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Stats" sheetId="2" r:id="rId6"/>
    <sheet state="visible" name="ParameterTuning-Summary" sheetId="3" r:id="rId7"/>
    <sheet state="visible" name="theta=0" sheetId="4" r:id="rId8"/>
    <sheet state="visible" name="theta=1" sheetId="5" r:id="rId9"/>
    <sheet state="visible" name="theta=3" sheetId="6" r:id="rId10"/>
    <sheet state="visible" name="theta=6" sheetId="7" r:id="rId11"/>
    <sheet state="visible" name="theta=10" sheetId="8" r:id="rId12"/>
    <sheet state="visible" name="theta=15" sheetId="9" r:id="rId13"/>
    <sheet state="visible" name="theta=20" sheetId="10" r:id="rId14"/>
    <sheet state="visible" name="theta=25" sheetId="11" r:id="rId15"/>
    <sheet state="visible" name="theta=30" sheetId="12" r:id="rId16"/>
    <sheet state="visible" name="theta=35" sheetId="13" r:id="rId17"/>
    <sheet state="visible" name="theta=inf" sheetId="14" r:id="rId18"/>
  </sheets>
  <definedNames/>
  <calcPr/>
  <pivotCaches>
    <pivotCache cacheId="0" r:id="rId19"/>
  </pivotCaches>
</workbook>
</file>

<file path=xl/sharedStrings.xml><?xml version="1.0" encoding="utf-8"?>
<sst xmlns="http://schemas.openxmlformats.org/spreadsheetml/2006/main" count="13714" uniqueCount="3680">
  <si>
    <t>Instance</t>
  </si>
  <si>
    <t>Filename</t>
  </si>
  <si>
    <t>FILENAME</t>
  </si>
  <si>
    <t>DP</t>
  </si>
  <si>
    <t>1-def</t>
  </si>
  <si>
    <t xml:space="preserve">n
</t>
  </si>
  <si>
    <t xml:space="preserve">q
</t>
  </si>
  <si>
    <t xml:space="preserve">CLASS
</t>
  </si>
  <si>
    <t>PEARSON CORR.
COEFF. p, a</t>
  </si>
  <si>
    <t>TS</t>
  </si>
  <si>
    <t>PEARSON CORR.
COEFF. b, a</t>
  </si>
  <si>
    <t>AVG RATIO
b_i/a_i</t>
  </si>
  <si>
    <t>3-maskHLA</t>
  </si>
  <si>
    <t>AVG RATIO
sigma_i/a_i</t>
  </si>
  <si>
    <t>PERCENTAGE
MEANINGFUL ITEMS</t>
  </si>
  <si>
    <t>HLA</t>
  </si>
  <si>
    <t>GRB</t>
  </si>
  <si>
    <t>PWL-BC</t>
  </si>
  <si>
    <t>4-maskTS</t>
  </si>
  <si>
    <t>Gaps</t>
  </si>
  <si>
    <t>theta x version</t>
  </si>
  <si>
    <t>My_Obj_Val</t>
  </si>
  <si>
    <t>My_Time_s</t>
  </si>
  <si>
    <t>My_TS_Val</t>
  </si>
  <si>
    <t>Obj</t>
  </si>
  <si>
    <t>my_TSTime</t>
  </si>
  <si>
    <t>My_HLA_Val</t>
  </si>
  <si>
    <t>my_fracKPTime</t>
  </si>
  <si>
    <t>def</t>
  </si>
  <si>
    <t>My_HLATime</t>
  </si>
  <si>
    <t>maskHLA</t>
  </si>
  <si>
    <t>My_exactTime</t>
  </si>
  <si>
    <t>Time (s)</t>
  </si>
  <si>
    <t>my_labelNum</t>
  </si>
  <si>
    <t>maskTS</t>
  </si>
  <si>
    <t>my_nonlabelNum</t>
  </si>
  <si>
    <t>my_CBfathomedlabelNum</t>
  </si>
  <si>
    <t>my_dominatedlabelNum</t>
  </si>
  <si>
    <t>non_dominated</t>
  </si>
  <si>
    <t>Obj GRB-DP</t>
  </si>
  <si>
    <t>non-dominated</t>
  </si>
  <si>
    <t>Obj GRB-DP (%)</t>
  </si>
  <si>
    <t>Time GRB-DP (s)</t>
  </si>
  <si>
    <t>Time GRB-DP (%)</t>
  </si>
  <si>
    <t>Obj PWL-DP</t>
  </si>
  <si>
    <t>Obj PWL-DP (%)</t>
  </si>
  <si>
    <t>Time PWL-DP (s)</t>
  </si>
  <si>
    <t>Time PWL-DP (%)</t>
  </si>
  <si>
    <t>Obj DP-TS</t>
  </si>
  <si>
    <t>Obj DP-TS (%)</t>
  </si>
  <si>
    <t>RP_ICR_N-100_I-0_R-0.95</t>
  </si>
  <si>
    <t>Obj DP-HLA</t>
  </si>
  <si>
    <t>Obj DP-HLA (%)</t>
  </si>
  <si>
    <t>RP_ICR_N-100_I-0_R-0.99</t>
  </si>
  <si>
    <t>RP_ICR_N-100_I-1_R-0.95</t>
  </si>
  <si>
    <t>RP_ICR_N-100_I-10_R-0.95</t>
  </si>
  <si>
    <t>RP_ICR_N-100_I-1_R-0.99</t>
  </si>
  <si>
    <t>RP_ICR_N-100_I-10_R-0.99</t>
  </si>
  <si>
    <t>RP_ICR_N-100_I-2_R-0.95</t>
  </si>
  <si>
    <t>RP_ICR_N-100_I-11_R-0.95</t>
  </si>
  <si>
    <t>RP_ICR_N-100_I-11_R-0.99</t>
  </si>
  <si>
    <t>RP_ICR_N-100_I-2_R-0.99</t>
  </si>
  <si>
    <t>RP_ICR_N-100_I-12_R-0.95</t>
  </si>
  <si>
    <t>RP_ICR_N-100_I-3_R-0.95</t>
  </si>
  <si>
    <t>RP_ICR_N-100_I-12_R-0.99</t>
  </si>
  <si>
    <t>RP_ICR_N-100_I-3_R-0.99</t>
  </si>
  <si>
    <t>RP_ICR_N-100_I-13_R-0.95</t>
  </si>
  <si>
    <t>n</t>
  </si>
  <si>
    <t>RP_ICR_N-100_I-13_R-0.99</t>
  </si>
  <si>
    <t>CLASS</t>
  </si>
  <si>
    <t>r(p,a)</t>
  </si>
  <si>
    <t>r(b,a)</t>
  </si>
  <si>
    <t>b_i/a_i</t>
  </si>
  <si>
    <t>RP_ICR_N-100_I-4_R-0.95</t>
  </si>
  <si>
    <t>sigma_i/a_i</t>
  </si>
  <si>
    <t>Variab. (%)</t>
  </si>
  <si>
    <t>ICR</t>
  </si>
  <si>
    <t>IC</t>
  </si>
  <si>
    <t>RP_ICR_N-100_I-14_R-0.95</t>
  </si>
  <si>
    <t>SC</t>
  </si>
  <si>
    <t>RP_ICR_N-100_I-14_R-0.99</t>
  </si>
  <si>
    <t>RP_ICR_N-100_I-4_R-0.99</t>
  </si>
  <si>
    <t>SCR</t>
  </si>
  <si>
    <t>SCU</t>
  </si>
  <si>
    <t>RP_ICR_N-100_I-15_R-0.95</t>
  </si>
  <si>
    <t>SS</t>
  </si>
  <si>
    <t>100 Total</t>
  </si>
  <si>
    <t>RP_ICR_N-400_I-0_R-0.95</t>
  </si>
  <si>
    <t>inf</t>
  </si>
  <si>
    <t>RP_ICR_N-100_I-15_R-0.99</t>
  </si>
  <si>
    <t>RP_ICR_N-100_I-16_R-0.95</t>
  </si>
  <si>
    <t>RP_ICR_N-400_I-0_R-0.99</t>
  </si>
  <si>
    <t>RP_ICR_N-100_I-16_R-0.99</t>
  </si>
  <si>
    <t>400 Total</t>
  </si>
  <si>
    <t>RP_ICR_N-100_I-17_R-0.95</t>
  </si>
  <si>
    <t>RP_ICR_N-400_I-1_R-0.95</t>
  </si>
  <si>
    <t>RP_ICR_N-100_I-17_R-0.99</t>
  </si>
  <si>
    <t>RP_ICR_N-100_I-18_R-0.95</t>
  </si>
  <si>
    <t>RP_ICR_N-100_I-18_R-0.99</t>
  </si>
  <si>
    <t>RP_ICR_N-400_I-1_R-0.99</t>
  </si>
  <si>
    <t>RP_ICR_N-100_I-19_R-0.95</t>
  </si>
  <si>
    <t>900 Total</t>
  </si>
  <si>
    <t>RP_ICR_N-100_I-19_R-0.99</t>
  </si>
  <si>
    <t>Grand Total</t>
  </si>
  <si>
    <t>RP_ICR_N-100_I-20_R-0.95</t>
  </si>
  <si>
    <t>RP_ICR_N-400_I-2_R-0.95</t>
  </si>
  <si>
    <t>RP_ICR_N-100_I-20_R-0.99</t>
  </si>
  <si>
    <t>RP_ICR_N-100_I-21_R-0.95</t>
  </si>
  <si>
    <t>RP_ICR_N-100_I-21_R-0.99</t>
  </si>
  <si>
    <t>RP_ICR_N-100_I-22_R-0.95</t>
  </si>
  <si>
    <t>RP_ICR_N-100_I-22_R-0.99</t>
  </si>
  <si>
    <t>RP_ICR_N-100_I-23_R-0.95</t>
  </si>
  <si>
    <t>RP_ICR_N-400_I-2_R-0.99</t>
  </si>
  <si>
    <t>RP_ICR_N-100_I-23_R-0.99</t>
  </si>
  <si>
    <t>RP_ICR_N-100_I-24_R-0.95</t>
  </si>
  <si>
    <t>RP_ICR_N-100_I-24_R-0.99</t>
  </si>
  <si>
    <t>RP_ICR_N-100_I-25_R-0.95</t>
  </si>
  <si>
    <t>RP_ICR_N-100_I-25_R-0.99</t>
  </si>
  <si>
    <t>RP_ICR_N-400_I-3_R-0.95</t>
  </si>
  <si>
    <t>RP_ICR_N-100_I-26_R-0.95</t>
  </si>
  <si>
    <t>RP_ICR_N-100_I-26_R-0.99</t>
  </si>
  <si>
    <t>RP_ICR_N-100_I-27_R-0.95</t>
  </si>
  <si>
    <t>RP_ICR_N-100_I-27_R-0.99</t>
  </si>
  <si>
    <t>RP_ICR_N-100_I-28_R-0.95</t>
  </si>
  <si>
    <t>RP_ICR_N-400_I-3_R-0.99</t>
  </si>
  <si>
    <t>RP_ICR_N-100_I-28_R-0.99</t>
  </si>
  <si>
    <t>RP_ICR_N-100_I-29_R-0.95</t>
  </si>
  <si>
    <t>RP_ICR_N-100_I-29_R-0.99</t>
  </si>
  <si>
    <t>RP_ICR_N-400_I-4_R-0.95</t>
  </si>
  <si>
    <t>RP_ICR_N-100_I-30_R-0.95</t>
  </si>
  <si>
    <t>RP_ICR_N-100_I-30_R-0.99</t>
  </si>
  <si>
    <t>RP_ICR_N-100_I-31_R-0.95</t>
  </si>
  <si>
    <t>RP_ICR_N-100_I-31_R-0.99</t>
  </si>
  <si>
    <t>RP_ICR_N-100_I-32_R-0.95</t>
  </si>
  <si>
    <t>RP_ICR_N-400_I-4_R-0.99</t>
  </si>
  <si>
    <t>RP_ICR_N-100_I-32_R-0.99</t>
  </si>
  <si>
    <t>RP_ICR_N-100_I-33_R-0.95</t>
  </si>
  <si>
    <t>RP_ICR_N-100_I-33_R-0.99</t>
  </si>
  <si>
    <t>RP_ICR_N-100_I-34_R-0.95</t>
  </si>
  <si>
    <t>RP_ICR_N-900_I-0_R-0.95</t>
  </si>
  <si>
    <t>RP_ICR_N-100_I-34_R-0.99</t>
  </si>
  <si>
    <t>RP_ICR_N-100_I-35_R-0.95</t>
  </si>
  <si>
    <t>RP_ICR_N-100_I-35_R-0.99</t>
  </si>
  <si>
    <t>RP_ICR_N-100_I-36_R-0.95</t>
  </si>
  <si>
    <t>RP_ICR_N-100_I-36_R-0.99</t>
  </si>
  <si>
    <t>RP_ICR_N-100_I-37_R-0.95</t>
  </si>
  <si>
    <t>RP_ICR_N-900_I-0_R-0.99</t>
  </si>
  <si>
    <t>RP_ICR_N-100_I-37_R-0.99</t>
  </si>
  <si>
    <t>RP_ICR_N-100_I-38_R-0.95</t>
  </si>
  <si>
    <t>RP_ICR_N-100_I-38_R-0.99</t>
  </si>
  <si>
    <t>RP_ICR_N-100_I-39_R-0.95</t>
  </si>
  <si>
    <t>RP_ICR_N-900_I-1_R-0.95</t>
  </si>
  <si>
    <t>RP_ICR_N-100_I-39_R-0.99</t>
  </si>
  <si>
    <t>RP_ICR_N-100_I-40_R-0.95</t>
  </si>
  <si>
    <t>RP_ICR_N-100_I-40_R-0.99</t>
  </si>
  <si>
    <t>RP_ICR_N-900_I-1_R-0.99</t>
  </si>
  <si>
    <t>RP_ICR_N-100_I-41_R-0.95</t>
  </si>
  <si>
    <t>RP_ICR_N-100_I-41_R-0.99</t>
  </si>
  <si>
    <t>RP_ICR_N-100_I-42_R-0.95</t>
  </si>
  <si>
    <t>RP_ICR_N-100_I-42_R-0.99</t>
  </si>
  <si>
    <t>RP_ICR_N-100_I-43_R-0.95</t>
  </si>
  <si>
    <t>RP_ICR_N-900_I-2_R-0.95</t>
  </si>
  <si>
    <t>RP_ICR_N-100_I-43_R-0.99</t>
  </si>
  <si>
    <t>RP_ICR_N-100_I-44_R-0.95</t>
  </si>
  <si>
    <t>RP_ICR_N-100_I-44_R-0.99</t>
  </si>
  <si>
    <t>RP_ICR_N-100_I-45_R-0.95</t>
  </si>
  <si>
    <t>RP_ICR_N-100_I-45_R-0.99</t>
  </si>
  <si>
    <t>RP_ICR_N-900_I-2_R-0.99</t>
  </si>
  <si>
    <t>RP_ICR_N-100_I-46_R-0.95</t>
  </si>
  <si>
    <t>RP_ICR_N-100_I-46_R-0.99</t>
  </si>
  <si>
    <t>RP_ICR_N-100_I-47_R-0.95</t>
  </si>
  <si>
    <t>RP_ICR_N-100_I-47_R-0.99</t>
  </si>
  <si>
    <t>RP_ICR_N-100_I-48_R-0.95</t>
  </si>
  <si>
    <t>RP_ICR_N-100_I-48_R-0.99</t>
  </si>
  <si>
    <t>RP_ICR_N-900_I-3_R-0.95</t>
  </si>
  <si>
    <t>RP_ICR_N-100_I-49_R-0.95</t>
  </si>
  <si>
    <t>RP_ICR_N-100_I-49_R-0.99</t>
  </si>
  <si>
    <t>RP_ICR_N-100_I-50_R-0.95</t>
  </si>
  <si>
    <t>RP_ICR_N-900_I-3_R-0.99</t>
  </si>
  <si>
    <t>RP_ICR_N-100_I-50_R-0.99</t>
  </si>
  <si>
    <t>RP_ICR_N-100_I-51_R-0.95</t>
  </si>
  <si>
    <t>RP_ICR_N-100_I-51_R-0.99</t>
  </si>
  <si>
    <t>RP_ICR_N-100_I-52_R-0.95</t>
  </si>
  <si>
    <t>RP_ICR_N-100_I-52_R-0.99</t>
  </si>
  <si>
    <t>RP_ICR_N-900_I-4_R-0.95</t>
  </si>
  <si>
    <t>RP_ICR_N-100_I-53_R-0.95</t>
  </si>
  <si>
    <t>RP_ICR_N-100_I-53_R-0.99</t>
  </si>
  <si>
    <t>RP_ICR_N-100_I-54_R-0.95</t>
  </si>
  <si>
    <t>RP_ICR_N-100_I-54_R-0.99</t>
  </si>
  <si>
    <t>RP_ICR_N-100_I-55_R-0.95</t>
  </si>
  <si>
    <t>RP_ICR_N-900_I-4_R-0.99</t>
  </si>
  <si>
    <t>RP_ICR_N-100_I-55_R-0.99</t>
  </si>
  <si>
    <t>RP_ICR_N-100_I-56_R-0.95</t>
  </si>
  <si>
    <t>RP_ICR_N-100_I-56_R-0.99</t>
  </si>
  <si>
    <t>RP_ICR_N-100_I-57_R-0.95</t>
  </si>
  <si>
    <t>RP_IC_N-100_I-0_R-0.95</t>
  </si>
  <si>
    <t>RP_ICR_N-100_I-57_R-0.99</t>
  </si>
  <si>
    <t>RP_ICR_N-100_I-58_R-0.95</t>
  </si>
  <si>
    <t>RP_ICR_N-100_I-58_R-0.99</t>
  </si>
  <si>
    <t>RP_ICR_N-100_I-59_R-0.95</t>
  </si>
  <si>
    <t>RP_ICR_N-100_I-59_R-0.99</t>
  </si>
  <si>
    <t>RP_IC_N-100_I-0_R-0.99</t>
  </si>
  <si>
    <t>RP_ICR_N-100_I-5_R-0.95</t>
  </si>
  <si>
    <t>RP_ICR_N-100_I-5_R-0.99</t>
  </si>
  <si>
    <t>RP_ICR_N-100_I-60_R-0.95</t>
  </si>
  <si>
    <t>RP_ICR_N-100_I-60_R-0.99</t>
  </si>
  <si>
    <t>RP_ICR_N-100_I-61_R-0.95</t>
  </si>
  <si>
    <t>RP_ICR_N-100_I-61_R-0.99</t>
  </si>
  <si>
    <t>RP_IC_N-100_I-1_R-0.95</t>
  </si>
  <si>
    <t>RP_ICR_N-100_I-62_R-0.95</t>
  </si>
  <si>
    <t>RP_ICR_N-100_I-62_R-0.99</t>
  </si>
  <si>
    <t>RP_ICR_N-100_I-63_R-0.95</t>
  </si>
  <si>
    <t>RP_ICR_N-100_I-63_R-0.99</t>
  </si>
  <si>
    <t>RP_ICR_N-100_I-64_R-0.95</t>
  </si>
  <si>
    <t>RP_IC_N-100_I-1_R-0.99</t>
  </si>
  <si>
    <t>RP_ICR_N-100_I-64_R-0.99</t>
  </si>
  <si>
    <t>RP_ICR_N-100_I-65_R-0.95</t>
  </si>
  <si>
    <t>RP_ICR_N-100_I-65_R-0.99</t>
  </si>
  <si>
    <t>RP_ICR_N-100_I-66_R-0.95</t>
  </si>
  <si>
    <t>RP_ICR_N-100_I-66_R-0.99</t>
  </si>
  <si>
    <t>RP_IC_N-100_I-2_R-0.95</t>
  </si>
  <si>
    <t>RP_ICR_N-100_I-67_R-0.95</t>
  </si>
  <si>
    <t>RP_ICR_N-100_I-67_R-0.99</t>
  </si>
  <si>
    <t>RP_ICR_N-100_I-68_R-0.95</t>
  </si>
  <si>
    <t>RP_ICR_N-100_I-68_R-0.99</t>
  </si>
  <si>
    <t>RP_ICR_N-100_I-69_R-0.95</t>
  </si>
  <si>
    <t>RP_IC_N-100_I-2_R-0.99</t>
  </si>
  <si>
    <t>RP_ICR_N-100_I-69_R-0.99</t>
  </si>
  <si>
    <t>RP_ICR_N-100_I-6_R-0.95</t>
  </si>
  <si>
    <t>RP_ICR_N-100_I-6_R-0.99</t>
  </si>
  <si>
    <t>RP_ICR_N-100_I-70_R-0.95</t>
  </si>
  <si>
    <t>RP_ICR_N-100_I-70_R-0.99</t>
  </si>
  <si>
    <t>RP_IC_N-100_I-3_R-0.95</t>
  </si>
  <si>
    <t>RP_ICR_N-100_I-71_R-0.95</t>
  </si>
  <si>
    <t>RP_ICR_N-100_I-71_R-0.99</t>
  </si>
  <si>
    <t>RP_ICR_N-100_I-72_R-0.95</t>
  </si>
  <si>
    <t>RP_ICR_N-100_I-72_R-0.99</t>
  </si>
  <si>
    <t>RP_IC_N-100_I-3_R-0.99</t>
  </si>
  <si>
    <t>RP_ICR_N-100_I-73_R-0.95</t>
  </si>
  <si>
    <t>RP_ICR_N-100_I-73_R-0.99</t>
  </si>
  <si>
    <t>RP_ICR_N-100_I-74_R-0.95</t>
  </si>
  <si>
    <t>RP_ICR_N-100_I-74_R-0.99</t>
  </si>
  <si>
    <t>RP_ICR_N-100_I-75_R-0.95</t>
  </si>
  <si>
    <t>RP_ICR_N-100_I-75_R-0.99</t>
  </si>
  <si>
    <t>RP_IC_N-100_I-4_R-0.95</t>
  </si>
  <si>
    <t>RP_ICR_N-100_I-76_R-0.95</t>
  </si>
  <si>
    <t>RP_ICR_N-100_I-76_R-0.99</t>
  </si>
  <si>
    <t>RP_ICR_N-100_I-77_R-0.95</t>
  </si>
  <si>
    <t>RP_ICR_N-100_I-77_R-0.99</t>
  </si>
  <si>
    <t>RP_ICR_N-100_I-78_R-0.95</t>
  </si>
  <si>
    <t>RP_IC_N-100_I-4_R-0.99</t>
  </si>
  <si>
    <t>RP_ICR_N-100_I-78_R-0.99</t>
  </si>
  <si>
    <t>RP_ICR_N-100_I-79_R-0.95</t>
  </si>
  <si>
    <t>RP_ICR_N-100_I-79_R-0.99</t>
  </si>
  <si>
    <t>RP_ICR_N-100_I-7_R-0.95</t>
  </si>
  <si>
    <t>RP_ICR_N-100_I-7_R-0.99</t>
  </si>
  <si>
    <t>RP_IC_N-400_I-0_R-0.95</t>
  </si>
  <si>
    <t>RP_ICR_N-100_I-80_R-0.95</t>
  </si>
  <si>
    <t>RP_ICR_N-100_I-80_R-0.99</t>
  </si>
  <si>
    <t>RP_ICR_N-100_I-81_R-0.95</t>
  </si>
  <si>
    <t>RP_ICR_N-100_I-81_R-0.99</t>
  </si>
  <si>
    <t>RP_ICR_N-100_I-82_R-0.95</t>
  </si>
  <si>
    <t>RP_IC_N-400_I-0_R-0.99</t>
  </si>
  <si>
    <t>RP_ICR_N-100_I-82_R-0.99</t>
  </si>
  <si>
    <t>RP_ICR_N-100_I-83_R-0.95</t>
  </si>
  <si>
    <t>RP_ICR_N-100_I-83_R-0.99</t>
  </si>
  <si>
    <t>RP_ICR_N-100_I-84_R-0.95</t>
  </si>
  <si>
    <t>RP_IC_N-400_I-1_R-0.95</t>
  </si>
  <si>
    <t>RP_ICR_N-100_I-84_R-0.99</t>
  </si>
  <si>
    <t>RP_ICR_N-100_I-85_R-0.95</t>
  </si>
  <si>
    <t>RP_ICR_N-100_I-85_R-0.99</t>
  </si>
  <si>
    <t>RP_ICR_N-100_I-86_R-0.95</t>
  </si>
  <si>
    <t>RP_ICR_N-100_I-86_R-0.99</t>
  </si>
  <si>
    <t>RP_ICR_N-100_I-87_R-0.95</t>
  </si>
  <si>
    <t>RP_IC_N-400_I-1_R-0.99</t>
  </si>
  <si>
    <t>RP_ICR_N-100_I-87_R-0.99</t>
  </si>
  <si>
    <t>RP_ICR_N-100_I-88_R-0.95</t>
  </si>
  <si>
    <t>RP_ICR_N-100_I-88_R-0.99</t>
  </si>
  <si>
    <t>RP_ICR_N-100_I-89_R-0.95</t>
  </si>
  <si>
    <t>RP_ICR_N-100_I-89_R-0.99</t>
  </si>
  <si>
    <t>RP_IC_N-400_I-2_R-0.95</t>
  </si>
  <si>
    <t>RP_ICR_N-100_I-8_R-0.95</t>
  </si>
  <si>
    <t>RP_ICR_N-100_I-8_R-0.99</t>
  </si>
  <si>
    <t>RP_ICR_N-100_I-90_R-0.95</t>
  </si>
  <si>
    <t>RP_ICR_N-100_I-90_R-0.99</t>
  </si>
  <si>
    <t>RP_ICR_N-100_I-91_R-0.95</t>
  </si>
  <si>
    <t>RP_IC_N-400_I-2_R-0.99</t>
  </si>
  <si>
    <t>RP_ICR_N-100_I-91_R-0.99</t>
  </si>
  <si>
    <t>RP_ICR_N-100_I-92_R-0.95</t>
  </si>
  <si>
    <t>RP_ICR_N-100_I-92_R-0.99</t>
  </si>
  <si>
    <t>RP_ICR_N-100_I-93_R-0.95</t>
  </si>
  <si>
    <t>RP_ICR_N-100_I-93_R-0.99</t>
  </si>
  <si>
    <t>RP_IC_N-400_I-3_R-0.95</t>
  </si>
  <si>
    <t>RP_ICR_N-100_I-94_R-0.95</t>
  </si>
  <si>
    <t>RP_ICR_N-100_I-94_R-0.99</t>
  </si>
  <si>
    <t>RP_ICR_N-100_I-95_R-0.95</t>
  </si>
  <si>
    <t>RP_ICR_N-100_I-95_R-0.99</t>
  </si>
  <si>
    <t>RP_ICR_N-100_I-96_R-0.95</t>
  </si>
  <si>
    <t>RP_IC_N-400_I-3_R-0.99</t>
  </si>
  <si>
    <t>RP_ICR_N-100_I-96_R-0.99</t>
  </si>
  <si>
    <t>RP_ICR_N-100_I-97_R-0.95</t>
  </si>
  <si>
    <t>RP_ICR_N-100_I-97_R-0.99</t>
  </si>
  <si>
    <t>RP_ICR_N-100_I-98_R-0.95</t>
  </si>
  <si>
    <t>RP_ICR_N-100_I-98_R-0.99</t>
  </si>
  <si>
    <t>RP_ICR_N-100_I-99_R-0.95</t>
  </si>
  <si>
    <t>RP_IC_N-400_I-4_R-0.95</t>
  </si>
  <si>
    <t>RP_ICR_N-100_I-99_R-0.99</t>
  </si>
  <si>
    <t>RP_ICR_N-100_I-9_R-0.95</t>
  </si>
  <si>
    <t>RP_ICR_N-100_I-9_R-0.99</t>
  </si>
  <si>
    <t>RP_IC_N-400_I-4_R-0.99</t>
  </si>
  <si>
    <t>RP_ICR_N-400_I-10_R-0.95</t>
  </si>
  <si>
    <t>RP_ICR_N-400_I-10_R-0.99</t>
  </si>
  <si>
    <t>RP_ICR_N-400_I-11_R-0.95</t>
  </si>
  <si>
    <t>RP_ICR_N-400_I-11_R-0.99</t>
  </si>
  <si>
    <t>RP_ICR_N-400_I-12_R-0.95</t>
  </si>
  <si>
    <t>RP_IC_N-900_I-0_R-0.95</t>
  </si>
  <si>
    <t>RP_ICR_N-400_I-12_R-0.99</t>
  </si>
  <si>
    <t>RP_ICR_N-400_I-13_R-0.95</t>
  </si>
  <si>
    <t>RP_ICR_N-400_I-13_R-0.99</t>
  </si>
  <si>
    <t>RP_ICR_N-400_I-14_R-0.95</t>
  </si>
  <si>
    <t>RP_ICR_N-400_I-14_R-0.99</t>
  </si>
  <si>
    <t>RP_IC_N-900_I-0_R-0.99</t>
  </si>
  <si>
    <t>RP_ICR_N-400_I-15_R-0.95</t>
  </si>
  <si>
    <t>RP_ICR_N-400_I-15_R-0.99</t>
  </si>
  <si>
    <t>RP_ICR_N-400_I-16_R-0.95</t>
  </si>
  <si>
    <t>RP_ICR_N-400_I-16_R-0.99</t>
  </si>
  <si>
    <t>RP_ICR_N-400_I-17_R-0.95</t>
  </si>
  <si>
    <t>RP_ICR_N-400_I-17_R-0.99</t>
  </si>
  <si>
    <t>RP_IC_N-900_I-1_R-0.95</t>
  </si>
  <si>
    <t>RP_ICR_N-400_I-18_R-0.95</t>
  </si>
  <si>
    <t>RP_ICR_N-400_I-18_R-0.99</t>
  </si>
  <si>
    <t>RP_ICR_N-400_I-19_R-0.95</t>
  </si>
  <si>
    <t>RP_ICR_N-400_I-19_R-0.99</t>
  </si>
  <si>
    <t>RP_IC_N-900_I-1_R-0.99</t>
  </si>
  <si>
    <t>RP_ICR_N-400_I-20_R-0.95</t>
  </si>
  <si>
    <t>RP_ICR_N-400_I-20_R-0.99</t>
  </si>
  <si>
    <t>RP_ICR_N-400_I-21_R-0.95</t>
  </si>
  <si>
    <t>RP_ICR_N-400_I-21_R-0.99</t>
  </si>
  <si>
    <t>RP_IC_N-900_I-2_R-0.95</t>
  </si>
  <si>
    <t>RP_ICR_N-400_I-22_R-0.95</t>
  </si>
  <si>
    <t>RP_ICR_N-400_I-22_R-0.99</t>
  </si>
  <si>
    <t>RP_ICR_N-400_I-23_R-0.95</t>
  </si>
  <si>
    <t>RP_ICR_N-400_I-23_R-0.99</t>
  </si>
  <si>
    <t>RP_ICR_N-400_I-24_R-0.95</t>
  </si>
  <si>
    <t>RP_IC_N-900_I-2_R-0.99</t>
  </si>
  <si>
    <t>RP_ICR_N-400_I-24_R-0.99</t>
  </si>
  <si>
    <t>RP_ICR_N-400_I-25_R-0.95</t>
  </si>
  <si>
    <t>RP_ICR_N-400_I-25_R-0.99</t>
  </si>
  <si>
    <t>RP_ICR_N-400_I-26_R-0.95</t>
  </si>
  <si>
    <t>RP_ICR_N-400_I-26_R-0.99</t>
  </si>
  <si>
    <t>RP_ICR_N-400_I-27_R-0.95</t>
  </si>
  <si>
    <t>RP_IC_N-900_I-3_R-0.95</t>
  </si>
  <si>
    <t>RP_ICR_N-400_I-27_R-0.99</t>
  </si>
  <si>
    <t>RP_ICR_N-400_I-28_R-0.95</t>
  </si>
  <si>
    <t>RP_ICR_N-400_I-28_R-0.99</t>
  </si>
  <si>
    <t>RP_ICR_N-400_I-29_R-0.95</t>
  </si>
  <si>
    <t>RP_ICR_N-400_I-29_R-0.99</t>
  </si>
  <si>
    <t>RP_IC_N-900_I-3_R-0.99</t>
  </si>
  <si>
    <t>RP_ICR_N-400_I-30_R-0.95</t>
  </si>
  <si>
    <t>RP_ICR_N-400_I-30_R-0.99</t>
  </si>
  <si>
    <t>RP_ICR_N-400_I-31_R-0.95</t>
  </si>
  <si>
    <t>RP_ICR_N-400_I-31_R-0.99</t>
  </si>
  <si>
    <t>RP_IC_N-900_I-4_R-0.95</t>
  </si>
  <si>
    <t>RP_ICR_N-400_I-32_R-0.95</t>
  </si>
  <si>
    <t>RP_ICR_N-400_I-32_R-0.99</t>
  </si>
  <si>
    <t>RP_ICR_N-400_I-33_R-0.95</t>
  </si>
  <si>
    <t>RP_ICR_N-400_I-33_R-0.99</t>
  </si>
  <si>
    <t>RP_ICR_N-400_I-34_R-0.95</t>
  </si>
  <si>
    <t>RP_ICR_N-400_I-34_R-0.99</t>
  </si>
  <si>
    <t>RP_IC_N-900_I-4_R-0.99</t>
  </si>
  <si>
    <t>RP_ICR_N-400_I-35_R-0.95</t>
  </si>
  <si>
    <t>RP_ICR_N-400_I-35_R-0.99</t>
  </si>
  <si>
    <t>RP_ICR_N-400_I-36_R-0.95</t>
  </si>
  <si>
    <t>RP_ICR_N-400_I-36_R-0.99</t>
  </si>
  <si>
    <t>RP_ICR_N-400_I-37_R-0.95</t>
  </si>
  <si>
    <t>RP_SCR_N-100_I-0_R-0.95</t>
  </si>
  <si>
    <t>RP_ICR_N-400_I-37_R-0.99</t>
  </si>
  <si>
    <t>RP_ICR_N-400_I-38_R-0.95</t>
  </si>
  <si>
    <t>RP_ICR_N-400_I-38_R-0.99</t>
  </si>
  <si>
    <t>RP_ICR_N-400_I-39_R-0.95</t>
  </si>
  <si>
    <t>RP_ICR_N-400_I-39_R-0.99</t>
  </si>
  <si>
    <t>RP_SCR_N-100_I-0_R-0.99</t>
  </si>
  <si>
    <t>RP_ICR_N-400_I-40_R-0.95</t>
  </si>
  <si>
    <t>RP_ICR_N-400_I-40_R-0.99</t>
  </si>
  <si>
    <t>RP_ICR_N-400_I-41_R-0.95</t>
  </si>
  <si>
    <t>RP_SCR_N-100_I-1_R-0.95</t>
  </si>
  <si>
    <t>RP_ICR_N-400_I-41_R-0.99</t>
  </si>
  <si>
    <t>RP_ICR_N-400_I-42_R-0.95</t>
  </si>
  <si>
    <t>RP_ICR_N-400_I-42_R-0.99</t>
  </si>
  <si>
    <t>RP_ICR_N-400_I-43_R-0.95</t>
  </si>
  <si>
    <t>RP_ICR_N-400_I-43_R-0.99</t>
  </si>
  <si>
    <t>RP_SCR_N-100_I-1_R-0.99</t>
  </si>
  <si>
    <t>RP_ICR_N-400_I-44_R-0.95</t>
  </si>
  <si>
    <t>RP_ICR_N-400_I-44_R-0.99</t>
  </si>
  <si>
    <t>RP_ICR_N-400_I-45_R-0.95</t>
  </si>
  <si>
    <t>RP_ICR_N-400_I-45_R-0.99</t>
  </si>
  <si>
    <t>RP_ICR_N-400_I-46_R-0.95</t>
  </si>
  <si>
    <t>RP_SCR_N-100_I-2_R-0.95</t>
  </si>
  <si>
    <t>RP_ICR_N-400_I-46_R-0.99</t>
  </si>
  <si>
    <t>RP_ICR_N-400_I-47_R-0.95</t>
  </si>
  <si>
    <t>RP_ICR_N-400_I-47_R-0.99</t>
  </si>
  <si>
    <t>RP_ICR_N-400_I-48_R-0.95</t>
  </si>
  <si>
    <t>RP_ICR_N-400_I-48_R-0.99</t>
  </si>
  <si>
    <t>RP_SCR_N-100_I-2_R-0.99</t>
  </si>
  <si>
    <t>RP_ICR_N-400_I-49_R-0.95</t>
  </si>
  <si>
    <t>RP_ICR_N-400_I-49_R-0.99</t>
  </si>
  <si>
    <t>RP_ICR_N-400_I-50_R-0.95</t>
  </si>
  <si>
    <t>RP_SCR_N-100_I-3_R-0.95</t>
  </si>
  <si>
    <t>RP_ICR_N-400_I-50_R-0.99</t>
  </si>
  <si>
    <t>RP_ICR_N-400_I-51_R-0.95</t>
  </si>
  <si>
    <t>RP_ICR_N-400_I-51_R-0.99</t>
  </si>
  <si>
    <t>RP_ICR_N-400_I-52_R-0.95</t>
  </si>
  <si>
    <t>RP_ICR_N-400_I-52_R-0.99</t>
  </si>
  <si>
    <t>RP_SCR_N-100_I-3_R-0.99</t>
  </si>
  <si>
    <t>RP_ICR_N-400_I-53_R-0.95</t>
  </si>
  <si>
    <t>RP_ICR_N-400_I-53_R-0.99</t>
  </si>
  <si>
    <t>RP_ICR_N-400_I-54_R-0.95</t>
  </si>
  <si>
    <t>RP_ICR_N-400_I-54_R-0.99</t>
  </si>
  <si>
    <t>RP_ICR_N-400_I-55_R-0.95</t>
  </si>
  <si>
    <t>RP_SCR_N-100_I-4_R-0.95</t>
  </si>
  <si>
    <t>RP_ICR_N-400_I-55_R-0.99</t>
  </si>
  <si>
    <t>RP_ICR_N-400_I-56_R-0.95</t>
  </si>
  <si>
    <t>RP_ICR_N-400_I-56_R-0.99</t>
  </si>
  <si>
    <t>RP_ICR_N-400_I-57_R-0.95</t>
  </si>
  <si>
    <t>RP_ICR_N-400_I-57_R-0.99</t>
  </si>
  <si>
    <t>RP_SCR_N-100_I-4_R-0.99</t>
  </si>
  <si>
    <t>RP_ICR_N-400_I-58_R-0.95</t>
  </si>
  <si>
    <t>RP_ICR_N-400_I-58_R-0.99</t>
  </si>
  <si>
    <t>RP_ICR_N-400_I-59_R-0.95</t>
  </si>
  <si>
    <t>RP_ICR_N-400_I-59_R-0.99</t>
  </si>
  <si>
    <t>RP_ICR_N-400_I-5_R-0.95</t>
  </si>
  <si>
    <t>RP_SCR_N-400_I-0_R-0.95</t>
  </si>
  <si>
    <t>RP_ICR_N-400_I-5_R-0.99</t>
  </si>
  <si>
    <t>RP_ICR_N-400_I-60_R-0.95</t>
  </si>
  <si>
    <t>RP_ICR_N-400_I-60_R-0.99</t>
  </si>
  <si>
    <t>RP_ICR_N-400_I-61_R-0.95</t>
  </si>
  <si>
    <t>RP_ICR_N-400_I-61_R-0.99</t>
  </si>
  <si>
    <t>RP_SCR_N-400_I-0_R-0.99</t>
  </si>
  <si>
    <t>RP_ICR_N-400_I-62_R-0.95</t>
  </si>
  <si>
    <t>RP_ICR_N-400_I-62_R-0.99</t>
  </si>
  <si>
    <t>RP_ICR_N-400_I-63_R-0.95</t>
  </si>
  <si>
    <t>RP_SCR_N-400_I-1_R-0.95</t>
  </si>
  <si>
    <t>RP_ICR_N-400_I-63_R-0.99</t>
  </si>
  <si>
    <t>RP_ICR_N-400_I-64_R-0.95</t>
  </si>
  <si>
    <t>RP_ICR_N-400_I-64_R-0.99</t>
  </si>
  <si>
    <t>RP_ICR_N-400_I-65_R-0.95</t>
  </si>
  <si>
    <t>RP_SCR_N-400_I-1_R-0.99</t>
  </si>
  <si>
    <t>RP_ICR_N-400_I-65_R-0.99</t>
  </si>
  <si>
    <t>RP_ICR_N-400_I-66_R-0.95</t>
  </si>
  <si>
    <t>RP_ICR_N-400_I-66_R-0.99</t>
  </si>
  <si>
    <t>RP_ICR_N-400_I-67_R-0.95</t>
  </si>
  <si>
    <t>RP_SCR_N-400_I-2_R-0.95</t>
  </si>
  <si>
    <t>RP_ICR_N-400_I-67_R-0.99</t>
  </si>
  <si>
    <t>RP_ICR_N-400_I-68_R-0.95</t>
  </si>
  <si>
    <t>RP_ICR_N-400_I-68_R-0.99</t>
  </si>
  <si>
    <t>RP_ICR_N-400_I-69_R-0.95</t>
  </si>
  <si>
    <t>RP_SCR_N-400_I-2_R-0.99</t>
  </si>
  <si>
    <t>RP_ICR_N-400_I-69_R-0.99</t>
  </si>
  <si>
    <t>RP_ICR_N-400_I-6_R-0.95</t>
  </si>
  <si>
    <t>RP_ICR_N-400_I-6_R-0.99</t>
  </si>
  <si>
    <t>RP_SCR_N-400_I-3_R-0.95</t>
  </si>
  <si>
    <t>RP_ICR_N-400_I-70_R-0.95</t>
  </si>
  <si>
    <t>RP_ICR_N-400_I-70_R-0.99</t>
  </si>
  <si>
    <t>RP_ICR_N-400_I-71_R-0.95</t>
  </si>
  <si>
    <t>RP_ICR_N-400_I-71_R-0.99</t>
  </si>
  <si>
    <t>RP_ICR_N-400_I-72_R-0.95</t>
  </si>
  <si>
    <t>RP_SCR_N-400_I-3_R-0.99</t>
  </si>
  <si>
    <t>RP_ICR_N-400_I-72_R-0.99</t>
  </si>
  <si>
    <t>RP_ICR_N-400_I-73_R-0.95</t>
  </si>
  <si>
    <t>RP_ICR_N-400_I-73_R-0.99</t>
  </si>
  <si>
    <t>RP_ICR_N-400_I-74_R-0.95</t>
  </si>
  <si>
    <t>RP_ICR_N-400_I-74_R-0.99</t>
  </si>
  <si>
    <t>RP_SCR_N-400_I-4_R-0.95</t>
  </si>
  <si>
    <t>RP_ICR_N-400_I-75_R-0.95</t>
  </si>
  <si>
    <t>RP_ICR_N-400_I-75_R-0.99</t>
  </si>
  <si>
    <t>RP_ICR_N-400_I-76_R-0.95</t>
  </si>
  <si>
    <t>RP_ICR_N-400_I-76_R-0.99</t>
  </si>
  <si>
    <t>RP_ICR_N-400_I-77_R-0.95</t>
  </si>
  <si>
    <t>RP_SCR_N-400_I-4_R-0.99</t>
  </si>
  <si>
    <t>RP_ICR_N-400_I-77_R-0.99</t>
  </si>
  <si>
    <t>RP_ICR_N-400_I-78_R-0.95</t>
  </si>
  <si>
    <t>RP_ICR_N-400_I-78_R-0.99</t>
  </si>
  <si>
    <t>RP_SCR_N-900_I-0_R-0.95</t>
  </si>
  <si>
    <t>RP_ICR_N-400_I-79_R-0.95</t>
  </si>
  <si>
    <t>RP_ICR_N-400_I-79_R-0.99</t>
  </si>
  <si>
    <t>RP_ICR_N-400_I-7_R-0.95</t>
  </si>
  <si>
    <t>RP_ICR_N-400_I-7_R-0.99</t>
  </si>
  <si>
    <t>RP_SCR_N-900_I-0_R-0.99</t>
  </si>
  <si>
    <t>RP_ICR_N-400_I-80_R-0.95</t>
  </si>
  <si>
    <t>RP_ICR_N-400_I-80_R-0.99</t>
  </si>
  <si>
    <t>RP_ICR_N-400_I-81_R-0.95</t>
  </si>
  <si>
    <t>RP_ICR_N-400_I-81_R-0.99</t>
  </si>
  <si>
    <t>RP_ICR_N-400_I-82_R-0.95</t>
  </si>
  <si>
    <t>RP_SCR_N-900_I-1_R-0.95</t>
  </si>
  <si>
    <t>RP_ICR_N-400_I-82_R-0.99</t>
  </si>
  <si>
    <t>RP_ICR_N-400_I-83_R-0.95</t>
  </si>
  <si>
    <t>RP_ICR_N-400_I-83_R-0.99</t>
  </si>
  <si>
    <t>RP_ICR_N-400_I-84_R-0.95</t>
  </si>
  <si>
    <t>RP_SCR_N-900_I-1_R-0.99</t>
  </si>
  <si>
    <t>RP_ICR_N-400_I-84_R-0.99</t>
  </si>
  <si>
    <t>RP_ICR_N-400_I-85_R-0.95</t>
  </si>
  <si>
    <t>RP_ICR_N-400_I-85_R-0.99</t>
  </si>
  <si>
    <t>RP_ICR_N-400_I-86_R-0.95</t>
  </si>
  <si>
    <t>RP_SCR_N-900_I-2_R-0.95</t>
  </si>
  <si>
    <t>RP_ICR_N-400_I-86_R-0.99</t>
  </si>
  <si>
    <t>RP_ICR_N-400_I-87_R-0.95</t>
  </si>
  <si>
    <t>RP_ICR_N-400_I-87_R-0.99</t>
  </si>
  <si>
    <t>RP_SCR_N-900_I-2_R-0.99</t>
  </si>
  <si>
    <t>RP_ICR_N-400_I-88_R-0.95</t>
  </si>
  <si>
    <t>RP_ICR_N-400_I-88_R-0.99</t>
  </si>
  <si>
    <t>RP_ICR_N-400_I-89_R-0.95</t>
  </si>
  <si>
    <t>RP_ICR_N-400_I-89_R-0.99</t>
  </si>
  <si>
    <t>RP_SCR_N-900_I-3_R-0.95</t>
  </si>
  <si>
    <t>RP_ICR_N-400_I-8_R-0.95</t>
  </si>
  <si>
    <t>RP_ICR_N-400_I-8_R-0.99</t>
  </si>
  <si>
    <t>RP_ICR_N-400_I-90_R-0.95</t>
  </si>
  <si>
    <t>RP_ICR_N-400_I-90_R-0.99</t>
  </si>
  <si>
    <t>RP_ICR_N-400_I-91_R-0.95</t>
  </si>
  <si>
    <t>RP_SCR_N-900_I-3_R-0.99</t>
  </si>
  <si>
    <t>RP_ICR_N-400_I-91_R-0.99</t>
  </si>
  <si>
    <t>RP_ICR_N-400_I-92_R-0.95</t>
  </si>
  <si>
    <t>RP_ICR_N-400_I-92_R-0.99</t>
  </si>
  <si>
    <t>RP_ICR_N-400_I-93_R-0.95</t>
  </si>
  <si>
    <t>RP_SCR_N-900_I-4_R-0.95</t>
  </si>
  <si>
    <t>RP_ICR_N-400_I-93_R-0.99</t>
  </si>
  <si>
    <t>RP_ICR_N-400_I-94_R-0.95</t>
  </si>
  <si>
    <t>RP_ICR_N-400_I-94_R-0.99</t>
  </si>
  <si>
    <t>RP_ICR_N-400_I-95_R-0.95</t>
  </si>
  <si>
    <t>RP_ICR_N-400_I-95_R-0.99</t>
  </si>
  <si>
    <t>RP_ICR_N-400_I-96_R-0.95</t>
  </si>
  <si>
    <t>RP_SCR_N-900_I-4_R-0.99</t>
  </si>
  <si>
    <t>RP_ICR_N-400_I-96_R-0.99</t>
  </si>
  <si>
    <t>RP_ICR_N-400_I-97_R-0.95</t>
  </si>
  <si>
    <t>RP_ICR_N-400_I-97_R-0.99</t>
  </si>
  <si>
    <t>RP_ICR_N-400_I-98_R-0.95</t>
  </si>
  <si>
    <t>RP_SCU_N-100_I-0_R-0.95</t>
  </si>
  <si>
    <t>RP_ICR_N-400_I-98_R-0.99</t>
  </si>
  <si>
    <t>RP_ICR_N-400_I-99_R-0.95</t>
  </si>
  <si>
    <t>RP_ICR_N-400_I-99_R-0.99</t>
  </si>
  <si>
    <t>RP_ICR_N-400_I-9_R-0.95</t>
  </si>
  <si>
    <t>RP_ICR_N-400_I-9_R-0.99</t>
  </si>
  <si>
    <t>RP_SCU_N-100_I-0_R-0.99</t>
  </si>
  <si>
    <t>RP_ICR_N-900_I-10_R-0.95</t>
  </si>
  <si>
    <t>RP_ICR_N-900_I-10_R-0.99</t>
  </si>
  <si>
    <t>RP_ICR_N-900_I-11_R-0.95</t>
  </si>
  <si>
    <t>RP_SCU_N-100_I-1_R-0.95</t>
  </si>
  <si>
    <t>RP_ICR_N-900_I-11_R-0.99</t>
  </si>
  <si>
    <t>RP_ICR_N-900_I-12_R-0.95</t>
  </si>
  <si>
    <t>RP_ICR_N-900_I-12_R-0.99</t>
  </si>
  <si>
    <t>RP_ICR_N-900_I-13_R-0.95</t>
  </si>
  <si>
    <t>RP_ICR_N-900_I-13_R-0.99</t>
  </si>
  <si>
    <t>RP_SCU_N-100_I-1_R-0.99</t>
  </si>
  <si>
    <t>RP_ICR_N-900_I-14_R-0.95</t>
  </si>
  <si>
    <t>RP_ICR_N-900_I-14_R-0.99</t>
  </si>
  <si>
    <t>RP_ICR_N-900_I-15_R-0.95</t>
  </si>
  <si>
    <t>RP_ICR_N-900_I-15_R-0.99</t>
  </si>
  <si>
    <t>RP_ICR_N-900_I-16_R-0.95</t>
  </si>
  <si>
    <t>RP_SCU_N-100_I-2_R-0.95</t>
  </si>
  <si>
    <t>RP_ICR_N-900_I-16_R-0.99</t>
  </si>
  <si>
    <t>RP_ICR_N-900_I-17_R-0.95</t>
  </si>
  <si>
    <t>RP_ICR_N-900_I-17_R-0.99</t>
  </si>
  <si>
    <t>RP_ICR_N-900_I-18_R-0.95</t>
  </si>
  <si>
    <t>RP_ICR_N-900_I-18_R-0.99</t>
  </si>
  <si>
    <t>RP_SCU_N-100_I-2_R-0.99</t>
  </si>
  <si>
    <t>RP_ICR_N-900_I-19_R-0.95</t>
  </si>
  <si>
    <t>RP_ICR_N-900_I-19_R-0.99</t>
  </si>
  <si>
    <t>RP_ICR_N-900_I-20_R-0.95</t>
  </si>
  <si>
    <t>RP_SCU_N-100_I-3_R-0.95</t>
  </si>
  <si>
    <t>RP_ICR_N-900_I-20_R-0.99</t>
  </si>
  <si>
    <t>RP_ICR_N-900_I-21_R-0.95</t>
  </si>
  <si>
    <t>RP_ICR_N-900_I-21_R-0.99</t>
  </si>
  <si>
    <t>RP_ICR_N-900_I-22_R-0.95</t>
  </si>
  <si>
    <t>RP_ICR_N-900_I-22_R-0.99</t>
  </si>
  <si>
    <t>RP_SCU_N-100_I-3_R-0.99</t>
  </si>
  <si>
    <t>RP_ICR_N-900_I-23_R-0.95</t>
  </si>
  <si>
    <t>RP_ICR_N-900_I-23_R-0.99</t>
  </si>
  <si>
    <t>RP_ICR_N-900_I-24_R-0.95</t>
  </si>
  <si>
    <t>RP_ICR_N-900_I-24_R-0.99</t>
  </si>
  <si>
    <t>RP_ICR_N-900_I-25_R-0.95</t>
  </si>
  <si>
    <t>RP_SCU_N-100_I-4_R-0.95</t>
  </si>
  <si>
    <t>RP_ICR_N-900_I-25_R-0.99</t>
  </si>
  <si>
    <t>RP_ICR_N-900_I-26_R-0.95</t>
  </si>
  <si>
    <t>RP_ICR_N-900_I-26_R-0.99</t>
  </si>
  <si>
    <t>RP_ICR_N-900_I-27_R-0.95</t>
  </si>
  <si>
    <t>RP_ICR_N-900_I-27_R-0.99</t>
  </si>
  <si>
    <t>RP_SCU_N-100_I-4_R-0.99</t>
  </si>
  <si>
    <t>RP_ICR_N-900_I-28_R-0.95</t>
  </si>
  <si>
    <t>RP_ICR_N-900_I-28_R-0.99</t>
  </si>
  <si>
    <t>RP_ICR_N-900_I-29_R-0.95</t>
  </si>
  <si>
    <t>RP_ICR_N-900_I-29_R-0.99</t>
  </si>
  <si>
    <t>RP_SCU_N-400_I-0_R-0.95</t>
  </si>
  <si>
    <t>RP_ICR_N-900_I-30_R-0.95</t>
  </si>
  <si>
    <t>RP_ICR_N-900_I-30_R-0.99</t>
  </si>
  <si>
    <t>RP_ICR_N-900_I-31_R-0.95</t>
  </si>
  <si>
    <t>RP_ICR_N-900_I-31_R-0.99</t>
  </si>
  <si>
    <t>RP_SCU_N-400_I-0_R-0.99</t>
  </si>
  <si>
    <t>RP_ICR_N-900_I-32_R-0.95</t>
  </si>
  <si>
    <t>RP_ICR_N-900_I-32_R-0.99</t>
  </si>
  <si>
    <t>RP_ICR_N-900_I-33_R-0.95</t>
  </si>
  <si>
    <t>RP_ICR_N-900_I-33_R-0.99</t>
  </si>
  <si>
    <t>RP_ICR_N-900_I-34_R-0.95</t>
  </si>
  <si>
    <t>RP_SCU_N-400_I-1_R-0.95</t>
  </si>
  <si>
    <t>RP_ICR_N-900_I-34_R-0.99</t>
  </si>
  <si>
    <t>RP_ICR_N-900_I-35_R-0.95</t>
  </si>
  <si>
    <t>RP_ICR_N-900_I-35_R-0.99</t>
  </si>
  <si>
    <t>RP_ICR_N-900_I-36_R-0.95</t>
  </si>
  <si>
    <t>RP_ICR_N-900_I-36_R-0.99</t>
  </si>
  <si>
    <t>RP_SCU_N-400_I-1_R-0.99</t>
  </si>
  <si>
    <t>RP_ICR_N-900_I-37_R-0.95</t>
  </si>
  <si>
    <t>RP_ICR_N-900_I-37_R-0.99</t>
  </si>
  <si>
    <t>RP_ICR_N-900_I-38_R-0.95</t>
  </si>
  <si>
    <t>RP_ICR_N-900_I-38_R-0.99</t>
  </si>
  <si>
    <t>RP_ICR_N-900_I-39_R-0.95</t>
  </si>
  <si>
    <t>RP_SCU_N-400_I-2_R-0.95</t>
  </si>
  <si>
    <t>RP_ICR_N-900_I-39_R-0.99</t>
  </si>
  <si>
    <t>RP_ICR_N-900_I-40_R-0.95</t>
  </si>
  <si>
    <t>RP_ICR_N-900_I-40_R-0.99</t>
  </si>
  <si>
    <t>RP_SCU_N-400_I-2_R-0.99</t>
  </si>
  <si>
    <t>RP_ICR_N-900_I-41_R-0.95</t>
  </si>
  <si>
    <t>RP_ICR_N-900_I-41_R-0.99</t>
  </si>
  <si>
    <t>RP_ICR_N-900_I-42_R-0.95</t>
  </si>
  <si>
    <t>RP_ICR_N-900_I-42_R-0.99</t>
  </si>
  <si>
    <t>RP_ICR_N-900_I-43_R-0.95</t>
  </si>
  <si>
    <t>RP_SCU_N-400_I-3_R-0.95</t>
  </si>
  <si>
    <t>RP_ICR_N-900_I-43_R-0.99</t>
  </si>
  <si>
    <t>RP_ICR_N-900_I-44_R-0.95</t>
  </si>
  <si>
    <t>RP_ICR_N-900_I-44_R-0.99</t>
  </si>
  <si>
    <t>RP_ICR_N-900_I-45_R-0.95</t>
  </si>
  <si>
    <t>RP_ICR_N-900_I-45_R-0.99</t>
  </si>
  <si>
    <t>RP_SCU_N-400_I-3_R-0.99</t>
  </si>
  <si>
    <t>RP_ICR_N-900_I-46_R-0.95</t>
  </si>
  <si>
    <t>RP_ICR_N-900_I-46_R-0.99</t>
  </si>
  <si>
    <t>RP_ICR_N-900_I-47_R-0.95</t>
  </si>
  <si>
    <t>RP_ICR_N-900_I-47_R-0.99</t>
  </si>
  <si>
    <t>RP_SCU_N-400_I-4_R-0.95</t>
  </si>
  <si>
    <t>RP_ICR_N-900_I-48_R-0.95</t>
  </si>
  <si>
    <t>RP_ICR_N-900_I-48_R-0.99</t>
  </si>
  <si>
    <t>RP_ICR_N-900_I-49_R-0.95</t>
  </si>
  <si>
    <t>RP_ICR_N-900_I-49_R-0.99</t>
  </si>
  <si>
    <t>RP_SCU_N-400_I-4_R-0.99</t>
  </si>
  <si>
    <t>RP_ICR_N-900_I-50_R-0.95</t>
  </si>
  <si>
    <t>RP_ICR_N-900_I-50_R-0.99</t>
  </si>
  <si>
    <t>RP_ICR_N-900_I-51_R-0.95</t>
  </si>
  <si>
    <t>RP_ICR_N-900_I-51_R-0.99</t>
  </si>
  <si>
    <t>RP_SCU_N-900_I-0_R-0.95</t>
  </si>
  <si>
    <t>RP_ICR_N-900_I-52_R-0.95</t>
  </si>
  <si>
    <t>RP_ICR_N-900_I-52_R-0.99</t>
  </si>
  <si>
    <t>RP_ICR_N-900_I-53_R-0.95</t>
  </si>
  <si>
    <t>RP_ICR_N-900_I-53_R-0.99</t>
  </si>
  <si>
    <t>RP_ICR_N-900_I-54_R-0.95</t>
  </si>
  <si>
    <t>RP_SCU_N-900_I-0_R-0.99</t>
  </si>
  <si>
    <t>RP_ICR_N-900_I-54_R-0.99</t>
  </si>
  <si>
    <t>RP_ICR_N-900_I-55_R-0.95</t>
  </si>
  <si>
    <t>RP_ICR_N-900_I-55_R-0.99</t>
  </si>
  <si>
    <t>RP_ICR_N-900_I-56_R-0.95</t>
  </si>
  <si>
    <t>RP_ICR_N-900_I-56_R-0.99</t>
  </si>
  <si>
    <t>RP_ICR_N-900_I-57_R-0.95</t>
  </si>
  <si>
    <t>RP_SCU_N-900_I-1_R-0.95</t>
  </si>
  <si>
    <t>RP_ICR_N-900_I-57_R-0.99</t>
  </si>
  <si>
    <t>RP_ICR_N-900_I-58_R-0.95</t>
  </si>
  <si>
    <t>RP_ICR_N-900_I-58_R-0.99</t>
  </si>
  <si>
    <t>RP_ICR_N-900_I-59_R-0.95</t>
  </si>
  <si>
    <t>RP_ICR_N-900_I-59_R-0.99</t>
  </si>
  <si>
    <t>RP_SCU_N-900_I-1_R-0.99</t>
  </si>
  <si>
    <t>OOM</t>
  </si>
  <si>
    <t>RP_ICR_N-900_I-5_R-0.95</t>
  </si>
  <si>
    <t>RP_ICR_N-900_I-5_R-0.99</t>
  </si>
  <si>
    <t>RP_ICR_N-900_I-60_R-0.95</t>
  </si>
  <si>
    <t>RP_ICR_N-900_I-60_R-0.99</t>
  </si>
  <si>
    <t>RP_ICR_N-900_I-61_R-0.95</t>
  </si>
  <si>
    <t>RP_SCU_N-900_I-2_R-0.95</t>
  </si>
  <si>
    <t>RP_ICR_N-900_I-61_R-0.99</t>
  </si>
  <si>
    <t>RP_ICR_N-900_I-62_R-0.95</t>
  </si>
  <si>
    <t>RP_ICR_N-900_I-62_R-0.99</t>
  </si>
  <si>
    <t>RP_ICR_N-900_I-63_R-0.95</t>
  </si>
  <si>
    <t>RP_ICR_N-900_I-63_R-0.99</t>
  </si>
  <si>
    <t>RP_ICR_N-900_I-64_R-0.95</t>
  </si>
  <si>
    <t>RP_SCU_N-900_I-2_R-0.99</t>
  </si>
  <si>
    <t>RP_ICR_N-900_I-64_R-0.99</t>
  </si>
  <si>
    <t>RP_ICR_N-900_I-65_R-0.95</t>
  </si>
  <si>
    <t>RP_ICR_N-900_I-65_R-0.99</t>
  </si>
  <si>
    <t>RP_ICR_N-900_I-66_R-0.95</t>
  </si>
  <si>
    <t>RP_ICR_N-900_I-66_R-0.99</t>
  </si>
  <si>
    <t>RP_SCU_N-900_I-3_R-0.95</t>
  </si>
  <si>
    <t>RP_ICR_N-900_I-67_R-0.95</t>
  </si>
  <si>
    <t>RP_ICR_N-900_I-67_R-0.99</t>
  </si>
  <si>
    <t>RP_ICR_N-900_I-68_R-0.95</t>
  </si>
  <si>
    <t>RP_ICR_N-900_I-68_R-0.99</t>
  </si>
  <si>
    <t>RP_ICR_N-900_I-69_R-0.95</t>
  </si>
  <si>
    <t>RP_SCU_N-900_I-3_R-0.99</t>
  </si>
  <si>
    <t>RP_ICR_N-900_I-69_R-0.99</t>
  </si>
  <si>
    <t>RP_ICR_N-900_I-6_R-0.95</t>
  </si>
  <si>
    <t>RP_ICR_N-900_I-6_R-0.99</t>
  </si>
  <si>
    <t>RP_ICR_N-900_I-70_R-0.95</t>
  </si>
  <si>
    <t>RP_ICR_N-900_I-70_R-0.99</t>
  </si>
  <si>
    <t>RP_SCU_N-900_I-4_R-0.95</t>
  </si>
  <si>
    <t>RP_ICR_N-900_I-71_R-0.95</t>
  </si>
  <si>
    <t>RP_ICR_N-900_I-71_R-0.99</t>
  </si>
  <si>
    <t>RP_ICR_N-900_I-72_R-0.95</t>
  </si>
  <si>
    <t>RP_ICR_N-900_I-72_R-0.99</t>
  </si>
  <si>
    <t>RP_ICR_N-900_I-73_R-0.95</t>
  </si>
  <si>
    <t>RP_SCU_N-900_I-4_R-0.99</t>
  </si>
  <si>
    <t>RP_ICR_N-900_I-73_R-0.99</t>
  </si>
  <si>
    <t>RP_ICR_N-900_I-74_R-0.95</t>
  </si>
  <si>
    <t>RP_ICR_N-900_I-74_R-0.99</t>
  </si>
  <si>
    <t>RP_ICR_N-900_I-75_R-0.95</t>
  </si>
  <si>
    <t>RP_ICR_N-900_I-75_R-0.99</t>
  </si>
  <si>
    <t>RP_SC_N-100_I-0_R-0.95</t>
  </si>
  <si>
    <t>RP_ICR_N-900_I-76_R-0.95</t>
  </si>
  <si>
    <t>RP_ICR_N-900_I-76_R-0.99</t>
  </si>
  <si>
    <t>RP_ICR_N-900_I-77_R-0.95</t>
  </si>
  <si>
    <t>RP_ICR_N-900_I-77_R-0.99</t>
  </si>
  <si>
    <t>RP_ICR_N-900_I-78_R-0.95</t>
  </si>
  <si>
    <t>RP_ICR_N-900_I-78_R-0.99</t>
  </si>
  <si>
    <t>RP_ICR_N-900_I-79_R-0.95</t>
  </si>
  <si>
    <t>RP_SC_N-100_I-0_R-0.99</t>
  </si>
  <si>
    <t>RP_ICR_N-900_I-79_R-0.99</t>
  </si>
  <si>
    <t>RP_ICR_N-900_I-7_R-0.95</t>
  </si>
  <si>
    <t>RP_ICR_N-900_I-7_R-0.99</t>
  </si>
  <si>
    <t>RP_ICR_N-900_I-80_R-0.95</t>
  </si>
  <si>
    <t>RP_ICR_N-900_I-80_R-0.99</t>
  </si>
  <si>
    <t>RP_SC_N-100_I-1_R-0.95</t>
  </si>
  <si>
    <t>RP_ICR_N-900_I-81_R-0.95</t>
  </si>
  <si>
    <t>RP_ICR_N-900_I-81_R-0.99</t>
  </si>
  <si>
    <t>RP_ICR_N-900_I-82_R-0.95</t>
  </si>
  <si>
    <t>RP_ICR_N-900_I-82_R-0.99</t>
  </si>
  <si>
    <t>RP_ICR_N-900_I-83_R-0.95</t>
  </si>
  <si>
    <t>RP_SC_N-100_I-1_R-0.99</t>
  </si>
  <si>
    <t>RP_ICR_N-900_I-83_R-0.99</t>
  </si>
  <si>
    <t>RP_ICR_N-900_I-84_R-0.95</t>
  </si>
  <si>
    <t>RP_ICR_N-900_I-84_R-0.99</t>
  </si>
  <si>
    <t>RP_ICR_N-900_I-85_R-0.95</t>
  </si>
  <si>
    <t>RP_ICR_N-900_I-85_R-0.99</t>
  </si>
  <si>
    <t>RP_ICR_N-900_I-86_R-0.95</t>
  </si>
  <si>
    <t>RP_SC_N-100_I-2_R-0.95</t>
  </si>
  <si>
    <t>RP_ICR_N-900_I-86_R-0.99</t>
  </si>
  <si>
    <t>RP_ICR_N-900_I-87_R-0.95</t>
  </si>
  <si>
    <t>RP_ICR_N-900_I-87_R-0.99</t>
  </si>
  <si>
    <t>RP_ICR_N-900_I-88_R-0.95</t>
  </si>
  <si>
    <t>RP_ICR_N-900_I-88_R-0.99</t>
  </si>
  <si>
    <t>RP_SC_N-100_I-2_R-0.99</t>
  </si>
  <si>
    <t>RP_ICR_N-900_I-89_R-0.95</t>
  </si>
  <si>
    <t>RP_ICR_N-900_I-89_R-0.99</t>
  </si>
  <si>
    <t>RP_ICR_N-900_I-8_R-0.95</t>
  </si>
  <si>
    <t>RP_ICR_N-900_I-8_R-0.99</t>
  </si>
  <si>
    <t>RP_ICR_N-900_I-90_R-0.95</t>
  </si>
  <si>
    <t>RP_SC_N-100_I-3_R-0.95</t>
  </si>
  <si>
    <t>RP_ICR_N-900_I-90_R-0.99</t>
  </si>
  <si>
    <t>RP_ICR_N-900_I-91_R-0.95</t>
  </si>
  <si>
    <t>RP_ICR_N-900_I-91_R-0.99</t>
  </si>
  <si>
    <t>RP_ICR_N-900_I-92_R-0.95</t>
  </si>
  <si>
    <t>RP_ICR_N-900_I-92_R-0.99</t>
  </si>
  <si>
    <t>RP_SC_N-100_I-3_R-0.99</t>
  </si>
  <si>
    <t>RP_ICR_N-900_I-93_R-0.95</t>
  </si>
  <si>
    <t>RP_ICR_N-900_I-93_R-0.99</t>
  </si>
  <si>
    <t>RP_ICR_N-900_I-94_R-0.95</t>
  </si>
  <si>
    <t>RP_ICR_N-900_I-94_R-0.99</t>
  </si>
  <si>
    <t>RP_ICR_N-900_I-95_R-0.95</t>
  </si>
  <si>
    <t>RP_ICR_N-900_I-95_R-0.99</t>
  </si>
  <si>
    <t>RP_SC_N-100_I-4_R-0.95</t>
  </si>
  <si>
    <t>RP_ICR_N-900_I-96_R-0.95</t>
  </si>
  <si>
    <t>RP_ICR_N-900_I-96_R-0.99</t>
  </si>
  <si>
    <t>RP_ICR_N-900_I-97_R-0.95</t>
  </si>
  <si>
    <t>RP_ICR_N-900_I-97_R-0.99</t>
  </si>
  <si>
    <t>RP_ICR_N-900_I-98_R-0.95</t>
  </si>
  <si>
    <t>RP_SC_N-100_I-4_R-0.99</t>
  </si>
  <si>
    <t>RP_ICR_N-900_I-98_R-0.99</t>
  </si>
  <si>
    <t>RP_ICR_N-900_I-99_R-0.95</t>
  </si>
  <si>
    <t>RP_ICR_N-900_I-99_R-0.99</t>
  </si>
  <si>
    <t>RP_SC_N-400_I-0_R-0.95</t>
  </si>
  <si>
    <t>RP_ICR_N-900_I-9_R-0.95</t>
  </si>
  <si>
    <t>RP_ICR_N-900_I-9_R-0.99</t>
  </si>
  <si>
    <t>RP_SC_N-400_I-0_R-0.99</t>
  </si>
  <si>
    <t>RP_IC_N-100_I-10_R-0.95</t>
  </si>
  <si>
    <t>RP_IC_N-100_I-10_R-0.99</t>
  </si>
  <si>
    <t>RP_SC_N-400_I-1_R-0.95</t>
  </si>
  <si>
    <t>RP_IC_N-100_I-11_R-0.95</t>
  </si>
  <si>
    <t>RP_IC_N-100_I-11_R-0.99</t>
  </si>
  <si>
    <t>RP_IC_N-100_I-12_R-0.95</t>
  </si>
  <si>
    <t>RP_IC_N-100_I-12_R-0.99</t>
  </si>
  <si>
    <t>RP_IC_N-100_I-13_R-0.95</t>
  </si>
  <si>
    <t>RP_IC_N-100_I-13_R-0.99</t>
  </si>
  <si>
    <t>RP_SC_N-400_I-1_R-0.99</t>
  </si>
  <si>
    <t>RP_IC_N-100_I-14_R-0.95</t>
  </si>
  <si>
    <t>RP_IC_N-100_I-14_R-0.99</t>
  </si>
  <si>
    <t>RP_IC_N-100_I-15_R-0.95</t>
  </si>
  <si>
    <t>RP_IC_N-100_I-15_R-0.99</t>
  </si>
  <si>
    <t>RP_IC_N-100_I-16_R-0.95</t>
  </si>
  <si>
    <t>RP_SC_N-400_I-2_R-0.95</t>
  </si>
  <si>
    <t>RP_IC_N-100_I-16_R-0.99</t>
  </si>
  <si>
    <t>RP_IC_N-100_I-17_R-0.95</t>
  </si>
  <si>
    <t>RP_IC_N-100_I-17_R-0.99</t>
  </si>
  <si>
    <t>RP_IC_N-100_I-18_R-0.95</t>
  </si>
  <si>
    <t>RP_IC_N-100_I-18_R-0.99</t>
  </si>
  <si>
    <t>RP_IC_N-100_I-19_R-0.95</t>
  </si>
  <si>
    <t>RP_SC_N-400_I-2_R-0.99</t>
  </si>
  <si>
    <t>RP_IC_N-100_I-19_R-0.99</t>
  </si>
  <si>
    <t>RP_IC_N-100_I-20_R-0.95</t>
  </si>
  <si>
    <t>RP_SC_N-400_I-3_R-0.95</t>
  </si>
  <si>
    <t>RP_IC_N-100_I-20_R-0.99</t>
  </si>
  <si>
    <t>RP_IC_N-100_I-21_R-0.95</t>
  </si>
  <si>
    <t>RP_IC_N-100_I-21_R-0.99</t>
  </si>
  <si>
    <t>RP_IC_N-100_I-22_R-0.95</t>
  </si>
  <si>
    <t>RP_IC_N-100_I-22_R-0.99</t>
  </si>
  <si>
    <t>RP_SC_N-400_I-3_R-0.99</t>
  </si>
  <si>
    <t>RP_IC_N-100_I-23_R-0.95</t>
  </si>
  <si>
    <t>RP_IC_N-100_I-23_R-0.99</t>
  </si>
  <si>
    <t>RP_IC_N-100_I-24_R-0.95</t>
  </si>
  <si>
    <t>RP_IC_N-100_I-24_R-0.99</t>
  </si>
  <si>
    <t>RP_IC_N-100_I-25_R-0.95</t>
  </si>
  <si>
    <t>RP_IC_N-100_I-25_R-0.99</t>
  </si>
  <si>
    <t>RP_SC_N-400_I-4_R-0.95</t>
  </si>
  <si>
    <t>RP_IC_N-100_I-26_R-0.95</t>
  </si>
  <si>
    <t>RP_IC_N-100_I-26_R-0.99</t>
  </si>
  <si>
    <t>RP_IC_N-100_I-27_R-0.95</t>
  </si>
  <si>
    <t>RP_IC_N-100_I-27_R-0.99</t>
  </si>
  <si>
    <t>RP_IC_N-100_I-28_R-0.95</t>
  </si>
  <si>
    <t>RP_SC_N-400_I-4_R-0.99</t>
  </si>
  <si>
    <t>RP_IC_N-100_I-28_R-0.99</t>
  </si>
  <si>
    <t>RP_IC_N-100_I-29_R-0.95</t>
  </si>
  <si>
    <t>RP_IC_N-100_I-29_R-0.99</t>
  </si>
  <si>
    <t>RP_IC_N-100_I-30_R-0.95</t>
  </si>
  <si>
    <t>RP_SC_N-900_I-0_R-0.95</t>
  </si>
  <si>
    <t>RP_IC_N-100_I-30_R-0.99</t>
  </si>
  <si>
    <t>RP_IC_N-100_I-31_R-0.95</t>
  </si>
  <si>
    <t>RP_IC_N-100_I-31_R-0.99</t>
  </si>
  <si>
    <t>RP_IC_N-100_I-32_R-0.95</t>
  </si>
  <si>
    <t>RP_IC_N-100_I-32_R-0.99</t>
  </si>
  <si>
    <t>RP_IC_N-100_I-33_R-0.95</t>
  </si>
  <si>
    <t>RP_SC_N-900_I-0_R-0.99</t>
  </si>
  <si>
    <t>RP_IC_N-100_I-33_R-0.99</t>
  </si>
  <si>
    <t>RP_IC_N-100_I-34_R-0.95</t>
  </si>
  <si>
    <t>RP_IC_N-100_I-34_R-0.99</t>
  </si>
  <si>
    <t>RP_IC_N-100_I-35_R-0.95</t>
  </si>
  <si>
    <t>RP_IC_N-100_I-35_R-0.99</t>
  </si>
  <si>
    <t>RP_IC_N-100_I-36_R-0.95</t>
  </si>
  <si>
    <t>RP_SC_N-900_I-1_R-0.95</t>
  </si>
  <si>
    <t>RP_IC_N-100_I-36_R-0.99</t>
  </si>
  <si>
    <t>RP_IC_N-100_I-37_R-0.95</t>
  </si>
  <si>
    <t>RP_IC_N-100_I-37_R-0.99</t>
  </si>
  <si>
    <t>RP_IC_N-100_I-38_R-0.95</t>
  </si>
  <si>
    <t>RP_IC_N-100_I-38_R-0.99</t>
  </si>
  <si>
    <t>RP_SC_N-900_I-1_R-0.99</t>
  </si>
  <si>
    <t>RP_IC_N-100_I-39_R-0.95</t>
  </si>
  <si>
    <t>RP_IC_N-100_I-39_R-0.99</t>
  </si>
  <si>
    <t>RP_IC_N-100_I-40_R-0.95</t>
  </si>
  <si>
    <t>RP_SC_N-900_I-2_R-0.95</t>
  </si>
  <si>
    <t>RP_IC_N-100_I-40_R-0.99</t>
  </si>
  <si>
    <t>RP_IC_N-100_I-41_R-0.95</t>
  </si>
  <si>
    <t>RP_IC_N-100_I-41_R-0.99</t>
  </si>
  <si>
    <t>RP_IC_N-100_I-42_R-0.95</t>
  </si>
  <si>
    <t>RP_IC_N-100_I-42_R-0.99</t>
  </si>
  <si>
    <t>RP_IC_N-100_I-43_R-0.95</t>
  </si>
  <si>
    <t>RP_IC_N-100_I-43_R-0.99</t>
  </si>
  <si>
    <t>RP_SC_N-900_I-2_R-0.99</t>
  </si>
  <si>
    <t>RP_IC_N-100_I-44_R-0.95</t>
  </si>
  <si>
    <t>RP_IC_N-100_I-44_R-0.99</t>
  </si>
  <si>
    <t>RP_IC_N-100_I-45_R-0.95</t>
  </si>
  <si>
    <t>RP_IC_N-100_I-45_R-0.99</t>
  </si>
  <si>
    <t>RP_IC_N-100_I-46_R-0.95</t>
  </si>
  <si>
    <t>RP_IC_N-100_I-46_R-0.99</t>
  </si>
  <si>
    <t>RP_IC_N-100_I-47_R-0.95</t>
  </si>
  <si>
    <t>RP_SC_N-900_I-3_R-0.95</t>
  </si>
  <si>
    <t>RP_IC_N-100_I-47_R-0.99</t>
  </si>
  <si>
    <t>RP_IC_N-100_I-48_R-0.95</t>
  </si>
  <si>
    <t>RP_IC_N-100_I-48_R-0.99</t>
  </si>
  <si>
    <t>RP_IC_N-100_I-49_R-0.95</t>
  </si>
  <si>
    <t>RP_IC_N-100_I-49_R-0.99</t>
  </si>
  <si>
    <t>RP_SC_N-900_I-3_R-0.99</t>
  </si>
  <si>
    <t>RP_IC_N-100_I-50_R-0.95</t>
  </si>
  <si>
    <t>RP_IC_N-100_I-50_R-0.99</t>
  </si>
  <si>
    <t>RP_IC_N-100_I-51_R-0.95</t>
  </si>
  <si>
    <t>RP_IC_N-100_I-51_R-0.99</t>
  </si>
  <si>
    <t>RP_IC_N-100_I-52_R-0.95</t>
  </si>
  <si>
    <t>RP_IC_N-100_I-52_R-0.99</t>
  </si>
  <si>
    <t>RP_IC_N-100_I-53_R-0.95</t>
  </si>
  <si>
    <t>RP_SC_N-900_I-4_R-0.95</t>
  </si>
  <si>
    <t>RP_IC_N-100_I-53_R-0.99</t>
  </si>
  <si>
    <t>RP_IC_N-100_I-54_R-0.95</t>
  </si>
  <si>
    <t>RP_IC_N-100_I-54_R-0.99</t>
  </si>
  <si>
    <t>RP_IC_N-100_I-55_R-0.95</t>
  </si>
  <si>
    <t>RP_IC_N-100_I-55_R-0.99</t>
  </si>
  <si>
    <t>RP_IC_N-100_I-56_R-0.95</t>
  </si>
  <si>
    <t>RP_IC_N-100_I-56_R-0.99</t>
  </si>
  <si>
    <t>RP_SC_N-900_I-4_R-0.99</t>
  </si>
  <si>
    <t>RP_IC_N-100_I-57_R-0.95</t>
  </si>
  <si>
    <t>RP_IC_N-100_I-57_R-0.99</t>
  </si>
  <si>
    <t>RP_IC_N-100_I-58_R-0.95</t>
  </si>
  <si>
    <t>RP_IC_N-100_I-58_R-0.99</t>
  </si>
  <si>
    <t>RP_IC_N-100_I-59_R-0.95</t>
  </si>
  <si>
    <t>RP_IC_N-100_I-59_R-0.99</t>
  </si>
  <si>
    <t>RP_IC_N-100_I-5_R-0.95</t>
  </si>
  <si>
    <t>RP_SS_N-100_I-0_R-0.95</t>
  </si>
  <si>
    <t>RP_IC_N-100_I-5_R-0.99</t>
  </si>
  <si>
    <t>RP_IC_N-100_I-60_R-0.95</t>
  </si>
  <si>
    <t>RP_IC_N-100_I-60_R-0.99</t>
  </si>
  <si>
    <t>RP_IC_N-100_I-61_R-0.95</t>
  </si>
  <si>
    <t>RP_IC_N-100_I-61_R-0.99</t>
  </si>
  <si>
    <t>RP_IC_N-100_I-62_R-0.95</t>
  </si>
  <si>
    <t>RP_SS_N-100_I-0_R-0.99</t>
  </si>
  <si>
    <t>RP_IC_N-100_I-62_R-0.99</t>
  </si>
  <si>
    <t>RP_IC_N-100_I-63_R-0.95</t>
  </si>
  <si>
    <t>RP_IC_N-100_I-63_R-0.99</t>
  </si>
  <si>
    <t>RP_IC_N-100_I-64_R-0.95</t>
  </si>
  <si>
    <t>RP_IC_N-100_I-64_R-0.99</t>
  </si>
  <si>
    <t>RP_IC_N-100_I-65_R-0.95</t>
  </si>
  <si>
    <t>RP_SS_N-100_I-1_R-0.95</t>
  </si>
  <si>
    <t>RP_IC_N-100_I-65_R-0.99</t>
  </si>
  <si>
    <t>RP_IC_N-100_I-66_R-0.95</t>
  </si>
  <si>
    <t>RP_IC_N-100_I-66_R-0.99</t>
  </si>
  <si>
    <t>RP_IC_N-100_I-67_R-0.95</t>
  </si>
  <si>
    <t>RP_IC_N-100_I-67_R-0.99</t>
  </si>
  <si>
    <t>RP_IC_N-100_I-68_R-0.95</t>
  </si>
  <si>
    <t>RP_SS_N-100_I-1_R-0.99</t>
  </si>
  <si>
    <t>RP_IC_N-100_I-68_R-0.99</t>
  </si>
  <si>
    <t>RP_IC_N-100_I-69_R-0.95</t>
  </si>
  <si>
    <t>RP_IC_N-100_I-69_R-0.99</t>
  </si>
  <si>
    <t>RP_IC_N-100_I-6_R-0.95</t>
  </si>
  <si>
    <t>RP_IC_N-100_I-6_R-0.99</t>
  </si>
  <si>
    <t>RP_IC_N-100_I-70_R-0.95</t>
  </si>
  <si>
    <t>RP_SS_N-100_I-2_R-0.95</t>
  </si>
  <si>
    <t>RP_IC_N-100_I-70_R-0.99</t>
  </si>
  <si>
    <t>RP_IC_N-100_I-71_R-0.95</t>
  </si>
  <si>
    <t>RP_IC_N-100_I-71_R-0.99</t>
  </si>
  <si>
    <t>RP_IC_N-100_I-72_R-0.95</t>
  </si>
  <si>
    <t>RP_IC_N-100_I-72_R-0.99</t>
  </si>
  <si>
    <t>RP_IC_N-100_I-73_R-0.95</t>
  </si>
  <si>
    <t>RP_IC_N-100_I-73_R-0.99</t>
  </si>
  <si>
    <t>RP_SS_N-100_I-2_R-0.99</t>
  </si>
  <si>
    <t>RP_IC_N-100_I-74_R-0.95</t>
  </si>
  <si>
    <t>RP_IC_N-100_I-74_R-0.99</t>
  </si>
  <si>
    <t>RP_IC_N-100_I-75_R-0.95</t>
  </si>
  <si>
    <t>RP_IC_N-100_I-75_R-0.99</t>
  </si>
  <si>
    <t>RP_IC_N-100_I-76_R-0.95</t>
  </si>
  <si>
    <t>RP_SS_N-100_I-3_R-0.95</t>
  </si>
  <si>
    <t>RP_IC_N-100_I-76_R-0.99</t>
  </si>
  <si>
    <t>RP_IC_N-100_I-77_R-0.95</t>
  </si>
  <si>
    <t>RP_IC_N-100_I-77_R-0.99</t>
  </si>
  <si>
    <t>RP_IC_N-100_I-78_R-0.95</t>
  </si>
  <si>
    <t>RP_IC_N-100_I-78_R-0.99</t>
  </si>
  <si>
    <t>RP_IC_N-100_I-79_R-0.95</t>
  </si>
  <si>
    <t>RP_SS_N-100_I-3_R-0.99</t>
  </si>
  <si>
    <t>RP_IC_N-100_I-79_R-0.99</t>
  </si>
  <si>
    <t>RP_IC_N-100_I-7_R-0.95</t>
  </si>
  <si>
    <t>RP_IC_N-100_I-7_R-0.99</t>
  </si>
  <si>
    <t>RP_IC_N-100_I-80_R-0.95</t>
  </si>
  <si>
    <t>RP_IC_N-100_I-80_R-0.99</t>
  </si>
  <si>
    <t>RP_IC_N-100_I-81_R-0.95</t>
  </si>
  <si>
    <t>RP_IC_N-100_I-81_R-0.99</t>
  </si>
  <si>
    <t>RP_SS_N-100_I-4_R-0.95</t>
  </si>
  <si>
    <t>RP_IC_N-100_I-82_R-0.95</t>
  </si>
  <si>
    <t>RP_IC_N-100_I-82_R-0.99</t>
  </si>
  <si>
    <t>RP_IC_N-100_I-83_R-0.95</t>
  </si>
  <si>
    <t>RP_IC_N-100_I-83_R-0.99</t>
  </si>
  <si>
    <t>RP_IC_N-100_I-84_R-0.95</t>
  </si>
  <si>
    <t>RP_IC_N-100_I-84_R-0.99</t>
  </si>
  <si>
    <t>RP_SS_N-100_I-4_R-0.99</t>
  </si>
  <si>
    <t>RP_IC_N-100_I-85_R-0.95</t>
  </si>
  <si>
    <t>RP_IC_N-100_I-85_R-0.99</t>
  </si>
  <si>
    <t>RP_IC_N-100_I-86_R-0.95</t>
  </si>
  <si>
    <t>RP_IC_N-100_I-86_R-0.99</t>
  </si>
  <si>
    <t>RP_IC_N-100_I-87_R-0.95</t>
  </si>
  <si>
    <t>RP_SS_N-400_I-0_R-0.95</t>
  </si>
  <si>
    <t>RP_IC_N-100_I-87_R-0.99</t>
  </si>
  <si>
    <t>RP_IC_N-100_I-88_R-0.95</t>
  </si>
  <si>
    <t>RP_IC_N-100_I-88_R-0.99</t>
  </si>
  <si>
    <t>RP_IC_N-100_I-89_R-0.95</t>
  </si>
  <si>
    <t>RP_IC_N-100_I-89_R-0.99</t>
  </si>
  <si>
    <t>RP_SS_N-400_I-0_R-0.99</t>
  </si>
  <si>
    <t>RP_IC_N-100_I-8_R-0.95</t>
  </si>
  <si>
    <t>RP_IC_N-100_I-8_R-0.99</t>
  </si>
  <si>
    <t>RP_IC_N-100_I-90_R-0.95</t>
  </si>
  <si>
    <t>RP_IC_N-100_I-90_R-0.99</t>
  </si>
  <si>
    <t>RP_IC_N-100_I-91_R-0.95</t>
  </si>
  <si>
    <t>RP_IC_N-100_I-91_R-0.99</t>
  </si>
  <si>
    <t>RP_SS_N-400_I-1_R-0.95</t>
  </si>
  <si>
    <t>RP_IC_N-100_I-92_R-0.95</t>
  </si>
  <si>
    <t>RP_IC_N-100_I-92_R-0.99</t>
  </si>
  <si>
    <t>RP_IC_N-100_I-93_R-0.95</t>
  </si>
  <si>
    <t>RP_IC_N-100_I-93_R-0.99</t>
  </si>
  <si>
    <t>RP_SS_N-400_I-1_R-0.99</t>
  </si>
  <si>
    <t>RP_IC_N-100_I-94_R-0.95</t>
  </si>
  <si>
    <t>RP_IC_N-100_I-94_R-0.99</t>
  </si>
  <si>
    <t>RP_IC_N-100_I-95_R-0.95</t>
  </si>
  <si>
    <t>RP_IC_N-100_I-95_R-0.99</t>
  </si>
  <si>
    <t>RP_IC_N-100_I-96_R-0.95</t>
  </si>
  <si>
    <t>RP_IC_N-100_I-96_R-0.99</t>
  </si>
  <si>
    <t>RP_IC_N-100_I-97_R-0.95</t>
  </si>
  <si>
    <t>RP_SS_N-400_I-2_R-0.95</t>
  </si>
  <si>
    <t>RP_IC_N-100_I-97_R-0.99</t>
  </si>
  <si>
    <t>RP_IC_N-100_I-98_R-0.95</t>
  </si>
  <si>
    <t>RP_IC_N-100_I-98_R-0.99</t>
  </si>
  <si>
    <t>RP_IC_N-100_I-99_R-0.95</t>
  </si>
  <si>
    <t>RP_IC_N-100_I-99_R-0.99</t>
  </si>
  <si>
    <t>RP_SS_N-400_I-2_R-0.99</t>
  </si>
  <si>
    <t>RP_IC_N-100_I-9_R-0.95</t>
  </si>
  <si>
    <t>RP_IC_N-100_I-9_R-0.99</t>
  </si>
  <si>
    <t>RP_IC_N-400_I-10_R-0.95</t>
  </si>
  <si>
    <t>RP_SS_N-400_I-3_R-0.95</t>
  </si>
  <si>
    <t>RP_IC_N-400_I-10_R-0.99</t>
  </si>
  <si>
    <t>RP_IC_N-400_I-11_R-0.95</t>
  </si>
  <si>
    <t>RP_IC_N-400_I-11_R-0.99</t>
  </si>
  <si>
    <t>RP_IC_N-400_I-12_R-0.95</t>
  </si>
  <si>
    <t>RP_IC_N-400_I-12_R-0.99</t>
  </si>
  <si>
    <t>RP_IC_N-400_I-13_R-0.95</t>
  </si>
  <si>
    <t>RP_SS_N-400_I-3_R-0.99</t>
  </si>
  <si>
    <t>RP_IC_N-400_I-13_R-0.99</t>
  </si>
  <si>
    <t>RP_IC_N-400_I-14_R-0.95</t>
  </si>
  <si>
    <t>RP_IC_N-400_I-14_R-0.99</t>
  </si>
  <si>
    <t>RP_IC_N-400_I-15_R-0.95</t>
  </si>
  <si>
    <t>RP_IC_N-400_I-15_R-0.99</t>
  </si>
  <si>
    <t>RP_SS_N-400_I-4_R-0.95</t>
  </si>
  <si>
    <t>RP_IC_N-400_I-16_R-0.95</t>
  </si>
  <si>
    <t>RP_IC_N-400_I-16_R-0.99</t>
  </si>
  <si>
    <t>RP_IC_N-400_I-17_R-0.95</t>
  </si>
  <si>
    <t>RP_IC_N-400_I-17_R-0.99</t>
  </si>
  <si>
    <t>RP_IC_N-400_I-18_R-0.95</t>
  </si>
  <si>
    <t>RP_IC_N-400_I-18_R-0.99</t>
  </si>
  <si>
    <t>RP_SS_N-400_I-4_R-0.99</t>
  </si>
  <si>
    <t>RP_IC_N-400_I-19_R-0.95</t>
  </si>
  <si>
    <t>RP_IC_N-400_I-19_R-0.99</t>
  </si>
  <si>
    <t>RP_IC_N-400_I-20_R-0.95</t>
  </si>
  <si>
    <t>RP_IC_N-400_I-20_R-0.99</t>
  </si>
  <si>
    <t>RP_SS_N-900_I-0_R-0.95</t>
  </si>
  <si>
    <t>RP_IC_N-400_I-21_R-0.95</t>
  </si>
  <si>
    <t>RP_IC_N-400_I-21_R-0.99</t>
  </si>
  <si>
    <t>RP_IC_N-400_I-22_R-0.95</t>
  </si>
  <si>
    <t>RP_IC_N-400_I-22_R-0.99</t>
  </si>
  <si>
    <t>RP_IC_N-400_I-23_R-0.95</t>
  </si>
  <si>
    <t>RP_IC_N-400_I-23_R-0.99</t>
  </si>
  <si>
    <t>RP_SS_N-900_I-0_R-0.99</t>
  </si>
  <si>
    <t>RP_IC_N-400_I-24_R-0.95</t>
  </si>
  <si>
    <t>RP_IC_N-400_I-24_R-0.99</t>
  </si>
  <si>
    <t>RP_IC_N-400_I-25_R-0.95</t>
  </si>
  <si>
    <t>RP_IC_N-400_I-25_R-0.99</t>
  </si>
  <si>
    <t>RP_IC_N-400_I-26_R-0.95</t>
  </si>
  <si>
    <t>RP_IC_N-400_I-26_R-0.99</t>
  </si>
  <si>
    <t>RP_SS_N-900_I-1_R-0.95</t>
  </si>
  <si>
    <t>RP_IC_N-400_I-27_R-0.95</t>
  </si>
  <si>
    <t>RP_IC_N-400_I-27_R-0.99</t>
  </si>
  <si>
    <t>RP_IC_N-400_I-28_R-0.95</t>
  </si>
  <si>
    <t>RP_IC_N-400_I-28_R-0.99</t>
  </si>
  <si>
    <t>RP_IC_N-400_I-29_R-0.95</t>
  </si>
  <si>
    <t>RP_SS_N-900_I-1_R-0.99</t>
  </si>
  <si>
    <t>RP_IC_N-400_I-29_R-0.99</t>
  </si>
  <si>
    <t>RP_IC_N-400_I-30_R-0.95</t>
  </si>
  <si>
    <t>RP_IC_N-400_I-30_R-0.99</t>
  </si>
  <si>
    <t>RP_IC_N-400_I-31_R-0.95</t>
  </si>
  <si>
    <t>RP_IC_N-400_I-31_R-0.99</t>
  </si>
  <si>
    <t>RP_SS_N-900_I-2_R-0.95</t>
  </si>
  <si>
    <t>RP_IC_N-400_I-32_R-0.95</t>
  </si>
  <si>
    <t>RP_IC_N-400_I-32_R-0.99</t>
  </si>
  <si>
    <t>RP_IC_N-400_I-33_R-0.95</t>
  </si>
  <si>
    <t>RP_IC_N-400_I-33_R-0.99</t>
  </si>
  <si>
    <t>RP_IC_N-400_I-34_R-0.95</t>
  </si>
  <si>
    <t>RP_SS_N-900_I-2_R-0.99</t>
  </si>
  <si>
    <t>RP_IC_N-400_I-34_R-0.99</t>
  </si>
  <si>
    <t>RP_IC_N-400_I-35_R-0.95</t>
  </si>
  <si>
    <t>RP_IC_N-400_I-35_R-0.99</t>
  </si>
  <si>
    <t>RP_IC_N-400_I-36_R-0.95</t>
  </si>
  <si>
    <t>RP_IC_N-400_I-36_R-0.99</t>
  </si>
  <si>
    <t>RP_IC_N-400_I-37_R-0.95</t>
  </si>
  <si>
    <t>RP_SS_N-900_I-3_R-0.95</t>
  </si>
  <si>
    <t>RP_IC_N-400_I-37_R-0.99</t>
  </si>
  <si>
    <t>RP_IC_N-400_I-38_R-0.95</t>
  </si>
  <si>
    <t>RP_IC_N-400_I-38_R-0.99</t>
  </si>
  <si>
    <t>RP_IC_N-400_I-39_R-0.95</t>
  </si>
  <si>
    <t>RP_IC_N-400_I-39_R-0.99</t>
  </si>
  <si>
    <t>RP_SS_N-900_I-3_R-0.99</t>
  </si>
  <si>
    <t>RP_IC_N-400_I-40_R-0.95</t>
  </si>
  <si>
    <t>RP_IC_N-400_I-40_R-0.99</t>
  </si>
  <si>
    <t>RP_IC_N-400_I-41_R-0.95</t>
  </si>
  <si>
    <t>RP_IC_N-400_I-41_R-0.99</t>
  </si>
  <si>
    <t>RP_IC_N-400_I-42_R-0.95</t>
  </si>
  <si>
    <t>RP_SS_N-900_I-4_R-0.95</t>
  </si>
  <si>
    <t>RP_IC_N-400_I-42_R-0.99</t>
  </si>
  <si>
    <t>RP_IC_N-400_I-43_R-0.95</t>
  </si>
  <si>
    <t>RP_IC_N-400_I-43_R-0.99</t>
  </si>
  <si>
    <t>RP_IC_N-400_I-44_R-0.95</t>
  </si>
  <si>
    <t>RP_IC_N-400_I-44_R-0.99</t>
  </si>
  <si>
    <t>RP_IC_N-400_I-45_R-0.95</t>
  </si>
  <si>
    <t>RP_IC_N-400_I-45_R-0.99</t>
  </si>
  <si>
    <t>RP_SS_N-900_I-4_R-0.99</t>
  </si>
  <si>
    <t>RP_IC_N-400_I-46_R-0.95</t>
  </si>
  <si>
    <t>RP_IC_N-400_I-46_R-0.99</t>
  </si>
  <si>
    <t>RP_IC_N-400_I-47_R-0.95</t>
  </si>
  <si>
    <t>RP_IC_N-400_I-47_R-0.99</t>
  </si>
  <si>
    <t>RP_IC_N-400_I-48_R-0.95</t>
  </si>
  <si>
    <t>RP_IC_N-400_I-48_R-0.99</t>
  </si>
  <si>
    <t>RP_IC_N-400_I-49_R-0.95</t>
  </si>
  <si>
    <t>RP_IC_N-400_I-49_R-0.99</t>
  </si>
  <si>
    <t>RP_IC_N-400_I-50_R-0.95</t>
  </si>
  <si>
    <t>RP_IC_N-400_I-50_R-0.99</t>
  </si>
  <si>
    <t>RP_IC_N-400_I-51_R-0.95</t>
  </si>
  <si>
    <t>RP_IC_N-400_I-51_R-0.99</t>
  </si>
  <si>
    <t>RP_IC_N-400_I-52_R-0.95</t>
  </si>
  <si>
    <t>RP_IC_N-400_I-52_R-0.99</t>
  </si>
  <si>
    <t>RP_IC_N-400_I-53_R-0.95</t>
  </si>
  <si>
    <t>RP_IC_N-400_I-53_R-0.99</t>
  </si>
  <si>
    <t>RP_IC_N-400_I-54_R-0.95</t>
  </si>
  <si>
    <t>RP_IC_N-400_I-54_R-0.99</t>
  </si>
  <si>
    <t>RP_IC_N-400_I-55_R-0.95</t>
  </si>
  <si>
    <t>generated labels</t>
  </si>
  <si>
    <t>RP_IC_N-400_I-55_R-0.99</t>
  </si>
  <si>
    <t>RP_IC_N-400_I-56_R-0.95</t>
  </si>
  <si>
    <t>RP_IC_N-400_I-56_R-0.99</t>
  </si>
  <si>
    <t>Minimum</t>
  </si>
  <si>
    <t>RP_IC_N-400_I-57_R-0.95</t>
  </si>
  <si>
    <t>RP_IC_N-400_I-57_R-0.99</t>
  </si>
  <si>
    <t>RP_IC_N-400_I-58_R-0.95</t>
  </si>
  <si>
    <t>RP_IC_N-400_I-58_R-0.99</t>
  </si>
  <si>
    <t>RP_IC_N-400_I-59_R-0.95</t>
  </si>
  <si>
    <t>RP_IC_N-400_I-59_R-0.99</t>
  </si>
  <si>
    <t>Quartile1</t>
  </si>
  <si>
    <t>RP_IC_N-400_I-5_R-0.95</t>
  </si>
  <si>
    <t>RP_IC_N-400_I-5_R-0.99</t>
  </si>
  <si>
    <t>RP_IC_N-400_I-60_R-0.95</t>
  </si>
  <si>
    <t>RP_IC_N-400_I-60_R-0.99</t>
  </si>
  <si>
    <t>RP_IC_N-400_I-61_R-0.95</t>
  </si>
  <si>
    <t>RP_IC_N-400_I-61_R-0.99</t>
  </si>
  <si>
    <t>RP_IC_N-400_I-62_R-0.95</t>
  </si>
  <si>
    <t>Median</t>
  </si>
  <si>
    <t>RP_IC_N-400_I-62_R-0.99</t>
  </si>
  <si>
    <t>RP_IC_N-400_I-63_R-0.95</t>
  </si>
  <si>
    <t>RP_IC_N-400_I-63_R-0.99</t>
  </si>
  <si>
    <t>RP_IC_N-400_I-64_R-0.95</t>
  </si>
  <si>
    <t>RP_IC_N-400_I-64_R-0.99</t>
  </si>
  <si>
    <t>RP_IC_N-400_I-65_R-0.95</t>
  </si>
  <si>
    <t>RP_IC_N-400_I-65_R-0.99</t>
  </si>
  <si>
    <t>Quartile3</t>
  </si>
  <si>
    <t>RP_IC_N-400_I-66_R-0.95</t>
  </si>
  <si>
    <t>RP_IC_N-400_I-66_R-0.99</t>
  </si>
  <si>
    <t>RP_IC_N-400_I-67_R-0.95</t>
  </si>
  <si>
    <t>RP_IC_N-400_I-67_R-0.99</t>
  </si>
  <si>
    <t>RP_IC_N-400_I-68_R-0.95</t>
  </si>
  <si>
    <t>RP_IC_N-400_I-68_R-0.99</t>
  </si>
  <si>
    <t>RP_IC_N-400_I-69_R-0.95</t>
  </si>
  <si>
    <t>Maximum</t>
  </si>
  <si>
    <t>RP_IC_N-400_I-69_R-0.99</t>
  </si>
  <si>
    <t>RP_IC_N-400_I-6_R-0.95</t>
  </si>
  <si>
    <t>RP_IC_N-400_I-6_R-0.99</t>
  </si>
  <si>
    <t>RP_IC_N-400_I-70_R-0.95</t>
  </si>
  <si>
    <t>RP_IC_N-400_I-70_R-0.99</t>
  </si>
  <si>
    <t>Avg</t>
  </si>
  <si>
    <t>RP_IC_N-400_I-71_R-0.95</t>
  </si>
  <si>
    <t>RP_IC_N-400_I-71_R-0.99</t>
  </si>
  <si>
    <t>RP_IC_N-400_I-72_R-0.95</t>
  </si>
  <si>
    <t>RP_IC_N-400_I-72_R-0.99</t>
  </si>
  <si>
    <t>RP_IC_N-400_I-73_R-0.95</t>
  </si>
  <si>
    <t>RP_IC_N-400_I-73_R-0.99</t>
  </si>
  <si>
    <t>RP_IC_N-400_I-74_R-0.95</t>
  </si>
  <si>
    <t>RP_IC_N-400_I-74_R-0.99</t>
  </si>
  <si>
    <t>RP_IC_N-400_I-75_R-0.95</t>
  </si>
  <si>
    <t>RP_IC_N-400_I-75_R-0.99</t>
  </si>
  <si>
    <t>RP_IC_N-400_I-76_R-0.95</t>
  </si>
  <si>
    <t>RP_IC_N-400_I-76_R-0.99</t>
  </si>
  <si>
    <t>RP_IC_N-400_I-77_R-0.95</t>
  </si>
  <si>
    <t>RP_IC_N-400_I-77_R-0.99</t>
  </si>
  <si>
    <t>RP_IC_N-400_I-78_R-0.95</t>
  </si>
  <si>
    <t>non-dominated labels</t>
  </si>
  <si>
    <t>RP_IC_N-400_I-78_R-0.99</t>
  </si>
  <si>
    <t>RP_IC_N-400_I-79_R-0.95</t>
  </si>
  <si>
    <t>RP_IC_N-400_I-79_R-0.99</t>
  </si>
  <si>
    <t>RP_IC_N-400_I-7_R-0.95</t>
  </si>
  <si>
    <t>RP_IC_N-400_I-7_R-0.99</t>
  </si>
  <si>
    <t>RP_IC_N-400_I-80_R-0.95</t>
  </si>
  <si>
    <t>RP_IC_N-400_I-80_R-0.99</t>
  </si>
  <si>
    <t>RP_IC_N-400_I-81_R-0.95</t>
  </si>
  <si>
    <t>RP_IC_N-400_I-81_R-0.99</t>
  </si>
  <si>
    <t>RP_IC_N-400_I-82_R-0.95</t>
  </si>
  <si>
    <t>RP_IC_N-400_I-82_R-0.99</t>
  </si>
  <si>
    <t>RP_IC_N-400_I-83_R-0.95</t>
  </si>
  <si>
    <t>RP_IC_N-400_I-83_R-0.99</t>
  </si>
  <si>
    <t>RP_IC_N-400_I-84_R-0.95</t>
  </si>
  <si>
    <t>RP_IC_N-400_I-84_R-0.99</t>
  </si>
  <si>
    <t>RP_IC_N-400_I-85_R-0.95</t>
  </si>
  <si>
    <t>RP_IC_N-400_I-85_R-0.99</t>
  </si>
  <si>
    <t>RP_IC_N-400_I-86_R-0.95</t>
  </si>
  <si>
    <t>RP_IC_N-400_I-86_R-0.99</t>
  </si>
  <si>
    <t>RP_IC_N-400_I-87_R-0.95</t>
  </si>
  <si>
    <t>RP_IC_N-400_I-87_R-0.99</t>
  </si>
  <si>
    <t>RP_IC_N-400_I-88_R-0.95</t>
  </si>
  <si>
    <t>RP_IC_N-400_I-88_R-0.99</t>
  </si>
  <si>
    <t>RP_IC_N-400_I-89_R-0.95</t>
  </si>
  <si>
    <t>RP_IC_N-400_I-89_R-0.99</t>
  </si>
  <si>
    <t>RP_IC_N-400_I-8_R-0.95</t>
  </si>
  <si>
    <t>RP_IC_N-400_I-8_R-0.99</t>
  </si>
  <si>
    <t>RP_IC_N-400_I-90_R-0.95</t>
  </si>
  <si>
    <t>RP_IC_N-400_I-90_R-0.99</t>
  </si>
  <si>
    <t>RP_IC_N-400_I-91_R-0.95</t>
  </si>
  <si>
    <t>RP_IC_N-400_I-91_R-0.99</t>
  </si>
  <si>
    <t>RP_IC_N-400_I-92_R-0.95</t>
  </si>
  <si>
    <t>RP_IC_N-400_I-92_R-0.99</t>
  </si>
  <si>
    <t>RP_IC_N-400_I-93_R-0.95</t>
  </si>
  <si>
    <t>RP_IC_N-400_I-93_R-0.99</t>
  </si>
  <si>
    <t>RP_IC_N-400_I-94_R-0.95</t>
  </si>
  <si>
    <t>RP_IC_N-400_I-94_R-0.99</t>
  </si>
  <si>
    <t>RP_IC_N-400_I-95_R-0.95</t>
  </si>
  <si>
    <t>RP_IC_N-400_I-95_R-0.99</t>
  </si>
  <si>
    <t>RP_IC_N-400_I-96_R-0.95</t>
  </si>
  <si>
    <t>RP_IC_N-400_I-96_R-0.99</t>
  </si>
  <si>
    <t>RP_IC_N-400_I-97_R-0.95</t>
  </si>
  <si>
    <t>RP_IC_N-400_I-97_R-0.99</t>
  </si>
  <si>
    <t>RP_IC_N-400_I-98_R-0.95</t>
  </si>
  <si>
    <t>RP_IC_N-400_I-98_R-0.99</t>
  </si>
  <si>
    <t>RP_IC_N-400_I-99_R-0.95</t>
  </si>
  <si>
    <t>RP_IC_N-400_I-99_R-0.99</t>
  </si>
  <si>
    <t>RP_IC_N-400_I-9_R-0.95</t>
  </si>
  <si>
    <t>RP_IC_N-400_I-9_R-0.99</t>
  </si>
  <si>
    <t>RP_IC_N-900_I-10_R-0.95</t>
  </si>
  <si>
    <t>RP_IC_N-900_I-10_R-0.99</t>
  </si>
  <si>
    <t>RP_IC_N-900_I-11_R-0.95</t>
  </si>
  <si>
    <t>RP_IC_N-900_I-11_R-0.99</t>
  </si>
  <si>
    <t>RP_IC_N-900_I-12_R-0.95</t>
  </si>
  <si>
    <t>RP_IC_N-900_I-12_R-0.99</t>
  </si>
  <si>
    <t>RP_IC_N-900_I-13_R-0.95</t>
  </si>
  <si>
    <t>RP_IC_N-900_I-13_R-0.99</t>
  </si>
  <si>
    <t>RP_IC_N-900_I-14_R-0.95</t>
  </si>
  <si>
    <t>RP_IC_N-900_I-14_R-0.99</t>
  </si>
  <si>
    <t>RP_IC_N-900_I-15_R-0.95</t>
  </si>
  <si>
    <t>RP_IC_N-900_I-15_R-0.99</t>
  </si>
  <si>
    <t>RP_IC_N-900_I-16_R-0.95</t>
  </si>
  <si>
    <t>RP_IC_N-900_I-16_R-0.99</t>
  </si>
  <si>
    <t>RP_IC_N-900_I-17_R-0.95</t>
  </si>
  <si>
    <t>RP_IC_N-900_I-17_R-0.99</t>
  </si>
  <si>
    <t>RP_IC_N-900_I-18_R-0.95</t>
  </si>
  <si>
    <t>RP_IC_N-900_I-18_R-0.99</t>
  </si>
  <si>
    <t>RP_IC_N-900_I-19_R-0.95</t>
  </si>
  <si>
    <t>RP_IC_N-900_I-19_R-0.99</t>
  </si>
  <si>
    <t>RP_IC_N-900_I-20_R-0.95</t>
  </si>
  <si>
    <t>RP_IC_N-900_I-20_R-0.99</t>
  </si>
  <si>
    <t>RP_IC_N-900_I-21_R-0.95</t>
  </si>
  <si>
    <t>RP_IC_N-900_I-21_R-0.99</t>
  </si>
  <si>
    <t>RP_IC_N-900_I-22_R-0.95</t>
  </si>
  <si>
    <t>RP_IC_N-900_I-22_R-0.99</t>
  </si>
  <si>
    <t>RP_IC_N-900_I-23_R-0.95</t>
  </si>
  <si>
    <t>RP_IC_N-900_I-23_R-0.99</t>
  </si>
  <si>
    <t>RP_IC_N-900_I-24_R-0.95</t>
  </si>
  <si>
    <t>RP_IC_N-900_I-24_R-0.99</t>
  </si>
  <si>
    <t>RP_IC_N-900_I-25_R-0.95</t>
  </si>
  <si>
    <t>RP_IC_N-900_I-25_R-0.99</t>
  </si>
  <si>
    <t>RP_IC_N-900_I-26_R-0.95</t>
  </si>
  <si>
    <t>RP_IC_N-900_I-26_R-0.99</t>
  </si>
  <si>
    <t>RP_IC_N-900_I-27_R-0.95</t>
  </si>
  <si>
    <t>RP_IC_N-900_I-27_R-0.99</t>
  </si>
  <si>
    <t>RP_IC_N-900_I-28_R-0.95</t>
  </si>
  <si>
    <t>RP_IC_N-900_I-28_R-0.99</t>
  </si>
  <si>
    <t>RP_IC_N-900_I-29_R-0.95</t>
  </si>
  <si>
    <t>RP_IC_N-900_I-29_R-0.99</t>
  </si>
  <si>
    <t>RP_IC_N-900_I-30_R-0.95</t>
  </si>
  <si>
    <t>RP_IC_N-900_I-30_R-0.99</t>
  </si>
  <si>
    <t>RP_IC_N-900_I-31_R-0.95</t>
  </si>
  <si>
    <t>RP_IC_N-900_I-31_R-0.99</t>
  </si>
  <si>
    <t>RP_IC_N-900_I-32_R-0.95</t>
  </si>
  <si>
    <t>RP_IC_N-900_I-32_R-0.99</t>
  </si>
  <si>
    <t>RP_IC_N-900_I-33_R-0.95</t>
  </si>
  <si>
    <t>RP_IC_N-900_I-33_R-0.99</t>
  </si>
  <si>
    <t>RP_IC_N-900_I-34_R-0.95</t>
  </si>
  <si>
    <t>RP_IC_N-900_I-34_R-0.99</t>
  </si>
  <si>
    <t>RP_IC_N-900_I-35_R-0.95</t>
  </si>
  <si>
    <t>RP_IC_N-900_I-35_R-0.99</t>
  </si>
  <si>
    <t>RP_IC_N-900_I-36_R-0.95</t>
  </si>
  <si>
    <t>RP_IC_N-900_I-36_R-0.99</t>
  </si>
  <si>
    <t>RP_IC_N-900_I-37_R-0.95</t>
  </si>
  <si>
    <t>RP_IC_N-900_I-37_R-0.99</t>
  </si>
  <si>
    <t>RP_IC_N-900_I-38_R-0.95</t>
  </si>
  <si>
    <t>RP_IC_N-900_I-38_R-0.99</t>
  </si>
  <si>
    <t>RP_IC_N-900_I-39_R-0.95</t>
  </si>
  <si>
    <t>RP_IC_N-900_I-39_R-0.99</t>
  </si>
  <si>
    <t>RP_IC_N-900_I-40_R-0.95</t>
  </si>
  <si>
    <t>RP_IC_N-900_I-40_R-0.99</t>
  </si>
  <si>
    <t>RP_IC_N-900_I-41_R-0.95</t>
  </si>
  <si>
    <t>RP_IC_N-900_I-41_R-0.99</t>
  </si>
  <si>
    <t>RP_IC_N-900_I-42_R-0.95</t>
  </si>
  <si>
    <t>RP_IC_N-900_I-42_R-0.99</t>
  </si>
  <si>
    <t>RP_IC_N-900_I-43_R-0.95</t>
  </si>
  <si>
    <t>RP_IC_N-900_I-43_R-0.99</t>
  </si>
  <si>
    <t>RP_IC_N-900_I-44_R-0.95</t>
  </si>
  <si>
    <t>RP_IC_N-900_I-44_R-0.99</t>
  </si>
  <si>
    <t>RP_IC_N-900_I-45_R-0.95</t>
  </si>
  <si>
    <t>RP_IC_N-900_I-45_R-0.99</t>
  </si>
  <si>
    <t>RP_IC_N-900_I-46_R-0.95</t>
  </si>
  <si>
    <t>RP_IC_N-900_I-46_R-0.99</t>
  </si>
  <si>
    <t>RP_IC_N-900_I-47_R-0.95</t>
  </si>
  <si>
    <t>RP_IC_N-900_I-47_R-0.99</t>
  </si>
  <si>
    <t>RP_IC_N-900_I-48_R-0.95</t>
  </si>
  <si>
    <t>RP_IC_N-900_I-48_R-0.99</t>
  </si>
  <si>
    <t>RP_IC_N-900_I-49_R-0.95</t>
  </si>
  <si>
    <t>RP_IC_N-900_I-49_R-0.99</t>
  </si>
  <si>
    <t>RP_IC_N-900_I-50_R-0.95</t>
  </si>
  <si>
    <t>RP_IC_N-900_I-50_R-0.99</t>
  </si>
  <si>
    <t>RP_IC_N-900_I-51_R-0.95</t>
  </si>
  <si>
    <t>RP_IC_N-900_I-51_R-0.99</t>
  </si>
  <si>
    <t>RP_IC_N-900_I-52_R-0.95</t>
  </si>
  <si>
    <t>RP_IC_N-900_I-52_R-0.99</t>
  </si>
  <si>
    <t>RP_IC_N-900_I-53_R-0.95</t>
  </si>
  <si>
    <t>RP_IC_N-900_I-53_R-0.99</t>
  </si>
  <si>
    <t>RP_IC_N-900_I-54_R-0.95</t>
  </si>
  <si>
    <t>RP_IC_N-900_I-54_R-0.99</t>
  </si>
  <si>
    <t>RP_IC_N-900_I-55_R-0.95</t>
  </si>
  <si>
    <t>RP_IC_N-900_I-55_R-0.99</t>
  </si>
  <si>
    <t>RP_IC_N-900_I-56_R-0.95</t>
  </si>
  <si>
    <t>RP_IC_N-900_I-56_R-0.99</t>
  </si>
  <si>
    <t>RP_IC_N-900_I-57_R-0.95</t>
  </si>
  <si>
    <t>RP_IC_N-900_I-57_R-0.99</t>
  </si>
  <si>
    <t>RP_IC_N-900_I-58_R-0.95</t>
  </si>
  <si>
    <t>RP_IC_N-900_I-58_R-0.99</t>
  </si>
  <si>
    <t>RP_IC_N-900_I-59_R-0.95</t>
  </si>
  <si>
    <t>RP_IC_N-900_I-59_R-0.99</t>
  </si>
  <si>
    <t>RP_IC_N-900_I-5_R-0.95</t>
  </si>
  <si>
    <t>RP_IC_N-900_I-5_R-0.99</t>
  </si>
  <si>
    <t>RP_IC_N-900_I-60_R-0.95</t>
  </si>
  <si>
    <t>RP_IC_N-900_I-60_R-0.99</t>
  </si>
  <si>
    <t>RP_IC_N-900_I-61_R-0.95</t>
  </si>
  <si>
    <t>RP_IC_N-900_I-61_R-0.99</t>
  </si>
  <si>
    <t>RP_IC_N-900_I-62_R-0.95</t>
  </si>
  <si>
    <t>RP_IC_N-900_I-62_R-0.99</t>
  </si>
  <si>
    <t>RP_IC_N-900_I-63_R-0.95</t>
  </si>
  <si>
    <t>RP_IC_N-900_I-63_R-0.99</t>
  </si>
  <si>
    <t>RP_IC_N-900_I-64_R-0.95</t>
  </si>
  <si>
    <t>RP_IC_N-900_I-64_R-0.99</t>
  </si>
  <si>
    <t>RP_IC_N-900_I-65_R-0.95</t>
  </si>
  <si>
    <t>RP_IC_N-900_I-65_R-0.99</t>
  </si>
  <si>
    <t>RP_IC_N-900_I-66_R-0.95</t>
  </si>
  <si>
    <t>RP_IC_N-900_I-66_R-0.99</t>
  </si>
  <si>
    <t>RP_IC_N-900_I-67_R-0.95</t>
  </si>
  <si>
    <t>RP_IC_N-900_I-67_R-0.99</t>
  </si>
  <si>
    <t>RP_IC_N-900_I-68_R-0.95</t>
  </si>
  <si>
    <t>RP_IC_N-900_I-68_R-0.99</t>
  </si>
  <si>
    <t>RP_IC_N-900_I-69_R-0.95</t>
  </si>
  <si>
    <t>RP_IC_N-900_I-69_R-0.99</t>
  </si>
  <si>
    <t>RP_IC_N-900_I-6_R-0.95</t>
  </si>
  <si>
    <t>RP_IC_N-900_I-6_R-0.99</t>
  </si>
  <si>
    <t>RP_IC_N-900_I-70_R-0.95</t>
  </si>
  <si>
    <t>RP_IC_N-900_I-70_R-0.99</t>
  </si>
  <si>
    <t>RP_IC_N-900_I-71_R-0.95</t>
  </si>
  <si>
    <t>RP_IC_N-900_I-71_R-0.99</t>
  </si>
  <si>
    <t>RP_IC_N-900_I-72_R-0.95</t>
  </si>
  <si>
    <t>RP_IC_N-900_I-72_R-0.99</t>
  </si>
  <si>
    <t>RP_IC_N-900_I-73_R-0.95</t>
  </si>
  <si>
    <t>RP_IC_N-900_I-73_R-0.99</t>
  </si>
  <si>
    <t>RP_IC_N-900_I-74_R-0.95</t>
  </si>
  <si>
    <t>RP_IC_N-900_I-74_R-0.99</t>
  </si>
  <si>
    <t>RP_IC_N-900_I-75_R-0.95</t>
  </si>
  <si>
    <t>RP_IC_N-900_I-75_R-0.99</t>
  </si>
  <si>
    <t>RP_IC_N-900_I-76_R-0.95</t>
  </si>
  <si>
    <t>RP_IC_N-900_I-76_R-0.99</t>
  </si>
  <si>
    <t>RP_IC_N-900_I-77_R-0.95</t>
  </si>
  <si>
    <t>RP_IC_N-900_I-77_R-0.99</t>
  </si>
  <si>
    <t>RP_IC_N-900_I-78_R-0.95</t>
  </si>
  <si>
    <t>RP_IC_N-900_I-78_R-0.99</t>
  </si>
  <si>
    <t>RP_IC_N-900_I-79_R-0.95</t>
  </si>
  <si>
    <t>RP_IC_N-900_I-79_R-0.99</t>
  </si>
  <si>
    <t>RP_IC_N-900_I-7_R-0.95</t>
  </si>
  <si>
    <t>RP_IC_N-900_I-7_R-0.99</t>
  </si>
  <si>
    <t>RP_IC_N-900_I-80_R-0.95</t>
  </si>
  <si>
    <t>RP_IC_N-900_I-80_R-0.99</t>
  </si>
  <si>
    <t>RP_IC_N-900_I-81_R-0.95</t>
  </si>
  <si>
    <t>RP_IC_N-900_I-81_R-0.99</t>
  </si>
  <si>
    <t>RP_IC_N-900_I-82_R-0.95</t>
  </si>
  <si>
    <t>RP_IC_N-900_I-82_R-0.99</t>
  </si>
  <si>
    <t>RP_IC_N-900_I-83_R-0.95</t>
  </si>
  <si>
    <t>RP_IC_N-900_I-83_R-0.99</t>
  </si>
  <si>
    <t>RP_IC_N-900_I-84_R-0.95</t>
  </si>
  <si>
    <t>RP_IC_N-900_I-84_R-0.99</t>
  </si>
  <si>
    <t>RP_IC_N-900_I-85_R-0.95</t>
  </si>
  <si>
    <t>RP_IC_N-900_I-85_R-0.99</t>
  </si>
  <si>
    <t>RP_IC_N-900_I-86_R-0.95</t>
  </si>
  <si>
    <t>RP_IC_N-900_I-86_R-0.99</t>
  </si>
  <si>
    <t>RP_IC_N-900_I-87_R-0.95</t>
  </si>
  <si>
    <t>RP_IC_N-900_I-87_R-0.99</t>
  </si>
  <si>
    <t>RP_IC_N-900_I-88_R-0.95</t>
  </si>
  <si>
    <t>RP_IC_N-900_I-88_R-0.99</t>
  </si>
  <si>
    <t>RP_IC_N-900_I-89_R-0.95</t>
  </si>
  <si>
    <t>RP_IC_N-900_I-89_R-0.99</t>
  </si>
  <si>
    <t>RP_IC_N-900_I-8_R-0.95</t>
  </si>
  <si>
    <t>RP_IC_N-900_I-8_R-0.99</t>
  </si>
  <si>
    <t>RP_IC_N-900_I-90_R-0.95</t>
  </si>
  <si>
    <t>RP_IC_N-900_I-90_R-0.99</t>
  </si>
  <si>
    <t>RP_IC_N-900_I-91_R-0.95</t>
  </si>
  <si>
    <t>RP_IC_N-900_I-91_R-0.99</t>
  </si>
  <si>
    <t>RP_IC_N-900_I-92_R-0.95</t>
  </si>
  <si>
    <t>RP_IC_N-900_I-92_R-0.99</t>
  </si>
  <si>
    <t>RP_IC_N-900_I-93_R-0.95</t>
  </si>
  <si>
    <t>RP_IC_N-900_I-93_R-0.99</t>
  </si>
  <si>
    <t>RP_IC_N-900_I-94_R-0.95</t>
  </si>
  <si>
    <t>RP_IC_N-900_I-94_R-0.99</t>
  </si>
  <si>
    <t>RP_IC_N-900_I-95_R-0.95</t>
  </si>
  <si>
    <t>RP_IC_N-900_I-95_R-0.99</t>
  </si>
  <si>
    <t>RP_IC_N-900_I-96_R-0.95</t>
  </si>
  <si>
    <t>RP_IC_N-900_I-96_R-0.99</t>
  </si>
  <si>
    <t>RP_IC_N-900_I-97_R-0.95</t>
  </si>
  <si>
    <t>RP_IC_N-900_I-97_R-0.99</t>
  </si>
  <si>
    <t>RP_IC_N-900_I-98_R-0.95</t>
  </si>
  <si>
    <t>RP_IC_N-900_I-98_R-0.99</t>
  </si>
  <si>
    <t>RP_IC_N-900_I-99_R-0.95</t>
  </si>
  <si>
    <t>RP_IC_N-900_I-99_R-0.99</t>
  </si>
  <si>
    <t>RP_IC_N-900_I-9_R-0.95</t>
  </si>
  <si>
    <t>RP_IC_N-900_I-9_R-0.99</t>
  </si>
  <si>
    <t>RP_SCR_N-100_I-10_R-0.95</t>
  </si>
  <si>
    <t>RP_SCR_N-100_I-10_R-0.99</t>
  </si>
  <si>
    <t>RP_SCR_N-100_I-11_R-0.95</t>
  </si>
  <si>
    <t>RP_SCR_N-100_I-11_R-0.99</t>
  </si>
  <si>
    <t>RP_SCR_N-100_I-12_R-0.95</t>
  </si>
  <si>
    <t>RP_SCR_N-100_I-12_R-0.99</t>
  </si>
  <si>
    <t>RP_SCR_N-100_I-13_R-0.95</t>
  </si>
  <si>
    <t>RP_SCR_N-100_I-13_R-0.99</t>
  </si>
  <si>
    <t>RP_SCR_N-100_I-14_R-0.95</t>
  </si>
  <si>
    <t>RP_SCR_N-100_I-14_R-0.99</t>
  </si>
  <si>
    <t>RP_SCR_N-100_I-15_R-0.95</t>
  </si>
  <si>
    <t>RP_SCR_N-100_I-15_R-0.99</t>
  </si>
  <si>
    <t>RP_SCR_N-100_I-16_R-0.95</t>
  </si>
  <si>
    <t>RP_SCR_N-100_I-16_R-0.99</t>
  </si>
  <si>
    <t>RP_SCR_N-100_I-17_R-0.95</t>
  </si>
  <si>
    <t>RP_SCR_N-100_I-17_R-0.99</t>
  </si>
  <si>
    <t>RP_SCR_N-100_I-18_R-0.95</t>
  </si>
  <si>
    <t>RP_SCR_N-100_I-18_R-0.99</t>
  </si>
  <si>
    <t>RP_SCR_N-100_I-19_R-0.95</t>
  </si>
  <si>
    <t>RP_SCR_N-100_I-19_R-0.99</t>
  </si>
  <si>
    <t>RP_SCR_N-100_I-20_R-0.95</t>
  </si>
  <si>
    <t>RP_SCR_N-100_I-20_R-0.99</t>
  </si>
  <si>
    <t>RP_SCR_N-100_I-21_R-0.95</t>
  </si>
  <si>
    <t>RP_SCR_N-100_I-21_R-0.99</t>
  </si>
  <si>
    <t>RP_SCR_N-100_I-22_R-0.95</t>
  </si>
  <si>
    <t>RP_SCR_N-100_I-22_R-0.99</t>
  </si>
  <si>
    <t>RP_SCR_N-100_I-23_R-0.95</t>
  </si>
  <si>
    <t>RP_SCR_N-100_I-23_R-0.99</t>
  </si>
  <si>
    <t>RP_SCR_N-100_I-24_R-0.95</t>
  </si>
  <si>
    <t>RP_SCR_N-100_I-24_R-0.99</t>
  </si>
  <si>
    <t>RP_SCR_N-100_I-25_R-0.95</t>
  </si>
  <si>
    <t>RP_SCR_N-100_I-25_R-0.99</t>
  </si>
  <si>
    <t>RP_SCR_N-100_I-26_R-0.95</t>
  </si>
  <si>
    <t>RP_SCR_N-100_I-26_R-0.99</t>
  </si>
  <si>
    <t>RP_SCR_N-100_I-27_R-0.95</t>
  </si>
  <si>
    <t>RP_SCR_N-100_I-27_R-0.99</t>
  </si>
  <si>
    <t>RP_SCR_N-100_I-28_R-0.95</t>
  </si>
  <si>
    <t>RP_SCR_N-100_I-28_R-0.99</t>
  </si>
  <si>
    <t>RP_SCR_N-100_I-29_R-0.95</t>
  </si>
  <si>
    <t>RP_SCR_N-100_I-29_R-0.99</t>
  </si>
  <si>
    <t>RP_SCR_N-100_I-30_R-0.95</t>
  </si>
  <si>
    <t>RP_SCR_N-100_I-30_R-0.99</t>
  </si>
  <si>
    <t>RP_SCR_N-100_I-31_R-0.95</t>
  </si>
  <si>
    <t>RP_SCR_N-100_I-31_R-0.99</t>
  </si>
  <si>
    <t>RP_SCR_N-100_I-32_R-0.95</t>
  </si>
  <si>
    <t>RP_SCR_N-100_I-32_R-0.99</t>
  </si>
  <si>
    <t>RP_SCR_N-100_I-33_R-0.95</t>
  </si>
  <si>
    <t>RP_SCR_N-100_I-33_R-0.99</t>
  </si>
  <si>
    <t>RP_SCR_N-100_I-34_R-0.95</t>
  </si>
  <si>
    <t>RP_SCR_N-100_I-34_R-0.99</t>
  </si>
  <si>
    <t>RP_SCR_N-100_I-35_R-0.95</t>
  </si>
  <si>
    <t>RP_SCR_N-100_I-35_R-0.99</t>
  </si>
  <si>
    <t>RP_SCR_N-100_I-36_R-0.95</t>
  </si>
  <si>
    <t>RP_SCR_N-100_I-36_R-0.99</t>
  </si>
  <si>
    <t>RP_SCR_N-100_I-37_R-0.95</t>
  </si>
  <si>
    <t>RP_SCR_N-100_I-37_R-0.99</t>
  </si>
  <si>
    <t>RP_SCR_N-100_I-38_R-0.95</t>
  </si>
  <si>
    <t>RP_SCR_N-100_I-38_R-0.99</t>
  </si>
  <si>
    <t>RP_SCR_N-100_I-39_R-0.95</t>
  </si>
  <si>
    <t>RP_SCR_N-100_I-39_R-0.99</t>
  </si>
  <si>
    <t>RP_SCR_N-100_I-40_R-0.95</t>
  </si>
  <si>
    <t>RP_SCR_N-100_I-40_R-0.99</t>
  </si>
  <si>
    <t>RP_SCR_N-100_I-41_R-0.95</t>
  </si>
  <si>
    <t>RP_SCR_N-100_I-41_R-0.99</t>
  </si>
  <si>
    <t>RP_SCR_N-100_I-42_R-0.95</t>
  </si>
  <si>
    <t>RP_SCR_N-100_I-42_R-0.99</t>
  </si>
  <si>
    <t>RP_SCR_N-100_I-43_R-0.95</t>
  </si>
  <si>
    <t>RP_SCR_N-100_I-43_R-0.99</t>
  </si>
  <si>
    <t>RP_SCR_N-100_I-44_R-0.95</t>
  </si>
  <si>
    <t>RP_SCR_N-100_I-44_R-0.99</t>
  </si>
  <si>
    <t>RP_SCR_N-100_I-45_R-0.95</t>
  </si>
  <si>
    <t>RP_SCR_N-100_I-45_R-0.99</t>
  </si>
  <si>
    <t>RP_SCR_N-100_I-46_R-0.95</t>
  </si>
  <si>
    <t>RP_SCR_N-100_I-46_R-0.99</t>
  </si>
  <si>
    <t>RP_SCR_N-100_I-47_R-0.95</t>
  </si>
  <si>
    <t>RP_SCR_N-100_I-47_R-0.99</t>
  </si>
  <si>
    <t>RP_SCR_N-100_I-48_R-0.95</t>
  </si>
  <si>
    <t>RP_SCR_N-100_I-48_R-0.99</t>
  </si>
  <si>
    <t>RP_SCR_N-100_I-49_R-0.95</t>
  </si>
  <si>
    <t>RP_SCR_N-100_I-49_R-0.99</t>
  </si>
  <si>
    <t>RP_SCR_N-100_I-50_R-0.95</t>
  </si>
  <si>
    <t>RP_SCR_N-100_I-50_R-0.99</t>
  </si>
  <si>
    <t>RP_SCR_N-100_I-51_R-0.95</t>
  </si>
  <si>
    <t>RP_SCR_N-100_I-51_R-0.99</t>
  </si>
  <si>
    <t>RP_SCR_N-100_I-52_R-0.95</t>
  </si>
  <si>
    <t>RP_SCR_N-100_I-52_R-0.99</t>
  </si>
  <si>
    <t>RP_SCR_N-100_I-53_R-0.95</t>
  </si>
  <si>
    <t>RP_SCR_N-100_I-53_R-0.99</t>
  </si>
  <si>
    <t>RP_SCR_N-100_I-54_R-0.95</t>
  </si>
  <si>
    <t>RP_SCR_N-100_I-54_R-0.99</t>
  </si>
  <si>
    <t>RP_SCR_N-100_I-55_R-0.95</t>
  </si>
  <si>
    <t>RP_SCR_N-100_I-55_R-0.99</t>
  </si>
  <si>
    <t>RP_SCR_N-100_I-56_R-0.95</t>
  </si>
  <si>
    <t>RP_SCR_N-100_I-56_R-0.99</t>
  </si>
  <si>
    <t>RP_SCR_N-100_I-57_R-0.95</t>
  </si>
  <si>
    <t>RP_SCR_N-100_I-57_R-0.99</t>
  </si>
  <si>
    <t>RP_SCR_N-100_I-58_R-0.95</t>
  </si>
  <si>
    <t>RP_SCR_N-100_I-58_R-0.99</t>
  </si>
  <si>
    <t>RP_SCR_N-100_I-59_R-0.95</t>
  </si>
  <si>
    <t>RP_SCR_N-100_I-59_R-0.99</t>
  </si>
  <si>
    <t>RP_SCR_N-100_I-5_R-0.95</t>
  </si>
  <si>
    <t>RP_SCR_N-100_I-5_R-0.99</t>
  </si>
  <si>
    <t>RP_SCR_N-100_I-60_R-0.95</t>
  </si>
  <si>
    <t>RP_SCR_N-100_I-60_R-0.99</t>
  </si>
  <si>
    <t>RP_SCR_N-100_I-61_R-0.95</t>
  </si>
  <si>
    <t>RP_SCR_N-100_I-61_R-0.99</t>
  </si>
  <si>
    <t>RP_SCR_N-100_I-62_R-0.95</t>
  </si>
  <si>
    <t>RP_SCR_N-100_I-62_R-0.99</t>
  </si>
  <si>
    <t>RP_SCR_N-100_I-63_R-0.95</t>
  </si>
  <si>
    <t>RP_SCR_N-100_I-63_R-0.99</t>
  </si>
  <si>
    <t>RP_SCR_N-100_I-64_R-0.95</t>
  </si>
  <si>
    <t>RP_SCR_N-100_I-64_R-0.99</t>
  </si>
  <si>
    <t>RP_SCR_N-100_I-65_R-0.95</t>
  </si>
  <si>
    <t>RP_SCR_N-100_I-65_R-0.99</t>
  </si>
  <si>
    <t>RP_SCR_N-100_I-66_R-0.95</t>
  </si>
  <si>
    <t>RP_SCR_N-100_I-66_R-0.99</t>
  </si>
  <si>
    <t>RP_SCR_N-100_I-67_R-0.95</t>
  </si>
  <si>
    <t>RP_SCR_N-100_I-67_R-0.99</t>
  </si>
  <si>
    <t>RP_SCR_N-100_I-68_R-0.95</t>
  </si>
  <si>
    <t>RP_SCR_N-100_I-68_R-0.99</t>
  </si>
  <si>
    <t>RP_SCR_N-100_I-69_R-0.95</t>
  </si>
  <si>
    <t>RP_SCR_N-100_I-69_R-0.99</t>
  </si>
  <si>
    <t>RP_SCR_N-100_I-6_R-0.95</t>
  </si>
  <si>
    <t>RP_SCR_N-100_I-6_R-0.99</t>
  </si>
  <si>
    <t>RP_SCR_N-100_I-70_R-0.95</t>
  </si>
  <si>
    <t>RP_SCR_N-100_I-70_R-0.99</t>
  </si>
  <si>
    <t>RP_SCR_N-100_I-71_R-0.95</t>
  </si>
  <si>
    <t>RP_SCR_N-100_I-71_R-0.99</t>
  </si>
  <si>
    <t>RP_SCR_N-100_I-72_R-0.95</t>
  </si>
  <si>
    <t>RP_SCR_N-100_I-72_R-0.99</t>
  </si>
  <si>
    <t>RP_SCR_N-100_I-73_R-0.95</t>
  </si>
  <si>
    <t>RP_SCR_N-100_I-73_R-0.99</t>
  </si>
  <si>
    <t>RP_SCR_N-100_I-74_R-0.95</t>
  </si>
  <si>
    <t>RP_SCR_N-100_I-74_R-0.99</t>
  </si>
  <si>
    <t>RP_SCR_N-100_I-75_R-0.95</t>
  </si>
  <si>
    <t>RP_SCR_N-100_I-75_R-0.99</t>
  </si>
  <si>
    <t>RP_SCR_N-100_I-76_R-0.95</t>
  </si>
  <si>
    <t>RP_SCR_N-100_I-76_R-0.99</t>
  </si>
  <si>
    <t>RP_SCR_N-100_I-77_R-0.95</t>
  </si>
  <si>
    <t>RP_SCR_N-100_I-77_R-0.99</t>
  </si>
  <si>
    <t>RP_SCR_N-100_I-78_R-0.95</t>
  </si>
  <si>
    <t>RP_SCR_N-100_I-78_R-0.99</t>
  </si>
  <si>
    <t>RP_SCR_N-100_I-79_R-0.95</t>
  </si>
  <si>
    <t>RP_SCR_N-100_I-79_R-0.99</t>
  </si>
  <si>
    <t>RP_SCR_N-100_I-7_R-0.95</t>
  </si>
  <si>
    <t>RP_SCR_N-100_I-7_R-0.99</t>
  </si>
  <si>
    <t>RP_SCR_N-100_I-80_R-0.95</t>
  </si>
  <si>
    <t>RP_SCR_N-100_I-80_R-0.99</t>
  </si>
  <si>
    <t>RP_SCR_N-100_I-81_R-0.95</t>
  </si>
  <si>
    <t>RP_SCR_N-100_I-81_R-0.99</t>
  </si>
  <si>
    <t>RP_SCR_N-100_I-82_R-0.95</t>
  </si>
  <si>
    <t>RP_SCR_N-100_I-82_R-0.99</t>
  </si>
  <si>
    <t>RP_SCR_N-100_I-83_R-0.95</t>
  </si>
  <si>
    <t>RP_SCR_N-100_I-83_R-0.99</t>
  </si>
  <si>
    <t>RP_SCR_N-100_I-84_R-0.95</t>
  </si>
  <si>
    <t>RP_SCR_N-100_I-84_R-0.99</t>
  </si>
  <si>
    <t>RP_SCR_N-100_I-85_R-0.95</t>
  </si>
  <si>
    <t>RP_SCR_N-100_I-85_R-0.99</t>
  </si>
  <si>
    <t>RP_SCR_N-100_I-86_R-0.95</t>
  </si>
  <si>
    <t>RP_SCR_N-100_I-86_R-0.99</t>
  </si>
  <si>
    <t>RP_SCR_N-100_I-87_R-0.95</t>
  </si>
  <si>
    <t>RP_SCR_N-100_I-87_R-0.99</t>
  </si>
  <si>
    <t>RP_SCR_N-100_I-88_R-0.95</t>
  </si>
  <si>
    <t>RP_SCR_N-100_I-88_R-0.99</t>
  </si>
  <si>
    <t>RP_SCR_N-100_I-89_R-0.95</t>
  </si>
  <si>
    <t>RP_SCR_N-100_I-89_R-0.99</t>
  </si>
  <si>
    <t>RP_SCR_N-100_I-8_R-0.95</t>
  </si>
  <si>
    <t>RP_SCR_N-100_I-8_R-0.99</t>
  </si>
  <si>
    <t>RP_SCR_N-100_I-90_R-0.95</t>
  </si>
  <si>
    <t>RP_SCR_N-100_I-90_R-0.99</t>
  </si>
  <si>
    <t>RP_SCR_N-100_I-91_R-0.95</t>
  </si>
  <si>
    <t>RP_SCR_N-100_I-91_R-0.99</t>
  </si>
  <si>
    <t>RP_SCR_N-100_I-92_R-0.95</t>
  </si>
  <si>
    <t>RP_SCR_N-100_I-92_R-0.99</t>
  </si>
  <si>
    <t>RP_SCR_N-100_I-93_R-0.95</t>
  </si>
  <si>
    <t>RP_SCR_N-100_I-93_R-0.99</t>
  </si>
  <si>
    <t>RP_SCR_N-100_I-94_R-0.95</t>
  </si>
  <si>
    <t>RP_SCR_N-100_I-94_R-0.99</t>
  </si>
  <si>
    <t>RP_SCR_N-100_I-95_R-0.95</t>
  </si>
  <si>
    <t>RP_SCR_N-100_I-95_R-0.99</t>
  </si>
  <si>
    <t>RP_SCR_N-100_I-96_R-0.95</t>
  </si>
  <si>
    <t>RP_SCR_N-100_I-96_R-0.99</t>
  </si>
  <si>
    <t>RP_SCR_N-100_I-97_R-0.95</t>
  </si>
  <si>
    <t>RP_SCR_N-100_I-97_R-0.99</t>
  </si>
  <si>
    <t>RP_SCR_N-100_I-98_R-0.95</t>
  </si>
  <si>
    <t>RP_SCR_N-100_I-98_R-0.99</t>
  </si>
  <si>
    <t>RP_SCR_N-100_I-99_R-0.95</t>
  </si>
  <si>
    <t>RP_SCR_N-100_I-99_R-0.99</t>
  </si>
  <si>
    <t>RP_SCR_N-100_I-9_R-0.95</t>
  </si>
  <si>
    <t>RP_SCR_N-100_I-9_R-0.99</t>
  </si>
  <si>
    <t>RP_SCR_N-400_I-10_R-0.95</t>
  </si>
  <si>
    <t>RP_SCR_N-400_I-10_R-0.99</t>
  </si>
  <si>
    <t>RP_SCR_N-400_I-11_R-0.95</t>
  </si>
  <si>
    <t>RP_SCR_N-400_I-11_R-0.99</t>
  </si>
  <si>
    <t>RP_SCR_N-400_I-12_R-0.95</t>
  </si>
  <si>
    <t>RP_SCR_N-400_I-12_R-0.99</t>
  </si>
  <si>
    <t>RP_SCR_N-400_I-13_R-0.95</t>
  </si>
  <si>
    <t>RP_SCR_N-400_I-13_R-0.99</t>
  </si>
  <si>
    <t>RP_SCR_N-400_I-14_R-0.95</t>
  </si>
  <si>
    <t>RP_SCR_N-400_I-14_R-0.99</t>
  </si>
  <si>
    <t>RP_SCR_N-400_I-15_R-0.95</t>
  </si>
  <si>
    <t>RP_SCR_N-400_I-15_R-0.99</t>
  </si>
  <si>
    <t>RP_SCR_N-400_I-16_R-0.95</t>
  </si>
  <si>
    <t>RP_SCR_N-400_I-16_R-0.99</t>
  </si>
  <si>
    <t>RP_SCR_N-400_I-17_R-0.95</t>
  </si>
  <si>
    <t>RP_SCR_N-400_I-17_R-0.99</t>
  </si>
  <si>
    <t>RP_SCR_N-400_I-18_R-0.95</t>
  </si>
  <si>
    <t>RP_SCR_N-400_I-18_R-0.99</t>
  </si>
  <si>
    <t>RP_SCR_N-400_I-19_R-0.95</t>
  </si>
  <si>
    <t>RP_SCR_N-400_I-19_R-0.99</t>
  </si>
  <si>
    <t>RP_SCR_N-400_I-20_R-0.95</t>
  </si>
  <si>
    <t>RP_SCR_N-400_I-20_R-0.99</t>
  </si>
  <si>
    <t>RP_SCR_N-400_I-21_R-0.95</t>
  </si>
  <si>
    <t>RP_SCR_N-400_I-21_R-0.99</t>
  </si>
  <si>
    <t>RP_SCR_N-400_I-22_R-0.95</t>
  </si>
  <si>
    <t>RP_SCR_N-400_I-22_R-0.99</t>
  </si>
  <si>
    <t>RP_SCR_N-400_I-23_R-0.95</t>
  </si>
  <si>
    <t>RP_SCR_N-400_I-23_R-0.99</t>
  </si>
  <si>
    <t>RP_SCR_N-400_I-24_R-0.95</t>
  </si>
  <si>
    <t>RP_SCR_N-400_I-24_R-0.99</t>
  </si>
  <si>
    <t>RP_SCR_N-400_I-25_R-0.95</t>
  </si>
  <si>
    <t>RP_SCR_N-400_I-25_R-0.99</t>
  </si>
  <si>
    <t>RP_SCR_N-400_I-26_R-0.95</t>
  </si>
  <si>
    <t>RP_SCR_N-400_I-26_R-0.99</t>
  </si>
  <si>
    <t>RP_SCR_N-400_I-27_R-0.95</t>
  </si>
  <si>
    <t>RP_SCR_N-400_I-27_R-0.99</t>
  </si>
  <si>
    <t>RP_SCR_N-400_I-28_R-0.95</t>
  </si>
  <si>
    <t>RP_SCR_N-400_I-28_R-0.99</t>
  </si>
  <si>
    <t>RP_SCR_N-400_I-29_R-0.95</t>
  </si>
  <si>
    <t>RP_SCR_N-400_I-29_R-0.99</t>
  </si>
  <si>
    <t>RP_SCR_N-400_I-30_R-0.95</t>
  </si>
  <si>
    <t>RP_SCR_N-400_I-30_R-0.99</t>
  </si>
  <si>
    <t>RP_SCR_N-400_I-31_R-0.95</t>
  </si>
  <si>
    <t>RP_SCR_N-400_I-31_R-0.99</t>
  </si>
  <si>
    <t>RP_SCR_N-400_I-32_R-0.95</t>
  </si>
  <si>
    <t>RP_SCR_N-400_I-32_R-0.99</t>
  </si>
  <si>
    <t>RP_SCR_N-400_I-33_R-0.95</t>
  </si>
  <si>
    <t>RP_SCR_N-400_I-33_R-0.99</t>
  </si>
  <si>
    <t>RP_SCR_N-400_I-34_R-0.95</t>
  </si>
  <si>
    <t>RP_SCR_N-400_I-34_R-0.99</t>
  </si>
  <si>
    <t>RP_SCR_N-400_I-35_R-0.95</t>
  </si>
  <si>
    <t>RP_SCR_N-400_I-35_R-0.99</t>
  </si>
  <si>
    <t>RP_SCR_N-400_I-36_R-0.95</t>
  </si>
  <si>
    <t>RP_SCR_N-400_I-36_R-0.99</t>
  </si>
  <si>
    <t>RP_SCR_N-400_I-37_R-0.95</t>
  </si>
  <si>
    <t>RP_SCR_N-400_I-37_R-0.99</t>
  </si>
  <si>
    <t>RP_SCR_N-400_I-38_R-0.95</t>
  </si>
  <si>
    <t>RP_SCR_N-400_I-38_R-0.99</t>
  </si>
  <si>
    <t>RP_SCR_N-400_I-39_R-0.95</t>
  </si>
  <si>
    <t>RP_SCR_N-400_I-39_R-0.99</t>
  </si>
  <si>
    <t>RP_SCR_N-400_I-40_R-0.95</t>
  </si>
  <si>
    <t>RP_SCR_N-400_I-40_R-0.99</t>
  </si>
  <si>
    <t>RP_SCR_N-400_I-41_R-0.95</t>
  </si>
  <si>
    <t>RP_SCR_N-400_I-41_R-0.99</t>
  </si>
  <si>
    <t>RP_SCR_N-400_I-42_R-0.95</t>
  </si>
  <si>
    <t>RP_SCR_N-400_I-42_R-0.99</t>
  </si>
  <si>
    <t>RP_SCR_N-400_I-43_R-0.95</t>
  </si>
  <si>
    <t>RP_SCR_N-400_I-43_R-0.99</t>
  </si>
  <si>
    <t>RP_SCR_N-400_I-44_R-0.95</t>
  </si>
  <si>
    <t>RP_SCR_N-400_I-44_R-0.99</t>
  </si>
  <si>
    <t>RP_SCR_N-400_I-45_R-0.95</t>
  </si>
  <si>
    <t>RP_SCR_N-400_I-45_R-0.99</t>
  </si>
  <si>
    <t>RP_SCR_N-400_I-46_R-0.95</t>
  </si>
  <si>
    <t>RP_SCR_N-400_I-46_R-0.99</t>
  </si>
  <si>
    <t>RP_SCR_N-400_I-47_R-0.95</t>
  </si>
  <si>
    <t>RP_SCR_N-400_I-47_R-0.99</t>
  </si>
  <si>
    <t>RP_SCR_N-400_I-48_R-0.95</t>
  </si>
  <si>
    <t>RP_SCR_N-400_I-48_R-0.99</t>
  </si>
  <si>
    <t>RP_SCR_N-400_I-49_R-0.95</t>
  </si>
  <si>
    <t>RP_SCR_N-400_I-49_R-0.99</t>
  </si>
  <si>
    <t>RP_SCR_N-400_I-50_R-0.95</t>
  </si>
  <si>
    <t>RP_SCR_N-400_I-50_R-0.99</t>
  </si>
  <si>
    <t>RP_SCR_N-400_I-51_R-0.95</t>
  </si>
  <si>
    <t>RP_SCR_N-400_I-51_R-0.99</t>
  </si>
  <si>
    <t>RP_SCR_N-400_I-52_R-0.95</t>
  </si>
  <si>
    <t>RP_SCR_N-400_I-52_R-0.99</t>
  </si>
  <si>
    <t>RP_SCR_N-400_I-53_R-0.95</t>
  </si>
  <si>
    <t>RP_SCR_N-400_I-53_R-0.99</t>
  </si>
  <si>
    <t>RP_SCR_N-400_I-54_R-0.95</t>
  </si>
  <si>
    <t>RP_SCR_N-400_I-54_R-0.99</t>
  </si>
  <si>
    <t>RP_SCR_N-400_I-55_R-0.95</t>
  </si>
  <si>
    <t>RP_SCR_N-400_I-55_R-0.99</t>
  </si>
  <si>
    <t>RP_SCR_N-400_I-56_R-0.95</t>
  </si>
  <si>
    <t>RP_SCR_N-400_I-56_R-0.99</t>
  </si>
  <si>
    <t>RP_SCR_N-400_I-57_R-0.95</t>
  </si>
  <si>
    <t>RP_SCR_N-400_I-57_R-0.99</t>
  </si>
  <si>
    <t>RP_SCR_N-400_I-58_R-0.95</t>
  </si>
  <si>
    <t>RP_SCR_N-400_I-58_R-0.99</t>
  </si>
  <si>
    <t>RP_SCR_N-400_I-59_R-0.95</t>
  </si>
  <si>
    <t>RP_SCR_N-400_I-59_R-0.99</t>
  </si>
  <si>
    <t>RP_SCR_N-400_I-5_R-0.95</t>
  </si>
  <si>
    <t>RP_SCR_N-400_I-5_R-0.99</t>
  </si>
  <si>
    <t>RP_SCR_N-400_I-60_R-0.95</t>
  </si>
  <si>
    <t>RP_SCR_N-400_I-60_R-0.99</t>
  </si>
  <si>
    <t>RP_SCR_N-400_I-61_R-0.95</t>
  </si>
  <si>
    <t>RP_SCR_N-400_I-61_R-0.99</t>
  </si>
  <si>
    <t>RP_SCR_N-400_I-62_R-0.95</t>
  </si>
  <si>
    <t>RP_SCR_N-400_I-62_R-0.99</t>
  </si>
  <si>
    <t>RP_SCR_N-400_I-63_R-0.95</t>
  </si>
  <si>
    <t>RP_SCR_N-400_I-63_R-0.99</t>
  </si>
  <si>
    <t>RP_SCR_N-400_I-64_R-0.95</t>
  </si>
  <si>
    <t>RP_SCR_N-400_I-64_R-0.99</t>
  </si>
  <si>
    <t>RP_SCR_N-400_I-65_R-0.95</t>
  </si>
  <si>
    <t>RP_SCR_N-400_I-65_R-0.99</t>
  </si>
  <si>
    <t>RP_SCR_N-400_I-66_R-0.95</t>
  </si>
  <si>
    <t>RP_SCR_N-400_I-66_R-0.99</t>
  </si>
  <si>
    <t>RP_SCR_N-400_I-67_R-0.95</t>
  </si>
  <si>
    <t>RP_SCR_N-400_I-67_R-0.99</t>
  </si>
  <si>
    <t>RP_SCR_N-400_I-68_R-0.95</t>
  </si>
  <si>
    <t>RP_SCR_N-400_I-68_R-0.99</t>
  </si>
  <si>
    <t>RP_SCR_N-400_I-69_R-0.95</t>
  </si>
  <si>
    <t>RP_SCR_N-400_I-69_R-0.99</t>
  </si>
  <si>
    <t>RP_SCR_N-400_I-6_R-0.95</t>
  </si>
  <si>
    <t>RP_SCR_N-400_I-6_R-0.99</t>
  </si>
  <si>
    <t>RP_SCR_N-400_I-70_R-0.95</t>
  </si>
  <si>
    <t>RP_SCR_N-400_I-70_R-0.99</t>
  </si>
  <si>
    <t>RP_SCR_N-400_I-71_R-0.95</t>
  </si>
  <si>
    <t>RP_SCR_N-400_I-71_R-0.99</t>
  </si>
  <si>
    <t>RP_SCR_N-400_I-72_R-0.95</t>
  </si>
  <si>
    <t>RP_SCR_N-400_I-72_R-0.99</t>
  </si>
  <si>
    <t>RP_SCR_N-400_I-73_R-0.95</t>
  </si>
  <si>
    <t>RP_SCR_N-400_I-73_R-0.99</t>
  </si>
  <si>
    <t>RP_SCR_N-400_I-74_R-0.95</t>
  </si>
  <si>
    <t>RP_SCR_N-400_I-74_R-0.99</t>
  </si>
  <si>
    <t>RP_SCR_N-400_I-75_R-0.95</t>
  </si>
  <si>
    <t>RP_SCR_N-400_I-75_R-0.99</t>
  </si>
  <si>
    <t>RP_SCR_N-400_I-76_R-0.95</t>
  </si>
  <si>
    <t>RP_SCR_N-400_I-76_R-0.99</t>
  </si>
  <si>
    <t>RP_SCR_N-400_I-77_R-0.95</t>
  </si>
  <si>
    <t>RP_SCR_N-400_I-77_R-0.99</t>
  </si>
  <si>
    <t>RP_SCR_N-400_I-78_R-0.95</t>
  </si>
  <si>
    <t>RP_SCR_N-400_I-78_R-0.99</t>
  </si>
  <si>
    <t>RP_SCR_N-400_I-79_R-0.95</t>
  </si>
  <si>
    <t>RP_SCR_N-400_I-79_R-0.99</t>
  </si>
  <si>
    <t>RP_SCR_N-400_I-7_R-0.95</t>
  </si>
  <si>
    <t>RP_SCR_N-400_I-7_R-0.99</t>
  </si>
  <si>
    <t>RP_SCR_N-400_I-80_R-0.95</t>
  </si>
  <si>
    <t>RP_SCR_N-400_I-80_R-0.99</t>
  </si>
  <si>
    <t>RP_SCR_N-400_I-81_R-0.95</t>
  </si>
  <si>
    <t>RP_SCR_N-400_I-81_R-0.99</t>
  </si>
  <si>
    <t>RP_SCR_N-400_I-82_R-0.95</t>
  </si>
  <si>
    <t>RP_SCR_N-400_I-82_R-0.99</t>
  </si>
  <si>
    <t>RP_SCR_N-400_I-83_R-0.95</t>
  </si>
  <si>
    <t>RP_SCR_N-400_I-83_R-0.99</t>
  </si>
  <si>
    <t>RP_SCR_N-400_I-84_R-0.95</t>
  </si>
  <si>
    <t>RP_SCR_N-400_I-84_R-0.99</t>
  </si>
  <si>
    <t>RP_SCR_N-400_I-85_R-0.95</t>
  </si>
  <si>
    <t>RP_SCR_N-400_I-85_R-0.99</t>
  </si>
  <si>
    <t>RP_SCR_N-400_I-86_R-0.95</t>
  </si>
  <si>
    <t>RP_SCR_N-400_I-86_R-0.99</t>
  </si>
  <si>
    <t>RP_SCR_N-400_I-87_R-0.95</t>
  </si>
  <si>
    <t>RP_SCR_N-400_I-87_R-0.99</t>
  </si>
  <si>
    <t>RP_SCR_N-400_I-88_R-0.95</t>
  </si>
  <si>
    <t>RP_SCR_N-400_I-88_R-0.99</t>
  </si>
  <si>
    <t>RP_SCR_N-400_I-89_R-0.95</t>
  </si>
  <si>
    <t>RP_SCR_N-400_I-89_R-0.99</t>
  </si>
  <si>
    <t>RP_SCR_N-400_I-8_R-0.95</t>
  </si>
  <si>
    <t>RP_SCR_N-400_I-8_R-0.99</t>
  </si>
  <si>
    <t>RP_SCR_N-400_I-90_R-0.95</t>
  </si>
  <si>
    <t>RP_SCR_N-400_I-90_R-0.99</t>
  </si>
  <si>
    <t>RP_SCR_N-400_I-91_R-0.95</t>
  </si>
  <si>
    <t>RP_SCR_N-400_I-91_R-0.99</t>
  </si>
  <si>
    <t>RP_SCR_N-400_I-92_R-0.95</t>
  </si>
  <si>
    <t>RP_SCR_N-400_I-92_R-0.99</t>
  </si>
  <si>
    <t>RP_SCR_N-400_I-93_R-0.95</t>
  </si>
  <si>
    <t>RP_SCR_N-400_I-93_R-0.99</t>
  </si>
  <si>
    <t>RP_SCR_N-400_I-94_R-0.95</t>
  </si>
  <si>
    <t>RP_SCR_N-400_I-94_R-0.99</t>
  </si>
  <si>
    <t>RP_SCR_N-400_I-95_R-0.95</t>
  </si>
  <si>
    <t>RP_SCR_N-400_I-95_R-0.99</t>
  </si>
  <si>
    <t>RP_SCR_N-400_I-96_R-0.95</t>
  </si>
  <si>
    <t>RP_SCR_N-400_I-96_R-0.99</t>
  </si>
  <si>
    <t>RP_SCR_N-400_I-97_R-0.95</t>
  </si>
  <si>
    <t>RP_SCR_N-400_I-97_R-0.99</t>
  </si>
  <si>
    <t>RP_SCR_N-400_I-98_R-0.95</t>
  </si>
  <si>
    <t>RP_SCR_N-400_I-98_R-0.99</t>
  </si>
  <si>
    <t>RP_SCR_N-400_I-99_R-0.95</t>
  </si>
  <si>
    <t>RP_SCR_N-400_I-99_R-0.99</t>
  </si>
  <si>
    <t>RP_SCR_N-400_I-9_R-0.95</t>
  </si>
  <si>
    <t>RP_SCR_N-400_I-9_R-0.99</t>
  </si>
  <si>
    <t>RP_SCR_N-900_I-10_R-0.95</t>
  </si>
  <si>
    <t>RP_SCR_N-900_I-10_R-0.99</t>
  </si>
  <si>
    <t>RP_SCR_N-900_I-11_R-0.95</t>
  </si>
  <si>
    <t>RP_SCR_N-900_I-11_R-0.99</t>
  </si>
  <si>
    <t>RP_SCR_N-900_I-12_R-0.95</t>
  </si>
  <si>
    <t>RP_SCR_N-900_I-12_R-0.99</t>
  </si>
  <si>
    <t>RP_SCR_N-900_I-13_R-0.95</t>
  </si>
  <si>
    <t>RP_SCR_N-900_I-13_R-0.99</t>
  </si>
  <si>
    <t>RP_SCR_N-900_I-14_R-0.95</t>
  </si>
  <si>
    <t>RP_SCR_N-900_I-14_R-0.99</t>
  </si>
  <si>
    <t>RP_SCR_N-900_I-15_R-0.95</t>
  </si>
  <si>
    <t>RP_SCR_N-900_I-15_R-0.99</t>
  </si>
  <si>
    <t>RP_SCR_N-900_I-16_R-0.95</t>
  </si>
  <si>
    <t>RP_SCR_N-900_I-16_R-0.99</t>
  </si>
  <si>
    <t>RP_SCR_N-900_I-17_R-0.95</t>
  </si>
  <si>
    <t>RP_SCR_N-900_I-17_R-0.99</t>
  </si>
  <si>
    <t>RP_SCR_N-900_I-18_R-0.95</t>
  </si>
  <si>
    <t>RP_SCR_N-900_I-18_R-0.99</t>
  </si>
  <si>
    <t>RP_SCR_N-900_I-19_R-0.95</t>
  </si>
  <si>
    <t>RP_SCR_N-900_I-19_R-0.99</t>
  </si>
  <si>
    <t>RP_SCR_N-900_I-20_R-0.95</t>
  </si>
  <si>
    <t>RP_SCR_N-900_I-20_R-0.99</t>
  </si>
  <si>
    <t>RP_SCR_N-900_I-21_R-0.95</t>
  </si>
  <si>
    <t>RP_SCR_N-900_I-21_R-0.99</t>
  </si>
  <si>
    <t>RP_SCR_N-900_I-22_R-0.95</t>
  </si>
  <si>
    <t>RP_SCR_N-900_I-22_R-0.99</t>
  </si>
  <si>
    <t>RP_SCR_N-900_I-23_R-0.95</t>
  </si>
  <si>
    <t>RP_SCR_N-900_I-23_R-0.99</t>
  </si>
  <si>
    <t>RP_SCR_N-900_I-24_R-0.95</t>
  </si>
  <si>
    <t>RP_SCR_N-900_I-24_R-0.99</t>
  </si>
  <si>
    <t>RP_SCR_N-900_I-25_R-0.95</t>
  </si>
  <si>
    <t>RP_SCR_N-900_I-25_R-0.99</t>
  </si>
  <si>
    <t>RP_SCR_N-900_I-26_R-0.95</t>
  </si>
  <si>
    <t>RP_SCR_N-900_I-26_R-0.99</t>
  </si>
  <si>
    <t>RP_SCR_N-900_I-27_R-0.95</t>
  </si>
  <si>
    <t>RP_SCR_N-900_I-27_R-0.99</t>
  </si>
  <si>
    <t>RP_SCR_N-900_I-28_R-0.95</t>
  </si>
  <si>
    <t>RP_SCR_N-900_I-28_R-0.99</t>
  </si>
  <si>
    <t>RP_SCR_N-900_I-29_R-0.95</t>
  </si>
  <si>
    <t>RP_SCR_N-900_I-29_R-0.99</t>
  </si>
  <si>
    <t>RP_SCR_N-900_I-30_R-0.95</t>
  </si>
  <si>
    <t>RP_SCR_N-900_I-30_R-0.99</t>
  </si>
  <si>
    <t>RP_SCR_N-900_I-31_R-0.95</t>
  </si>
  <si>
    <t>RP_SCR_N-900_I-31_R-0.99</t>
  </si>
  <si>
    <t>RP_SCR_N-900_I-32_R-0.95</t>
  </si>
  <si>
    <t>RP_SCR_N-900_I-32_R-0.99</t>
  </si>
  <si>
    <t>RP_SCR_N-900_I-33_R-0.95</t>
  </si>
  <si>
    <t>RP_SCR_N-900_I-33_R-0.99</t>
  </si>
  <si>
    <t>RP_SCR_N-900_I-34_R-0.95</t>
  </si>
  <si>
    <t>RP_SCR_N-900_I-34_R-0.99</t>
  </si>
  <si>
    <t>RP_SCR_N-900_I-35_R-0.95</t>
  </si>
  <si>
    <t>RP_SCR_N-900_I-35_R-0.99</t>
  </si>
  <si>
    <t>RP_SCR_N-900_I-36_R-0.95</t>
  </si>
  <si>
    <t>RP_SCR_N-900_I-36_R-0.99</t>
  </si>
  <si>
    <t>RP_SCR_N-900_I-37_R-0.95</t>
  </si>
  <si>
    <t>RP_SCR_N-900_I-37_R-0.99</t>
  </si>
  <si>
    <t>RP_SCR_N-900_I-38_R-0.95</t>
  </si>
  <si>
    <t>RP_SCR_N-900_I-38_R-0.99</t>
  </si>
  <si>
    <t>RP_SCR_N-900_I-39_R-0.95</t>
  </si>
  <si>
    <t>RP_SCR_N-900_I-39_R-0.99</t>
  </si>
  <si>
    <t>RP_SCR_N-900_I-40_R-0.95</t>
  </si>
  <si>
    <t>RP_SCR_N-900_I-40_R-0.99</t>
  </si>
  <si>
    <t>RP_SCR_N-900_I-41_R-0.95</t>
  </si>
  <si>
    <t>RP_SCR_N-900_I-41_R-0.99</t>
  </si>
  <si>
    <t>RP_SCR_N-900_I-42_R-0.95</t>
  </si>
  <si>
    <t>RP_SCR_N-900_I-42_R-0.99</t>
  </si>
  <si>
    <t>RP_SCR_N-900_I-43_R-0.95</t>
  </si>
  <si>
    <t>RP_SCR_N-900_I-43_R-0.99</t>
  </si>
  <si>
    <t>RP_SCR_N-900_I-44_R-0.95</t>
  </si>
  <si>
    <t>RP_SCR_N-900_I-44_R-0.99</t>
  </si>
  <si>
    <t>RP_SCR_N-900_I-45_R-0.95</t>
  </si>
  <si>
    <t>RP_SCR_N-900_I-45_R-0.99</t>
  </si>
  <si>
    <t>RP_SCR_N-900_I-46_R-0.95</t>
  </si>
  <si>
    <t>RP_SCR_N-900_I-46_R-0.99</t>
  </si>
  <si>
    <t>RP_SCR_N-900_I-47_R-0.95</t>
  </si>
  <si>
    <t>RP_SCR_N-900_I-47_R-0.99</t>
  </si>
  <si>
    <t>RP_SCR_N-900_I-48_R-0.95</t>
  </si>
  <si>
    <t>RP_SCR_N-900_I-48_R-0.99</t>
  </si>
  <si>
    <t>RP_SCR_N-900_I-49_R-0.95</t>
  </si>
  <si>
    <t>RP_SCR_N-900_I-49_R-0.99</t>
  </si>
  <si>
    <t>RP_SCR_N-900_I-50_R-0.95</t>
  </si>
  <si>
    <t>RP_SCR_N-900_I-50_R-0.99</t>
  </si>
  <si>
    <t>RP_SCR_N-900_I-51_R-0.95</t>
  </si>
  <si>
    <t>RP_SCR_N-900_I-51_R-0.99</t>
  </si>
  <si>
    <t>RP_SCR_N-900_I-52_R-0.95</t>
  </si>
  <si>
    <t>RP_SCR_N-900_I-52_R-0.99</t>
  </si>
  <si>
    <t>RP_SCR_N-900_I-53_R-0.95</t>
  </si>
  <si>
    <t>RP_SCR_N-900_I-53_R-0.99</t>
  </si>
  <si>
    <t>RP_SCR_N-900_I-54_R-0.95</t>
  </si>
  <si>
    <t>RP_SCR_N-900_I-54_R-0.99</t>
  </si>
  <si>
    <t>RP_SCR_N-900_I-55_R-0.95</t>
  </si>
  <si>
    <t>RP_SCR_N-900_I-55_R-0.99</t>
  </si>
  <si>
    <t>RP_SCR_N-900_I-56_R-0.95</t>
  </si>
  <si>
    <t>RP_SCR_N-900_I-56_R-0.99</t>
  </si>
  <si>
    <t>RP_SCR_N-900_I-57_R-0.95</t>
  </si>
  <si>
    <t>RP_SCR_N-900_I-57_R-0.99</t>
  </si>
  <si>
    <t>RP_SCR_N-900_I-58_R-0.95</t>
  </si>
  <si>
    <t>RP_SCR_N-900_I-58_R-0.99</t>
  </si>
  <si>
    <t>RP_SCR_N-900_I-59_R-0.95</t>
  </si>
  <si>
    <t>RP_SCR_N-900_I-59_R-0.99</t>
  </si>
  <si>
    <t>RP_SCR_N-900_I-5_R-0.95</t>
  </si>
  <si>
    <t>RP_SCR_N-900_I-5_R-0.99</t>
  </si>
  <si>
    <t>RP_SCR_N-900_I-60_R-0.95</t>
  </si>
  <si>
    <t>RP_SCR_N-900_I-60_R-0.99</t>
  </si>
  <si>
    <t>RP_SCR_N-900_I-61_R-0.95</t>
  </si>
  <si>
    <t>RP_SCR_N-900_I-61_R-0.99</t>
  </si>
  <si>
    <t>RP_SCR_N-900_I-62_R-0.95</t>
  </si>
  <si>
    <t>RP_SCR_N-900_I-62_R-0.99</t>
  </si>
  <si>
    <t>RP_SCR_N-900_I-63_R-0.95</t>
  </si>
  <si>
    <t>RP_SCR_N-900_I-63_R-0.99</t>
  </si>
  <si>
    <t>RP_SCR_N-900_I-64_R-0.95</t>
  </si>
  <si>
    <t>RP_SCR_N-900_I-64_R-0.99</t>
  </si>
  <si>
    <t>RP_SCR_N-900_I-65_R-0.95</t>
  </si>
  <si>
    <t>RP_SCR_N-900_I-65_R-0.99</t>
  </si>
  <si>
    <t>RP_SCR_N-900_I-66_R-0.95</t>
  </si>
  <si>
    <t>RP_SCR_N-900_I-66_R-0.99</t>
  </si>
  <si>
    <t>RP_SCR_N-900_I-67_R-0.95</t>
  </si>
  <si>
    <t>RP_SCR_N-900_I-67_R-0.99</t>
  </si>
  <si>
    <t>RP_SCR_N-900_I-68_R-0.95</t>
  </si>
  <si>
    <t>RP_SCR_N-900_I-68_R-0.99</t>
  </si>
  <si>
    <t>RP_SCR_N-900_I-69_R-0.95</t>
  </si>
  <si>
    <t>RP_SCR_N-900_I-69_R-0.99</t>
  </si>
  <si>
    <t>RP_SCR_N-900_I-6_R-0.95</t>
  </si>
  <si>
    <t>RP_SCR_N-900_I-6_R-0.99</t>
  </si>
  <si>
    <t>RP_SCR_N-900_I-70_R-0.95</t>
  </si>
  <si>
    <t>RP_SCR_N-900_I-70_R-0.99</t>
  </si>
  <si>
    <t>RP_SCR_N-900_I-71_R-0.95</t>
  </si>
  <si>
    <t>RP_SCR_N-900_I-71_R-0.99</t>
  </si>
  <si>
    <t>RP_SCR_N-900_I-72_R-0.95</t>
  </si>
  <si>
    <t>RP_SCR_N-900_I-72_R-0.99</t>
  </si>
  <si>
    <t>RP_SCR_N-900_I-73_R-0.95</t>
  </si>
  <si>
    <t>RP_SCR_N-900_I-73_R-0.99</t>
  </si>
  <si>
    <t>RP_SCR_N-900_I-74_R-0.95</t>
  </si>
  <si>
    <t>RP_SCR_N-900_I-74_R-0.99</t>
  </si>
  <si>
    <t>RP_SCR_N-900_I-75_R-0.95</t>
  </si>
  <si>
    <t>RP_SCR_N-900_I-75_R-0.99</t>
  </si>
  <si>
    <t>RP_SCR_N-900_I-76_R-0.95</t>
  </si>
  <si>
    <t>RP_SCR_N-900_I-76_R-0.99</t>
  </si>
  <si>
    <t>RP_SCR_N-900_I-77_R-0.95</t>
  </si>
  <si>
    <t>RP_SCR_N-900_I-77_R-0.99</t>
  </si>
  <si>
    <t>RP_SCR_N-900_I-78_R-0.95</t>
  </si>
  <si>
    <t>RP_SCR_N-900_I-78_R-0.99</t>
  </si>
  <si>
    <t>RP_SCR_N-900_I-79_R-0.95</t>
  </si>
  <si>
    <t>RP_SCR_N-900_I-79_R-0.99</t>
  </si>
  <si>
    <t>RP_SCR_N-900_I-7_R-0.95</t>
  </si>
  <si>
    <t>RP_SCR_N-900_I-7_R-0.99</t>
  </si>
  <si>
    <t>RP_SCR_N-900_I-80_R-0.95</t>
  </si>
  <si>
    <t>RP_SCR_N-900_I-80_R-0.99</t>
  </si>
  <si>
    <t>RP_SCR_N-900_I-81_R-0.95</t>
  </si>
  <si>
    <t>RP_SCR_N-900_I-81_R-0.99</t>
  </si>
  <si>
    <t>RP_SCR_N-900_I-82_R-0.95</t>
  </si>
  <si>
    <t>RP_SCR_N-900_I-82_R-0.99</t>
  </si>
  <si>
    <t>RP_SCR_N-900_I-83_R-0.95</t>
  </si>
  <si>
    <t>RP_SCR_N-900_I-83_R-0.99</t>
  </si>
  <si>
    <t>RP_SCR_N-900_I-84_R-0.95</t>
  </si>
  <si>
    <t>RP_SCR_N-900_I-84_R-0.99</t>
  </si>
  <si>
    <t>RP_SCR_N-900_I-85_R-0.95</t>
  </si>
  <si>
    <t>RP_SCR_N-900_I-85_R-0.99</t>
  </si>
  <si>
    <t>RP_SCR_N-900_I-86_R-0.95</t>
  </si>
  <si>
    <t>RP_SCR_N-900_I-86_R-0.99</t>
  </si>
  <si>
    <t>RP_SCR_N-900_I-87_R-0.95</t>
  </si>
  <si>
    <t>RP_SCR_N-900_I-87_R-0.99</t>
  </si>
  <si>
    <t>RP_SCR_N-900_I-88_R-0.95</t>
  </si>
  <si>
    <t>RP_SCR_N-900_I-88_R-0.99</t>
  </si>
  <si>
    <t>RP_SCR_N-900_I-89_R-0.95</t>
  </si>
  <si>
    <t>RP_SCR_N-900_I-89_R-0.99</t>
  </si>
  <si>
    <t>RP_SCR_N-900_I-8_R-0.95</t>
  </si>
  <si>
    <t>RP_SCR_N-900_I-8_R-0.99</t>
  </si>
  <si>
    <t>RP_SCR_N-900_I-90_R-0.95</t>
  </si>
  <si>
    <t>RP_SCR_N-900_I-90_R-0.99</t>
  </si>
  <si>
    <t>RP_SCR_N-900_I-91_R-0.95</t>
  </si>
  <si>
    <t>RP_SCR_N-900_I-91_R-0.99</t>
  </si>
  <si>
    <t>RP_SCR_N-900_I-92_R-0.95</t>
  </si>
  <si>
    <t>RP_SCR_N-900_I-92_R-0.99</t>
  </si>
  <si>
    <t>RP_SCR_N-900_I-93_R-0.95</t>
  </si>
  <si>
    <t>RP_SCR_N-900_I-93_R-0.99</t>
  </si>
  <si>
    <t>RP_SCR_N-900_I-94_R-0.95</t>
  </si>
  <si>
    <t>RP_SCR_N-900_I-94_R-0.99</t>
  </si>
  <si>
    <t>RP_SCR_N-900_I-95_R-0.95</t>
  </si>
  <si>
    <t>RP_SCR_N-900_I-95_R-0.99</t>
  </si>
  <si>
    <t>RP_SCR_N-900_I-96_R-0.95</t>
  </si>
  <si>
    <t>RP_SCR_N-900_I-96_R-0.99</t>
  </si>
  <si>
    <t>RP_SCR_N-900_I-97_R-0.95</t>
  </si>
  <si>
    <t>RP_SCR_N-900_I-97_R-0.99</t>
  </si>
  <si>
    <t>RP_SCR_N-900_I-98_R-0.95</t>
  </si>
  <si>
    <t>RP_SCR_N-900_I-98_R-0.99</t>
  </si>
  <si>
    <t>RP_SCR_N-900_I-99_R-0.95</t>
  </si>
  <si>
    <t>RP_SCR_N-900_I-99_R-0.99</t>
  </si>
  <si>
    <t>RP_SCR_N-900_I-9_R-0.95</t>
  </si>
  <si>
    <t>RP_SCR_N-900_I-9_R-0.99</t>
  </si>
  <si>
    <t>RP_SCU_N-100_I-10_R-0.95</t>
  </si>
  <si>
    <t>RP_SCU_N-100_I-10_R-0.99</t>
  </si>
  <si>
    <t>RP_SCU_N-100_I-11_R-0.95</t>
  </si>
  <si>
    <t>RP_SCU_N-100_I-11_R-0.99</t>
  </si>
  <si>
    <t>RP_SCU_N-100_I-12_R-0.95</t>
  </si>
  <si>
    <t>RP_SCU_N-100_I-12_R-0.99</t>
  </si>
  <si>
    <t>RP_SCU_N-100_I-13_R-0.95</t>
  </si>
  <si>
    <t>RP_SCU_N-100_I-13_R-0.99</t>
  </si>
  <si>
    <t>RP_SCU_N-100_I-14_R-0.95</t>
  </si>
  <si>
    <t>RP_SCU_N-100_I-14_R-0.99</t>
  </si>
  <si>
    <t>RP_SCU_N-100_I-15_R-0.95</t>
  </si>
  <si>
    <t>RP_SCU_N-100_I-15_R-0.99</t>
  </si>
  <si>
    <t>RP_SCU_N-100_I-16_R-0.95</t>
  </si>
  <si>
    <t>RP_SCU_N-100_I-16_R-0.99</t>
  </si>
  <si>
    <t>RP_SCU_N-100_I-17_R-0.95</t>
  </si>
  <si>
    <t>RP_SCU_N-100_I-17_R-0.99</t>
  </si>
  <si>
    <t>RP_SCU_N-100_I-18_R-0.95</t>
  </si>
  <si>
    <t>RP_SCU_N-100_I-18_R-0.99</t>
  </si>
  <si>
    <t>RP_SCU_N-100_I-19_R-0.95</t>
  </si>
  <si>
    <t>RP_SCU_N-100_I-19_R-0.99</t>
  </si>
  <si>
    <t>RP_SCU_N-100_I-20_R-0.95</t>
  </si>
  <si>
    <t>RP_SCU_N-100_I-20_R-0.99</t>
  </si>
  <si>
    <t>RP_SCU_N-100_I-21_R-0.95</t>
  </si>
  <si>
    <t>RP_SCU_N-100_I-21_R-0.99</t>
  </si>
  <si>
    <t>RP_SCU_N-100_I-22_R-0.95</t>
  </si>
  <si>
    <t>RP_SCU_N-100_I-22_R-0.99</t>
  </si>
  <si>
    <t>RP_SCU_N-100_I-23_R-0.95</t>
  </si>
  <si>
    <t>RP_SCU_N-100_I-23_R-0.99</t>
  </si>
  <si>
    <t>RP_SCU_N-100_I-24_R-0.95</t>
  </si>
  <si>
    <t>RP_SCU_N-100_I-24_R-0.99</t>
  </si>
  <si>
    <t>RP_SCU_N-100_I-25_R-0.95</t>
  </si>
  <si>
    <t>RP_SCU_N-100_I-25_R-0.99</t>
  </si>
  <si>
    <t>RP_SCU_N-100_I-26_R-0.95</t>
  </si>
  <si>
    <t>RP_SCU_N-100_I-26_R-0.99</t>
  </si>
  <si>
    <t>RP_SCU_N-100_I-27_R-0.95</t>
  </si>
  <si>
    <t>RP_SCU_N-100_I-27_R-0.99</t>
  </si>
  <si>
    <t>RP_SCU_N-100_I-28_R-0.95</t>
  </si>
  <si>
    <t>RP_SCU_N-100_I-28_R-0.99</t>
  </si>
  <si>
    <t>RP_SCU_N-100_I-29_R-0.95</t>
  </si>
  <si>
    <t>RP_SCU_N-100_I-29_R-0.99</t>
  </si>
  <si>
    <t>RP_SCU_N-100_I-30_R-0.95</t>
  </si>
  <si>
    <t>RP_SCU_N-100_I-30_R-0.99</t>
  </si>
  <si>
    <t>RP_SCU_N-100_I-31_R-0.95</t>
  </si>
  <si>
    <t>RP_SCU_N-100_I-31_R-0.99</t>
  </si>
  <si>
    <t>RP_SCU_N-100_I-32_R-0.95</t>
  </si>
  <si>
    <t>RP_SCU_N-100_I-32_R-0.99</t>
  </si>
  <si>
    <t>RP_SCU_N-100_I-33_R-0.95</t>
  </si>
  <si>
    <t>RP_SCU_N-100_I-33_R-0.99</t>
  </si>
  <si>
    <t>RP_SCU_N-100_I-34_R-0.95</t>
  </si>
  <si>
    <t>RP_SCU_N-100_I-34_R-0.99</t>
  </si>
  <si>
    <t>RP_SCU_N-100_I-35_R-0.95</t>
  </si>
  <si>
    <t>RP_SCU_N-100_I-35_R-0.99</t>
  </si>
  <si>
    <t>RP_SCU_N-100_I-36_R-0.95</t>
  </si>
  <si>
    <t>RP_SCU_N-100_I-36_R-0.99</t>
  </si>
  <si>
    <t>RP_SCU_N-100_I-37_R-0.95</t>
  </si>
  <si>
    <t>RP_SCU_N-100_I-37_R-0.99</t>
  </si>
  <si>
    <t>RP_SCU_N-100_I-38_R-0.95</t>
  </si>
  <si>
    <t>RP_SCU_N-100_I-38_R-0.99</t>
  </si>
  <si>
    <t>RP_SCU_N-100_I-39_R-0.95</t>
  </si>
  <si>
    <t>RP_SCU_N-100_I-39_R-0.99</t>
  </si>
  <si>
    <t>RP_SCU_N-100_I-40_R-0.95</t>
  </si>
  <si>
    <t>RP_SCU_N-100_I-40_R-0.99</t>
  </si>
  <si>
    <t>RP_SCU_N-100_I-41_R-0.95</t>
  </si>
  <si>
    <t>RP_SCU_N-100_I-41_R-0.99</t>
  </si>
  <si>
    <t>RP_SCU_N-100_I-42_R-0.95</t>
  </si>
  <si>
    <t>RP_SCU_N-100_I-42_R-0.99</t>
  </si>
  <si>
    <t>RP_SCU_N-100_I-43_R-0.95</t>
  </si>
  <si>
    <t>RP_SCU_N-100_I-43_R-0.99</t>
  </si>
  <si>
    <t>RP_SCU_N-100_I-44_R-0.95</t>
  </si>
  <si>
    <t>RP_SCU_N-100_I-44_R-0.99</t>
  </si>
  <si>
    <t>RP_SCU_N-100_I-45_R-0.95</t>
  </si>
  <si>
    <t>RP_SCU_N-100_I-45_R-0.99</t>
  </si>
  <si>
    <t>RP_SCU_N-100_I-46_R-0.95</t>
  </si>
  <si>
    <t>RP_SCU_N-100_I-46_R-0.99</t>
  </si>
  <si>
    <t>RP_SCU_N-100_I-47_R-0.95</t>
  </si>
  <si>
    <t>RP_SCU_N-100_I-47_R-0.99</t>
  </si>
  <si>
    <t>RP_SCU_N-100_I-48_R-0.95</t>
  </si>
  <si>
    <t>RP_SCU_N-100_I-48_R-0.99</t>
  </si>
  <si>
    <t>RP_SCU_N-100_I-49_R-0.95</t>
  </si>
  <si>
    <t>RP_SCU_N-100_I-49_R-0.99</t>
  </si>
  <si>
    <t>RP_SCU_N-100_I-50_R-0.95</t>
  </si>
  <si>
    <t>RP_SCU_N-100_I-50_R-0.99</t>
  </si>
  <si>
    <t>RP_SCU_N-100_I-51_R-0.95</t>
  </si>
  <si>
    <t>RP_SCU_N-100_I-51_R-0.99</t>
  </si>
  <si>
    <t>RP_SCU_N-100_I-52_R-0.95</t>
  </si>
  <si>
    <t>RP_SCU_N-100_I-52_R-0.99</t>
  </si>
  <si>
    <t>RP_SCU_N-100_I-53_R-0.95</t>
  </si>
  <si>
    <t>RP_SCU_N-100_I-53_R-0.99</t>
  </si>
  <si>
    <t>RP_SCU_N-100_I-54_R-0.95</t>
  </si>
  <si>
    <t>RP_SCU_N-100_I-54_R-0.99</t>
  </si>
  <si>
    <t>RP_SCU_N-100_I-55_R-0.95</t>
  </si>
  <si>
    <t>RP_SCU_N-100_I-55_R-0.99</t>
  </si>
  <si>
    <t>RP_SCU_N-100_I-56_R-0.95</t>
  </si>
  <si>
    <t>RP_SCU_N-100_I-56_R-0.99</t>
  </si>
  <si>
    <t>RP_SCU_N-100_I-57_R-0.95</t>
  </si>
  <si>
    <t>RP_SCU_N-100_I-57_R-0.99</t>
  </si>
  <si>
    <t>RP_SCU_N-100_I-58_R-0.95</t>
  </si>
  <si>
    <t>RP_SCU_N-100_I-58_R-0.99</t>
  </si>
  <si>
    <t>RP_SCU_N-100_I-59_R-0.95</t>
  </si>
  <si>
    <t>RP_SCU_N-100_I-59_R-0.99</t>
  </si>
  <si>
    <t>RP_SCU_N-100_I-5_R-0.95</t>
  </si>
  <si>
    <t>RP_SCU_N-100_I-5_R-0.99</t>
  </si>
  <si>
    <t>RP_SCU_N-100_I-60_R-0.95</t>
  </si>
  <si>
    <t>RP_SCU_N-100_I-60_R-0.99</t>
  </si>
  <si>
    <t>RP_SCU_N-100_I-61_R-0.95</t>
  </si>
  <si>
    <t>RP_SCU_N-100_I-61_R-0.99</t>
  </si>
  <si>
    <t>RP_SCU_N-100_I-62_R-0.95</t>
  </si>
  <si>
    <t>RP_SCU_N-100_I-62_R-0.99</t>
  </si>
  <si>
    <t>RP_SCU_N-100_I-63_R-0.95</t>
  </si>
  <si>
    <t>RP_SCU_N-100_I-63_R-0.99</t>
  </si>
  <si>
    <t>RP_SCU_N-100_I-64_R-0.95</t>
  </si>
  <si>
    <t>RP_SCU_N-100_I-64_R-0.99</t>
  </si>
  <si>
    <t>RP_SCU_N-100_I-65_R-0.95</t>
  </si>
  <si>
    <t>RP_SCU_N-100_I-65_R-0.99</t>
  </si>
  <si>
    <t>RP_SCU_N-100_I-66_R-0.95</t>
  </si>
  <si>
    <t>RP_SCU_N-100_I-66_R-0.99</t>
  </si>
  <si>
    <t>RP_SCU_N-100_I-67_R-0.95</t>
  </si>
  <si>
    <t>RP_SCU_N-100_I-67_R-0.99</t>
  </si>
  <si>
    <t>RP_SCU_N-100_I-68_R-0.95</t>
  </si>
  <si>
    <t>RP_SCU_N-100_I-68_R-0.99</t>
  </si>
  <si>
    <t>RP_SCU_N-100_I-69_R-0.95</t>
  </si>
  <si>
    <t>RP_SCU_N-100_I-69_R-0.99</t>
  </si>
  <si>
    <t>RP_SCU_N-100_I-6_R-0.95</t>
  </si>
  <si>
    <t>RP_SCU_N-100_I-6_R-0.99</t>
  </si>
  <si>
    <t>RP_SCU_N-100_I-70_R-0.95</t>
  </si>
  <si>
    <t>RP_SCU_N-100_I-70_R-0.99</t>
  </si>
  <si>
    <t>RP_SCU_N-100_I-71_R-0.95</t>
  </si>
  <si>
    <t>RP_SCU_N-100_I-71_R-0.99</t>
  </si>
  <si>
    <t>RP_SCU_N-100_I-72_R-0.95</t>
  </si>
  <si>
    <t>RP_SCU_N-100_I-72_R-0.99</t>
  </si>
  <si>
    <t>RP_SCU_N-100_I-73_R-0.95</t>
  </si>
  <si>
    <t>RP_SCU_N-100_I-73_R-0.99</t>
  </si>
  <si>
    <t>RP_SCU_N-100_I-74_R-0.95</t>
  </si>
  <si>
    <t>RP_SCU_N-100_I-74_R-0.99</t>
  </si>
  <si>
    <t>RP_SCU_N-100_I-75_R-0.95</t>
  </si>
  <si>
    <t>RP_SCU_N-100_I-75_R-0.99</t>
  </si>
  <si>
    <t>RP_SCU_N-100_I-76_R-0.95</t>
  </si>
  <si>
    <t>RP_SCU_N-100_I-76_R-0.99</t>
  </si>
  <si>
    <t>RP_SCU_N-100_I-77_R-0.95</t>
  </si>
  <si>
    <t>RP_SCU_N-100_I-77_R-0.99</t>
  </si>
  <si>
    <t>RP_SCU_N-100_I-78_R-0.95</t>
  </si>
  <si>
    <t>RP_SCU_N-100_I-78_R-0.99</t>
  </si>
  <si>
    <t>RP_SCU_N-100_I-79_R-0.95</t>
  </si>
  <si>
    <t>RP_SCU_N-100_I-79_R-0.99</t>
  </si>
  <si>
    <t>RP_SCU_N-100_I-7_R-0.95</t>
  </si>
  <si>
    <t>RP_SCU_N-100_I-7_R-0.99</t>
  </si>
  <si>
    <t>RP_SCU_N-100_I-80_R-0.95</t>
  </si>
  <si>
    <t>RP_SCU_N-100_I-80_R-0.99</t>
  </si>
  <si>
    <t>RP_SCU_N-100_I-81_R-0.95</t>
  </si>
  <si>
    <t>RP_SCU_N-100_I-81_R-0.99</t>
  </si>
  <si>
    <t>RP_SCU_N-100_I-82_R-0.95</t>
  </si>
  <si>
    <t>RP_SCU_N-100_I-82_R-0.99</t>
  </si>
  <si>
    <t>RP_SCU_N-100_I-83_R-0.95</t>
  </si>
  <si>
    <t>RP_SCU_N-100_I-83_R-0.99</t>
  </si>
  <si>
    <t>RP_SCU_N-100_I-84_R-0.95</t>
  </si>
  <si>
    <t>RP_SCU_N-100_I-84_R-0.99</t>
  </si>
  <si>
    <t>RP_SCU_N-100_I-85_R-0.95</t>
  </si>
  <si>
    <t>RP_SCU_N-100_I-85_R-0.99</t>
  </si>
  <si>
    <t>RP_SCU_N-100_I-86_R-0.95</t>
  </si>
  <si>
    <t>RP_SCU_N-100_I-86_R-0.99</t>
  </si>
  <si>
    <t>RP_SCU_N-100_I-87_R-0.95</t>
  </si>
  <si>
    <t>RP_SCU_N-100_I-87_R-0.99</t>
  </si>
  <si>
    <t>RP_SCU_N-100_I-88_R-0.95</t>
  </si>
  <si>
    <t>RP_SCU_N-100_I-88_R-0.99</t>
  </si>
  <si>
    <t>RP_SCU_N-100_I-89_R-0.95</t>
  </si>
  <si>
    <t>RP_SCU_N-100_I-89_R-0.99</t>
  </si>
  <si>
    <t>RP_SCU_N-100_I-8_R-0.95</t>
  </si>
  <si>
    <t>RP_SCU_N-100_I-8_R-0.99</t>
  </si>
  <si>
    <t>RP_SCU_N-100_I-90_R-0.95</t>
  </si>
  <si>
    <t>RP_SCU_N-100_I-90_R-0.99</t>
  </si>
  <si>
    <t>RP_SCU_N-100_I-91_R-0.95</t>
  </si>
  <si>
    <t>RP_SCU_N-100_I-91_R-0.99</t>
  </si>
  <si>
    <t>RP_SCU_N-100_I-92_R-0.95</t>
  </si>
  <si>
    <t>RP_SCU_N-100_I-92_R-0.99</t>
  </si>
  <si>
    <t>RP_SCU_N-100_I-93_R-0.95</t>
  </si>
  <si>
    <t>RP_SCU_N-100_I-93_R-0.99</t>
  </si>
  <si>
    <t>RP_SCU_N-100_I-94_R-0.95</t>
  </si>
  <si>
    <t>RP_SCU_N-100_I-94_R-0.99</t>
  </si>
  <si>
    <t>RP_SCU_N-100_I-95_R-0.95</t>
  </si>
  <si>
    <t>RP_SCU_N-100_I-95_R-0.99</t>
  </si>
  <si>
    <t>RP_SCU_N-100_I-96_R-0.95</t>
  </si>
  <si>
    <t>RP_SCU_N-100_I-96_R-0.99</t>
  </si>
  <si>
    <t>RP_SCU_N-100_I-97_R-0.95</t>
  </si>
  <si>
    <t>RP_SCU_N-100_I-97_R-0.99</t>
  </si>
  <si>
    <t>RP_SCU_N-100_I-98_R-0.95</t>
  </si>
  <si>
    <t>RP_SCU_N-100_I-98_R-0.99</t>
  </si>
  <si>
    <t>RP_SCU_N-100_I-99_R-0.95</t>
  </si>
  <si>
    <t>RP_SCU_N-100_I-99_R-0.99</t>
  </si>
  <si>
    <t>RP_SCU_N-100_I-9_R-0.95</t>
  </si>
  <si>
    <t>RP_SCU_N-100_I-9_R-0.99</t>
  </si>
  <si>
    <t>RP_SCU_N-400_I-10_R-0.95</t>
  </si>
  <si>
    <t>RP_SCU_N-400_I-10_R-0.99</t>
  </si>
  <si>
    <t>RP_SCU_N-400_I-11_R-0.95</t>
  </si>
  <si>
    <t>RP_SCU_N-400_I-11_R-0.99</t>
  </si>
  <si>
    <t>RP_SCU_N-400_I-12_R-0.95</t>
  </si>
  <si>
    <t>RP_SCU_N-400_I-12_R-0.99</t>
  </si>
  <si>
    <t>RP_SCU_N-400_I-13_R-0.95</t>
  </si>
  <si>
    <t>RP_SCU_N-400_I-13_R-0.99</t>
  </si>
  <si>
    <t>RP_SCU_N-400_I-14_R-0.95</t>
  </si>
  <si>
    <t>RP_SCU_N-400_I-14_R-0.99</t>
  </si>
  <si>
    <t>RP_SCU_N-400_I-15_R-0.95</t>
  </si>
  <si>
    <t>RP_SCU_N-400_I-15_R-0.99</t>
  </si>
  <si>
    <t>RP_SCU_N-400_I-16_R-0.95</t>
  </si>
  <si>
    <t>RP_SCU_N-400_I-16_R-0.99</t>
  </si>
  <si>
    <t>RP_SCU_N-400_I-17_R-0.95</t>
  </si>
  <si>
    <t>RP_SCU_N-400_I-17_R-0.99</t>
  </si>
  <si>
    <t>RP_SCU_N-400_I-18_R-0.95</t>
  </si>
  <si>
    <t>RP_SCU_N-400_I-18_R-0.99</t>
  </si>
  <si>
    <t>RP_SCU_N-400_I-19_R-0.95</t>
  </si>
  <si>
    <t>RP_SCU_N-400_I-19_R-0.99</t>
  </si>
  <si>
    <t>RP_SCU_N-400_I-20_R-0.95</t>
  </si>
  <si>
    <t>RP_SCU_N-400_I-20_R-0.99</t>
  </si>
  <si>
    <t>RP_SCU_N-400_I-21_R-0.95</t>
  </si>
  <si>
    <t>RP_SCU_N-400_I-21_R-0.99</t>
  </si>
  <si>
    <t>RP_SCU_N-400_I-22_R-0.95</t>
  </si>
  <si>
    <t>RP_SCU_N-400_I-22_R-0.99</t>
  </si>
  <si>
    <t>RP_SCU_N-400_I-23_R-0.95</t>
  </si>
  <si>
    <t>RP_SCU_N-400_I-23_R-0.99</t>
  </si>
  <si>
    <t>RP_SCU_N-400_I-24_R-0.95</t>
  </si>
  <si>
    <t>RP_SCU_N-400_I-24_R-0.99</t>
  </si>
  <si>
    <t>RP_SCU_N-400_I-25_R-0.95</t>
  </si>
  <si>
    <t>RP_SCU_N-400_I-25_R-0.99</t>
  </si>
  <si>
    <t>RP_SCU_N-400_I-26_R-0.95</t>
  </si>
  <si>
    <t>RP_SCU_N-400_I-26_R-0.99</t>
  </si>
  <si>
    <t>RP_SCU_N-400_I-27_R-0.95</t>
  </si>
  <si>
    <t>RP_SCU_N-400_I-27_R-0.99</t>
  </si>
  <si>
    <t>RP_SCU_N-400_I-28_R-0.95</t>
  </si>
  <si>
    <t>RP_SCU_N-400_I-28_R-0.99</t>
  </si>
  <si>
    <t>RP_SCU_N-400_I-29_R-0.95</t>
  </si>
  <si>
    <t>RP_SCU_N-400_I-29_R-0.99</t>
  </si>
  <si>
    <t>RP_SCU_N-400_I-30_R-0.95</t>
  </si>
  <si>
    <t>RP_SCU_N-400_I-30_R-0.99</t>
  </si>
  <si>
    <t>RP_SCU_N-400_I-31_R-0.95</t>
  </si>
  <si>
    <t>RP_SCU_N-400_I-31_R-0.99</t>
  </si>
  <si>
    <t>RP_SCU_N-400_I-32_R-0.95</t>
  </si>
  <si>
    <t>RP_SCU_N-400_I-32_R-0.99</t>
  </si>
  <si>
    <t>RP_SCU_N-400_I-33_R-0.95</t>
  </si>
  <si>
    <t>RP_SCU_N-400_I-33_R-0.99</t>
  </si>
  <si>
    <t>RP_SCU_N-400_I-34_R-0.95</t>
  </si>
  <si>
    <t>RP_SCU_N-400_I-34_R-0.99</t>
  </si>
  <si>
    <t>RP_SCU_N-400_I-35_R-0.95</t>
  </si>
  <si>
    <t>RP_SCU_N-400_I-35_R-0.99</t>
  </si>
  <si>
    <t>RP_SCU_N-400_I-36_R-0.95</t>
  </si>
  <si>
    <t>RP_SCU_N-400_I-36_R-0.99</t>
  </si>
  <si>
    <t>RP_SCU_N-400_I-37_R-0.95</t>
  </si>
  <si>
    <t>RP_SCU_N-400_I-37_R-0.99</t>
  </si>
  <si>
    <t>RP_SCU_N-400_I-38_R-0.95</t>
  </si>
  <si>
    <t>RP_SCU_N-400_I-38_R-0.99</t>
  </si>
  <si>
    <t>RP_SCU_N-400_I-39_R-0.95</t>
  </si>
  <si>
    <t>RP_SCU_N-400_I-39_R-0.99</t>
  </si>
  <si>
    <t>RP_SCU_N-400_I-40_R-0.95</t>
  </si>
  <si>
    <t>RP_SCU_N-400_I-40_R-0.99</t>
  </si>
  <si>
    <t>RP_SCU_N-400_I-41_R-0.95</t>
  </si>
  <si>
    <t>RP_SCU_N-400_I-41_R-0.99</t>
  </si>
  <si>
    <t>RP_SCU_N-400_I-42_R-0.95</t>
  </si>
  <si>
    <t>RP_SCU_N-400_I-42_R-0.99</t>
  </si>
  <si>
    <t>RP_SCU_N-400_I-43_R-0.95</t>
  </si>
  <si>
    <t>RP_SCU_N-400_I-43_R-0.99</t>
  </si>
  <si>
    <t>RP_SCU_N-400_I-44_R-0.95</t>
  </si>
  <si>
    <t>RP_SCU_N-400_I-44_R-0.99</t>
  </si>
  <si>
    <t>RP_SCU_N-400_I-45_R-0.95</t>
  </si>
  <si>
    <t>RP_SCU_N-400_I-45_R-0.99</t>
  </si>
  <si>
    <t>RP_SCU_N-400_I-46_R-0.95</t>
  </si>
  <si>
    <t>RP_SCU_N-400_I-46_R-0.99</t>
  </si>
  <si>
    <t>RP_SCU_N-400_I-47_R-0.95</t>
  </si>
  <si>
    <t>RP_SCU_N-400_I-47_R-0.99</t>
  </si>
  <si>
    <t>RP_SCU_N-400_I-48_R-0.95</t>
  </si>
  <si>
    <t>RP_SCU_N-400_I-48_R-0.99</t>
  </si>
  <si>
    <t>RP_SCU_N-400_I-49_R-0.95</t>
  </si>
  <si>
    <t>RP_SCU_N-400_I-49_R-0.99</t>
  </si>
  <si>
    <t>RP_SCU_N-400_I-50_R-0.95</t>
  </si>
  <si>
    <t>RP_SCU_N-400_I-50_R-0.99</t>
  </si>
  <si>
    <t>RP_SCU_N-400_I-51_R-0.95</t>
  </si>
  <si>
    <t>RP_SCU_N-400_I-51_R-0.99</t>
  </si>
  <si>
    <t>RP_SCU_N-400_I-52_R-0.95</t>
  </si>
  <si>
    <t>RP_SCU_N-400_I-52_R-0.99</t>
  </si>
  <si>
    <t>RP_SCU_N-400_I-53_R-0.95</t>
  </si>
  <si>
    <t>RP_SCU_N-400_I-53_R-0.99</t>
  </si>
  <si>
    <t>RP_SCU_N-400_I-54_R-0.95</t>
  </si>
  <si>
    <t>RP_SCU_N-400_I-54_R-0.99</t>
  </si>
  <si>
    <t>RP_SCU_N-400_I-55_R-0.95</t>
  </si>
  <si>
    <t>RP_SCU_N-400_I-55_R-0.99</t>
  </si>
  <si>
    <t>RP_SCU_N-400_I-56_R-0.95</t>
  </si>
  <si>
    <t>RP_SCU_N-400_I-56_R-0.99</t>
  </si>
  <si>
    <t>RP_SCU_N-400_I-57_R-0.95</t>
  </si>
  <si>
    <t>RP_SCU_N-400_I-57_R-0.99</t>
  </si>
  <si>
    <t>RP_SCU_N-400_I-58_R-0.95</t>
  </si>
  <si>
    <t>RP_SCU_N-400_I-58_R-0.99</t>
  </si>
  <si>
    <t>RP_SCU_N-400_I-59_R-0.95</t>
  </si>
  <si>
    <t>RP_SCU_N-400_I-59_R-0.99</t>
  </si>
  <si>
    <t>RP_SCU_N-400_I-5_R-0.95</t>
  </si>
  <si>
    <t>RP_SCU_N-400_I-5_R-0.99</t>
  </si>
  <si>
    <t>RP_SCU_N-400_I-60_R-0.95</t>
  </si>
  <si>
    <t>RP_SCU_N-400_I-60_R-0.99</t>
  </si>
  <si>
    <t>RP_SCU_N-400_I-61_R-0.95</t>
  </si>
  <si>
    <t>RP_SCU_N-400_I-61_R-0.99</t>
  </si>
  <si>
    <t>RP_SCU_N-400_I-62_R-0.95</t>
  </si>
  <si>
    <t>RP_SCU_N-400_I-62_R-0.99</t>
  </si>
  <si>
    <t>RP_SCU_N-400_I-63_R-0.95</t>
  </si>
  <si>
    <t>RP_SCU_N-400_I-63_R-0.99</t>
  </si>
  <si>
    <t>RP_SCU_N-400_I-64_R-0.95</t>
  </si>
  <si>
    <t>RP_SCU_N-400_I-64_R-0.99</t>
  </si>
  <si>
    <t>RP_SCU_N-400_I-65_R-0.95</t>
  </si>
  <si>
    <t>RP_SCU_N-400_I-65_R-0.99</t>
  </si>
  <si>
    <t>RP_SCU_N-400_I-66_R-0.95</t>
  </si>
  <si>
    <t>RP_SCU_N-400_I-66_R-0.99</t>
  </si>
  <si>
    <t>RP_SCU_N-400_I-67_R-0.95</t>
  </si>
  <si>
    <t>RP_SCU_N-400_I-67_R-0.99</t>
  </si>
  <si>
    <t>RP_SCU_N-400_I-68_R-0.95</t>
  </si>
  <si>
    <t>RP_SCU_N-400_I-68_R-0.99</t>
  </si>
  <si>
    <t>RP_SCU_N-400_I-69_R-0.95</t>
  </si>
  <si>
    <t>RP_SCU_N-400_I-69_R-0.99</t>
  </si>
  <si>
    <t>RP_SCU_N-400_I-6_R-0.95</t>
  </si>
  <si>
    <t>RP_SCU_N-400_I-6_R-0.99</t>
  </si>
  <si>
    <t>RP_SCU_N-400_I-70_R-0.95</t>
  </si>
  <si>
    <t>RP_SCU_N-400_I-70_R-0.99</t>
  </si>
  <si>
    <t>RP_SCU_N-400_I-71_R-0.95</t>
  </si>
  <si>
    <t>RP_SCU_N-400_I-71_R-0.99</t>
  </si>
  <si>
    <t>RP_SCU_N-400_I-72_R-0.95</t>
  </si>
  <si>
    <t>RP_SCU_N-400_I-72_R-0.99</t>
  </si>
  <si>
    <t>RP_SCU_N-400_I-73_R-0.95</t>
  </si>
  <si>
    <t>RP_SCU_N-400_I-73_R-0.99</t>
  </si>
  <si>
    <t>RP_SCU_N-400_I-74_R-0.95</t>
  </si>
  <si>
    <t>RP_SCU_N-400_I-74_R-0.99</t>
  </si>
  <si>
    <t>RP_SCU_N-400_I-75_R-0.95</t>
  </si>
  <si>
    <t>RP_SCU_N-400_I-75_R-0.99</t>
  </si>
  <si>
    <t>RP_SCU_N-400_I-76_R-0.95</t>
  </si>
  <si>
    <t>RP_SCU_N-400_I-76_R-0.99</t>
  </si>
  <si>
    <t>RP_SCU_N-400_I-77_R-0.95</t>
  </si>
  <si>
    <t>RP_SCU_N-400_I-77_R-0.99</t>
  </si>
  <si>
    <t>RP_SCU_N-400_I-78_R-0.95</t>
  </si>
  <si>
    <t>RP_SCU_N-400_I-78_R-0.99</t>
  </si>
  <si>
    <t>RP_SCU_N-400_I-79_R-0.95</t>
  </si>
  <si>
    <t>RP_SCU_N-400_I-79_R-0.99</t>
  </si>
  <si>
    <t>RP_SCU_N-400_I-7_R-0.95</t>
  </si>
  <si>
    <t>RP_SCU_N-400_I-7_R-0.99</t>
  </si>
  <si>
    <t>RP_SCU_N-400_I-80_R-0.95</t>
  </si>
  <si>
    <t>RP_SCU_N-400_I-80_R-0.99</t>
  </si>
  <si>
    <t>RP_SCU_N-400_I-81_R-0.95</t>
  </si>
  <si>
    <t>RP_SCU_N-400_I-81_R-0.99</t>
  </si>
  <si>
    <t>RP_SCU_N-400_I-82_R-0.95</t>
  </si>
  <si>
    <t>RP_SCU_N-400_I-82_R-0.99</t>
  </si>
  <si>
    <t>RP_SCU_N-400_I-83_R-0.95</t>
  </si>
  <si>
    <t>RP_SCU_N-400_I-83_R-0.99</t>
  </si>
  <si>
    <t>RP_SCU_N-400_I-84_R-0.95</t>
  </si>
  <si>
    <t>RP_SCU_N-400_I-84_R-0.99</t>
  </si>
  <si>
    <t>RP_SCU_N-400_I-85_R-0.95</t>
  </si>
  <si>
    <t>RP_SCU_N-400_I-85_R-0.99</t>
  </si>
  <si>
    <t>RP_SCU_N-400_I-86_R-0.95</t>
  </si>
  <si>
    <t>RP_SCU_N-400_I-86_R-0.99</t>
  </si>
  <si>
    <t>RP_SCU_N-400_I-87_R-0.95</t>
  </si>
  <si>
    <t>RP_SCU_N-400_I-87_R-0.99</t>
  </si>
  <si>
    <t>RP_SCU_N-400_I-88_R-0.95</t>
  </si>
  <si>
    <t>RP_SCU_N-400_I-88_R-0.99</t>
  </si>
  <si>
    <t>RP_SCU_N-400_I-89_R-0.95</t>
  </si>
  <si>
    <t>RP_SCU_N-400_I-89_R-0.99</t>
  </si>
  <si>
    <t>RP_SCU_N-400_I-8_R-0.95</t>
  </si>
  <si>
    <t>RP_SCU_N-400_I-8_R-0.99</t>
  </si>
  <si>
    <t>RP_SCU_N-400_I-90_R-0.95</t>
  </si>
  <si>
    <t>RP_SCU_N-400_I-90_R-0.99</t>
  </si>
  <si>
    <t>RP_SCU_N-400_I-91_R-0.95</t>
  </si>
  <si>
    <t>RP_SCU_N-400_I-91_R-0.99</t>
  </si>
  <si>
    <t>RP_SCU_N-400_I-92_R-0.95</t>
  </si>
  <si>
    <t>RP_SCU_N-400_I-92_R-0.99</t>
  </si>
  <si>
    <t>RP_SCU_N-400_I-93_R-0.95</t>
  </si>
  <si>
    <t>RP_SCU_N-400_I-93_R-0.99</t>
  </si>
  <si>
    <t>RP_SCU_N-400_I-94_R-0.95</t>
  </si>
  <si>
    <t>RP_SCU_N-400_I-94_R-0.99</t>
  </si>
  <si>
    <t>RP_SCU_N-400_I-95_R-0.95</t>
  </si>
  <si>
    <t>RP_SCU_N-400_I-95_R-0.99</t>
  </si>
  <si>
    <t>RP_SCU_N-400_I-96_R-0.95</t>
  </si>
  <si>
    <t>RP_SCU_N-400_I-96_R-0.99</t>
  </si>
  <si>
    <t>RP_SCU_N-400_I-97_R-0.95</t>
  </si>
  <si>
    <t>RP_SCU_N-400_I-97_R-0.99</t>
  </si>
  <si>
    <t>RP_SCU_N-400_I-98_R-0.95</t>
  </si>
  <si>
    <t>RP_SCU_N-400_I-98_R-0.99</t>
  </si>
  <si>
    <t>RP_SCU_N-400_I-99_R-0.95</t>
  </si>
  <si>
    <t>RP_SCU_N-400_I-99_R-0.99</t>
  </si>
  <si>
    <t>RP_SCU_N-400_I-9_R-0.95</t>
  </si>
  <si>
    <t>RP_SCU_N-400_I-9_R-0.99</t>
  </si>
  <si>
    <t>RP_SCU_N-900_I-10_R-0.95</t>
  </si>
  <si>
    <t>RP_SCU_N-900_I-10_R-0.99</t>
  </si>
  <si>
    <t>RP_SCU_N-900_I-11_R-0.95</t>
  </si>
  <si>
    <t>RP_SCU_N-900_I-11_R-0.99</t>
  </si>
  <si>
    <t>RP_SCU_N-900_I-12_R-0.95</t>
  </si>
  <si>
    <t>RP_SCU_N-900_I-12_R-0.99</t>
  </si>
  <si>
    <t>RP_SCU_N-900_I-13_R-0.95</t>
  </si>
  <si>
    <t>RP_SCU_N-900_I-13_R-0.99</t>
  </si>
  <si>
    <t>RP_SCU_N-900_I-14_R-0.95</t>
  </si>
  <si>
    <t>RP_SCU_N-900_I-14_R-0.99</t>
  </si>
  <si>
    <t>RP_SCU_N-900_I-15_R-0.95</t>
  </si>
  <si>
    <t>RP_SCU_N-900_I-15_R-0.99</t>
  </si>
  <si>
    <t>RP_SCU_N-900_I-16_R-0.95</t>
  </si>
  <si>
    <t>RP_SCU_N-900_I-16_R-0.99</t>
  </si>
  <si>
    <t>RP_SCU_N-900_I-17_R-0.95</t>
  </si>
  <si>
    <t>RP_SCU_N-900_I-17_R-0.99</t>
  </si>
  <si>
    <t>RP_SCU_N-900_I-18_R-0.95</t>
  </si>
  <si>
    <t>RP_SCU_N-900_I-18_R-0.99</t>
  </si>
  <si>
    <t>RP_SCU_N-900_I-19_R-0.95</t>
  </si>
  <si>
    <t>RP_SCU_N-900_I-19_R-0.99</t>
  </si>
  <si>
    <t>RP_SCU_N-900_I-20_R-0.95</t>
  </si>
  <si>
    <t>RP_SCU_N-900_I-20_R-0.99</t>
  </si>
  <si>
    <t>RP_SCU_N-900_I-21_R-0.95</t>
  </si>
  <si>
    <t>RP_SCU_N-900_I-21_R-0.99</t>
  </si>
  <si>
    <t>RP_SCU_N-900_I-22_R-0.95</t>
  </si>
  <si>
    <t>RP_SCU_N-900_I-22_R-0.99</t>
  </si>
  <si>
    <t>RP_SCU_N-900_I-23_R-0.95</t>
  </si>
  <si>
    <t>RP_SCU_N-900_I-23_R-0.99</t>
  </si>
  <si>
    <t>RP_SCU_N-900_I-24_R-0.95</t>
  </si>
  <si>
    <t>RP_SCU_N-900_I-24_R-0.99</t>
  </si>
  <si>
    <t>RP_SCU_N-900_I-25_R-0.95</t>
  </si>
  <si>
    <t>RP_SCU_N-900_I-25_R-0.99</t>
  </si>
  <si>
    <t>RP_SCU_N-900_I-26_R-0.95</t>
  </si>
  <si>
    <t>RP_SCU_N-900_I-26_R-0.99</t>
  </si>
  <si>
    <t>RP_SCU_N-900_I-27_R-0.95</t>
  </si>
  <si>
    <t>RP_SCU_N-900_I-27_R-0.99</t>
  </si>
  <si>
    <t>RP_SCU_N-900_I-28_R-0.95</t>
  </si>
  <si>
    <t>RP_SCU_N-900_I-28_R-0.99</t>
  </si>
  <si>
    <t>RP_SCU_N-900_I-29_R-0.95</t>
  </si>
  <si>
    <t>RP_SCU_N-900_I-29_R-0.99</t>
  </si>
  <si>
    <t>RP_SCU_N-900_I-30_R-0.95</t>
  </si>
  <si>
    <t>RP_SCU_N-900_I-30_R-0.99</t>
  </si>
  <si>
    <t>RP_SCU_N-900_I-31_R-0.95</t>
  </si>
  <si>
    <t>RP_SCU_N-900_I-31_R-0.99</t>
  </si>
  <si>
    <t>RP_SCU_N-900_I-32_R-0.95</t>
  </si>
  <si>
    <t>RP_SCU_N-900_I-32_R-0.99</t>
  </si>
  <si>
    <t>RP_SCU_N-900_I-33_R-0.95</t>
  </si>
  <si>
    <t>RP_SCU_N-900_I-33_R-0.99</t>
  </si>
  <si>
    <t>RP_SCU_N-900_I-34_R-0.95</t>
  </si>
  <si>
    <t>RP_SCU_N-900_I-34_R-0.99</t>
  </si>
  <si>
    <t>RP_SCU_N-900_I-35_R-0.95</t>
  </si>
  <si>
    <t>RP_SCU_N-900_I-35_R-0.99</t>
  </si>
  <si>
    <t>RP_SCU_N-900_I-36_R-0.95</t>
  </si>
  <si>
    <t>RP_SCU_N-900_I-36_R-0.99</t>
  </si>
  <si>
    <t>RP_SCU_N-900_I-37_R-0.95</t>
  </si>
  <si>
    <t>RP_SCU_N-900_I-37_R-0.99</t>
  </si>
  <si>
    <t>RP_SCU_N-900_I-38_R-0.95</t>
  </si>
  <si>
    <t>RP_SCU_N-900_I-38_R-0.99</t>
  </si>
  <si>
    <t>RP_SCU_N-900_I-39_R-0.95</t>
  </si>
  <si>
    <t>RP_SCU_N-900_I-39_R-0.99</t>
  </si>
  <si>
    <t>RP_SCU_N-900_I-40_R-0.95</t>
  </si>
  <si>
    <t>RP_SCU_N-900_I-40_R-0.99</t>
  </si>
  <si>
    <t>RP_SCU_N-900_I-41_R-0.95</t>
  </si>
  <si>
    <t>RP_SCU_N-900_I-41_R-0.99</t>
  </si>
  <si>
    <t>RP_SCU_N-900_I-42_R-0.95</t>
  </si>
  <si>
    <t>RP_SCU_N-900_I-42_R-0.99</t>
  </si>
  <si>
    <t>RP_SCU_N-900_I-43_R-0.95</t>
  </si>
  <si>
    <t>RP_SCU_N-900_I-43_R-0.99</t>
  </si>
  <si>
    <t>RP_SCU_N-900_I-44_R-0.95</t>
  </si>
  <si>
    <t>RP_SCU_N-900_I-44_R-0.99</t>
  </si>
  <si>
    <t>RP_SCU_N-900_I-45_R-0.95</t>
  </si>
  <si>
    <t>RP_SCU_N-900_I-45_R-0.99</t>
  </si>
  <si>
    <t>RP_SCU_N-900_I-46_R-0.95</t>
  </si>
  <si>
    <t>RP_SCU_N-900_I-46_R-0.99</t>
  </si>
  <si>
    <t>RP_SCU_N-900_I-47_R-0.95</t>
  </si>
  <si>
    <t>RP_SCU_N-900_I-47_R-0.99</t>
  </si>
  <si>
    <t>RP_SCU_N-900_I-48_R-0.95</t>
  </si>
  <si>
    <t>RP_SCU_N-900_I-48_R-0.99</t>
  </si>
  <si>
    <t>RP_SCU_N-900_I-49_R-0.95</t>
  </si>
  <si>
    <t>RP_SCU_N-900_I-49_R-0.99</t>
  </si>
  <si>
    <t>RP_SCU_N-900_I-50_R-0.95</t>
  </si>
  <si>
    <t>RP_SCU_N-900_I-50_R-0.99</t>
  </si>
  <si>
    <t>RP_SCU_N-900_I-51_R-0.95</t>
  </si>
  <si>
    <t>RP_SCU_N-900_I-51_R-0.99</t>
  </si>
  <si>
    <t>RP_SCU_N-900_I-52_R-0.95</t>
  </si>
  <si>
    <t>RP_SCU_N-900_I-52_R-0.99</t>
  </si>
  <si>
    <t>RP_SCU_N-900_I-53_R-0.95</t>
  </si>
  <si>
    <t>RP_SCU_N-900_I-53_R-0.99</t>
  </si>
  <si>
    <t>RP_SCU_N-900_I-54_R-0.95</t>
  </si>
  <si>
    <t>RP_SCU_N-900_I-54_R-0.99</t>
  </si>
  <si>
    <t>RP_SCU_N-900_I-55_R-0.95</t>
  </si>
  <si>
    <t>RP_SCU_N-900_I-55_R-0.99</t>
  </si>
  <si>
    <t>RP_SCU_N-900_I-56_R-0.95</t>
  </si>
  <si>
    <t>RP_SCU_N-900_I-56_R-0.99</t>
  </si>
  <si>
    <t>RP_SCU_N-900_I-57_R-0.95</t>
  </si>
  <si>
    <t>RP_SCU_N-900_I-57_R-0.99</t>
  </si>
  <si>
    <t>RP_SCU_N-900_I-58_R-0.95</t>
  </si>
  <si>
    <t>RP_SCU_N-900_I-58_R-0.99</t>
  </si>
  <si>
    <t>RP_SCU_N-900_I-59_R-0.95</t>
  </si>
  <si>
    <t>RP_SCU_N-900_I-59_R-0.99</t>
  </si>
  <si>
    <t>RP_SCU_N-900_I-5_R-0.95</t>
  </si>
  <si>
    <t>RP_SCU_N-900_I-5_R-0.99</t>
  </si>
  <si>
    <t>RP_SCU_N-900_I-60_R-0.95</t>
  </si>
  <si>
    <t>RP_SCU_N-900_I-60_R-0.99</t>
  </si>
  <si>
    <t>RP_SCU_N-900_I-61_R-0.95</t>
  </si>
  <si>
    <t>RP_SCU_N-900_I-61_R-0.99</t>
  </si>
  <si>
    <t>RP_SCU_N-900_I-62_R-0.95</t>
  </si>
  <si>
    <t>RP_SCU_N-900_I-62_R-0.99</t>
  </si>
  <si>
    <t>RP_SCU_N-900_I-63_R-0.95</t>
  </si>
  <si>
    <t>RP_SCU_N-900_I-63_R-0.99</t>
  </si>
  <si>
    <t>RP_SCU_N-900_I-64_R-0.95</t>
  </si>
  <si>
    <t>RP_SCU_N-900_I-64_R-0.99</t>
  </si>
  <si>
    <t>RP_SCU_N-900_I-65_R-0.95</t>
  </si>
  <si>
    <t>RP_SCU_N-900_I-65_R-0.99</t>
  </si>
  <si>
    <t>RP_SCU_N-900_I-66_R-0.95</t>
  </si>
  <si>
    <t>RP_SCU_N-900_I-66_R-0.99</t>
  </si>
  <si>
    <t>RP_SCU_N-900_I-67_R-0.95</t>
  </si>
  <si>
    <t>RP_SCU_N-900_I-67_R-0.99</t>
  </si>
  <si>
    <t>RP_SCU_N-900_I-68_R-0.95</t>
  </si>
  <si>
    <t>RP_SCU_N-900_I-68_R-0.99</t>
  </si>
  <si>
    <t>RP_SCU_N-900_I-69_R-0.95</t>
  </si>
  <si>
    <t>RP_SCU_N-900_I-69_R-0.99</t>
  </si>
  <si>
    <t>RP_SCU_N-900_I-6_R-0.95</t>
  </si>
  <si>
    <t>RP_SCU_N-900_I-6_R-0.99</t>
  </si>
  <si>
    <t>RP_SCU_N-900_I-70_R-0.95</t>
  </si>
  <si>
    <t>RP_SCU_N-900_I-70_R-0.99</t>
  </si>
  <si>
    <t>RP_SCU_N-900_I-71_R-0.95</t>
  </si>
  <si>
    <t>RP_SCU_N-900_I-71_R-0.99</t>
  </si>
  <si>
    <t>RP_SCU_N-900_I-72_R-0.95</t>
  </si>
  <si>
    <t>RP_SCU_N-900_I-72_R-0.99</t>
  </si>
  <si>
    <t>RP_SCU_N-900_I-73_R-0.95</t>
  </si>
  <si>
    <t>RP_SCU_N-900_I-73_R-0.99</t>
  </si>
  <si>
    <t>RP_SCU_N-900_I-74_R-0.95</t>
  </si>
  <si>
    <t>RP_SCU_N-900_I-74_R-0.99</t>
  </si>
  <si>
    <t>RP_SCU_N-900_I-75_R-0.95</t>
  </si>
  <si>
    <t>RP_SCU_N-900_I-75_R-0.99</t>
  </si>
  <si>
    <t>RP_SCU_N-900_I-76_R-0.95</t>
  </si>
  <si>
    <t>RP_SCU_N-900_I-76_R-0.99</t>
  </si>
  <si>
    <t>RP_SCU_N-900_I-77_R-0.95</t>
  </si>
  <si>
    <t>RP_SCU_N-900_I-77_R-0.99</t>
  </si>
  <si>
    <t>RP_SCU_N-900_I-78_R-0.95</t>
  </si>
  <si>
    <t>RP_SCU_N-900_I-78_R-0.99</t>
  </si>
  <si>
    <t>RP_SCU_N-900_I-79_R-0.95</t>
  </si>
  <si>
    <t>RP_SCU_N-900_I-79_R-0.99</t>
  </si>
  <si>
    <t>RP_SCU_N-900_I-7_R-0.95</t>
  </si>
  <si>
    <t>RP_SCU_N-900_I-7_R-0.99</t>
  </si>
  <si>
    <t>RP_SCU_N-900_I-80_R-0.95</t>
  </si>
  <si>
    <t>RP_SCU_N-900_I-80_R-0.99</t>
  </si>
  <si>
    <t>RP_SCU_N-900_I-81_R-0.95</t>
  </si>
  <si>
    <t>RP_SCU_N-900_I-81_R-0.99</t>
  </si>
  <si>
    <t>RP_SCU_N-900_I-82_R-0.95</t>
  </si>
  <si>
    <t>RP_SCU_N-900_I-82_R-0.99</t>
  </si>
  <si>
    <t>RP_SCU_N-900_I-83_R-0.95</t>
  </si>
  <si>
    <t>RP_SCU_N-900_I-83_R-0.99</t>
  </si>
  <si>
    <t>RP_SCU_N-900_I-84_R-0.95</t>
  </si>
  <si>
    <t>RP_SCU_N-900_I-84_R-0.99</t>
  </si>
  <si>
    <t>RP_SCU_N-900_I-85_R-0.95</t>
  </si>
  <si>
    <t>RP_SCU_N-900_I-85_R-0.99</t>
  </si>
  <si>
    <t>RP_SCU_N-900_I-86_R-0.95</t>
  </si>
  <si>
    <t>RP_SCU_N-900_I-86_R-0.99</t>
  </si>
  <si>
    <t>RP_SCU_N-900_I-87_R-0.95</t>
  </si>
  <si>
    <t>RP_SCU_N-900_I-87_R-0.99</t>
  </si>
  <si>
    <t>RP_SCU_N-900_I-88_R-0.95</t>
  </si>
  <si>
    <t>RP_SCU_N-900_I-88_R-0.99</t>
  </si>
  <si>
    <t>RP_SCU_N-900_I-89_R-0.95</t>
  </si>
  <si>
    <t>RP_SCU_N-900_I-89_R-0.99</t>
  </si>
  <si>
    <t>RP_SCU_N-900_I-8_R-0.95</t>
  </si>
  <si>
    <t>RP_SCU_N-900_I-8_R-0.99</t>
  </si>
  <si>
    <t>RP_SCU_N-900_I-90_R-0.95</t>
  </si>
  <si>
    <t>RP_SCU_N-900_I-90_R-0.99</t>
  </si>
  <si>
    <t>RP_SCU_N-900_I-91_R-0.95</t>
  </si>
  <si>
    <t>RP_SCU_N-900_I-91_R-0.99</t>
  </si>
  <si>
    <t>RP_SCU_N-900_I-92_R-0.95</t>
  </si>
  <si>
    <t>RP_SCU_N-900_I-92_R-0.99</t>
  </si>
  <si>
    <t>RP_SCU_N-900_I-93_R-0.95</t>
  </si>
  <si>
    <t>RP_SCU_N-900_I-93_R-0.99</t>
  </si>
  <si>
    <t>RP_SCU_N-900_I-94_R-0.95</t>
  </si>
  <si>
    <t>RP_SCU_N-900_I-94_R-0.99</t>
  </si>
  <si>
    <t>RP_SCU_N-900_I-95_R-0.95</t>
  </si>
  <si>
    <t>RP_SCU_N-900_I-95_R-0.99</t>
  </si>
  <si>
    <t>RP_SCU_N-900_I-96_R-0.95</t>
  </si>
  <si>
    <t>RP_SCU_N-900_I-96_R-0.99</t>
  </si>
  <si>
    <t>RP_SCU_N-900_I-97_R-0.95</t>
  </si>
  <si>
    <t>RP_SCU_N-900_I-97_R-0.99</t>
  </si>
  <si>
    <t>RP_SCU_N-900_I-98_R-0.95</t>
  </si>
  <si>
    <t>RP_SCU_N-900_I-98_R-0.99</t>
  </si>
  <si>
    <t>RP_SCU_N-900_I-99_R-0.95</t>
  </si>
  <si>
    <t>RP_SCU_N-900_I-99_R-0.99</t>
  </si>
  <si>
    <t>RP_SCU_N-900_I-9_R-0.95</t>
  </si>
  <si>
    <t>RP_SCU_N-900_I-9_R-0.99</t>
  </si>
  <si>
    <t>RP_SC_N-100_I-10_R-0.95</t>
  </si>
  <si>
    <t>RP_SC_N-100_I-10_R-0.99</t>
  </si>
  <si>
    <t>RP_SC_N-100_I-11_R-0.95</t>
  </si>
  <si>
    <t>RP_SC_N-100_I-11_R-0.99</t>
  </si>
  <si>
    <t>RP_SC_N-100_I-12_R-0.95</t>
  </si>
  <si>
    <t>RP_SC_N-100_I-12_R-0.99</t>
  </si>
  <si>
    <t>RP_SC_N-100_I-13_R-0.95</t>
  </si>
  <si>
    <t>RP_SC_N-100_I-13_R-0.99</t>
  </si>
  <si>
    <t>RP_SC_N-100_I-14_R-0.95</t>
  </si>
  <si>
    <t>RP_SC_N-100_I-14_R-0.99</t>
  </si>
  <si>
    <t>RP_SC_N-100_I-15_R-0.95</t>
  </si>
  <si>
    <t>RP_SC_N-100_I-15_R-0.99</t>
  </si>
  <si>
    <t>RP_SC_N-100_I-16_R-0.95</t>
  </si>
  <si>
    <t>RP_SC_N-100_I-16_R-0.99</t>
  </si>
  <si>
    <t>RP_SC_N-100_I-17_R-0.95</t>
  </si>
  <si>
    <t>RP_SC_N-100_I-17_R-0.99</t>
  </si>
  <si>
    <t>RP_SC_N-100_I-18_R-0.95</t>
  </si>
  <si>
    <t>RP_SC_N-100_I-18_R-0.99</t>
  </si>
  <si>
    <t>RP_SC_N-100_I-19_R-0.95</t>
  </si>
  <si>
    <t>RP_SC_N-100_I-19_R-0.99</t>
  </si>
  <si>
    <t>RP_SC_N-100_I-20_R-0.95</t>
  </si>
  <si>
    <t>RP_SC_N-100_I-20_R-0.99</t>
  </si>
  <si>
    <t>RP_SC_N-100_I-21_R-0.95</t>
  </si>
  <si>
    <t>RP_SC_N-100_I-21_R-0.99</t>
  </si>
  <si>
    <t>RP_SC_N-100_I-22_R-0.95</t>
  </si>
  <si>
    <t>RP_SC_N-100_I-22_R-0.99</t>
  </si>
  <si>
    <t>RP_SC_N-100_I-23_R-0.95</t>
  </si>
  <si>
    <t>RP_SC_N-100_I-23_R-0.99</t>
  </si>
  <si>
    <t>RP_SC_N-100_I-24_R-0.95</t>
  </si>
  <si>
    <t>RP_SC_N-100_I-24_R-0.99</t>
  </si>
  <si>
    <t>RP_SC_N-100_I-25_R-0.95</t>
  </si>
  <si>
    <t>RP_SC_N-100_I-25_R-0.99</t>
  </si>
  <si>
    <t>RP_SC_N-100_I-26_R-0.95</t>
  </si>
  <si>
    <t>RP_SC_N-100_I-26_R-0.99</t>
  </si>
  <si>
    <t>RP_SC_N-100_I-27_R-0.95</t>
  </si>
  <si>
    <t>RP_SC_N-100_I-27_R-0.99</t>
  </si>
  <si>
    <t>RP_SC_N-100_I-28_R-0.95</t>
  </si>
  <si>
    <t>RP_SC_N-100_I-28_R-0.99</t>
  </si>
  <si>
    <t>RP_SC_N-100_I-29_R-0.95</t>
  </si>
  <si>
    <t>RP_SC_N-100_I-29_R-0.99</t>
  </si>
  <si>
    <t>RP_SC_N-100_I-30_R-0.95</t>
  </si>
  <si>
    <t>RP_SC_N-100_I-30_R-0.99</t>
  </si>
  <si>
    <t>RP_SC_N-100_I-31_R-0.95</t>
  </si>
  <si>
    <t>RP_SC_N-100_I-31_R-0.99</t>
  </si>
  <si>
    <t>RP_SC_N-100_I-32_R-0.95</t>
  </si>
  <si>
    <t>RP_SC_N-100_I-32_R-0.99</t>
  </si>
  <si>
    <t>RP_SC_N-100_I-33_R-0.95</t>
  </si>
  <si>
    <t>RP_SC_N-100_I-33_R-0.99</t>
  </si>
  <si>
    <t>RP_SC_N-100_I-34_R-0.95</t>
  </si>
  <si>
    <t>RP_SC_N-100_I-34_R-0.99</t>
  </si>
  <si>
    <t>RP_SC_N-100_I-35_R-0.95</t>
  </si>
  <si>
    <t>RP_SC_N-100_I-35_R-0.99</t>
  </si>
  <si>
    <t>RP_SC_N-100_I-36_R-0.95</t>
  </si>
  <si>
    <t>RP_SC_N-100_I-36_R-0.99</t>
  </si>
  <si>
    <t>RP_SC_N-100_I-37_R-0.95</t>
  </si>
  <si>
    <t>RP_SC_N-100_I-37_R-0.99</t>
  </si>
  <si>
    <t>RP_SC_N-100_I-38_R-0.95</t>
  </si>
  <si>
    <t>RP_SC_N-100_I-38_R-0.99</t>
  </si>
  <si>
    <t>RP_SC_N-100_I-39_R-0.95</t>
  </si>
  <si>
    <t>RP_SC_N-100_I-39_R-0.99</t>
  </si>
  <si>
    <t>RP_SC_N-100_I-40_R-0.95</t>
  </si>
  <si>
    <t>RP_SC_N-100_I-40_R-0.99</t>
  </si>
  <si>
    <t>RP_SC_N-100_I-41_R-0.95</t>
  </si>
  <si>
    <t>RP_SC_N-100_I-41_R-0.99</t>
  </si>
  <si>
    <t>RP_SC_N-100_I-42_R-0.95</t>
  </si>
  <si>
    <t>RP_SC_N-100_I-42_R-0.99</t>
  </si>
  <si>
    <t>RP_SC_N-100_I-43_R-0.95</t>
  </si>
  <si>
    <t>RP_SC_N-100_I-43_R-0.99</t>
  </si>
  <si>
    <t>RP_SC_N-100_I-44_R-0.95</t>
  </si>
  <si>
    <t>RP_SC_N-100_I-44_R-0.99</t>
  </si>
  <si>
    <t>RP_SC_N-100_I-45_R-0.95</t>
  </si>
  <si>
    <t>RP_SC_N-100_I-45_R-0.99</t>
  </si>
  <si>
    <t>RP_SC_N-100_I-46_R-0.95</t>
  </si>
  <si>
    <t>RP_SC_N-100_I-46_R-0.99</t>
  </si>
  <si>
    <t>RP_SC_N-100_I-47_R-0.95</t>
  </si>
  <si>
    <t>RP_SC_N-100_I-47_R-0.99</t>
  </si>
  <si>
    <t>RP_SC_N-100_I-48_R-0.95</t>
  </si>
  <si>
    <t>RP_SC_N-100_I-48_R-0.99</t>
  </si>
  <si>
    <t>RP_SC_N-100_I-49_R-0.95</t>
  </si>
  <si>
    <t>RP_SC_N-100_I-49_R-0.99</t>
  </si>
  <si>
    <t>RP_SC_N-100_I-50_R-0.95</t>
  </si>
  <si>
    <t>RP_SC_N-100_I-50_R-0.99</t>
  </si>
  <si>
    <t>RP_SC_N-100_I-51_R-0.95</t>
  </si>
  <si>
    <t>RP_SC_N-100_I-51_R-0.99</t>
  </si>
  <si>
    <t>RP_SC_N-100_I-52_R-0.95</t>
  </si>
  <si>
    <t>RP_SC_N-100_I-52_R-0.99</t>
  </si>
  <si>
    <t>RP_SC_N-100_I-53_R-0.95</t>
  </si>
  <si>
    <t>RP_SC_N-100_I-53_R-0.99</t>
  </si>
  <si>
    <t>RP_SC_N-100_I-54_R-0.95</t>
  </si>
  <si>
    <t>RP_SC_N-100_I-54_R-0.99</t>
  </si>
  <si>
    <t>RP_SC_N-100_I-55_R-0.95</t>
  </si>
  <si>
    <t>RP_SC_N-100_I-55_R-0.99</t>
  </si>
  <si>
    <t>RP_SC_N-100_I-56_R-0.95</t>
  </si>
  <si>
    <t>RP_SC_N-100_I-56_R-0.99</t>
  </si>
  <si>
    <t>RP_SC_N-100_I-57_R-0.95</t>
  </si>
  <si>
    <t>RP_SC_N-100_I-57_R-0.99</t>
  </si>
  <si>
    <t>RP_SC_N-100_I-58_R-0.95</t>
  </si>
  <si>
    <t>RP_SC_N-100_I-58_R-0.99</t>
  </si>
  <si>
    <t>RP_SC_N-100_I-59_R-0.95</t>
  </si>
  <si>
    <t>RP_SC_N-100_I-59_R-0.99</t>
  </si>
  <si>
    <t>RP_SC_N-100_I-5_R-0.95</t>
  </si>
  <si>
    <t>RP_SC_N-100_I-5_R-0.99</t>
  </si>
  <si>
    <t>RP_SC_N-100_I-60_R-0.95</t>
  </si>
  <si>
    <t>RP_SC_N-100_I-60_R-0.99</t>
  </si>
  <si>
    <t>RP_SC_N-100_I-61_R-0.95</t>
  </si>
  <si>
    <t>RP_SC_N-100_I-61_R-0.99</t>
  </si>
  <si>
    <t>RP_SC_N-100_I-62_R-0.95</t>
  </si>
  <si>
    <t>RP_SC_N-100_I-62_R-0.99</t>
  </si>
  <si>
    <t>RP_SC_N-100_I-63_R-0.95</t>
  </si>
  <si>
    <t>RP_SC_N-100_I-63_R-0.99</t>
  </si>
  <si>
    <t>RP_SC_N-100_I-64_R-0.95</t>
  </si>
  <si>
    <t>RP_SC_N-100_I-64_R-0.99</t>
  </si>
  <si>
    <t>RP_SC_N-100_I-65_R-0.95</t>
  </si>
  <si>
    <t>RP_SC_N-100_I-65_R-0.99</t>
  </si>
  <si>
    <t>RP_SC_N-100_I-66_R-0.95</t>
  </si>
  <si>
    <t>RP_SC_N-100_I-66_R-0.99</t>
  </si>
  <si>
    <t>RP_SC_N-100_I-67_R-0.95</t>
  </si>
  <si>
    <t>RP_SC_N-100_I-67_R-0.99</t>
  </si>
  <si>
    <t>RP_SC_N-100_I-68_R-0.95</t>
  </si>
  <si>
    <t>RP_SC_N-100_I-68_R-0.99</t>
  </si>
  <si>
    <t>RP_SC_N-100_I-69_R-0.95</t>
  </si>
  <si>
    <t>RP_SC_N-100_I-69_R-0.99</t>
  </si>
  <si>
    <t>RP_SC_N-100_I-6_R-0.95</t>
  </si>
  <si>
    <t>RP_SC_N-100_I-6_R-0.99</t>
  </si>
  <si>
    <t>RP_SC_N-100_I-70_R-0.95</t>
  </si>
  <si>
    <t>RP_SC_N-100_I-70_R-0.99</t>
  </si>
  <si>
    <t>RP_SC_N-100_I-71_R-0.95</t>
  </si>
  <si>
    <t>RP_SC_N-100_I-71_R-0.99</t>
  </si>
  <si>
    <t>RP_SC_N-100_I-72_R-0.95</t>
  </si>
  <si>
    <t>RP_SC_N-100_I-72_R-0.99</t>
  </si>
  <si>
    <t>RP_SC_N-100_I-73_R-0.95</t>
  </si>
  <si>
    <t>RP_SC_N-100_I-73_R-0.99</t>
  </si>
  <si>
    <t>RP_SC_N-100_I-74_R-0.95</t>
  </si>
  <si>
    <t>RP_SC_N-100_I-74_R-0.99</t>
  </si>
  <si>
    <t>RP_SC_N-100_I-75_R-0.95</t>
  </si>
  <si>
    <t>RP_SC_N-100_I-75_R-0.99</t>
  </si>
  <si>
    <t>RP_SC_N-100_I-76_R-0.95</t>
  </si>
  <si>
    <t>RP_SC_N-100_I-76_R-0.99</t>
  </si>
  <si>
    <t>RP_SC_N-100_I-77_R-0.95</t>
  </si>
  <si>
    <t>RP_SC_N-100_I-77_R-0.99</t>
  </si>
  <si>
    <t>RP_SC_N-100_I-78_R-0.95</t>
  </si>
  <si>
    <t>RP_SC_N-100_I-78_R-0.99</t>
  </si>
  <si>
    <t>RP_SC_N-100_I-79_R-0.95</t>
  </si>
  <si>
    <t>RP_SC_N-100_I-79_R-0.99</t>
  </si>
  <si>
    <t>RP_SC_N-100_I-7_R-0.95</t>
  </si>
  <si>
    <t>RP_SC_N-100_I-7_R-0.99</t>
  </si>
  <si>
    <t>RP_SC_N-100_I-80_R-0.95</t>
  </si>
  <si>
    <t>RP_SC_N-100_I-80_R-0.99</t>
  </si>
  <si>
    <t>RP_SC_N-100_I-81_R-0.95</t>
  </si>
  <si>
    <t>RP_SC_N-100_I-81_R-0.99</t>
  </si>
  <si>
    <t>RP_SC_N-100_I-82_R-0.95</t>
  </si>
  <si>
    <t>RP_SC_N-100_I-82_R-0.99</t>
  </si>
  <si>
    <t>RP_SC_N-100_I-83_R-0.95</t>
  </si>
  <si>
    <t>RP_SC_N-100_I-83_R-0.99</t>
  </si>
  <si>
    <t>RP_SC_N-100_I-84_R-0.95</t>
  </si>
  <si>
    <t>RP_SC_N-100_I-84_R-0.99</t>
  </si>
  <si>
    <t>RP_SC_N-100_I-85_R-0.95</t>
  </si>
  <si>
    <t>RP_SC_N-100_I-85_R-0.99</t>
  </si>
  <si>
    <t>RP_SC_N-100_I-86_R-0.95</t>
  </si>
  <si>
    <t>RP_SC_N-100_I-86_R-0.99</t>
  </si>
  <si>
    <t>RP_SC_N-100_I-87_R-0.95</t>
  </si>
  <si>
    <t>RP_SC_N-100_I-87_R-0.99</t>
  </si>
  <si>
    <t>RP_SC_N-100_I-88_R-0.95</t>
  </si>
  <si>
    <t>RP_SC_N-100_I-88_R-0.99</t>
  </si>
  <si>
    <t>RP_SC_N-100_I-89_R-0.95</t>
  </si>
  <si>
    <t>RP_SC_N-100_I-89_R-0.99</t>
  </si>
  <si>
    <t>RP_SC_N-100_I-8_R-0.95</t>
  </si>
  <si>
    <t>RP_SC_N-100_I-8_R-0.99</t>
  </si>
  <si>
    <t>RP_SC_N-100_I-90_R-0.95</t>
  </si>
  <si>
    <t>RP_SC_N-100_I-90_R-0.99</t>
  </si>
  <si>
    <t>RP_SC_N-100_I-91_R-0.95</t>
  </si>
  <si>
    <t>RP_SC_N-100_I-91_R-0.99</t>
  </si>
  <si>
    <t>RP_SC_N-100_I-92_R-0.95</t>
  </si>
  <si>
    <t>RP_SC_N-100_I-92_R-0.99</t>
  </si>
  <si>
    <t>RP_SC_N-100_I-93_R-0.95</t>
  </si>
  <si>
    <t>RP_SC_N-100_I-93_R-0.99</t>
  </si>
  <si>
    <t>RP_SC_N-100_I-94_R-0.95</t>
  </si>
  <si>
    <t>RP_SC_N-100_I-94_R-0.99</t>
  </si>
  <si>
    <t>RP_SC_N-100_I-95_R-0.95</t>
  </si>
  <si>
    <t>RP_SC_N-100_I-95_R-0.99</t>
  </si>
  <si>
    <t>RP_SC_N-100_I-96_R-0.95</t>
  </si>
  <si>
    <t>RP_SC_N-100_I-96_R-0.99</t>
  </si>
  <si>
    <t>RP_SC_N-100_I-97_R-0.95</t>
  </si>
  <si>
    <t>RP_SC_N-100_I-97_R-0.99</t>
  </si>
  <si>
    <t>RP_SC_N-100_I-98_R-0.95</t>
  </si>
  <si>
    <t>RP_SC_N-100_I-98_R-0.99</t>
  </si>
  <si>
    <t>RP_SC_N-100_I-99_R-0.95</t>
  </si>
  <si>
    <t>RP_SC_N-100_I-99_R-0.99</t>
  </si>
  <si>
    <t>RP_SC_N-100_I-9_R-0.95</t>
  </si>
  <si>
    <t>RP_SC_N-100_I-9_R-0.99</t>
  </si>
  <si>
    <t>RP_SC_N-400_I-10_R-0.95</t>
  </si>
  <si>
    <t>RP_SC_N-400_I-10_R-0.99</t>
  </si>
  <si>
    <t>RP_SC_N-400_I-11_R-0.95</t>
  </si>
  <si>
    <t>RP_SC_N-400_I-11_R-0.99</t>
  </si>
  <si>
    <t>RP_SC_N-400_I-12_R-0.95</t>
  </si>
  <si>
    <t>RP_SC_N-400_I-12_R-0.99</t>
  </si>
  <si>
    <t>RP_SC_N-400_I-13_R-0.95</t>
  </si>
  <si>
    <t>RP_SC_N-400_I-13_R-0.99</t>
  </si>
  <si>
    <t>RP_SC_N-400_I-14_R-0.95</t>
  </si>
  <si>
    <t>RP_SC_N-400_I-14_R-0.99</t>
  </si>
  <si>
    <t>RP_SC_N-400_I-15_R-0.95</t>
  </si>
  <si>
    <t>RP_SC_N-400_I-15_R-0.99</t>
  </si>
  <si>
    <t>RP_SC_N-400_I-16_R-0.95</t>
  </si>
  <si>
    <t>RP_SC_N-400_I-16_R-0.99</t>
  </si>
  <si>
    <t>RP_SC_N-400_I-17_R-0.95</t>
  </si>
  <si>
    <t>RP_SC_N-400_I-17_R-0.99</t>
  </si>
  <si>
    <t>RP_SC_N-400_I-18_R-0.95</t>
  </si>
  <si>
    <t>RP_SC_N-400_I-18_R-0.99</t>
  </si>
  <si>
    <t>RP_SC_N-400_I-19_R-0.95</t>
  </si>
  <si>
    <t>RP_SC_N-400_I-19_R-0.99</t>
  </si>
  <si>
    <t>RP_SC_N-400_I-20_R-0.95</t>
  </si>
  <si>
    <t>RP_SC_N-400_I-20_R-0.99</t>
  </si>
  <si>
    <t>RP_SC_N-400_I-21_R-0.95</t>
  </si>
  <si>
    <t>RP_SC_N-400_I-21_R-0.99</t>
  </si>
  <si>
    <t>RP_SC_N-400_I-22_R-0.95</t>
  </si>
  <si>
    <t>RP_SC_N-400_I-22_R-0.99</t>
  </si>
  <si>
    <t>RP_SC_N-400_I-23_R-0.95</t>
  </si>
  <si>
    <t>RP_SC_N-400_I-23_R-0.99</t>
  </si>
  <si>
    <t>RP_SC_N-400_I-24_R-0.95</t>
  </si>
  <si>
    <t>RP_SC_N-400_I-24_R-0.99</t>
  </si>
  <si>
    <t>RP_SC_N-400_I-25_R-0.95</t>
  </si>
  <si>
    <t>RP_SC_N-400_I-25_R-0.99</t>
  </si>
  <si>
    <t>RP_SC_N-400_I-26_R-0.95</t>
  </si>
  <si>
    <t>RP_SC_N-400_I-26_R-0.99</t>
  </si>
  <si>
    <t>RP_SC_N-400_I-27_R-0.95</t>
  </si>
  <si>
    <t>RP_SC_N-400_I-27_R-0.99</t>
  </si>
  <si>
    <t>RP_SC_N-400_I-28_R-0.95</t>
  </si>
  <si>
    <t>RP_SC_N-400_I-28_R-0.99</t>
  </si>
  <si>
    <t>RP_SC_N-400_I-29_R-0.95</t>
  </si>
  <si>
    <t>RP_SC_N-400_I-29_R-0.99</t>
  </si>
  <si>
    <t>RP_SC_N-400_I-30_R-0.95</t>
  </si>
  <si>
    <t>RP_SC_N-400_I-30_R-0.99</t>
  </si>
  <si>
    <t>RP_SC_N-400_I-31_R-0.95</t>
  </si>
  <si>
    <t>RP_SC_N-400_I-31_R-0.99</t>
  </si>
  <si>
    <t>RP_SC_N-400_I-32_R-0.95</t>
  </si>
  <si>
    <t>RP_SC_N-400_I-32_R-0.99</t>
  </si>
  <si>
    <t>RP_SC_N-400_I-33_R-0.95</t>
  </si>
  <si>
    <t>RP_SC_N-400_I-33_R-0.99</t>
  </si>
  <si>
    <t>RP_SC_N-400_I-34_R-0.95</t>
  </si>
  <si>
    <t>RP_SC_N-400_I-34_R-0.99</t>
  </si>
  <si>
    <t>RP_SC_N-400_I-35_R-0.95</t>
  </si>
  <si>
    <t>RP_SC_N-400_I-35_R-0.99</t>
  </si>
  <si>
    <t>RP_SC_N-400_I-36_R-0.95</t>
  </si>
  <si>
    <t>RP_SC_N-400_I-36_R-0.99</t>
  </si>
  <si>
    <t>RP_SC_N-400_I-37_R-0.95</t>
  </si>
  <si>
    <t>RP_SC_N-400_I-37_R-0.99</t>
  </si>
  <si>
    <t>RP_SC_N-400_I-38_R-0.95</t>
  </si>
  <si>
    <t>RP_SC_N-400_I-38_R-0.99</t>
  </si>
  <si>
    <t>RP_SC_N-400_I-39_R-0.95</t>
  </si>
  <si>
    <t>RP_SC_N-400_I-39_R-0.99</t>
  </si>
  <si>
    <t>RP_SC_N-400_I-40_R-0.95</t>
  </si>
  <si>
    <t>RP_SC_N-400_I-40_R-0.99</t>
  </si>
  <si>
    <t>RP_SC_N-400_I-41_R-0.95</t>
  </si>
  <si>
    <t>RP_SC_N-400_I-41_R-0.99</t>
  </si>
  <si>
    <t>RP_SC_N-400_I-42_R-0.95</t>
  </si>
  <si>
    <t>RP_SC_N-400_I-42_R-0.99</t>
  </si>
  <si>
    <t>RP_SC_N-400_I-43_R-0.95</t>
  </si>
  <si>
    <t>RP_SC_N-400_I-43_R-0.99</t>
  </si>
  <si>
    <t>RP_SC_N-400_I-44_R-0.95</t>
  </si>
  <si>
    <t>RP_SC_N-400_I-44_R-0.99</t>
  </si>
  <si>
    <t>RP_SC_N-400_I-45_R-0.95</t>
  </si>
  <si>
    <t>RP_SC_N-400_I-45_R-0.99</t>
  </si>
  <si>
    <t>RP_SC_N-400_I-46_R-0.95</t>
  </si>
  <si>
    <t>RP_SC_N-400_I-46_R-0.99</t>
  </si>
  <si>
    <t>RP_SC_N-400_I-47_R-0.95</t>
  </si>
  <si>
    <t>RP_SC_N-400_I-47_R-0.99</t>
  </si>
  <si>
    <t>RP_SC_N-400_I-48_R-0.95</t>
  </si>
  <si>
    <t>RP_SC_N-400_I-48_R-0.99</t>
  </si>
  <si>
    <t>RP_SC_N-400_I-49_R-0.95</t>
  </si>
  <si>
    <t>RP_SC_N-400_I-49_R-0.99</t>
  </si>
  <si>
    <t>RP_SC_N-400_I-50_R-0.95</t>
  </si>
  <si>
    <t>RP_SC_N-400_I-50_R-0.99</t>
  </si>
  <si>
    <t>RP_SC_N-400_I-51_R-0.95</t>
  </si>
  <si>
    <t>RP_SC_N-400_I-51_R-0.99</t>
  </si>
  <si>
    <t>RP_SC_N-400_I-52_R-0.95</t>
  </si>
  <si>
    <t>RP_SC_N-400_I-52_R-0.99</t>
  </si>
  <si>
    <t>RP_SC_N-400_I-53_R-0.95</t>
  </si>
  <si>
    <t>RP_SC_N-400_I-53_R-0.99</t>
  </si>
  <si>
    <t>RP_SC_N-400_I-54_R-0.95</t>
  </si>
  <si>
    <t>RP_SC_N-400_I-54_R-0.99</t>
  </si>
  <si>
    <t>RP_SC_N-400_I-55_R-0.95</t>
  </si>
  <si>
    <t>RP_SC_N-400_I-55_R-0.99</t>
  </si>
  <si>
    <t>RP_SC_N-400_I-56_R-0.95</t>
  </si>
  <si>
    <t>RP_SC_N-400_I-56_R-0.99</t>
  </si>
  <si>
    <t>RP_SC_N-400_I-57_R-0.95</t>
  </si>
  <si>
    <t>RP_SC_N-400_I-57_R-0.99</t>
  </si>
  <si>
    <t>RP_SC_N-400_I-58_R-0.95</t>
  </si>
  <si>
    <t>RP_SC_N-400_I-58_R-0.99</t>
  </si>
  <si>
    <t>RP_SC_N-400_I-59_R-0.95</t>
  </si>
  <si>
    <t>RP_SC_N-400_I-59_R-0.99</t>
  </si>
  <si>
    <t>RP_SC_N-400_I-5_R-0.95</t>
  </si>
  <si>
    <t>RP_SC_N-400_I-5_R-0.99</t>
  </si>
  <si>
    <t>RP_SC_N-400_I-60_R-0.95</t>
  </si>
  <si>
    <t>RP_SC_N-400_I-60_R-0.99</t>
  </si>
  <si>
    <t>RP_SC_N-400_I-61_R-0.95</t>
  </si>
  <si>
    <t>RP_SC_N-400_I-61_R-0.99</t>
  </si>
  <si>
    <t>RP_SC_N-400_I-62_R-0.95</t>
  </si>
  <si>
    <t>RP_SC_N-400_I-62_R-0.99</t>
  </si>
  <si>
    <t>RP_SC_N-400_I-63_R-0.95</t>
  </si>
  <si>
    <t>RP_SC_N-400_I-63_R-0.99</t>
  </si>
  <si>
    <t>RP_SC_N-400_I-64_R-0.95</t>
  </si>
  <si>
    <t>RP_SC_N-400_I-64_R-0.99</t>
  </si>
  <si>
    <t>RP_SC_N-400_I-65_R-0.95</t>
  </si>
  <si>
    <t>RP_SC_N-400_I-65_R-0.99</t>
  </si>
  <si>
    <t>RP_SC_N-400_I-66_R-0.95</t>
  </si>
  <si>
    <t>RP_SC_N-400_I-66_R-0.99</t>
  </si>
  <si>
    <t>RP_SC_N-400_I-67_R-0.95</t>
  </si>
  <si>
    <t>RP_SC_N-400_I-67_R-0.99</t>
  </si>
  <si>
    <t>RP_SC_N-400_I-68_R-0.95</t>
  </si>
  <si>
    <t>RP_SC_N-400_I-68_R-0.99</t>
  </si>
  <si>
    <t>RP_SC_N-400_I-69_R-0.95</t>
  </si>
  <si>
    <t>RP_SC_N-400_I-69_R-0.99</t>
  </si>
  <si>
    <t>RP_SC_N-400_I-6_R-0.95</t>
  </si>
  <si>
    <t>RP_SC_N-400_I-6_R-0.99</t>
  </si>
  <si>
    <t>RP_SC_N-400_I-70_R-0.95</t>
  </si>
  <si>
    <t>RP_SC_N-400_I-70_R-0.99</t>
  </si>
  <si>
    <t>RP_SC_N-400_I-71_R-0.95</t>
  </si>
  <si>
    <t>RP_SC_N-400_I-71_R-0.99</t>
  </si>
  <si>
    <t>RP_SC_N-400_I-72_R-0.95</t>
  </si>
  <si>
    <t>RP_SC_N-400_I-72_R-0.99</t>
  </si>
  <si>
    <t>RP_SC_N-400_I-73_R-0.95</t>
  </si>
  <si>
    <t>RP_SC_N-400_I-73_R-0.99</t>
  </si>
  <si>
    <t>RP_SC_N-400_I-74_R-0.95</t>
  </si>
  <si>
    <t>RP_SC_N-400_I-74_R-0.99</t>
  </si>
  <si>
    <t>RP_SC_N-400_I-75_R-0.95</t>
  </si>
  <si>
    <t>RP_SC_N-400_I-75_R-0.99</t>
  </si>
  <si>
    <t>RP_SC_N-400_I-76_R-0.95</t>
  </si>
  <si>
    <t>RP_SC_N-400_I-76_R-0.99</t>
  </si>
  <si>
    <t>RP_SC_N-400_I-77_R-0.95</t>
  </si>
  <si>
    <t>RP_SC_N-400_I-77_R-0.99</t>
  </si>
  <si>
    <t>RP_SC_N-400_I-78_R-0.95</t>
  </si>
  <si>
    <t>RP_SC_N-400_I-78_R-0.99</t>
  </si>
  <si>
    <t>RP_SC_N-400_I-79_R-0.95</t>
  </si>
  <si>
    <t>RP_SC_N-400_I-79_R-0.99</t>
  </si>
  <si>
    <t>RP_SC_N-400_I-7_R-0.95</t>
  </si>
  <si>
    <t>RP_SC_N-400_I-7_R-0.99</t>
  </si>
  <si>
    <t>RP_SC_N-400_I-80_R-0.95</t>
  </si>
  <si>
    <t>RP_SC_N-400_I-80_R-0.99</t>
  </si>
  <si>
    <t>RP_SC_N-400_I-81_R-0.95</t>
  </si>
  <si>
    <t>RP_SC_N-400_I-81_R-0.99</t>
  </si>
  <si>
    <t>RP_SC_N-400_I-82_R-0.95</t>
  </si>
  <si>
    <t>RP_SC_N-400_I-82_R-0.99</t>
  </si>
  <si>
    <t>RP_SC_N-400_I-83_R-0.95</t>
  </si>
  <si>
    <t>RP_SC_N-400_I-83_R-0.99</t>
  </si>
  <si>
    <t>RP_SC_N-400_I-84_R-0.95</t>
  </si>
  <si>
    <t>RP_SC_N-400_I-84_R-0.99</t>
  </si>
  <si>
    <t>RP_SC_N-400_I-85_R-0.95</t>
  </si>
  <si>
    <t>RP_SC_N-400_I-85_R-0.99</t>
  </si>
  <si>
    <t>RP_SC_N-400_I-86_R-0.95</t>
  </si>
  <si>
    <t>RP_SC_N-400_I-86_R-0.99</t>
  </si>
  <si>
    <t>RP_SC_N-400_I-87_R-0.95</t>
  </si>
  <si>
    <t>RP_SC_N-400_I-87_R-0.99</t>
  </si>
  <si>
    <t>RP_SC_N-400_I-88_R-0.95</t>
  </si>
  <si>
    <t>RP_SC_N-400_I-88_R-0.99</t>
  </si>
  <si>
    <t>RP_SC_N-400_I-89_R-0.95</t>
  </si>
  <si>
    <t>RP_SC_N-400_I-89_R-0.99</t>
  </si>
  <si>
    <t>RP_SC_N-400_I-8_R-0.95</t>
  </si>
  <si>
    <t>RP_SC_N-400_I-8_R-0.99</t>
  </si>
  <si>
    <t>RP_SC_N-400_I-90_R-0.95</t>
  </si>
  <si>
    <t>RP_SC_N-400_I-90_R-0.99</t>
  </si>
  <si>
    <t>RP_SC_N-400_I-91_R-0.95</t>
  </si>
  <si>
    <t>RP_SC_N-400_I-91_R-0.99</t>
  </si>
  <si>
    <t>RP_SC_N-400_I-92_R-0.95</t>
  </si>
  <si>
    <t>RP_SC_N-400_I-92_R-0.99</t>
  </si>
  <si>
    <t>RP_SC_N-400_I-93_R-0.95</t>
  </si>
  <si>
    <t>RP_SC_N-400_I-93_R-0.99</t>
  </si>
  <si>
    <t>RP_SC_N-400_I-94_R-0.95</t>
  </si>
  <si>
    <t>RP_SC_N-400_I-94_R-0.99</t>
  </si>
  <si>
    <t>RP_SC_N-400_I-95_R-0.95</t>
  </si>
  <si>
    <t>RP_SC_N-400_I-95_R-0.99</t>
  </si>
  <si>
    <t>RP_SC_N-400_I-96_R-0.95</t>
  </si>
  <si>
    <t>RP_SC_N-400_I-96_R-0.99</t>
  </si>
  <si>
    <t>RP_SC_N-400_I-97_R-0.95</t>
  </si>
  <si>
    <t>RP_SC_N-400_I-97_R-0.99</t>
  </si>
  <si>
    <t>RP_SC_N-400_I-98_R-0.95</t>
  </si>
  <si>
    <t>RP_SC_N-400_I-98_R-0.99</t>
  </si>
  <si>
    <t>RP_SC_N-400_I-99_R-0.95</t>
  </si>
  <si>
    <t>RP_SC_N-400_I-99_R-0.99</t>
  </si>
  <si>
    <t>RP_SC_N-400_I-9_R-0.95</t>
  </si>
  <si>
    <t>RP_SC_N-400_I-9_R-0.99</t>
  </si>
  <si>
    <t>RP_SC_N-900_I-10_R-0.95</t>
  </si>
  <si>
    <t>RP_SC_N-900_I-10_R-0.99</t>
  </si>
  <si>
    <t>RP_SC_N-900_I-11_R-0.95</t>
  </si>
  <si>
    <t>RP_SC_N-900_I-11_R-0.99</t>
  </si>
  <si>
    <t>RP_SC_N-900_I-12_R-0.95</t>
  </si>
  <si>
    <t>RP_SC_N-900_I-12_R-0.99</t>
  </si>
  <si>
    <t>RP_SC_N-900_I-13_R-0.95</t>
  </si>
  <si>
    <t>RP_SC_N-900_I-13_R-0.99</t>
  </si>
  <si>
    <t>RP_SC_N-900_I-14_R-0.95</t>
  </si>
  <si>
    <t>RP_SC_N-900_I-14_R-0.99</t>
  </si>
  <si>
    <t>RP_SC_N-900_I-15_R-0.95</t>
  </si>
  <si>
    <t>RP_SC_N-900_I-15_R-0.99</t>
  </si>
  <si>
    <t>RP_SC_N-900_I-16_R-0.95</t>
  </si>
  <si>
    <t>RP_SC_N-900_I-16_R-0.99</t>
  </si>
  <si>
    <t>RP_SC_N-900_I-17_R-0.95</t>
  </si>
  <si>
    <t>RP_SC_N-900_I-17_R-0.99</t>
  </si>
  <si>
    <t>RP_SC_N-900_I-18_R-0.95</t>
  </si>
  <si>
    <t>RP_SC_N-900_I-18_R-0.99</t>
  </si>
  <si>
    <t>RP_SC_N-900_I-19_R-0.95</t>
  </si>
  <si>
    <t>RP_SC_N-900_I-19_R-0.99</t>
  </si>
  <si>
    <t>RP_SC_N-900_I-20_R-0.95</t>
  </si>
  <si>
    <t>RP_SC_N-900_I-20_R-0.99</t>
  </si>
  <si>
    <t>RP_SC_N-900_I-21_R-0.95</t>
  </si>
  <si>
    <t>RP_SC_N-900_I-21_R-0.99</t>
  </si>
  <si>
    <t>RP_SC_N-900_I-22_R-0.95</t>
  </si>
  <si>
    <t>RP_SC_N-900_I-22_R-0.99</t>
  </si>
  <si>
    <t>RP_SC_N-900_I-23_R-0.95</t>
  </si>
  <si>
    <t>RP_SC_N-900_I-23_R-0.99</t>
  </si>
  <si>
    <t>RP_SC_N-900_I-24_R-0.95</t>
  </si>
  <si>
    <t>RP_SC_N-900_I-24_R-0.99</t>
  </si>
  <si>
    <t>RP_SC_N-900_I-25_R-0.95</t>
  </si>
  <si>
    <t>RP_SC_N-900_I-25_R-0.99</t>
  </si>
  <si>
    <t>RP_SC_N-900_I-26_R-0.95</t>
  </si>
  <si>
    <t>RP_SC_N-900_I-26_R-0.99</t>
  </si>
  <si>
    <t>RP_SC_N-900_I-27_R-0.95</t>
  </si>
  <si>
    <t>RP_SC_N-900_I-27_R-0.99</t>
  </si>
  <si>
    <t>RP_SC_N-900_I-28_R-0.95</t>
  </si>
  <si>
    <t>RP_SC_N-900_I-28_R-0.99</t>
  </si>
  <si>
    <t>RP_SC_N-900_I-29_R-0.95</t>
  </si>
  <si>
    <t>RP_SC_N-900_I-29_R-0.99</t>
  </si>
  <si>
    <t>RP_SC_N-900_I-30_R-0.95</t>
  </si>
  <si>
    <t>RP_SC_N-900_I-30_R-0.99</t>
  </si>
  <si>
    <t>RP_SC_N-900_I-31_R-0.95</t>
  </si>
  <si>
    <t>RP_SC_N-900_I-31_R-0.99</t>
  </si>
  <si>
    <t>RP_SC_N-900_I-32_R-0.95</t>
  </si>
  <si>
    <t>RP_SC_N-900_I-32_R-0.99</t>
  </si>
  <si>
    <t>RP_SC_N-900_I-33_R-0.95</t>
  </si>
  <si>
    <t>RP_SC_N-900_I-33_R-0.99</t>
  </si>
  <si>
    <t>RP_SC_N-900_I-34_R-0.95</t>
  </si>
  <si>
    <t>RP_SC_N-900_I-34_R-0.99</t>
  </si>
  <si>
    <t>RP_SC_N-900_I-35_R-0.95</t>
  </si>
  <si>
    <t>RP_SC_N-900_I-35_R-0.99</t>
  </si>
  <si>
    <t>RP_SC_N-900_I-36_R-0.95</t>
  </si>
  <si>
    <t>RP_SC_N-900_I-36_R-0.99</t>
  </si>
  <si>
    <t>RP_SC_N-900_I-37_R-0.95</t>
  </si>
  <si>
    <t>RP_SC_N-900_I-37_R-0.99</t>
  </si>
  <si>
    <t>RP_SC_N-900_I-38_R-0.95</t>
  </si>
  <si>
    <t>RP_SC_N-900_I-38_R-0.99</t>
  </si>
  <si>
    <t>RP_SC_N-900_I-39_R-0.95</t>
  </si>
  <si>
    <t>RP_SC_N-900_I-39_R-0.99</t>
  </si>
  <si>
    <t>RP_SC_N-900_I-40_R-0.95</t>
  </si>
  <si>
    <t>RP_SC_N-900_I-40_R-0.99</t>
  </si>
  <si>
    <t>RP_SC_N-900_I-41_R-0.95</t>
  </si>
  <si>
    <t>RP_SC_N-900_I-41_R-0.99</t>
  </si>
  <si>
    <t>RP_SC_N-900_I-42_R-0.95</t>
  </si>
  <si>
    <t>RP_SC_N-900_I-42_R-0.99</t>
  </si>
  <si>
    <t>RP_SC_N-900_I-43_R-0.95</t>
  </si>
  <si>
    <t>RP_SC_N-900_I-43_R-0.99</t>
  </si>
  <si>
    <t>RP_SC_N-900_I-44_R-0.95</t>
  </si>
  <si>
    <t>RP_SC_N-900_I-44_R-0.99</t>
  </si>
  <si>
    <t>RP_SC_N-900_I-45_R-0.95</t>
  </si>
  <si>
    <t>RP_SC_N-900_I-45_R-0.99</t>
  </si>
  <si>
    <t>RP_SC_N-900_I-46_R-0.95</t>
  </si>
  <si>
    <t>RP_SC_N-900_I-46_R-0.99</t>
  </si>
  <si>
    <t>RP_SC_N-900_I-47_R-0.95</t>
  </si>
  <si>
    <t>RP_SC_N-900_I-47_R-0.99</t>
  </si>
  <si>
    <t>RP_SC_N-900_I-48_R-0.95</t>
  </si>
  <si>
    <t>RP_SC_N-900_I-48_R-0.99</t>
  </si>
  <si>
    <t>RP_SC_N-900_I-49_R-0.95</t>
  </si>
  <si>
    <t>RP_SC_N-900_I-49_R-0.99</t>
  </si>
  <si>
    <t>RP_SC_N-900_I-50_R-0.95</t>
  </si>
  <si>
    <t>RP_SC_N-900_I-50_R-0.99</t>
  </si>
  <si>
    <t>RP_SC_N-900_I-51_R-0.95</t>
  </si>
  <si>
    <t>RP_SC_N-900_I-51_R-0.99</t>
  </si>
  <si>
    <t>RP_SC_N-900_I-52_R-0.95</t>
  </si>
  <si>
    <t>RP_SC_N-900_I-52_R-0.99</t>
  </si>
  <si>
    <t>RP_SC_N-900_I-53_R-0.95</t>
  </si>
  <si>
    <t>RP_SC_N-900_I-53_R-0.99</t>
  </si>
  <si>
    <t>RP_SC_N-900_I-54_R-0.95</t>
  </si>
  <si>
    <t>RP_SC_N-900_I-54_R-0.99</t>
  </si>
  <si>
    <t>RP_SC_N-900_I-55_R-0.95</t>
  </si>
  <si>
    <t>RP_SC_N-900_I-55_R-0.99</t>
  </si>
  <si>
    <t>RP_SC_N-900_I-56_R-0.95</t>
  </si>
  <si>
    <t>RP_SC_N-900_I-56_R-0.99</t>
  </si>
  <si>
    <t>RP_SC_N-900_I-57_R-0.95</t>
  </si>
  <si>
    <t>RP_SC_N-900_I-57_R-0.99</t>
  </si>
  <si>
    <t>RP_SC_N-900_I-58_R-0.95</t>
  </si>
  <si>
    <t>RP_SC_N-900_I-58_R-0.99</t>
  </si>
  <si>
    <t>RP_SC_N-900_I-59_R-0.95</t>
  </si>
  <si>
    <t>RP_SC_N-900_I-59_R-0.99</t>
  </si>
  <si>
    <t>RP_SC_N-900_I-5_R-0.95</t>
  </si>
  <si>
    <t>RP_SC_N-900_I-5_R-0.99</t>
  </si>
  <si>
    <t>RP_SC_N-900_I-60_R-0.95</t>
  </si>
  <si>
    <t>RP_SC_N-900_I-60_R-0.99</t>
  </si>
  <si>
    <t>RP_SC_N-900_I-61_R-0.95</t>
  </si>
  <si>
    <t>RP_SC_N-900_I-61_R-0.99</t>
  </si>
  <si>
    <t>RP_SC_N-900_I-62_R-0.95</t>
  </si>
  <si>
    <t>RP_SC_N-900_I-62_R-0.99</t>
  </si>
  <si>
    <t>RP_SC_N-900_I-63_R-0.95</t>
  </si>
  <si>
    <t>RP_SC_N-900_I-63_R-0.99</t>
  </si>
  <si>
    <t>RP_SC_N-900_I-64_R-0.95</t>
  </si>
  <si>
    <t>RP_SC_N-900_I-64_R-0.99</t>
  </si>
  <si>
    <t>RP_SC_N-900_I-65_R-0.95</t>
  </si>
  <si>
    <t>RP_SC_N-900_I-65_R-0.99</t>
  </si>
  <si>
    <t>RP_SC_N-900_I-66_R-0.95</t>
  </si>
  <si>
    <t>RP_SC_N-900_I-66_R-0.99</t>
  </si>
  <si>
    <t>RP_SC_N-900_I-67_R-0.95</t>
  </si>
  <si>
    <t>RP_SC_N-900_I-67_R-0.99</t>
  </si>
  <si>
    <t>RP_SC_N-900_I-68_R-0.95</t>
  </si>
  <si>
    <t>RP_SC_N-900_I-68_R-0.99</t>
  </si>
  <si>
    <t>RP_SC_N-900_I-69_R-0.95</t>
  </si>
  <si>
    <t>RP_SC_N-900_I-69_R-0.99</t>
  </si>
  <si>
    <t>RP_SC_N-900_I-6_R-0.95</t>
  </si>
  <si>
    <t>RP_SC_N-900_I-6_R-0.99</t>
  </si>
  <si>
    <t>RP_SC_N-900_I-70_R-0.95</t>
  </si>
  <si>
    <t>RP_SC_N-900_I-70_R-0.99</t>
  </si>
  <si>
    <t>RP_SC_N-900_I-71_R-0.95</t>
  </si>
  <si>
    <t>RP_SC_N-900_I-71_R-0.99</t>
  </si>
  <si>
    <t>RP_SC_N-900_I-72_R-0.95</t>
  </si>
  <si>
    <t>RP_SC_N-900_I-72_R-0.99</t>
  </si>
  <si>
    <t>RP_SC_N-900_I-73_R-0.95</t>
  </si>
  <si>
    <t>RP_SC_N-900_I-73_R-0.99</t>
  </si>
  <si>
    <t>RP_SC_N-900_I-74_R-0.95</t>
  </si>
  <si>
    <t>RP_SC_N-900_I-74_R-0.99</t>
  </si>
  <si>
    <t>RP_SC_N-900_I-75_R-0.95</t>
  </si>
  <si>
    <t>RP_SC_N-900_I-75_R-0.99</t>
  </si>
  <si>
    <t>RP_SC_N-900_I-76_R-0.95</t>
  </si>
  <si>
    <t>RP_SC_N-900_I-76_R-0.99</t>
  </si>
  <si>
    <t>RP_SC_N-900_I-77_R-0.95</t>
  </si>
  <si>
    <t>RP_SC_N-900_I-77_R-0.99</t>
  </si>
  <si>
    <t>RP_SC_N-900_I-78_R-0.95</t>
  </si>
  <si>
    <t>RP_SC_N-900_I-78_R-0.99</t>
  </si>
  <si>
    <t>RP_SC_N-900_I-79_R-0.95</t>
  </si>
  <si>
    <t>RP_SC_N-900_I-79_R-0.99</t>
  </si>
  <si>
    <t>RP_SC_N-900_I-7_R-0.95</t>
  </si>
  <si>
    <t>RP_SC_N-900_I-7_R-0.99</t>
  </si>
  <si>
    <t>RP_SC_N-900_I-80_R-0.95</t>
  </si>
  <si>
    <t>RP_SC_N-900_I-80_R-0.99</t>
  </si>
  <si>
    <t>RP_SC_N-900_I-81_R-0.95</t>
  </si>
  <si>
    <t>RP_SC_N-900_I-81_R-0.99</t>
  </si>
  <si>
    <t>RP_SC_N-900_I-82_R-0.95</t>
  </si>
  <si>
    <t>RP_SC_N-900_I-82_R-0.99</t>
  </si>
  <si>
    <t>RP_SC_N-900_I-83_R-0.95</t>
  </si>
  <si>
    <t>RP_SC_N-900_I-83_R-0.99</t>
  </si>
  <si>
    <t>RP_SC_N-900_I-84_R-0.95</t>
  </si>
  <si>
    <t>RP_SC_N-900_I-84_R-0.99</t>
  </si>
  <si>
    <t>RP_SC_N-900_I-85_R-0.95</t>
  </si>
  <si>
    <t>RP_SC_N-900_I-85_R-0.99</t>
  </si>
  <si>
    <t>RP_SC_N-900_I-86_R-0.95</t>
  </si>
  <si>
    <t>RP_SC_N-900_I-86_R-0.99</t>
  </si>
  <si>
    <t>RP_SC_N-900_I-87_R-0.95</t>
  </si>
  <si>
    <t>RP_SC_N-900_I-87_R-0.99</t>
  </si>
  <si>
    <t>RP_SC_N-900_I-88_R-0.95</t>
  </si>
  <si>
    <t>RP_SC_N-900_I-88_R-0.99</t>
  </si>
  <si>
    <t>RP_SC_N-900_I-89_R-0.95</t>
  </si>
  <si>
    <t>RP_SC_N-900_I-89_R-0.99</t>
  </si>
  <si>
    <t>RP_SC_N-900_I-8_R-0.95</t>
  </si>
  <si>
    <t>RP_SC_N-900_I-8_R-0.99</t>
  </si>
  <si>
    <t>RP_SC_N-900_I-90_R-0.95</t>
  </si>
  <si>
    <t>RP_SC_N-900_I-90_R-0.99</t>
  </si>
  <si>
    <t>RP_SC_N-900_I-91_R-0.95</t>
  </si>
  <si>
    <t>RP_SC_N-900_I-91_R-0.99</t>
  </si>
  <si>
    <t>RP_SC_N-900_I-92_R-0.95</t>
  </si>
  <si>
    <t>RP_SC_N-900_I-92_R-0.99</t>
  </si>
  <si>
    <t>RP_SC_N-900_I-93_R-0.95</t>
  </si>
  <si>
    <t>RP_SC_N-900_I-93_R-0.99</t>
  </si>
  <si>
    <t>RP_SC_N-900_I-94_R-0.95</t>
  </si>
  <si>
    <t>RP_SC_N-900_I-94_R-0.99</t>
  </si>
  <si>
    <t>RP_SC_N-900_I-95_R-0.95</t>
  </si>
  <si>
    <t>RP_SC_N-900_I-95_R-0.99</t>
  </si>
  <si>
    <t>RP_SC_N-900_I-96_R-0.95</t>
  </si>
  <si>
    <t>RP_SC_N-900_I-96_R-0.99</t>
  </si>
  <si>
    <t>RP_SC_N-900_I-97_R-0.95</t>
  </si>
  <si>
    <t>RP_SC_N-900_I-97_R-0.99</t>
  </si>
  <si>
    <t>RP_SC_N-900_I-98_R-0.95</t>
  </si>
  <si>
    <t>RP_SC_N-900_I-98_R-0.99</t>
  </si>
  <si>
    <t>RP_SC_N-900_I-99_R-0.95</t>
  </si>
  <si>
    <t>RP_SC_N-900_I-99_R-0.99</t>
  </si>
  <si>
    <t>RP_SC_N-900_I-9_R-0.95</t>
  </si>
  <si>
    <t>RP_SC_N-900_I-9_R-0.99</t>
  </si>
  <si>
    <t>RP_SS_N-100_I-10_R-0.95</t>
  </si>
  <si>
    <t>RP_SS_N-100_I-10_R-0.99</t>
  </si>
  <si>
    <t>RP_SS_N-100_I-11_R-0.95</t>
  </si>
  <si>
    <t>RP_SS_N-100_I-11_R-0.99</t>
  </si>
  <si>
    <t>RP_SS_N-100_I-12_R-0.95</t>
  </si>
  <si>
    <t>RP_SS_N-100_I-12_R-0.99</t>
  </si>
  <si>
    <t>RP_SS_N-100_I-13_R-0.95</t>
  </si>
  <si>
    <t>RP_SS_N-100_I-13_R-0.99</t>
  </si>
  <si>
    <t>RP_SS_N-100_I-14_R-0.95</t>
  </si>
  <si>
    <t>RP_SS_N-100_I-14_R-0.99</t>
  </si>
  <si>
    <t>RP_SS_N-100_I-15_R-0.95</t>
  </si>
  <si>
    <t>RP_SS_N-100_I-15_R-0.99</t>
  </si>
  <si>
    <t>RP_SS_N-100_I-16_R-0.95</t>
  </si>
  <si>
    <t>RP_SS_N-100_I-16_R-0.99</t>
  </si>
  <si>
    <t>RP_SS_N-100_I-17_R-0.95</t>
  </si>
  <si>
    <t>RP_SS_N-100_I-17_R-0.99</t>
  </si>
  <si>
    <t>RP_SS_N-100_I-18_R-0.95</t>
  </si>
  <si>
    <t>RP_SS_N-100_I-18_R-0.99</t>
  </si>
  <si>
    <t>RP_SS_N-100_I-19_R-0.95</t>
  </si>
  <si>
    <t>RP_SS_N-100_I-19_R-0.99</t>
  </si>
  <si>
    <t>RP_SS_N-100_I-20_R-0.95</t>
  </si>
  <si>
    <t>RP_SS_N-100_I-20_R-0.99</t>
  </si>
  <si>
    <t>RP_SS_N-100_I-21_R-0.95</t>
  </si>
  <si>
    <t>RP_SS_N-100_I-21_R-0.99</t>
  </si>
  <si>
    <t>RP_SS_N-100_I-22_R-0.95</t>
  </si>
  <si>
    <t>RP_SS_N-100_I-22_R-0.99</t>
  </si>
  <si>
    <t>RP_SS_N-100_I-23_R-0.95</t>
  </si>
  <si>
    <t>RP_SS_N-100_I-23_R-0.99</t>
  </si>
  <si>
    <t>RP_SS_N-100_I-24_R-0.95</t>
  </si>
  <si>
    <t>RP_SS_N-100_I-24_R-0.99</t>
  </si>
  <si>
    <t>RP_SS_N-100_I-25_R-0.95</t>
  </si>
  <si>
    <t>RP_SS_N-100_I-25_R-0.99</t>
  </si>
  <si>
    <t>RP_SS_N-100_I-26_R-0.95</t>
  </si>
  <si>
    <t>RP_SS_N-100_I-26_R-0.99</t>
  </si>
  <si>
    <t>RP_SS_N-100_I-27_R-0.95</t>
  </si>
  <si>
    <t>RP_SS_N-100_I-27_R-0.99</t>
  </si>
  <si>
    <t>RP_SS_N-100_I-28_R-0.95</t>
  </si>
  <si>
    <t>RP_SS_N-100_I-28_R-0.99</t>
  </si>
  <si>
    <t>RP_SS_N-100_I-29_R-0.95</t>
  </si>
  <si>
    <t>RP_SS_N-100_I-29_R-0.99</t>
  </si>
  <si>
    <t>RP_SS_N-100_I-30_R-0.95</t>
  </si>
  <si>
    <t>RP_SS_N-100_I-30_R-0.99</t>
  </si>
  <si>
    <t>RP_SS_N-100_I-31_R-0.95</t>
  </si>
  <si>
    <t>RP_SS_N-100_I-31_R-0.99</t>
  </si>
  <si>
    <t>RP_SS_N-100_I-32_R-0.95</t>
  </si>
  <si>
    <t>RP_SS_N-100_I-32_R-0.99</t>
  </si>
  <si>
    <t>RP_SS_N-100_I-33_R-0.95</t>
  </si>
  <si>
    <t>RP_SS_N-100_I-33_R-0.99</t>
  </si>
  <si>
    <t>RP_SS_N-100_I-34_R-0.95</t>
  </si>
  <si>
    <t>RP_SS_N-100_I-34_R-0.99</t>
  </si>
  <si>
    <t>RP_SS_N-100_I-35_R-0.95</t>
  </si>
  <si>
    <t>RP_SS_N-100_I-35_R-0.99</t>
  </si>
  <si>
    <t>RP_SS_N-100_I-36_R-0.95</t>
  </si>
  <si>
    <t>RP_SS_N-100_I-36_R-0.99</t>
  </si>
  <si>
    <t>RP_SS_N-100_I-37_R-0.95</t>
  </si>
  <si>
    <t>RP_SS_N-100_I-37_R-0.99</t>
  </si>
  <si>
    <t>RP_SS_N-100_I-38_R-0.95</t>
  </si>
  <si>
    <t>RP_SS_N-100_I-38_R-0.99</t>
  </si>
  <si>
    <t>RP_SS_N-100_I-39_R-0.95</t>
  </si>
  <si>
    <t>RP_SS_N-100_I-39_R-0.99</t>
  </si>
  <si>
    <t>RP_SS_N-100_I-40_R-0.95</t>
  </si>
  <si>
    <t>RP_SS_N-100_I-40_R-0.99</t>
  </si>
  <si>
    <t>RP_SS_N-100_I-41_R-0.95</t>
  </si>
  <si>
    <t>RP_SS_N-100_I-41_R-0.99</t>
  </si>
  <si>
    <t>RP_SS_N-100_I-42_R-0.95</t>
  </si>
  <si>
    <t>RP_SS_N-100_I-42_R-0.99</t>
  </si>
  <si>
    <t>RP_SS_N-100_I-43_R-0.95</t>
  </si>
  <si>
    <t>RP_SS_N-100_I-43_R-0.99</t>
  </si>
  <si>
    <t>RP_SS_N-100_I-44_R-0.95</t>
  </si>
  <si>
    <t>RP_SS_N-100_I-44_R-0.99</t>
  </si>
  <si>
    <t>RP_SS_N-100_I-45_R-0.95</t>
  </si>
  <si>
    <t>RP_SS_N-100_I-45_R-0.99</t>
  </si>
  <si>
    <t>RP_SS_N-100_I-46_R-0.95</t>
  </si>
  <si>
    <t>RP_SS_N-100_I-46_R-0.99</t>
  </si>
  <si>
    <t>RP_SS_N-100_I-47_R-0.95</t>
  </si>
  <si>
    <t>RP_SS_N-100_I-47_R-0.99</t>
  </si>
  <si>
    <t>RP_SS_N-100_I-48_R-0.95</t>
  </si>
  <si>
    <t>RP_SS_N-100_I-48_R-0.99</t>
  </si>
  <si>
    <t>RP_SS_N-100_I-49_R-0.95</t>
  </si>
  <si>
    <t>RP_SS_N-100_I-49_R-0.99</t>
  </si>
  <si>
    <t>RP_SS_N-100_I-50_R-0.95</t>
  </si>
  <si>
    <t>RP_SS_N-100_I-50_R-0.99</t>
  </si>
  <si>
    <t>RP_SS_N-100_I-51_R-0.95</t>
  </si>
  <si>
    <t>RP_SS_N-100_I-51_R-0.99</t>
  </si>
  <si>
    <t>RP_SS_N-100_I-52_R-0.95</t>
  </si>
  <si>
    <t>RP_SS_N-100_I-52_R-0.99</t>
  </si>
  <si>
    <t>RP_SS_N-100_I-53_R-0.95</t>
  </si>
  <si>
    <t>RP_SS_N-100_I-53_R-0.99</t>
  </si>
  <si>
    <t>RP_SS_N-100_I-54_R-0.95</t>
  </si>
  <si>
    <t>RP_SS_N-100_I-54_R-0.99</t>
  </si>
  <si>
    <t>RP_SS_N-100_I-55_R-0.95</t>
  </si>
  <si>
    <t>RP_SS_N-100_I-55_R-0.99</t>
  </si>
  <si>
    <t>RP_SS_N-100_I-56_R-0.95</t>
  </si>
  <si>
    <t>RP_SS_N-100_I-56_R-0.99</t>
  </si>
  <si>
    <t>RP_SS_N-100_I-57_R-0.95</t>
  </si>
  <si>
    <t>RP_SS_N-100_I-57_R-0.99</t>
  </si>
  <si>
    <t>RP_SS_N-100_I-58_R-0.95</t>
  </si>
  <si>
    <t>RP_SS_N-100_I-58_R-0.99</t>
  </si>
  <si>
    <t>RP_SS_N-100_I-59_R-0.95</t>
  </si>
  <si>
    <t>RP_SS_N-100_I-59_R-0.99</t>
  </si>
  <si>
    <t>RP_SS_N-100_I-5_R-0.95</t>
  </si>
  <si>
    <t>RP_SS_N-100_I-5_R-0.99</t>
  </si>
  <si>
    <t>RP_SS_N-100_I-60_R-0.95</t>
  </si>
  <si>
    <t>RP_SS_N-100_I-60_R-0.99</t>
  </si>
  <si>
    <t>RP_SS_N-100_I-61_R-0.95</t>
  </si>
  <si>
    <t>RP_SS_N-100_I-61_R-0.99</t>
  </si>
  <si>
    <t>RP_SS_N-100_I-62_R-0.95</t>
  </si>
  <si>
    <t>RP_SS_N-100_I-62_R-0.99</t>
  </si>
  <si>
    <t>RP_SS_N-100_I-63_R-0.95</t>
  </si>
  <si>
    <t>RP_SS_N-100_I-63_R-0.99</t>
  </si>
  <si>
    <t>RP_SS_N-100_I-64_R-0.95</t>
  </si>
  <si>
    <t>RP_SS_N-100_I-64_R-0.99</t>
  </si>
  <si>
    <t>RP_SS_N-100_I-65_R-0.95</t>
  </si>
  <si>
    <t>RP_SS_N-100_I-65_R-0.99</t>
  </si>
  <si>
    <t>RP_SS_N-100_I-66_R-0.95</t>
  </si>
  <si>
    <t>RP_SS_N-100_I-66_R-0.99</t>
  </si>
  <si>
    <t>RP_SS_N-100_I-67_R-0.95</t>
  </si>
  <si>
    <t>RP_SS_N-100_I-67_R-0.99</t>
  </si>
  <si>
    <t>RP_SS_N-100_I-68_R-0.95</t>
  </si>
  <si>
    <t>RP_SS_N-100_I-68_R-0.99</t>
  </si>
  <si>
    <t>RP_SS_N-100_I-69_R-0.95</t>
  </si>
  <si>
    <t>RP_SS_N-100_I-69_R-0.99</t>
  </si>
  <si>
    <t>RP_SS_N-100_I-6_R-0.95</t>
  </si>
  <si>
    <t>RP_SS_N-100_I-6_R-0.99</t>
  </si>
  <si>
    <t>RP_SS_N-100_I-70_R-0.95</t>
  </si>
  <si>
    <t>RP_SS_N-100_I-70_R-0.99</t>
  </si>
  <si>
    <t>RP_SS_N-100_I-71_R-0.95</t>
  </si>
  <si>
    <t>RP_SS_N-100_I-71_R-0.99</t>
  </si>
  <si>
    <t>RP_SS_N-100_I-72_R-0.95</t>
  </si>
  <si>
    <t>RP_SS_N-100_I-72_R-0.99</t>
  </si>
  <si>
    <t>RP_SS_N-100_I-73_R-0.95</t>
  </si>
  <si>
    <t>RP_SS_N-100_I-73_R-0.99</t>
  </si>
  <si>
    <t>RP_SS_N-100_I-74_R-0.95</t>
  </si>
  <si>
    <t>RP_SS_N-100_I-74_R-0.99</t>
  </si>
  <si>
    <t>RP_SS_N-100_I-75_R-0.95</t>
  </si>
  <si>
    <t>RP_SS_N-100_I-75_R-0.99</t>
  </si>
  <si>
    <t>RP_SS_N-100_I-76_R-0.95</t>
  </si>
  <si>
    <t>RP_SS_N-100_I-76_R-0.99</t>
  </si>
  <si>
    <t>RP_SS_N-100_I-77_R-0.95</t>
  </si>
  <si>
    <t>RP_SS_N-100_I-77_R-0.99</t>
  </si>
  <si>
    <t>RP_SS_N-100_I-78_R-0.95</t>
  </si>
  <si>
    <t>RP_SS_N-100_I-78_R-0.99</t>
  </si>
  <si>
    <t>RP_SS_N-100_I-79_R-0.95</t>
  </si>
  <si>
    <t>RP_SS_N-100_I-79_R-0.99</t>
  </si>
  <si>
    <t>RP_SS_N-100_I-7_R-0.95</t>
  </si>
  <si>
    <t>RP_SS_N-100_I-7_R-0.99</t>
  </si>
  <si>
    <t>RP_SS_N-100_I-80_R-0.95</t>
  </si>
  <si>
    <t>RP_SS_N-100_I-80_R-0.99</t>
  </si>
  <si>
    <t>RP_SS_N-100_I-81_R-0.95</t>
  </si>
  <si>
    <t>RP_SS_N-100_I-81_R-0.99</t>
  </si>
  <si>
    <t>RP_SS_N-100_I-82_R-0.95</t>
  </si>
  <si>
    <t>RP_SS_N-100_I-82_R-0.99</t>
  </si>
  <si>
    <t>RP_SS_N-100_I-83_R-0.95</t>
  </si>
  <si>
    <t>RP_SS_N-100_I-83_R-0.99</t>
  </si>
  <si>
    <t>RP_SS_N-100_I-84_R-0.95</t>
  </si>
  <si>
    <t>RP_SS_N-100_I-84_R-0.99</t>
  </si>
  <si>
    <t>RP_SS_N-100_I-85_R-0.95</t>
  </si>
  <si>
    <t>RP_SS_N-100_I-85_R-0.99</t>
  </si>
  <si>
    <t>RP_SS_N-100_I-86_R-0.95</t>
  </si>
  <si>
    <t>RP_SS_N-100_I-86_R-0.99</t>
  </si>
  <si>
    <t>RP_SS_N-100_I-87_R-0.95</t>
  </si>
  <si>
    <t>RP_SS_N-100_I-87_R-0.99</t>
  </si>
  <si>
    <t>RP_SS_N-100_I-88_R-0.95</t>
  </si>
  <si>
    <t>RP_SS_N-100_I-88_R-0.99</t>
  </si>
  <si>
    <t>RP_SS_N-100_I-89_R-0.95</t>
  </si>
  <si>
    <t>RP_SS_N-100_I-89_R-0.99</t>
  </si>
  <si>
    <t>RP_SS_N-100_I-8_R-0.95</t>
  </si>
  <si>
    <t>RP_SS_N-100_I-8_R-0.99</t>
  </si>
  <si>
    <t>RP_SS_N-100_I-90_R-0.95</t>
  </si>
  <si>
    <t>RP_SS_N-100_I-90_R-0.99</t>
  </si>
  <si>
    <t>RP_SS_N-100_I-91_R-0.95</t>
  </si>
  <si>
    <t>RP_SS_N-100_I-91_R-0.99</t>
  </si>
  <si>
    <t>RP_SS_N-100_I-92_R-0.95</t>
  </si>
  <si>
    <t>RP_SS_N-100_I-92_R-0.99</t>
  </si>
  <si>
    <t>RP_SS_N-100_I-93_R-0.95</t>
  </si>
  <si>
    <t>RP_SS_N-100_I-93_R-0.99</t>
  </si>
  <si>
    <t>RP_SS_N-100_I-94_R-0.95</t>
  </si>
  <si>
    <t>RP_SS_N-100_I-94_R-0.99</t>
  </si>
  <si>
    <t>RP_SS_N-100_I-95_R-0.95</t>
  </si>
  <si>
    <t>RP_SS_N-100_I-95_R-0.99</t>
  </si>
  <si>
    <t>RP_SS_N-100_I-96_R-0.95</t>
  </si>
  <si>
    <t>RP_SS_N-100_I-96_R-0.99</t>
  </si>
  <si>
    <t>RP_SS_N-100_I-97_R-0.95</t>
  </si>
  <si>
    <t>RP_SS_N-100_I-97_R-0.99</t>
  </si>
  <si>
    <t>RP_SS_N-100_I-98_R-0.95</t>
  </si>
  <si>
    <t>RP_SS_N-100_I-98_R-0.99</t>
  </si>
  <si>
    <t>RP_SS_N-100_I-99_R-0.95</t>
  </si>
  <si>
    <t>RP_SS_N-100_I-99_R-0.99</t>
  </si>
  <si>
    <t>RP_SS_N-100_I-9_R-0.95</t>
  </si>
  <si>
    <t>RP_SS_N-100_I-9_R-0.99</t>
  </si>
  <si>
    <t>RP_SS_N-400_I-10_R-0.95</t>
  </si>
  <si>
    <t>RP_SS_N-400_I-10_R-0.99</t>
  </si>
  <si>
    <t>RP_SS_N-400_I-11_R-0.95</t>
  </si>
  <si>
    <t>RP_SS_N-400_I-11_R-0.99</t>
  </si>
  <si>
    <t>RP_SS_N-400_I-12_R-0.95</t>
  </si>
  <si>
    <t>RP_SS_N-400_I-12_R-0.99</t>
  </si>
  <si>
    <t>RP_SS_N-400_I-13_R-0.95</t>
  </si>
  <si>
    <t>RP_SS_N-400_I-13_R-0.99</t>
  </si>
  <si>
    <t>RP_SS_N-400_I-14_R-0.95</t>
  </si>
  <si>
    <t>RP_SS_N-400_I-14_R-0.99</t>
  </si>
  <si>
    <t>RP_SS_N-400_I-15_R-0.95</t>
  </si>
  <si>
    <t>RP_SS_N-400_I-15_R-0.99</t>
  </si>
  <si>
    <t>RP_SS_N-400_I-16_R-0.95</t>
  </si>
  <si>
    <t>RP_SS_N-400_I-16_R-0.99</t>
  </si>
  <si>
    <t>RP_SS_N-400_I-17_R-0.95</t>
  </si>
  <si>
    <t>RP_SS_N-400_I-17_R-0.99</t>
  </si>
  <si>
    <t>RP_SS_N-400_I-18_R-0.95</t>
  </si>
  <si>
    <t>RP_SS_N-400_I-18_R-0.99</t>
  </si>
  <si>
    <t>RP_SS_N-400_I-19_R-0.95</t>
  </si>
  <si>
    <t>RP_SS_N-400_I-19_R-0.99</t>
  </si>
  <si>
    <t>RP_SS_N-400_I-20_R-0.95</t>
  </si>
  <si>
    <t>RP_SS_N-400_I-20_R-0.99</t>
  </si>
  <si>
    <t>RP_SS_N-400_I-21_R-0.95</t>
  </si>
  <si>
    <t>RP_SS_N-400_I-21_R-0.99</t>
  </si>
  <si>
    <t>RP_SS_N-400_I-22_R-0.95</t>
  </si>
  <si>
    <t>RP_SS_N-400_I-22_R-0.99</t>
  </si>
  <si>
    <t>RP_SS_N-400_I-23_R-0.95</t>
  </si>
  <si>
    <t>RP_SS_N-400_I-23_R-0.99</t>
  </si>
  <si>
    <t>RP_SS_N-400_I-24_R-0.95</t>
  </si>
  <si>
    <t>RP_SS_N-400_I-24_R-0.99</t>
  </si>
  <si>
    <t>RP_SS_N-400_I-25_R-0.95</t>
  </si>
  <si>
    <t>RP_SS_N-400_I-25_R-0.99</t>
  </si>
  <si>
    <t>RP_SS_N-400_I-26_R-0.95</t>
  </si>
  <si>
    <t>RP_SS_N-400_I-26_R-0.99</t>
  </si>
  <si>
    <t>RP_SS_N-400_I-27_R-0.95</t>
  </si>
  <si>
    <t>RP_SS_N-400_I-27_R-0.99</t>
  </si>
  <si>
    <t>RP_SS_N-400_I-28_R-0.95</t>
  </si>
  <si>
    <t>RP_SS_N-400_I-28_R-0.99</t>
  </si>
  <si>
    <t>RP_SS_N-400_I-29_R-0.95</t>
  </si>
  <si>
    <t>RP_SS_N-400_I-29_R-0.99</t>
  </si>
  <si>
    <t>RP_SS_N-400_I-30_R-0.95</t>
  </si>
  <si>
    <t>RP_SS_N-400_I-30_R-0.99</t>
  </si>
  <si>
    <t>RP_SS_N-400_I-31_R-0.95</t>
  </si>
  <si>
    <t>RP_SS_N-400_I-31_R-0.99</t>
  </si>
  <si>
    <t>RP_SS_N-400_I-32_R-0.95</t>
  </si>
  <si>
    <t>RP_SS_N-400_I-32_R-0.99</t>
  </si>
  <si>
    <t>RP_SS_N-400_I-33_R-0.95</t>
  </si>
  <si>
    <t>RP_SS_N-400_I-33_R-0.99</t>
  </si>
  <si>
    <t>RP_SS_N-400_I-34_R-0.95</t>
  </si>
  <si>
    <t>RP_SS_N-400_I-34_R-0.99</t>
  </si>
  <si>
    <t>RP_SS_N-400_I-35_R-0.95</t>
  </si>
  <si>
    <t>RP_SS_N-400_I-35_R-0.99</t>
  </si>
  <si>
    <t>RP_SS_N-400_I-36_R-0.95</t>
  </si>
  <si>
    <t>RP_SS_N-400_I-36_R-0.99</t>
  </si>
  <si>
    <t>RP_SS_N-400_I-37_R-0.95</t>
  </si>
  <si>
    <t>RP_SS_N-400_I-37_R-0.99</t>
  </si>
  <si>
    <t>RP_SS_N-400_I-38_R-0.95</t>
  </si>
  <si>
    <t>RP_SS_N-400_I-38_R-0.99</t>
  </si>
  <si>
    <t>RP_SS_N-400_I-39_R-0.95</t>
  </si>
  <si>
    <t>RP_SS_N-400_I-39_R-0.99</t>
  </si>
  <si>
    <t>RP_SS_N-400_I-40_R-0.95</t>
  </si>
  <si>
    <t>RP_SS_N-400_I-40_R-0.99</t>
  </si>
  <si>
    <t>RP_SS_N-400_I-41_R-0.95</t>
  </si>
  <si>
    <t>RP_SS_N-400_I-41_R-0.99</t>
  </si>
  <si>
    <t>RP_SS_N-400_I-42_R-0.95</t>
  </si>
  <si>
    <t>RP_SS_N-400_I-42_R-0.99</t>
  </si>
  <si>
    <t>RP_SS_N-400_I-43_R-0.95</t>
  </si>
  <si>
    <t>RP_SS_N-400_I-43_R-0.99</t>
  </si>
  <si>
    <t>RP_SS_N-400_I-44_R-0.95</t>
  </si>
  <si>
    <t>RP_SS_N-400_I-44_R-0.99</t>
  </si>
  <si>
    <t>RP_SS_N-400_I-45_R-0.95</t>
  </si>
  <si>
    <t>RP_SS_N-400_I-45_R-0.99</t>
  </si>
  <si>
    <t>RP_SS_N-400_I-46_R-0.95</t>
  </si>
  <si>
    <t>RP_SS_N-400_I-46_R-0.99</t>
  </si>
  <si>
    <t>RP_SS_N-400_I-47_R-0.95</t>
  </si>
  <si>
    <t>RP_SS_N-400_I-47_R-0.99</t>
  </si>
  <si>
    <t>RP_SS_N-400_I-48_R-0.95</t>
  </si>
  <si>
    <t>RP_SS_N-400_I-48_R-0.99</t>
  </si>
  <si>
    <t>RP_SS_N-400_I-49_R-0.95</t>
  </si>
  <si>
    <t>RP_SS_N-400_I-49_R-0.99</t>
  </si>
  <si>
    <t>RP_SS_N-400_I-50_R-0.95</t>
  </si>
  <si>
    <t>RP_SS_N-400_I-50_R-0.99</t>
  </si>
  <si>
    <t>RP_SS_N-400_I-51_R-0.95</t>
  </si>
  <si>
    <t>RP_SS_N-400_I-51_R-0.99</t>
  </si>
  <si>
    <t>RP_SS_N-400_I-52_R-0.95</t>
  </si>
  <si>
    <t>RP_SS_N-400_I-52_R-0.99</t>
  </si>
  <si>
    <t>RP_SS_N-400_I-53_R-0.95</t>
  </si>
  <si>
    <t>RP_SS_N-400_I-53_R-0.99</t>
  </si>
  <si>
    <t>RP_SS_N-400_I-54_R-0.95</t>
  </si>
  <si>
    <t>RP_SS_N-400_I-54_R-0.99</t>
  </si>
  <si>
    <t>RP_SS_N-400_I-55_R-0.95</t>
  </si>
  <si>
    <t>RP_SS_N-400_I-55_R-0.99</t>
  </si>
  <si>
    <t>RP_SS_N-400_I-56_R-0.95</t>
  </si>
  <si>
    <t>RP_SS_N-400_I-56_R-0.99</t>
  </si>
  <si>
    <t>RP_SS_N-400_I-57_R-0.95</t>
  </si>
  <si>
    <t>RP_SS_N-400_I-57_R-0.99</t>
  </si>
  <si>
    <t>RP_SS_N-400_I-58_R-0.95</t>
  </si>
  <si>
    <t>RP_SS_N-400_I-58_R-0.99</t>
  </si>
  <si>
    <t>RP_SS_N-400_I-59_R-0.95</t>
  </si>
  <si>
    <t>RP_SS_N-400_I-59_R-0.99</t>
  </si>
  <si>
    <t>RP_SS_N-400_I-5_R-0.95</t>
  </si>
  <si>
    <t>RP_SS_N-400_I-5_R-0.99</t>
  </si>
  <si>
    <t>RP_SS_N-400_I-60_R-0.95</t>
  </si>
  <si>
    <t>RP_SS_N-400_I-60_R-0.99</t>
  </si>
  <si>
    <t>RP_SS_N-400_I-61_R-0.95</t>
  </si>
  <si>
    <t>RP_SS_N-400_I-61_R-0.99</t>
  </si>
  <si>
    <t>RP_SS_N-400_I-62_R-0.95</t>
  </si>
  <si>
    <t>RP_SS_N-400_I-62_R-0.99</t>
  </si>
  <si>
    <t>RP_SS_N-400_I-63_R-0.95</t>
  </si>
  <si>
    <t>RP_SS_N-400_I-63_R-0.99</t>
  </si>
  <si>
    <t>RP_SS_N-400_I-64_R-0.95</t>
  </si>
  <si>
    <t>RP_SS_N-400_I-64_R-0.99</t>
  </si>
  <si>
    <t>RP_SS_N-400_I-65_R-0.95</t>
  </si>
  <si>
    <t>RP_SS_N-400_I-65_R-0.99</t>
  </si>
  <si>
    <t>RP_SS_N-400_I-66_R-0.95</t>
  </si>
  <si>
    <t>RP_SS_N-400_I-66_R-0.99</t>
  </si>
  <si>
    <t>RP_SS_N-400_I-67_R-0.95</t>
  </si>
  <si>
    <t>RP_SS_N-400_I-67_R-0.99</t>
  </si>
  <si>
    <t>RP_SS_N-400_I-68_R-0.95</t>
  </si>
  <si>
    <t>RP_SS_N-400_I-68_R-0.99</t>
  </si>
  <si>
    <t>RP_SS_N-400_I-69_R-0.95</t>
  </si>
  <si>
    <t>RP_SS_N-400_I-69_R-0.99</t>
  </si>
  <si>
    <t>RP_SS_N-400_I-6_R-0.95</t>
  </si>
  <si>
    <t>RP_SS_N-400_I-6_R-0.99</t>
  </si>
  <si>
    <t>RP_SS_N-400_I-70_R-0.95</t>
  </si>
  <si>
    <t>RP_SS_N-400_I-70_R-0.99</t>
  </si>
  <si>
    <t>RP_SS_N-400_I-71_R-0.95</t>
  </si>
  <si>
    <t>RP_SS_N-400_I-71_R-0.99</t>
  </si>
  <si>
    <t>RP_SS_N-400_I-72_R-0.95</t>
  </si>
  <si>
    <t>RP_SS_N-400_I-72_R-0.99</t>
  </si>
  <si>
    <t>RP_SS_N-400_I-73_R-0.95</t>
  </si>
  <si>
    <t>RP_SS_N-400_I-73_R-0.99</t>
  </si>
  <si>
    <t>RP_SS_N-400_I-74_R-0.95</t>
  </si>
  <si>
    <t>RP_SS_N-400_I-74_R-0.99</t>
  </si>
  <si>
    <t>RP_SS_N-400_I-75_R-0.95</t>
  </si>
  <si>
    <t>RP_SS_N-400_I-75_R-0.99</t>
  </si>
  <si>
    <t>RP_SS_N-400_I-76_R-0.95</t>
  </si>
  <si>
    <t>RP_SS_N-400_I-76_R-0.99</t>
  </si>
  <si>
    <t>RP_SS_N-400_I-77_R-0.95</t>
  </si>
  <si>
    <t>RP_SS_N-400_I-77_R-0.99</t>
  </si>
  <si>
    <t>RP_SS_N-400_I-78_R-0.95</t>
  </si>
  <si>
    <t>RP_SS_N-400_I-78_R-0.99</t>
  </si>
  <si>
    <t>RP_SS_N-400_I-79_R-0.95</t>
  </si>
  <si>
    <t>RP_SS_N-400_I-79_R-0.99</t>
  </si>
  <si>
    <t>RP_SS_N-400_I-7_R-0.95</t>
  </si>
  <si>
    <t>RP_SS_N-400_I-7_R-0.99</t>
  </si>
  <si>
    <t>RP_SS_N-400_I-80_R-0.95</t>
  </si>
  <si>
    <t>RP_SS_N-400_I-80_R-0.99</t>
  </si>
  <si>
    <t>RP_SS_N-400_I-81_R-0.95</t>
  </si>
  <si>
    <t>RP_SS_N-400_I-81_R-0.99</t>
  </si>
  <si>
    <t>RP_SS_N-400_I-82_R-0.95</t>
  </si>
  <si>
    <t>RP_SS_N-400_I-82_R-0.99</t>
  </si>
  <si>
    <t>RP_SS_N-400_I-83_R-0.95</t>
  </si>
  <si>
    <t>RP_SS_N-400_I-83_R-0.99</t>
  </si>
  <si>
    <t>RP_SS_N-400_I-84_R-0.95</t>
  </si>
  <si>
    <t>RP_SS_N-400_I-84_R-0.99</t>
  </si>
  <si>
    <t>RP_SS_N-400_I-85_R-0.95</t>
  </si>
  <si>
    <t>RP_SS_N-400_I-85_R-0.99</t>
  </si>
  <si>
    <t>RP_SS_N-400_I-86_R-0.95</t>
  </si>
  <si>
    <t>RP_SS_N-400_I-86_R-0.99</t>
  </si>
  <si>
    <t>RP_SS_N-400_I-87_R-0.95</t>
  </si>
  <si>
    <t>RP_SS_N-400_I-87_R-0.99</t>
  </si>
  <si>
    <t>RP_SS_N-400_I-88_R-0.95</t>
  </si>
  <si>
    <t>RP_SS_N-400_I-88_R-0.99</t>
  </si>
  <si>
    <t>RP_SS_N-400_I-89_R-0.95</t>
  </si>
  <si>
    <t>RP_SS_N-400_I-89_R-0.99</t>
  </si>
  <si>
    <t>RP_SS_N-400_I-8_R-0.95</t>
  </si>
  <si>
    <t>RP_SS_N-400_I-8_R-0.99</t>
  </si>
  <si>
    <t>RP_SS_N-400_I-90_R-0.95</t>
  </si>
  <si>
    <t>RP_SS_N-400_I-90_R-0.99</t>
  </si>
  <si>
    <t>RP_SS_N-400_I-91_R-0.95</t>
  </si>
  <si>
    <t>RP_SS_N-400_I-91_R-0.99</t>
  </si>
  <si>
    <t>RP_SS_N-400_I-92_R-0.95</t>
  </si>
  <si>
    <t>RP_SS_N-400_I-92_R-0.99</t>
  </si>
  <si>
    <t>RP_SS_N-400_I-93_R-0.95</t>
  </si>
  <si>
    <t>RP_SS_N-400_I-93_R-0.99</t>
  </si>
  <si>
    <t>RP_SS_N-400_I-94_R-0.95</t>
  </si>
  <si>
    <t>RP_SS_N-400_I-94_R-0.99</t>
  </si>
  <si>
    <t>RP_SS_N-400_I-95_R-0.95</t>
  </si>
  <si>
    <t>RP_SS_N-400_I-95_R-0.99</t>
  </si>
  <si>
    <t>RP_SS_N-400_I-96_R-0.95</t>
  </si>
  <si>
    <t>RP_SS_N-400_I-96_R-0.99</t>
  </si>
  <si>
    <t>RP_SS_N-400_I-97_R-0.95</t>
  </si>
  <si>
    <t>RP_SS_N-400_I-97_R-0.99</t>
  </si>
  <si>
    <t>RP_SS_N-400_I-98_R-0.95</t>
  </si>
  <si>
    <t>RP_SS_N-400_I-98_R-0.99</t>
  </si>
  <si>
    <t>RP_SS_N-400_I-99_R-0.95</t>
  </si>
  <si>
    <t>RP_SS_N-400_I-99_R-0.99</t>
  </si>
  <si>
    <t>RP_SS_N-400_I-9_R-0.95</t>
  </si>
  <si>
    <t>RP_SS_N-400_I-9_R-0.99</t>
  </si>
  <si>
    <t>RP_SS_N-900_I-10_R-0.95</t>
  </si>
  <si>
    <t>RP_SS_N-900_I-10_R-0.99</t>
  </si>
  <si>
    <t>RP_SS_N-900_I-11_R-0.95</t>
  </si>
  <si>
    <t>RP_SS_N-900_I-11_R-0.99</t>
  </si>
  <si>
    <t>RP_SS_N-900_I-12_R-0.95</t>
  </si>
  <si>
    <t>RP_SS_N-900_I-12_R-0.99</t>
  </si>
  <si>
    <t>RP_SS_N-900_I-13_R-0.95</t>
  </si>
  <si>
    <t>RP_SS_N-900_I-13_R-0.99</t>
  </si>
  <si>
    <t>RP_SS_N-900_I-14_R-0.95</t>
  </si>
  <si>
    <t>RP_SS_N-900_I-14_R-0.99</t>
  </si>
  <si>
    <t>RP_SS_N-900_I-15_R-0.95</t>
  </si>
  <si>
    <t>RP_SS_N-900_I-15_R-0.99</t>
  </si>
  <si>
    <t>RP_SS_N-900_I-16_R-0.95</t>
  </si>
  <si>
    <t>RP_SS_N-900_I-16_R-0.99</t>
  </si>
  <si>
    <t>RP_SS_N-900_I-17_R-0.95</t>
  </si>
  <si>
    <t>RP_SS_N-900_I-17_R-0.99</t>
  </si>
  <si>
    <t>RP_SS_N-900_I-18_R-0.95</t>
  </si>
  <si>
    <t>RP_SS_N-900_I-18_R-0.99</t>
  </si>
  <si>
    <t>RP_SS_N-900_I-19_R-0.95</t>
  </si>
  <si>
    <t>RP_SS_N-900_I-19_R-0.99</t>
  </si>
  <si>
    <t>RP_SS_N-900_I-20_R-0.95</t>
  </si>
  <si>
    <t>RP_SS_N-900_I-20_R-0.99</t>
  </si>
  <si>
    <t>RP_SS_N-900_I-21_R-0.95</t>
  </si>
  <si>
    <t>RP_SS_N-900_I-21_R-0.99</t>
  </si>
  <si>
    <t>RP_SS_N-900_I-22_R-0.95</t>
  </si>
  <si>
    <t>RP_SS_N-900_I-22_R-0.99</t>
  </si>
  <si>
    <t>RP_SS_N-900_I-23_R-0.95</t>
  </si>
  <si>
    <t>RP_SS_N-900_I-23_R-0.99</t>
  </si>
  <si>
    <t>RP_SS_N-900_I-24_R-0.95</t>
  </si>
  <si>
    <t>RP_SS_N-900_I-24_R-0.99</t>
  </si>
  <si>
    <t>RP_SS_N-900_I-25_R-0.95</t>
  </si>
  <si>
    <t>RP_SS_N-900_I-25_R-0.99</t>
  </si>
  <si>
    <t>RP_SS_N-900_I-26_R-0.95</t>
  </si>
  <si>
    <t>RP_SS_N-900_I-26_R-0.99</t>
  </si>
  <si>
    <t>RP_SS_N-900_I-27_R-0.95</t>
  </si>
  <si>
    <t>RP_SS_N-900_I-27_R-0.99</t>
  </si>
  <si>
    <t>RP_SS_N-900_I-28_R-0.95</t>
  </si>
  <si>
    <t>RP_SS_N-900_I-28_R-0.99</t>
  </si>
  <si>
    <t>RP_SS_N-900_I-29_R-0.95</t>
  </si>
  <si>
    <t>RP_SS_N-900_I-29_R-0.99</t>
  </si>
  <si>
    <t>RP_SS_N-900_I-30_R-0.95</t>
  </si>
  <si>
    <t>RP_SS_N-900_I-30_R-0.99</t>
  </si>
  <si>
    <t>RP_SS_N-900_I-31_R-0.95</t>
  </si>
  <si>
    <t>RP_SS_N-900_I-31_R-0.99</t>
  </si>
  <si>
    <t>RP_SS_N-900_I-32_R-0.95</t>
  </si>
  <si>
    <t>RP_SS_N-900_I-32_R-0.99</t>
  </si>
  <si>
    <t>RP_SS_N-900_I-33_R-0.95</t>
  </si>
  <si>
    <t>RP_SS_N-900_I-33_R-0.99</t>
  </si>
  <si>
    <t>RP_SS_N-900_I-34_R-0.95</t>
  </si>
  <si>
    <t>RP_SS_N-900_I-34_R-0.99</t>
  </si>
  <si>
    <t>RP_SS_N-900_I-35_R-0.95</t>
  </si>
  <si>
    <t>RP_SS_N-900_I-35_R-0.99</t>
  </si>
  <si>
    <t>RP_SS_N-900_I-36_R-0.95</t>
  </si>
  <si>
    <t>RP_SS_N-900_I-36_R-0.99</t>
  </si>
  <si>
    <t>RP_SS_N-900_I-37_R-0.95</t>
  </si>
  <si>
    <t>RP_SS_N-900_I-37_R-0.99</t>
  </si>
  <si>
    <t>RP_SS_N-900_I-38_R-0.95</t>
  </si>
  <si>
    <t>RP_SS_N-900_I-38_R-0.99</t>
  </si>
  <si>
    <t>RP_SS_N-900_I-39_R-0.95</t>
  </si>
  <si>
    <t>RP_SS_N-900_I-39_R-0.99</t>
  </si>
  <si>
    <t>RP_SS_N-900_I-40_R-0.95</t>
  </si>
  <si>
    <t>RP_SS_N-900_I-40_R-0.99</t>
  </si>
  <si>
    <t>RP_SS_N-900_I-41_R-0.95</t>
  </si>
  <si>
    <t>RP_SS_N-900_I-41_R-0.99</t>
  </si>
  <si>
    <t>RP_SS_N-900_I-42_R-0.95</t>
  </si>
  <si>
    <t>RP_SS_N-900_I-42_R-0.99</t>
  </si>
  <si>
    <t>RP_SS_N-900_I-43_R-0.95</t>
  </si>
  <si>
    <t>RP_SS_N-900_I-43_R-0.99</t>
  </si>
  <si>
    <t>RP_SS_N-900_I-44_R-0.95</t>
  </si>
  <si>
    <t>RP_SS_N-900_I-44_R-0.99</t>
  </si>
  <si>
    <t>RP_SS_N-900_I-45_R-0.95</t>
  </si>
  <si>
    <t>RP_SS_N-900_I-45_R-0.99</t>
  </si>
  <si>
    <t>RP_SS_N-900_I-46_R-0.95</t>
  </si>
  <si>
    <t>RP_SS_N-900_I-46_R-0.99</t>
  </si>
  <si>
    <t>RP_SS_N-900_I-47_R-0.95</t>
  </si>
  <si>
    <t>RP_SS_N-900_I-47_R-0.99</t>
  </si>
  <si>
    <t>RP_SS_N-900_I-48_R-0.95</t>
  </si>
  <si>
    <t>RP_SS_N-900_I-48_R-0.99</t>
  </si>
  <si>
    <t>RP_SS_N-900_I-49_R-0.95</t>
  </si>
  <si>
    <t>RP_SS_N-900_I-49_R-0.99</t>
  </si>
  <si>
    <t>RP_SS_N-900_I-50_R-0.95</t>
  </si>
  <si>
    <t>RP_SS_N-900_I-50_R-0.99</t>
  </si>
  <si>
    <t>RP_SS_N-900_I-51_R-0.95</t>
  </si>
  <si>
    <t>RP_SS_N-900_I-51_R-0.99</t>
  </si>
  <si>
    <t>RP_SS_N-900_I-52_R-0.95</t>
  </si>
  <si>
    <t>RP_SS_N-900_I-52_R-0.99</t>
  </si>
  <si>
    <t>RP_SS_N-900_I-53_R-0.95</t>
  </si>
  <si>
    <t>RP_SS_N-900_I-53_R-0.99</t>
  </si>
  <si>
    <t>RP_SS_N-900_I-54_R-0.95</t>
  </si>
  <si>
    <t>RP_SS_N-900_I-54_R-0.99</t>
  </si>
  <si>
    <t>RP_SS_N-900_I-55_R-0.95</t>
  </si>
  <si>
    <t>RP_SS_N-900_I-55_R-0.99</t>
  </si>
  <si>
    <t>RP_SS_N-900_I-56_R-0.95</t>
  </si>
  <si>
    <t>RP_SS_N-900_I-56_R-0.99</t>
  </si>
  <si>
    <t>RP_SS_N-900_I-57_R-0.95</t>
  </si>
  <si>
    <t>RP_SS_N-900_I-57_R-0.99</t>
  </si>
  <si>
    <t>RP_SS_N-900_I-58_R-0.95</t>
  </si>
  <si>
    <t>RP_SS_N-900_I-58_R-0.99</t>
  </si>
  <si>
    <t>RP_SS_N-900_I-59_R-0.95</t>
  </si>
  <si>
    <t>RP_SS_N-900_I-59_R-0.99</t>
  </si>
  <si>
    <t>RP_SS_N-900_I-5_R-0.95</t>
  </si>
  <si>
    <t>RP_SS_N-900_I-5_R-0.99</t>
  </si>
  <si>
    <t>RP_SS_N-900_I-60_R-0.95</t>
  </si>
  <si>
    <t>RP_SS_N-900_I-60_R-0.99</t>
  </si>
  <si>
    <t>RP_SS_N-900_I-61_R-0.95</t>
  </si>
  <si>
    <t>RP_SS_N-900_I-61_R-0.99</t>
  </si>
  <si>
    <t>RP_SS_N-900_I-62_R-0.95</t>
  </si>
  <si>
    <t>RP_SS_N-900_I-62_R-0.99</t>
  </si>
  <si>
    <t>RP_SS_N-900_I-63_R-0.95</t>
  </si>
  <si>
    <t>RP_SS_N-900_I-63_R-0.99</t>
  </si>
  <si>
    <t>RP_SS_N-900_I-64_R-0.95</t>
  </si>
  <si>
    <t>RP_SS_N-900_I-64_R-0.99</t>
  </si>
  <si>
    <t>RP_SS_N-900_I-65_R-0.95</t>
  </si>
  <si>
    <t>RP_SS_N-900_I-65_R-0.99</t>
  </si>
  <si>
    <t>RP_SS_N-900_I-66_R-0.95</t>
  </si>
  <si>
    <t>RP_SS_N-900_I-66_R-0.99</t>
  </si>
  <si>
    <t>RP_SS_N-900_I-67_R-0.95</t>
  </si>
  <si>
    <t>RP_SS_N-900_I-67_R-0.99</t>
  </si>
  <si>
    <t>RP_SS_N-900_I-68_R-0.95</t>
  </si>
  <si>
    <t>RP_SS_N-900_I-68_R-0.99</t>
  </si>
  <si>
    <t>RP_SS_N-900_I-69_R-0.95</t>
  </si>
  <si>
    <t>RP_SS_N-900_I-69_R-0.99</t>
  </si>
  <si>
    <t>RP_SS_N-900_I-6_R-0.95</t>
  </si>
  <si>
    <t>RP_SS_N-900_I-6_R-0.99</t>
  </si>
  <si>
    <t>RP_SS_N-900_I-70_R-0.95</t>
  </si>
  <si>
    <t>RP_SS_N-900_I-70_R-0.99</t>
  </si>
  <si>
    <t>RP_SS_N-900_I-71_R-0.95</t>
  </si>
  <si>
    <t>RP_SS_N-900_I-71_R-0.99</t>
  </si>
  <si>
    <t>RP_SS_N-900_I-72_R-0.95</t>
  </si>
  <si>
    <t>RP_SS_N-900_I-72_R-0.99</t>
  </si>
  <si>
    <t>RP_SS_N-900_I-73_R-0.95</t>
  </si>
  <si>
    <t>RP_SS_N-900_I-73_R-0.99</t>
  </si>
  <si>
    <t>RP_SS_N-900_I-74_R-0.95</t>
  </si>
  <si>
    <t>RP_SS_N-900_I-74_R-0.99</t>
  </si>
  <si>
    <t>RP_SS_N-900_I-75_R-0.95</t>
  </si>
  <si>
    <t>RP_SS_N-900_I-75_R-0.99</t>
  </si>
  <si>
    <t>RP_SS_N-900_I-76_R-0.95</t>
  </si>
  <si>
    <t>RP_SS_N-900_I-76_R-0.99</t>
  </si>
  <si>
    <t>RP_SS_N-900_I-77_R-0.95</t>
  </si>
  <si>
    <t>RP_SS_N-900_I-77_R-0.99</t>
  </si>
  <si>
    <t>RP_SS_N-900_I-78_R-0.95</t>
  </si>
  <si>
    <t>RP_SS_N-900_I-78_R-0.99</t>
  </si>
  <si>
    <t>RP_SS_N-900_I-79_R-0.95</t>
  </si>
  <si>
    <t>RP_SS_N-900_I-79_R-0.99</t>
  </si>
  <si>
    <t>RP_SS_N-900_I-7_R-0.95</t>
  </si>
  <si>
    <t>RP_SS_N-900_I-7_R-0.99</t>
  </si>
  <si>
    <t>RP_SS_N-900_I-80_R-0.95</t>
  </si>
  <si>
    <t>RP_SS_N-900_I-80_R-0.99</t>
  </si>
  <si>
    <t>RP_SS_N-900_I-81_R-0.95</t>
  </si>
  <si>
    <t>RP_SS_N-900_I-81_R-0.99</t>
  </si>
  <si>
    <t>RP_SS_N-900_I-82_R-0.95</t>
  </si>
  <si>
    <t>RP_SS_N-900_I-82_R-0.99</t>
  </si>
  <si>
    <t>RP_SS_N-900_I-83_R-0.95</t>
  </si>
  <si>
    <t>RP_SS_N-900_I-83_R-0.99</t>
  </si>
  <si>
    <t>RP_SS_N-900_I-84_R-0.95</t>
  </si>
  <si>
    <t>RP_SS_N-900_I-84_R-0.99</t>
  </si>
  <si>
    <t>RP_SS_N-900_I-85_R-0.95</t>
  </si>
  <si>
    <t>RP_SS_N-900_I-85_R-0.99</t>
  </si>
  <si>
    <t>RP_SS_N-900_I-86_R-0.95</t>
  </si>
  <si>
    <t>RP_SS_N-900_I-86_R-0.99</t>
  </si>
  <si>
    <t>RP_SS_N-900_I-87_R-0.95</t>
  </si>
  <si>
    <t>RP_SS_N-900_I-87_R-0.99</t>
  </si>
  <si>
    <t>RP_SS_N-900_I-88_R-0.95</t>
  </si>
  <si>
    <t>RP_SS_N-900_I-88_R-0.99</t>
  </si>
  <si>
    <t>RP_SS_N-900_I-89_R-0.95</t>
  </si>
  <si>
    <t>RP_SS_N-900_I-89_R-0.99</t>
  </si>
  <si>
    <t>RP_SS_N-900_I-8_R-0.95</t>
  </si>
  <si>
    <t>RP_SS_N-900_I-8_R-0.99</t>
  </si>
  <si>
    <t>RP_SS_N-900_I-90_R-0.95</t>
  </si>
  <si>
    <t>RP_SS_N-900_I-90_R-0.99</t>
  </si>
  <si>
    <t>RP_SS_N-900_I-91_R-0.95</t>
  </si>
  <si>
    <t>RP_SS_N-900_I-91_R-0.99</t>
  </si>
  <si>
    <t>RP_SS_N-900_I-92_R-0.95</t>
  </si>
  <si>
    <t>RP_SS_N-900_I-92_R-0.99</t>
  </si>
  <si>
    <t>RP_SS_N-900_I-93_R-0.95</t>
  </si>
  <si>
    <t>RP_SS_N-900_I-93_R-0.99</t>
  </si>
  <si>
    <t>RP_SS_N-900_I-94_R-0.95</t>
  </si>
  <si>
    <t>RP_SS_N-900_I-94_R-0.99</t>
  </si>
  <si>
    <t>RP_SS_N-900_I-95_R-0.95</t>
  </si>
  <si>
    <t>RP_SS_N-900_I-95_R-0.99</t>
  </si>
  <si>
    <t>RP_SS_N-900_I-96_R-0.95</t>
  </si>
  <si>
    <t>RP_SS_N-900_I-96_R-0.99</t>
  </si>
  <si>
    <t>RP_SS_N-900_I-97_R-0.95</t>
  </si>
  <si>
    <t>RP_SS_N-900_I-97_R-0.99</t>
  </si>
  <si>
    <t>RP_SS_N-900_I-98_R-0.95</t>
  </si>
  <si>
    <t>RP_SS_N-900_I-98_R-0.99</t>
  </si>
  <si>
    <t>RP_SS_N-900_I-99_R-0.95</t>
  </si>
  <si>
    <t>RP_SS_N-900_I-99_R-0.99</t>
  </si>
  <si>
    <t>RP_SS_N-900_I-9_R-0.95</t>
  </si>
  <si>
    <t>RP_SS_N-900_I-9_R-0.99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</si>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</sst>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4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/>
    <font>
      <color theme="1"/>
      <name val="Arial"/>
    </font>
    <font>
      <color theme="1"/>
      <name val="Roboto"/>
    </font>
    <font>
      <color rgb="FF434343"/>
      <name val="Roboto"/>
    </font>
    <font>
      <b/>
      <color rgb="FF434343"/>
      <name val="Roboto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434343"/>
      <name val="Roboto"/>
    </font>
    <font>
      <b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74BF84"/>
        <bgColor rgb="FF74BF84"/>
      </patternFill>
    </fill>
    <fill>
      <patternFill patternType="solid">
        <fgColor rgb="FF73BF84"/>
        <bgColor rgb="FF73BF84"/>
      </patternFill>
    </fill>
    <fill>
      <patternFill patternType="solid">
        <fgColor rgb="FF6BBE86"/>
        <bgColor rgb="FF6BBE86"/>
      </patternFill>
    </fill>
    <fill>
      <patternFill patternType="solid">
        <fgColor rgb="FFF6F8F9"/>
        <bgColor rgb="FFF6F8F9"/>
      </patternFill>
    </fill>
    <fill>
      <patternFill patternType="solid">
        <fgColor rgb="FF62BC88"/>
        <bgColor rgb="FF62BC88"/>
      </patternFill>
    </fill>
    <fill>
      <patternFill patternType="solid">
        <fgColor rgb="FF59BB8A"/>
        <bgColor rgb="FF59BB8A"/>
      </patternFill>
    </fill>
    <fill>
      <patternFill patternType="solid">
        <fgColor rgb="FF60BC88"/>
        <bgColor rgb="FF60BC88"/>
      </patternFill>
    </fill>
    <fill>
      <patternFill patternType="solid">
        <fgColor rgb="FF60BC89"/>
        <bgColor rgb="FF60BC89"/>
      </patternFill>
    </fill>
    <fill>
      <patternFill patternType="solid">
        <fgColor rgb="FF57BB8A"/>
        <bgColor rgb="FF57BB8A"/>
      </patternFill>
    </fill>
    <fill>
      <patternFill patternType="solid">
        <fgColor rgb="FF66BD87"/>
        <bgColor rgb="FF66BD87"/>
      </patternFill>
    </fill>
    <fill>
      <patternFill patternType="solid">
        <fgColor rgb="FF64BD88"/>
        <bgColor rgb="FF64BD88"/>
      </patternFill>
    </fill>
    <fill>
      <patternFill patternType="solid">
        <fgColor rgb="FF5DBC89"/>
        <bgColor rgb="FF5DBC89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7BC083"/>
      </left>
      <right style="thin">
        <color rgb="FF7BC083"/>
      </right>
      <top style="thin">
        <color rgb="FF7BC083"/>
      </top>
      <bottom style="thin">
        <color rgb="FF7BC083"/>
      </bottom>
    </border>
    <border>
      <left style="thin">
        <color rgb="FF7CC083"/>
      </left>
      <right style="thin">
        <color rgb="FF7CC083"/>
      </right>
      <top style="thin">
        <color rgb="FF7CC083"/>
      </top>
      <bottom style="thin">
        <color rgb="FF7CC083"/>
      </bottom>
    </border>
    <border>
      <left style="thin">
        <color rgb="FF62BC88"/>
      </left>
      <right style="thin">
        <color rgb="FF62BC88"/>
      </right>
      <top style="thin">
        <color rgb="FF62BC88"/>
      </top>
      <bottom style="thin">
        <color rgb="FF62BC8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70BF85"/>
      </left>
      <right style="thin">
        <color rgb="FF70BF85"/>
      </right>
      <top style="thin">
        <color rgb="FF70BF85"/>
      </top>
      <bottom style="thin">
        <color rgb="FF70BF85"/>
      </bottom>
    </border>
    <border>
      <right style="thin">
        <color rgb="FF000000"/>
      </right>
      <top style="thin">
        <color rgb="FF000000"/>
      </top>
    </border>
    <border>
      <left style="thin">
        <color rgb="FF6FBE85"/>
      </left>
      <right style="thin">
        <color rgb="FF6FBE85"/>
      </right>
      <top style="thin">
        <color rgb="FF6FBE85"/>
      </top>
      <bottom style="thin">
        <color rgb="FF6FBE85"/>
      </bottom>
    </border>
    <border>
      <left style="thin">
        <color rgb="FF57BB8A"/>
      </left>
      <right style="thin">
        <color rgb="FF57BB8A"/>
      </right>
      <top style="thin">
        <color rgb="FF57BB8A"/>
      </top>
      <bottom style="thin">
        <color rgb="FF57BB8A"/>
      </bottom>
    </border>
    <border>
      <top style="thin">
        <color rgb="FF000000"/>
      </top>
    </border>
    <border>
      <left style="thin">
        <color rgb="FF71BF85"/>
      </left>
      <right style="thin">
        <color rgb="FF71BF85"/>
      </right>
      <top style="thin">
        <color rgb="FF71BF85"/>
      </top>
      <bottom style="thin">
        <color rgb="FF71BF85"/>
      </bottom>
    </border>
    <border>
      <left style="thin">
        <color rgb="FF58BB8A"/>
      </left>
      <right style="thin">
        <color rgb="FF58BB8A"/>
      </right>
      <top style="thin">
        <color rgb="FF58BB8A"/>
      </top>
      <bottom style="thin">
        <color rgb="FF58BB8A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7CC182"/>
      </left>
      <right style="thin">
        <color rgb="FF7CC182"/>
      </right>
      <top style="thin">
        <color rgb="FF7CC182"/>
      </top>
      <bottom style="thin">
        <color rgb="FF284E3F"/>
      </bottom>
    </border>
    <border>
      <left style="thin">
        <color rgb="FF78C083"/>
      </left>
      <right style="thin">
        <color rgb="FF78C083"/>
      </right>
      <top style="thin">
        <color rgb="FF78C083"/>
      </top>
      <bottom style="thin">
        <color rgb="FF284E3F"/>
      </bottom>
    </border>
    <border>
      <left style="thin">
        <color rgb="FF63BD88"/>
      </left>
      <right style="thin">
        <color rgb="FF63BD88"/>
      </right>
      <top style="thin">
        <color rgb="FF63BD88"/>
      </top>
      <bottom style="thin">
        <color rgb="FF284E3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2" fillId="3" fontId="1" numFmtId="1" xfId="0" applyAlignment="1" applyBorder="1" applyFill="1" applyFont="1" applyNumberFormat="1">
      <alignment horizontal="center" vertical="top"/>
    </xf>
    <xf borderId="3" fillId="0" fontId="2" numFmtId="0" xfId="0" applyAlignment="1" applyBorder="1" applyFont="1">
      <alignment horizontal="center" readingOrder="0" vertical="center"/>
    </xf>
    <xf borderId="2" fillId="4" fontId="2" numFmtId="0" xfId="0" applyAlignment="1" applyBorder="1" applyFill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3" fillId="0" fontId="2" numFmtId="2" xfId="0" applyAlignment="1" applyBorder="1" applyFont="1" applyNumberFormat="1">
      <alignment horizontal="center" vertical="bottom"/>
    </xf>
    <xf borderId="3" fillId="4" fontId="4" numFmtId="0" xfId="0" applyAlignment="1" applyBorder="1" applyFont="1">
      <alignment vertical="bottom"/>
    </xf>
    <xf borderId="4" fillId="3" fontId="1" numFmtId="1" xfId="0" applyAlignment="1" applyBorder="1" applyFont="1" applyNumberFormat="1">
      <alignment horizontal="center" vertical="top"/>
    </xf>
    <xf borderId="0" fillId="0" fontId="2" numFmtId="2" xfId="0" applyAlignment="1" applyFont="1" applyNumberFormat="1">
      <alignment horizontal="center" vertical="bottom"/>
    </xf>
    <xf borderId="2" fillId="5" fontId="2" numFmtId="0" xfId="0" applyAlignment="1" applyBorder="1" applyFill="1" applyFont="1">
      <alignment vertical="bottom"/>
    </xf>
    <xf borderId="2" fillId="6" fontId="1" numFmtId="1" xfId="0" applyAlignment="1" applyBorder="1" applyFill="1" applyFont="1" applyNumberFormat="1">
      <alignment horizontal="center" vertical="top"/>
    </xf>
    <xf borderId="2" fillId="7" fontId="1" numFmtId="1" xfId="0" applyAlignment="1" applyBorder="1" applyFill="1" applyFont="1" applyNumberFormat="1">
      <alignment horizontal="center" vertical="top"/>
    </xf>
    <xf borderId="2" fillId="8" fontId="2" numFmtId="0" xfId="0" applyAlignment="1" applyBorder="1" applyFill="1" applyFont="1">
      <alignment vertical="bottom"/>
    </xf>
    <xf borderId="2" fillId="9" fontId="1" numFmtId="2" xfId="0" applyAlignment="1" applyBorder="1" applyFill="1" applyFont="1" applyNumberFormat="1">
      <alignment horizontal="center" vertical="top"/>
    </xf>
    <xf borderId="6" fillId="2" fontId="4" numFmtId="0" xfId="0" applyBorder="1" applyFont="1"/>
    <xf borderId="0" fillId="0" fontId="4" numFmtId="2" xfId="0" applyAlignment="1" applyFont="1" applyNumberFormat="1">
      <alignment vertical="bottom"/>
    </xf>
    <xf borderId="3" fillId="10" fontId="2" numFmtId="0" xfId="0" applyAlignment="1" applyBorder="1" applyFill="1" applyFont="1">
      <alignment horizontal="center" readingOrder="0" vertical="top"/>
    </xf>
    <xf borderId="3" fillId="10" fontId="2" numFmtId="164" xfId="0" applyAlignment="1" applyBorder="1" applyFont="1" applyNumberFormat="1">
      <alignment horizontal="center" readingOrder="0" vertical="top"/>
    </xf>
    <xf borderId="6" fillId="0" fontId="3" numFmtId="0" xfId="0" applyBorder="1" applyFont="1"/>
    <xf borderId="0" fillId="0" fontId="5" numFmtId="0" xfId="0" applyAlignment="1" applyFont="1">
      <alignment horizontal="left" readingOrder="0" shrinkToFit="0" vertical="center" wrapText="0"/>
    </xf>
    <xf borderId="3" fillId="11" fontId="1" numFmtId="1" xfId="0" applyAlignment="1" applyBorder="1" applyFill="1" applyFont="1" applyNumberFormat="1">
      <alignment horizontal="center" vertical="top"/>
    </xf>
    <xf borderId="3" fillId="11" fontId="1" numFmtId="2" xfId="0" applyAlignment="1" applyBorder="1" applyFont="1" applyNumberFormat="1">
      <alignment horizontal="center" vertical="top"/>
    </xf>
    <xf borderId="3" fillId="12" fontId="1" numFmtId="1" xfId="0" applyAlignment="1" applyBorder="1" applyFill="1" applyFont="1" applyNumberFormat="1">
      <alignment horizontal="center" vertical="top"/>
    </xf>
    <xf borderId="3" fillId="10" fontId="2" numFmtId="0" xfId="0" applyAlignment="1" applyBorder="1" applyFont="1">
      <alignment horizontal="center" vertical="top"/>
    </xf>
    <xf borderId="3" fillId="12" fontId="1" numFmtId="2" xfId="0" applyAlignment="1" applyBorder="1" applyFont="1" applyNumberFormat="1">
      <alignment horizontal="center" vertical="top"/>
    </xf>
    <xf borderId="3" fillId="13" fontId="2" numFmtId="0" xfId="0" applyAlignment="1" applyBorder="1" applyFill="1" applyFont="1">
      <alignment horizontal="center" readingOrder="0" vertical="top"/>
    </xf>
    <xf borderId="3" fillId="13" fontId="2" numFmtId="164" xfId="0" applyAlignment="1" applyBorder="1" applyFont="1" applyNumberFormat="1">
      <alignment horizontal="center" readingOrder="0" vertical="top"/>
    </xf>
    <xf borderId="3" fillId="14" fontId="1" numFmtId="1" xfId="0" applyAlignment="1" applyBorder="1" applyFill="1" applyFont="1" applyNumberFormat="1">
      <alignment horizontal="center" vertical="top"/>
    </xf>
    <xf borderId="7" fillId="2" fontId="6" numFmtId="0" xfId="0" applyAlignment="1" applyBorder="1" applyFont="1">
      <alignment horizontal="right" shrinkToFit="0" vertical="center" wrapText="0"/>
    </xf>
    <xf borderId="3" fillId="14" fontId="1" numFmtId="2" xfId="0" applyAlignment="1" applyBorder="1" applyFont="1" applyNumberFormat="1">
      <alignment horizontal="center" vertical="top"/>
    </xf>
    <xf borderId="3" fillId="15" fontId="1" numFmtId="1" xfId="0" applyAlignment="1" applyBorder="1" applyFill="1" applyFont="1" applyNumberFormat="1">
      <alignment horizontal="center" vertical="top"/>
    </xf>
    <xf borderId="3" fillId="15" fontId="1" numFmtId="2" xfId="0" applyAlignment="1" applyBorder="1" applyFont="1" applyNumberFormat="1">
      <alignment horizontal="center" vertical="top"/>
    </xf>
    <xf borderId="3" fillId="16" fontId="1" numFmtId="2" xfId="0" applyAlignment="1" applyBorder="1" applyFill="1" applyFont="1" applyNumberFormat="1">
      <alignment horizontal="center" vertical="top"/>
    </xf>
    <xf borderId="3" fillId="13" fontId="2" numFmtId="0" xfId="0" applyAlignment="1" applyBorder="1" applyFont="1">
      <alignment horizontal="center" vertical="top"/>
    </xf>
    <xf borderId="3" fillId="11" fontId="1" numFmtId="0" xfId="0" applyAlignment="1" applyBorder="1" applyFont="1">
      <alignment horizontal="center" readingOrder="0" vertical="top"/>
    </xf>
    <xf borderId="3" fillId="11" fontId="2" numFmtId="164" xfId="0" applyAlignment="1" applyBorder="1" applyFont="1" applyNumberFormat="1">
      <alignment horizontal="center" readingOrder="0" vertical="top"/>
    </xf>
    <xf borderId="3" fillId="11" fontId="2" numFmtId="0" xfId="0" applyAlignment="1" applyBorder="1" applyFont="1">
      <alignment horizontal="center" readingOrder="0" vertical="top"/>
    </xf>
    <xf borderId="8" fillId="17" fontId="6" numFmtId="2" xfId="0" applyAlignment="1" applyBorder="1" applyFill="1" applyFont="1" applyNumberFormat="1">
      <alignment shrinkToFit="0" vertical="center" wrapText="0"/>
    </xf>
    <xf borderId="9" fillId="18" fontId="6" numFmtId="2" xfId="0" applyAlignment="1" applyBorder="1" applyFill="1" applyFont="1" applyNumberFormat="1">
      <alignment shrinkToFit="0" vertical="center" wrapText="0"/>
    </xf>
    <xf borderId="3" fillId="16" fontId="1" numFmtId="1" xfId="0" applyAlignment="1" applyBorder="1" applyFont="1" applyNumberFormat="1">
      <alignment horizontal="center" vertical="top"/>
    </xf>
    <xf borderId="3" fillId="11" fontId="2" numFmtId="0" xfId="0" applyAlignment="1" applyBorder="1" applyFont="1">
      <alignment horizontal="center" vertical="top"/>
    </xf>
    <xf borderId="6" fillId="0" fontId="4" numFmtId="0" xfId="0" applyAlignment="1" applyBorder="1" applyFont="1">
      <alignment readingOrder="0" vertical="bottom"/>
    </xf>
    <xf borderId="10" fillId="19" fontId="6" numFmtId="2" xfId="0" applyAlignment="1" applyBorder="1" applyFill="1" applyFont="1" applyNumberFormat="1">
      <alignment shrinkToFit="0" vertical="center" wrapText="0"/>
    </xf>
    <xf borderId="3" fillId="0" fontId="4" numFmtId="0" xfId="0" applyAlignment="1" applyBorder="1" applyFont="1">
      <alignment horizontal="right" readingOrder="0" vertical="bottom"/>
    </xf>
    <xf borderId="3" fillId="0" fontId="4" numFmtId="164" xfId="0" applyAlignment="1" applyBorder="1" applyFont="1" applyNumberFormat="1">
      <alignment horizontal="right" readingOrder="0" vertical="bottom"/>
    </xf>
    <xf borderId="11" fillId="0" fontId="4" numFmtId="0" xfId="0" applyAlignment="1" applyBorder="1" applyFont="1">
      <alignment readingOrder="0" vertical="bottom"/>
    </xf>
    <xf borderId="12" fillId="0" fontId="4" numFmtId="1" xfId="0" applyAlignment="1" applyBorder="1" applyFont="1" applyNumberFormat="1">
      <alignment readingOrder="0" vertical="bottom"/>
    </xf>
    <xf borderId="0" fillId="0" fontId="4" numFmtId="2" xfId="0" applyAlignment="1" applyFont="1" applyNumberFormat="1">
      <alignment readingOrder="0" vertical="bottom"/>
    </xf>
    <xf borderId="0" fillId="0" fontId="4" numFmtId="1" xfId="0" applyAlignment="1" applyFont="1" applyNumberFormat="1">
      <alignment readingOrder="0" vertical="bottom"/>
    </xf>
    <xf borderId="13" fillId="20" fontId="6" numFmtId="0" xfId="0" applyAlignment="1" applyBorder="1" applyFill="1" applyFont="1">
      <alignment horizontal="right" shrinkToFit="0" vertical="center" wrapText="0"/>
    </xf>
    <xf borderId="14" fillId="0" fontId="4" numFmtId="2" xfId="0" applyAlignment="1" applyBorder="1" applyFont="1" applyNumberFormat="1">
      <alignment readingOrder="0" vertical="bottom"/>
    </xf>
    <xf borderId="3" fillId="0" fontId="4" numFmtId="0" xfId="0" applyAlignment="1" applyBorder="1" applyFont="1">
      <alignment vertical="bottom"/>
    </xf>
    <xf borderId="15" fillId="0" fontId="4" numFmtId="1" xfId="0" applyAlignment="1" applyBorder="1" applyFont="1" applyNumberFormat="1">
      <alignment readingOrder="0" vertical="bottom"/>
    </xf>
    <xf borderId="16" fillId="21" fontId="6" numFmtId="2" xfId="0" applyAlignment="1" applyBorder="1" applyFill="1" applyFont="1" applyNumberFormat="1">
      <alignment shrinkToFit="0" vertical="center" wrapText="0"/>
    </xf>
    <xf borderId="17" fillId="0" fontId="4" numFmtId="2" xfId="0" applyAlignment="1" applyBorder="1" applyFont="1" applyNumberFormat="1">
      <alignment readingOrder="0" vertical="bottom"/>
    </xf>
    <xf borderId="3" fillId="0" fontId="4" numFmtId="0" xfId="0" applyAlignment="1" applyBorder="1" applyFont="1">
      <alignment readingOrder="0" vertical="bottom"/>
    </xf>
    <xf borderId="3" fillId="0" fontId="4" numFmtId="164" xfId="0" applyAlignment="1" applyBorder="1" applyFont="1" applyNumberFormat="1">
      <alignment readingOrder="0" vertical="bottom"/>
    </xf>
    <xf borderId="18" fillId="21" fontId="6" numFmtId="2" xfId="0" applyAlignment="1" applyBorder="1" applyFont="1" applyNumberFormat="1">
      <alignment shrinkToFit="0" vertical="center" wrapText="0"/>
    </xf>
    <xf borderId="15" fillId="0" fontId="4" numFmtId="2" xfId="0" applyAlignment="1" applyBorder="1" applyFont="1" applyNumberFormat="1">
      <alignment horizontal="right" vertical="bottom"/>
    </xf>
    <xf borderId="19" fillId="22" fontId="6" numFmtId="2" xfId="0" applyAlignment="1" applyBorder="1" applyFill="1" applyFont="1" applyNumberFormat="1">
      <alignment shrinkToFit="0" vertical="center" wrapText="0"/>
    </xf>
    <xf borderId="20" fillId="0" fontId="4" numFmtId="2" xfId="0" applyAlignment="1" applyBorder="1" applyFont="1" applyNumberFormat="1">
      <alignment horizontal="right" vertical="bottom"/>
    </xf>
    <xf borderId="16" fillId="23" fontId="6" numFmtId="2" xfId="0" applyAlignment="1" applyBorder="1" applyFill="1" applyFont="1" applyNumberFormat="1">
      <alignment shrinkToFit="0" vertical="center" wrapText="0"/>
    </xf>
    <xf borderId="18" fillId="24" fontId="6" numFmtId="2" xfId="0" applyAlignment="1" applyBorder="1" applyFill="1" applyFont="1" applyNumberFormat="1">
      <alignment shrinkToFit="0" vertical="center" wrapText="0"/>
    </xf>
    <xf borderId="20" fillId="0" fontId="4" numFmtId="1" xfId="0" applyAlignment="1" applyBorder="1" applyFont="1" applyNumberFormat="1">
      <alignment horizontal="right" vertical="bottom"/>
    </xf>
    <xf borderId="19" fillId="25" fontId="6" numFmtId="2" xfId="0" applyAlignment="1" applyBorder="1" applyFill="1" applyFont="1" applyNumberFormat="1">
      <alignment shrinkToFit="0" vertical="center" wrapText="0"/>
    </xf>
    <xf borderId="17" fillId="0" fontId="4" numFmtId="2" xfId="0" applyAlignment="1" applyBorder="1" applyFont="1" applyNumberFormat="1">
      <alignment horizontal="right" vertical="bottom"/>
    </xf>
    <xf borderId="12" fillId="0" fontId="4" numFmtId="2" xfId="0" applyAlignment="1" applyBorder="1" applyFont="1" applyNumberForma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vertical="bottom"/>
    </xf>
    <xf borderId="14" fillId="0" fontId="4" numFmtId="2" xfId="0" applyAlignment="1" applyBorder="1" applyFont="1" applyNumberFormat="1">
      <alignment horizontal="right" vertical="bottom"/>
    </xf>
    <xf borderId="16" fillId="24" fontId="6" numFmtId="2" xfId="0" applyAlignment="1" applyBorder="1" applyFont="1" applyNumberFormat="1">
      <alignment shrinkToFit="0" vertical="center" wrapText="0"/>
    </xf>
    <xf borderId="21" fillId="23" fontId="6" numFmtId="2" xfId="0" applyAlignment="1" applyBorder="1" applyFont="1" applyNumberFormat="1">
      <alignment shrinkToFit="0" vertical="center" wrapText="0"/>
    </xf>
    <xf borderId="22" fillId="25" fontId="6" numFmtId="2" xfId="0" applyAlignment="1" applyBorder="1" applyFont="1" applyNumberFormat="1">
      <alignment shrinkToFit="0" vertical="center" wrapText="0"/>
    </xf>
    <xf borderId="16" fillId="23" fontId="7" numFmtId="2" xfId="0" applyAlignment="1" applyBorder="1" applyFont="1" applyNumberForma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2" xfId="0" applyAlignment="1" applyFont="1" applyNumberFormat="1">
      <alignment shrinkToFit="0" vertical="center" wrapText="0"/>
    </xf>
    <xf borderId="23" fillId="20" fontId="10" numFmtId="0" xfId="0" applyAlignment="1" applyBorder="1" applyFont="1">
      <alignment horizontal="right" readingOrder="0" shrinkToFit="0" vertical="center" wrapText="0"/>
    </xf>
    <xf borderId="24" fillId="26" fontId="6" numFmtId="2" xfId="0" applyAlignment="1" applyBorder="1" applyFill="1" applyFont="1" applyNumberFormat="1">
      <alignment shrinkToFit="0" vertical="center" wrapText="0"/>
    </xf>
    <xf borderId="25" fillId="27" fontId="6" numFmtId="2" xfId="0" applyAlignment="1" applyBorder="1" applyFill="1" applyFont="1" applyNumberFormat="1">
      <alignment shrinkToFit="0" vertical="center" wrapText="0"/>
    </xf>
    <xf borderId="26" fillId="28" fontId="6" numFmtId="2" xfId="0" applyAlignment="1" applyBorder="1" applyFill="1" applyFont="1" applyNumberFormat="1">
      <alignment shrinkToFit="0" vertical="center" wrapText="0"/>
    </xf>
    <xf borderId="0" fillId="20" fontId="10" numFmtId="0" xfId="0" applyAlignment="1" applyFont="1">
      <alignment readingOrder="0" shrinkToFit="0" vertical="center" wrapText="0"/>
    </xf>
    <xf borderId="0" fillId="0" fontId="2" numFmtId="2" xfId="0" applyAlignment="1" applyFont="1" applyNumberFormat="1">
      <alignment horizontal="center" vertical="center"/>
    </xf>
    <xf borderId="0" fillId="26" fontId="6" numFmtId="2" xfId="0" applyAlignment="1" applyFont="1" applyNumberFormat="1">
      <alignment shrinkToFit="0" vertical="center" wrapText="0"/>
    </xf>
    <xf borderId="0" fillId="0" fontId="11" numFmtId="0" xfId="0" applyFont="1"/>
    <xf borderId="0" fillId="26" fontId="7" numFmtId="2" xfId="0" applyAlignment="1" applyFont="1" applyNumberFormat="1">
      <alignment shrinkToFit="0" vertical="center" wrapText="0"/>
    </xf>
    <xf borderId="12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20" fontId="10" numFmtId="0" xfId="0" applyAlignment="1" applyFont="1">
      <alignment horizontal="right" readingOrder="0" shrinkToFit="0" vertical="center" wrapText="0"/>
    </xf>
    <xf borderId="0" fillId="0" fontId="9" numFmtId="2" xfId="0" applyAlignment="1" applyFont="1" applyNumberFormat="1">
      <alignment readingOrder="0"/>
    </xf>
    <xf borderId="14" fillId="0" fontId="9" numFmtId="2" xfId="0" applyAlignment="1" applyBorder="1" applyFont="1" applyNumberFormat="1">
      <alignment readingOrder="0"/>
    </xf>
    <xf borderId="0" fillId="27" fontId="6" numFmtId="2" xfId="0" applyAlignment="1" applyFont="1" applyNumberFormat="1">
      <alignment shrinkToFit="0" vertical="center" wrapText="0"/>
    </xf>
    <xf borderId="0" fillId="28" fontId="6" numFmtId="2" xfId="0" applyAlignment="1" applyFont="1" applyNumberFormat="1">
      <alignment shrinkToFit="0" vertical="center" wrapText="0"/>
    </xf>
    <xf borderId="0" fillId="20" fontId="6" numFmtId="0" xfId="0" applyAlignment="1" applyFont="1">
      <alignment shrinkToFit="0" vertical="center" wrapText="0"/>
    </xf>
    <xf borderId="0" fillId="17" fontId="6" numFmtId="2" xfId="0" applyAlignment="1" applyFont="1" applyNumberFormat="1">
      <alignment shrinkToFit="0" vertical="center" wrapText="0"/>
    </xf>
    <xf borderId="24" fillId="25" fontId="6" numFmtId="2" xfId="0" applyAlignment="1" applyBorder="1" applyFont="1" applyNumberFormat="1">
      <alignment horizontal="right" shrinkToFit="0" vertical="center" wrapText="0"/>
    </xf>
    <xf borderId="25" fillId="25" fontId="6" numFmtId="2" xfId="0" applyAlignment="1" applyBorder="1" applyFont="1" applyNumberFormat="1">
      <alignment horizontal="right" shrinkToFit="0" vertical="center" wrapText="0"/>
    </xf>
    <xf borderId="26" fillId="25" fontId="6" numFmtId="2" xfId="0" applyAlignment="1" applyBorder="1" applyFont="1" applyNumberFormat="1">
      <alignment horizontal="right" shrinkToFit="0" vertical="center" wrapText="0"/>
    </xf>
    <xf borderId="0" fillId="25" fontId="6" numFmtId="2" xfId="0" applyAlignment="1" applyFont="1" applyNumberFormat="1">
      <alignment shrinkToFit="0" vertical="center" wrapText="0"/>
    </xf>
    <xf borderId="0" fillId="25" fontId="7" numFmtId="2" xfId="0" applyAlignment="1" applyFont="1" applyNumberFormat="1">
      <alignment shrinkToFit="0" vertical="center" wrapText="0"/>
    </xf>
    <xf borderId="0" fillId="17" fontId="7" numFmtId="2" xfId="0" applyAlignment="1" applyFont="1" applyNumberFormat="1">
      <alignment shrinkToFit="0" vertical="center" wrapText="0"/>
    </xf>
    <xf borderId="3" fillId="0" fontId="12" numFmtId="0" xfId="0" applyAlignment="1" applyBorder="1" applyFont="1">
      <alignment horizontal="right" readingOrder="0" vertical="bottom"/>
    </xf>
    <xf borderId="3" fillId="0" fontId="12" numFmtId="164" xfId="0" applyAlignment="1" applyBorder="1" applyFont="1" applyNumberFormat="1">
      <alignment horizontal="right" readingOrder="0" vertical="bottom"/>
    </xf>
    <xf borderId="3" fillId="0" fontId="12" numFmtId="0" xfId="0" applyAlignment="1" applyBorder="1" applyFont="1">
      <alignment readingOrder="0" vertical="bottom"/>
    </xf>
    <xf borderId="3" fillId="0" fontId="12" numFmtId="164" xfId="0" applyAlignment="1" applyBorder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" xfId="0" applyAlignment="1" applyBorder="1" applyFont="1" applyNumberFormat="1">
      <alignment horizontal="right" vertical="bottom"/>
    </xf>
    <xf borderId="3" fillId="0" fontId="13" numFmtId="0" xfId="0" applyAlignment="1" applyBorder="1" applyFont="1">
      <alignment readingOrder="0" vertical="bottom"/>
    </xf>
    <xf borderId="3" fillId="0" fontId="4" numFmtId="1" xfId="0" applyAlignment="1" applyBorder="1" applyFont="1" applyNumberFormat="1">
      <alignment vertical="bottom"/>
    </xf>
    <xf borderId="0" fillId="0" fontId="4" numFmtId="1" xfId="0" applyAlignment="1" applyFont="1" applyNumberFormat="1">
      <alignment vertical="bottom"/>
    </xf>
    <xf borderId="3" fillId="0" fontId="2" numFmtId="1" xfId="0" applyAlignment="1" applyBorder="1" applyFont="1" applyNumberFormat="1">
      <alignment vertical="bottom"/>
    </xf>
    <xf borderId="3" fillId="0" fontId="2" numFmtId="1" xfId="0" applyAlignment="1" applyBorder="1" applyFont="1" applyNumberFormat="1">
      <alignment readingOrder="0" vertical="bottom"/>
    </xf>
    <xf borderId="3" fillId="13" fontId="1" numFmtId="0" xfId="0" applyAlignment="1" applyBorder="1" applyFont="1">
      <alignment horizontal="center" readingOrder="0" vertical="top"/>
    </xf>
    <xf borderId="27" fillId="0" fontId="9" numFmtId="0" xfId="0" applyAlignment="1" applyBorder="1" applyFont="1">
      <alignment readingOrder="0"/>
    </xf>
    <xf borderId="28" fillId="0" fontId="9" numFmtId="0" xfId="0" applyAlignment="1" applyBorder="1" applyFont="1">
      <alignment readingOrder="0"/>
    </xf>
    <xf borderId="28" fillId="0" fontId="9" numFmtId="2" xfId="0" applyAlignment="1" applyBorder="1" applyFont="1" applyNumberFormat="1">
      <alignment readingOrder="0"/>
    </xf>
    <xf borderId="29" fillId="0" fontId="9" numFmtId="2" xfId="0" applyAlignment="1" applyBorder="1" applyFont="1" applyNumberFormat="1">
      <alignment readingOrder="0"/>
    </xf>
    <xf borderId="27" fillId="0" fontId="4" numFmtId="1" xfId="0" applyAlignment="1" applyBorder="1" applyFont="1" applyNumberFormat="1">
      <alignment readingOrder="0" vertical="bottom"/>
    </xf>
    <xf borderId="28" fillId="0" fontId="4" numFmtId="2" xfId="0" applyAlignment="1" applyBorder="1" applyFont="1" applyNumberFormat="1">
      <alignment readingOrder="0" vertical="bottom"/>
    </xf>
    <xf borderId="28" fillId="0" fontId="4" numFmtId="1" xfId="0" applyAlignment="1" applyBorder="1" applyFont="1" applyNumberFormat="1">
      <alignment readingOrder="0" vertical="bottom"/>
    </xf>
    <xf borderId="29" fillId="0" fontId="4" numFmtId="2" xfId="0" applyAlignment="1" applyBorder="1" applyFont="1" applyNumberFormat="1">
      <alignment readingOrder="0" vertical="bottom"/>
    </xf>
    <xf borderId="27" fillId="0" fontId="4" numFmtId="2" xfId="0" applyAlignment="1" applyBorder="1" applyFont="1" applyNumberFormat="1">
      <alignment horizontal="right" vertical="bottom"/>
    </xf>
    <xf borderId="28" fillId="0" fontId="4" numFmtId="2" xfId="0" applyAlignment="1" applyBorder="1" applyFont="1" applyNumberFormat="1">
      <alignment horizontal="right" vertical="bottom"/>
    </xf>
    <xf borderId="28" fillId="0" fontId="4" numFmtId="1" xfId="0" applyAlignment="1" applyBorder="1" applyFont="1" applyNumberFormat="1">
      <alignment horizontal="right" vertical="bottom"/>
    </xf>
    <xf borderId="29" fillId="0" fontId="4" numFmtId="2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horizontal="right" vertical="bottom"/>
    </xf>
    <xf borderId="2" fillId="0" fontId="2" numFmtId="2" xfId="0" applyAlignment="1" applyBorder="1" applyFont="1" applyNumberFormat="1">
      <alignment horizontal="right" vertical="bottom"/>
    </xf>
    <xf borderId="4" fillId="0" fontId="2" numFmtId="2" xfId="0" applyAlignment="1" applyBorder="1" applyFont="1" applyNumberFormat="1">
      <alignment horizontal="right" vertical="bottom"/>
    </xf>
    <xf borderId="5" fillId="0" fontId="2" numFmtId="2" xfId="0" applyAlignment="1" applyBorder="1" applyFont="1" applyNumberForma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ParameterTuning-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Tuning-Summar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Tuning-Summary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Tuning-Summary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601" sheet="Stats"/>
  </cacheSource>
  <cacheFields>
    <cacheField name="FILENAME" numFmtId="0">
      <sharedItems>
        <s v="RP_ICR_N-100_I-0_R-0.95"/>
        <s v="RP_ICR_N-100_I-0_R-0.99"/>
        <s v="RP_ICR_N-100_I-10_R-0.95"/>
        <s v="RP_ICR_N-100_I-10_R-0.99"/>
        <s v="RP_ICR_N-100_I-11_R-0.95"/>
        <s v="RP_ICR_N-100_I-11_R-0.99"/>
        <s v="RP_ICR_N-100_I-12_R-0.95"/>
        <s v="RP_ICR_N-100_I-12_R-0.99"/>
        <s v="RP_ICR_N-100_I-13_R-0.95"/>
        <s v="RP_ICR_N-100_I-13_R-0.99"/>
        <s v="RP_ICR_N-100_I-14_R-0.95"/>
        <s v="RP_ICR_N-100_I-14_R-0.99"/>
        <s v="RP_ICR_N-100_I-15_R-0.95"/>
        <s v="RP_ICR_N-100_I-15_R-0.99"/>
        <s v="RP_ICR_N-100_I-16_R-0.95"/>
        <s v="RP_ICR_N-100_I-16_R-0.99"/>
        <s v="RP_ICR_N-100_I-17_R-0.95"/>
        <s v="RP_ICR_N-100_I-17_R-0.99"/>
        <s v="RP_ICR_N-100_I-18_R-0.95"/>
        <s v="RP_ICR_N-100_I-18_R-0.99"/>
        <s v="RP_ICR_N-100_I-19_R-0.95"/>
        <s v="RP_ICR_N-100_I-19_R-0.99"/>
        <s v="RP_ICR_N-100_I-1_R-0.95"/>
        <s v="RP_ICR_N-100_I-1_R-0.99"/>
        <s v="RP_ICR_N-100_I-20_R-0.95"/>
        <s v="RP_ICR_N-100_I-20_R-0.99"/>
        <s v="RP_ICR_N-100_I-21_R-0.95"/>
        <s v="RP_ICR_N-100_I-21_R-0.99"/>
        <s v="RP_ICR_N-100_I-22_R-0.95"/>
        <s v="RP_ICR_N-100_I-22_R-0.99"/>
        <s v="RP_ICR_N-100_I-23_R-0.95"/>
        <s v="RP_ICR_N-100_I-23_R-0.99"/>
        <s v="RP_ICR_N-100_I-24_R-0.95"/>
        <s v="RP_ICR_N-100_I-24_R-0.99"/>
        <s v="RP_ICR_N-100_I-25_R-0.95"/>
        <s v="RP_ICR_N-100_I-25_R-0.99"/>
        <s v="RP_ICR_N-100_I-26_R-0.95"/>
        <s v="RP_ICR_N-100_I-26_R-0.99"/>
        <s v="RP_ICR_N-100_I-27_R-0.95"/>
        <s v="RP_ICR_N-100_I-27_R-0.99"/>
        <s v="RP_ICR_N-100_I-28_R-0.95"/>
        <s v="RP_ICR_N-100_I-28_R-0.99"/>
        <s v="RP_ICR_N-100_I-29_R-0.95"/>
        <s v="RP_ICR_N-100_I-29_R-0.99"/>
        <s v="RP_ICR_N-100_I-2_R-0.95"/>
        <s v="RP_ICR_N-100_I-2_R-0.99"/>
        <s v="RP_ICR_N-100_I-30_R-0.95"/>
        <s v="RP_ICR_N-100_I-30_R-0.99"/>
        <s v="RP_ICR_N-100_I-31_R-0.95"/>
        <s v="RP_ICR_N-100_I-31_R-0.99"/>
        <s v="RP_ICR_N-100_I-32_R-0.95"/>
        <s v="RP_ICR_N-100_I-32_R-0.99"/>
        <s v="RP_ICR_N-100_I-33_R-0.95"/>
        <s v="RP_ICR_N-100_I-33_R-0.99"/>
        <s v="RP_ICR_N-100_I-34_R-0.95"/>
        <s v="RP_ICR_N-100_I-34_R-0.99"/>
        <s v="RP_ICR_N-100_I-35_R-0.95"/>
        <s v="RP_ICR_N-100_I-35_R-0.99"/>
        <s v="RP_ICR_N-100_I-36_R-0.95"/>
        <s v="RP_ICR_N-100_I-36_R-0.99"/>
        <s v="RP_ICR_N-100_I-37_R-0.95"/>
        <s v="RP_ICR_N-100_I-37_R-0.99"/>
        <s v="RP_ICR_N-100_I-38_R-0.95"/>
        <s v="RP_ICR_N-100_I-38_R-0.99"/>
        <s v="RP_ICR_N-100_I-39_R-0.95"/>
        <s v="RP_ICR_N-100_I-39_R-0.99"/>
        <s v="RP_ICR_N-100_I-3_R-0.95"/>
        <s v="RP_ICR_N-100_I-3_R-0.99"/>
        <s v="RP_ICR_N-100_I-40_R-0.95"/>
        <s v="RP_ICR_N-100_I-40_R-0.99"/>
        <s v="RP_ICR_N-100_I-41_R-0.95"/>
        <s v="RP_ICR_N-100_I-41_R-0.99"/>
        <s v="RP_ICR_N-100_I-42_R-0.95"/>
        <s v="RP_ICR_N-100_I-42_R-0.99"/>
        <s v="RP_ICR_N-100_I-43_R-0.95"/>
        <s v="RP_ICR_N-100_I-43_R-0.99"/>
        <s v="RP_ICR_N-100_I-44_R-0.95"/>
        <s v="RP_ICR_N-100_I-44_R-0.99"/>
        <s v="RP_ICR_N-100_I-45_R-0.95"/>
        <s v="RP_ICR_N-100_I-45_R-0.99"/>
        <s v="RP_ICR_N-100_I-46_R-0.95"/>
        <s v="RP_ICR_N-100_I-46_R-0.99"/>
        <s v="RP_ICR_N-100_I-47_R-0.95"/>
        <s v="RP_ICR_N-100_I-47_R-0.99"/>
        <s v="RP_ICR_N-100_I-48_R-0.95"/>
        <s v="RP_ICR_N-100_I-48_R-0.99"/>
        <s v="RP_ICR_N-100_I-49_R-0.95"/>
        <s v="RP_ICR_N-100_I-49_R-0.99"/>
        <s v="RP_ICR_N-100_I-4_R-0.95"/>
        <s v="RP_ICR_N-100_I-4_R-0.99"/>
        <s v="RP_ICR_N-100_I-50_R-0.95"/>
        <s v="RP_ICR_N-100_I-50_R-0.99"/>
        <s v="RP_ICR_N-100_I-51_R-0.95"/>
        <s v="RP_ICR_N-100_I-51_R-0.99"/>
        <s v="RP_ICR_N-100_I-52_R-0.95"/>
        <s v="RP_ICR_N-100_I-52_R-0.99"/>
        <s v="RP_ICR_N-100_I-53_R-0.95"/>
        <s v="RP_ICR_N-100_I-53_R-0.99"/>
        <s v="RP_ICR_N-100_I-54_R-0.95"/>
        <s v="RP_ICR_N-100_I-54_R-0.99"/>
        <s v="RP_ICR_N-100_I-55_R-0.95"/>
        <s v="RP_ICR_N-100_I-55_R-0.99"/>
        <s v="RP_ICR_N-100_I-56_R-0.95"/>
        <s v="RP_ICR_N-100_I-56_R-0.99"/>
        <s v="RP_ICR_N-100_I-57_R-0.95"/>
        <s v="RP_ICR_N-100_I-57_R-0.99"/>
        <s v="RP_ICR_N-100_I-58_R-0.95"/>
        <s v="RP_ICR_N-100_I-58_R-0.99"/>
        <s v="RP_ICR_N-100_I-59_R-0.95"/>
        <s v="RP_ICR_N-100_I-59_R-0.99"/>
        <s v="RP_ICR_N-100_I-5_R-0.95"/>
        <s v="RP_ICR_N-100_I-5_R-0.99"/>
        <s v="RP_ICR_N-100_I-60_R-0.95"/>
        <s v="RP_ICR_N-100_I-60_R-0.99"/>
        <s v="RP_ICR_N-100_I-61_R-0.95"/>
        <s v="RP_ICR_N-100_I-61_R-0.99"/>
        <s v="RP_ICR_N-100_I-62_R-0.95"/>
        <s v="RP_ICR_N-100_I-62_R-0.99"/>
        <s v="RP_ICR_N-100_I-63_R-0.95"/>
        <s v="RP_ICR_N-100_I-63_R-0.99"/>
        <s v="RP_ICR_N-100_I-64_R-0.95"/>
        <s v="RP_ICR_N-100_I-64_R-0.99"/>
        <s v="RP_ICR_N-100_I-65_R-0.95"/>
        <s v="RP_ICR_N-100_I-65_R-0.99"/>
        <s v="RP_ICR_N-100_I-66_R-0.95"/>
        <s v="RP_ICR_N-100_I-66_R-0.99"/>
        <s v="RP_ICR_N-100_I-67_R-0.95"/>
        <s v="RP_ICR_N-100_I-67_R-0.99"/>
        <s v="RP_ICR_N-100_I-68_R-0.95"/>
        <s v="RP_ICR_N-100_I-68_R-0.99"/>
        <s v="RP_ICR_N-100_I-69_R-0.95"/>
        <s v="RP_ICR_N-100_I-69_R-0.99"/>
        <s v="RP_ICR_N-100_I-6_R-0.95"/>
        <s v="RP_ICR_N-100_I-6_R-0.99"/>
        <s v="RP_ICR_N-100_I-70_R-0.95"/>
        <s v="RP_ICR_N-100_I-70_R-0.99"/>
        <s v="RP_ICR_N-100_I-71_R-0.95"/>
        <s v="RP_ICR_N-100_I-71_R-0.99"/>
        <s v="RP_ICR_N-100_I-72_R-0.95"/>
        <s v="RP_ICR_N-100_I-72_R-0.99"/>
        <s v="RP_ICR_N-100_I-73_R-0.95"/>
        <s v="RP_ICR_N-100_I-73_R-0.99"/>
        <s v="RP_ICR_N-100_I-74_R-0.95"/>
        <s v="RP_ICR_N-100_I-74_R-0.99"/>
        <s v="RP_ICR_N-100_I-75_R-0.95"/>
        <s v="RP_ICR_N-100_I-75_R-0.99"/>
        <s v="RP_ICR_N-100_I-76_R-0.95"/>
        <s v="RP_ICR_N-100_I-76_R-0.99"/>
        <s v="RP_ICR_N-100_I-77_R-0.95"/>
        <s v="RP_ICR_N-100_I-77_R-0.99"/>
        <s v="RP_ICR_N-100_I-78_R-0.95"/>
        <s v="RP_ICR_N-100_I-78_R-0.99"/>
        <s v="RP_ICR_N-100_I-79_R-0.95"/>
        <s v="RP_ICR_N-100_I-79_R-0.99"/>
        <s v="RP_ICR_N-100_I-7_R-0.95"/>
        <s v="RP_ICR_N-100_I-7_R-0.99"/>
        <s v="RP_ICR_N-100_I-80_R-0.95"/>
        <s v="RP_ICR_N-100_I-80_R-0.99"/>
        <s v="RP_ICR_N-100_I-81_R-0.95"/>
        <s v="RP_ICR_N-100_I-81_R-0.99"/>
        <s v="RP_ICR_N-100_I-82_R-0.95"/>
        <s v="RP_ICR_N-100_I-82_R-0.99"/>
        <s v="RP_ICR_N-100_I-83_R-0.95"/>
        <s v="RP_ICR_N-100_I-83_R-0.99"/>
        <s v="RP_ICR_N-100_I-84_R-0.95"/>
        <s v="RP_ICR_N-100_I-84_R-0.99"/>
        <s v="RP_ICR_N-100_I-85_R-0.95"/>
        <s v="RP_ICR_N-100_I-85_R-0.99"/>
        <s v="RP_ICR_N-100_I-86_R-0.95"/>
        <s v="RP_ICR_N-100_I-86_R-0.99"/>
        <s v="RP_ICR_N-100_I-87_R-0.95"/>
        <s v="RP_ICR_N-100_I-87_R-0.99"/>
        <s v="RP_ICR_N-100_I-88_R-0.95"/>
        <s v="RP_ICR_N-100_I-88_R-0.99"/>
        <s v="RP_ICR_N-100_I-89_R-0.95"/>
        <s v="RP_ICR_N-100_I-89_R-0.99"/>
        <s v="RP_ICR_N-100_I-8_R-0.95"/>
        <s v="RP_ICR_N-100_I-8_R-0.99"/>
        <s v="RP_ICR_N-100_I-90_R-0.95"/>
        <s v="RP_ICR_N-100_I-90_R-0.99"/>
        <s v="RP_ICR_N-100_I-91_R-0.95"/>
        <s v="RP_ICR_N-100_I-91_R-0.99"/>
        <s v="RP_ICR_N-100_I-92_R-0.95"/>
        <s v="RP_ICR_N-100_I-92_R-0.99"/>
        <s v="RP_ICR_N-100_I-93_R-0.95"/>
        <s v="RP_ICR_N-100_I-93_R-0.99"/>
        <s v="RP_ICR_N-100_I-94_R-0.95"/>
        <s v="RP_ICR_N-100_I-94_R-0.99"/>
        <s v="RP_ICR_N-100_I-95_R-0.95"/>
        <s v="RP_ICR_N-100_I-95_R-0.99"/>
        <s v="RP_ICR_N-100_I-96_R-0.95"/>
        <s v="RP_ICR_N-100_I-96_R-0.99"/>
        <s v="RP_ICR_N-100_I-97_R-0.95"/>
        <s v="RP_ICR_N-100_I-97_R-0.99"/>
        <s v="RP_ICR_N-100_I-98_R-0.95"/>
        <s v="RP_ICR_N-100_I-98_R-0.99"/>
        <s v="RP_ICR_N-100_I-99_R-0.95"/>
        <s v="RP_ICR_N-100_I-99_R-0.99"/>
        <s v="RP_ICR_N-100_I-9_R-0.95"/>
        <s v="RP_ICR_N-100_I-9_R-0.99"/>
        <s v="RP_ICR_N-400_I-0_R-0.95"/>
        <s v="RP_ICR_N-400_I-0_R-0.99"/>
        <s v="RP_ICR_N-400_I-10_R-0.95"/>
        <s v="RP_ICR_N-400_I-10_R-0.99"/>
        <s v="RP_ICR_N-400_I-11_R-0.95"/>
        <s v="RP_ICR_N-400_I-11_R-0.99"/>
        <s v="RP_ICR_N-400_I-12_R-0.95"/>
        <s v="RP_ICR_N-400_I-12_R-0.99"/>
        <s v="RP_ICR_N-400_I-13_R-0.95"/>
        <s v="RP_ICR_N-400_I-13_R-0.99"/>
        <s v="RP_ICR_N-400_I-14_R-0.95"/>
        <s v="RP_ICR_N-400_I-14_R-0.99"/>
        <s v="RP_ICR_N-400_I-15_R-0.95"/>
        <s v="RP_ICR_N-400_I-15_R-0.99"/>
        <s v="RP_ICR_N-400_I-16_R-0.95"/>
        <s v="RP_ICR_N-400_I-16_R-0.99"/>
        <s v="RP_ICR_N-400_I-17_R-0.95"/>
        <s v="RP_ICR_N-400_I-17_R-0.99"/>
        <s v="RP_ICR_N-400_I-18_R-0.95"/>
        <s v="RP_ICR_N-400_I-18_R-0.99"/>
        <s v="RP_ICR_N-400_I-19_R-0.95"/>
        <s v="RP_ICR_N-400_I-19_R-0.99"/>
        <s v="RP_ICR_N-400_I-1_R-0.95"/>
        <s v="RP_ICR_N-400_I-1_R-0.99"/>
        <s v="RP_ICR_N-400_I-20_R-0.95"/>
        <s v="RP_ICR_N-400_I-20_R-0.99"/>
        <s v="RP_ICR_N-400_I-21_R-0.95"/>
        <s v="RP_ICR_N-400_I-21_R-0.99"/>
        <s v="RP_ICR_N-400_I-22_R-0.95"/>
        <s v="RP_ICR_N-400_I-22_R-0.99"/>
        <s v="RP_ICR_N-400_I-23_R-0.95"/>
        <s v="RP_ICR_N-400_I-23_R-0.99"/>
        <s v="RP_ICR_N-400_I-24_R-0.95"/>
        <s v="RP_ICR_N-400_I-24_R-0.99"/>
        <s v="RP_ICR_N-400_I-25_R-0.95"/>
        <s v="RP_ICR_N-400_I-25_R-0.99"/>
        <s v="RP_ICR_N-400_I-26_R-0.95"/>
        <s v="RP_ICR_N-400_I-26_R-0.99"/>
        <s v="RP_ICR_N-400_I-27_R-0.95"/>
        <s v="RP_ICR_N-400_I-27_R-0.99"/>
        <s v="RP_ICR_N-400_I-28_R-0.95"/>
        <s v="RP_ICR_N-400_I-28_R-0.99"/>
        <s v="RP_ICR_N-400_I-29_R-0.95"/>
        <s v="RP_ICR_N-400_I-29_R-0.99"/>
        <s v="RP_ICR_N-400_I-2_R-0.95"/>
        <s v="RP_ICR_N-400_I-2_R-0.99"/>
        <s v="RP_ICR_N-400_I-30_R-0.95"/>
        <s v="RP_ICR_N-400_I-30_R-0.99"/>
        <s v="RP_ICR_N-400_I-31_R-0.95"/>
        <s v="RP_ICR_N-400_I-31_R-0.99"/>
        <s v="RP_ICR_N-400_I-32_R-0.95"/>
        <s v="RP_ICR_N-400_I-32_R-0.99"/>
        <s v="RP_ICR_N-400_I-33_R-0.95"/>
        <s v="RP_ICR_N-400_I-33_R-0.99"/>
        <s v="RP_ICR_N-400_I-34_R-0.95"/>
        <s v="RP_ICR_N-400_I-34_R-0.99"/>
        <s v="RP_ICR_N-400_I-35_R-0.95"/>
        <s v="RP_ICR_N-400_I-35_R-0.99"/>
        <s v="RP_ICR_N-400_I-36_R-0.95"/>
        <s v="RP_ICR_N-400_I-36_R-0.99"/>
        <s v="RP_ICR_N-400_I-37_R-0.95"/>
        <s v="RP_ICR_N-400_I-37_R-0.99"/>
        <s v="RP_ICR_N-400_I-38_R-0.95"/>
        <s v="RP_ICR_N-400_I-38_R-0.99"/>
        <s v="RP_ICR_N-400_I-39_R-0.95"/>
        <s v="RP_ICR_N-400_I-39_R-0.99"/>
        <s v="RP_ICR_N-400_I-3_R-0.95"/>
        <s v="RP_ICR_N-400_I-3_R-0.99"/>
        <s v="RP_ICR_N-400_I-40_R-0.95"/>
        <s v="RP_ICR_N-400_I-40_R-0.99"/>
        <s v="RP_ICR_N-400_I-41_R-0.95"/>
        <s v="RP_ICR_N-400_I-41_R-0.99"/>
        <s v="RP_ICR_N-400_I-42_R-0.95"/>
        <s v="RP_ICR_N-400_I-42_R-0.99"/>
        <s v="RP_ICR_N-400_I-43_R-0.95"/>
        <s v="RP_ICR_N-400_I-43_R-0.99"/>
        <s v="RP_ICR_N-400_I-44_R-0.95"/>
        <s v="RP_ICR_N-400_I-44_R-0.99"/>
        <s v="RP_ICR_N-400_I-45_R-0.95"/>
        <s v="RP_ICR_N-400_I-45_R-0.99"/>
        <s v="RP_ICR_N-400_I-46_R-0.95"/>
        <s v="RP_ICR_N-400_I-46_R-0.99"/>
        <s v="RP_ICR_N-400_I-47_R-0.95"/>
        <s v="RP_ICR_N-400_I-47_R-0.99"/>
        <s v="RP_ICR_N-400_I-48_R-0.95"/>
        <s v="RP_ICR_N-400_I-48_R-0.99"/>
        <s v="RP_ICR_N-400_I-49_R-0.95"/>
        <s v="RP_ICR_N-400_I-49_R-0.99"/>
        <s v="RP_ICR_N-400_I-4_R-0.95"/>
        <s v="RP_ICR_N-400_I-4_R-0.99"/>
        <s v="RP_ICR_N-400_I-50_R-0.95"/>
        <s v="RP_ICR_N-400_I-50_R-0.99"/>
        <s v="RP_ICR_N-400_I-51_R-0.95"/>
        <s v="RP_ICR_N-400_I-51_R-0.99"/>
        <s v="RP_ICR_N-400_I-52_R-0.95"/>
        <s v="RP_ICR_N-400_I-52_R-0.99"/>
        <s v="RP_ICR_N-400_I-53_R-0.95"/>
        <s v="RP_ICR_N-400_I-53_R-0.99"/>
        <s v="RP_ICR_N-400_I-54_R-0.95"/>
        <s v="RP_ICR_N-400_I-54_R-0.99"/>
        <s v="RP_ICR_N-400_I-55_R-0.95"/>
        <s v="RP_ICR_N-400_I-55_R-0.99"/>
        <s v="RP_ICR_N-400_I-56_R-0.95"/>
        <s v="RP_ICR_N-400_I-56_R-0.99"/>
        <s v="RP_ICR_N-400_I-57_R-0.95"/>
        <s v="RP_ICR_N-400_I-57_R-0.99"/>
        <s v="RP_ICR_N-400_I-58_R-0.95"/>
        <s v="RP_ICR_N-400_I-58_R-0.99"/>
        <s v="RP_ICR_N-400_I-59_R-0.95"/>
        <s v="RP_ICR_N-400_I-59_R-0.99"/>
        <s v="RP_ICR_N-400_I-5_R-0.95"/>
        <s v="RP_ICR_N-400_I-5_R-0.99"/>
        <s v="RP_ICR_N-400_I-60_R-0.95"/>
        <s v="RP_ICR_N-400_I-60_R-0.99"/>
        <s v="RP_ICR_N-400_I-61_R-0.95"/>
        <s v="RP_ICR_N-400_I-61_R-0.99"/>
        <s v="RP_ICR_N-400_I-62_R-0.95"/>
        <s v="RP_ICR_N-400_I-62_R-0.99"/>
        <s v="RP_ICR_N-400_I-63_R-0.95"/>
        <s v="RP_ICR_N-400_I-63_R-0.99"/>
        <s v="RP_ICR_N-400_I-64_R-0.95"/>
        <s v="RP_ICR_N-400_I-64_R-0.99"/>
        <s v="RP_ICR_N-400_I-65_R-0.95"/>
        <s v="RP_ICR_N-400_I-65_R-0.99"/>
        <s v="RP_ICR_N-400_I-66_R-0.95"/>
        <s v="RP_ICR_N-400_I-66_R-0.99"/>
        <s v="RP_ICR_N-400_I-67_R-0.95"/>
        <s v="RP_ICR_N-400_I-67_R-0.99"/>
        <s v="RP_ICR_N-400_I-68_R-0.95"/>
        <s v="RP_ICR_N-400_I-68_R-0.99"/>
        <s v="RP_ICR_N-400_I-69_R-0.95"/>
        <s v="RP_ICR_N-400_I-69_R-0.99"/>
        <s v="RP_ICR_N-400_I-6_R-0.95"/>
        <s v="RP_ICR_N-400_I-6_R-0.99"/>
        <s v="RP_ICR_N-400_I-70_R-0.95"/>
        <s v="RP_ICR_N-400_I-70_R-0.99"/>
        <s v="RP_ICR_N-400_I-71_R-0.95"/>
        <s v="RP_ICR_N-400_I-71_R-0.99"/>
        <s v="RP_ICR_N-400_I-72_R-0.95"/>
        <s v="RP_ICR_N-400_I-72_R-0.99"/>
        <s v="RP_ICR_N-400_I-73_R-0.95"/>
        <s v="RP_ICR_N-400_I-73_R-0.99"/>
        <s v="RP_ICR_N-400_I-74_R-0.95"/>
        <s v="RP_ICR_N-400_I-74_R-0.99"/>
        <s v="RP_ICR_N-400_I-75_R-0.95"/>
        <s v="RP_ICR_N-400_I-75_R-0.99"/>
        <s v="RP_ICR_N-400_I-76_R-0.95"/>
        <s v="RP_ICR_N-400_I-76_R-0.99"/>
        <s v="RP_ICR_N-400_I-77_R-0.95"/>
        <s v="RP_ICR_N-400_I-77_R-0.99"/>
        <s v="RP_ICR_N-400_I-78_R-0.95"/>
        <s v="RP_ICR_N-400_I-78_R-0.99"/>
        <s v="RP_ICR_N-400_I-79_R-0.95"/>
        <s v="RP_ICR_N-400_I-79_R-0.99"/>
        <s v="RP_ICR_N-400_I-7_R-0.95"/>
        <s v="RP_ICR_N-400_I-7_R-0.99"/>
        <s v="RP_ICR_N-400_I-80_R-0.95"/>
        <s v="RP_ICR_N-400_I-80_R-0.99"/>
        <s v="RP_ICR_N-400_I-81_R-0.95"/>
        <s v="RP_ICR_N-400_I-81_R-0.99"/>
        <s v="RP_ICR_N-400_I-82_R-0.95"/>
        <s v="RP_ICR_N-400_I-82_R-0.99"/>
        <s v="RP_ICR_N-400_I-83_R-0.95"/>
        <s v="RP_ICR_N-400_I-83_R-0.99"/>
        <s v="RP_ICR_N-400_I-84_R-0.95"/>
        <s v="RP_ICR_N-400_I-84_R-0.99"/>
        <s v="RP_ICR_N-400_I-85_R-0.95"/>
        <s v="RP_ICR_N-400_I-85_R-0.99"/>
        <s v="RP_ICR_N-400_I-86_R-0.95"/>
        <s v="RP_ICR_N-400_I-86_R-0.99"/>
        <s v="RP_ICR_N-400_I-87_R-0.95"/>
        <s v="RP_ICR_N-400_I-87_R-0.99"/>
        <s v="RP_ICR_N-400_I-88_R-0.95"/>
        <s v="RP_ICR_N-400_I-88_R-0.99"/>
        <s v="RP_ICR_N-400_I-89_R-0.95"/>
        <s v="RP_ICR_N-400_I-89_R-0.99"/>
        <s v="RP_ICR_N-400_I-8_R-0.95"/>
        <s v="RP_ICR_N-400_I-8_R-0.99"/>
        <s v="RP_ICR_N-400_I-90_R-0.95"/>
        <s v="RP_ICR_N-400_I-90_R-0.99"/>
        <s v="RP_ICR_N-400_I-91_R-0.95"/>
        <s v="RP_ICR_N-400_I-91_R-0.99"/>
        <s v="RP_ICR_N-400_I-92_R-0.95"/>
        <s v="RP_ICR_N-400_I-92_R-0.99"/>
        <s v="RP_ICR_N-400_I-93_R-0.95"/>
        <s v="RP_ICR_N-400_I-93_R-0.99"/>
        <s v="RP_ICR_N-400_I-94_R-0.95"/>
        <s v="RP_ICR_N-400_I-94_R-0.99"/>
        <s v="RP_ICR_N-400_I-95_R-0.95"/>
        <s v="RP_ICR_N-400_I-95_R-0.99"/>
        <s v="RP_ICR_N-400_I-96_R-0.95"/>
        <s v="RP_ICR_N-400_I-96_R-0.99"/>
        <s v="RP_ICR_N-400_I-97_R-0.95"/>
        <s v="RP_ICR_N-400_I-97_R-0.99"/>
        <s v="RP_ICR_N-400_I-98_R-0.95"/>
        <s v="RP_ICR_N-400_I-98_R-0.99"/>
        <s v="RP_ICR_N-400_I-99_R-0.95"/>
        <s v="RP_ICR_N-400_I-99_R-0.99"/>
        <s v="RP_ICR_N-400_I-9_R-0.95"/>
        <s v="RP_ICR_N-400_I-9_R-0.99"/>
        <s v="RP_ICR_N-900_I-0_R-0.95"/>
        <s v="RP_ICR_N-900_I-0_R-0.99"/>
        <s v="RP_ICR_N-900_I-10_R-0.95"/>
        <s v="RP_ICR_N-900_I-10_R-0.99"/>
        <s v="RP_ICR_N-900_I-11_R-0.95"/>
        <s v="RP_ICR_N-900_I-11_R-0.99"/>
        <s v="RP_ICR_N-900_I-12_R-0.95"/>
        <s v="RP_ICR_N-900_I-12_R-0.99"/>
        <s v="RP_ICR_N-900_I-13_R-0.95"/>
        <s v="RP_ICR_N-900_I-13_R-0.99"/>
        <s v="RP_ICR_N-900_I-14_R-0.95"/>
        <s v="RP_ICR_N-900_I-14_R-0.99"/>
        <s v="RP_ICR_N-900_I-15_R-0.95"/>
        <s v="RP_ICR_N-900_I-15_R-0.99"/>
        <s v="RP_ICR_N-900_I-16_R-0.95"/>
        <s v="RP_ICR_N-900_I-16_R-0.99"/>
        <s v="RP_ICR_N-900_I-17_R-0.95"/>
        <s v="RP_ICR_N-900_I-17_R-0.99"/>
        <s v="RP_ICR_N-900_I-18_R-0.95"/>
        <s v="RP_ICR_N-900_I-18_R-0.99"/>
        <s v="RP_ICR_N-900_I-19_R-0.95"/>
        <s v="RP_ICR_N-900_I-19_R-0.99"/>
        <s v="RP_ICR_N-900_I-1_R-0.95"/>
        <s v="RP_ICR_N-900_I-1_R-0.99"/>
        <s v="RP_ICR_N-900_I-20_R-0.95"/>
        <s v="RP_ICR_N-900_I-20_R-0.99"/>
        <s v="RP_ICR_N-900_I-21_R-0.95"/>
        <s v="RP_ICR_N-900_I-21_R-0.99"/>
        <s v="RP_ICR_N-900_I-22_R-0.95"/>
        <s v="RP_ICR_N-900_I-22_R-0.99"/>
        <s v="RP_ICR_N-900_I-23_R-0.95"/>
        <s v="RP_ICR_N-900_I-23_R-0.99"/>
        <s v="RP_ICR_N-900_I-24_R-0.95"/>
        <s v="RP_ICR_N-900_I-24_R-0.99"/>
        <s v="RP_ICR_N-900_I-25_R-0.95"/>
        <s v="RP_ICR_N-900_I-25_R-0.99"/>
        <s v="RP_ICR_N-900_I-26_R-0.95"/>
        <s v="RP_ICR_N-900_I-26_R-0.99"/>
        <s v="RP_ICR_N-900_I-27_R-0.95"/>
        <s v="RP_ICR_N-900_I-27_R-0.99"/>
        <s v="RP_ICR_N-900_I-28_R-0.95"/>
        <s v="RP_ICR_N-900_I-28_R-0.99"/>
        <s v="RP_ICR_N-900_I-29_R-0.95"/>
        <s v="RP_ICR_N-900_I-29_R-0.99"/>
        <s v="RP_ICR_N-900_I-2_R-0.95"/>
        <s v="RP_ICR_N-900_I-2_R-0.99"/>
        <s v="RP_ICR_N-900_I-30_R-0.95"/>
        <s v="RP_ICR_N-900_I-30_R-0.99"/>
        <s v="RP_ICR_N-900_I-31_R-0.95"/>
        <s v="RP_ICR_N-900_I-31_R-0.99"/>
        <s v="RP_ICR_N-900_I-32_R-0.95"/>
        <s v="RP_ICR_N-900_I-32_R-0.99"/>
        <s v="RP_ICR_N-900_I-33_R-0.95"/>
        <s v="RP_ICR_N-900_I-33_R-0.99"/>
        <s v="RP_ICR_N-900_I-34_R-0.95"/>
        <s v="RP_ICR_N-900_I-34_R-0.99"/>
        <s v="RP_ICR_N-900_I-35_R-0.95"/>
        <s v="RP_ICR_N-900_I-35_R-0.99"/>
        <s v="RP_ICR_N-900_I-36_R-0.95"/>
        <s v="RP_ICR_N-900_I-36_R-0.99"/>
        <s v="RP_ICR_N-900_I-37_R-0.95"/>
        <s v="RP_ICR_N-900_I-37_R-0.99"/>
        <s v="RP_ICR_N-900_I-38_R-0.95"/>
        <s v="RP_ICR_N-900_I-38_R-0.99"/>
        <s v="RP_ICR_N-900_I-39_R-0.95"/>
        <s v="RP_ICR_N-900_I-39_R-0.99"/>
        <s v="RP_ICR_N-900_I-3_R-0.95"/>
        <s v="RP_ICR_N-900_I-3_R-0.99"/>
        <s v="RP_ICR_N-900_I-40_R-0.95"/>
        <s v="RP_ICR_N-900_I-40_R-0.99"/>
        <s v="RP_ICR_N-900_I-41_R-0.95"/>
        <s v="RP_ICR_N-900_I-41_R-0.99"/>
        <s v="RP_ICR_N-900_I-42_R-0.95"/>
        <s v="RP_ICR_N-900_I-42_R-0.99"/>
        <s v="RP_ICR_N-900_I-43_R-0.95"/>
        <s v="RP_ICR_N-900_I-43_R-0.99"/>
        <s v="RP_ICR_N-900_I-44_R-0.95"/>
        <s v="RP_ICR_N-900_I-44_R-0.99"/>
        <s v="RP_ICR_N-900_I-45_R-0.95"/>
        <s v="RP_ICR_N-900_I-45_R-0.99"/>
        <s v="RP_ICR_N-900_I-46_R-0.95"/>
        <s v="RP_ICR_N-900_I-46_R-0.99"/>
        <s v="RP_ICR_N-900_I-47_R-0.95"/>
        <s v="RP_ICR_N-900_I-47_R-0.99"/>
        <s v="RP_ICR_N-900_I-48_R-0.95"/>
        <s v="RP_ICR_N-900_I-48_R-0.99"/>
        <s v="RP_ICR_N-900_I-49_R-0.95"/>
        <s v="RP_ICR_N-900_I-49_R-0.99"/>
        <s v="RP_ICR_N-900_I-4_R-0.95"/>
        <s v="RP_ICR_N-900_I-4_R-0.99"/>
        <s v="RP_ICR_N-900_I-50_R-0.95"/>
        <s v="RP_ICR_N-900_I-50_R-0.99"/>
        <s v="RP_ICR_N-900_I-51_R-0.95"/>
        <s v="RP_ICR_N-900_I-51_R-0.99"/>
        <s v="RP_ICR_N-900_I-52_R-0.95"/>
        <s v="RP_ICR_N-900_I-52_R-0.99"/>
        <s v="RP_ICR_N-900_I-53_R-0.95"/>
        <s v="RP_ICR_N-900_I-53_R-0.99"/>
        <s v="RP_ICR_N-900_I-54_R-0.95"/>
        <s v="RP_ICR_N-900_I-54_R-0.99"/>
        <s v="RP_ICR_N-900_I-55_R-0.95"/>
        <s v="RP_ICR_N-900_I-55_R-0.99"/>
        <s v="RP_ICR_N-900_I-56_R-0.95"/>
        <s v="RP_ICR_N-900_I-56_R-0.99"/>
        <s v="RP_ICR_N-900_I-57_R-0.95"/>
        <s v="RP_ICR_N-900_I-57_R-0.99"/>
        <s v="RP_ICR_N-900_I-58_R-0.95"/>
        <s v="RP_ICR_N-900_I-58_R-0.99"/>
        <s v="RP_ICR_N-900_I-59_R-0.95"/>
        <s v="RP_ICR_N-900_I-59_R-0.99"/>
        <s v="RP_ICR_N-900_I-5_R-0.95"/>
        <s v="RP_ICR_N-900_I-5_R-0.99"/>
        <s v="RP_ICR_N-900_I-60_R-0.95"/>
        <s v="RP_ICR_N-900_I-60_R-0.99"/>
        <s v="RP_ICR_N-900_I-61_R-0.95"/>
        <s v="RP_ICR_N-900_I-61_R-0.99"/>
        <s v="RP_ICR_N-900_I-62_R-0.95"/>
        <s v="RP_ICR_N-900_I-62_R-0.99"/>
        <s v="RP_ICR_N-900_I-63_R-0.95"/>
        <s v="RP_ICR_N-900_I-63_R-0.99"/>
        <s v="RP_ICR_N-900_I-64_R-0.95"/>
        <s v="RP_ICR_N-900_I-64_R-0.99"/>
        <s v="RP_ICR_N-900_I-65_R-0.95"/>
        <s v="RP_ICR_N-900_I-65_R-0.99"/>
        <s v="RP_ICR_N-900_I-66_R-0.95"/>
        <s v="RP_ICR_N-900_I-66_R-0.99"/>
        <s v="RP_ICR_N-900_I-67_R-0.95"/>
        <s v="RP_ICR_N-900_I-67_R-0.99"/>
        <s v="RP_ICR_N-900_I-68_R-0.95"/>
        <s v="RP_ICR_N-900_I-68_R-0.99"/>
        <s v="RP_ICR_N-900_I-69_R-0.95"/>
        <s v="RP_ICR_N-900_I-69_R-0.99"/>
        <s v="RP_ICR_N-900_I-6_R-0.95"/>
        <s v="RP_ICR_N-900_I-6_R-0.99"/>
        <s v="RP_ICR_N-900_I-70_R-0.95"/>
        <s v="RP_ICR_N-900_I-70_R-0.99"/>
        <s v="RP_ICR_N-900_I-71_R-0.95"/>
        <s v="RP_ICR_N-900_I-71_R-0.99"/>
        <s v="RP_ICR_N-900_I-72_R-0.95"/>
        <s v="RP_ICR_N-900_I-72_R-0.99"/>
        <s v="RP_ICR_N-900_I-73_R-0.95"/>
        <s v="RP_ICR_N-900_I-73_R-0.99"/>
        <s v="RP_ICR_N-900_I-74_R-0.95"/>
        <s v="RP_ICR_N-900_I-74_R-0.99"/>
        <s v="RP_ICR_N-900_I-75_R-0.95"/>
        <s v="RP_ICR_N-900_I-75_R-0.99"/>
        <s v="RP_ICR_N-900_I-76_R-0.95"/>
        <s v="RP_ICR_N-900_I-76_R-0.99"/>
        <s v="RP_ICR_N-900_I-77_R-0.95"/>
        <s v="RP_ICR_N-900_I-77_R-0.99"/>
        <s v="RP_ICR_N-900_I-78_R-0.95"/>
        <s v="RP_ICR_N-900_I-78_R-0.99"/>
        <s v="RP_ICR_N-900_I-79_R-0.95"/>
        <s v="RP_ICR_N-900_I-79_R-0.99"/>
        <s v="RP_ICR_N-900_I-7_R-0.95"/>
        <s v="RP_ICR_N-900_I-7_R-0.99"/>
        <s v="RP_ICR_N-900_I-80_R-0.95"/>
        <s v="RP_ICR_N-900_I-80_R-0.99"/>
        <s v="RP_ICR_N-900_I-81_R-0.95"/>
        <s v="RP_ICR_N-900_I-81_R-0.99"/>
        <s v="RP_ICR_N-900_I-82_R-0.95"/>
        <s v="RP_ICR_N-900_I-82_R-0.99"/>
        <s v="RP_ICR_N-900_I-83_R-0.95"/>
        <s v="RP_ICR_N-900_I-83_R-0.99"/>
        <s v="RP_ICR_N-900_I-84_R-0.95"/>
        <s v="RP_ICR_N-900_I-84_R-0.99"/>
        <s v="RP_ICR_N-900_I-85_R-0.95"/>
        <s v="RP_ICR_N-900_I-85_R-0.99"/>
        <s v="RP_ICR_N-900_I-86_R-0.95"/>
        <s v="RP_ICR_N-900_I-86_R-0.99"/>
        <s v="RP_ICR_N-900_I-87_R-0.95"/>
        <s v="RP_ICR_N-900_I-87_R-0.99"/>
        <s v="RP_ICR_N-900_I-88_R-0.95"/>
        <s v="RP_ICR_N-900_I-88_R-0.99"/>
        <s v="RP_ICR_N-900_I-89_R-0.95"/>
        <s v="RP_ICR_N-900_I-89_R-0.99"/>
        <s v="RP_ICR_N-900_I-8_R-0.95"/>
        <s v="RP_ICR_N-900_I-8_R-0.99"/>
        <s v="RP_ICR_N-900_I-90_R-0.95"/>
        <s v="RP_ICR_N-900_I-90_R-0.99"/>
        <s v="RP_ICR_N-900_I-91_R-0.95"/>
        <s v="RP_ICR_N-900_I-91_R-0.99"/>
        <s v="RP_ICR_N-900_I-92_R-0.95"/>
        <s v="RP_ICR_N-900_I-92_R-0.99"/>
        <s v="RP_ICR_N-900_I-93_R-0.95"/>
        <s v="RP_ICR_N-900_I-93_R-0.99"/>
        <s v="RP_ICR_N-900_I-94_R-0.95"/>
        <s v="RP_ICR_N-900_I-94_R-0.99"/>
        <s v="RP_ICR_N-900_I-95_R-0.95"/>
        <s v="RP_ICR_N-900_I-95_R-0.99"/>
        <s v="RP_ICR_N-900_I-96_R-0.95"/>
        <s v="RP_ICR_N-900_I-96_R-0.99"/>
        <s v="RP_ICR_N-900_I-97_R-0.95"/>
        <s v="RP_ICR_N-900_I-97_R-0.99"/>
        <s v="RP_ICR_N-900_I-98_R-0.95"/>
        <s v="RP_ICR_N-900_I-98_R-0.99"/>
        <s v="RP_ICR_N-900_I-99_R-0.95"/>
        <s v="RP_ICR_N-900_I-99_R-0.99"/>
        <s v="RP_ICR_N-900_I-9_R-0.95"/>
        <s v="RP_ICR_N-900_I-9_R-0.99"/>
        <s v="RP_IC_N-100_I-0_R-0.95"/>
        <s v="RP_IC_N-100_I-0_R-0.99"/>
        <s v="RP_IC_N-100_I-10_R-0.95"/>
        <s v="RP_IC_N-100_I-10_R-0.99"/>
        <s v="RP_IC_N-100_I-11_R-0.95"/>
        <s v="RP_IC_N-100_I-11_R-0.99"/>
        <s v="RP_IC_N-100_I-12_R-0.95"/>
        <s v="RP_IC_N-100_I-12_R-0.99"/>
        <s v="RP_IC_N-100_I-13_R-0.95"/>
        <s v="RP_IC_N-100_I-13_R-0.99"/>
        <s v="RP_IC_N-100_I-14_R-0.95"/>
        <s v="RP_IC_N-100_I-14_R-0.99"/>
        <s v="RP_IC_N-100_I-15_R-0.95"/>
        <s v="RP_IC_N-100_I-15_R-0.99"/>
        <s v="RP_IC_N-100_I-16_R-0.95"/>
        <s v="RP_IC_N-100_I-16_R-0.99"/>
        <s v="RP_IC_N-100_I-17_R-0.95"/>
        <s v="RP_IC_N-100_I-17_R-0.99"/>
        <s v="RP_IC_N-100_I-18_R-0.95"/>
        <s v="RP_IC_N-100_I-18_R-0.99"/>
        <s v="RP_IC_N-100_I-19_R-0.95"/>
        <s v="RP_IC_N-100_I-19_R-0.99"/>
        <s v="RP_IC_N-100_I-1_R-0.95"/>
        <s v="RP_IC_N-100_I-1_R-0.99"/>
        <s v="RP_IC_N-100_I-20_R-0.95"/>
        <s v="RP_IC_N-100_I-20_R-0.99"/>
        <s v="RP_IC_N-100_I-21_R-0.95"/>
        <s v="RP_IC_N-100_I-21_R-0.99"/>
        <s v="RP_IC_N-100_I-22_R-0.95"/>
        <s v="RP_IC_N-100_I-22_R-0.99"/>
        <s v="RP_IC_N-100_I-23_R-0.95"/>
        <s v="RP_IC_N-100_I-23_R-0.99"/>
        <s v="RP_IC_N-100_I-24_R-0.95"/>
        <s v="RP_IC_N-100_I-24_R-0.99"/>
        <s v="RP_IC_N-100_I-25_R-0.95"/>
        <s v="RP_IC_N-100_I-25_R-0.99"/>
        <s v="RP_IC_N-100_I-26_R-0.95"/>
        <s v="RP_IC_N-100_I-26_R-0.99"/>
        <s v="RP_IC_N-100_I-27_R-0.95"/>
        <s v="RP_IC_N-100_I-27_R-0.99"/>
        <s v="RP_IC_N-100_I-28_R-0.95"/>
        <s v="RP_IC_N-100_I-28_R-0.99"/>
        <s v="RP_IC_N-100_I-29_R-0.95"/>
        <s v="RP_IC_N-100_I-29_R-0.99"/>
        <s v="RP_IC_N-100_I-2_R-0.95"/>
        <s v="RP_IC_N-100_I-2_R-0.99"/>
        <s v="RP_IC_N-100_I-30_R-0.95"/>
        <s v="RP_IC_N-100_I-30_R-0.99"/>
        <s v="RP_IC_N-100_I-31_R-0.95"/>
        <s v="RP_IC_N-100_I-31_R-0.99"/>
        <s v="RP_IC_N-100_I-32_R-0.95"/>
        <s v="RP_IC_N-100_I-32_R-0.99"/>
        <s v="RP_IC_N-100_I-33_R-0.95"/>
        <s v="RP_IC_N-100_I-33_R-0.99"/>
        <s v="RP_IC_N-100_I-34_R-0.95"/>
        <s v="RP_IC_N-100_I-34_R-0.99"/>
        <s v="RP_IC_N-100_I-35_R-0.95"/>
        <s v="RP_IC_N-100_I-35_R-0.99"/>
        <s v="RP_IC_N-100_I-36_R-0.95"/>
        <s v="RP_IC_N-100_I-36_R-0.99"/>
        <s v="RP_IC_N-100_I-37_R-0.95"/>
        <s v="RP_IC_N-100_I-37_R-0.99"/>
        <s v="RP_IC_N-100_I-38_R-0.95"/>
        <s v="RP_IC_N-100_I-38_R-0.99"/>
        <s v="RP_IC_N-100_I-39_R-0.95"/>
        <s v="RP_IC_N-100_I-39_R-0.99"/>
        <s v="RP_IC_N-100_I-3_R-0.95"/>
        <s v="RP_IC_N-100_I-3_R-0.99"/>
        <s v="RP_IC_N-100_I-40_R-0.95"/>
        <s v="RP_IC_N-100_I-40_R-0.99"/>
        <s v="RP_IC_N-100_I-41_R-0.95"/>
        <s v="RP_IC_N-100_I-41_R-0.99"/>
        <s v="RP_IC_N-100_I-42_R-0.95"/>
        <s v="RP_IC_N-100_I-42_R-0.99"/>
        <s v="RP_IC_N-100_I-43_R-0.95"/>
        <s v="RP_IC_N-100_I-43_R-0.99"/>
        <s v="RP_IC_N-100_I-44_R-0.95"/>
        <s v="RP_IC_N-100_I-44_R-0.99"/>
        <s v="RP_IC_N-100_I-45_R-0.95"/>
        <s v="RP_IC_N-100_I-45_R-0.99"/>
        <s v="RP_IC_N-100_I-46_R-0.95"/>
        <s v="RP_IC_N-100_I-46_R-0.99"/>
        <s v="RP_IC_N-100_I-47_R-0.95"/>
        <s v="RP_IC_N-100_I-47_R-0.99"/>
        <s v="RP_IC_N-100_I-48_R-0.95"/>
        <s v="RP_IC_N-100_I-48_R-0.99"/>
        <s v="RP_IC_N-100_I-49_R-0.95"/>
        <s v="RP_IC_N-100_I-49_R-0.99"/>
        <s v="RP_IC_N-100_I-4_R-0.95"/>
        <s v="RP_IC_N-100_I-4_R-0.99"/>
        <s v="RP_IC_N-100_I-50_R-0.95"/>
        <s v="RP_IC_N-100_I-50_R-0.99"/>
        <s v="RP_IC_N-100_I-51_R-0.95"/>
        <s v="RP_IC_N-100_I-51_R-0.99"/>
        <s v="RP_IC_N-100_I-52_R-0.95"/>
        <s v="RP_IC_N-100_I-52_R-0.99"/>
        <s v="RP_IC_N-100_I-53_R-0.95"/>
        <s v="RP_IC_N-100_I-53_R-0.99"/>
        <s v="RP_IC_N-100_I-54_R-0.95"/>
        <s v="RP_IC_N-100_I-54_R-0.99"/>
        <s v="RP_IC_N-100_I-55_R-0.95"/>
        <s v="RP_IC_N-100_I-55_R-0.99"/>
        <s v="RP_IC_N-100_I-56_R-0.95"/>
        <s v="RP_IC_N-100_I-56_R-0.99"/>
        <s v="RP_IC_N-100_I-57_R-0.95"/>
        <s v="RP_IC_N-100_I-57_R-0.99"/>
        <s v="RP_IC_N-100_I-58_R-0.95"/>
        <s v="RP_IC_N-100_I-58_R-0.99"/>
        <s v="RP_IC_N-100_I-59_R-0.95"/>
        <s v="RP_IC_N-100_I-59_R-0.99"/>
        <s v="RP_IC_N-100_I-5_R-0.95"/>
        <s v="RP_IC_N-100_I-5_R-0.99"/>
        <s v="RP_IC_N-100_I-60_R-0.95"/>
        <s v="RP_IC_N-100_I-60_R-0.99"/>
        <s v="RP_IC_N-100_I-61_R-0.95"/>
        <s v="RP_IC_N-100_I-61_R-0.99"/>
        <s v="RP_IC_N-100_I-62_R-0.95"/>
        <s v="RP_IC_N-100_I-62_R-0.99"/>
        <s v="RP_IC_N-100_I-63_R-0.95"/>
        <s v="RP_IC_N-100_I-63_R-0.99"/>
        <s v="RP_IC_N-100_I-64_R-0.95"/>
        <s v="RP_IC_N-100_I-64_R-0.99"/>
        <s v="RP_IC_N-100_I-65_R-0.95"/>
        <s v="RP_IC_N-100_I-65_R-0.99"/>
        <s v="RP_IC_N-100_I-66_R-0.95"/>
        <s v="RP_IC_N-100_I-66_R-0.99"/>
        <s v="RP_IC_N-100_I-67_R-0.95"/>
        <s v="RP_IC_N-100_I-67_R-0.99"/>
        <s v="RP_IC_N-100_I-68_R-0.95"/>
        <s v="RP_IC_N-100_I-68_R-0.99"/>
        <s v="RP_IC_N-100_I-69_R-0.95"/>
        <s v="RP_IC_N-100_I-69_R-0.99"/>
        <s v="RP_IC_N-100_I-6_R-0.95"/>
        <s v="RP_IC_N-100_I-6_R-0.99"/>
        <s v="RP_IC_N-100_I-70_R-0.95"/>
        <s v="RP_IC_N-100_I-70_R-0.99"/>
        <s v="RP_IC_N-100_I-71_R-0.95"/>
        <s v="RP_IC_N-100_I-71_R-0.99"/>
        <s v="RP_IC_N-100_I-72_R-0.95"/>
        <s v="RP_IC_N-100_I-72_R-0.99"/>
        <s v="RP_IC_N-100_I-73_R-0.95"/>
        <s v="RP_IC_N-100_I-73_R-0.99"/>
        <s v="RP_IC_N-100_I-74_R-0.95"/>
        <s v="RP_IC_N-100_I-74_R-0.99"/>
        <s v="RP_IC_N-100_I-75_R-0.95"/>
        <s v="RP_IC_N-100_I-75_R-0.99"/>
        <s v="RP_IC_N-100_I-76_R-0.95"/>
        <s v="RP_IC_N-100_I-76_R-0.99"/>
        <s v="RP_IC_N-100_I-77_R-0.95"/>
        <s v="RP_IC_N-100_I-77_R-0.99"/>
        <s v="RP_IC_N-100_I-78_R-0.95"/>
        <s v="RP_IC_N-100_I-78_R-0.99"/>
        <s v="RP_IC_N-100_I-79_R-0.95"/>
        <s v="RP_IC_N-100_I-79_R-0.99"/>
        <s v="RP_IC_N-100_I-7_R-0.95"/>
        <s v="RP_IC_N-100_I-7_R-0.99"/>
        <s v="RP_IC_N-100_I-80_R-0.95"/>
        <s v="RP_IC_N-100_I-80_R-0.99"/>
        <s v="RP_IC_N-100_I-81_R-0.95"/>
        <s v="RP_IC_N-100_I-81_R-0.99"/>
        <s v="RP_IC_N-100_I-82_R-0.95"/>
        <s v="RP_IC_N-100_I-82_R-0.99"/>
        <s v="RP_IC_N-100_I-83_R-0.95"/>
        <s v="RP_IC_N-100_I-83_R-0.99"/>
        <s v="RP_IC_N-100_I-84_R-0.95"/>
        <s v="RP_IC_N-100_I-84_R-0.99"/>
        <s v="RP_IC_N-100_I-85_R-0.95"/>
        <s v="RP_IC_N-100_I-85_R-0.99"/>
        <s v="RP_IC_N-100_I-86_R-0.95"/>
        <s v="RP_IC_N-100_I-86_R-0.99"/>
        <s v="RP_IC_N-100_I-87_R-0.95"/>
        <s v="RP_IC_N-100_I-87_R-0.99"/>
        <s v="RP_IC_N-100_I-88_R-0.95"/>
        <s v="RP_IC_N-100_I-88_R-0.99"/>
        <s v="RP_IC_N-100_I-89_R-0.95"/>
        <s v="RP_IC_N-100_I-89_R-0.99"/>
        <s v="RP_IC_N-100_I-8_R-0.95"/>
        <s v="RP_IC_N-100_I-8_R-0.99"/>
        <s v="RP_IC_N-100_I-90_R-0.95"/>
        <s v="RP_IC_N-100_I-90_R-0.99"/>
        <s v="RP_IC_N-100_I-91_R-0.95"/>
        <s v="RP_IC_N-100_I-91_R-0.99"/>
        <s v="RP_IC_N-100_I-92_R-0.95"/>
        <s v="RP_IC_N-100_I-92_R-0.99"/>
        <s v="RP_IC_N-100_I-93_R-0.95"/>
        <s v="RP_IC_N-100_I-93_R-0.99"/>
        <s v="RP_IC_N-100_I-94_R-0.95"/>
        <s v="RP_IC_N-100_I-94_R-0.99"/>
        <s v="RP_IC_N-100_I-95_R-0.95"/>
        <s v="RP_IC_N-100_I-95_R-0.99"/>
        <s v="RP_IC_N-100_I-96_R-0.95"/>
        <s v="RP_IC_N-100_I-96_R-0.99"/>
        <s v="RP_IC_N-100_I-97_R-0.95"/>
        <s v="RP_IC_N-100_I-97_R-0.99"/>
        <s v="RP_IC_N-100_I-98_R-0.95"/>
        <s v="RP_IC_N-100_I-98_R-0.99"/>
        <s v="RP_IC_N-100_I-99_R-0.95"/>
        <s v="RP_IC_N-100_I-99_R-0.99"/>
        <s v="RP_IC_N-100_I-9_R-0.95"/>
        <s v="RP_IC_N-100_I-9_R-0.99"/>
        <s v="RP_IC_N-400_I-0_R-0.95"/>
        <s v="RP_IC_N-400_I-0_R-0.99"/>
        <s v="RP_IC_N-400_I-10_R-0.95"/>
        <s v="RP_IC_N-400_I-10_R-0.99"/>
        <s v="RP_IC_N-400_I-11_R-0.95"/>
        <s v="RP_IC_N-400_I-11_R-0.99"/>
        <s v="RP_IC_N-400_I-12_R-0.95"/>
        <s v="RP_IC_N-400_I-12_R-0.99"/>
        <s v="RP_IC_N-400_I-13_R-0.95"/>
        <s v="RP_IC_N-400_I-13_R-0.99"/>
        <s v="RP_IC_N-400_I-14_R-0.95"/>
        <s v="RP_IC_N-400_I-14_R-0.99"/>
        <s v="RP_IC_N-400_I-15_R-0.95"/>
        <s v="RP_IC_N-400_I-15_R-0.99"/>
        <s v="RP_IC_N-400_I-16_R-0.95"/>
        <s v="RP_IC_N-400_I-16_R-0.99"/>
        <s v="RP_IC_N-400_I-17_R-0.95"/>
        <s v="RP_IC_N-400_I-17_R-0.99"/>
        <s v="RP_IC_N-400_I-18_R-0.95"/>
        <s v="RP_IC_N-400_I-18_R-0.99"/>
        <s v="RP_IC_N-400_I-19_R-0.95"/>
        <s v="RP_IC_N-400_I-19_R-0.99"/>
        <s v="RP_IC_N-400_I-1_R-0.95"/>
        <s v="RP_IC_N-400_I-1_R-0.99"/>
        <s v="RP_IC_N-400_I-20_R-0.95"/>
        <s v="RP_IC_N-400_I-20_R-0.99"/>
        <s v="RP_IC_N-400_I-21_R-0.95"/>
        <s v="RP_IC_N-400_I-21_R-0.99"/>
        <s v="RP_IC_N-400_I-22_R-0.95"/>
        <s v="RP_IC_N-400_I-22_R-0.99"/>
        <s v="RP_IC_N-400_I-23_R-0.95"/>
        <s v="RP_IC_N-400_I-23_R-0.99"/>
        <s v="RP_IC_N-400_I-24_R-0.95"/>
        <s v="RP_IC_N-400_I-24_R-0.99"/>
        <s v="RP_IC_N-400_I-25_R-0.95"/>
        <s v="RP_IC_N-400_I-25_R-0.99"/>
        <s v="RP_IC_N-400_I-26_R-0.95"/>
        <s v="RP_IC_N-400_I-26_R-0.99"/>
        <s v="RP_IC_N-400_I-27_R-0.95"/>
        <s v="RP_IC_N-400_I-27_R-0.99"/>
        <s v="RP_IC_N-400_I-28_R-0.95"/>
        <s v="RP_IC_N-400_I-28_R-0.99"/>
        <s v="RP_IC_N-400_I-29_R-0.95"/>
        <s v="RP_IC_N-400_I-29_R-0.99"/>
        <s v="RP_IC_N-400_I-2_R-0.95"/>
        <s v="RP_IC_N-400_I-2_R-0.99"/>
        <s v="RP_IC_N-400_I-30_R-0.95"/>
        <s v="RP_IC_N-400_I-30_R-0.99"/>
        <s v="RP_IC_N-400_I-31_R-0.95"/>
        <s v="RP_IC_N-400_I-31_R-0.99"/>
        <s v="RP_IC_N-400_I-32_R-0.95"/>
        <s v="RP_IC_N-400_I-32_R-0.99"/>
        <s v="RP_IC_N-400_I-33_R-0.95"/>
        <s v="RP_IC_N-400_I-33_R-0.99"/>
        <s v="RP_IC_N-400_I-34_R-0.95"/>
        <s v="RP_IC_N-400_I-34_R-0.99"/>
        <s v="RP_IC_N-400_I-35_R-0.95"/>
        <s v="RP_IC_N-400_I-35_R-0.99"/>
        <s v="RP_IC_N-400_I-36_R-0.95"/>
        <s v="RP_IC_N-400_I-36_R-0.99"/>
        <s v="RP_IC_N-400_I-37_R-0.95"/>
        <s v="RP_IC_N-400_I-37_R-0.99"/>
        <s v="RP_IC_N-400_I-38_R-0.95"/>
        <s v="RP_IC_N-400_I-38_R-0.99"/>
        <s v="RP_IC_N-400_I-39_R-0.95"/>
        <s v="RP_IC_N-400_I-39_R-0.99"/>
        <s v="RP_IC_N-400_I-3_R-0.95"/>
        <s v="RP_IC_N-400_I-3_R-0.99"/>
        <s v="RP_IC_N-400_I-40_R-0.95"/>
        <s v="RP_IC_N-400_I-40_R-0.99"/>
        <s v="RP_IC_N-400_I-41_R-0.95"/>
        <s v="RP_IC_N-400_I-41_R-0.99"/>
        <s v="RP_IC_N-400_I-42_R-0.95"/>
        <s v="RP_IC_N-400_I-42_R-0.99"/>
        <s v="RP_IC_N-400_I-43_R-0.95"/>
        <s v="RP_IC_N-400_I-43_R-0.99"/>
        <s v="RP_IC_N-400_I-44_R-0.95"/>
        <s v="RP_IC_N-400_I-44_R-0.99"/>
        <s v="RP_IC_N-400_I-45_R-0.95"/>
        <s v="RP_IC_N-400_I-45_R-0.99"/>
        <s v="RP_IC_N-400_I-46_R-0.95"/>
        <s v="RP_IC_N-400_I-46_R-0.99"/>
        <s v="RP_IC_N-400_I-47_R-0.95"/>
        <s v="RP_IC_N-400_I-47_R-0.99"/>
        <s v="RP_IC_N-400_I-48_R-0.95"/>
        <s v="RP_IC_N-400_I-48_R-0.99"/>
        <s v="RP_IC_N-400_I-49_R-0.95"/>
        <s v="RP_IC_N-400_I-49_R-0.99"/>
        <s v="RP_IC_N-400_I-4_R-0.95"/>
        <s v="RP_IC_N-400_I-4_R-0.99"/>
        <s v="RP_IC_N-400_I-50_R-0.95"/>
        <s v="RP_IC_N-400_I-50_R-0.99"/>
        <s v="RP_IC_N-400_I-51_R-0.95"/>
        <s v="RP_IC_N-400_I-51_R-0.99"/>
        <s v="RP_IC_N-400_I-52_R-0.95"/>
        <s v="RP_IC_N-400_I-52_R-0.99"/>
        <s v="RP_IC_N-400_I-53_R-0.95"/>
        <s v="RP_IC_N-400_I-53_R-0.99"/>
        <s v="RP_IC_N-400_I-54_R-0.95"/>
        <s v="RP_IC_N-400_I-54_R-0.99"/>
        <s v="RP_IC_N-400_I-55_R-0.95"/>
        <s v="RP_IC_N-400_I-55_R-0.99"/>
        <s v="RP_IC_N-400_I-56_R-0.95"/>
        <s v="RP_IC_N-400_I-56_R-0.99"/>
        <s v="RP_IC_N-400_I-57_R-0.95"/>
        <s v="RP_IC_N-400_I-57_R-0.99"/>
        <s v="RP_IC_N-400_I-58_R-0.95"/>
        <s v="RP_IC_N-400_I-58_R-0.99"/>
        <s v="RP_IC_N-400_I-59_R-0.95"/>
        <s v="RP_IC_N-400_I-59_R-0.99"/>
        <s v="RP_IC_N-400_I-5_R-0.95"/>
        <s v="RP_IC_N-400_I-5_R-0.99"/>
        <s v="RP_IC_N-400_I-60_R-0.95"/>
        <s v="RP_IC_N-400_I-60_R-0.99"/>
        <s v="RP_IC_N-400_I-61_R-0.95"/>
        <s v="RP_IC_N-400_I-61_R-0.99"/>
        <s v="RP_IC_N-400_I-62_R-0.95"/>
        <s v="RP_IC_N-400_I-62_R-0.99"/>
        <s v="RP_IC_N-400_I-63_R-0.95"/>
        <s v="RP_IC_N-400_I-63_R-0.99"/>
        <s v="RP_IC_N-400_I-64_R-0.95"/>
        <s v="RP_IC_N-400_I-64_R-0.99"/>
        <s v="RP_IC_N-400_I-65_R-0.95"/>
        <s v="RP_IC_N-400_I-65_R-0.99"/>
        <s v="RP_IC_N-400_I-66_R-0.95"/>
        <s v="RP_IC_N-400_I-66_R-0.99"/>
        <s v="RP_IC_N-400_I-67_R-0.95"/>
        <s v="RP_IC_N-400_I-67_R-0.99"/>
        <s v="RP_IC_N-400_I-68_R-0.95"/>
        <s v="RP_IC_N-400_I-68_R-0.99"/>
        <s v="RP_IC_N-400_I-69_R-0.95"/>
        <s v="RP_IC_N-400_I-69_R-0.99"/>
        <s v="RP_IC_N-400_I-6_R-0.95"/>
        <s v="RP_IC_N-400_I-6_R-0.99"/>
        <s v="RP_IC_N-400_I-70_R-0.95"/>
        <s v="RP_IC_N-400_I-70_R-0.99"/>
        <s v="RP_IC_N-400_I-71_R-0.95"/>
        <s v="RP_IC_N-400_I-71_R-0.99"/>
        <s v="RP_IC_N-400_I-72_R-0.95"/>
        <s v="RP_IC_N-400_I-72_R-0.99"/>
        <s v="RP_IC_N-400_I-73_R-0.95"/>
        <s v="RP_IC_N-400_I-73_R-0.99"/>
        <s v="RP_IC_N-400_I-74_R-0.95"/>
        <s v="RP_IC_N-400_I-74_R-0.99"/>
        <s v="RP_IC_N-400_I-75_R-0.95"/>
        <s v="RP_IC_N-400_I-75_R-0.99"/>
        <s v="RP_IC_N-400_I-76_R-0.95"/>
        <s v="RP_IC_N-400_I-76_R-0.99"/>
        <s v="RP_IC_N-400_I-77_R-0.95"/>
        <s v="RP_IC_N-400_I-77_R-0.99"/>
        <s v="RP_IC_N-400_I-78_R-0.95"/>
        <s v="RP_IC_N-400_I-78_R-0.99"/>
        <s v="RP_IC_N-400_I-79_R-0.95"/>
        <s v="RP_IC_N-400_I-79_R-0.99"/>
        <s v="RP_IC_N-400_I-7_R-0.95"/>
        <s v="RP_IC_N-400_I-7_R-0.99"/>
        <s v="RP_IC_N-400_I-80_R-0.95"/>
        <s v="RP_IC_N-400_I-80_R-0.99"/>
        <s v="RP_IC_N-400_I-81_R-0.95"/>
        <s v="RP_IC_N-400_I-81_R-0.99"/>
        <s v="RP_IC_N-400_I-82_R-0.95"/>
        <s v="RP_IC_N-400_I-82_R-0.99"/>
        <s v="RP_IC_N-400_I-83_R-0.95"/>
        <s v="RP_IC_N-400_I-83_R-0.99"/>
        <s v="RP_IC_N-400_I-84_R-0.95"/>
        <s v="RP_IC_N-400_I-84_R-0.99"/>
        <s v="RP_IC_N-400_I-85_R-0.95"/>
        <s v="RP_IC_N-400_I-85_R-0.99"/>
        <s v="RP_IC_N-400_I-86_R-0.95"/>
        <s v="RP_IC_N-400_I-86_R-0.99"/>
        <s v="RP_IC_N-400_I-87_R-0.95"/>
        <s v="RP_IC_N-400_I-87_R-0.99"/>
        <s v="RP_IC_N-400_I-88_R-0.95"/>
        <s v="RP_IC_N-400_I-88_R-0.99"/>
        <s v="RP_IC_N-400_I-89_R-0.95"/>
        <s v="RP_IC_N-400_I-89_R-0.99"/>
        <s v="RP_IC_N-400_I-8_R-0.95"/>
        <s v="RP_IC_N-400_I-8_R-0.99"/>
        <s v="RP_IC_N-400_I-90_R-0.95"/>
        <s v="RP_IC_N-400_I-90_R-0.99"/>
        <s v="RP_IC_N-400_I-91_R-0.95"/>
        <s v="RP_IC_N-400_I-91_R-0.99"/>
        <s v="RP_IC_N-400_I-92_R-0.95"/>
        <s v="RP_IC_N-400_I-92_R-0.99"/>
        <s v="RP_IC_N-400_I-93_R-0.95"/>
        <s v="RP_IC_N-400_I-93_R-0.99"/>
        <s v="RP_IC_N-400_I-94_R-0.95"/>
        <s v="RP_IC_N-400_I-94_R-0.99"/>
        <s v="RP_IC_N-400_I-95_R-0.95"/>
        <s v="RP_IC_N-400_I-95_R-0.99"/>
        <s v="RP_IC_N-400_I-96_R-0.95"/>
        <s v="RP_IC_N-400_I-96_R-0.99"/>
        <s v="RP_IC_N-400_I-97_R-0.95"/>
        <s v="RP_IC_N-400_I-97_R-0.99"/>
        <s v="RP_IC_N-400_I-98_R-0.95"/>
        <s v="RP_IC_N-400_I-98_R-0.99"/>
        <s v="RP_IC_N-400_I-99_R-0.95"/>
        <s v="RP_IC_N-400_I-99_R-0.99"/>
        <s v="RP_IC_N-400_I-9_R-0.95"/>
        <s v="RP_IC_N-400_I-9_R-0.99"/>
        <s v="RP_IC_N-900_I-0_R-0.95"/>
        <s v="RP_IC_N-900_I-0_R-0.99"/>
        <s v="RP_IC_N-900_I-10_R-0.95"/>
        <s v="RP_IC_N-900_I-10_R-0.99"/>
        <s v="RP_IC_N-900_I-11_R-0.95"/>
        <s v="RP_IC_N-900_I-11_R-0.99"/>
        <s v="RP_IC_N-900_I-12_R-0.95"/>
        <s v="RP_IC_N-900_I-12_R-0.99"/>
        <s v="RP_IC_N-900_I-13_R-0.95"/>
        <s v="RP_IC_N-900_I-13_R-0.99"/>
        <s v="RP_IC_N-900_I-14_R-0.95"/>
        <s v="RP_IC_N-900_I-14_R-0.99"/>
        <s v="RP_IC_N-900_I-15_R-0.95"/>
        <s v="RP_IC_N-900_I-15_R-0.99"/>
        <s v="RP_IC_N-900_I-16_R-0.95"/>
        <s v="RP_IC_N-900_I-16_R-0.99"/>
        <s v="RP_IC_N-900_I-17_R-0.95"/>
        <s v="RP_IC_N-900_I-17_R-0.99"/>
        <s v="RP_IC_N-900_I-18_R-0.95"/>
        <s v="RP_IC_N-900_I-18_R-0.99"/>
        <s v="RP_IC_N-900_I-19_R-0.95"/>
        <s v="RP_IC_N-900_I-19_R-0.99"/>
        <s v="RP_IC_N-900_I-1_R-0.95"/>
        <s v="RP_IC_N-900_I-1_R-0.99"/>
        <s v="RP_IC_N-900_I-20_R-0.95"/>
        <s v="RP_IC_N-900_I-20_R-0.99"/>
        <s v="RP_IC_N-900_I-21_R-0.95"/>
        <s v="RP_IC_N-900_I-21_R-0.99"/>
        <s v="RP_IC_N-900_I-22_R-0.95"/>
        <s v="RP_IC_N-900_I-22_R-0.99"/>
        <s v="RP_IC_N-900_I-23_R-0.95"/>
        <s v="RP_IC_N-900_I-23_R-0.99"/>
        <s v="RP_IC_N-900_I-24_R-0.95"/>
        <s v="RP_IC_N-900_I-24_R-0.99"/>
        <s v="RP_IC_N-900_I-25_R-0.95"/>
        <s v="RP_IC_N-900_I-25_R-0.99"/>
        <s v="RP_IC_N-900_I-26_R-0.95"/>
        <s v="RP_IC_N-900_I-26_R-0.99"/>
        <s v="RP_IC_N-900_I-27_R-0.95"/>
        <s v="RP_IC_N-900_I-27_R-0.99"/>
        <s v="RP_IC_N-900_I-28_R-0.95"/>
        <s v="RP_IC_N-900_I-28_R-0.99"/>
        <s v="RP_IC_N-900_I-29_R-0.95"/>
        <s v="RP_IC_N-900_I-29_R-0.99"/>
        <s v="RP_IC_N-900_I-2_R-0.95"/>
        <s v="RP_IC_N-900_I-2_R-0.99"/>
        <s v="RP_IC_N-900_I-30_R-0.95"/>
        <s v="RP_IC_N-900_I-30_R-0.99"/>
        <s v="RP_IC_N-900_I-31_R-0.95"/>
        <s v="RP_IC_N-900_I-31_R-0.99"/>
        <s v="RP_IC_N-900_I-32_R-0.95"/>
        <s v="RP_IC_N-900_I-32_R-0.99"/>
        <s v="RP_IC_N-900_I-33_R-0.95"/>
        <s v="RP_IC_N-900_I-33_R-0.99"/>
        <s v="RP_IC_N-900_I-34_R-0.95"/>
        <s v="RP_IC_N-900_I-34_R-0.99"/>
        <s v="RP_IC_N-900_I-35_R-0.95"/>
        <s v="RP_IC_N-900_I-35_R-0.99"/>
        <s v="RP_IC_N-900_I-36_R-0.95"/>
        <s v="RP_IC_N-900_I-36_R-0.99"/>
        <s v="RP_IC_N-900_I-37_R-0.95"/>
        <s v="RP_IC_N-900_I-37_R-0.99"/>
        <s v="RP_IC_N-900_I-38_R-0.95"/>
        <s v="RP_IC_N-900_I-38_R-0.99"/>
        <s v="RP_IC_N-900_I-39_R-0.95"/>
        <s v="RP_IC_N-900_I-39_R-0.99"/>
        <s v="RP_IC_N-900_I-3_R-0.95"/>
        <s v="RP_IC_N-900_I-3_R-0.99"/>
        <s v="RP_IC_N-900_I-40_R-0.95"/>
        <s v="RP_IC_N-900_I-40_R-0.99"/>
        <s v="RP_IC_N-900_I-41_R-0.95"/>
        <s v="RP_IC_N-900_I-41_R-0.99"/>
        <s v="RP_IC_N-900_I-42_R-0.95"/>
        <s v="RP_IC_N-900_I-42_R-0.99"/>
        <s v="RP_IC_N-900_I-43_R-0.95"/>
        <s v="RP_IC_N-900_I-43_R-0.99"/>
        <s v="RP_IC_N-900_I-44_R-0.95"/>
        <s v="RP_IC_N-900_I-44_R-0.99"/>
        <s v="RP_IC_N-900_I-45_R-0.95"/>
        <s v="RP_IC_N-900_I-45_R-0.99"/>
        <s v="RP_IC_N-900_I-46_R-0.95"/>
        <s v="RP_IC_N-900_I-46_R-0.99"/>
        <s v="RP_IC_N-900_I-47_R-0.95"/>
        <s v="RP_IC_N-900_I-47_R-0.99"/>
        <s v="RP_IC_N-900_I-48_R-0.95"/>
        <s v="RP_IC_N-900_I-48_R-0.99"/>
        <s v="RP_IC_N-900_I-49_R-0.95"/>
        <s v="RP_IC_N-900_I-49_R-0.99"/>
        <s v="RP_IC_N-900_I-4_R-0.95"/>
        <s v="RP_IC_N-900_I-4_R-0.99"/>
        <s v="RP_IC_N-900_I-50_R-0.95"/>
        <s v="RP_IC_N-900_I-50_R-0.99"/>
        <s v="RP_IC_N-900_I-51_R-0.95"/>
        <s v="RP_IC_N-900_I-51_R-0.99"/>
        <s v="RP_IC_N-900_I-52_R-0.95"/>
        <s v="RP_IC_N-900_I-52_R-0.99"/>
        <s v="RP_IC_N-900_I-53_R-0.95"/>
        <s v="RP_IC_N-900_I-53_R-0.99"/>
        <s v="RP_IC_N-900_I-54_R-0.95"/>
        <s v="RP_IC_N-900_I-54_R-0.99"/>
        <s v="RP_IC_N-900_I-55_R-0.95"/>
        <s v="RP_IC_N-900_I-55_R-0.99"/>
        <s v="RP_IC_N-900_I-56_R-0.95"/>
        <s v="RP_IC_N-900_I-56_R-0.99"/>
        <s v="RP_IC_N-900_I-57_R-0.95"/>
        <s v="RP_IC_N-900_I-57_R-0.99"/>
        <s v="RP_IC_N-900_I-58_R-0.95"/>
        <s v="RP_IC_N-900_I-58_R-0.99"/>
        <s v="RP_IC_N-900_I-59_R-0.95"/>
        <s v="RP_IC_N-900_I-59_R-0.99"/>
        <s v="RP_IC_N-900_I-5_R-0.95"/>
        <s v="RP_IC_N-900_I-5_R-0.99"/>
        <s v="RP_IC_N-900_I-60_R-0.95"/>
        <s v="RP_IC_N-900_I-60_R-0.99"/>
        <s v="RP_IC_N-900_I-61_R-0.95"/>
        <s v="RP_IC_N-900_I-61_R-0.99"/>
        <s v="RP_IC_N-900_I-62_R-0.95"/>
        <s v="RP_IC_N-900_I-62_R-0.99"/>
        <s v="RP_IC_N-900_I-63_R-0.95"/>
        <s v="RP_IC_N-900_I-63_R-0.99"/>
        <s v="RP_IC_N-900_I-64_R-0.95"/>
        <s v="RP_IC_N-900_I-64_R-0.99"/>
        <s v="RP_IC_N-900_I-65_R-0.95"/>
        <s v="RP_IC_N-900_I-65_R-0.99"/>
        <s v="RP_IC_N-900_I-66_R-0.95"/>
        <s v="RP_IC_N-900_I-66_R-0.99"/>
        <s v="RP_IC_N-900_I-67_R-0.95"/>
        <s v="RP_IC_N-900_I-67_R-0.99"/>
        <s v="RP_IC_N-900_I-68_R-0.95"/>
        <s v="RP_IC_N-900_I-68_R-0.99"/>
        <s v="RP_IC_N-900_I-69_R-0.95"/>
        <s v="RP_IC_N-900_I-69_R-0.99"/>
        <s v="RP_IC_N-900_I-6_R-0.95"/>
        <s v="RP_IC_N-900_I-6_R-0.99"/>
        <s v="RP_IC_N-900_I-70_R-0.95"/>
        <s v="RP_IC_N-900_I-70_R-0.99"/>
        <s v="RP_IC_N-900_I-71_R-0.95"/>
        <s v="RP_IC_N-900_I-71_R-0.99"/>
        <s v="RP_IC_N-900_I-72_R-0.95"/>
        <s v="RP_IC_N-900_I-72_R-0.99"/>
        <s v="RP_IC_N-900_I-73_R-0.95"/>
        <s v="RP_IC_N-900_I-73_R-0.99"/>
        <s v="RP_IC_N-900_I-74_R-0.95"/>
        <s v="RP_IC_N-900_I-74_R-0.99"/>
        <s v="RP_IC_N-900_I-75_R-0.95"/>
        <s v="RP_IC_N-900_I-75_R-0.99"/>
        <s v="RP_IC_N-900_I-76_R-0.95"/>
        <s v="RP_IC_N-900_I-76_R-0.99"/>
        <s v="RP_IC_N-900_I-77_R-0.95"/>
        <s v="RP_IC_N-900_I-77_R-0.99"/>
        <s v="RP_IC_N-900_I-78_R-0.95"/>
        <s v="RP_IC_N-900_I-78_R-0.99"/>
        <s v="RP_IC_N-900_I-79_R-0.95"/>
        <s v="RP_IC_N-900_I-79_R-0.99"/>
        <s v="RP_IC_N-900_I-7_R-0.95"/>
        <s v="RP_IC_N-900_I-7_R-0.99"/>
        <s v="RP_IC_N-900_I-80_R-0.95"/>
        <s v="RP_IC_N-900_I-80_R-0.99"/>
        <s v="RP_IC_N-900_I-81_R-0.95"/>
        <s v="RP_IC_N-900_I-81_R-0.99"/>
        <s v="RP_IC_N-900_I-82_R-0.95"/>
        <s v="RP_IC_N-900_I-82_R-0.99"/>
        <s v="RP_IC_N-900_I-83_R-0.95"/>
        <s v="RP_IC_N-900_I-83_R-0.99"/>
        <s v="RP_IC_N-900_I-84_R-0.95"/>
        <s v="RP_IC_N-900_I-84_R-0.99"/>
        <s v="RP_IC_N-900_I-85_R-0.95"/>
        <s v="RP_IC_N-900_I-85_R-0.99"/>
        <s v="RP_IC_N-900_I-86_R-0.95"/>
        <s v="RP_IC_N-900_I-86_R-0.99"/>
        <s v="RP_IC_N-900_I-87_R-0.95"/>
        <s v="RP_IC_N-900_I-87_R-0.99"/>
        <s v="RP_IC_N-900_I-88_R-0.95"/>
        <s v="RP_IC_N-900_I-88_R-0.99"/>
        <s v="RP_IC_N-900_I-89_R-0.95"/>
        <s v="RP_IC_N-900_I-89_R-0.99"/>
        <s v="RP_IC_N-900_I-8_R-0.95"/>
        <s v="RP_IC_N-900_I-8_R-0.99"/>
        <s v="RP_IC_N-900_I-90_R-0.95"/>
        <s v="RP_IC_N-900_I-90_R-0.99"/>
        <s v="RP_IC_N-900_I-91_R-0.95"/>
        <s v="RP_IC_N-900_I-91_R-0.99"/>
        <s v="RP_IC_N-900_I-92_R-0.95"/>
        <s v="RP_IC_N-900_I-92_R-0.99"/>
        <s v="RP_IC_N-900_I-93_R-0.95"/>
        <s v="RP_IC_N-900_I-93_R-0.99"/>
        <s v="RP_IC_N-900_I-94_R-0.95"/>
        <s v="RP_IC_N-900_I-94_R-0.99"/>
        <s v="RP_IC_N-900_I-95_R-0.95"/>
        <s v="RP_IC_N-900_I-95_R-0.99"/>
        <s v="RP_IC_N-900_I-96_R-0.95"/>
        <s v="RP_IC_N-900_I-96_R-0.99"/>
        <s v="RP_IC_N-900_I-97_R-0.95"/>
        <s v="RP_IC_N-900_I-97_R-0.99"/>
        <s v="RP_IC_N-900_I-98_R-0.95"/>
        <s v="RP_IC_N-900_I-98_R-0.99"/>
        <s v="RP_IC_N-900_I-99_R-0.95"/>
        <s v="RP_IC_N-900_I-99_R-0.99"/>
        <s v="RP_IC_N-900_I-9_R-0.95"/>
        <s v="RP_IC_N-900_I-9_R-0.99"/>
        <s v="RP_SCR_N-100_I-0_R-0.95"/>
        <s v="RP_SCR_N-100_I-0_R-0.99"/>
        <s v="RP_SCR_N-100_I-10_R-0.95"/>
        <s v="RP_SCR_N-100_I-10_R-0.99"/>
        <s v="RP_SCR_N-100_I-11_R-0.95"/>
        <s v="RP_SCR_N-100_I-11_R-0.99"/>
        <s v="RP_SCR_N-100_I-12_R-0.95"/>
        <s v="RP_SCR_N-100_I-12_R-0.99"/>
        <s v="RP_SCR_N-100_I-13_R-0.95"/>
        <s v="RP_SCR_N-100_I-13_R-0.99"/>
        <s v="RP_SCR_N-100_I-14_R-0.95"/>
        <s v="RP_SCR_N-100_I-14_R-0.99"/>
        <s v="RP_SCR_N-100_I-15_R-0.95"/>
        <s v="RP_SCR_N-100_I-15_R-0.99"/>
        <s v="RP_SCR_N-100_I-16_R-0.95"/>
        <s v="RP_SCR_N-100_I-16_R-0.99"/>
        <s v="RP_SCR_N-100_I-17_R-0.95"/>
        <s v="RP_SCR_N-100_I-17_R-0.99"/>
        <s v="RP_SCR_N-100_I-18_R-0.95"/>
        <s v="RP_SCR_N-100_I-18_R-0.99"/>
        <s v="RP_SCR_N-100_I-19_R-0.95"/>
        <s v="RP_SCR_N-100_I-19_R-0.99"/>
        <s v="RP_SCR_N-100_I-1_R-0.95"/>
        <s v="RP_SCR_N-100_I-1_R-0.99"/>
        <s v="RP_SCR_N-100_I-20_R-0.95"/>
        <s v="RP_SCR_N-100_I-20_R-0.99"/>
        <s v="RP_SCR_N-100_I-21_R-0.95"/>
        <s v="RP_SCR_N-100_I-21_R-0.99"/>
        <s v="RP_SCR_N-100_I-22_R-0.95"/>
        <s v="RP_SCR_N-100_I-22_R-0.99"/>
        <s v="RP_SCR_N-100_I-23_R-0.95"/>
        <s v="RP_SCR_N-100_I-23_R-0.99"/>
        <s v="RP_SCR_N-100_I-24_R-0.95"/>
        <s v="RP_SCR_N-100_I-24_R-0.99"/>
        <s v="RP_SCR_N-100_I-25_R-0.95"/>
        <s v="RP_SCR_N-100_I-25_R-0.99"/>
        <s v="RP_SCR_N-100_I-26_R-0.95"/>
        <s v="RP_SCR_N-100_I-26_R-0.99"/>
        <s v="RP_SCR_N-100_I-27_R-0.95"/>
        <s v="RP_SCR_N-100_I-27_R-0.99"/>
        <s v="RP_SCR_N-100_I-28_R-0.95"/>
        <s v="RP_SCR_N-100_I-28_R-0.99"/>
        <s v="RP_SCR_N-100_I-29_R-0.95"/>
        <s v="RP_SCR_N-100_I-29_R-0.99"/>
        <s v="RP_SCR_N-100_I-2_R-0.95"/>
        <s v="RP_SCR_N-100_I-2_R-0.99"/>
        <s v="RP_SCR_N-100_I-30_R-0.95"/>
        <s v="RP_SCR_N-100_I-30_R-0.99"/>
        <s v="RP_SCR_N-100_I-31_R-0.95"/>
        <s v="RP_SCR_N-100_I-31_R-0.99"/>
        <s v="RP_SCR_N-100_I-32_R-0.95"/>
        <s v="RP_SCR_N-100_I-32_R-0.99"/>
        <s v="RP_SCR_N-100_I-33_R-0.95"/>
        <s v="RP_SCR_N-100_I-33_R-0.99"/>
        <s v="RP_SCR_N-100_I-34_R-0.95"/>
        <s v="RP_SCR_N-100_I-34_R-0.99"/>
        <s v="RP_SCR_N-100_I-35_R-0.95"/>
        <s v="RP_SCR_N-100_I-35_R-0.99"/>
        <s v="RP_SCR_N-100_I-36_R-0.95"/>
        <s v="RP_SCR_N-100_I-36_R-0.99"/>
        <s v="RP_SCR_N-100_I-37_R-0.95"/>
        <s v="RP_SCR_N-100_I-37_R-0.99"/>
        <s v="RP_SCR_N-100_I-38_R-0.95"/>
        <s v="RP_SCR_N-100_I-38_R-0.99"/>
        <s v="RP_SCR_N-100_I-39_R-0.95"/>
        <s v="RP_SCR_N-100_I-39_R-0.99"/>
        <s v="RP_SCR_N-100_I-3_R-0.95"/>
        <s v="RP_SCR_N-100_I-3_R-0.99"/>
        <s v="RP_SCR_N-100_I-40_R-0.95"/>
        <s v="RP_SCR_N-100_I-40_R-0.99"/>
        <s v="RP_SCR_N-100_I-41_R-0.95"/>
        <s v="RP_SCR_N-100_I-41_R-0.99"/>
        <s v="RP_SCR_N-100_I-42_R-0.95"/>
        <s v="RP_SCR_N-100_I-42_R-0.99"/>
        <s v="RP_SCR_N-100_I-43_R-0.95"/>
        <s v="RP_SCR_N-100_I-43_R-0.99"/>
        <s v="RP_SCR_N-100_I-44_R-0.95"/>
        <s v="RP_SCR_N-100_I-44_R-0.99"/>
        <s v="RP_SCR_N-100_I-45_R-0.95"/>
        <s v="RP_SCR_N-100_I-45_R-0.99"/>
        <s v="RP_SCR_N-100_I-46_R-0.95"/>
        <s v="RP_SCR_N-100_I-46_R-0.99"/>
        <s v="RP_SCR_N-100_I-47_R-0.95"/>
        <s v="RP_SCR_N-100_I-47_R-0.99"/>
        <s v="RP_SCR_N-100_I-48_R-0.95"/>
        <s v="RP_SCR_N-100_I-48_R-0.99"/>
        <s v="RP_SCR_N-100_I-49_R-0.95"/>
        <s v="RP_SCR_N-100_I-49_R-0.99"/>
        <s v="RP_SCR_N-100_I-4_R-0.95"/>
        <s v="RP_SCR_N-100_I-4_R-0.99"/>
        <s v="RP_SCR_N-100_I-50_R-0.95"/>
        <s v="RP_SCR_N-100_I-50_R-0.99"/>
        <s v="RP_SCR_N-100_I-51_R-0.95"/>
        <s v="RP_SCR_N-100_I-51_R-0.99"/>
        <s v="RP_SCR_N-100_I-52_R-0.95"/>
        <s v="RP_SCR_N-100_I-52_R-0.99"/>
        <s v="RP_SCR_N-100_I-53_R-0.95"/>
        <s v="RP_SCR_N-100_I-53_R-0.99"/>
        <s v="RP_SCR_N-100_I-54_R-0.95"/>
        <s v="RP_SCR_N-100_I-54_R-0.99"/>
        <s v="RP_SCR_N-100_I-55_R-0.95"/>
        <s v="RP_SCR_N-100_I-55_R-0.99"/>
        <s v="RP_SCR_N-100_I-56_R-0.95"/>
        <s v="RP_SCR_N-100_I-56_R-0.99"/>
        <s v="RP_SCR_N-100_I-57_R-0.95"/>
        <s v="RP_SCR_N-100_I-57_R-0.99"/>
        <s v="RP_SCR_N-100_I-58_R-0.95"/>
        <s v="RP_SCR_N-100_I-58_R-0.99"/>
        <s v="RP_SCR_N-100_I-59_R-0.95"/>
        <s v="RP_SCR_N-100_I-59_R-0.99"/>
        <s v="RP_SCR_N-100_I-5_R-0.95"/>
        <s v="RP_SCR_N-100_I-5_R-0.99"/>
        <s v="RP_SCR_N-100_I-60_R-0.95"/>
        <s v="RP_SCR_N-100_I-60_R-0.99"/>
        <s v="RP_SCR_N-100_I-61_R-0.95"/>
        <s v="RP_SCR_N-100_I-61_R-0.99"/>
        <s v="RP_SCR_N-100_I-62_R-0.95"/>
        <s v="RP_SCR_N-100_I-62_R-0.99"/>
        <s v="RP_SCR_N-100_I-63_R-0.95"/>
        <s v="RP_SCR_N-100_I-63_R-0.99"/>
        <s v="RP_SCR_N-100_I-64_R-0.95"/>
        <s v="RP_SCR_N-100_I-64_R-0.99"/>
        <s v="RP_SCR_N-100_I-65_R-0.95"/>
        <s v="RP_SCR_N-100_I-65_R-0.99"/>
        <s v="RP_SCR_N-100_I-66_R-0.95"/>
        <s v="RP_SCR_N-100_I-66_R-0.99"/>
        <s v="RP_SCR_N-100_I-67_R-0.95"/>
        <s v="RP_SCR_N-100_I-67_R-0.99"/>
        <s v="RP_SCR_N-100_I-68_R-0.95"/>
        <s v="RP_SCR_N-100_I-68_R-0.99"/>
        <s v="RP_SCR_N-100_I-69_R-0.95"/>
        <s v="RP_SCR_N-100_I-69_R-0.99"/>
        <s v="RP_SCR_N-100_I-6_R-0.95"/>
        <s v="RP_SCR_N-100_I-6_R-0.99"/>
        <s v="RP_SCR_N-100_I-70_R-0.95"/>
        <s v="RP_SCR_N-100_I-70_R-0.99"/>
        <s v="RP_SCR_N-100_I-71_R-0.95"/>
        <s v="RP_SCR_N-100_I-71_R-0.99"/>
        <s v="RP_SCR_N-100_I-72_R-0.95"/>
        <s v="RP_SCR_N-100_I-72_R-0.99"/>
        <s v="RP_SCR_N-100_I-73_R-0.95"/>
        <s v="RP_SCR_N-100_I-73_R-0.99"/>
        <s v="RP_SCR_N-100_I-74_R-0.95"/>
        <s v="RP_SCR_N-100_I-74_R-0.99"/>
        <s v="RP_SCR_N-100_I-75_R-0.95"/>
        <s v="RP_SCR_N-100_I-75_R-0.99"/>
        <s v="RP_SCR_N-100_I-76_R-0.95"/>
        <s v="RP_SCR_N-100_I-76_R-0.99"/>
        <s v="RP_SCR_N-100_I-77_R-0.95"/>
        <s v="RP_SCR_N-100_I-77_R-0.99"/>
        <s v="RP_SCR_N-100_I-78_R-0.95"/>
        <s v="RP_SCR_N-100_I-78_R-0.99"/>
        <s v="RP_SCR_N-100_I-79_R-0.95"/>
        <s v="RP_SCR_N-100_I-79_R-0.99"/>
        <s v="RP_SCR_N-100_I-7_R-0.95"/>
        <s v="RP_SCR_N-100_I-7_R-0.99"/>
        <s v="RP_SCR_N-100_I-80_R-0.95"/>
        <s v="RP_SCR_N-100_I-80_R-0.99"/>
        <s v="RP_SCR_N-100_I-81_R-0.95"/>
        <s v="RP_SCR_N-100_I-81_R-0.99"/>
        <s v="RP_SCR_N-100_I-82_R-0.95"/>
        <s v="RP_SCR_N-100_I-82_R-0.99"/>
        <s v="RP_SCR_N-100_I-83_R-0.95"/>
        <s v="RP_SCR_N-100_I-83_R-0.99"/>
        <s v="RP_SCR_N-100_I-84_R-0.95"/>
        <s v="RP_SCR_N-100_I-84_R-0.99"/>
        <s v="RP_SCR_N-100_I-85_R-0.95"/>
        <s v="RP_SCR_N-100_I-85_R-0.99"/>
        <s v="RP_SCR_N-100_I-86_R-0.95"/>
        <s v="RP_SCR_N-100_I-86_R-0.99"/>
        <s v="RP_SCR_N-100_I-87_R-0.95"/>
        <s v="RP_SCR_N-100_I-87_R-0.99"/>
        <s v="RP_SCR_N-100_I-88_R-0.95"/>
        <s v="RP_SCR_N-100_I-88_R-0.99"/>
        <s v="RP_SCR_N-100_I-89_R-0.95"/>
        <s v="RP_SCR_N-100_I-89_R-0.99"/>
        <s v="RP_SCR_N-100_I-8_R-0.95"/>
        <s v="RP_SCR_N-100_I-8_R-0.99"/>
        <s v="RP_SCR_N-100_I-90_R-0.95"/>
        <s v="RP_SCR_N-100_I-90_R-0.99"/>
        <s v="RP_SCR_N-100_I-91_R-0.95"/>
        <s v="RP_SCR_N-100_I-91_R-0.99"/>
        <s v="RP_SCR_N-100_I-92_R-0.95"/>
        <s v="RP_SCR_N-100_I-92_R-0.99"/>
        <s v="RP_SCR_N-100_I-93_R-0.95"/>
        <s v="RP_SCR_N-100_I-93_R-0.99"/>
        <s v="RP_SCR_N-100_I-94_R-0.95"/>
        <s v="RP_SCR_N-100_I-94_R-0.99"/>
        <s v="RP_SCR_N-100_I-95_R-0.95"/>
        <s v="RP_SCR_N-100_I-95_R-0.99"/>
        <s v="RP_SCR_N-100_I-96_R-0.95"/>
        <s v="RP_SCR_N-100_I-96_R-0.99"/>
        <s v="RP_SCR_N-100_I-97_R-0.95"/>
        <s v="RP_SCR_N-100_I-97_R-0.99"/>
        <s v="RP_SCR_N-100_I-98_R-0.95"/>
        <s v="RP_SCR_N-100_I-98_R-0.99"/>
        <s v="RP_SCR_N-100_I-99_R-0.95"/>
        <s v="RP_SCR_N-100_I-99_R-0.99"/>
        <s v="RP_SCR_N-100_I-9_R-0.95"/>
        <s v="RP_SCR_N-100_I-9_R-0.99"/>
        <s v="RP_SCR_N-400_I-0_R-0.95"/>
        <s v="RP_SCR_N-400_I-0_R-0.99"/>
        <s v="RP_SCR_N-400_I-10_R-0.95"/>
        <s v="RP_SCR_N-400_I-10_R-0.99"/>
        <s v="RP_SCR_N-400_I-11_R-0.95"/>
        <s v="RP_SCR_N-400_I-11_R-0.99"/>
        <s v="RP_SCR_N-400_I-12_R-0.95"/>
        <s v="RP_SCR_N-400_I-12_R-0.99"/>
        <s v="RP_SCR_N-400_I-13_R-0.95"/>
        <s v="RP_SCR_N-400_I-13_R-0.99"/>
        <s v="RP_SCR_N-400_I-14_R-0.95"/>
        <s v="RP_SCR_N-400_I-14_R-0.99"/>
        <s v="RP_SCR_N-400_I-15_R-0.95"/>
        <s v="RP_SCR_N-400_I-15_R-0.99"/>
        <s v="RP_SCR_N-400_I-16_R-0.95"/>
        <s v="RP_SCR_N-400_I-16_R-0.99"/>
        <s v="RP_SCR_N-400_I-17_R-0.95"/>
        <s v="RP_SCR_N-400_I-17_R-0.99"/>
        <s v="RP_SCR_N-400_I-18_R-0.95"/>
        <s v="RP_SCR_N-400_I-18_R-0.99"/>
        <s v="RP_SCR_N-400_I-19_R-0.95"/>
        <s v="RP_SCR_N-400_I-19_R-0.99"/>
        <s v="RP_SCR_N-400_I-1_R-0.95"/>
        <s v="RP_SCR_N-400_I-1_R-0.99"/>
        <s v="RP_SCR_N-400_I-20_R-0.95"/>
        <s v="RP_SCR_N-400_I-20_R-0.99"/>
        <s v="RP_SCR_N-400_I-21_R-0.95"/>
        <s v="RP_SCR_N-400_I-21_R-0.99"/>
        <s v="RP_SCR_N-400_I-22_R-0.95"/>
        <s v="RP_SCR_N-400_I-22_R-0.99"/>
        <s v="RP_SCR_N-400_I-23_R-0.95"/>
        <s v="RP_SCR_N-400_I-23_R-0.99"/>
        <s v="RP_SCR_N-400_I-24_R-0.95"/>
        <s v="RP_SCR_N-400_I-24_R-0.99"/>
        <s v="RP_SCR_N-400_I-25_R-0.95"/>
        <s v="RP_SCR_N-400_I-25_R-0.99"/>
        <s v="RP_SCR_N-400_I-26_R-0.95"/>
        <s v="RP_SCR_N-400_I-26_R-0.99"/>
        <s v="RP_SCR_N-400_I-27_R-0.95"/>
        <s v="RP_SCR_N-400_I-27_R-0.99"/>
        <s v="RP_SCR_N-400_I-28_R-0.95"/>
        <s v="RP_SCR_N-400_I-28_R-0.99"/>
        <s v="RP_SCR_N-400_I-29_R-0.95"/>
        <s v="RP_SCR_N-400_I-29_R-0.99"/>
        <s v="RP_SCR_N-400_I-2_R-0.95"/>
        <s v="RP_SCR_N-400_I-2_R-0.99"/>
        <s v="RP_SCR_N-400_I-30_R-0.95"/>
        <s v="RP_SCR_N-400_I-30_R-0.99"/>
        <s v="RP_SCR_N-400_I-31_R-0.95"/>
        <s v="RP_SCR_N-400_I-31_R-0.99"/>
        <s v="RP_SCR_N-400_I-32_R-0.95"/>
        <s v="RP_SCR_N-400_I-32_R-0.99"/>
        <s v="RP_SCR_N-400_I-33_R-0.95"/>
        <s v="RP_SCR_N-400_I-33_R-0.99"/>
        <s v="RP_SCR_N-400_I-34_R-0.95"/>
        <s v="RP_SCR_N-400_I-34_R-0.99"/>
        <s v="RP_SCR_N-400_I-35_R-0.95"/>
        <s v="RP_SCR_N-400_I-35_R-0.99"/>
        <s v="RP_SCR_N-400_I-36_R-0.95"/>
        <s v="RP_SCR_N-400_I-36_R-0.99"/>
        <s v="RP_SCR_N-400_I-37_R-0.95"/>
        <s v="RP_SCR_N-400_I-37_R-0.99"/>
        <s v="RP_SCR_N-400_I-38_R-0.95"/>
        <s v="RP_SCR_N-400_I-38_R-0.99"/>
        <s v="RP_SCR_N-400_I-39_R-0.95"/>
        <s v="RP_SCR_N-400_I-39_R-0.99"/>
        <s v="RP_SCR_N-400_I-3_R-0.95"/>
        <s v="RP_SCR_N-400_I-3_R-0.99"/>
        <s v="RP_SCR_N-400_I-40_R-0.95"/>
        <s v="RP_SCR_N-400_I-40_R-0.99"/>
        <s v="RP_SCR_N-400_I-41_R-0.95"/>
        <s v="RP_SCR_N-400_I-41_R-0.99"/>
        <s v="RP_SCR_N-400_I-42_R-0.95"/>
        <s v="RP_SCR_N-400_I-42_R-0.99"/>
        <s v="RP_SCR_N-400_I-43_R-0.95"/>
        <s v="RP_SCR_N-400_I-43_R-0.99"/>
        <s v="RP_SCR_N-400_I-44_R-0.95"/>
        <s v="RP_SCR_N-400_I-44_R-0.99"/>
        <s v="RP_SCR_N-400_I-45_R-0.95"/>
        <s v="RP_SCR_N-400_I-45_R-0.99"/>
        <s v="RP_SCR_N-400_I-46_R-0.95"/>
        <s v="RP_SCR_N-400_I-46_R-0.99"/>
        <s v="RP_SCR_N-400_I-47_R-0.95"/>
        <s v="RP_SCR_N-400_I-47_R-0.99"/>
        <s v="RP_SCR_N-400_I-48_R-0.95"/>
        <s v="RP_SCR_N-400_I-48_R-0.99"/>
        <s v="RP_SCR_N-400_I-49_R-0.95"/>
        <s v="RP_SCR_N-400_I-49_R-0.99"/>
        <s v="RP_SCR_N-400_I-4_R-0.95"/>
        <s v="RP_SCR_N-400_I-4_R-0.99"/>
        <s v="RP_SCR_N-400_I-50_R-0.95"/>
        <s v="RP_SCR_N-400_I-50_R-0.99"/>
        <s v="RP_SCR_N-400_I-51_R-0.95"/>
        <s v="RP_SCR_N-400_I-51_R-0.99"/>
        <s v="RP_SCR_N-400_I-52_R-0.95"/>
        <s v="RP_SCR_N-400_I-52_R-0.99"/>
        <s v="RP_SCR_N-400_I-53_R-0.95"/>
        <s v="RP_SCR_N-400_I-53_R-0.99"/>
        <s v="RP_SCR_N-400_I-54_R-0.95"/>
        <s v="RP_SCR_N-400_I-54_R-0.99"/>
        <s v="RP_SCR_N-400_I-55_R-0.95"/>
        <s v="RP_SCR_N-400_I-55_R-0.99"/>
        <s v="RP_SCR_N-400_I-56_R-0.95"/>
        <s v="RP_SCR_N-400_I-56_R-0.99"/>
        <s v="RP_SCR_N-400_I-57_R-0.95"/>
        <s v="RP_SCR_N-400_I-57_R-0.99"/>
        <s v="RP_SCR_N-400_I-58_R-0.95"/>
        <s v="RP_SCR_N-400_I-58_R-0.99"/>
        <s v="RP_SCR_N-400_I-59_R-0.95"/>
        <s v="RP_SCR_N-400_I-59_R-0.99"/>
        <s v="RP_SCR_N-400_I-5_R-0.95"/>
        <s v="RP_SCR_N-400_I-5_R-0.99"/>
        <s v="RP_SCR_N-400_I-60_R-0.95"/>
        <s v="RP_SCR_N-400_I-60_R-0.99"/>
        <s v="RP_SCR_N-400_I-61_R-0.95"/>
        <s v="RP_SCR_N-400_I-61_R-0.99"/>
        <s v="RP_SCR_N-400_I-62_R-0.95"/>
        <s v="RP_SCR_N-400_I-62_R-0.99"/>
        <s v="RP_SCR_N-400_I-63_R-0.95"/>
        <s v="RP_SCR_N-400_I-63_R-0.99"/>
        <s v="RP_SCR_N-400_I-64_R-0.95"/>
        <s v="RP_SCR_N-400_I-64_R-0.99"/>
        <s v="RP_SCR_N-400_I-65_R-0.95"/>
        <s v="RP_SCR_N-400_I-65_R-0.99"/>
        <s v="RP_SCR_N-400_I-66_R-0.95"/>
        <s v="RP_SCR_N-400_I-66_R-0.99"/>
        <s v="RP_SCR_N-400_I-67_R-0.95"/>
        <s v="RP_SCR_N-400_I-67_R-0.99"/>
        <s v="RP_SCR_N-400_I-68_R-0.95"/>
        <s v="RP_SCR_N-400_I-68_R-0.99"/>
        <s v="RP_SCR_N-400_I-69_R-0.95"/>
        <s v="RP_SCR_N-400_I-69_R-0.99"/>
        <s v="RP_SCR_N-400_I-6_R-0.95"/>
        <s v="RP_SCR_N-400_I-6_R-0.99"/>
        <s v="RP_SCR_N-400_I-70_R-0.95"/>
        <s v="RP_SCR_N-400_I-70_R-0.99"/>
        <s v="RP_SCR_N-400_I-71_R-0.95"/>
        <s v="RP_SCR_N-400_I-71_R-0.99"/>
        <s v="RP_SCR_N-400_I-72_R-0.95"/>
        <s v="RP_SCR_N-400_I-72_R-0.99"/>
        <s v="RP_SCR_N-400_I-73_R-0.95"/>
        <s v="RP_SCR_N-400_I-73_R-0.99"/>
        <s v="RP_SCR_N-400_I-74_R-0.95"/>
        <s v="RP_SCR_N-400_I-74_R-0.99"/>
        <s v="RP_SCR_N-400_I-75_R-0.95"/>
        <s v="RP_SCR_N-400_I-75_R-0.99"/>
        <s v="RP_SCR_N-400_I-76_R-0.95"/>
        <s v="RP_SCR_N-400_I-76_R-0.99"/>
        <s v="RP_SCR_N-400_I-77_R-0.95"/>
        <s v="RP_SCR_N-400_I-77_R-0.99"/>
        <s v="RP_SCR_N-400_I-78_R-0.95"/>
        <s v="RP_SCR_N-400_I-78_R-0.99"/>
        <s v="RP_SCR_N-400_I-79_R-0.95"/>
        <s v="RP_SCR_N-400_I-79_R-0.99"/>
        <s v="RP_SCR_N-400_I-7_R-0.95"/>
        <s v="RP_SCR_N-400_I-7_R-0.99"/>
        <s v="RP_SCR_N-400_I-80_R-0.95"/>
        <s v="RP_SCR_N-400_I-80_R-0.99"/>
        <s v="RP_SCR_N-400_I-81_R-0.95"/>
        <s v="RP_SCR_N-400_I-81_R-0.99"/>
        <s v="RP_SCR_N-400_I-82_R-0.95"/>
        <s v="RP_SCR_N-400_I-82_R-0.99"/>
        <s v="RP_SCR_N-400_I-83_R-0.95"/>
        <s v="RP_SCR_N-400_I-83_R-0.99"/>
        <s v="RP_SCR_N-400_I-84_R-0.95"/>
        <s v="RP_SCR_N-400_I-84_R-0.99"/>
        <s v="RP_SCR_N-400_I-85_R-0.95"/>
        <s v="RP_SCR_N-400_I-85_R-0.99"/>
        <s v="RP_SCR_N-400_I-86_R-0.95"/>
        <s v="RP_SCR_N-400_I-86_R-0.99"/>
        <s v="RP_SCR_N-400_I-87_R-0.95"/>
        <s v="RP_SCR_N-400_I-87_R-0.99"/>
        <s v="RP_SCR_N-400_I-88_R-0.95"/>
        <s v="RP_SCR_N-400_I-88_R-0.99"/>
        <s v="RP_SCR_N-400_I-89_R-0.95"/>
        <s v="RP_SCR_N-400_I-89_R-0.99"/>
        <s v="RP_SCR_N-400_I-8_R-0.95"/>
        <s v="RP_SCR_N-400_I-8_R-0.99"/>
        <s v="RP_SCR_N-400_I-90_R-0.95"/>
        <s v="RP_SCR_N-400_I-90_R-0.99"/>
        <s v="RP_SCR_N-400_I-91_R-0.95"/>
        <s v="RP_SCR_N-400_I-91_R-0.99"/>
        <s v="RP_SCR_N-400_I-92_R-0.95"/>
        <s v="RP_SCR_N-400_I-92_R-0.99"/>
        <s v="RP_SCR_N-400_I-93_R-0.95"/>
        <s v="RP_SCR_N-400_I-93_R-0.99"/>
        <s v="RP_SCR_N-400_I-94_R-0.95"/>
        <s v="RP_SCR_N-400_I-94_R-0.99"/>
        <s v="RP_SCR_N-400_I-95_R-0.95"/>
        <s v="RP_SCR_N-400_I-95_R-0.99"/>
        <s v="RP_SCR_N-400_I-96_R-0.95"/>
        <s v="RP_SCR_N-400_I-96_R-0.99"/>
        <s v="RP_SCR_N-400_I-97_R-0.95"/>
        <s v="RP_SCR_N-400_I-97_R-0.99"/>
        <s v="RP_SCR_N-400_I-98_R-0.95"/>
        <s v="RP_SCR_N-400_I-98_R-0.99"/>
        <s v="RP_SCR_N-400_I-99_R-0.95"/>
        <s v="RP_SCR_N-400_I-99_R-0.99"/>
        <s v="RP_SCR_N-400_I-9_R-0.95"/>
        <s v="RP_SCR_N-400_I-9_R-0.99"/>
        <s v="RP_SCR_N-900_I-0_R-0.95"/>
        <s v="RP_SCR_N-900_I-0_R-0.99"/>
        <s v="RP_SCR_N-900_I-10_R-0.95"/>
        <s v="RP_SCR_N-900_I-10_R-0.99"/>
        <s v="RP_SCR_N-900_I-11_R-0.95"/>
        <s v="RP_SCR_N-900_I-11_R-0.99"/>
        <s v="RP_SCR_N-900_I-12_R-0.95"/>
        <s v="RP_SCR_N-900_I-12_R-0.99"/>
        <s v="RP_SCR_N-900_I-13_R-0.95"/>
        <s v="RP_SCR_N-900_I-13_R-0.99"/>
        <s v="RP_SCR_N-900_I-14_R-0.95"/>
        <s v="RP_SCR_N-900_I-14_R-0.99"/>
        <s v="RP_SCR_N-900_I-15_R-0.95"/>
        <s v="RP_SCR_N-900_I-15_R-0.99"/>
        <s v="RP_SCR_N-900_I-16_R-0.95"/>
        <s v="RP_SCR_N-900_I-16_R-0.99"/>
        <s v="RP_SCR_N-900_I-17_R-0.95"/>
        <s v="RP_SCR_N-900_I-17_R-0.99"/>
        <s v="RP_SCR_N-900_I-18_R-0.95"/>
        <s v="RP_SCR_N-900_I-18_R-0.99"/>
        <s v="RP_SCR_N-900_I-19_R-0.95"/>
        <s v="RP_SCR_N-900_I-19_R-0.99"/>
        <s v="RP_SCR_N-900_I-1_R-0.95"/>
        <s v="RP_SCR_N-900_I-1_R-0.99"/>
        <s v="RP_SCR_N-900_I-20_R-0.95"/>
        <s v="RP_SCR_N-900_I-20_R-0.99"/>
        <s v="RP_SCR_N-900_I-21_R-0.95"/>
        <s v="RP_SCR_N-900_I-21_R-0.99"/>
        <s v="RP_SCR_N-900_I-22_R-0.95"/>
        <s v="RP_SCR_N-900_I-22_R-0.99"/>
        <s v="RP_SCR_N-900_I-23_R-0.95"/>
        <s v="RP_SCR_N-900_I-23_R-0.99"/>
        <s v="RP_SCR_N-900_I-24_R-0.95"/>
        <s v="RP_SCR_N-900_I-24_R-0.99"/>
        <s v="RP_SCR_N-900_I-25_R-0.95"/>
        <s v="RP_SCR_N-900_I-25_R-0.99"/>
        <s v="RP_SCR_N-900_I-26_R-0.95"/>
        <s v="RP_SCR_N-900_I-26_R-0.99"/>
        <s v="RP_SCR_N-900_I-27_R-0.95"/>
        <s v="RP_SCR_N-900_I-27_R-0.99"/>
        <s v="RP_SCR_N-900_I-28_R-0.95"/>
        <s v="RP_SCR_N-900_I-28_R-0.99"/>
        <s v="RP_SCR_N-900_I-29_R-0.95"/>
        <s v="RP_SCR_N-900_I-29_R-0.99"/>
        <s v="RP_SCR_N-900_I-2_R-0.95"/>
        <s v="RP_SCR_N-900_I-2_R-0.99"/>
        <s v="RP_SCR_N-900_I-30_R-0.95"/>
        <s v="RP_SCR_N-900_I-30_R-0.99"/>
        <s v="RP_SCR_N-900_I-31_R-0.95"/>
        <s v="RP_SCR_N-900_I-31_R-0.99"/>
        <s v="RP_SCR_N-900_I-32_R-0.95"/>
        <s v="RP_SCR_N-900_I-32_R-0.99"/>
        <s v="RP_SCR_N-900_I-33_R-0.95"/>
        <s v="RP_SCR_N-900_I-33_R-0.99"/>
        <s v="RP_SCR_N-900_I-34_R-0.95"/>
        <s v="RP_SCR_N-900_I-34_R-0.99"/>
        <s v="RP_SCR_N-900_I-35_R-0.95"/>
        <s v="RP_SCR_N-900_I-35_R-0.99"/>
        <s v="RP_SCR_N-900_I-36_R-0.95"/>
        <s v="RP_SCR_N-900_I-36_R-0.99"/>
        <s v="RP_SCR_N-900_I-37_R-0.95"/>
        <s v="RP_SCR_N-900_I-37_R-0.99"/>
        <s v="RP_SCR_N-900_I-38_R-0.95"/>
        <s v="RP_SCR_N-900_I-38_R-0.99"/>
        <s v="RP_SCR_N-900_I-39_R-0.95"/>
        <s v="RP_SCR_N-900_I-39_R-0.99"/>
        <s v="RP_SCR_N-900_I-3_R-0.95"/>
        <s v="RP_SCR_N-900_I-3_R-0.99"/>
        <s v="RP_SCR_N-900_I-40_R-0.95"/>
        <s v="RP_SCR_N-900_I-40_R-0.99"/>
        <s v="RP_SCR_N-900_I-41_R-0.95"/>
        <s v="RP_SCR_N-900_I-41_R-0.99"/>
        <s v="RP_SCR_N-900_I-42_R-0.95"/>
        <s v="RP_SCR_N-900_I-42_R-0.99"/>
        <s v="RP_SCR_N-900_I-43_R-0.95"/>
        <s v="RP_SCR_N-900_I-43_R-0.99"/>
        <s v="RP_SCR_N-900_I-44_R-0.95"/>
        <s v="RP_SCR_N-900_I-44_R-0.99"/>
        <s v="RP_SCR_N-900_I-45_R-0.95"/>
        <s v="RP_SCR_N-900_I-45_R-0.99"/>
        <s v="RP_SCR_N-900_I-46_R-0.95"/>
        <s v="RP_SCR_N-900_I-46_R-0.99"/>
        <s v="RP_SCR_N-900_I-47_R-0.95"/>
        <s v="RP_SCR_N-900_I-47_R-0.99"/>
        <s v="RP_SCR_N-900_I-48_R-0.95"/>
        <s v="RP_SCR_N-900_I-48_R-0.99"/>
        <s v="RP_SCR_N-900_I-49_R-0.95"/>
        <s v="RP_SCR_N-900_I-49_R-0.99"/>
        <s v="RP_SCR_N-900_I-4_R-0.95"/>
        <s v="RP_SCR_N-900_I-4_R-0.99"/>
        <s v="RP_SCR_N-900_I-50_R-0.95"/>
        <s v="RP_SCR_N-900_I-50_R-0.99"/>
        <s v="RP_SCR_N-900_I-51_R-0.95"/>
        <s v="RP_SCR_N-900_I-51_R-0.99"/>
        <s v="RP_SCR_N-900_I-52_R-0.95"/>
        <s v="RP_SCR_N-900_I-52_R-0.99"/>
        <s v="RP_SCR_N-900_I-53_R-0.95"/>
        <s v="RP_SCR_N-900_I-53_R-0.99"/>
        <s v="RP_SCR_N-900_I-54_R-0.95"/>
        <s v="RP_SCR_N-900_I-54_R-0.99"/>
        <s v="RP_SCR_N-900_I-55_R-0.95"/>
        <s v="RP_SCR_N-900_I-55_R-0.99"/>
        <s v="RP_SCR_N-900_I-56_R-0.95"/>
        <s v="RP_SCR_N-900_I-56_R-0.99"/>
        <s v="RP_SCR_N-900_I-57_R-0.95"/>
        <s v="RP_SCR_N-900_I-57_R-0.99"/>
        <s v="RP_SCR_N-900_I-58_R-0.95"/>
        <s v="RP_SCR_N-900_I-58_R-0.99"/>
        <s v="RP_SCR_N-900_I-59_R-0.95"/>
        <s v="RP_SCR_N-900_I-59_R-0.99"/>
        <s v="RP_SCR_N-900_I-5_R-0.95"/>
        <s v="RP_SCR_N-900_I-5_R-0.99"/>
        <s v="RP_SCR_N-900_I-60_R-0.95"/>
        <s v="RP_SCR_N-900_I-60_R-0.99"/>
        <s v="RP_SCR_N-900_I-61_R-0.95"/>
        <s v="RP_SCR_N-900_I-61_R-0.99"/>
        <s v="RP_SCR_N-900_I-62_R-0.95"/>
        <s v="RP_SCR_N-900_I-62_R-0.99"/>
        <s v="RP_SCR_N-900_I-63_R-0.95"/>
        <s v="RP_SCR_N-900_I-63_R-0.99"/>
        <s v="RP_SCR_N-900_I-64_R-0.95"/>
        <s v="RP_SCR_N-900_I-64_R-0.99"/>
        <s v="RP_SCR_N-900_I-65_R-0.95"/>
        <s v="RP_SCR_N-900_I-65_R-0.99"/>
        <s v="RP_SCR_N-900_I-66_R-0.95"/>
        <s v="RP_SCR_N-900_I-66_R-0.99"/>
        <s v="RP_SCR_N-900_I-67_R-0.95"/>
        <s v="RP_SCR_N-900_I-67_R-0.99"/>
        <s v="RP_SCR_N-900_I-68_R-0.95"/>
        <s v="RP_SCR_N-900_I-68_R-0.99"/>
        <s v="RP_SCR_N-900_I-69_R-0.95"/>
        <s v="RP_SCR_N-900_I-69_R-0.99"/>
        <s v="RP_SCR_N-900_I-6_R-0.95"/>
        <s v="RP_SCR_N-900_I-6_R-0.99"/>
        <s v="RP_SCR_N-900_I-70_R-0.95"/>
        <s v="RP_SCR_N-900_I-70_R-0.99"/>
        <s v="RP_SCR_N-900_I-71_R-0.95"/>
        <s v="RP_SCR_N-900_I-71_R-0.99"/>
        <s v="RP_SCR_N-900_I-72_R-0.95"/>
        <s v="RP_SCR_N-900_I-72_R-0.99"/>
        <s v="RP_SCR_N-900_I-73_R-0.95"/>
        <s v="RP_SCR_N-900_I-73_R-0.99"/>
        <s v="RP_SCR_N-900_I-74_R-0.95"/>
        <s v="RP_SCR_N-900_I-74_R-0.99"/>
        <s v="RP_SCR_N-900_I-75_R-0.95"/>
        <s v="RP_SCR_N-900_I-75_R-0.99"/>
        <s v="RP_SCR_N-900_I-76_R-0.95"/>
        <s v="RP_SCR_N-900_I-76_R-0.99"/>
        <s v="RP_SCR_N-900_I-77_R-0.95"/>
        <s v="RP_SCR_N-900_I-77_R-0.99"/>
        <s v="RP_SCR_N-900_I-78_R-0.95"/>
        <s v="RP_SCR_N-900_I-78_R-0.99"/>
        <s v="RP_SCR_N-900_I-79_R-0.95"/>
        <s v="RP_SCR_N-900_I-79_R-0.99"/>
        <s v="RP_SCR_N-900_I-7_R-0.95"/>
        <s v="RP_SCR_N-900_I-7_R-0.99"/>
        <s v="RP_SCR_N-900_I-80_R-0.95"/>
        <s v="RP_SCR_N-900_I-80_R-0.99"/>
        <s v="RP_SCR_N-900_I-81_R-0.95"/>
        <s v="RP_SCR_N-900_I-81_R-0.99"/>
        <s v="RP_SCR_N-900_I-82_R-0.95"/>
        <s v="RP_SCR_N-900_I-82_R-0.99"/>
        <s v="RP_SCR_N-900_I-83_R-0.95"/>
        <s v="RP_SCR_N-900_I-83_R-0.99"/>
        <s v="RP_SCR_N-900_I-84_R-0.95"/>
        <s v="RP_SCR_N-900_I-84_R-0.99"/>
        <s v="RP_SCR_N-900_I-85_R-0.95"/>
        <s v="RP_SCR_N-900_I-85_R-0.99"/>
        <s v="RP_SCR_N-900_I-86_R-0.95"/>
        <s v="RP_SCR_N-900_I-86_R-0.99"/>
        <s v="RP_SCR_N-900_I-87_R-0.95"/>
        <s v="RP_SCR_N-900_I-87_R-0.99"/>
        <s v="RP_SCR_N-900_I-88_R-0.95"/>
        <s v="RP_SCR_N-900_I-88_R-0.99"/>
        <s v="RP_SCR_N-900_I-89_R-0.95"/>
        <s v="RP_SCR_N-900_I-89_R-0.99"/>
        <s v="RP_SCR_N-900_I-8_R-0.95"/>
        <s v="RP_SCR_N-900_I-8_R-0.99"/>
        <s v="RP_SCR_N-900_I-90_R-0.95"/>
        <s v="RP_SCR_N-900_I-90_R-0.99"/>
        <s v="RP_SCR_N-900_I-91_R-0.95"/>
        <s v="RP_SCR_N-900_I-91_R-0.99"/>
        <s v="RP_SCR_N-900_I-92_R-0.95"/>
        <s v="RP_SCR_N-900_I-92_R-0.99"/>
        <s v="RP_SCR_N-900_I-93_R-0.95"/>
        <s v="RP_SCR_N-900_I-93_R-0.99"/>
        <s v="RP_SCR_N-900_I-94_R-0.95"/>
        <s v="RP_SCR_N-900_I-94_R-0.99"/>
        <s v="RP_SCR_N-900_I-95_R-0.95"/>
        <s v="RP_SCR_N-900_I-95_R-0.99"/>
        <s v="RP_SCR_N-900_I-96_R-0.95"/>
        <s v="RP_SCR_N-900_I-96_R-0.99"/>
        <s v="RP_SCR_N-900_I-97_R-0.95"/>
        <s v="RP_SCR_N-900_I-97_R-0.99"/>
        <s v="RP_SCR_N-900_I-98_R-0.95"/>
        <s v="RP_SCR_N-900_I-98_R-0.99"/>
        <s v="RP_SCR_N-900_I-99_R-0.95"/>
        <s v="RP_SCR_N-900_I-99_R-0.99"/>
        <s v="RP_SCR_N-900_I-9_R-0.95"/>
        <s v="RP_SCR_N-900_I-9_R-0.99"/>
        <s v="RP_SCU_N-100_I-0_R-0.95"/>
        <s v="RP_SCU_N-100_I-0_R-0.99"/>
        <s v="RP_SCU_N-100_I-10_R-0.95"/>
        <s v="RP_SCU_N-100_I-10_R-0.99"/>
        <s v="RP_SCU_N-100_I-11_R-0.95"/>
        <s v="RP_SCU_N-100_I-11_R-0.99"/>
        <s v="RP_SCU_N-100_I-12_R-0.95"/>
        <s v="RP_SCU_N-100_I-12_R-0.99"/>
        <s v="RP_SCU_N-100_I-13_R-0.95"/>
        <s v="RP_SCU_N-100_I-13_R-0.99"/>
        <s v="RP_SCU_N-100_I-14_R-0.95"/>
        <s v="RP_SCU_N-100_I-14_R-0.99"/>
        <s v="RP_SCU_N-100_I-15_R-0.95"/>
        <s v="RP_SCU_N-100_I-15_R-0.99"/>
        <s v="RP_SCU_N-100_I-16_R-0.95"/>
        <s v="RP_SCU_N-100_I-16_R-0.99"/>
        <s v="RP_SCU_N-100_I-17_R-0.95"/>
        <s v="RP_SCU_N-100_I-17_R-0.99"/>
        <s v="RP_SCU_N-100_I-18_R-0.95"/>
        <s v="RP_SCU_N-100_I-18_R-0.99"/>
        <s v="RP_SCU_N-100_I-19_R-0.95"/>
        <s v="RP_SCU_N-100_I-19_R-0.99"/>
        <s v="RP_SCU_N-100_I-1_R-0.95"/>
        <s v="RP_SCU_N-100_I-1_R-0.99"/>
        <s v="RP_SCU_N-100_I-20_R-0.95"/>
        <s v="RP_SCU_N-100_I-20_R-0.99"/>
        <s v="RP_SCU_N-100_I-21_R-0.95"/>
        <s v="RP_SCU_N-100_I-21_R-0.99"/>
        <s v="RP_SCU_N-100_I-22_R-0.95"/>
        <s v="RP_SCU_N-100_I-22_R-0.99"/>
        <s v="RP_SCU_N-100_I-23_R-0.95"/>
        <s v="RP_SCU_N-100_I-23_R-0.99"/>
        <s v="RP_SCU_N-100_I-24_R-0.95"/>
        <s v="RP_SCU_N-100_I-24_R-0.99"/>
        <s v="RP_SCU_N-100_I-25_R-0.95"/>
        <s v="RP_SCU_N-100_I-25_R-0.99"/>
        <s v="RP_SCU_N-100_I-26_R-0.95"/>
        <s v="RP_SCU_N-100_I-26_R-0.99"/>
        <s v="RP_SCU_N-100_I-27_R-0.95"/>
        <s v="RP_SCU_N-100_I-27_R-0.99"/>
        <s v="RP_SCU_N-100_I-28_R-0.95"/>
        <s v="RP_SCU_N-100_I-28_R-0.99"/>
        <s v="RP_SCU_N-100_I-29_R-0.95"/>
        <s v="RP_SCU_N-100_I-29_R-0.99"/>
        <s v="RP_SCU_N-100_I-2_R-0.95"/>
        <s v="RP_SCU_N-100_I-2_R-0.99"/>
        <s v="RP_SCU_N-100_I-30_R-0.95"/>
        <s v="RP_SCU_N-100_I-30_R-0.99"/>
        <s v="RP_SCU_N-100_I-31_R-0.95"/>
        <s v="RP_SCU_N-100_I-31_R-0.99"/>
        <s v="RP_SCU_N-100_I-32_R-0.95"/>
        <s v="RP_SCU_N-100_I-32_R-0.99"/>
        <s v="RP_SCU_N-100_I-33_R-0.95"/>
        <s v="RP_SCU_N-100_I-33_R-0.99"/>
        <s v="RP_SCU_N-100_I-34_R-0.95"/>
        <s v="RP_SCU_N-100_I-34_R-0.99"/>
        <s v="RP_SCU_N-100_I-35_R-0.95"/>
        <s v="RP_SCU_N-100_I-35_R-0.99"/>
        <s v="RP_SCU_N-100_I-36_R-0.95"/>
        <s v="RP_SCU_N-100_I-36_R-0.99"/>
        <s v="RP_SCU_N-100_I-37_R-0.95"/>
        <s v="RP_SCU_N-100_I-37_R-0.99"/>
        <s v="RP_SCU_N-100_I-38_R-0.95"/>
        <s v="RP_SCU_N-100_I-38_R-0.99"/>
        <s v="RP_SCU_N-100_I-39_R-0.95"/>
        <s v="RP_SCU_N-100_I-39_R-0.99"/>
        <s v="RP_SCU_N-100_I-3_R-0.95"/>
        <s v="RP_SCU_N-100_I-3_R-0.99"/>
        <s v="RP_SCU_N-100_I-40_R-0.95"/>
        <s v="RP_SCU_N-100_I-40_R-0.99"/>
        <s v="RP_SCU_N-100_I-41_R-0.95"/>
        <s v="RP_SCU_N-100_I-41_R-0.99"/>
        <s v="RP_SCU_N-100_I-42_R-0.95"/>
        <s v="RP_SCU_N-100_I-42_R-0.99"/>
        <s v="RP_SCU_N-100_I-43_R-0.95"/>
        <s v="RP_SCU_N-100_I-43_R-0.99"/>
        <s v="RP_SCU_N-100_I-44_R-0.95"/>
        <s v="RP_SCU_N-100_I-44_R-0.99"/>
        <s v="RP_SCU_N-100_I-45_R-0.95"/>
        <s v="RP_SCU_N-100_I-45_R-0.99"/>
        <s v="RP_SCU_N-100_I-46_R-0.95"/>
        <s v="RP_SCU_N-100_I-46_R-0.99"/>
        <s v="RP_SCU_N-100_I-47_R-0.95"/>
        <s v="RP_SCU_N-100_I-47_R-0.99"/>
        <s v="RP_SCU_N-100_I-48_R-0.95"/>
        <s v="RP_SCU_N-100_I-48_R-0.99"/>
        <s v="RP_SCU_N-100_I-49_R-0.95"/>
        <s v="RP_SCU_N-100_I-49_R-0.99"/>
        <s v="RP_SCU_N-100_I-4_R-0.95"/>
        <s v="RP_SCU_N-100_I-4_R-0.99"/>
        <s v="RP_SCU_N-100_I-50_R-0.95"/>
        <s v="RP_SCU_N-100_I-50_R-0.99"/>
        <s v="RP_SCU_N-100_I-51_R-0.95"/>
        <s v="RP_SCU_N-100_I-51_R-0.99"/>
        <s v="RP_SCU_N-100_I-52_R-0.95"/>
        <s v="RP_SCU_N-100_I-52_R-0.99"/>
        <s v="RP_SCU_N-100_I-53_R-0.95"/>
        <s v="RP_SCU_N-100_I-53_R-0.99"/>
        <s v="RP_SCU_N-100_I-54_R-0.95"/>
        <s v="RP_SCU_N-100_I-54_R-0.99"/>
        <s v="RP_SCU_N-100_I-55_R-0.95"/>
        <s v="RP_SCU_N-100_I-55_R-0.99"/>
        <s v="RP_SCU_N-100_I-56_R-0.95"/>
        <s v="RP_SCU_N-100_I-56_R-0.99"/>
        <s v="RP_SCU_N-100_I-57_R-0.95"/>
        <s v="RP_SCU_N-100_I-57_R-0.99"/>
        <s v="RP_SCU_N-100_I-58_R-0.95"/>
        <s v="RP_SCU_N-100_I-58_R-0.99"/>
        <s v="RP_SCU_N-100_I-59_R-0.95"/>
        <s v="RP_SCU_N-100_I-59_R-0.99"/>
        <s v="RP_SCU_N-100_I-5_R-0.95"/>
        <s v="RP_SCU_N-100_I-5_R-0.99"/>
        <s v="RP_SCU_N-100_I-60_R-0.95"/>
        <s v="RP_SCU_N-100_I-60_R-0.99"/>
        <s v="RP_SCU_N-100_I-61_R-0.95"/>
        <s v="RP_SCU_N-100_I-61_R-0.99"/>
        <s v="RP_SCU_N-100_I-62_R-0.95"/>
        <s v="RP_SCU_N-100_I-62_R-0.99"/>
        <s v="RP_SCU_N-100_I-63_R-0.95"/>
        <s v="RP_SCU_N-100_I-63_R-0.99"/>
        <s v="RP_SCU_N-100_I-64_R-0.95"/>
        <s v="RP_SCU_N-100_I-64_R-0.99"/>
        <s v="RP_SCU_N-100_I-65_R-0.95"/>
        <s v="RP_SCU_N-100_I-65_R-0.99"/>
        <s v="RP_SCU_N-100_I-66_R-0.95"/>
        <s v="RP_SCU_N-100_I-66_R-0.99"/>
        <s v="RP_SCU_N-100_I-67_R-0.95"/>
        <s v="RP_SCU_N-100_I-67_R-0.99"/>
        <s v="RP_SCU_N-100_I-68_R-0.95"/>
        <s v="RP_SCU_N-100_I-68_R-0.99"/>
        <s v="RP_SCU_N-100_I-69_R-0.95"/>
        <s v="RP_SCU_N-100_I-69_R-0.99"/>
        <s v="RP_SCU_N-100_I-6_R-0.95"/>
        <s v="RP_SCU_N-100_I-6_R-0.99"/>
        <s v="RP_SCU_N-100_I-70_R-0.95"/>
        <s v="RP_SCU_N-100_I-70_R-0.99"/>
        <s v="RP_SCU_N-100_I-71_R-0.95"/>
        <s v="RP_SCU_N-100_I-71_R-0.99"/>
        <s v="RP_SCU_N-100_I-72_R-0.95"/>
        <s v="RP_SCU_N-100_I-72_R-0.99"/>
        <s v="RP_SCU_N-100_I-73_R-0.95"/>
        <s v="RP_SCU_N-100_I-73_R-0.99"/>
        <s v="RP_SCU_N-100_I-74_R-0.95"/>
        <s v="RP_SCU_N-100_I-74_R-0.99"/>
        <s v="RP_SCU_N-100_I-75_R-0.95"/>
        <s v="RP_SCU_N-100_I-75_R-0.99"/>
        <s v="RP_SCU_N-100_I-76_R-0.95"/>
        <s v="RP_SCU_N-100_I-76_R-0.99"/>
        <s v="RP_SCU_N-100_I-77_R-0.95"/>
        <s v="RP_SCU_N-100_I-77_R-0.99"/>
        <s v="RP_SCU_N-100_I-78_R-0.95"/>
        <s v="RP_SCU_N-100_I-78_R-0.99"/>
        <s v="RP_SCU_N-100_I-79_R-0.95"/>
        <s v="RP_SCU_N-100_I-79_R-0.99"/>
        <s v="RP_SCU_N-100_I-7_R-0.95"/>
        <s v="RP_SCU_N-100_I-7_R-0.99"/>
        <s v="RP_SCU_N-100_I-80_R-0.95"/>
        <s v="RP_SCU_N-100_I-80_R-0.99"/>
        <s v="RP_SCU_N-100_I-81_R-0.95"/>
        <s v="RP_SCU_N-100_I-81_R-0.99"/>
        <s v="RP_SCU_N-100_I-82_R-0.95"/>
        <s v="RP_SCU_N-100_I-82_R-0.99"/>
        <s v="RP_SCU_N-100_I-83_R-0.95"/>
        <s v="RP_SCU_N-100_I-83_R-0.99"/>
        <s v="RP_SCU_N-100_I-84_R-0.95"/>
        <s v="RP_SCU_N-100_I-84_R-0.99"/>
        <s v="RP_SCU_N-100_I-85_R-0.95"/>
        <s v="RP_SCU_N-100_I-85_R-0.99"/>
        <s v="RP_SCU_N-100_I-86_R-0.95"/>
        <s v="RP_SCU_N-100_I-86_R-0.99"/>
        <s v="RP_SCU_N-100_I-87_R-0.95"/>
        <s v="RP_SCU_N-100_I-87_R-0.99"/>
        <s v="RP_SCU_N-100_I-88_R-0.95"/>
        <s v="RP_SCU_N-100_I-88_R-0.99"/>
        <s v="RP_SCU_N-100_I-89_R-0.95"/>
        <s v="RP_SCU_N-100_I-89_R-0.99"/>
        <s v="RP_SCU_N-100_I-8_R-0.95"/>
        <s v="RP_SCU_N-100_I-8_R-0.99"/>
        <s v="RP_SCU_N-100_I-90_R-0.95"/>
        <s v="RP_SCU_N-100_I-90_R-0.99"/>
        <s v="RP_SCU_N-100_I-91_R-0.95"/>
        <s v="RP_SCU_N-100_I-91_R-0.99"/>
        <s v="RP_SCU_N-100_I-92_R-0.95"/>
        <s v="RP_SCU_N-100_I-92_R-0.99"/>
        <s v="RP_SCU_N-100_I-93_R-0.95"/>
        <s v="RP_SCU_N-100_I-93_R-0.99"/>
        <s v="RP_SCU_N-100_I-94_R-0.95"/>
        <s v="RP_SCU_N-100_I-94_R-0.99"/>
        <s v="RP_SCU_N-100_I-95_R-0.95"/>
        <s v="RP_SCU_N-100_I-95_R-0.99"/>
        <s v="RP_SCU_N-100_I-96_R-0.95"/>
        <s v="RP_SCU_N-100_I-96_R-0.99"/>
        <s v="RP_SCU_N-100_I-97_R-0.95"/>
        <s v="RP_SCU_N-100_I-97_R-0.99"/>
        <s v="RP_SCU_N-100_I-98_R-0.95"/>
        <s v="RP_SCU_N-100_I-98_R-0.99"/>
        <s v="RP_SCU_N-100_I-99_R-0.95"/>
        <s v="RP_SCU_N-100_I-99_R-0.99"/>
        <s v="RP_SCU_N-100_I-9_R-0.95"/>
        <s v="RP_SCU_N-100_I-9_R-0.99"/>
        <s v="RP_SCU_N-400_I-0_R-0.95"/>
        <s v="RP_SCU_N-400_I-0_R-0.99"/>
        <s v="RP_SCU_N-400_I-10_R-0.95"/>
        <s v="RP_SCU_N-400_I-10_R-0.99"/>
        <s v="RP_SCU_N-400_I-11_R-0.95"/>
        <s v="RP_SCU_N-400_I-11_R-0.99"/>
        <s v="RP_SCU_N-400_I-12_R-0.95"/>
        <s v="RP_SCU_N-400_I-12_R-0.99"/>
        <s v="RP_SCU_N-400_I-13_R-0.95"/>
        <s v="RP_SCU_N-400_I-13_R-0.99"/>
        <s v="RP_SCU_N-400_I-14_R-0.95"/>
        <s v="RP_SCU_N-400_I-14_R-0.99"/>
        <s v="RP_SCU_N-400_I-15_R-0.95"/>
        <s v="RP_SCU_N-400_I-15_R-0.99"/>
        <s v="RP_SCU_N-400_I-16_R-0.95"/>
        <s v="RP_SCU_N-400_I-16_R-0.99"/>
        <s v="RP_SCU_N-400_I-17_R-0.95"/>
        <s v="RP_SCU_N-400_I-17_R-0.99"/>
        <s v="RP_SCU_N-400_I-18_R-0.95"/>
        <s v="RP_SCU_N-400_I-18_R-0.99"/>
        <s v="RP_SCU_N-400_I-19_R-0.95"/>
        <s v="RP_SCU_N-400_I-19_R-0.99"/>
        <s v="RP_SCU_N-400_I-1_R-0.95"/>
        <s v="RP_SCU_N-400_I-1_R-0.99"/>
        <s v="RP_SCU_N-400_I-20_R-0.95"/>
        <s v="RP_SCU_N-400_I-20_R-0.99"/>
        <s v="RP_SCU_N-400_I-21_R-0.95"/>
        <s v="RP_SCU_N-400_I-21_R-0.99"/>
        <s v="RP_SCU_N-400_I-22_R-0.95"/>
        <s v="RP_SCU_N-400_I-22_R-0.99"/>
        <s v="RP_SCU_N-400_I-23_R-0.95"/>
        <s v="RP_SCU_N-400_I-23_R-0.99"/>
        <s v="RP_SCU_N-400_I-24_R-0.95"/>
        <s v="RP_SCU_N-400_I-24_R-0.99"/>
        <s v="RP_SCU_N-400_I-25_R-0.95"/>
        <s v="RP_SCU_N-400_I-25_R-0.99"/>
        <s v="RP_SCU_N-400_I-26_R-0.95"/>
        <s v="RP_SCU_N-400_I-26_R-0.99"/>
        <s v="RP_SCU_N-400_I-27_R-0.95"/>
        <s v="RP_SCU_N-400_I-27_R-0.99"/>
        <s v="RP_SCU_N-400_I-28_R-0.95"/>
        <s v="RP_SCU_N-400_I-28_R-0.99"/>
        <s v="RP_SCU_N-400_I-29_R-0.95"/>
        <s v="RP_SCU_N-400_I-29_R-0.99"/>
        <s v="RP_SCU_N-400_I-2_R-0.95"/>
        <s v="RP_SCU_N-400_I-2_R-0.99"/>
        <s v="RP_SCU_N-400_I-30_R-0.95"/>
        <s v="RP_SCU_N-400_I-30_R-0.99"/>
        <s v="RP_SCU_N-400_I-31_R-0.95"/>
        <s v="RP_SCU_N-400_I-31_R-0.99"/>
        <s v="RP_SCU_N-400_I-32_R-0.95"/>
        <s v="RP_SCU_N-400_I-32_R-0.99"/>
        <s v="RP_SCU_N-400_I-33_R-0.95"/>
        <s v="RP_SCU_N-400_I-33_R-0.99"/>
        <s v="RP_SCU_N-400_I-34_R-0.95"/>
        <s v="RP_SCU_N-400_I-34_R-0.99"/>
        <s v="RP_SCU_N-400_I-35_R-0.95"/>
        <s v="RP_SCU_N-400_I-35_R-0.99"/>
        <s v="RP_SCU_N-400_I-36_R-0.95"/>
        <s v="RP_SCU_N-400_I-36_R-0.99"/>
        <s v="RP_SCU_N-400_I-37_R-0.95"/>
        <s v="RP_SCU_N-400_I-37_R-0.99"/>
        <s v="RP_SCU_N-400_I-38_R-0.95"/>
        <s v="RP_SCU_N-400_I-38_R-0.99"/>
        <s v="RP_SCU_N-400_I-39_R-0.95"/>
        <s v="RP_SCU_N-400_I-39_R-0.99"/>
        <s v="RP_SCU_N-400_I-3_R-0.95"/>
        <s v="RP_SCU_N-400_I-3_R-0.99"/>
        <s v="RP_SCU_N-400_I-40_R-0.95"/>
        <s v="RP_SCU_N-400_I-40_R-0.99"/>
        <s v="RP_SCU_N-400_I-41_R-0.95"/>
        <s v="RP_SCU_N-400_I-41_R-0.99"/>
        <s v="RP_SCU_N-400_I-42_R-0.95"/>
        <s v="RP_SCU_N-400_I-42_R-0.99"/>
        <s v="RP_SCU_N-400_I-43_R-0.95"/>
        <s v="RP_SCU_N-400_I-43_R-0.99"/>
        <s v="RP_SCU_N-400_I-44_R-0.95"/>
        <s v="RP_SCU_N-400_I-44_R-0.99"/>
        <s v="RP_SCU_N-400_I-45_R-0.95"/>
        <s v="RP_SCU_N-400_I-45_R-0.99"/>
        <s v="RP_SCU_N-400_I-46_R-0.95"/>
        <s v="RP_SCU_N-400_I-46_R-0.99"/>
        <s v="RP_SCU_N-400_I-47_R-0.95"/>
        <s v="RP_SCU_N-400_I-47_R-0.99"/>
        <s v="RP_SCU_N-400_I-48_R-0.95"/>
        <s v="RP_SCU_N-400_I-48_R-0.99"/>
        <s v="RP_SCU_N-400_I-49_R-0.95"/>
        <s v="RP_SCU_N-400_I-49_R-0.99"/>
        <s v="RP_SCU_N-400_I-4_R-0.95"/>
        <s v="RP_SCU_N-400_I-4_R-0.99"/>
        <s v="RP_SCU_N-400_I-50_R-0.95"/>
        <s v="RP_SCU_N-400_I-50_R-0.99"/>
        <s v="RP_SCU_N-400_I-51_R-0.95"/>
        <s v="RP_SCU_N-400_I-51_R-0.99"/>
        <s v="RP_SCU_N-400_I-52_R-0.95"/>
        <s v="RP_SCU_N-400_I-52_R-0.99"/>
        <s v="RP_SCU_N-400_I-53_R-0.95"/>
        <s v="RP_SCU_N-400_I-53_R-0.99"/>
        <s v="RP_SCU_N-400_I-54_R-0.95"/>
        <s v="RP_SCU_N-400_I-54_R-0.99"/>
        <s v="RP_SCU_N-400_I-55_R-0.95"/>
        <s v="RP_SCU_N-400_I-55_R-0.99"/>
        <s v="RP_SCU_N-400_I-56_R-0.95"/>
        <s v="RP_SCU_N-400_I-56_R-0.99"/>
        <s v="RP_SCU_N-400_I-57_R-0.95"/>
        <s v="RP_SCU_N-400_I-57_R-0.99"/>
        <s v="RP_SCU_N-400_I-58_R-0.95"/>
        <s v="RP_SCU_N-400_I-58_R-0.99"/>
        <s v="RP_SCU_N-400_I-59_R-0.95"/>
        <s v="RP_SCU_N-400_I-59_R-0.99"/>
        <s v="RP_SCU_N-400_I-5_R-0.95"/>
        <s v="RP_SCU_N-400_I-5_R-0.99"/>
        <s v="RP_SCU_N-400_I-60_R-0.95"/>
        <s v="RP_SCU_N-400_I-60_R-0.99"/>
        <s v="RP_SCU_N-400_I-61_R-0.95"/>
        <s v="RP_SCU_N-400_I-61_R-0.99"/>
        <s v="RP_SCU_N-400_I-62_R-0.95"/>
        <s v="RP_SCU_N-400_I-62_R-0.99"/>
        <s v="RP_SCU_N-400_I-63_R-0.95"/>
        <s v="RP_SCU_N-400_I-63_R-0.99"/>
        <s v="RP_SCU_N-400_I-64_R-0.95"/>
        <s v="RP_SCU_N-400_I-64_R-0.99"/>
        <s v="RP_SCU_N-400_I-65_R-0.95"/>
        <s v="RP_SCU_N-400_I-65_R-0.99"/>
        <s v="RP_SCU_N-400_I-66_R-0.95"/>
        <s v="RP_SCU_N-400_I-66_R-0.99"/>
        <s v="RP_SCU_N-400_I-67_R-0.95"/>
        <s v="RP_SCU_N-400_I-67_R-0.99"/>
        <s v="RP_SCU_N-400_I-68_R-0.95"/>
        <s v="RP_SCU_N-400_I-68_R-0.99"/>
        <s v="RP_SCU_N-400_I-69_R-0.95"/>
        <s v="RP_SCU_N-400_I-69_R-0.99"/>
        <s v="RP_SCU_N-400_I-6_R-0.95"/>
        <s v="RP_SCU_N-400_I-6_R-0.99"/>
        <s v="RP_SCU_N-400_I-70_R-0.95"/>
        <s v="RP_SCU_N-400_I-70_R-0.99"/>
        <s v="RP_SCU_N-400_I-71_R-0.95"/>
        <s v="RP_SCU_N-400_I-71_R-0.99"/>
        <s v="RP_SCU_N-400_I-72_R-0.95"/>
        <s v="RP_SCU_N-400_I-72_R-0.99"/>
        <s v="RP_SCU_N-400_I-73_R-0.95"/>
        <s v="RP_SCU_N-400_I-73_R-0.99"/>
        <s v="RP_SCU_N-400_I-74_R-0.95"/>
        <s v="RP_SCU_N-400_I-74_R-0.99"/>
        <s v="RP_SCU_N-400_I-75_R-0.95"/>
        <s v="RP_SCU_N-400_I-75_R-0.99"/>
        <s v="RP_SCU_N-400_I-76_R-0.95"/>
        <s v="RP_SCU_N-400_I-76_R-0.99"/>
        <s v="RP_SCU_N-400_I-77_R-0.95"/>
        <s v="RP_SCU_N-400_I-77_R-0.99"/>
        <s v="RP_SCU_N-400_I-78_R-0.95"/>
        <s v="RP_SCU_N-400_I-78_R-0.99"/>
        <s v="RP_SCU_N-400_I-79_R-0.95"/>
        <s v="RP_SCU_N-400_I-79_R-0.99"/>
        <s v="RP_SCU_N-400_I-7_R-0.95"/>
        <s v="RP_SCU_N-400_I-7_R-0.99"/>
        <s v="RP_SCU_N-400_I-80_R-0.95"/>
        <s v="RP_SCU_N-400_I-80_R-0.99"/>
        <s v="RP_SCU_N-400_I-81_R-0.95"/>
        <s v="RP_SCU_N-400_I-81_R-0.99"/>
        <s v="RP_SCU_N-400_I-82_R-0.95"/>
        <s v="RP_SCU_N-400_I-82_R-0.99"/>
        <s v="RP_SCU_N-400_I-83_R-0.95"/>
        <s v="RP_SCU_N-400_I-83_R-0.99"/>
        <s v="RP_SCU_N-400_I-84_R-0.95"/>
        <s v="RP_SCU_N-400_I-84_R-0.99"/>
        <s v="RP_SCU_N-400_I-85_R-0.95"/>
        <s v="RP_SCU_N-400_I-85_R-0.99"/>
        <s v="RP_SCU_N-400_I-86_R-0.95"/>
        <s v="RP_SCU_N-400_I-86_R-0.99"/>
        <s v="RP_SCU_N-400_I-87_R-0.95"/>
        <s v="RP_SCU_N-400_I-87_R-0.99"/>
        <s v="RP_SCU_N-400_I-88_R-0.95"/>
        <s v="RP_SCU_N-400_I-88_R-0.99"/>
        <s v="RP_SCU_N-400_I-89_R-0.95"/>
        <s v="RP_SCU_N-400_I-89_R-0.99"/>
        <s v="RP_SCU_N-400_I-8_R-0.95"/>
        <s v="RP_SCU_N-400_I-8_R-0.99"/>
        <s v="RP_SCU_N-400_I-90_R-0.95"/>
        <s v="RP_SCU_N-400_I-90_R-0.99"/>
        <s v="RP_SCU_N-400_I-91_R-0.95"/>
        <s v="RP_SCU_N-400_I-91_R-0.99"/>
        <s v="RP_SCU_N-400_I-92_R-0.95"/>
        <s v="RP_SCU_N-400_I-92_R-0.99"/>
        <s v="RP_SCU_N-400_I-93_R-0.95"/>
        <s v="RP_SCU_N-400_I-93_R-0.99"/>
        <s v="RP_SCU_N-400_I-94_R-0.95"/>
        <s v="RP_SCU_N-400_I-94_R-0.99"/>
        <s v="RP_SCU_N-400_I-95_R-0.95"/>
        <s v="RP_SCU_N-400_I-95_R-0.99"/>
        <s v="RP_SCU_N-400_I-96_R-0.95"/>
        <s v="RP_SCU_N-400_I-96_R-0.99"/>
        <s v="RP_SCU_N-400_I-97_R-0.95"/>
        <s v="RP_SCU_N-400_I-97_R-0.99"/>
        <s v="RP_SCU_N-400_I-98_R-0.95"/>
        <s v="RP_SCU_N-400_I-98_R-0.99"/>
        <s v="RP_SCU_N-400_I-99_R-0.95"/>
        <s v="RP_SCU_N-400_I-99_R-0.99"/>
        <s v="RP_SCU_N-400_I-9_R-0.95"/>
        <s v="RP_SCU_N-400_I-9_R-0.99"/>
        <s v="RP_SCU_N-900_I-0_R-0.95"/>
        <s v="RP_SCU_N-900_I-0_R-0.99"/>
        <s v="RP_SCU_N-900_I-10_R-0.95"/>
        <s v="RP_SCU_N-900_I-10_R-0.99"/>
        <s v="RP_SCU_N-900_I-11_R-0.95"/>
        <s v="RP_SCU_N-900_I-11_R-0.99"/>
        <s v="RP_SCU_N-900_I-12_R-0.95"/>
        <s v="RP_SCU_N-900_I-12_R-0.99"/>
        <s v="RP_SCU_N-900_I-13_R-0.95"/>
        <s v="RP_SCU_N-900_I-13_R-0.99"/>
        <s v="RP_SCU_N-900_I-14_R-0.95"/>
        <s v="RP_SCU_N-900_I-14_R-0.99"/>
        <s v="RP_SCU_N-900_I-15_R-0.95"/>
        <s v="RP_SCU_N-900_I-15_R-0.99"/>
        <s v="RP_SCU_N-900_I-16_R-0.95"/>
        <s v="RP_SCU_N-900_I-16_R-0.99"/>
        <s v="RP_SCU_N-900_I-17_R-0.95"/>
        <s v="RP_SCU_N-900_I-17_R-0.99"/>
        <s v="RP_SCU_N-900_I-18_R-0.95"/>
        <s v="RP_SCU_N-900_I-18_R-0.99"/>
        <s v="RP_SCU_N-900_I-19_R-0.95"/>
        <s v="RP_SCU_N-900_I-19_R-0.99"/>
        <s v="RP_SCU_N-900_I-1_R-0.95"/>
        <s v="RP_SCU_N-900_I-1_R-0.99"/>
        <s v="RP_SCU_N-900_I-20_R-0.95"/>
        <s v="RP_SCU_N-900_I-20_R-0.99"/>
        <s v="RP_SCU_N-900_I-21_R-0.95"/>
        <s v="RP_SCU_N-900_I-21_R-0.99"/>
        <s v="RP_SCU_N-900_I-22_R-0.95"/>
        <s v="RP_SCU_N-900_I-22_R-0.99"/>
        <s v="RP_SCU_N-900_I-23_R-0.95"/>
        <s v="RP_SCU_N-900_I-23_R-0.99"/>
        <s v="RP_SCU_N-900_I-24_R-0.95"/>
        <s v="RP_SCU_N-900_I-24_R-0.99"/>
        <s v="RP_SCU_N-900_I-25_R-0.95"/>
        <s v="RP_SCU_N-900_I-25_R-0.99"/>
        <s v="RP_SCU_N-900_I-26_R-0.95"/>
        <s v="RP_SCU_N-900_I-26_R-0.99"/>
        <s v="RP_SCU_N-900_I-27_R-0.95"/>
        <s v="RP_SCU_N-900_I-27_R-0.99"/>
        <s v="RP_SCU_N-900_I-28_R-0.95"/>
        <s v="RP_SCU_N-900_I-28_R-0.99"/>
        <s v="RP_SCU_N-900_I-29_R-0.95"/>
        <s v="RP_SCU_N-900_I-29_R-0.99"/>
        <s v="RP_SCU_N-900_I-2_R-0.95"/>
        <s v="RP_SCU_N-900_I-2_R-0.99"/>
        <s v="RP_SCU_N-900_I-30_R-0.95"/>
        <s v="RP_SCU_N-900_I-30_R-0.99"/>
        <s v="RP_SCU_N-900_I-31_R-0.95"/>
        <s v="RP_SCU_N-900_I-31_R-0.99"/>
        <s v="RP_SCU_N-900_I-32_R-0.95"/>
        <s v="RP_SCU_N-900_I-32_R-0.99"/>
        <s v="RP_SCU_N-900_I-33_R-0.95"/>
        <s v="RP_SCU_N-900_I-33_R-0.99"/>
        <s v="RP_SCU_N-900_I-34_R-0.95"/>
        <s v="RP_SCU_N-900_I-34_R-0.99"/>
        <s v="RP_SCU_N-900_I-35_R-0.95"/>
        <s v="RP_SCU_N-900_I-35_R-0.99"/>
        <s v="RP_SCU_N-900_I-36_R-0.95"/>
        <s v="RP_SCU_N-900_I-36_R-0.99"/>
        <s v="RP_SCU_N-900_I-37_R-0.95"/>
        <s v="RP_SCU_N-900_I-37_R-0.99"/>
        <s v="RP_SCU_N-900_I-38_R-0.95"/>
        <s v="RP_SCU_N-900_I-38_R-0.99"/>
        <s v="RP_SCU_N-900_I-39_R-0.95"/>
        <s v="RP_SCU_N-900_I-39_R-0.99"/>
        <s v="RP_SCU_N-900_I-3_R-0.95"/>
        <s v="RP_SCU_N-900_I-3_R-0.99"/>
        <s v="RP_SCU_N-900_I-40_R-0.95"/>
        <s v="RP_SCU_N-900_I-40_R-0.99"/>
        <s v="RP_SCU_N-900_I-41_R-0.95"/>
        <s v="RP_SCU_N-900_I-41_R-0.99"/>
        <s v="RP_SCU_N-900_I-42_R-0.95"/>
        <s v="RP_SCU_N-900_I-42_R-0.99"/>
        <s v="RP_SCU_N-900_I-43_R-0.95"/>
        <s v="RP_SCU_N-900_I-43_R-0.99"/>
        <s v="RP_SCU_N-900_I-44_R-0.95"/>
        <s v="RP_SCU_N-900_I-44_R-0.99"/>
        <s v="RP_SCU_N-900_I-45_R-0.95"/>
        <s v="RP_SCU_N-900_I-45_R-0.99"/>
        <s v="RP_SCU_N-900_I-46_R-0.95"/>
        <s v="RP_SCU_N-900_I-46_R-0.99"/>
        <s v="RP_SCU_N-900_I-47_R-0.95"/>
        <s v="RP_SCU_N-900_I-47_R-0.99"/>
        <s v="RP_SCU_N-900_I-48_R-0.95"/>
        <s v="RP_SCU_N-900_I-48_R-0.99"/>
        <s v="RP_SCU_N-900_I-49_R-0.95"/>
        <s v="RP_SCU_N-900_I-49_R-0.99"/>
        <s v="RP_SCU_N-900_I-4_R-0.95"/>
        <s v="RP_SCU_N-900_I-4_R-0.99"/>
        <s v="RP_SCU_N-900_I-50_R-0.95"/>
        <s v="RP_SCU_N-900_I-50_R-0.99"/>
        <s v="RP_SCU_N-900_I-51_R-0.95"/>
        <s v="RP_SCU_N-900_I-51_R-0.99"/>
        <s v="RP_SCU_N-900_I-52_R-0.95"/>
        <s v="RP_SCU_N-900_I-52_R-0.99"/>
        <s v="RP_SCU_N-900_I-53_R-0.95"/>
        <s v="RP_SCU_N-900_I-53_R-0.99"/>
        <s v="RP_SCU_N-900_I-54_R-0.95"/>
        <s v="RP_SCU_N-900_I-54_R-0.99"/>
        <s v="RP_SCU_N-900_I-55_R-0.95"/>
        <s v="RP_SCU_N-900_I-55_R-0.99"/>
        <s v="RP_SCU_N-900_I-56_R-0.95"/>
        <s v="RP_SCU_N-900_I-56_R-0.99"/>
        <s v="RP_SCU_N-900_I-57_R-0.95"/>
        <s v="RP_SCU_N-900_I-57_R-0.99"/>
        <s v="RP_SCU_N-900_I-58_R-0.95"/>
        <s v="RP_SCU_N-900_I-58_R-0.99"/>
        <s v="RP_SCU_N-900_I-59_R-0.95"/>
        <s v="RP_SCU_N-900_I-59_R-0.99"/>
        <s v="RP_SCU_N-900_I-5_R-0.95"/>
        <s v="RP_SCU_N-900_I-5_R-0.99"/>
        <s v="RP_SCU_N-900_I-60_R-0.95"/>
        <s v="RP_SCU_N-900_I-60_R-0.99"/>
        <s v="RP_SCU_N-900_I-61_R-0.95"/>
        <s v="RP_SCU_N-900_I-61_R-0.99"/>
        <s v="RP_SCU_N-900_I-62_R-0.95"/>
        <s v="RP_SCU_N-900_I-62_R-0.99"/>
        <s v="RP_SCU_N-900_I-63_R-0.95"/>
        <s v="RP_SCU_N-900_I-63_R-0.99"/>
        <s v="RP_SCU_N-900_I-64_R-0.95"/>
        <s v="RP_SCU_N-900_I-64_R-0.99"/>
        <s v="RP_SCU_N-900_I-65_R-0.95"/>
        <s v="RP_SCU_N-900_I-65_R-0.99"/>
        <s v="RP_SCU_N-900_I-66_R-0.95"/>
        <s v="RP_SCU_N-900_I-66_R-0.99"/>
        <s v="RP_SCU_N-900_I-67_R-0.95"/>
        <s v="RP_SCU_N-900_I-67_R-0.99"/>
        <s v="RP_SCU_N-900_I-68_R-0.95"/>
        <s v="RP_SCU_N-900_I-68_R-0.99"/>
        <s v="RP_SCU_N-900_I-69_R-0.95"/>
        <s v="RP_SCU_N-900_I-69_R-0.99"/>
        <s v="RP_SCU_N-900_I-6_R-0.95"/>
        <s v="RP_SCU_N-900_I-6_R-0.99"/>
        <s v="RP_SCU_N-900_I-70_R-0.95"/>
        <s v="RP_SCU_N-900_I-70_R-0.99"/>
        <s v="RP_SCU_N-900_I-71_R-0.95"/>
        <s v="RP_SCU_N-900_I-71_R-0.99"/>
        <s v="RP_SCU_N-900_I-72_R-0.95"/>
        <s v="RP_SCU_N-900_I-72_R-0.99"/>
        <s v="RP_SCU_N-900_I-73_R-0.95"/>
        <s v="RP_SCU_N-900_I-73_R-0.99"/>
        <s v="RP_SCU_N-900_I-74_R-0.95"/>
        <s v="RP_SCU_N-900_I-74_R-0.99"/>
        <s v="RP_SCU_N-900_I-75_R-0.95"/>
        <s v="RP_SCU_N-900_I-75_R-0.99"/>
        <s v="RP_SCU_N-900_I-76_R-0.95"/>
        <s v="RP_SCU_N-900_I-76_R-0.99"/>
        <s v="RP_SCU_N-900_I-77_R-0.95"/>
        <s v="RP_SCU_N-900_I-77_R-0.99"/>
        <s v="RP_SCU_N-900_I-78_R-0.95"/>
        <s v="RP_SCU_N-900_I-78_R-0.99"/>
        <s v="RP_SCU_N-900_I-79_R-0.95"/>
        <s v="RP_SCU_N-900_I-79_R-0.99"/>
        <s v="RP_SCU_N-900_I-7_R-0.95"/>
        <s v="RP_SCU_N-900_I-7_R-0.99"/>
        <s v="RP_SCU_N-900_I-80_R-0.95"/>
        <s v="RP_SCU_N-900_I-80_R-0.99"/>
        <s v="RP_SCU_N-900_I-81_R-0.95"/>
        <s v="RP_SCU_N-900_I-81_R-0.99"/>
        <s v="RP_SCU_N-900_I-82_R-0.95"/>
        <s v="RP_SCU_N-900_I-82_R-0.99"/>
        <s v="RP_SCU_N-900_I-83_R-0.95"/>
        <s v="RP_SCU_N-900_I-83_R-0.99"/>
        <s v="RP_SCU_N-900_I-84_R-0.95"/>
        <s v="RP_SCU_N-900_I-84_R-0.99"/>
        <s v="RP_SCU_N-900_I-85_R-0.95"/>
        <s v="RP_SCU_N-900_I-85_R-0.99"/>
        <s v="RP_SCU_N-900_I-86_R-0.95"/>
        <s v="RP_SCU_N-900_I-86_R-0.99"/>
        <s v="RP_SCU_N-900_I-87_R-0.95"/>
        <s v="RP_SCU_N-900_I-87_R-0.99"/>
        <s v="RP_SCU_N-900_I-88_R-0.95"/>
        <s v="RP_SCU_N-900_I-88_R-0.99"/>
        <s v="RP_SCU_N-900_I-89_R-0.95"/>
        <s v="RP_SCU_N-900_I-89_R-0.99"/>
        <s v="RP_SCU_N-900_I-8_R-0.95"/>
        <s v="RP_SCU_N-900_I-8_R-0.99"/>
        <s v="RP_SCU_N-900_I-90_R-0.95"/>
        <s v="RP_SCU_N-900_I-90_R-0.99"/>
        <s v="RP_SCU_N-900_I-91_R-0.95"/>
        <s v="RP_SCU_N-900_I-91_R-0.99"/>
        <s v="RP_SCU_N-900_I-92_R-0.95"/>
        <s v="RP_SCU_N-900_I-92_R-0.99"/>
        <s v="RP_SCU_N-900_I-93_R-0.95"/>
        <s v="RP_SCU_N-900_I-93_R-0.99"/>
        <s v="RP_SCU_N-900_I-94_R-0.95"/>
        <s v="RP_SCU_N-900_I-94_R-0.99"/>
        <s v="RP_SCU_N-900_I-95_R-0.95"/>
        <s v="RP_SCU_N-900_I-95_R-0.99"/>
        <s v="RP_SCU_N-900_I-96_R-0.95"/>
        <s v="RP_SCU_N-900_I-96_R-0.99"/>
        <s v="RP_SCU_N-900_I-97_R-0.95"/>
        <s v="RP_SCU_N-900_I-97_R-0.99"/>
        <s v="RP_SCU_N-900_I-98_R-0.95"/>
        <s v="RP_SCU_N-900_I-98_R-0.99"/>
        <s v="RP_SCU_N-900_I-99_R-0.95"/>
        <s v="RP_SCU_N-900_I-99_R-0.99"/>
        <s v="RP_SCU_N-900_I-9_R-0.95"/>
        <s v="RP_SCU_N-900_I-9_R-0.99"/>
        <s v="RP_SC_N-100_I-0_R-0.95"/>
        <s v="RP_SC_N-100_I-0_R-0.99"/>
        <s v="RP_SC_N-100_I-10_R-0.95"/>
        <s v="RP_SC_N-100_I-10_R-0.99"/>
        <s v="RP_SC_N-100_I-11_R-0.95"/>
        <s v="RP_SC_N-100_I-11_R-0.99"/>
        <s v="RP_SC_N-100_I-12_R-0.95"/>
        <s v="RP_SC_N-100_I-12_R-0.99"/>
        <s v="RP_SC_N-100_I-13_R-0.95"/>
        <s v="RP_SC_N-100_I-13_R-0.99"/>
        <s v="RP_SC_N-100_I-14_R-0.95"/>
        <s v="RP_SC_N-100_I-14_R-0.99"/>
        <s v="RP_SC_N-100_I-15_R-0.95"/>
        <s v="RP_SC_N-100_I-15_R-0.99"/>
        <s v="RP_SC_N-100_I-16_R-0.95"/>
        <s v="RP_SC_N-100_I-16_R-0.99"/>
        <s v="RP_SC_N-100_I-17_R-0.95"/>
        <s v="RP_SC_N-100_I-17_R-0.99"/>
        <s v="RP_SC_N-100_I-18_R-0.95"/>
        <s v="RP_SC_N-100_I-18_R-0.99"/>
        <s v="RP_SC_N-100_I-19_R-0.95"/>
        <s v="RP_SC_N-100_I-19_R-0.99"/>
        <s v="RP_SC_N-100_I-1_R-0.95"/>
        <s v="RP_SC_N-100_I-1_R-0.99"/>
        <s v="RP_SC_N-100_I-20_R-0.95"/>
        <s v="RP_SC_N-100_I-20_R-0.99"/>
        <s v="RP_SC_N-100_I-21_R-0.95"/>
        <s v="RP_SC_N-100_I-21_R-0.99"/>
        <s v="RP_SC_N-100_I-22_R-0.95"/>
        <s v="RP_SC_N-100_I-22_R-0.99"/>
        <s v="RP_SC_N-100_I-23_R-0.95"/>
        <s v="RP_SC_N-100_I-23_R-0.99"/>
        <s v="RP_SC_N-100_I-24_R-0.95"/>
        <s v="RP_SC_N-100_I-24_R-0.99"/>
        <s v="RP_SC_N-100_I-25_R-0.95"/>
        <s v="RP_SC_N-100_I-25_R-0.99"/>
        <s v="RP_SC_N-100_I-26_R-0.95"/>
        <s v="RP_SC_N-100_I-26_R-0.99"/>
        <s v="RP_SC_N-100_I-27_R-0.95"/>
        <s v="RP_SC_N-100_I-27_R-0.99"/>
        <s v="RP_SC_N-100_I-28_R-0.95"/>
        <s v="RP_SC_N-100_I-28_R-0.99"/>
        <s v="RP_SC_N-100_I-29_R-0.95"/>
        <s v="RP_SC_N-100_I-29_R-0.99"/>
        <s v="RP_SC_N-100_I-2_R-0.95"/>
        <s v="RP_SC_N-100_I-2_R-0.99"/>
        <s v="RP_SC_N-100_I-30_R-0.95"/>
        <s v="RP_SC_N-100_I-30_R-0.99"/>
        <s v="RP_SC_N-100_I-31_R-0.95"/>
        <s v="RP_SC_N-100_I-31_R-0.99"/>
        <s v="RP_SC_N-100_I-32_R-0.95"/>
        <s v="RP_SC_N-100_I-32_R-0.99"/>
        <s v="RP_SC_N-100_I-33_R-0.95"/>
        <s v="RP_SC_N-100_I-33_R-0.99"/>
        <s v="RP_SC_N-100_I-34_R-0.95"/>
        <s v="RP_SC_N-100_I-34_R-0.99"/>
        <s v="RP_SC_N-100_I-35_R-0.95"/>
        <s v="RP_SC_N-100_I-35_R-0.99"/>
        <s v="RP_SC_N-100_I-36_R-0.95"/>
        <s v="RP_SC_N-100_I-36_R-0.99"/>
        <s v="RP_SC_N-100_I-37_R-0.95"/>
        <s v="RP_SC_N-100_I-37_R-0.99"/>
        <s v="RP_SC_N-100_I-38_R-0.95"/>
        <s v="RP_SC_N-100_I-38_R-0.99"/>
        <s v="RP_SC_N-100_I-39_R-0.95"/>
        <s v="RP_SC_N-100_I-39_R-0.99"/>
        <s v="RP_SC_N-100_I-3_R-0.95"/>
        <s v="RP_SC_N-100_I-3_R-0.99"/>
        <s v="RP_SC_N-100_I-40_R-0.95"/>
        <s v="RP_SC_N-100_I-40_R-0.99"/>
        <s v="RP_SC_N-100_I-41_R-0.95"/>
        <s v="RP_SC_N-100_I-41_R-0.99"/>
        <s v="RP_SC_N-100_I-42_R-0.95"/>
        <s v="RP_SC_N-100_I-42_R-0.99"/>
        <s v="RP_SC_N-100_I-43_R-0.95"/>
        <s v="RP_SC_N-100_I-43_R-0.99"/>
        <s v="RP_SC_N-100_I-44_R-0.95"/>
        <s v="RP_SC_N-100_I-44_R-0.99"/>
        <s v="RP_SC_N-100_I-45_R-0.95"/>
        <s v="RP_SC_N-100_I-45_R-0.99"/>
        <s v="RP_SC_N-100_I-46_R-0.95"/>
        <s v="RP_SC_N-100_I-46_R-0.99"/>
        <s v="RP_SC_N-100_I-47_R-0.95"/>
        <s v="RP_SC_N-100_I-47_R-0.99"/>
        <s v="RP_SC_N-100_I-48_R-0.95"/>
        <s v="RP_SC_N-100_I-48_R-0.99"/>
        <s v="RP_SC_N-100_I-49_R-0.95"/>
        <s v="RP_SC_N-100_I-49_R-0.99"/>
        <s v="RP_SC_N-100_I-4_R-0.95"/>
        <s v="RP_SC_N-100_I-4_R-0.99"/>
        <s v="RP_SC_N-100_I-50_R-0.95"/>
        <s v="RP_SC_N-100_I-50_R-0.99"/>
        <s v="RP_SC_N-100_I-51_R-0.95"/>
        <s v="RP_SC_N-100_I-51_R-0.99"/>
        <s v="RP_SC_N-100_I-52_R-0.95"/>
        <s v="RP_SC_N-100_I-52_R-0.99"/>
        <s v="RP_SC_N-100_I-53_R-0.95"/>
        <s v="RP_SC_N-100_I-53_R-0.99"/>
        <s v="RP_SC_N-100_I-54_R-0.95"/>
        <s v="RP_SC_N-100_I-54_R-0.99"/>
        <s v="RP_SC_N-100_I-55_R-0.95"/>
        <s v="RP_SC_N-100_I-55_R-0.99"/>
        <s v="RP_SC_N-100_I-56_R-0.95"/>
        <s v="RP_SC_N-100_I-56_R-0.99"/>
        <s v="RP_SC_N-100_I-57_R-0.95"/>
        <s v="RP_SC_N-100_I-57_R-0.99"/>
        <s v="RP_SC_N-100_I-58_R-0.95"/>
        <s v="RP_SC_N-100_I-58_R-0.99"/>
        <s v="RP_SC_N-100_I-59_R-0.95"/>
        <s v="RP_SC_N-100_I-59_R-0.99"/>
        <s v="RP_SC_N-100_I-5_R-0.95"/>
        <s v="RP_SC_N-100_I-5_R-0.99"/>
        <s v="RP_SC_N-100_I-60_R-0.95"/>
        <s v="RP_SC_N-100_I-60_R-0.99"/>
        <s v="RP_SC_N-100_I-61_R-0.95"/>
        <s v="RP_SC_N-100_I-61_R-0.99"/>
        <s v="RP_SC_N-100_I-62_R-0.95"/>
        <s v="RP_SC_N-100_I-62_R-0.99"/>
        <s v="RP_SC_N-100_I-63_R-0.95"/>
        <s v="RP_SC_N-100_I-63_R-0.99"/>
        <s v="RP_SC_N-100_I-64_R-0.95"/>
        <s v="RP_SC_N-100_I-64_R-0.99"/>
        <s v="RP_SC_N-100_I-65_R-0.95"/>
        <s v="RP_SC_N-100_I-65_R-0.99"/>
        <s v="RP_SC_N-100_I-66_R-0.95"/>
        <s v="RP_SC_N-100_I-66_R-0.99"/>
        <s v="RP_SC_N-100_I-67_R-0.95"/>
        <s v="RP_SC_N-100_I-67_R-0.99"/>
        <s v="RP_SC_N-100_I-68_R-0.95"/>
        <s v="RP_SC_N-100_I-68_R-0.99"/>
        <s v="RP_SC_N-100_I-69_R-0.95"/>
        <s v="RP_SC_N-100_I-69_R-0.99"/>
        <s v="RP_SC_N-100_I-6_R-0.95"/>
        <s v="RP_SC_N-100_I-6_R-0.99"/>
        <s v="RP_SC_N-100_I-70_R-0.95"/>
        <s v="RP_SC_N-100_I-70_R-0.99"/>
        <s v="RP_SC_N-100_I-71_R-0.95"/>
        <s v="RP_SC_N-100_I-71_R-0.99"/>
        <s v="RP_SC_N-100_I-72_R-0.95"/>
        <s v="RP_SC_N-100_I-72_R-0.99"/>
        <s v="RP_SC_N-100_I-73_R-0.95"/>
        <s v="RP_SC_N-100_I-73_R-0.99"/>
        <s v="RP_SC_N-100_I-74_R-0.95"/>
        <s v="RP_SC_N-100_I-74_R-0.99"/>
        <s v="RP_SC_N-100_I-75_R-0.95"/>
        <s v="RP_SC_N-100_I-75_R-0.99"/>
        <s v="RP_SC_N-100_I-76_R-0.95"/>
        <s v="RP_SC_N-100_I-76_R-0.99"/>
        <s v="RP_SC_N-100_I-77_R-0.95"/>
        <s v="RP_SC_N-100_I-77_R-0.99"/>
        <s v="RP_SC_N-100_I-78_R-0.95"/>
        <s v="RP_SC_N-100_I-78_R-0.99"/>
        <s v="RP_SC_N-100_I-79_R-0.95"/>
        <s v="RP_SC_N-100_I-79_R-0.99"/>
        <s v="RP_SC_N-100_I-7_R-0.95"/>
        <s v="RP_SC_N-100_I-7_R-0.99"/>
        <s v="RP_SC_N-100_I-80_R-0.95"/>
        <s v="RP_SC_N-100_I-80_R-0.99"/>
        <s v="RP_SC_N-100_I-81_R-0.95"/>
        <s v="RP_SC_N-100_I-81_R-0.99"/>
        <s v="RP_SC_N-100_I-82_R-0.95"/>
        <s v="RP_SC_N-100_I-82_R-0.99"/>
        <s v="RP_SC_N-100_I-83_R-0.95"/>
        <s v="RP_SC_N-100_I-83_R-0.99"/>
        <s v="RP_SC_N-100_I-84_R-0.95"/>
        <s v="RP_SC_N-100_I-84_R-0.99"/>
        <s v="RP_SC_N-100_I-85_R-0.95"/>
        <s v="RP_SC_N-100_I-85_R-0.99"/>
        <s v="RP_SC_N-100_I-86_R-0.95"/>
        <s v="RP_SC_N-100_I-86_R-0.99"/>
        <s v="RP_SC_N-100_I-87_R-0.95"/>
        <s v="RP_SC_N-100_I-87_R-0.99"/>
        <s v="RP_SC_N-100_I-88_R-0.95"/>
        <s v="RP_SC_N-100_I-88_R-0.99"/>
        <s v="RP_SC_N-100_I-89_R-0.95"/>
        <s v="RP_SC_N-100_I-89_R-0.99"/>
        <s v="RP_SC_N-100_I-8_R-0.95"/>
        <s v="RP_SC_N-100_I-8_R-0.99"/>
        <s v="RP_SC_N-100_I-90_R-0.95"/>
        <s v="RP_SC_N-100_I-90_R-0.99"/>
        <s v="RP_SC_N-100_I-91_R-0.95"/>
        <s v="RP_SC_N-100_I-91_R-0.99"/>
        <s v="RP_SC_N-100_I-92_R-0.95"/>
        <s v="RP_SC_N-100_I-92_R-0.99"/>
        <s v="RP_SC_N-100_I-93_R-0.95"/>
        <s v="RP_SC_N-100_I-93_R-0.99"/>
        <s v="RP_SC_N-100_I-94_R-0.95"/>
        <s v="RP_SC_N-100_I-94_R-0.99"/>
        <s v="RP_SC_N-100_I-95_R-0.95"/>
        <s v="RP_SC_N-100_I-95_R-0.99"/>
        <s v="RP_SC_N-100_I-96_R-0.95"/>
        <s v="RP_SC_N-100_I-96_R-0.99"/>
        <s v="RP_SC_N-100_I-97_R-0.95"/>
        <s v="RP_SC_N-100_I-97_R-0.99"/>
        <s v="RP_SC_N-100_I-98_R-0.95"/>
        <s v="RP_SC_N-100_I-98_R-0.99"/>
        <s v="RP_SC_N-100_I-99_R-0.95"/>
        <s v="RP_SC_N-100_I-99_R-0.99"/>
        <s v="RP_SC_N-100_I-9_R-0.95"/>
        <s v="RP_SC_N-100_I-9_R-0.99"/>
        <s v="RP_SC_N-400_I-0_R-0.95"/>
        <s v="RP_SC_N-400_I-0_R-0.99"/>
        <s v="RP_SC_N-400_I-10_R-0.95"/>
        <s v="RP_SC_N-400_I-10_R-0.99"/>
        <s v="RP_SC_N-400_I-11_R-0.95"/>
        <s v="RP_SC_N-400_I-11_R-0.99"/>
        <s v="RP_SC_N-400_I-12_R-0.95"/>
        <s v="RP_SC_N-400_I-12_R-0.99"/>
        <s v="RP_SC_N-400_I-13_R-0.95"/>
        <s v="RP_SC_N-400_I-13_R-0.99"/>
        <s v="RP_SC_N-400_I-14_R-0.95"/>
        <s v="RP_SC_N-400_I-14_R-0.99"/>
        <s v="RP_SC_N-400_I-15_R-0.95"/>
        <s v="RP_SC_N-400_I-15_R-0.99"/>
        <s v="RP_SC_N-400_I-16_R-0.95"/>
        <s v="RP_SC_N-400_I-16_R-0.99"/>
        <s v="RP_SC_N-400_I-17_R-0.95"/>
        <s v="RP_SC_N-400_I-17_R-0.99"/>
        <s v="RP_SC_N-400_I-18_R-0.95"/>
        <s v="RP_SC_N-400_I-18_R-0.99"/>
        <s v="RP_SC_N-400_I-19_R-0.95"/>
        <s v="RP_SC_N-400_I-19_R-0.99"/>
        <s v="RP_SC_N-400_I-1_R-0.95"/>
        <s v="RP_SC_N-400_I-1_R-0.99"/>
        <s v="RP_SC_N-400_I-20_R-0.95"/>
        <s v="RP_SC_N-400_I-20_R-0.99"/>
        <s v="RP_SC_N-400_I-21_R-0.95"/>
        <s v="RP_SC_N-400_I-21_R-0.99"/>
        <s v="RP_SC_N-400_I-22_R-0.95"/>
        <s v="RP_SC_N-400_I-22_R-0.99"/>
        <s v="RP_SC_N-400_I-23_R-0.95"/>
        <s v="RP_SC_N-400_I-23_R-0.99"/>
        <s v="RP_SC_N-400_I-24_R-0.95"/>
        <s v="RP_SC_N-400_I-24_R-0.99"/>
        <s v="RP_SC_N-400_I-25_R-0.95"/>
        <s v="RP_SC_N-400_I-25_R-0.99"/>
        <s v="RP_SC_N-400_I-26_R-0.95"/>
        <s v="RP_SC_N-400_I-26_R-0.99"/>
        <s v="RP_SC_N-400_I-27_R-0.95"/>
        <s v="RP_SC_N-400_I-27_R-0.99"/>
        <s v="RP_SC_N-400_I-28_R-0.95"/>
        <s v="RP_SC_N-400_I-28_R-0.99"/>
        <s v="RP_SC_N-400_I-29_R-0.95"/>
        <s v="RP_SC_N-400_I-29_R-0.99"/>
        <s v="RP_SC_N-400_I-2_R-0.95"/>
        <s v="RP_SC_N-400_I-2_R-0.99"/>
        <s v="RP_SC_N-400_I-30_R-0.95"/>
        <s v="RP_SC_N-400_I-30_R-0.99"/>
        <s v="RP_SC_N-400_I-31_R-0.95"/>
        <s v="RP_SC_N-400_I-31_R-0.99"/>
        <s v="RP_SC_N-400_I-32_R-0.95"/>
        <s v="RP_SC_N-400_I-32_R-0.99"/>
        <s v="RP_SC_N-400_I-33_R-0.95"/>
        <s v="RP_SC_N-400_I-33_R-0.99"/>
        <s v="RP_SC_N-400_I-34_R-0.95"/>
        <s v="RP_SC_N-400_I-34_R-0.99"/>
        <s v="RP_SC_N-400_I-35_R-0.95"/>
        <s v="RP_SC_N-400_I-35_R-0.99"/>
        <s v="RP_SC_N-400_I-36_R-0.95"/>
        <s v="RP_SC_N-400_I-36_R-0.99"/>
        <s v="RP_SC_N-400_I-37_R-0.95"/>
        <s v="RP_SC_N-400_I-37_R-0.99"/>
        <s v="RP_SC_N-400_I-38_R-0.95"/>
        <s v="RP_SC_N-400_I-38_R-0.99"/>
        <s v="RP_SC_N-400_I-39_R-0.95"/>
        <s v="RP_SC_N-400_I-39_R-0.99"/>
        <s v="RP_SC_N-400_I-3_R-0.95"/>
        <s v="RP_SC_N-400_I-3_R-0.99"/>
        <s v="RP_SC_N-400_I-40_R-0.95"/>
        <s v="RP_SC_N-400_I-40_R-0.99"/>
        <s v="RP_SC_N-400_I-41_R-0.95"/>
        <s v="RP_SC_N-400_I-41_R-0.99"/>
        <s v="RP_SC_N-400_I-42_R-0.95"/>
        <s v="RP_SC_N-400_I-42_R-0.99"/>
        <s v="RP_SC_N-400_I-43_R-0.95"/>
        <s v="RP_SC_N-400_I-43_R-0.99"/>
        <s v="RP_SC_N-400_I-44_R-0.95"/>
        <s v="RP_SC_N-400_I-44_R-0.99"/>
        <s v="RP_SC_N-400_I-45_R-0.95"/>
        <s v="RP_SC_N-400_I-45_R-0.99"/>
        <s v="RP_SC_N-400_I-46_R-0.95"/>
        <s v="RP_SC_N-400_I-46_R-0.99"/>
        <s v="RP_SC_N-400_I-47_R-0.95"/>
        <s v="RP_SC_N-400_I-47_R-0.99"/>
        <s v="RP_SC_N-400_I-48_R-0.95"/>
        <s v="RP_SC_N-400_I-48_R-0.99"/>
        <s v="RP_SC_N-400_I-49_R-0.95"/>
        <s v="RP_SC_N-400_I-49_R-0.99"/>
        <s v="RP_SC_N-400_I-4_R-0.95"/>
        <s v="RP_SC_N-400_I-4_R-0.99"/>
        <s v="RP_SC_N-400_I-50_R-0.95"/>
        <s v="RP_SC_N-400_I-50_R-0.99"/>
        <s v="RP_SC_N-400_I-51_R-0.95"/>
        <s v="RP_SC_N-400_I-51_R-0.99"/>
        <s v="RP_SC_N-400_I-52_R-0.95"/>
        <s v="RP_SC_N-400_I-52_R-0.99"/>
        <s v="RP_SC_N-400_I-53_R-0.95"/>
        <s v="RP_SC_N-400_I-53_R-0.99"/>
        <s v="RP_SC_N-400_I-54_R-0.95"/>
        <s v="RP_SC_N-400_I-54_R-0.99"/>
        <s v="RP_SC_N-400_I-55_R-0.95"/>
        <s v="RP_SC_N-400_I-55_R-0.99"/>
        <s v="RP_SC_N-400_I-56_R-0.95"/>
        <s v="RP_SC_N-400_I-56_R-0.99"/>
        <s v="RP_SC_N-400_I-57_R-0.95"/>
        <s v="RP_SC_N-400_I-57_R-0.99"/>
        <s v="RP_SC_N-400_I-58_R-0.95"/>
        <s v="RP_SC_N-400_I-58_R-0.99"/>
        <s v="RP_SC_N-400_I-59_R-0.95"/>
        <s v="RP_SC_N-400_I-59_R-0.99"/>
        <s v="RP_SC_N-400_I-5_R-0.95"/>
        <s v="RP_SC_N-400_I-5_R-0.99"/>
        <s v="RP_SC_N-400_I-60_R-0.95"/>
        <s v="RP_SC_N-400_I-60_R-0.99"/>
        <s v="RP_SC_N-400_I-61_R-0.95"/>
        <s v="RP_SC_N-400_I-61_R-0.99"/>
        <s v="RP_SC_N-400_I-62_R-0.95"/>
        <s v="RP_SC_N-400_I-62_R-0.99"/>
        <s v="RP_SC_N-400_I-63_R-0.95"/>
        <s v="RP_SC_N-400_I-63_R-0.99"/>
        <s v="RP_SC_N-400_I-64_R-0.95"/>
        <s v="RP_SC_N-400_I-64_R-0.99"/>
        <s v="RP_SC_N-400_I-65_R-0.95"/>
        <s v="RP_SC_N-400_I-65_R-0.99"/>
        <s v="RP_SC_N-400_I-66_R-0.95"/>
        <s v="RP_SC_N-400_I-66_R-0.99"/>
        <s v="RP_SC_N-400_I-67_R-0.95"/>
        <s v="RP_SC_N-400_I-67_R-0.99"/>
        <s v="RP_SC_N-400_I-68_R-0.95"/>
        <s v="RP_SC_N-400_I-68_R-0.99"/>
        <s v="RP_SC_N-400_I-69_R-0.95"/>
        <s v="RP_SC_N-400_I-69_R-0.99"/>
        <s v="RP_SC_N-400_I-6_R-0.95"/>
        <s v="RP_SC_N-400_I-6_R-0.99"/>
        <s v="RP_SC_N-400_I-70_R-0.95"/>
        <s v="RP_SC_N-400_I-70_R-0.99"/>
        <s v="RP_SC_N-400_I-71_R-0.95"/>
        <s v="RP_SC_N-400_I-71_R-0.99"/>
        <s v="RP_SC_N-400_I-72_R-0.95"/>
        <s v="RP_SC_N-400_I-72_R-0.99"/>
        <s v="RP_SC_N-400_I-73_R-0.95"/>
        <s v="RP_SC_N-400_I-73_R-0.99"/>
        <s v="RP_SC_N-400_I-74_R-0.95"/>
        <s v="RP_SC_N-400_I-74_R-0.99"/>
        <s v="RP_SC_N-400_I-75_R-0.95"/>
        <s v="RP_SC_N-400_I-75_R-0.99"/>
        <s v="RP_SC_N-400_I-76_R-0.95"/>
        <s v="RP_SC_N-400_I-76_R-0.99"/>
        <s v="RP_SC_N-400_I-77_R-0.95"/>
        <s v="RP_SC_N-400_I-77_R-0.99"/>
        <s v="RP_SC_N-400_I-78_R-0.95"/>
        <s v="RP_SC_N-400_I-78_R-0.99"/>
        <s v="RP_SC_N-400_I-79_R-0.95"/>
        <s v="RP_SC_N-400_I-79_R-0.99"/>
        <s v="RP_SC_N-400_I-7_R-0.95"/>
        <s v="RP_SC_N-400_I-7_R-0.99"/>
        <s v="RP_SC_N-400_I-80_R-0.95"/>
        <s v="RP_SC_N-400_I-80_R-0.99"/>
        <s v="RP_SC_N-400_I-81_R-0.95"/>
        <s v="RP_SC_N-400_I-81_R-0.99"/>
        <s v="RP_SC_N-400_I-82_R-0.95"/>
        <s v="RP_SC_N-400_I-82_R-0.99"/>
        <s v="RP_SC_N-400_I-83_R-0.95"/>
        <s v="RP_SC_N-400_I-83_R-0.99"/>
        <s v="RP_SC_N-400_I-84_R-0.95"/>
        <s v="RP_SC_N-400_I-84_R-0.99"/>
        <s v="RP_SC_N-400_I-85_R-0.95"/>
        <s v="RP_SC_N-400_I-85_R-0.99"/>
        <s v="RP_SC_N-400_I-86_R-0.95"/>
        <s v="RP_SC_N-400_I-86_R-0.99"/>
        <s v="RP_SC_N-400_I-87_R-0.95"/>
        <s v="RP_SC_N-400_I-87_R-0.99"/>
        <s v="RP_SC_N-400_I-88_R-0.95"/>
        <s v="RP_SC_N-400_I-88_R-0.99"/>
        <s v="RP_SC_N-400_I-89_R-0.95"/>
        <s v="RP_SC_N-400_I-89_R-0.99"/>
        <s v="RP_SC_N-400_I-8_R-0.95"/>
        <s v="RP_SC_N-400_I-8_R-0.99"/>
        <s v="RP_SC_N-400_I-90_R-0.95"/>
        <s v="RP_SC_N-400_I-90_R-0.99"/>
        <s v="RP_SC_N-400_I-91_R-0.95"/>
        <s v="RP_SC_N-400_I-91_R-0.99"/>
        <s v="RP_SC_N-400_I-92_R-0.95"/>
        <s v="RP_SC_N-400_I-92_R-0.99"/>
        <s v="RP_SC_N-400_I-93_R-0.95"/>
        <s v="RP_SC_N-400_I-93_R-0.99"/>
        <s v="RP_SC_N-400_I-94_R-0.95"/>
        <s v="RP_SC_N-400_I-94_R-0.99"/>
        <s v="RP_SC_N-400_I-95_R-0.95"/>
        <s v="RP_SC_N-400_I-95_R-0.99"/>
        <s v="RP_SC_N-400_I-96_R-0.95"/>
        <s v="RP_SC_N-400_I-96_R-0.99"/>
        <s v="RP_SC_N-400_I-97_R-0.95"/>
        <s v="RP_SC_N-400_I-97_R-0.99"/>
        <s v="RP_SC_N-400_I-98_R-0.95"/>
        <s v="RP_SC_N-400_I-98_R-0.99"/>
        <s v="RP_SC_N-400_I-99_R-0.95"/>
        <s v="RP_SC_N-400_I-99_R-0.99"/>
        <s v="RP_SC_N-400_I-9_R-0.95"/>
        <s v="RP_SC_N-400_I-9_R-0.99"/>
        <s v="RP_SC_N-900_I-0_R-0.95"/>
        <s v="RP_SC_N-900_I-0_R-0.99"/>
        <s v="RP_SC_N-900_I-10_R-0.95"/>
        <s v="RP_SC_N-900_I-10_R-0.99"/>
        <s v="RP_SC_N-900_I-11_R-0.95"/>
        <s v="RP_SC_N-900_I-11_R-0.99"/>
        <s v="RP_SC_N-900_I-12_R-0.95"/>
        <s v="RP_SC_N-900_I-12_R-0.99"/>
        <s v="RP_SC_N-900_I-13_R-0.95"/>
        <s v="RP_SC_N-900_I-13_R-0.99"/>
        <s v="RP_SC_N-900_I-14_R-0.95"/>
        <s v="RP_SC_N-900_I-14_R-0.99"/>
        <s v="RP_SC_N-900_I-15_R-0.95"/>
        <s v="RP_SC_N-900_I-15_R-0.99"/>
        <s v="RP_SC_N-900_I-16_R-0.95"/>
        <s v="RP_SC_N-900_I-16_R-0.99"/>
        <s v="RP_SC_N-900_I-17_R-0.95"/>
        <s v="RP_SC_N-900_I-17_R-0.99"/>
        <s v="RP_SC_N-900_I-18_R-0.95"/>
        <s v="RP_SC_N-900_I-18_R-0.99"/>
        <s v="RP_SC_N-900_I-19_R-0.95"/>
        <s v="RP_SC_N-900_I-19_R-0.99"/>
        <s v="RP_SC_N-900_I-1_R-0.95"/>
        <s v="RP_SC_N-900_I-1_R-0.99"/>
        <s v="RP_SC_N-900_I-20_R-0.95"/>
        <s v="RP_SC_N-900_I-20_R-0.99"/>
        <s v="RP_SC_N-900_I-21_R-0.95"/>
        <s v="RP_SC_N-900_I-21_R-0.99"/>
        <s v="RP_SC_N-900_I-22_R-0.95"/>
        <s v="RP_SC_N-900_I-22_R-0.99"/>
        <s v="RP_SC_N-900_I-23_R-0.95"/>
        <s v="RP_SC_N-900_I-23_R-0.99"/>
        <s v="RP_SC_N-900_I-24_R-0.95"/>
        <s v="RP_SC_N-900_I-24_R-0.99"/>
        <s v="RP_SC_N-900_I-25_R-0.95"/>
        <s v="RP_SC_N-900_I-25_R-0.99"/>
        <s v="RP_SC_N-900_I-26_R-0.95"/>
        <s v="RP_SC_N-900_I-26_R-0.99"/>
        <s v="RP_SC_N-900_I-27_R-0.95"/>
        <s v="RP_SC_N-900_I-27_R-0.99"/>
        <s v="RP_SC_N-900_I-28_R-0.95"/>
        <s v="RP_SC_N-900_I-28_R-0.99"/>
        <s v="RP_SC_N-900_I-29_R-0.95"/>
        <s v="RP_SC_N-900_I-29_R-0.99"/>
        <s v="RP_SC_N-900_I-2_R-0.95"/>
        <s v="RP_SC_N-900_I-2_R-0.99"/>
        <s v="RP_SC_N-900_I-30_R-0.95"/>
        <s v="RP_SC_N-900_I-30_R-0.99"/>
        <s v="RP_SC_N-900_I-31_R-0.95"/>
        <s v="RP_SC_N-900_I-31_R-0.99"/>
        <s v="RP_SC_N-900_I-32_R-0.95"/>
        <s v="RP_SC_N-900_I-32_R-0.99"/>
        <s v="RP_SC_N-900_I-33_R-0.95"/>
        <s v="RP_SC_N-900_I-33_R-0.99"/>
        <s v="RP_SC_N-900_I-34_R-0.95"/>
        <s v="RP_SC_N-900_I-34_R-0.99"/>
        <s v="RP_SC_N-900_I-35_R-0.95"/>
        <s v="RP_SC_N-900_I-35_R-0.99"/>
        <s v="RP_SC_N-900_I-36_R-0.95"/>
        <s v="RP_SC_N-900_I-36_R-0.99"/>
        <s v="RP_SC_N-900_I-37_R-0.95"/>
        <s v="RP_SC_N-900_I-37_R-0.99"/>
        <s v="RP_SC_N-900_I-38_R-0.95"/>
        <s v="RP_SC_N-900_I-38_R-0.99"/>
        <s v="RP_SC_N-900_I-39_R-0.95"/>
        <s v="RP_SC_N-900_I-39_R-0.99"/>
        <s v="RP_SC_N-900_I-3_R-0.95"/>
        <s v="RP_SC_N-900_I-3_R-0.99"/>
        <s v="RP_SC_N-900_I-40_R-0.95"/>
        <s v="RP_SC_N-900_I-40_R-0.99"/>
        <s v="RP_SC_N-900_I-41_R-0.95"/>
        <s v="RP_SC_N-900_I-41_R-0.99"/>
        <s v="RP_SC_N-900_I-42_R-0.95"/>
        <s v="RP_SC_N-900_I-42_R-0.99"/>
        <s v="RP_SC_N-900_I-43_R-0.95"/>
        <s v="RP_SC_N-900_I-43_R-0.99"/>
        <s v="RP_SC_N-900_I-44_R-0.95"/>
        <s v="RP_SC_N-900_I-44_R-0.99"/>
        <s v="RP_SC_N-900_I-45_R-0.95"/>
        <s v="RP_SC_N-900_I-45_R-0.99"/>
        <s v="RP_SC_N-900_I-46_R-0.95"/>
        <s v="RP_SC_N-900_I-46_R-0.99"/>
        <s v="RP_SC_N-900_I-47_R-0.95"/>
        <s v="RP_SC_N-900_I-47_R-0.99"/>
        <s v="RP_SC_N-900_I-48_R-0.95"/>
        <s v="RP_SC_N-900_I-48_R-0.99"/>
        <s v="RP_SC_N-900_I-49_R-0.95"/>
        <s v="RP_SC_N-900_I-49_R-0.99"/>
        <s v="RP_SC_N-900_I-4_R-0.95"/>
        <s v="RP_SC_N-900_I-4_R-0.99"/>
        <s v="RP_SC_N-900_I-50_R-0.95"/>
        <s v="RP_SC_N-900_I-50_R-0.99"/>
        <s v="RP_SC_N-900_I-51_R-0.95"/>
        <s v="RP_SC_N-900_I-51_R-0.99"/>
        <s v="RP_SC_N-900_I-52_R-0.95"/>
        <s v="RP_SC_N-900_I-52_R-0.99"/>
        <s v="RP_SC_N-900_I-53_R-0.95"/>
        <s v="RP_SC_N-900_I-53_R-0.99"/>
        <s v="RP_SC_N-900_I-54_R-0.95"/>
        <s v="RP_SC_N-900_I-54_R-0.99"/>
        <s v="RP_SC_N-900_I-55_R-0.95"/>
        <s v="RP_SC_N-900_I-55_R-0.99"/>
        <s v="RP_SC_N-900_I-56_R-0.95"/>
        <s v="RP_SC_N-900_I-56_R-0.99"/>
        <s v="RP_SC_N-900_I-57_R-0.95"/>
        <s v="RP_SC_N-900_I-57_R-0.99"/>
        <s v="RP_SC_N-900_I-58_R-0.95"/>
        <s v="RP_SC_N-900_I-58_R-0.99"/>
        <s v="RP_SC_N-900_I-59_R-0.95"/>
        <s v="RP_SC_N-900_I-59_R-0.99"/>
        <s v="RP_SC_N-900_I-5_R-0.95"/>
        <s v="RP_SC_N-900_I-5_R-0.99"/>
        <s v="RP_SC_N-900_I-60_R-0.95"/>
        <s v="RP_SC_N-900_I-60_R-0.99"/>
        <s v="RP_SC_N-900_I-61_R-0.95"/>
        <s v="RP_SC_N-900_I-61_R-0.99"/>
        <s v="RP_SC_N-900_I-62_R-0.95"/>
        <s v="RP_SC_N-900_I-62_R-0.99"/>
        <s v="RP_SC_N-900_I-63_R-0.95"/>
        <s v="RP_SC_N-900_I-63_R-0.99"/>
        <s v="RP_SC_N-900_I-64_R-0.95"/>
        <s v="RP_SC_N-900_I-64_R-0.99"/>
        <s v="RP_SC_N-900_I-65_R-0.95"/>
        <s v="RP_SC_N-900_I-65_R-0.99"/>
        <s v="RP_SC_N-900_I-66_R-0.95"/>
        <s v="RP_SC_N-900_I-66_R-0.99"/>
        <s v="RP_SC_N-900_I-67_R-0.95"/>
        <s v="RP_SC_N-900_I-67_R-0.99"/>
        <s v="RP_SC_N-900_I-68_R-0.95"/>
        <s v="RP_SC_N-900_I-68_R-0.99"/>
        <s v="RP_SC_N-900_I-69_R-0.95"/>
        <s v="RP_SC_N-900_I-69_R-0.99"/>
        <s v="RP_SC_N-900_I-6_R-0.95"/>
        <s v="RP_SC_N-900_I-6_R-0.99"/>
        <s v="RP_SC_N-900_I-70_R-0.95"/>
        <s v="RP_SC_N-900_I-70_R-0.99"/>
        <s v="RP_SC_N-900_I-71_R-0.95"/>
        <s v="RP_SC_N-900_I-71_R-0.99"/>
        <s v="RP_SC_N-900_I-72_R-0.95"/>
        <s v="RP_SC_N-900_I-72_R-0.99"/>
        <s v="RP_SC_N-900_I-73_R-0.95"/>
        <s v="RP_SC_N-900_I-73_R-0.99"/>
        <s v="RP_SC_N-900_I-74_R-0.95"/>
        <s v="RP_SC_N-900_I-74_R-0.99"/>
        <s v="RP_SC_N-900_I-75_R-0.95"/>
        <s v="RP_SC_N-900_I-75_R-0.99"/>
        <s v="RP_SC_N-900_I-76_R-0.95"/>
        <s v="RP_SC_N-900_I-76_R-0.99"/>
        <s v="RP_SC_N-900_I-77_R-0.95"/>
        <s v="RP_SC_N-900_I-77_R-0.99"/>
        <s v="RP_SC_N-900_I-78_R-0.95"/>
        <s v="RP_SC_N-900_I-78_R-0.99"/>
        <s v="RP_SC_N-900_I-79_R-0.95"/>
        <s v="RP_SC_N-900_I-79_R-0.99"/>
        <s v="RP_SC_N-900_I-7_R-0.95"/>
        <s v="RP_SC_N-900_I-7_R-0.99"/>
        <s v="RP_SC_N-900_I-80_R-0.95"/>
        <s v="RP_SC_N-900_I-80_R-0.99"/>
        <s v="RP_SC_N-900_I-81_R-0.95"/>
        <s v="RP_SC_N-900_I-81_R-0.99"/>
        <s v="RP_SC_N-900_I-82_R-0.95"/>
        <s v="RP_SC_N-900_I-82_R-0.99"/>
        <s v="RP_SC_N-900_I-83_R-0.95"/>
        <s v="RP_SC_N-900_I-83_R-0.99"/>
        <s v="RP_SC_N-900_I-84_R-0.95"/>
        <s v="RP_SC_N-900_I-84_R-0.99"/>
        <s v="RP_SC_N-900_I-85_R-0.95"/>
        <s v="RP_SC_N-900_I-85_R-0.99"/>
        <s v="RP_SC_N-900_I-86_R-0.95"/>
        <s v="RP_SC_N-900_I-86_R-0.99"/>
        <s v="RP_SC_N-900_I-87_R-0.95"/>
        <s v="RP_SC_N-900_I-87_R-0.99"/>
        <s v="RP_SC_N-900_I-88_R-0.95"/>
        <s v="RP_SC_N-900_I-88_R-0.99"/>
        <s v="RP_SC_N-900_I-89_R-0.95"/>
        <s v="RP_SC_N-900_I-89_R-0.99"/>
        <s v="RP_SC_N-900_I-8_R-0.95"/>
        <s v="RP_SC_N-900_I-8_R-0.99"/>
        <s v="RP_SC_N-900_I-90_R-0.95"/>
        <s v="RP_SC_N-900_I-90_R-0.99"/>
        <s v="RP_SC_N-900_I-91_R-0.95"/>
        <s v="RP_SC_N-900_I-91_R-0.99"/>
        <s v="RP_SC_N-900_I-92_R-0.95"/>
        <s v="RP_SC_N-900_I-92_R-0.99"/>
        <s v="RP_SC_N-900_I-93_R-0.95"/>
        <s v="RP_SC_N-900_I-93_R-0.99"/>
        <s v="RP_SC_N-900_I-94_R-0.95"/>
        <s v="RP_SC_N-900_I-94_R-0.99"/>
        <s v="RP_SC_N-900_I-95_R-0.95"/>
        <s v="RP_SC_N-900_I-95_R-0.99"/>
        <s v="RP_SC_N-900_I-96_R-0.95"/>
        <s v="RP_SC_N-900_I-96_R-0.99"/>
        <s v="RP_SC_N-900_I-97_R-0.95"/>
        <s v="RP_SC_N-900_I-97_R-0.99"/>
        <s v="RP_SC_N-900_I-98_R-0.95"/>
        <s v="RP_SC_N-900_I-98_R-0.99"/>
        <s v="RP_SC_N-900_I-99_R-0.95"/>
        <s v="RP_SC_N-900_I-99_R-0.99"/>
        <s v="RP_SC_N-900_I-9_R-0.95"/>
        <s v="RP_SC_N-900_I-9_R-0.99"/>
        <s v="RP_SS_N-100_I-0_R-0.95"/>
        <s v="RP_SS_N-100_I-0_R-0.99"/>
        <s v="RP_SS_N-100_I-10_R-0.95"/>
        <s v="RP_SS_N-100_I-10_R-0.99"/>
        <s v="RP_SS_N-100_I-11_R-0.95"/>
        <s v="RP_SS_N-100_I-11_R-0.99"/>
        <s v="RP_SS_N-100_I-12_R-0.95"/>
        <s v="RP_SS_N-100_I-12_R-0.99"/>
        <s v="RP_SS_N-100_I-13_R-0.95"/>
        <s v="RP_SS_N-100_I-13_R-0.99"/>
        <s v="RP_SS_N-100_I-14_R-0.95"/>
        <s v="RP_SS_N-100_I-14_R-0.99"/>
        <s v="RP_SS_N-100_I-15_R-0.95"/>
        <s v="RP_SS_N-100_I-15_R-0.99"/>
        <s v="RP_SS_N-100_I-16_R-0.95"/>
        <s v="RP_SS_N-100_I-16_R-0.99"/>
        <s v="RP_SS_N-100_I-17_R-0.95"/>
        <s v="RP_SS_N-100_I-17_R-0.99"/>
        <s v="RP_SS_N-100_I-18_R-0.95"/>
        <s v="RP_SS_N-100_I-18_R-0.99"/>
        <s v="RP_SS_N-100_I-19_R-0.95"/>
        <s v="RP_SS_N-100_I-19_R-0.99"/>
        <s v="RP_SS_N-100_I-1_R-0.95"/>
        <s v="RP_SS_N-100_I-1_R-0.99"/>
        <s v="RP_SS_N-100_I-20_R-0.95"/>
        <s v="RP_SS_N-100_I-20_R-0.99"/>
        <s v="RP_SS_N-100_I-21_R-0.95"/>
        <s v="RP_SS_N-100_I-21_R-0.99"/>
        <s v="RP_SS_N-100_I-22_R-0.95"/>
        <s v="RP_SS_N-100_I-22_R-0.99"/>
        <s v="RP_SS_N-100_I-23_R-0.95"/>
        <s v="RP_SS_N-100_I-23_R-0.99"/>
        <s v="RP_SS_N-100_I-24_R-0.95"/>
        <s v="RP_SS_N-100_I-24_R-0.99"/>
        <s v="RP_SS_N-100_I-25_R-0.95"/>
        <s v="RP_SS_N-100_I-25_R-0.99"/>
        <s v="RP_SS_N-100_I-26_R-0.95"/>
        <s v="RP_SS_N-100_I-26_R-0.99"/>
        <s v="RP_SS_N-100_I-27_R-0.95"/>
        <s v="RP_SS_N-100_I-27_R-0.99"/>
        <s v="RP_SS_N-100_I-28_R-0.95"/>
        <s v="RP_SS_N-100_I-28_R-0.99"/>
        <s v="RP_SS_N-100_I-29_R-0.95"/>
        <s v="RP_SS_N-100_I-29_R-0.99"/>
        <s v="RP_SS_N-100_I-2_R-0.95"/>
        <s v="RP_SS_N-100_I-2_R-0.99"/>
        <s v="RP_SS_N-100_I-30_R-0.95"/>
        <s v="RP_SS_N-100_I-30_R-0.99"/>
        <s v="RP_SS_N-100_I-31_R-0.95"/>
        <s v="RP_SS_N-100_I-31_R-0.99"/>
        <s v="RP_SS_N-100_I-32_R-0.95"/>
        <s v="RP_SS_N-100_I-32_R-0.99"/>
        <s v="RP_SS_N-100_I-33_R-0.95"/>
        <s v="RP_SS_N-100_I-33_R-0.99"/>
        <s v="RP_SS_N-100_I-34_R-0.95"/>
        <s v="RP_SS_N-100_I-34_R-0.99"/>
        <s v="RP_SS_N-100_I-35_R-0.95"/>
        <s v="RP_SS_N-100_I-35_R-0.99"/>
        <s v="RP_SS_N-100_I-36_R-0.95"/>
        <s v="RP_SS_N-100_I-36_R-0.99"/>
        <s v="RP_SS_N-100_I-37_R-0.95"/>
        <s v="RP_SS_N-100_I-37_R-0.99"/>
        <s v="RP_SS_N-100_I-38_R-0.95"/>
        <s v="RP_SS_N-100_I-38_R-0.99"/>
        <s v="RP_SS_N-100_I-39_R-0.95"/>
        <s v="RP_SS_N-100_I-39_R-0.99"/>
        <s v="RP_SS_N-100_I-3_R-0.95"/>
        <s v="RP_SS_N-100_I-3_R-0.99"/>
        <s v="RP_SS_N-100_I-40_R-0.95"/>
        <s v="RP_SS_N-100_I-40_R-0.99"/>
        <s v="RP_SS_N-100_I-41_R-0.95"/>
        <s v="RP_SS_N-100_I-41_R-0.99"/>
        <s v="RP_SS_N-100_I-42_R-0.95"/>
        <s v="RP_SS_N-100_I-42_R-0.99"/>
        <s v="RP_SS_N-100_I-43_R-0.95"/>
        <s v="RP_SS_N-100_I-43_R-0.99"/>
        <s v="RP_SS_N-100_I-44_R-0.95"/>
        <s v="RP_SS_N-100_I-44_R-0.99"/>
        <s v="RP_SS_N-100_I-45_R-0.95"/>
        <s v="RP_SS_N-100_I-45_R-0.99"/>
        <s v="RP_SS_N-100_I-46_R-0.95"/>
        <s v="RP_SS_N-100_I-46_R-0.99"/>
        <s v="RP_SS_N-100_I-47_R-0.95"/>
        <s v="RP_SS_N-100_I-47_R-0.99"/>
        <s v="RP_SS_N-100_I-48_R-0.95"/>
        <s v="RP_SS_N-100_I-48_R-0.99"/>
        <s v="RP_SS_N-100_I-49_R-0.95"/>
        <s v="RP_SS_N-100_I-49_R-0.99"/>
        <s v="RP_SS_N-100_I-4_R-0.95"/>
        <s v="RP_SS_N-100_I-4_R-0.99"/>
        <s v="RP_SS_N-100_I-50_R-0.95"/>
        <s v="RP_SS_N-100_I-50_R-0.99"/>
        <s v="RP_SS_N-100_I-51_R-0.95"/>
        <s v="RP_SS_N-100_I-51_R-0.99"/>
        <s v="RP_SS_N-100_I-52_R-0.95"/>
        <s v="RP_SS_N-100_I-52_R-0.99"/>
        <s v="RP_SS_N-100_I-53_R-0.95"/>
        <s v="RP_SS_N-100_I-53_R-0.99"/>
        <s v="RP_SS_N-100_I-54_R-0.95"/>
        <s v="RP_SS_N-100_I-54_R-0.99"/>
        <s v="RP_SS_N-100_I-55_R-0.95"/>
        <s v="RP_SS_N-100_I-55_R-0.99"/>
        <s v="RP_SS_N-100_I-56_R-0.95"/>
        <s v="RP_SS_N-100_I-56_R-0.99"/>
        <s v="RP_SS_N-100_I-57_R-0.95"/>
        <s v="RP_SS_N-100_I-57_R-0.99"/>
        <s v="RP_SS_N-100_I-58_R-0.95"/>
        <s v="RP_SS_N-100_I-58_R-0.99"/>
        <s v="RP_SS_N-100_I-59_R-0.95"/>
        <s v="RP_SS_N-100_I-59_R-0.99"/>
        <s v="RP_SS_N-100_I-5_R-0.95"/>
        <s v="RP_SS_N-100_I-5_R-0.99"/>
        <s v="RP_SS_N-100_I-60_R-0.95"/>
        <s v="RP_SS_N-100_I-60_R-0.99"/>
        <s v="RP_SS_N-100_I-61_R-0.95"/>
        <s v="RP_SS_N-100_I-61_R-0.99"/>
        <s v="RP_SS_N-100_I-62_R-0.95"/>
        <s v="RP_SS_N-100_I-62_R-0.99"/>
        <s v="RP_SS_N-100_I-63_R-0.95"/>
        <s v="RP_SS_N-100_I-63_R-0.99"/>
        <s v="RP_SS_N-100_I-64_R-0.95"/>
        <s v="RP_SS_N-100_I-64_R-0.99"/>
        <s v="RP_SS_N-100_I-65_R-0.95"/>
        <s v="RP_SS_N-100_I-65_R-0.99"/>
        <s v="RP_SS_N-100_I-66_R-0.95"/>
        <s v="RP_SS_N-100_I-66_R-0.99"/>
        <s v="RP_SS_N-100_I-67_R-0.95"/>
        <s v="RP_SS_N-100_I-67_R-0.99"/>
        <s v="RP_SS_N-100_I-68_R-0.95"/>
        <s v="RP_SS_N-100_I-68_R-0.99"/>
        <s v="RP_SS_N-100_I-69_R-0.95"/>
        <s v="RP_SS_N-100_I-69_R-0.99"/>
        <s v="RP_SS_N-100_I-6_R-0.95"/>
        <s v="RP_SS_N-100_I-6_R-0.99"/>
        <s v="RP_SS_N-100_I-70_R-0.95"/>
        <s v="RP_SS_N-100_I-70_R-0.99"/>
        <s v="RP_SS_N-100_I-71_R-0.95"/>
        <s v="RP_SS_N-100_I-71_R-0.99"/>
        <s v="RP_SS_N-100_I-72_R-0.95"/>
        <s v="RP_SS_N-100_I-72_R-0.99"/>
        <s v="RP_SS_N-100_I-73_R-0.95"/>
        <s v="RP_SS_N-100_I-73_R-0.99"/>
        <s v="RP_SS_N-100_I-74_R-0.95"/>
        <s v="RP_SS_N-100_I-74_R-0.99"/>
        <s v="RP_SS_N-100_I-75_R-0.95"/>
        <s v="RP_SS_N-100_I-75_R-0.99"/>
        <s v="RP_SS_N-100_I-76_R-0.95"/>
        <s v="RP_SS_N-100_I-76_R-0.99"/>
        <s v="RP_SS_N-100_I-77_R-0.95"/>
        <s v="RP_SS_N-100_I-77_R-0.99"/>
        <s v="RP_SS_N-100_I-78_R-0.95"/>
        <s v="RP_SS_N-100_I-78_R-0.99"/>
        <s v="RP_SS_N-100_I-79_R-0.95"/>
        <s v="RP_SS_N-100_I-79_R-0.99"/>
        <s v="RP_SS_N-100_I-7_R-0.95"/>
        <s v="RP_SS_N-100_I-7_R-0.99"/>
        <s v="RP_SS_N-100_I-80_R-0.95"/>
        <s v="RP_SS_N-100_I-80_R-0.99"/>
        <s v="RP_SS_N-100_I-81_R-0.95"/>
        <s v="RP_SS_N-100_I-81_R-0.99"/>
        <s v="RP_SS_N-100_I-82_R-0.95"/>
        <s v="RP_SS_N-100_I-82_R-0.99"/>
        <s v="RP_SS_N-100_I-83_R-0.95"/>
        <s v="RP_SS_N-100_I-83_R-0.99"/>
        <s v="RP_SS_N-100_I-84_R-0.95"/>
        <s v="RP_SS_N-100_I-84_R-0.99"/>
        <s v="RP_SS_N-100_I-85_R-0.95"/>
        <s v="RP_SS_N-100_I-85_R-0.99"/>
        <s v="RP_SS_N-100_I-86_R-0.95"/>
        <s v="RP_SS_N-100_I-86_R-0.99"/>
        <s v="RP_SS_N-100_I-87_R-0.95"/>
        <s v="RP_SS_N-100_I-87_R-0.99"/>
        <s v="RP_SS_N-100_I-88_R-0.95"/>
        <s v="RP_SS_N-100_I-88_R-0.99"/>
        <s v="RP_SS_N-100_I-89_R-0.95"/>
        <s v="RP_SS_N-100_I-89_R-0.99"/>
        <s v="RP_SS_N-100_I-8_R-0.95"/>
        <s v="RP_SS_N-100_I-8_R-0.99"/>
        <s v="RP_SS_N-100_I-90_R-0.95"/>
        <s v="RP_SS_N-100_I-90_R-0.99"/>
        <s v="RP_SS_N-100_I-91_R-0.95"/>
        <s v="RP_SS_N-100_I-91_R-0.99"/>
        <s v="RP_SS_N-100_I-92_R-0.95"/>
        <s v="RP_SS_N-100_I-92_R-0.99"/>
        <s v="RP_SS_N-100_I-93_R-0.95"/>
        <s v="RP_SS_N-100_I-93_R-0.99"/>
        <s v="RP_SS_N-100_I-94_R-0.95"/>
        <s v="RP_SS_N-100_I-94_R-0.99"/>
        <s v="RP_SS_N-100_I-95_R-0.95"/>
        <s v="RP_SS_N-100_I-95_R-0.99"/>
        <s v="RP_SS_N-100_I-96_R-0.95"/>
        <s v="RP_SS_N-100_I-96_R-0.99"/>
        <s v="RP_SS_N-100_I-97_R-0.95"/>
        <s v="RP_SS_N-100_I-97_R-0.99"/>
        <s v="RP_SS_N-100_I-98_R-0.95"/>
        <s v="RP_SS_N-100_I-98_R-0.99"/>
        <s v="RP_SS_N-100_I-99_R-0.95"/>
        <s v="RP_SS_N-100_I-99_R-0.99"/>
        <s v="RP_SS_N-100_I-9_R-0.95"/>
        <s v="RP_SS_N-100_I-9_R-0.99"/>
        <s v="RP_SS_N-400_I-0_R-0.95"/>
        <s v="RP_SS_N-400_I-0_R-0.99"/>
        <s v="RP_SS_N-400_I-10_R-0.95"/>
        <s v="RP_SS_N-400_I-10_R-0.99"/>
        <s v="RP_SS_N-400_I-11_R-0.95"/>
        <s v="RP_SS_N-400_I-11_R-0.99"/>
        <s v="RP_SS_N-400_I-12_R-0.95"/>
        <s v="RP_SS_N-400_I-12_R-0.99"/>
        <s v="RP_SS_N-400_I-13_R-0.95"/>
        <s v="RP_SS_N-400_I-13_R-0.99"/>
        <s v="RP_SS_N-400_I-14_R-0.95"/>
        <s v="RP_SS_N-400_I-14_R-0.99"/>
        <s v="RP_SS_N-400_I-15_R-0.95"/>
        <s v="RP_SS_N-400_I-15_R-0.99"/>
        <s v="RP_SS_N-400_I-16_R-0.95"/>
        <s v="RP_SS_N-400_I-16_R-0.99"/>
        <s v="RP_SS_N-400_I-17_R-0.95"/>
        <s v="RP_SS_N-400_I-17_R-0.99"/>
        <s v="RP_SS_N-400_I-18_R-0.95"/>
        <s v="RP_SS_N-400_I-18_R-0.99"/>
        <s v="RP_SS_N-400_I-19_R-0.95"/>
        <s v="RP_SS_N-400_I-19_R-0.99"/>
        <s v="RP_SS_N-400_I-1_R-0.95"/>
        <s v="RP_SS_N-400_I-1_R-0.99"/>
        <s v="RP_SS_N-400_I-20_R-0.95"/>
        <s v="RP_SS_N-400_I-20_R-0.99"/>
        <s v="RP_SS_N-400_I-21_R-0.95"/>
        <s v="RP_SS_N-400_I-21_R-0.99"/>
        <s v="RP_SS_N-400_I-22_R-0.95"/>
        <s v="RP_SS_N-400_I-22_R-0.99"/>
        <s v="RP_SS_N-400_I-23_R-0.95"/>
        <s v="RP_SS_N-400_I-23_R-0.99"/>
        <s v="RP_SS_N-400_I-24_R-0.95"/>
        <s v="RP_SS_N-400_I-24_R-0.99"/>
        <s v="RP_SS_N-400_I-25_R-0.95"/>
        <s v="RP_SS_N-400_I-25_R-0.99"/>
        <s v="RP_SS_N-400_I-26_R-0.95"/>
        <s v="RP_SS_N-400_I-26_R-0.99"/>
        <s v="RP_SS_N-400_I-27_R-0.95"/>
        <s v="RP_SS_N-400_I-27_R-0.99"/>
        <s v="RP_SS_N-400_I-28_R-0.95"/>
        <s v="RP_SS_N-400_I-28_R-0.99"/>
        <s v="RP_SS_N-400_I-29_R-0.95"/>
        <s v="RP_SS_N-400_I-29_R-0.99"/>
        <s v="RP_SS_N-400_I-2_R-0.95"/>
        <s v="RP_SS_N-400_I-2_R-0.99"/>
        <s v="RP_SS_N-400_I-30_R-0.95"/>
        <s v="RP_SS_N-400_I-30_R-0.99"/>
        <s v="RP_SS_N-400_I-31_R-0.95"/>
        <s v="RP_SS_N-400_I-31_R-0.99"/>
        <s v="RP_SS_N-400_I-32_R-0.95"/>
        <s v="RP_SS_N-400_I-32_R-0.99"/>
        <s v="RP_SS_N-400_I-33_R-0.95"/>
        <s v="RP_SS_N-400_I-33_R-0.99"/>
        <s v="RP_SS_N-400_I-34_R-0.95"/>
        <s v="RP_SS_N-400_I-34_R-0.99"/>
        <s v="RP_SS_N-400_I-35_R-0.95"/>
        <s v="RP_SS_N-400_I-35_R-0.99"/>
        <s v="RP_SS_N-400_I-36_R-0.95"/>
        <s v="RP_SS_N-400_I-36_R-0.99"/>
        <s v="RP_SS_N-400_I-37_R-0.95"/>
        <s v="RP_SS_N-400_I-37_R-0.99"/>
        <s v="RP_SS_N-400_I-38_R-0.95"/>
        <s v="RP_SS_N-400_I-38_R-0.99"/>
        <s v="RP_SS_N-400_I-39_R-0.95"/>
        <s v="RP_SS_N-400_I-39_R-0.99"/>
        <s v="RP_SS_N-400_I-3_R-0.95"/>
        <s v="RP_SS_N-400_I-3_R-0.99"/>
        <s v="RP_SS_N-400_I-40_R-0.95"/>
        <s v="RP_SS_N-400_I-40_R-0.99"/>
        <s v="RP_SS_N-400_I-41_R-0.95"/>
        <s v="RP_SS_N-400_I-41_R-0.99"/>
        <s v="RP_SS_N-400_I-42_R-0.95"/>
        <s v="RP_SS_N-400_I-42_R-0.99"/>
        <s v="RP_SS_N-400_I-43_R-0.95"/>
        <s v="RP_SS_N-400_I-43_R-0.99"/>
        <s v="RP_SS_N-400_I-44_R-0.95"/>
        <s v="RP_SS_N-400_I-44_R-0.99"/>
        <s v="RP_SS_N-400_I-45_R-0.95"/>
        <s v="RP_SS_N-400_I-45_R-0.99"/>
        <s v="RP_SS_N-400_I-46_R-0.95"/>
        <s v="RP_SS_N-400_I-46_R-0.99"/>
        <s v="RP_SS_N-400_I-47_R-0.95"/>
        <s v="RP_SS_N-400_I-47_R-0.99"/>
        <s v="RP_SS_N-400_I-48_R-0.95"/>
        <s v="RP_SS_N-400_I-48_R-0.99"/>
        <s v="RP_SS_N-400_I-49_R-0.95"/>
        <s v="RP_SS_N-400_I-49_R-0.99"/>
        <s v="RP_SS_N-400_I-4_R-0.95"/>
        <s v="RP_SS_N-400_I-4_R-0.99"/>
        <s v="RP_SS_N-400_I-50_R-0.95"/>
        <s v="RP_SS_N-400_I-50_R-0.99"/>
        <s v="RP_SS_N-400_I-51_R-0.95"/>
        <s v="RP_SS_N-400_I-51_R-0.99"/>
        <s v="RP_SS_N-400_I-52_R-0.95"/>
        <s v="RP_SS_N-400_I-52_R-0.99"/>
        <s v="RP_SS_N-400_I-53_R-0.95"/>
        <s v="RP_SS_N-400_I-53_R-0.99"/>
        <s v="RP_SS_N-400_I-54_R-0.95"/>
        <s v="RP_SS_N-400_I-54_R-0.99"/>
        <s v="RP_SS_N-400_I-55_R-0.95"/>
        <s v="RP_SS_N-400_I-55_R-0.99"/>
        <s v="RP_SS_N-400_I-56_R-0.95"/>
        <s v="RP_SS_N-400_I-56_R-0.99"/>
        <s v="RP_SS_N-400_I-57_R-0.95"/>
        <s v="RP_SS_N-400_I-57_R-0.99"/>
        <s v="RP_SS_N-400_I-58_R-0.95"/>
        <s v="RP_SS_N-400_I-58_R-0.99"/>
        <s v="RP_SS_N-400_I-59_R-0.95"/>
        <s v="RP_SS_N-400_I-59_R-0.99"/>
        <s v="RP_SS_N-400_I-5_R-0.95"/>
        <s v="RP_SS_N-400_I-5_R-0.99"/>
        <s v="RP_SS_N-400_I-60_R-0.95"/>
        <s v="RP_SS_N-400_I-60_R-0.99"/>
        <s v="RP_SS_N-400_I-61_R-0.95"/>
        <s v="RP_SS_N-400_I-61_R-0.99"/>
        <s v="RP_SS_N-400_I-62_R-0.95"/>
        <s v="RP_SS_N-400_I-62_R-0.99"/>
        <s v="RP_SS_N-400_I-63_R-0.95"/>
        <s v="RP_SS_N-400_I-63_R-0.99"/>
        <s v="RP_SS_N-400_I-64_R-0.95"/>
        <s v="RP_SS_N-400_I-64_R-0.99"/>
        <s v="RP_SS_N-400_I-65_R-0.95"/>
        <s v="RP_SS_N-400_I-65_R-0.99"/>
        <s v="RP_SS_N-400_I-66_R-0.95"/>
        <s v="RP_SS_N-400_I-66_R-0.99"/>
        <s v="RP_SS_N-400_I-67_R-0.95"/>
        <s v="RP_SS_N-400_I-67_R-0.99"/>
        <s v="RP_SS_N-400_I-68_R-0.95"/>
        <s v="RP_SS_N-400_I-68_R-0.99"/>
        <s v="RP_SS_N-400_I-69_R-0.95"/>
        <s v="RP_SS_N-400_I-69_R-0.99"/>
        <s v="RP_SS_N-400_I-6_R-0.95"/>
        <s v="RP_SS_N-400_I-6_R-0.99"/>
        <s v="RP_SS_N-400_I-70_R-0.95"/>
        <s v="RP_SS_N-400_I-70_R-0.99"/>
        <s v="RP_SS_N-400_I-71_R-0.95"/>
        <s v="RP_SS_N-400_I-71_R-0.99"/>
        <s v="RP_SS_N-400_I-72_R-0.95"/>
        <s v="RP_SS_N-400_I-72_R-0.99"/>
        <s v="RP_SS_N-400_I-73_R-0.95"/>
        <s v="RP_SS_N-400_I-73_R-0.99"/>
        <s v="RP_SS_N-400_I-74_R-0.95"/>
        <s v="RP_SS_N-400_I-74_R-0.99"/>
        <s v="RP_SS_N-400_I-75_R-0.95"/>
        <s v="RP_SS_N-400_I-75_R-0.99"/>
        <s v="RP_SS_N-400_I-76_R-0.95"/>
        <s v="RP_SS_N-400_I-76_R-0.99"/>
        <s v="RP_SS_N-400_I-77_R-0.95"/>
        <s v="RP_SS_N-400_I-77_R-0.99"/>
        <s v="RP_SS_N-400_I-78_R-0.95"/>
        <s v="RP_SS_N-400_I-78_R-0.99"/>
        <s v="RP_SS_N-400_I-79_R-0.95"/>
        <s v="RP_SS_N-400_I-79_R-0.99"/>
        <s v="RP_SS_N-400_I-7_R-0.95"/>
        <s v="RP_SS_N-400_I-7_R-0.99"/>
        <s v="RP_SS_N-400_I-80_R-0.95"/>
        <s v="RP_SS_N-400_I-80_R-0.99"/>
        <s v="RP_SS_N-400_I-81_R-0.95"/>
        <s v="RP_SS_N-400_I-81_R-0.99"/>
        <s v="RP_SS_N-400_I-82_R-0.95"/>
        <s v="RP_SS_N-400_I-82_R-0.99"/>
        <s v="RP_SS_N-400_I-83_R-0.95"/>
        <s v="RP_SS_N-400_I-83_R-0.99"/>
        <s v="RP_SS_N-400_I-84_R-0.95"/>
        <s v="RP_SS_N-400_I-84_R-0.99"/>
        <s v="RP_SS_N-400_I-85_R-0.95"/>
        <s v="RP_SS_N-400_I-85_R-0.99"/>
        <s v="RP_SS_N-400_I-86_R-0.95"/>
        <s v="RP_SS_N-400_I-86_R-0.99"/>
        <s v="RP_SS_N-400_I-87_R-0.95"/>
        <s v="RP_SS_N-400_I-87_R-0.99"/>
        <s v="RP_SS_N-400_I-88_R-0.95"/>
        <s v="RP_SS_N-400_I-88_R-0.99"/>
        <s v="RP_SS_N-400_I-89_R-0.95"/>
        <s v="RP_SS_N-400_I-89_R-0.99"/>
        <s v="RP_SS_N-400_I-8_R-0.95"/>
        <s v="RP_SS_N-400_I-8_R-0.99"/>
        <s v="RP_SS_N-400_I-90_R-0.95"/>
        <s v="RP_SS_N-400_I-90_R-0.99"/>
        <s v="RP_SS_N-400_I-91_R-0.95"/>
        <s v="RP_SS_N-400_I-91_R-0.99"/>
        <s v="RP_SS_N-400_I-92_R-0.95"/>
        <s v="RP_SS_N-400_I-92_R-0.99"/>
        <s v="RP_SS_N-400_I-93_R-0.95"/>
        <s v="RP_SS_N-400_I-93_R-0.99"/>
        <s v="RP_SS_N-400_I-94_R-0.95"/>
        <s v="RP_SS_N-400_I-94_R-0.99"/>
        <s v="RP_SS_N-400_I-95_R-0.95"/>
        <s v="RP_SS_N-400_I-95_R-0.99"/>
        <s v="RP_SS_N-400_I-96_R-0.95"/>
        <s v="RP_SS_N-400_I-96_R-0.99"/>
        <s v="RP_SS_N-400_I-97_R-0.95"/>
        <s v="RP_SS_N-400_I-97_R-0.99"/>
        <s v="RP_SS_N-400_I-98_R-0.95"/>
        <s v="RP_SS_N-400_I-98_R-0.99"/>
        <s v="RP_SS_N-400_I-99_R-0.95"/>
        <s v="RP_SS_N-400_I-99_R-0.99"/>
        <s v="RP_SS_N-400_I-9_R-0.95"/>
        <s v="RP_SS_N-400_I-9_R-0.99"/>
        <s v="RP_SS_N-900_I-0_R-0.95"/>
        <s v="RP_SS_N-900_I-0_R-0.99"/>
        <s v="RP_SS_N-900_I-10_R-0.95"/>
        <s v="RP_SS_N-900_I-10_R-0.99"/>
        <s v="RP_SS_N-900_I-11_R-0.95"/>
        <s v="RP_SS_N-900_I-11_R-0.99"/>
        <s v="RP_SS_N-900_I-12_R-0.95"/>
        <s v="RP_SS_N-900_I-12_R-0.99"/>
        <s v="RP_SS_N-900_I-13_R-0.95"/>
        <s v="RP_SS_N-900_I-13_R-0.99"/>
        <s v="RP_SS_N-900_I-14_R-0.95"/>
        <s v="RP_SS_N-900_I-14_R-0.99"/>
        <s v="RP_SS_N-900_I-15_R-0.95"/>
        <s v="RP_SS_N-900_I-15_R-0.99"/>
        <s v="RP_SS_N-900_I-16_R-0.95"/>
        <s v="RP_SS_N-900_I-16_R-0.99"/>
        <s v="RP_SS_N-900_I-17_R-0.95"/>
        <s v="RP_SS_N-900_I-17_R-0.99"/>
        <s v="RP_SS_N-900_I-18_R-0.95"/>
        <s v="RP_SS_N-900_I-18_R-0.99"/>
        <s v="RP_SS_N-900_I-19_R-0.95"/>
        <s v="RP_SS_N-900_I-19_R-0.99"/>
        <s v="RP_SS_N-900_I-1_R-0.95"/>
        <s v="RP_SS_N-900_I-1_R-0.99"/>
        <s v="RP_SS_N-900_I-20_R-0.95"/>
        <s v="RP_SS_N-900_I-20_R-0.99"/>
        <s v="RP_SS_N-900_I-21_R-0.95"/>
        <s v="RP_SS_N-900_I-21_R-0.99"/>
        <s v="RP_SS_N-900_I-22_R-0.95"/>
        <s v="RP_SS_N-900_I-22_R-0.99"/>
        <s v="RP_SS_N-900_I-23_R-0.95"/>
        <s v="RP_SS_N-900_I-23_R-0.99"/>
        <s v="RP_SS_N-900_I-24_R-0.95"/>
        <s v="RP_SS_N-900_I-24_R-0.99"/>
        <s v="RP_SS_N-900_I-25_R-0.95"/>
        <s v="RP_SS_N-900_I-25_R-0.99"/>
        <s v="RP_SS_N-900_I-26_R-0.95"/>
        <s v="RP_SS_N-900_I-26_R-0.99"/>
        <s v="RP_SS_N-900_I-27_R-0.95"/>
        <s v="RP_SS_N-900_I-27_R-0.99"/>
        <s v="RP_SS_N-900_I-28_R-0.95"/>
        <s v="RP_SS_N-900_I-28_R-0.99"/>
        <s v="RP_SS_N-900_I-29_R-0.95"/>
        <s v="RP_SS_N-900_I-29_R-0.99"/>
        <s v="RP_SS_N-900_I-2_R-0.95"/>
        <s v="RP_SS_N-900_I-2_R-0.99"/>
        <s v="RP_SS_N-900_I-30_R-0.95"/>
        <s v="RP_SS_N-900_I-30_R-0.99"/>
        <s v="RP_SS_N-900_I-31_R-0.95"/>
        <s v="RP_SS_N-900_I-31_R-0.99"/>
        <s v="RP_SS_N-900_I-32_R-0.95"/>
        <s v="RP_SS_N-900_I-32_R-0.99"/>
        <s v="RP_SS_N-900_I-33_R-0.95"/>
        <s v="RP_SS_N-900_I-33_R-0.99"/>
        <s v="RP_SS_N-900_I-34_R-0.95"/>
        <s v="RP_SS_N-900_I-34_R-0.99"/>
        <s v="RP_SS_N-900_I-35_R-0.95"/>
        <s v="RP_SS_N-900_I-35_R-0.99"/>
        <s v="RP_SS_N-900_I-36_R-0.95"/>
        <s v="RP_SS_N-900_I-36_R-0.99"/>
        <s v="RP_SS_N-900_I-37_R-0.95"/>
        <s v="RP_SS_N-900_I-37_R-0.99"/>
        <s v="RP_SS_N-900_I-38_R-0.95"/>
        <s v="RP_SS_N-900_I-38_R-0.99"/>
        <s v="RP_SS_N-900_I-39_R-0.95"/>
        <s v="RP_SS_N-900_I-39_R-0.99"/>
        <s v="RP_SS_N-900_I-3_R-0.95"/>
        <s v="RP_SS_N-900_I-3_R-0.99"/>
        <s v="RP_SS_N-900_I-40_R-0.95"/>
        <s v="RP_SS_N-900_I-40_R-0.99"/>
        <s v="RP_SS_N-900_I-41_R-0.95"/>
        <s v="RP_SS_N-900_I-41_R-0.99"/>
        <s v="RP_SS_N-900_I-42_R-0.95"/>
        <s v="RP_SS_N-900_I-42_R-0.99"/>
        <s v="RP_SS_N-900_I-43_R-0.95"/>
        <s v="RP_SS_N-900_I-43_R-0.99"/>
        <s v="RP_SS_N-900_I-44_R-0.95"/>
        <s v="RP_SS_N-900_I-44_R-0.99"/>
        <s v="RP_SS_N-900_I-45_R-0.95"/>
        <s v="RP_SS_N-900_I-45_R-0.99"/>
        <s v="RP_SS_N-900_I-46_R-0.95"/>
        <s v="RP_SS_N-900_I-46_R-0.99"/>
        <s v="RP_SS_N-900_I-47_R-0.95"/>
        <s v="RP_SS_N-900_I-47_R-0.99"/>
        <s v="RP_SS_N-900_I-48_R-0.95"/>
        <s v="RP_SS_N-900_I-48_R-0.99"/>
        <s v="RP_SS_N-900_I-49_R-0.95"/>
        <s v="RP_SS_N-900_I-49_R-0.99"/>
        <s v="RP_SS_N-900_I-4_R-0.95"/>
        <s v="RP_SS_N-900_I-4_R-0.99"/>
        <s v="RP_SS_N-900_I-50_R-0.95"/>
        <s v="RP_SS_N-900_I-50_R-0.99"/>
        <s v="RP_SS_N-900_I-51_R-0.95"/>
        <s v="RP_SS_N-900_I-51_R-0.99"/>
        <s v="RP_SS_N-900_I-52_R-0.95"/>
        <s v="RP_SS_N-900_I-52_R-0.99"/>
        <s v="RP_SS_N-900_I-53_R-0.95"/>
        <s v="RP_SS_N-900_I-53_R-0.99"/>
        <s v="RP_SS_N-900_I-54_R-0.95"/>
        <s v="RP_SS_N-900_I-54_R-0.99"/>
        <s v="RP_SS_N-900_I-55_R-0.95"/>
        <s v="RP_SS_N-900_I-55_R-0.99"/>
        <s v="RP_SS_N-900_I-56_R-0.95"/>
        <s v="RP_SS_N-900_I-56_R-0.99"/>
        <s v="RP_SS_N-900_I-57_R-0.95"/>
        <s v="RP_SS_N-900_I-57_R-0.99"/>
        <s v="RP_SS_N-900_I-58_R-0.95"/>
        <s v="RP_SS_N-900_I-58_R-0.99"/>
        <s v="RP_SS_N-900_I-59_R-0.95"/>
        <s v="RP_SS_N-900_I-59_R-0.99"/>
        <s v="RP_SS_N-900_I-5_R-0.95"/>
        <s v="RP_SS_N-900_I-5_R-0.99"/>
        <s v="RP_SS_N-900_I-60_R-0.95"/>
        <s v="RP_SS_N-900_I-60_R-0.99"/>
        <s v="RP_SS_N-900_I-61_R-0.95"/>
        <s v="RP_SS_N-900_I-61_R-0.99"/>
        <s v="RP_SS_N-900_I-62_R-0.95"/>
        <s v="RP_SS_N-900_I-62_R-0.99"/>
        <s v="RP_SS_N-900_I-63_R-0.95"/>
        <s v="RP_SS_N-900_I-63_R-0.99"/>
        <s v="RP_SS_N-900_I-64_R-0.95"/>
        <s v="RP_SS_N-900_I-64_R-0.99"/>
        <s v="RP_SS_N-900_I-65_R-0.95"/>
        <s v="RP_SS_N-900_I-65_R-0.99"/>
        <s v="RP_SS_N-900_I-66_R-0.95"/>
        <s v="RP_SS_N-900_I-66_R-0.99"/>
        <s v="RP_SS_N-900_I-67_R-0.95"/>
        <s v="RP_SS_N-900_I-67_R-0.99"/>
        <s v="RP_SS_N-900_I-68_R-0.95"/>
        <s v="RP_SS_N-900_I-68_R-0.99"/>
        <s v="RP_SS_N-900_I-69_R-0.95"/>
        <s v="RP_SS_N-900_I-69_R-0.99"/>
        <s v="RP_SS_N-900_I-6_R-0.95"/>
        <s v="RP_SS_N-900_I-6_R-0.99"/>
        <s v="RP_SS_N-900_I-70_R-0.95"/>
        <s v="RP_SS_N-900_I-70_R-0.99"/>
        <s v="RP_SS_N-900_I-71_R-0.95"/>
        <s v="RP_SS_N-900_I-71_R-0.99"/>
        <s v="RP_SS_N-900_I-72_R-0.95"/>
        <s v="RP_SS_N-900_I-72_R-0.99"/>
        <s v="RP_SS_N-900_I-73_R-0.95"/>
        <s v="RP_SS_N-900_I-73_R-0.99"/>
        <s v="RP_SS_N-900_I-74_R-0.95"/>
        <s v="RP_SS_N-900_I-74_R-0.99"/>
        <s v="RP_SS_N-900_I-75_R-0.95"/>
        <s v="RP_SS_N-900_I-75_R-0.99"/>
        <s v="RP_SS_N-900_I-76_R-0.95"/>
        <s v="RP_SS_N-900_I-76_R-0.99"/>
        <s v="RP_SS_N-900_I-77_R-0.95"/>
        <s v="RP_SS_N-900_I-77_R-0.99"/>
        <s v="RP_SS_N-900_I-78_R-0.95"/>
        <s v="RP_SS_N-900_I-78_R-0.99"/>
        <s v="RP_SS_N-900_I-79_R-0.95"/>
        <s v="RP_SS_N-900_I-79_R-0.99"/>
        <s v="RP_SS_N-900_I-7_R-0.95"/>
        <s v="RP_SS_N-900_I-7_R-0.99"/>
        <s v="RP_SS_N-900_I-80_R-0.95"/>
        <s v="RP_SS_N-900_I-80_R-0.99"/>
        <s v="RP_SS_N-900_I-81_R-0.95"/>
        <s v="RP_SS_N-900_I-81_R-0.99"/>
        <s v="RP_SS_N-900_I-82_R-0.95"/>
        <s v="RP_SS_N-900_I-82_R-0.99"/>
        <s v="RP_SS_N-900_I-83_R-0.95"/>
        <s v="RP_SS_N-900_I-83_R-0.99"/>
        <s v="RP_SS_N-900_I-84_R-0.95"/>
        <s v="RP_SS_N-900_I-84_R-0.99"/>
        <s v="RP_SS_N-900_I-85_R-0.95"/>
        <s v="RP_SS_N-900_I-85_R-0.99"/>
        <s v="RP_SS_N-900_I-86_R-0.95"/>
        <s v="RP_SS_N-900_I-86_R-0.99"/>
        <s v="RP_SS_N-900_I-87_R-0.95"/>
        <s v="RP_SS_N-900_I-87_R-0.99"/>
        <s v="RP_SS_N-900_I-88_R-0.95"/>
        <s v="RP_SS_N-900_I-88_R-0.99"/>
        <s v="RP_SS_N-900_I-89_R-0.95"/>
        <s v="RP_SS_N-900_I-89_R-0.99"/>
        <s v="RP_SS_N-900_I-8_R-0.95"/>
        <s v="RP_SS_N-900_I-8_R-0.99"/>
        <s v="RP_SS_N-900_I-90_R-0.95"/>
        <s v="RP_SS_N-900_I-90_R-0.99"/>
        <s v="RP_SS_N-900_I-91_R-0.95"/>
        <s v="RP_SS_N-900_I-91_R-0.99"/>
        <s v="RP_SS_N-900_I-92_R-0.95"/>
        <s v="RP_SS_N-900_I-92_R-0.99"/>
        <s v="RP_SS_N-900_I-93_R-0.95"/>
        <s v="RP_SS_N-900_I-93_R-0.99"/>
        <s v="RP_SS_N-900_I-94_R-0.95"/>
        <s v="RP_SS_N-900_I-94_R-0.99"/>
        <s v="RP_SS_N-900_I-95_R-0.95"/>
        <s v="RP_SS_N-900_I-95_R-0.99"/>
        <s v="RP_SS_N-900_I-96_R-0.95"/>
        <s v="RP_SS_N-900_I-96_R-0.99"/>
        <s v="RP_SS_N-900_I-97_R-0.95"/>
        <s v="RP_SS_N-900_I-97_R-0.99"/>
        <s v="RP_SS_N-900_I-98_R-0.95"/>
        <s v="RP_SS_N-900_I-98_R-0.99"/>
        <s v="RP_SS_N-900_I-99_R-0.95"/>
        <s v="RP_SS_N-900_I-99_R-0.99"/>
        <s v="RP_SS_N-900_I-9_R-0.95"/>
        <s v="RP_SS_N-900_I-9_R-0.99"/>
      </sharedItems>
    </cacheField>
    <cacheField name="n&#10;" numFmtId="0">
      <sharedItems containsSemiMixedTypes="0" containsString="0" containsNumber="1" containsInteger="1">
        <n v="100.0"/>
        <n v="400.0"/>
        <n v="900.0"/>
      </sharedItems>
    </cacheField>
    <cacheField name="q&#10;" numFmtId="0">
      <sharedItems containsSemiMixedTypes="0" containsString="0" containsNumber="1" containsInteger="1">
        <n v="3192.0"/>
        <n v="3126.0"/>
        <n v="3032.0"/>
        <n v="2915.0"/>
        <n v="2854.0"/>
        <n v="3037.0"/>
        <n v="3182.0"/>
        <n v="2840.0"/>
        <n v="3088.0"/>
        <n v="3062.0"/>
        <n v="3146.0"/>
        <n v="3016.0"/>
        <n v="2891.0"/>
        <n v="2943.0"/>
        <n v="3220.0"/>
        <n v="3047.0"/>
        <n v="3059.0"/>
        <n v="2884.0"/>
        <n v="3008.0"/>
        <n v="3216.0"/>
        <n v="3091.0"/>
        <n v="3158.0"/>
        <n v="2780.0"/>
        <n v="3116.0"/>
        <n v="2999.0"/>
        <n v="3044.0"/>
        <n v="2864.0"/>
        <n v="3234.0"/>
        <n v="2734.0"/>
        <n v="3148.0"/>
        <n v="3101.0"/>
        <n v="2817.0"/>
        <n v="2973.0"/>
        <n v="3259.0"/>
        <n v="2898.0"/>
        <n v="2783.0"/>
        <n v="3273.0"/>
        <n v="2931.0"/>
        <n v="3069.0"/>
        <n v="2810.0"/>
        <n v="3312.0"/>
        <n v="2961.0"/>
        <n v="3277.0"/>
        <n v="2765.0"/>
        <n v="2637.0"/>
        <n v="3070.0"/>
        <n v="2732.0"/>
        <n v="2764.0"/>
        <n v="3248.0"/>
        <n v="3010.0"/>
        <n v="2924.0"/>
        <n v="3039.0"/>
        <n v="2802.0"/>
        <n v="2968.0"/>
        <n v="3014.0"/>
        <n v="2715.0"/>
        <n v="2797.0"/>
        <n v="2889.0"/>
        <n v="3005.0"/>
        <n v="3230.0"/>
        <n v="2861.0"/>
        <n v="2936.0"/>
        <n v="2774.0"/>
        <n v="3079.0"/>
        <n v="2914.0"/>
        <n v="2930.0"/>
        <n v="3358.0"/>
        <n v="2982.0"/>
        <n v="3056.0"/>
        <n v="2949.0"/>
        <n v="2760.0"/>
        <n v="2860.0"/>
        <n v="3268.0"/>
        <n v="2844.0"/>
        <n v="2652.0"/>
        <n v="3060.0"/>
        <n v="3097.0"/>
        <n v="2830.0"/>
        <n v="3051.0"/>
        <n v="2904.0"/>
        <n v="2918.0"/>
        <n v="3246.0"/>
        <n v="2826.0"/>
        <n v="3115.0"/>
        <n v="3112.0"/>
        <n v="2992.0"/>
        <n v="2927.0"/>
        <n v="2960.0"/>
        <n v="2963.0"/>
        <n v="3022.0"/>
        <n v="3194.0"/>
        <n v="3105.0"/>
        <n v="11859.0"/>
        <n v="12244.0"/>
        <n v="11953.0"/>
        <n v="12257.0"/>
        <n v="12097.0"/>
        <n v="12523.0"/>
        <n v="11488.0"/>
        <n v="11731.0"/>
        <n v="12088.0"/>
        <n v="11718.0"/>
        <n v="11890.0"/>
        <n v="12226.0"/>
        <n v="11986.0"/>
        <n v="11746.0"/>
        <n v="12253.0"/>
        <n v="11741.0"/>
        <n v="12014.0"/>
        <n v="11588.0"/>
        <n v="11877.0"/>
        <n v="12055.0"/>
        <n v="12114.0"/>
        <n v="12104.0"/>
        <n v="12059.0"/>
        <n v="12036.0"/>
        <n v="12264.0"/>
        <n v="11891.0"/>
        <n v="11889.0"/>
        <n v="11752.0"/>
        <n v="11812.0"/>
        <n v="12513.0"/>
        <n v="11674.0"/>
        <n v="12132.0"/>
        <n v="11776.0"/>
        <n v="12182.0"/>
        <n v="11884.0"/>
        <n v="11633.0"/>
        <n v="12329.0"/>
        <n v="12106.0"/>
        <n v="12142.0"/>
        <n v="11901.0"/>
        <n v="11842.0"/>
        <n v="11907.0"/>
        <n v="11919.0"/>
        <n v="11966.0"/>
        <n v="12081.0"/>
        <n v="12248.0"/>
        <n v="11650.0"/>
        <n v="12099.0"/>
        <n v="12147.0"/>
        <n v="11727.0"/>
        <n v="11965.0"/>
        <n v="11921.0"/>
        <n v="11982.0"/>
        <n v="12494.0"/>
        <n v="11590.0"/>
        <n v="12303.0"/>
        <n v="12031.0"/>
        <n v="12140.0"/>
        <n v="12656.0"/>
        <n v="11745.0"/>
        <n v="11843.0"/>
        <n v="12431.0"/>
        <n v="11892.0"/>
        <n v="12467.0"/>
        <n v="11957.0"/>
        <n v="12215.0"/>
        <n v="12473.0"/>
        <n v="12110.0"/>
        <n v="11352.0"/>
        <n v="11992.0"/>
        <n v="11937.0"/>
        <n v="12008.0"/>
        <n v="11845.0"/>
        <n v="11947.0"/>
        <n v="11956.0"/>
        <n v="11787.0"/>
        <n v="12040.0"/>
        <n v="11748.0"/>
        <n v="11591.0"/>
        <n v="11698.0"/>
        <n v="12101.0"/>
        <n v="12108.0"/>
        <n v="11754.0"/>
        <n v="11691.0"/>
        <n v="12565.0"/>
        <n v="11722.0"/>
        <n v="11511.0"/>
        <n v="12411.0"/>
        <n v="11762.0"/>
        <n v="12242.0"/>
        <n v="11798.0"/>
        <n v="12004.0"/>
        <n v="12130.0"/>
        <n v="27110.0"/>
        <n v="27031.0"/>
        <n v="27491.0"/>
        <n v="26326.0"/>
        <n v="26523.0"/>
        <n v="26658.0"/>
        <n v="26550.0"/>
        <n v="27274.0"/>
        <n v="27321.0"/>
        <n v="26684.0"/>
        <n v="27202.0"/>
        <n v="26948.0"/>
        <n v="26909.0"/>
        <n v="27083.0"/>
        <n v="26784.0"/>
        <n v="26901.0"/>
        <n v="26928.0"/>
        <n v="27529.0"/>
        <n v="26594.0"/>
        <n v="26863.0"/>
        <n v="26445.0"/>
        <n v="26815.0"/>
        <n v="26515.0"/>
        <n v="27360.0"/>
        <n v="27086.0"/>
        <n v="26842.0"/>
        <n v="26887.0"/>
        <n v="27004.0"/>
        <n v="27392.0"/>
        <n v="26704.0"/>
        <n v="26818.0"/>
        <n v="27032.0"/>
        <n v="26795.0"/>
        <n v="26602.0"/>
        <n v="26832.0"/>
        <n v="27310.0"/>
        <n v="27224.0"/>
        <n v="27007.0"/>
        <n v="26761.0"/>
        <n v="26840.0"/>
        <n v="27559.0"/>
        <n v="27346.0"/>
        <n v="26904.0"/>
        <n v="26552.0"/>
        <n v="25763.0"/>
        <n v="26309.0"/>
        <n v="27297.0"/>
        <n v="26528.0"/>
        <n v="27105.0"/>
        <n v="26933.0"/>
        <n v="26942.0"/>
        <n v="27113.0"/>
        <n v="26257.0"/>
        <n v="26734.0"/>
        <n v="27145.0"/>
        <n v="27386.0"/>
        <n v="27594.0"/>
        <n v="27144.0"/>
        <n v="27485.0"/>
        <n v="26422.0"/>
        <n v="26632.0"/>
        <n v="26877.0"/>
        <n v="27255.0"/>
        <n v="26409.0"/>
        <n v="26902.0"/>
        <n v="27024.0"/>
        <n v="27471.0"/>
        <n v="27008.0"/>
        <n v="27472.0"/>
        <n v="26577.0"/>
        <n v="27111.0"/>
        <n v="27011.0"/>
        <n v="27480.0"/>
        <n v="27251.0"/>
        <n v="27156.0"/>
        <n v="27387.0"/>
        <n v="26623.0"/>
        <n v="27499.0"/>
        <n v="26696.0"/>
        <n v="27072.0"/>
        <n v="27660.0"/>
        <n v="27231.0"/>
        <n v="26912.0"/>
        <n v="27289.0"/>
        <n v="26729.0"/>
        <n v="26907.0"/>
        <n v="26998.0"/>
        <n v="26873.0"/>
        <n v="26780.0"/>
        <n v="27157.0"/>
        <n v="27098.0"/>
        <n v="27375.0"/>
        <n v="27296.0"/>
        <n v="26713.0"/>
        <n v="26937.0"/>
        <n v="27070.0"/>
        <n v="2625.0"/>
        <n v="2461.0"/>
        <n v="2358.0"/>
        <n v="2537.0"/>
        <n v="2522.0"/>
        <n v="2336.0"/>
        <n v="2541.0"/>
        <n v="2708.0"/>
        <n v="2593.0"/>
        <n v="2356.0"/>
        <n v="2429.0"/>
        <n v="2859.0"/>
        <n v="2359.0"/>
        <n v="2270.0"/>
        <n v="2350.0"/>
        <n v="2439.0"/>
        <n v="2236.0"/>
        <n v="2812.0"/>
        <n v="2661.0"/>
        <n v="2528.0"/>
        <n v="2307.0"/>
        <n v="2530.0"/>
        <n v="2381.0"/>
        <n v="2435.0"/>
        <n v="2363.0"/>
        <n v="2510.0"/>
        <n v="2468.0"/>
        <n v="2419.0"/>
        <n v="2512.0"/>
        <n v="2361.0"/>
        <n v="2584.0"/>
        <n v="2208.0"/>
        <n v="2755.0"/>
        <n v="2251.0"/>
        <n v="2616.0"/>
        <n v="2656.0"/>
        <n v="2663.0"/>
        <n v="2284.0"/>
        <n v="2613.0"/>
        <n v="2464.0"/>
        <n v="2562.0"/>
        <n v="2549.0"/>
        <n v="2459.0"/>
        <n v="2585.0"/>
        <n v="2595.0"/>
        <n v="2617.0"/>
        <n v="2410.0"/>
        <n v="2319.0"/>
        <n v="2060.0"/>
        <n v="2349.0"/>
        <n v="2504.0"/>
        <n v="2458.0"/>
        <n v="2345.0"/>
        <n v="2691.0"/>
        <n v="2432.0"/>
        <n v="2694.0"/>
        <n v="2667.0"/>
        <n v="2587.0"/>
        <n v="2497.0"/>
        <n v="2477.0"/>
        <n v="2757.0"/>
        <n v="2544.0"/>
        <n v="2644.0"/>
        <n v="2431.0"/>
        <n v="2509.0"/>
        <n v="2401.0"/>
        <n v="2570.0"/>
        <n v="2531.0"/>
        <n v="2453.0"/>
        <n v="2676.0"/>
        <n v="2289.0"/>
        <n v="2563.0"/>
        <n v="2751.0"/>
        <n v="2385.0"/>
        <n v="2266.0"/>
        <n v="2718.0"/>
        <n v="2286.0"/>
        <n v="2588.0"/>
        <n v="2529.0"/>
        <n v="2580.0"/>
        <n v="2548.0"/>
        <n v="2837.0"/>
        <n v="2520.0"/>
        <n v="2781.0"/>
        <n v="2597.0"/>
        <n v="2247.0"/>
        <n v="2641.0"/>
        <n v="10480.0"/>
        <n v="10352.0"/>
        <n v="10316.0"/>
        <n v="10300.0"/>
        <n v="10254.0"/>
        <n v="9901.0"/>
        <n v="9904.0"/>
        <n v="9455.0"/>
        <n v="9853.0"/>
        <n v="9641.0"/>
        <n v="9778.0"/>
        <n v="9820.0"/>
        <n v="10123.0"/>
        <n v="9959.0"/>
        <n v="9956.0"/>
        <n v="9552.0"/>
        <n v="10072.0"/>
        <n v="9821.0"/>
        <n v="10129.0"/>
        <n v="10410.0"/>
        <n v="10339.0"/>
        <n v="9802.0"/>
        <n v="9986.0"/>
        <n v="9769.0"/>
        <n v="10052.0"/>
        <n v="10286.0"/>
        <n v="10151.0"/>
        <n v="10178.0"/>
        <n v="10018.0"/>
        <n v="9976.0"/>
        <n v="10341.0"/>
        <n v="9781.0"/>
        <n v="10070.0"/>
        <n v="10291.0"/>
        <n v="9836.0"/>
        <n v="10043.0"/>
        <n v="9913.0"/>
        <n v="9643.0"/>
        <n v="10343.0"/>
        <n v="10290.0"/>
        <n v="10133.0"/>
        <n v="10002.0"/>
        <n v="9794.0"/>
        <n v="9649.0"/>
        <n v="10242.0"/>
        <n v="10212.0"/>
        <n v="10786.0"/>
        <n v="9844.0"/>
        <n v="9770.0"/>
        <n v="10067.0"/>
        <n v="9906.0"/>
        <n v="10156.0"/>
        <n v="10121.0"/>
        <n v="10182.0"/>
        <n v="10344.0"/>
        <n v="10229.0"/>
        <n v="9891.0"/>
        <n v="10007.0"/>
        <n v="10312.0"/>
        <n v="9998.0"/>
        <n v="10470.0"/>
        <n v="10346.0"/>
        <n v="10465.0"/>
        <n v="10126.0"/>
        <n v="9574.0"/>
        <n v="9966.0"/>
        <n v="10021.0"/>
        <n v="9968.0"/>
        <n v="9876.0"/>
        <n v="9592.0"/>
        <n v="9792.0"/>
        <n v="10320.0"/>
        <n v="10083.0"/>
        <n v="9535.0"/>
        <n v="10353.0"/>
        <n v="10789.0"/>
        <n v="9843.0"/>
        <n v="9753.0"/>
        <n v="9861.0"/>
        <n v="10546.0"/>
        <n v="10376.0"/>
        <n v="10416.0"/>
        <n v="9862.0"/>
        <n v="10160.0"/>
        <n v="9964.0"/>
        <n v="10505.0"/>
        <n v="9917.0"/>
        <n v="10144.0"/>
        <n v="10090.0"/>
        <n v="10066.0"/>
        <n v="10817.0"/>
        <n v="9881.0"/>
        <n v="23008.0"/>
        <n v="22227.0"/>
        <n v="22690.0"/>
        <n v="22757.0"/>
        <n v="22211.0"/>
        <n v="23089.0"/>
        <n v="23767.0"/>
        <n v="23143.0"/>
        <n v="22789.0"/>
        <n v="23114.0"/>
        <n v="22495.0"/>
        <n v="22417.0"/>
        <n v="22972.0"/>
        <n v="22660.0"/>
        <n v="23239.0"/>
        <n v="23162.0"/>
        <n v="22375.0"/>
        <n v="22704.0"/>
        <n v="22663.0"/>
        <n v="22573.0"/>
        <n v="22081.0"/>
        <n v="22991.0"/>
        <n v="22958.0"/>
        <n v="22988.0"/>
        <n v="22454.0"/>
        <n v="23343.0"/>
        <n v="22016.0"/>
        <n v="22643.0"/>
        <n v="22908.0"/>
        <n v="23118.0"/>
        <n v="23243.0"/>
        <n v="22105.0"/>
        <n v="22419.0"/>
        <n v="23549.0"/>
        <n v="22566.0"/>
        <n v="22332.0"/>
        <n v="22888.0"/>
        <n v="22871.0"/>
        <n v="22998.0"/>
        <n v="22586.0"/>
        <n v="23664.0"/>
        <n v="22302.0"/>
        <n v="22318.0"/>
        <n v="23252.0"/>
        <n v="23013.0"/>
        <n v="23652.0"/>
        <n v="22513.0"/>
        <n v="22617.0"/>
        <n v="22797.0"/>
        <n v="22439.0"/>
        <n v="22706.0"/>
        <n v="22936.0"/>
        <n v="22241.0"/>
        <n v="22732.0"/>
        <n v="22492.0"/>
        <n v="22458.0"/>
        <n v="22637.0"/>
        <n v="22688.0"/>
        <n v="22624.0"/>
        <n v="23099.0"/>
        <n v="22730.0"/>
        <n v="22299.0"/>
        <n v="22377.0"/>
        <n v="22553.0"/>
        <n v="23253.0"/>
        <n v="23063.0"/>
        <n v="22856.0"/>
        <n v="22887.0"/>
        <n v="23202.0"/>
        <n v="23415.0"/>
        <n v="22529.0"/>
        <n v="22597.0"/>
        <n v="22933.0"/>
        <n v="22378.0"/>
        <n v="22999.0"/>
        <n v="22224.0"/>
        <n v="22756.0"/>
        <n v="23508.0"/>
        <n v="22838.0"/>
        <n v="22876.0"/>
        <n v="22425.0"/>
        <n v="22627.0"/>
        <n v="21960.0"/>
        <n v="23130.0"/>
        <n v="22872.0"/>
        <n v="22423.0"/>
        <n v="22907.0"/>
        <n v="22329.0"/>
        <n v="22707.0"/>
        <n v="22112.0"/>
        <n v="22135.0"/>
        <n v="22433.0"/>
        <n v="22763.0"/>
        <n v="22584.0"/>
        <n v="23189.0"/>
        <n v="2636.0"/>
        <n v="2513.0"/>
        <n v="2487.0"/>
        <n v="2526.0"/>
        <n v="2638.0"/>
        <n v="2423.0"/>
        <n v="2650.0"/>
        <n v="2561.0"/>
        <n v="2476.0"/>
        <n v="2608.0"/>
        <n v="2245.0"/>
        <n v="2618.0"/>
        <n v="2501.0"/>
        <n v="2654.0"/>
        <n v="2460.0"/>
        <n v="2428.0"/>
        <n v="2660.0"/>
        <n v="2436.0"/>
        <n v="2525.0"/>
        <n v="2568.0"/>
        <n v="2394.0"/>
        <n v="2784.0"/>
        <n v="2290.0"/>
        <n v="2383.0"/>
        <n v="2909.0"/>
        <n v="2283.0"/>
        <n v="2427.0"/>
        <n v="2648.0"/>
        <n v="2782.0"/>
        <n v="2566.0"/>
        <n v="2532.0"/>
        <n v="2372.0"/>
        <n v="2391.0"/>
        <n v="2602.0"/>
        <n v="2643.0"/>
        <n v="2725.0"/>
        <n v="2672.0"/>
        <n v="2535.0"/>
        <n v="2713.0"/>
        <n v="2211.0"/>
        <n v="2228.0"/>
        <n v="2503.0"/>
        <n v="2653.0"/>
        <n v="2696.0"/>
        <n v="2565.0"/>
        <n v="2351.0"/>
        <n v="2675.0"/>
        <n v="2341.0"/>
        <n v="2558.0"/>
        <n v="2759.0"/>
        <n v="2482.0"/>
        <n v="2785.0"/>
        <n v="2592.0"/>
        <n v="2434.0"/>
        <n v="2521.0"/>
        <n v="2550.0"/>
        <n v="2398.0"/>
        <n v="2579.0"/>
        <n v="2646.0"/>
        <n v="2709.0"/>
        <n v="2590.0"/>
        <n v="2573.0"/>
        <n v="2320.0"/>
        <n v="2390.0"/>
        <n v="2389.0"/>
        <n v="2235.0"/>
        <n v="2168.0"/>
        <n v="2665.0"/>
        <n v="2201.0"/>
        <n v="2569.0"/>
        <n v="2456.0"/>
        <n v="2703.0"/>
        <n v="9776.0"/>
        <n v="9965.0"/>
        <n v="9616.0"/>
        <n v="10105.0"/>
        <n v="10228.0"/>
        <n v="9938.0"/>
        <n v="9897.0"/>
        <n v="10139.0"/>
        <n v="10244.0"/>
        <n v="10231.0"/>
        <n v="9660.0"/>
        <n v="10096.0"/>
        <n v="10236.0"/>
        <n v="10141.0"/>
        <n v="9888.0"/>
        <n v="10855.0"/>
        <n v="9633.0"/>
        <n v="9945.0"/>
        <n v="10471.0"/>
        <n v="9629.0"/>
        <n v="10145.0"/>
        <n v="10068.0"/>
        <n v="10420.0"/>
        <n v="9683.0"/>
        <n v="9729.0"/>
        <n v="10331.0"/>
        <n v="10154.0"/>
        <n v="9898.0"/>
        <n v="10423.0"/>
        <n v="9850.0"/>
        <n v="10245.0"/>
        <n v="9954.0"/>
        <n v="10055.0"/>
        <n v="10442.0"/>
        <n v="9767.0"/>
        <n v="10375.0"/>
        <n v="10255.0"/>
        <n v="9787.0"/>
        <n v="9722.0"/>
        <n v="10109.0"/>
        <n v="10345.0"/>
        <n v="10433.0"/>
        <n v="9969.0"/>
        <n v="10216.0"/>
        <n v="10015.0"/>
        <n v="10429.0"/>
        <n v="10031.0"/>
        <n v="9652.0"/>
        <n v="10516.0"/>
        <n v="9749.0"/>
        <n v="10086.0"/>
        <n v="10393.0"/>
        <n v="10261.0"/>
        <n v="9726.0"/>
        <n v="10112.0"/>
        <n v="10487.0"/>
        <n v="10544.0"/>
        <n v="9609.0"/>
        <n v="10283.0"/>
        <n v="10266.0"/>
        <n v="9999.0"/>
        <n v="9892.0"/>
        <n v="9470.0"/>
        <n v="9488.0"/>
        <n v="10288.0"/>
        <n v="9902.0"/>
        <n v="10011.0"/>
        <n v="10270.0"/>
        <n v="9951.0"/>
        <n v="10349.0"/>
        <n v="9942.0"/>
        <n v="10262.0"/>
        <n v="10751.0"/>
        <n v="10308.0"/>
        <n v="10534.0"/>
        <n v="10514.0"/>
        <n v="10260.0"/>
        <n v="10703.0"/>
        <n v="9842.0"/>
        <n v="9955.0"/>
        <n v="10525.0"/>
        <n v="10284.0"/>
        <n v="10167.0"/>
        <n v="10327.0"/>
        <n v="23265.0"/>
        <n v="22891.0"/>
        <n v="23272.0"/>
        <n v="22735.0"/>
        <n v="23001.0"/>
        <n v="22626.0"/>
        <n v="23690.0"/>
        <n v="22881.0"/>
        <n v="21976.0"/>
        <n v="22801.0"/>
        <n v="23062.0"/>
        <n v="22964.0"/>
        <n v="22593.0"/>
        <n v="22781.0"/>
        <n v="22909.0"/>
        <n v="23867.0"/>
        <n v="21874.0"/>
        <n v="22293.0"/>
        <n v="22842.0"/>
        <n v="22387.0"/>
        <n v="23347.0"/>
        <n v="23046.0"/>
        <n v="22668.0"/>
        <n v="22561.0"/>
        <n v="22623.0"/>
        <n v="22822.0"/>
        <n v="23025.0"/>
        <n v="22737.0"/>
        <n v="22171.0"/>
        <n v="22927.0"/>
        <n v="22222.0"/>
        <n v="22832.0"/>
        <n v="22524.0"/>
        <n v="21910.0"/>
        <n v="22552.0"/>
        <n v="22901.0"/>
        <n v="22446.0"/>
        <n v="22776.0"/>
        <n v="22326.0"/>
        <n v="23322.0"/>
        <n v="23083.0"/>
        <n v="22718.0"/>
        <n v="23220.0"/>
        <n v="22581.0"/>
        <n v="22246.0"/>
        <n v="22771.0"/>
        <n v="22563.0"/>
        <n v="22723.0"/>
        <n v="23823.0"/>
        <n v="21967.0"/>
        <n v="22629.0"/>
        <n v="23225.0"/>
        <n v="22884.0"/>
        <n v="22570.0"/>
        <n v="22761.0"/>
        <n v="22875.0"/>
        <n v="23519.0"/>
        <n v="22728.0"/>
        <n v="23038.0"/>
        <n v="22793.0"/>
        <n v="22910.0"/>
        <n v="22845.0"/>
        <n v="23295.0"/>
        <n v="22770.0"/>
        <n v="23909.0"/>
        <n v="23015.0"/>
        <n v="23389.0"/>
        <n v="23136.0"/>
        <n v="22920.0"/>
        <n v="23198.0"/>
        <n v="22633.0"/>
        <n v="22752.0"/>
        <n v="22795.0"/>
        <n v="22670.0"/>
        <n v="22397.0"/>
        <n v="22221.0"/>
        <n v="22921.0"/>
        <n v="22961.0"/>
        <n v="22459.0"/>
        <n v="22565.0"/>
        <n v="23517.0"/>
        <n v="23498.0"/>
        <n v="22695.0"/>
        <n v="22895.0"/>
        <n v="22985.0"/>
        <n v="23133.0"/>
        <n v="23105.0"/>
        <n v="21457.0"/>
        <n v="23485.0"/>
        <n v="22751.0"/>
        <n v="22726.0"/>
      </sharedItems>
    </cacheField>
    <cacheField name="CLASS&#10;" numFmtId="0">
      <sharedItems>
        <s v="ICR"/>
        <s v="IC"/>
        <s v="SCR"/>
        <s v="SCU"/>
        <s v="SC"/>
        <s v="SS"/>
      </sharedItems>
    </cacheField>
    <cacheField name="PEARSON CORR.&#10;COEFF. p, a" numFmtId="2">
      <sharedItems containsSemiMixedTypes="0" containsString="0" containsNumber="1">
        <n v="0.997835491099379"/>
        <n v="0.99883008331379"/>
        <n v="0.997791353240553"/>
        <n v="0.998330767400988"/>
        <n v="0.998758846947434"/>
        <n v="0.998905487839902"/>
        <n v="0.999259287891548"/>
        <n v="0.997621365955524"/>
        <n v="0.998460721000107"/>
        <n v="0.997225656742625"/>
        <n v="0.998115560917934"/>
        <n v="0.997714285696503"/>
        <n v="0.998031464099333"/>
        <n v="0.998681707132846"/>
        <n v="0.997890664629509"/>
        <n v="0.998574114803489"/>
        <n v="0.998179144661621"/>
        <n v="0.997767332589452"/>
        <n v="0.998287946718733"/>
        <n v="0.998729839293866"/>
        <n v="0.998237016233978"/>
        <n v="0.997330212287475"/>
        <n v="0.997691275101753"/>
        <n v="0.998853182911151"/>
        <n v="0.997389554177384"/>
        <n v="0.996966348703754"/>
        <n v="0.997989245685668"/>
        <n v="0.998215749061785"/>
        <n v="0.997878582745692"/>
        <n v="0.99714050310828"/>
        <n v="0.998406019715593"/>
        <n v="0.997297838125577"/>
        <n v="0.997653074888464"/>
        <n v="0.998550311151391"/>
        <n v="0.998358081076911"/>
        <n v="0.998915520910454"/>
        <n v="0.998035886974191"/>
        <n v="0.998477479018883"/>
        <n v="0.997447469308556"/>
        <n v="0.998630396380852"/>
        <n v="0.998842597349793"/>
        <n v="0.998463554958788"/>
        <n v="0.99746433363489"/>
        <n v="0.998080963257827"/>
        <n v="0.99826120134959"/>
        <n v="0.996513042136502"/>
        <n v="0.998877124272622"/>
        <n v="0.999030233118528"/>
        <n v="0.997750782372253"/>
        <n v="0.998349496897888"/>
        <n v="0.998562825421638"/>
        <n v="0.997893190754635"/>
        <n v="0.998667223607294"/>
        <n v="0.998413777751956"/>
        <n v="0.996948898042738"/>
        <n v="0.998857164441865"/>
        <n v="0.999206161887401"/>
        <n v="0.997872201498321"/>
        <n v="0.998881244471574"/>
        <n v="0.998029200874537"/>
        <n v="0.997643690313655"/>
        <n v="0.997794604933698"/>
        <n v="0.997935711193109"/>
        <n v="0.997864622980873"/>
        <n v="0.998603184236169"/>
        <n v="0.998932553910714"/>
        <n v="0.998661082200021"/>
        <n v="0.997765559744639"/>
        <n v="0.998018241817727"/>
        <n v="0.997338587708301"/>
        <n v="0.997968145293877"/>
        <n v="0.998252324496519"/>
        <n v="0.998343801021383"/>
        <n v="0.999416339029263"/>
        <n v="0.998814527397676"/>
        <n v="0.997838297825091"/>
        <n v="0.999222051612534"/>
        <n v="0.998725022968831"/>
        <n v="0.998568932213247"/>
        <n v="0.998684181706376"/>
        <n v="0.998192053734522"/>
        <n v="0.999295019976222"/>
        <n v="0.998592650713193"/>
        <n v="0.998180213194462"/>
        <n v="0.998146819806811"/>
        <n v="0.998898781234304"/>
        <n v="0.997914018850135"/>
        <n v="0.998076507127821"/>
        <n v="0.997936531120231"/>
        <n v="0.998507761996227"/>
        <n v="0.997938113292242"/>
        <n v="0.99844611275416"/>
        <n v="0.998696553991073"/>
        <n v="0.99873075477299"/>
        <n v="0.998353766928484"/>
        <n v="0.997806184479749"/>
        <n v="0.998549703180208"/>
        <n v="0.998508837447629"/>
        <n v="0.998392783865063"/>
        <n v="0.996675866628894"/>
        <n v="0.998314684837892"/>
        <n v="0.997900562171594"/>
        <n v="0.997847367671268"/>
        <n v="0.998227918464608"/>
        <n v="0.997880752408324"/>
        <n v="0.997996108446945"/>
        <n v="0.998801799287025"/>
        <n v="0.998196305425335"/>
        <n v="0.998404459800944"/>
        <n v="0.998342330855119"/>
        <n v="0.998240454555094"/>
        <n v="0.998294376102469"/>
        <n v="0.998618687928211"/>
        <n v="0.998393842062359"/>
        <n v="0.997870060772329"/>
        <n v="0.998393289274576"/>
        <n v="0.99790980173711"/>
        <n v="0.998084615217576"/>
        <n v="0.998117477626555"/>
        <n v="0.998256431109253"/>
        <n v="0.99824838872962"/>
        <n v="0.997912829331733"/>
        <n v="0.998048783203139"/>
        <n v="0.998095098006124"/>
        <n v="0.998136927190761"/>
        <n v="0.998262160208471"/>
        <n v="0.997934845232286"/>
        <n v="0.998083240037885"/>
        <n v="0.998392146196973"/>
        <n v="0.998480030633091"/>
        <n v="0.998374225304983"/>
        <n v="0.998289142078074"/>
        <n v="0.997947495302744"/>
        <n v="0.998443489031648"/>
        <n v="0.997780943169814"/>
        <n v="0.998320443981854"/>
        <n v="0.998302335269269"/>
        <n v="0.998207641154712"/>
        <n v="0.998120540991393"/>
        <n v="0.997985294048265"/>
        <n v="0.998308335862975"/>
        <n v="0.998722865506079"/>
        <n v="0.998281259251865"/>
        <n v="0.997698586113481"/>
        <n v="0.9982386887935"/>
        <n v="0.997954002836165"/>
        <n v="0.998532847987495"/>
        <n v="0.998818051111372"/>
        <n v="0.998760547637524"/>
        <n v="0.998388001050074"/>
        <n v="0.998188949314512"/>
        <n v="0.998565227308752"/>
        <n v="0.998539382230558"/>
        <n v="0.997899730751247"/>
        <n v="0.998117831880308"/>
        <n v="0.998413679194393"/>
        <n v="0.99806152707238"/>
        <n v="0.998107150298878"/>
        <n v="0.998166620226182"/>
        <n v="0.997872840169248"/>
        <n v="0.998108006338316"/>
        <n v="0.997908148057306"/>
        <n v="0.99864584834802"/>
        <n v="0.99810991286266"/>
        <n v="0.998306484229738"/>
        <n v="0.998013347581462"/>
        <n v="0.997862960657345"/>
        <n v="0.998376869796452"/>
        <n v="0.99824962746658"/>
        <n v="0.998178711558439"/>
        <n v="0.99804764604465"/>
        <n v="0.998074081411489"/>
        <n v="0.99846701364834"/>
        <n v="0.999027610917673"/>
        <n v="0.998054138571407"/>
        <n v="0.998422749798653"/>
        <n v="0.998536593323086"/>
        <n v="0.997675431028361"/>
        <n v="0.998033552790615"/>
        <n v="0.998587025120962"/>
        <n v="0.998347893682518"/>
        <n v="0.998439026020656"/>
        <n v="0.998250772207064"/>
        <n v="0.998490975993163"/>
        <n v="0.998652252961505"/>
        <n v="0.998738851059766"/>
        <n v="0.998381573388724"/>
        <n v="0.998693036230947"/>
        <n v="0.998055663031605"/>
        <n v="0.998423427690657"/>
        <n v="0.998255107627514"/>
        <n v="0.998324892434908"/>
        <n v="0.998406046377577"/>
        <n v="0.998637907406049"/>
        <n v="0.997795690774643"/>
        <n v="0.998243015398028"/>
        <n v="0.997714773758165"/>
        <n v="0.998421372245189"/>
        <n v="0.998103329160369"/>
        <n v="0.998214378324123"/>
        <n v="0.998226797683534"/>
        <n v="0.998398960900618"/>
        <n v="0.998033291702078"/>
        <n v="0.998180179775961"/>
        <n v="0.998485109353478"/>
        <n v="0.998559670738088"/>
        <n v="0.998215280993202"/>
        <n v="0.998050653610291"/>
        <n v="0.998102836747164"/>
        <n v="0.998163650641837"/>
        <n v="0.998205485232574"/>
        <n v="0.998381790755436"/>
        <n v="0.997923507601015"/>
        <n v="0.99841287222585"/>
        <n v="0.998277152477679"/>
        <n v="0.998371293230095"/>
        <n v="0.99825815043668"/>
        <n v="0.997958759103281"/>
        <n v="0.998440271315098"/>
        <n v="0.997966856441012"/>
        <n v="0.998120057848092"/>
        <n v="0.99826942644451"/>
        <n v="0.99818827786662"/>
        <n v="0.998263543162694"/>
        <n v="0.99814062554452"/>
        <n v="0.998273224084743"/>
        <n v="0.998194272803151"/>
        <n v="0.998361461694516"/>
        <n v="0.998100361668407"/>
        <n v="0.998236003204849"/>
        <n v="0.998124095248784"/>
        <n v="0.998554656215115"/>
        <n v="0.998407412573424"/>
        <n v="0.998237538001637"/>
        <n v="0.998034519552458"/>
        <n v="0.998232230580349"/>
        <n v="0.998381948223425"/>
        <n v="0.998149786241323"/>
        <n v="0.998279154147035"/>
        <n v="0.998175495888764"/>
        <n v="0.998333195179787"/>
        <n v="0.997948688570049"/>
        <n v="0.998231274927574"/>
        <n v="0.998086651911725"/>
        <n v="0.998172766142144"/>
        <n v="0.998220667842995"/>
        <n v="0.998658049060712"/>
        <n v="0.998251807110367"/>
        <n v="0.998610497103074"/>
        <n v="0.998099860939764"/>
        <n v="0.998417319878936"/>
        <n v="0.998178737863868"/>
        <n v="0.998315379588681"/>
        <n v="0.998354759483477"/>
        <n v="0.998016715461069"/>
        <n v="0.998484033987528"/>
        <n v="0.998329926733712"/>
        <n v="0.998178290752889"/>
        <n v="0.998082455770052"/>
        <n v="0.997963400308312"/>
        <n v="0.998237023950272"/>
        <n v="0.998271347484103"/>
        <n v="0.997974825924604"/>
        <n v="0.998303877338354"/>
        <n v="0.998170674913008"/>
        <n v="0.998235641966647"/>
        <n v="0.998084036919387"/>
        <n v="0.998479645629732"/>
        <n v="0.998226179383865"/>
        <n v="0.998378842024988"/>
        <n v="0.997952197894396"/>
        <n v="0.998410016494652"/>
        <n v="0.998218071122409"/>
        <n v="0.998124940939401"/>
        <n v="0.99828258602695"/>
        <n v="0.998364657773298"/>
        <n v="0.998004628377625"/>
        <n v="0.998361030306226"/>
        <n v="0.998277975550243"/>
        <n v="0.998226790187378"/>
        <n v="0.998173172268127"/>
        <n v="0.998073807762661"/>
        <n v="0.998136399366116"/>
        <n v="0.998089781390387"/>
        <n v="0.99797681178811"/>
        <n v="0.998314350940934"/>
        <n v="0.99850008465669"/>
        <n v="0.99811857362818"/>
        <n v="0.998198779745718"/>
        <n v="0.998398373777636"/>
        <n v="0.998157723104693"/>
        <n v="0.998591765783839"/>
        <n v="0.998229515872778"/>
        <n v="0.998152466933756"/>
        <n v="0.998604934546675"/>
        <n v="0.998277555105098"/>
        <n v="0.998012271171908"/>
        <n v="0.998323982141821"/>
        <n v="0.998220469916051"/>
        <n v="0.997951594783573"/>
        <n v="0.999999999999999"/>
        <n v="1.0"/>
        <n v="0.999999999999998"/>
        <n v="0.999999999999997"/>
        <n v="0.999999999999996"/>
      </sharedItems>
    </cacheField>
    <cacheField name="PEARSON CORR.&#10;COEFF. b, a" numFmtId="2">
      <sharedItems containsSemiMixedTypes="0" containsString="0" containsNumber="1">
        <n v="-0.872868387388382"/>
        <n v="-0.908706251003797"/>
        <n v="-0.893574383266838"/>
        <n v="-0.901437509335814"/>
        <n v="-0.902918581095649"/>
        <n v="-0.892527420036096"/>
        <n v="-0.900554541820962"/>
        <n v="-0.92800225209112"/>
        <n v="-0.912103580096936"/>
        <n v="-0.907235417964506"/>
        <n v="-0.899830362351679"/>
        <n v="-0.884026257320892"/>
        <n v="-0.912551394941633"/>
        <n v="-0.890687979924402"/>
        <n v="-0.866086792144278"/>
        <n v="-0.88529998870797"/>
        <n v="-0.895867084074474"/>
        <n v="-0.892604813870163"/>
        <n v="-0.910751819178231"/>
        <n v="-0.891037850708821"/>
        <n v="-0.876702054953069"/>
        <n v="-0.881971425823107"/>
        <n v="-0.866837189034124"/>
        <n v="-0.890494916455783"/>
        <n v="-0.900296747558418"/>
        <n v="-0.856979913693246"/>
        <n v="-0.855008114136279"/>
        <n v="-0.916445204406365"/>
        <n v="-0.901667224592469"/>
        <n v="-0.894684281266099"/>
        <n v="-0.909520099142794"/>
        <n v="-0.865724819054822"/>
        <n v="-0.917506477426187"/>
        <n v="-0.902297283685641"/>
        <n v="-0.924996530432102"/>
        <n v="-0.909832546746635"/>
        <n v="-0.94102874897956"/>
        <n v="-0.916279450460468"/>
        <n v="-0.876054285326137"/>
        <n v="-0.920963861403112"/>
        <n v="-0.894724259439543"/>
        <n v="-0.910185092642582"/>
        <n v="-0.885813896011379"/>
        <n v="-0.913920791761536"/>
        <n v="-0.926147757653488"/>
        <n v="-0.88732019338665"/>
        <n v="-0.946184769281586"/>
        <n v="-0.921145915775258"/>
        <n v="-0.899407389181098"/>
        <n v="-0.899037315584101"/>
        <n v="-0.89220359064205"/>
        <n v="-0.88245392844391"/>
        <n v="-0.901578363709834"/>
        <n v="-0.903939294114923"/>
        <n v="-0.893459224964975"/>
        <n v="-0.9175613689387"/>
        <n v="-0.918039363917073"/>
        <n v="-0.894967495550205"/>
        <n v="-0.915095812273262"/>
        <n v="-0.930443883101703"/>
        <n v="-0.917813413950934"/>
        <n v="-0.908077050586412"/>
        <n v="-0.891817056965804"/>
        <n v="-0.912105156356796"/>
        <n v="-0.918286790708297"/>
        <n v="-0.891434213642525"/>
        <n v="-0.91548912881579"/>
        <n v="-0.894176020708276"/>
        <n v="-0.921301288086878"/>
        <n v="-0.882532532455792"/>
        <n v="-0.904133487227012"/>
        <n v="-0.885851195256538"/>
        <n v="-0.886390627047607"/>
        <n v="-0.879081486710717"/>
        <n v="-0.904943859442055"/>
        <n v="-0.857159816845716"/>
        <n v="-0.905707547482031"/>
        <n v="-0.907333963626433"/>
        <n v="-0.883967144006347"/>
        <n v="-0.914652579407653"/>
        <n v="-0.909642401975726"/>
        <n v="-0.876760177466087"/>
        <n v="-0.899917005710505"/>
        <n v="-0.901288725825234"/>
        <n v="-0.867130584039914"/>
        <n v="-0.921446856749652"/>
        <n v="-0.875400558044797"/>
        <n v="-0.892645752784879"/>
        <n v="-0.900629266131042"/>
        <n v="-0.874910222860743"/>
        <n v="-0.887647776655353"/>
        <n v="-0.911797915934013"/>
        <n v="-0.901580412248958"/>
        <n v="-0.893748283693376"/>
        <n v="-0.904238337947659"/>
        <n v="-0.891290768546138"/>
        <n v="-0.907513003005605"/>
        <n v="-0.91577484919358"/>
        <n v="-0.914494662758415"/>
        <n v="-0.873557617053704"/>
        <n v="-0.893682673250916"/>
        <n v="-0.905572148990427"/>
        <n v="-0.899614442343319"/>
        <n v="-0.886941076826741"/>
        <n v="-0.899564446457337"/>
        <n v="-0.905134214055128"/>
        <n v="-0.904327645522771"/>
        <n v="-0.887186208162064"/>
        <n v="-0.886065352198315"/>
        <n v="-0.910162197981359"/>
        <n v="-0.905521598347068"/>
        <n v="-0.882188192431693"/>
        <n v="-0.902665966319606"/>
        <n v="-0.901018012294207"/>
        <n v="-0.898448023907647"/>
        <n v="-0.893990532641378"/>
        <n v="-0.898488210065223"/>
        <n v="-0.901904810724858"/>
        <n v="-0.895401429446306"/>
        <n v="-0.896124526403431"/>
        <n v="-0.899417916714244"/>
        <n v="-0.892794003837243"/>
        <n v="-0.889924495540189"/>
        <n v="-0.900342784495029"/>
        <n v="-0.899389418876778"/>
        <n v="-0.897222688290109"/>
        <n v="-0.916151976622378"/>
        <n v="-0.907646477636312"/>
        <n v="-0.897447177013292"/>
        <n v="-0.904962236101378"/>
        <n v="-0.895433188177301"/>
        <n v="-0.905720121033792"/>
        <n v="-0.902072157468073"/>
        <n v="-0.903250446504695"/>
        <n v="-0.891093938646995"/>
        <n v="-0.905063164532778"/>
        <n v="-0.89465678527284"/>
        <n v="-0.900428072480766"/>
        <n v="-0.892621068176205"/>
        <n v="-0.905463213534488"/>
        <n v="-0.900279745574026"/>
        <n v="-0.892959201619048"/>
        <n v="-0.901839615389209"/>
        <n v="-0.911325910038386"/>
        <n v="-0.901493820195883"/>
        <n v="-0.880816995163418"/>
        <n v="-0.89199629324592"/>
        <n v="-0.903715931650099"/>
        <n v="-0.907334687255311"/>
        <n v="-0.889250534975693"/>
        <n v="-0.907262878886118"/>
        <n v="-0.902293487902371"/>
        <n v="-0.88863860559998"/>
        <n v="-0.898194799841631"/>
        <n v="-0.906475153372701"/>
        <n v="-0.899825425218974"/>
        <n v="-0.899793331027697"/>
        <n v="-0.900297812471196"/>
        <n v="-0.891480181105427"/>
        <n v="-0.898900498935905"/>
        <n v="-0.891558884384273"/>
        <n v="-0.909680974402884"/>
        <n v="-0.901567231097625"/>
        <n v="-0.898274771737448"/>
        <n v="-0.881449409612876"/>
        <n v="-0.894987531471389"/>
        <n v="-0.889198145859261"/>
        <n v="-0.89012386329332"/>
        <n v="-0.90124862663387"/>
        <n v="-0.891390036075023"/>
        <n v="-0.894740512847267"/>
        <n v="-0.904029945458146"/>
        <n v="-0.901839379832798"/>
        <n v="-0.912120251417776"/>
        <n v="-0.898381500117057"/>
        <n v="-0.893971426311915"/>
        <n v="-0.893971738067299"/>
        <n v="-0.892810916461971"/>
        <n v="-0.900231658925557"/>
        <n v="-0.888195487347266"/>
        <n v="-0.902904431087227"/>
        <n v="-0.8923075341036"/>
        <n v="-0.901036806576011"/>
        <n v="-0.904595325121421"/>
        <n v="-0.904721536133333"/>
        <n v="-0.893331247572704"/>
        <n v="-0.899196833359065"/>
        <n v="-0.893221815762847"/>
        <n v="-0.88988064231695"/>
        <n v="-0.899804485870729"/>
        <n v="-0.907514143791903"/>
        <n v="-0.882305833523752"/>
        <n v="-0.906922859534631"/>
        <n v="-0.911828231701774"/>
        <n v="-0.892515853982885"/>
        <n v="-0.888594968722668"/>
        <n v="-0.891671881285706"/>
        <n v="-0.896410045363586"/>
        <n v="-0.895280887892596"/>
        <n v="-0.898057488882762"/>
        <n v="-0.893136477872378"/>
        <n v="-0.897209155761753"/>
        <n v="-0.893852888936325"/>
        <n v="-0.90241572877642"/>
        <n v="-0.908256847169199"/>
        <n v="-0.886660081979669"/>
        <n v="-0.903123507880787"/>
        <n v="-0.890580229335281"/>
        <n v="-0.890825611698346"/>
        <n v="-0.894042608095314"/>
        <n v="-0.895467453169734"/>
        <n v="-0.898750619112216"/>
        <n v="-0.886614825401184"/>
        <n v="-0.893782828656749"/>
        <n v="-0.899067893165725"/>
        <n v="-0.906893996898114"/>
        <n v="-0.900604869538576"/>
        <n v="-0.894914946696748"/>
        <n v="-0.899323974536785"/>
        <n v="-0.894534891599916"/>
        <n v="-0.902010998298141"/>
        <n v="-0.901712184199781"/>
        <n v="-0.899734373503703"/>
        <n v="-0.894863240081378"/>
        <n v="-0.899262017448881"/>
        <n v="-0.899250745844933"/>
        <n v="-0.889556953848194"/>
        <n v="-0.902893593622136"/>
        <n v="-0.89704863092653"/>
        <n v="-0.900980027779122"/>
        <n v="-0.899818216001055"/>
        <n v="-0.89854201666343"/>
        <n v="-0.902568149035319"/>
        <n v="-0.898116618790221"/>
        <n v="-0.894057197452145"/>
        <n v="-0.905230788309211"/>
        <n v="-0.889864577703799"/>
        <n v="-0.889242877430855"/>
        <n v="-0.888419200445443"/>
        <n v="-0.899555245044191"/>
        <n v="-0.909630791506154"/>
        <n v="-0.903004126746846"/>
        <n v="-0.898133451559397"/>
        <n v="-0.886680513654974"/>
        <n v="-0.899069205182442"/>
        <n v="-0.898213896114337"/>
        <n v="-0.912047198288168"/>
        <n v="-0.907898471081576"/>
        <n v="-0.907377739309596"/>
        <n v="-0.903993440399526"/>
        <n v="-0.896842678675923"/>
        <n v="-0.891034864061864"/>
        <n v="-0.894866895476332"/>
        <n v="-0.899793111957026"/>
        <n v="-0.90246251417829"/>
        <n v="-0.904616907242347"/>
        <n v="-0.911737816526886"/>
        <n v="-0.902045571710616"/>
        <n v="-0.891227621188699"/>
        <n v="-0.890920285361543"/>
        <n v="-0.88512277826455"/>
        <n v="-0.90121422464838"/>
        <n v="-0.892779633518428"/>
        <n v="-0.904390431487263"/>
        <n v="-0.899651988856365"/>
        <n v="-0.901387342909124"/>
        <n v="-0.900303481787567"/>
        <n v="-0.911753717921866"/>
        <n v="-0.901407486690636"/>
        <n v="-0.893432407740235"/>
        <n v="-0.893006171909922"/>
        <n v="-0.895774557204329"/>
        <n v="-0.889642944662077"/>
        <n v="-0.907368641339016"/>
        <n v="-0.896417237982476"/>
        <n v="-0.898712833206923"/>
        <n v="-0.889245613431168"/>
        <n v="-0.895764001232193"/>
        <n v="-0.898958707541628"/>
        <n v="-0.90364517412296"/>
        <n v="-0.900299506926055"/>
        <n v="-0.900689756645865"/>
        <n v="-0.904846291500232"/>
        <n v="-0.885031538575863"/>
        <n v="-0.893092625689967"/>
        <n v="-0.902395865155605"/>
        <n v="-0.898709397117662"/>
        <n v="-0.897269878678146"/>
        <n v="-0.896861934467893"/>
        <n v="-0.889169918351558"/>
        <n v="-0.904969036147012"/>
        <n v="-0.900251751124515"/>
        <n v="-0.892596515759134"/>
        <n v="-0.914242099428279"/>
        <n v="-0.89309501311409"/>
        <n v="-0.898439534960913"/>
        <n v="-0.896299065645176"/>
        <n v="-0.888896178887613"/>
        <n v="-0.898882823936385"/>
        <n v="-0.881333181502894"/>
        <n v="0.843180242313587"/>
        <n v="0.851875443071618"/>
        <n v="0.85453037571681"/>
        <n v="0.839195641404964"/>
        <n v="0.853875630621393"/>
        <n v="0.843733238570427"/>
        <n v="0.843836728963427"/>
        <n v="0.843762707213251"/>
        <n v="0.837297127919658"/>
        <n v="0.858873755278033"/>
        <n v="0.841918053025938"/>
        <n v="0.822934644557976"/>
        <n v="0.866512832778462"/>
        <n v="0.821310544182132"/>
        <n v="0.829386480276822"/>
        <n v="0.813192427970932"/>
        <n v="0.843114555796832"/>
        <n v="0.816582125202949"/>
        <n v="0.840675401799031"/>
        <n v="0.824348222677797"/>
        <n v="0.812444795388412"/>
        <n v="0.84893918776527"/>
        <n v="0.807057702665459"/>
        <n v="0.845724156700099"/>
        <n v="0.846647386157247"/>
        <n v="0.81446079289557"/>
        <n v="0.832514796799224"/>
        <n v="0.85292758951367"/>
        <n v="0.828946822310761"/>
        <n v="0.851122358853875"/>
        <n v="0.869630188422944"/>
        <n v="0.848400942317968"/>
        <n v="0.842610559992813"/>
        <n v="0.845776524527271"/>
        <n v="0.8730311565906"/>
        <n v="0.84381842509633"/>
        <n v="0.882640719806903"/>
        <n v="0.850117604478049"/>
        <n v="0.819286708701762"/>
        <n v="0.850207316900604"/>
        <n v="0.846622483622244"/>
        <n v="0.858385462576813"/>
        <n v="0.837781310197482"/>
        <n v="0.853382093064976"/>
        <n v="0.843979576652737"/>
        <n v="0.832554276106442"/>
        <n v="0.886944645690821"/>
        <n v="0.847629742046152"/>
        <n v="0.83925020812037"/>
        <n v="0.805214367541557"/>
        <n v="0.828830554436927"/>
        <n v="0.818968047734277"/>
        <n v="0.831600392220291"/>
        <n v="0.835058924074129"/>
        <n v="0.820848411174214"/>
        <n v="0.816597072462517"/>
        <n v="0.873714863681125"/>
        <n v="0.820618945123774"/>
        <n v="0.85768646280703"/>
        <n v="0.870841365027215"/>
        <n v="0.831153898122128"/>
        <n v="0.831617206854929"/>
        <n v="0.797971933193574"/>
        <n v="0.869281765788271"/>
        <n v="0.817859640074801"/>
        <n v="0.84788025002188"/>
        <n v="0.863100692282701"/>
        <n v="0.834050737564603"/>
        <n v="0.827489460634302"/>
        <n v="0.820725027825401"/>
        <n v="0.818569577729918"/>
        <n v="0.804208988280459"/>
        <n v="0.846985227846384"/>
        <n v="0.795905070237657"/>
        <n v="0.866646362257768"/>
        <n v="0.810816185890319"/>
        <n v="0.840179938045837"/>
        <n v="0.858143272035383"/>
        <n v="0.823506520960707"/>
        <n v="0.831587990772825"/>
        <n v="0.837077512055372"/>
        <n v="0.818553760200804"/>
        <n v="0.823141509805403"/>
        <n v="0.847731223007681"/>
        <n v="0.829528264677785"/>
        <n v="0.868213026331517"/>
        <n v="0.782050429001895"/>
        <n v="0.847407089279023"/>
        <n v="0.802852158554066"/>
        <n v="0.809263688392379"/>
        <n v="0.791003709897416"/>
        <n v="0.855754433034112"/>
        <n v="0.839084011071435"/>
        <n v="0.819999660595829"/>
        <n v="0.862995823599414"/>
        <n v="0.850866733194001"/>
        <n v="0.864316925292941"/>
        <n v="0.840894596900911"/>
        <n v="0.820396155731083"/>
        <n v="0.809546686118916"/>
        <n v="0.833624144913388"/>
        <n v="0.839122685348921"/>
        <n v="0.837743752494544"/>
        <n v="0.829396544331426"/>
        <n v="0.855706941150523"/>
        <n v="0.826013026422993"/>
        <n v="0.848199956705507"/>
        <n v="0.820584027600198"/>
        <n v="0.81223471661317"/>
        <n v="0.847811559149911"/>
        <n v="0.836466898809002"/>
        <n v="0.826819640085679"/>
        <n v="0.838416029466792"/>
        <n v="0.824568464760086"/>
        <n v="0.837874642639272"/>
        <n v="0.825986865198952"/>
        <n v="0.843668585640355"/>
        <n v="0.848849317993348"/>
        <n v="0.831041070753534"/>
        <n v="0.826317612567432"/>
        <n v="0.835627962184923"/>
        <n v="0.834986486349749"/>
        <n v="0.83316836344602"/>
        <n v="0.841316724219604"/>
        <n v="0.843568915534409"/>
        <n v="0.842505220387271"/>
        <n v="0.842509569734811"/>
        <n v="0.849788741566224"/>
        <n v="0.831012142944504"/>
        <n v="0.854709910020706"/>
        <n v="0.834980223904849"/>
        <n v="0.834731400014675"/>
        <n v="0.842875900317726"/>
        <n v="0.831560811373585"/>
        <n v="0.831836372905623"/>
        <n v="0.844401594380018"/>
        <n v="0.842340711659001"/>
        <n v="0.819082926255043"/>
        <n v="0.819630590079671"/>
        <n v="0.832036952282025"/>
        <n v="0.842254641173493"/>
        <n v="0.854471560013451"/>
        <n v="0.850373855229709"/>
        <n v="0.857447944867093"/>
        <n v="0.824186760390998"/>
        <n v="0.822119358116656"/>
        <n v="0.819703690312492"/>
        <n v="0.84947924272675"/>
        <n v="0.83509026981613"/>
        <n v="0.838052630035753"/>
        <n v="0.86098599409845"/>
        <n v="0.840354636275842"/>
        <n v="0.835878898896"/>
        <n v="0.846921611514294"/>
        <n v="0.818366976834001"/>
        <n v="0.846244845165284"/>
        <n v="0.841094035035191"/>
        <n v="0.82415590902679"/>
        <n v="0.839044012710679"/>
        <n v="0.825863813595766"/>
        <n v="0.822836564059038"/>
        <n v="0.844497529624388"/>
        <n v="0.829595913035488"/>
        <n v="0.841351657012962"/>
        <n v="0.822795938746595"/>
        <n v="0.834890734150412"/>
        <n v="0.84406100940519"/>
        <n v="0.832306492653945"/>
        <n v="0.833384599131693"/>
        <n v="0.831888036277796"/>
        <n v="0.838150868499921"/>
        <n v="0.814055614604557"/>
        <n v="0.845694979368886"/>
        <n v="0.852177092957481"/>
        <n v="0.836636993755031"/>
        <n v="0.837496962142843"/>
        <n v="0.840966685214537"/>
        <n v="0.850667908022676"/>
        <n v="0.839360286824089"/>
        <n v="0.85066304336263"/>
        <n v="0.831257845687941"/>
        <n v="0.834131878162927"/>
        <n v="0.83100914038936"/>
        <n v="0.835508884625514"/>
        <n v="0.834375101030611"/>
        <n v="0.825253319754733"/>
        <n v="0.8317500791245"/>
        <n v="0.84387834636425"/>
        <n v="0.828382902505862"/>
        <n v="0.834958525736574"/>
        <n v="0.83404318632543"/>
        <n v="0.821905813434732"/>
        <n v="0.841904465709037"/>
        <n v="0.847485739158194"/>
        <n v="0.826314430791608"/>
        <n v="0.820380321086804"/>
        <n v="0.822259723562976"/>
        <n v="0.831974829018988"/>
        <n v="0.833525920176981"/>
        <n v="0.847716017826204"/>
        <n v="0.829188698893819"/>
        <n v="0.835937489987148"/>
        <n v="0.829545703643859"/>
        <n v="0.84994244252606"/>
        <n v="0.843177440453664"/>
        <n v="0.825581170150303"/>
        <n v="0.838545250121942"/>
        <n v="0.834404519071102"/>
        <n v="0.834318500335853"/>
        <n v="0.837550721029331"/>
        <n v="0.826386385444574"/>
        <n v="0.83198275344742"/>
        <n v="0.825755533328906"/>
        <n v="0.836301627845898"/>
        <n v="0.835154516925734"/>
        <n v="0.844698831563501"/>
        <n v="0.837228823313629"/>
        <n v="0.840646249442165"/>
        <n v="0.827323456484658"/>
        <n v="0.8304050902799"/>
        <n v="0.841983585734857"/>
        <n v="0.840288724935208"/>
        <n v="0.844430170108754"/>
        <n v="0.835307804981091"/>
        <n v="0.836440720271705"/>
        <n v="0.836077665304158"/>
        <n v="0.837207262938955"/>
        <n v="0.83096995159182"/>
        <n v="0.829328472021928"/>
        <n v="0.829514150464882"/>
        <n v="0.835896741914884"/>
        <n v="0.848598069224841"/>
        <n v="0.83846888545407"/>
        <n v="0.835597458496638"/>
        <n v="0.837618127306252"/>
        <n v="0.847063460967202"/>
        <n v="0.830986091351444"/>
        <n v="0.830051266970051"/>
        <n v="0.831795530857895"/>
        <n v="0.83563203218513"/>
        <n v="0.849797005223974"/>
        <n v="0.834915428522368"/>
        <n v="0.835591228490233"/>
        <n v="0.830130209461516"/>
        <n v="0.832911778619938"/>
        <n v="0.844362994324004"/>
        <n v="0.846186571034731"/>
        <n v="0.838115350914698"/>
        <n v="0.840912478205085"/>
        <n v="0.834293340736455"/>
        <n v="0.82535760917927"/>
        <n v="0.825338429269037"/>
        <n v="0.827211601615405"/>
        <n v="0.840346846755597"/>
        <n v="0.833752918573565"/>
        <n v="0.840880066936745"/>
        <n v="0.840683764976165"/>
        <n v="0.83240443140235"/>
        <n v="0.827926855755605"/>
        <n v="0.829068151526621"/>
        <n v="0.818092194935693"/>
        <n v="0.840749937273695"/>
        <n v="0.826504621626009"/>
        <n v="0.841279306287923"/>
        <n v="0.836776732179073"/>
        <n v="0.836842572642415"/>
        <n v="0.828272115522711"/>
        <n v="0.852683724936539"/>
        <n v="0.842556880088077"/>
        <n v="0.832881972079331"/>
        <n v="0.821727652618738"/>
        <n v="0.836943316828147"/>
        <n v="0.827633359390701"/>
        <n v="0.842487761137255"/>
        <n v="0.836896939465496"/>
        <n v="0.836992143414247"/>
        <n v="0.83237122466751"/>
        <n v="0.836014096545767"/>
        <n v="0.832366991339095"/>
        <n v="0.835337076631493"/>
        <n v="0.833669924265633"/>
        <n v="0.839964815690849"/>
        <n v="0.83587185787486"/>
        <n v="0.824093333012383"/>
        <n v="0.833715153879339"/>
        <n v="0.83525853347641"/>
        <n v="0.837564373271169"/>
        <n v="0.833626938982403"/>
        <n v="0.834938607494274"/>
        <n v="0.833265902379255"/>
        <n v="0.837651168375124"/>
        <n v="0.831681107877799"/>
        <n v="0.82582252586455"/>
        <n v="0.845232322327463"/>
        <n v="0.831911348595962"/>
        <n v="0.841460729165272"/>
        <n v="0.832293904361247"/>
        <n v="0.831200118851689"/>
        <n v="0.835684266825763"/>
        <n v="0.825704718394191"/>
        <n v="-0.927672452339407"/>
        <n v="-0.948212721835289"/>
        <n v="-0.927341610682895"/>
        <n v="-0.932426926484036"/>
        <n v="-0.933294249322713"/>
        <n v="-0.949464463513436"/>
        <n v="-0.938804310259458"/>
        <n v="-0.937010325527118"/>
        <n v="-0.908220523141664"/>
        <n v="-0.929571704203529"/>
        <n v="-0.910348487998457"/>
        <n v="-0.928425824386386"/>
        <n v="-0.94268491961137"/>
        <n v="-0.887797068210609"/>
        <n v="-0.931195568522663"/>
        <n v="-0.930079885245147"/>
        <n v="-0.930676033361983"/>
        <n v="-0.938438561788564"/>
        <n v="-0.921192286287441"/>
        <n v="-0.917414423381814"/>
        <n v="-0.911002218527188"/>
        <n v="-0.925586244111878"/>
        <n v="-0.928993548961972"/>
        <n v="-0.935509142669622"/>
        <n v="-0.91607705071567"/>
        <n v="-0.897665839604601"/>
        <n v="-0.929212639666134"/>
        <n v="-0.931272535615202"/>
        <n v="-0.920631672929017"/>
        <n v="-0.918117238433753"/>
        <n v="-0.930657178360169"/>
        <n v="-0.91217382388969"/>
        <n v="-0.935235355892079"/>
        <n v="-0.932601029478406"/>
        <n v="-0.94259457314769"/>
        <n v="-0.917344383164911"/>
        <n v="-0.936539564182925"/>
        <n v="-0.930220314032762"/>
        <n v="-0.953496626220582"/>
        <n v="-0.937943927087282"/>
        <n v="-0.920803894850898"/>
        <n v="-0.943461243307808"/>
        <n v="-0.928996608546227"/>
        <n v="-0.948802199360641"/>
        <n v="-0.930030742631303"/>
        <n v="-0.916255559914806"/>
        <n v="-0.935211842638643"/>
        <n v="-0.907974088615773"/>
        <n v="-0.911470782991819"/>
        <n v="-0.887886347064912"/>
        <n v="-0.930352632671428"/>
        <n v="-0.921888745766893"/>
        <n v="-0.941619484614544"/>
        <n v="-0.936893750115726"/>
        <n v="-0.907755447851201"/>
        <n v="-0.946207632564104"/>
        <n v="-0.924299269729358"/>
        <n v="-0.941241502109767"/>
        <n v="-0.923892729008252"/>
        <n v="-0.927748543309298"/>
        <n v="-0.905596052008383"/>
        <n v="-0.920367739210903"/>
        <n v="-0.919352437818494"/>
        <n v="-0.914602734264408"/>
        <n v="-0.912320726022619"/>
        <n v="-0.938006343883539"/>
        <n v="-0.929197312387148"/>
        <n v="-0.915159295952204"/>
        <n v="-0.935924513115583"/>
        <n v="-0.896686421182903"/>
        <n v="-0.924205202681169"/>
        <n v="-0.929487778688435"/>
        <n v="-0.931116587483925"/>
        <n v="-0.936734972513453"/>
        <n v="-0.95574300416615"/>
        <n v="-0.930066013743039"/>
        <n v="-0.916294531685383"/>
        <n v="-0.920892821907089"/>
        <n v="-0.924064171511414"/>
        <n v="-0.939059021505369"/>
        <n v="-0.935795379015714"/>
        <n v="-0.928377184067592"/>
        <n v="-0.922357646116729"/>
        <n v="-0.935599764042238"/>
        <n v="-0.921278564303208"/>
        <n v="-0.897058643765211"/>
        <n v="-0.950791557163867"/>
        <n v="-0.932750789461404"/>
        <n v="-0.920082009661954"/>
        <n v="-0.946847338527998"/>
        <n v="-0.935799583875801"/>
        <n v="-0.92146430292545"/>
        <n v="-0.919240071808138"/>
        <n v="-0.925815475099552"/>
        <n v="-0.931355060027455"/>
        <n v="-0.914548171550036"/>
        <n v="-0.916639867219048"/>
        <n v="-0.921010075520572"/>
        <n v="-0.931622520932305"/>
        <n v="-0.909690590532719"/>
        <n v="-0.924291403608226"/>
        <n v="-0.912043331008113"/>
        <n v="-0.920885615141188"/>
        <n v="-0.920173158253054"/>
        <n v="-0.920665915014287"/>
        <n v="-0.938380823598848"/>
        <n v="-0.92357153028248"/>
        <n v="-0.933594488190411"/>
        <n v="-0.914082550473495"/>
        <n v="-0.929913214712646"/>
        <n v="-0.917827880635971"/>
        <n v="-0.929151023544262"/>
        <n v="-0.909162456753982"/>
        <n v="-0.932805450924976"/>
        <n v="-0.92081422508605"/>
        <n v="-0.927262318981364"/>
        <n v="-0.940293558511387"/>
        <n v="-0.939486898221075"/>
        <n v="-0.927137492241941"/>
        <n v="-0.922988226695195"/>
        <n v="-0.930321007615333"/>
        <n v="-0.926085695509243"/>
        <n v="-0.93353713512404"/>
        <n v="-0.923904401797232"/>
        <n v="-0.924873040538722"/>
        <n v="-0.92757398289875"/>
        <n v="-0.930324400839071"/>
        <n v="-0.92522463304062"/>
        <n v="-0.935402801132386"/>
        <n v="-0.925394194315746"/>
        <n v="-0.924315587520705"/>
        <n v="-0.929488098097506"/>
        <n v="-0.924167559324993"/>
        <n v="-0.919406646921791"/>
        <n v="-0.925014697305902"/>
        <n v="-0.932110284373285"/>
        <n v="-0.928593936842697"/>
        <n v="-0.927359379459799"/>
        <n v="-0.921985293225764"/>
        <n v="-0.929440643111467"/>
        <n v="-0.928668487595978"/>
        <n v="-0.922106738783844"/>
        <n v="-0.923641434468516"/>
        <n v="-0.923448333625528"/>
        <n v="-0.93939028451425"/>
        <n v="-0.920242236438058"/>
        <n v="-0.929708994797213"/>
        <n v="-0.919795672526799"/>
        <n v="-0.920664513292352"/>
        <n v="-0.932040364470104"/>
        <n v="-0.921161780708518"/>
        <n v="-0.912036931214284"/>
        <n v="-0.919774247061117"/>
        <n v="-0.928017649100723"/>
        <n v="-0.931332667621938"/>
        <n v="-0.928051566653659"/>
        <n v="-0.921621144449426"/>
        <n v="-0.928835625692885"/>
        <n v="-0.928282595039792"/>
        <n v="-0.929181135574911"/>
        <n v="-0.93216309587853"/>
        <n v="-0.928318478742431"/>
        <n v="-0.915317915451331"/>
        <n v="-0.916679082637156"/>
        <n v="-0.921395767420804"/>
        <n v="-0.928762128396061"/>
        <n v="-0.925056463943259"/>
        <n v="-0.932764981430107"/>
        <n v="-0.927517965802296"/>
        <n v="-0.93212818144108"/>
        <n v="-0.932514009580744"/>
        <n v="-0.91609856892988"/>
        <n v="-0.920562237972636"/>
        <n v="-0.921318635451851"/>
        <n v="-0.91719417124532"/>
        <n v="-0.924065376323435"/>
        <n v="-0.93615345817425"/>
        <n v="-0.919478978182976"/>
        <n v="-0.902227082396385"/>
        <n v="-0.919038023857536"/>
        <n v="-0.931532982796207"/>
        <n v="-0.925901638738364"/>
        <n v="-0.92419295858216"/>
        <n v="-0.927720151381714"/>
        <n v="-0.917814870375907"/>
        <n v="-0.90957311339484"/>
        <n v="-0.919447992350512"/>
        <n v="-0.936995358252994"/>
        <n v="-0.928226867936307"/>
        <n v="-0.926080539991377"/>
        <n v="-0.910426078042461"/>
        <n v="-0.91840644142125"/>
        <n v="-0.931823905916515"/>
        <n v="-0.925237714659517"/>
        <n v="-0.926351707525984"/>
        <n v="-0.917248743495363"/>
        <n v="-0.929295140245184"/>
        <n v="-0.924246580106409"/>
        <n v="-0.929403144687353"/>
        <n v="-0.930308822588365"/>
        <n v="-0.916164296818982"/>
        <n v="-0.922980335147235"/>
        <n v="-0.928641804856576"/>
        <n v="-0.922089916797647"/>
        <n v="-0.923841049286189"/>
        <n v="-0.927806866093808"/>
        <n v="-0.919419424177019"/>
        <n v="-0.920089450279615"/>
        <n v="-0.92518340286413"/>
        <n v="-0.924148430477082"/>
        <n v="-0.930284929837553"/>
        <n v="-0.922594594591359"/>
        <n v="-0.92750142059894"/>
        <n v="-0.925263197058049"/>
        <n v="-0.92555285667164"/>
        <n v="-0.917116973336701"/>
        <n v="-0.923217167178967"/>
        <n v="-0.931239601211011"/>
        <n v="-0.919747441993627"/>
        <n v="-0.922438185533236"/>
        <n v="-0.925093196830322"/>
        <n v="-0.920643454102514"/>
        <n v="-0.923467674402842"/>
        <n v="-0.930407859883424"/>
        <n v="-0.919517572407762"/>
        <n v="-0.924366272109701"/>
        <n v="-0.925227285385599"/>
        <n v="-0.920464815881169"/>
        <n v="-0.919862274719142"/>
        <n v="-0.917215626325384"/>
        <n v="-0.918706862021627"/>
        <n v="-0.925956820003913"/>
        <n v="-0.93349106321353"/>
        <n v="-0.928412123863489"/>
        <n v="-0.926003432773076"/>
        <n v="-0.925277713031831"/>
        <n v="-0.922235929379214"/>
        <n v="-0.925398385512145"/>
        <n v="-0.922032635046741"/>
        <n v="-0.92835173747732"/>
        <n v="-0.926475959121809"/>
        <n v="-0.923508404593406"/>
        <n v="-0.92998222916409"/>
        <n v="-0.918202412596631"/>
        <n v="-0.931029692942492"/>
        <n v="-0.923045152575646"/>
        <n v="-0.913920990089685"/>
        <n v="-0.928114883998906"/>
        <n v="-0.923462284384307"/>
        <n v="-0.922728332863974"/>
        <n v="-0.924972154091065"/>
        <n v="-0.922879379879545"/>
        <n v="-0.927047893092393"/>
        <n v="-0.921978248721045"/>
        <n v="-0.922484288828531"/>
        <n v="-0.926319488865637"/>
        <n v="-0.919526383924998"/>
        <n v="-0.916790069792178"/>
        <n v="-0.927729148219134"/>
        <n v="-0.928001014407305"/>
        <n v="-0.910912133733023"/>
        <n v="-0.92182789954139"/>
        <n v="-0.916006721521712"/>
        <n v="-0.927310463060281"/>
        <n v="-0.930525512949014"/>
        <n v="-0.922632286359286"/>
        <n v="-0.920300506589856"/>
        <n v="-0.928857088320119"/>
        <n v="-0.923977871625256"/>
        <n v="-0.919694971497614"/>
        <n v="-0.917517864018618"/>
        <n v="-0.922056979676376"/>
        <n v="-0.918233044659293"/>
        <n v="-0.924509683233034"/>
        <n v="-0.922125216792712"/>
        <n v="-0.92825057186806"/>
        <n v="-0.915593261502646"/>
        <n v="-0.930761643175581"/>
        <n v="-0.9236888325208"/>
        <n v="-0.927147980395427"/>
        <n v="-0.922899846553139"/>
        <n v="-0.921477444351406"/>
        <n v="-0.918777603076832"/>
        <n v="-0.921902828696651"/>
        <n v="-0.922230050000357"/>
        <n v="-0.918973814502023"/>
        <n v="-0.925962833444564"/>
        <n v="-0.91430710448012"/>
        <n v="-0.924398081150563"/>
        <n v="-0.925970413651374"/>
        <n v="-0.921949401766656"/>
        <n v="-0.929810362948407"/>
        <n v="-0.9233103680063"/>
        <n v="-0.925363002032344"/>
        <n v="-0.933368540632157"/>
        <n v="-0.922722570403733"/>
        <n v="-0.920756653153143"/>
        <n v="-0.923650721147402"/>
        <n v="-0.925265235370988"/>
        <n v="-0.920870782987462"/>
        <n v="-0.0430519781127572"/>
        <n v="-0.0531088909426118"/>
        <n v="-0.0416497223496156"/>
        <n v="-0.0750763715215197"/>
        <n v="0.0588512783854058"/>
        <n v="0.0648597744085248"/>
        <n v="-0.0950148562979667"/>
        <n v="-0.0759800788659515"/>
        <n v="-0.0239271145250903"/>
        <n v="-0.0522983744106062"/>
        <n v="-0.0637203474338046"/>
        <n v="-0.0917681607226918"/>
        <n v="0.0798501200344909"/>
        <n v="0.050770083052643"/>
        <n v="-0.0298619984278777"/>
        <n v="-0.0594876909676977"/>
        <n v="-0.0794756107074063"/>
        <n v="-0.0476530421571192"/>
        <n v="-0.0305187114217634"/>
        <n v="-0.0530645551923106"/>
        <n v="-0.221625430153963"/>
        <n v="-0.180129747886267"/>
        <n v="0.103219702528954"/>
        <n v="0.0883212735619626"/>
        <n v="-0.011851729716506"/>
        <n v="0.00258002650231305"/>
        <n v="-0.155274718614726"/>
        <n v="-0.181192139258417"/>
        <n v="0.00249063093308214"/>
        <n v="0.0397951857617378"/>
        <n v="0.00517582758304359"/>
        <n v="0.0536741512578895"/>
        <n v="0.00417327067498735"/>
        <n v="0.0267974295852661"/>
        <n v="-0.0159141502075687"/>
        <n v="-0.0194222090667691"/>
        <n v="0.029820416140952"/>
        <n v="0.0830426685798794"/>
        <n v="-0.0507879294798656"/>
        <n v="-0.0583752140802913"/>
        <n v="-0.107433122051311"/>
        <n v="-0.132689907426781"/>
        <n v="-0.0986549074542683"/>
        <n v="-0.0670683181854916"/>
        <n v="-0.0426203789229773"/>
        <n v="-0.064959976159609"/>
        <n v="0.0879073339877324"/>
        <n v="0.0433583240189603"/>
        <n v="-0.0391972869145888"/>
        <n v="-0.0610509021168866"/>
        <n v="-0.0751020778731391"/>
        <n v="-0.01677448055881"/>
        <n v="0.027798667253683"/>
        <n v="0.0607702995163469"/>
        <n v="-0.0639077125688364"/>
        <n v="-0.120701373046174"/>
        <n v="0.0932977407629768"/>
        <n v="0.108358037174818"/>
        <n v="0.0373948423799155"/>
        <n v="0.0268985438624832"/>
        <n v="-0.00376441246247676"/>
        <n v="0.00646620125326932"/>
        <n v="0.00120112826523151"/>
        <n v="0.0201252359126958"/>
        <n v="0.0774821245506744"/>
        <n v="0.0556636449844858"/>
        <n v="-0.0547809963912474"/>
        <n v="-0.0445779437151132"/>
        <n v="0.0682948988472358"/>
        <n v="0.0749834587435469"/>
        <n v="-0.0454527809457627"/>
        <n v="-0.0699014340504589"/>
        <n v="0.126914507983414"/>
        <n v="0.164227157180775"/>
        <n v="-0.0900500314045903"/>
        <n v="-0.0663245717425287"/>
        <n v="0.0791085462664891"/>
        <n v="0.0873263475485905"/>
        <n v="-0.00982337499914674"/>
        <n v="-0.0742510010329859"/>
        <n v="-0.112507690628352"/>
        <n v="-0.0571542728760291"/>
        <n v="-0.0679087903367796"/>
        <n v="-0.0654760519954867"/>
        <n v="0.0418650156418823"/>
        <n v="0.0117514154466043"/>
        <n v="0.014579566676049"/>
        <n v="0.0224112034894225"/>
        <n v="0.0702258433119753"/>
        <n v="0.0500670806480922"/>
        <n v="0.00121194706273712"/>
        <n v="-0.0114327253272656"/>
        <n v="-0.0595215892892885"/>
        <n v="-0.0752957960933051"/>
        <n v="-0.152021467250157"/>
        <n v="-0.111004078896502"/>
        <n v="0.00415907999997469"/>
        <n v="-0.00885517512287878"/>
        <n v="0.0708268718589623"/>
        <n v="0.064308979432243"/>
        <n v="-0.0141419328020276"/>
        <n v="-0.0190639797249335"/>
        <n v="-0.0548539033753856"/>
        <n v="-0.0466791944425671"/>
        <n v="0.0397718413455238"/>
        <n v="0.0014592720216695"/>
        <n v="0.113140852093693"/>
        <n v="0.157079324846762"/>
        <n v="-0.0726742297616119"/>
        <n v="0.00991736700125277"/>
        <n v="0.174635449490398"/>
        <n v="0.133752497743104"/>
        <n v="0.12434125368651"/>
        <n v="0.177218461582067"/>
        <n v="0.0017701762485235"/>
        <n v="0.0357972818640862"/>
        <n v="-0.00137679468026054"/>
        <n v="0.0137479104025013"/>
        <n v="0.0386862312842094"/>
        <n v="0.0649537444326989"/>
        <n v="-0.142554536338266"/>
        <n v="-0.161318961223871"/>
        <n v="0.0524737820934293"/>
        <n v="0.0424880511146972"/>
        <n v="-0.0138570167048269"/>
        <n v="0.0137434297786898"/>
        <n v="-0.0969540721070681"/>
        <n v="-0.0923691866619552"/>
        <n v="-0.0398376191817889"/>
        <n v="-0.0077828500472357"/>
        <n v="-0.015311265392111"/>
        <n v="0.025574148410328"/>
        <n v="0.0268140200883672"/>
        <n v="0.0909503656109531"/>
        <n v="-0.00142742783839239"/>
        <n v="-0.0887406835108082"/>
        <n v="0.00488817367329007"/>
        <n v="-0.00670569458152745"/>
        <n v="-0.114153268752149"/>
        <n v="-0.195141424066267"/>
        <n v="-0.118511564526966"/>
        <n v="-0.0523318274529521"/>
        <n v="-0.105289651702541"/>
        <n v="-0.0903289250800399"/>
        <n v="-0.0205690849896134"/>
        <n v="-0.0148493180531449"/>
        <n v="-0.0279874183726951"/>
        <n v="-0.0132869282965241"/>
        <n v="0.0316731106560668"/>
        <n v="0.0320296755676765"/>
        <n v="-0.105545967486908"/>
        <n v="-0.124899870232466"/>
        <n v="-0.00366111350652067"/>
        <n v="0.0354013906536358"/>
        <n v="0.0343794432711101"/>
        <n v="0.00231819806061995"/>
        <n v="-0.0554679330370359"/>
        <n v="-0.0660536734037345"/>
        <n v="-0.0646698980683618"/>
        <n v="-0.0961218432562411"/>
        <n v="0.0486365980593527"/>
        <n v="0.102570306714837"/>
        <n v="0.108756606510463"/>
        <n v="0.104648407036273"/>
        <n v="-0.0962886898226521"/>
        <n v="-0.0340565801411754"/>
        <n v="0.0584786133578067"/>
        <n v="0.0703566672717902"/>
        <n v="0.158657291738133"/>
        <n v="0.208140999510091"/>
        <n v="-0.0478969985197369"/>
        <n v="-0.111483286577808"/>
        <n v="0.0892443139985194"/>
        <n v="0.0278543515802904"/>
        <n v="-0.111270290810948"/>
        <n v="-0.0689563123701779"/>
        <n v="-0.0418080953660346"/>
        <n v="0.0327078787326129"/>
        <n v="-7.99978971985464E-4"/>
        <n v="-0.0811548759531389"/>
        <n v="-0.0427651369370523"/>
        <n v="-0.0451299523092671"/>
        <n v="-0.0755741600284764"/>
        <n v="-0.12674985572065"/>
        <n v="-0.184586991415305"/>
        <n v="-0.194393406724278"/>
        <n v="-0.0365956431364055"/>
        <n v="-0.0964462593556498"/>
        <n v="-0.0457409553030067"/>
        <n v="-0.0740995420811465"/>
        <n v="-0.152701641815121"/>
        <n v="-0.110406435591979"/>
        <n v="-0.0362152965415777"/>
        <n v="-0.0225405606122949"/>
        <n v="0.0625641091173803"/>
        <n v="0.0479745394827506"/>
        <n v="0.0190704791369613"/>
        <n v="0.0517123017245505"/>
        <n v="-0.0486941168411359"/>
        <n v="-0.0658656028633349"/>
        <n v="-0.0410438413426761"/>
        <n v="-0.0373663217795623"/>
        <n v="-0.0303338386372378"/>
        <n v="-0.0180822055140011"/>
        <n v="0.00544922744541138"/>
        <n v="-0.0241550914373178"/>
        <n v="-0.0635515503689375"/>
        <n v="-0.0467106452052088"/>
        <n v="-0.035747416185592"/>
        <n v="-0.0154281299204816"/>
        <n v="0.0179085778349363"/>
        <n v="-0.00468540678633225"/>
        <n v="0.00350708297046389"/>
        <n v="0.0205534061720389"/>
        <n v="0.0359220578862435"/>
        <n v="0.0465546292052256"/>
        <n v="0.00989908376983806"/>
        <n v="-0.0162184432047884"/>
        <n v="0.0389427914674969"/>
        <n v="0.0503457194651484"/>
        <n v="0.0726472513539214"/>
        <n v="0.0463037248619221"/>
        <n v="0.0218011191048362"/>
        <n v="0.0444696025122151"/>
        <n v="-0.0180071237305887"/>
        <n v="0.0121968532653012"/>
        <n v="-0.0209468096173854"/>
        <n v="0.00374298823587285"/>
        <n v="0.0353933840287332"/>
        <n v="0.0211241541563"/>
        <n v="0.0553844267404367"/>
        <n v="0.027856827695344"/>
        <n v="-0.0106203959145255"/>
        <n v="-0.00997040378106493"/>
        <n v="0.030272297344377"/>
        <n v="0.0323469302115073"/>
        <n v="-0.0234548715192413"/>
        <n v="-0.0258071173642303"/>
        <n v="-0.0447420973258504"/>
        <n v="-0.0437174347173581"/>
        <n v="-0.056473559987238"/>
        <n v="-0.0562395556190362"/>
        <n v="-0.0193093922781903"/>
        <n v="-0.0214127958583457"/>
        <n v="0.00298146189389234"/>
        <n v="0.0193705401759801"/>
        <n v="0.046870988274544"/>
        <n v="0.0169382549791568"/>
        <n v="-0.0134456440428052"/>
        <n v="-0.0611213674434102"/>
        <n v="-0.067854841175652"/>
        <n v="-0.0518851623872626"/>
        <n v="-0.0582038620957047"/>
        <n v="-0.0703096436922559"/>
        <n v="-0.0391263183640703"/>
        <n v="-0.0175562830447206"/>
        <n v="0.00334587568015517"/>
        <n v="-0.00723517679190476"/>
        <n v="-7.80105690507224E-4"/>
        <n v="0.0309311708124553"/>
        <n v="-0.0388286969190229"/>
        <n v="-0.0231921757779577"/>
        <n v="0.0314843393374508"/>
        <n v="0.00466170371390012"/>
        <n v="0.0188937419637691"/>
        <n v="-0.0106488767983246"/>
        <n v="-0.00802190784508892"/>
        <n v="-0.0350577705868386"/>
        <n v="0.0522207775212225"/>
        <n v="0.0486724854982836"/>
        <n v="-0.0251197887489237"/>
        <n v="-0.0083182708560095"/>
        <n v="0.0237235431465548"/>
        <n v="-0.00419231867774137"/>
        <n v="0.0200602848632588"/>
        <n v="0.048825764477633"/>
        <n v="-0.0386579895669"/>
        <n v="-0.0463322656705699"/>
        <n v="-0.0195869500963111"/>
        <n v="-0.0294104174744928"/>
        <n v="-0.0129645214093203"/>
        <n v="-9.91187050164646E-4"/>
        <n v="-0.0209496852752905"/>
        <n v="-0.0389010445477111"/>
        <n v="-0.0489600886899182"/>
        <n v="-0.0450577680205894"/>
        <n v="0.00157815409023112"/>
        <n v="9.35743515266194E-4"/>
        <n v="0.0388699109790227"/>
        <n v="0.0251218950146438"/>
        <n v="-0.0358965608460719"/>
        <n v="-0.0553490555143317"/>
        <n v="-0.0558012922150202"/>
        <n v="-0.0488418443401166"/>
        <n v="-0.0321844570230675"/>
        <n v="-0.0519597752822592"/>
        <n v="-0.102084825074801"/>
        <n v="-0.0931514598974444"/>
        <n v="0.0674761690149214"/>
        <n v="0.0710626585804479"/>
        <n v="0.0162769941103848"/>
        <n v="4.04442672832933E-5"/>
        <n v="-0.040455586149866"/>
        <n v="-0.0231261929801946"/>
        <n v="0.064711210710614"/>
        <n v="0.0311791163733554"/>
        <n v="-0.0287249790534082"/>
        <n v="-0.032612784974674"/>
        <n v="-0.0684279602737142"/>
        <n v="-0.0454144909862885"/>
        <n v="-0.0246458092453526"/>
        <n v="0.0191320303799268"/>
        <n v="-0.0845423937152256"/>
        <n v="-0.0744559426916604"/>
        <n v="-0.0226266121318191"/>
        <n v="-0.0281296603837458"/>
        <n v="0.0382273916129964"/>
        <n v="0.0181664011031862"/>
        <n v="-2.07955704365503E-4"/>
        <n v="-0.00126762746713917"/>
        <n v="0.0114325989617762"/>
        <n v="-0.00662673130247151"/>
        <n v="-0.00185031669750541"/>
        <n v="-0.0131662723090087"/>
        <n v="-0.0523810332556843"/>
        <n v="-0.046317504937546"/>
        <n v="-0.0461172213984039"/>
        <n v="-0.0339609921649865"/>
        <n v="-0.0648086994058303"/>
        <n v="-0.0502640354881658"/>
        <n v="-0.0355947974733083"/>
        <n v="-0.0602458111158466"/>
        <n v="0.0295626840885383"/>
        <n v="0.0308614835260157"/>
        <n v="0.00726313860797992"/>
        <n v="0.0239718035144322"/>
        <n v="0.008425811241213"/>
        <n v="-0.00491155368746409"/>
        <n v="0.00458250370280529"/>
        <n v="0.0470154546396293"/>
        <n v="0.00489099207055363"/>
        <n v="0.0281413985178239"/>
        <n v="-0.0333391966122069"/>
        <n v="-0.0586708220572718"/>
        <n v="0.0122769772394133"/>
        <n v="0.0260313168930441"/>
        <n v="0.0203298214429045"/>
        <n v="0.0145463775008647"/>
        <n v="-0.0373073821458632"/>
        <n v="-0.0144709032796745"/>
        <n v="-0.0168522528174371"/>
        <n v="-0.0272464291188702"/>
        <n v="0.0310728204132189"/>
        <n v="0.0525865363224091"/>
        <n v="-0.0548964894471714"/>
        <n v="-0.0483872998555901"/>
        <n v="-0.0586311179504219"/>
        <n v="-0.0560387614833041"/>
        <n v="0.0123861713270751"/>
        <n v="0.00970013039542185"/>
        <n v="0.0041457009124401"/>
        <n v="0.0164317880215251"/>
        <n v="0.0264859493800941"/>
        <n v="-0.00537089820176067"/>
        <n v="-0.0448916565031424"/>
        <n v="-0.0461657095727916"/>
        <n v="-0.0335266593907244"/>
        <n v="-0.0342953532243355"/>
        <n v="-0.0534326620857223"/>
        <n v="-0.0134256778088362"/>
        <n v="-0.066138706741587"/>
        <n v="-0.0825606520714226"/>
        <n v="0.0224646633086128"/>
        <n v="0.0140985873230699"/>
        <n v="-0.0477980535885089"/>
        <n v="-0.0414287774644763"/>
        <n v="0.00115959619770795"/>
        <n v="0.00373948046879596"/>
        <n v="-0.00911259912121166"/>
        <n v="-0.0377744894050774"/>
        <n v="-0.0268431336322356"/>
        <n v="-0.0161794475343128"/>
        <n v="-0.0304023525815996"/>
        <n v="-0.00268138165515537"/>
        <n v="-0.010249654888185"/>
        <n v="0.00368300041891275"/>
        <n v="-0.0172808176056395"/>
        <n v="0.00688135018899137"/>
        <n v="-0.0404792374502863"/>
        <n v="-0.0319227333207663"/>
        <n v="-0.00577204512617779"/>
        <n v="-0.00537097306828238"/>
        <n v="-0.0742267850450322"/>
        <n v="-0.0969505380373208"/>
        <n v="-0.0270572068124958"/>
        <n v="-0.0287672497717049"/>
        <n v="0.0189740906085526"/>
        <n v="0.0124889055241027"/>
        <n v="0.0371027358273809"/>
        <n v="0.0370647846596397"/>
        <n v="-0.0215548392377579"/>
        <n v="-0.0186705145016665"/>
        <n v="0.0018106724885193"/>
        <n v="0.0118949093621965"/>
        <n v="-0.0106385881321486"/>
        <n v="-0.0170100467409152"/>
        <n v="-0.0059357835066936"/>
        <n v="-0.0218579372474865"/>
        <n v="0.00257615186786939"/>
        <n v="-6.00098441087353E-4"/>
        <n v="0.00574683181817871"/>
        <n v="0.00733606608389883"/>
        <n v="-0.0829890231153581"/>
        <n v="-0.0657552876368849"/>
        <n v="-0.0228894821516069"/>
        <n v="-0.0253352149107141"/>
        <n v="-0.00642105184983999"/>
        <n v="8.39009123616716E-4"/>
        <n v="-0.0261448708844568"/>
        <n v="-0.0254799098537846"/>
        <n v="0.0145129592181504"/>
        <n v="0.0112396229518396"/>
        <n v="0.0158407961244312"/>
        <n v="0.0103176166467587"/>
        <n v="-0.0330386335433008"/>
        <n v="-0.0284576064025081"/>
        <n v="0.0119682989380712"/>
        <n v="0.00464132506741794"/>
        <n v="-0.0442615462012323"/>
        <n v="-0.0517617703331102"/>
        <n v="-0.0303280840261679"/>
        <n v="-0.0392763566992014"/>
        <n v="0.00649595811314142"/>
        <n v="0.0152886605675652"/>
        <n v="0.0125428106379798"/>
        <n v="-0.00427280617421619"/>
        <n v="-0.00550133507307445"/>
        <n v="-0.00719321732980268"/>
        <n v="-0.0219649804724477"/>
        <n v="-0.0140793968401236"/>
        <n v="6.88528474572628E-4"/>
        <n v="0.0013529624691934"/>
        <n v="-0.0149946213123807"/>
        <n v="-0.0141542298322625"/>
        <n v="-0.027086450539693"/>
        <n v="-0.0215726917195967"/>
        <n v="-0.0277244464696865"/>
        <n v="-0.0221216831918714"/>
        <n v="-0.00983573648953237"/>
        <n v="-0.00697311078221078"/>
        <n v="-0.0651863689355956"/>
        <n v="-0.0593185997292478"/>
        <n v="-0.00356603648995811"/>
        <n v="1.76350747870681E-4"/>
        <n v="0.0139145915376168"/>
        <n v="-0.00571375251833914"/>
        <n v="-0.0387325762956833"/>
        <n v="-0.0326427825375646"/>
        <n v="-0.0205241615730096"/>
        <n v="-0.0325345038739475"/>
        <n v="0.0200605100609822"/>
        <n v="0.0455034547514509"/>
        <n v="-0.0456942453353557"/>
        <n v="-0.0474487136851704"/>
        <n v="0.00349898993372841"/>
        <n v="0.0280143112463054"/>
        <n v="0.00169650268461905"/>
        <n v="0.0212307546668544"/>
        <n v="-0.0704018272242208"/>
        <n v="-0.0526730003151684"/>
        <n v="9.73080718767668E-4"/>
        <n v="0.00123797679530957"/>
        <n v="0.00618043374032104"/>
        <n v="-0.00707245104242244"/>
        <n v="-0.00933089180015722"/>
        <n v="-0.0109142438886781"/>
        <n v="-0.055864257126905"/>
        <n v="-0.0429601123084552"/>
        <n v="-0.0058130171391347"/>
        <n v="-0.0257493093496074"/>
        <n v="-0.0103789188199068"/>
        <n v="-0.010233882769002"/>
        <n v="-0.0699752688478922"/>
        <n v="-0.0756143079589353"/>
        <n v="-0.00520745271691136"/>
        <n v="0.00803496039470419"/>
        <n v="0.00804825018439941"/>
        <n v="0.00623236647461676"/>
        <n v="-0.0210584009225405"/>
        <n v="-0.0299253961587924"/>
        <n v="-0.0370661769751186"/>
        <n v="-0.0433965632613581"/>
        <n v="-0.0474444038490928"/>
        <n v="-0.0323724038807637"/>
        <n v="0.0158193587059792"/>
        <n v="0.0159748285903615"/>
        <n v="0.0104103511819422"/>
        <n v="0.0115939430231848"/>
        <n v="0.00463690763229772"/>
        <n v="0.00632257660800429"/>
        <n v="-0.0193621155247001"/>
        <n v="-0.0329013946499837"/>
        <n v="0.0175155553996976"/>
        <n v="0.0164654725145588"/>
        <n v="-0.00524425482360195"/>
        <n v="0.00371624454093443"/>
        <n v="0.00782101395787576"/>
        <n v="-0.00617961611472221"/>
        <n v="0.00516693380742388"/>
        <n v="0.00181288683957091"/>
        <n v="-0.0176347145272539"/>
        <n v="-0.00333069220258776"/>
        <n v="0.00405576427400991"/>
        <n v="0.00438424378671493"/>
        <n v="-0.0129619115796963"/>
        <n v="-0.007970848852642"/>
        <n v="0.007025475840041"/>
        <n v="-0.00558937090693186"/>
        <n v="-0.0111181409000479"/>
        <n v="-0.0192499699995099"/>
        <n v="-0.0268870610091207"/>
        <n v="-0.0228921099384152"/>
        <n v="-0.0108085158623717"/>
        <n v="0.00579959560346064"/>
        <n v="-0.00693746378419949"/>
        <n v="-0.00784307038290155"/>
        <n v="-0.00981808250828583"/>
        <n v="-0.0142835163131568"/>
        <n v="0.0153877932712587"/>
        <n v="0.0063548237341586"/>
        <n v="-0.017423758486788"/>
        <n v="-0.0279574443912599"/>
        <n v="-0.0369385746593688"/>
        <n v="-0.0334735434919078"/>
        <n v="-0.0356211935876248"/>
        <n v="-0.026319695942586"/>
        <n v="-0.0364478666331509"/>
        <n v="-0.0196152072865184"/>
        <n v="-0.0251299679920159"/>
        <n v="-0.0392375592164621"/>
        <n v="-0.0400221135751836"/>
        <n v="-0.049699931202423"/>
        <n v="-0.0469309527267232"/>
        <n v="-0.0404783072381938"/>
        <n v="-0.00885796250881441"/>
        <n v="-0.00975287987342814"/>
        <n v="-0.0174512292214439"/>
        <n v="-0.0262628249276096"/>
        <n v="-0.0192303461807844"/>
        <n v="-0.0231351010537154"/>
        <n v="0.00147952023806366"/>
        <n v="-0.00397391627218515"/>
        <n v="-0.0156937201327062"/>
        <n v="0.00367199727336775"/>
        <n v="0.019639127923562"/>
        <n v="0.0290588275340698"/>
        <n v="-0.0283892060915265"/>
        <n v="-0.0273346856370722"/>
        <n v="-0.0253843540999251"/>
        <n v="-0.0317768325295763"/>
        <n v="0.00684738196342256"/>
        <n v="0.0169188237574889"/>
        <n v="-0.0193448184867231"/>
        <n v="-0.0461891262299155"/>
        <n v="-0.00800811461692697"/>
        <n v="-0.0184800929274136"/>
        <n v="0.0147428793685994"/>
        <n v="0.0186267549585549"/>
        <n v="-0.0223018399060398"/>
        <n v="-0.0269108330944473"/>
        <n v="-0.00867289276144658"/>
        <n v="-0.0178161085232415"/>
        <n v="0.019675795469438"/>
        <n v="0.0319321411396156"/>
        <n v="-0.045516173439149"/>
        <n v="-0.0439096738590781"/>
        <n v="-0.0415087251450893"/>
        <n v="-0.0375833294357241"/>
        <n v="-0.00785039777244248"/>
        <n v="-0.00936309648304555"/>
        <n v="-0.0149976534947437"/>
        <n v="-0.0292997118554739"/>
        <n v="-0.0418753620545694"/>
        <n v="-0.0170599915202794"/>
        <n v="-0.0104487085624001"/>
        <n v="-0.0107010295458685"/>
        <n v="0.00163160580658886"/>
        <n v="-0.0108915808349784"/>
        <n v="0.00675707620066238"/>
        <n v="0.00995995571337341"/>
        <n v="-0.00918051060722774"/>
        <n v="0.00717511987746894"/>
        <n v="-0.00789460961539192"/>
        <n v="-0.018595905999862"/>
        <n v="-0.00738417645046829"/>
        <n v="-0.0152892635344441"/>
        <n v="-0.00960141968803211"/>
        <n v="0.00815289479409431"/>
        <n v="-0.0278693305299225"/>
        <n v="-0.0331628279569416"/>
        <n v="0.821896993703767"/>
        <n v="0.87731815693669"/>
        <n v="0.848677000938764"/>
        <n v="0.871791327586371"/>
        <n v="0.854357822499728"/>
        <n v="0.888023242186495"/>
        <n v="0.843367845502017"/>
        <n v="0.849372257920566"/>
        <n v="0.837554090986106"/>
        <n v="0.855000125456267"/>
        <n v="0.851723884897858"/>
        <n v="0.835011172812918"/>
        <n v="0.863261421015475"/>
        <n v="0.80665079746372"/>
        <n v="0.846021566793967"/>
        <n v="0.86237942162145"/>
        <n v="0.832948416967165"/>
        <n v="0.828864366712317"/>
        <n v="0.853607091586626"/>
        <n v="0.843384296771375"/>
        <n v="0.839223303657106"/>
        <n v="0.84834398680008"/>
        <n v="0.841339817173983"/>
        <n v="0.856583060961743"/>
        <n v="0.858323869279814"/>
        <n v="0.826434486638402"/>
        <n v="0.868027859180449"/>
        <n v="0.867022823679927"/>
        <n v="0.831290632627345"/>
        <n v="0.865592314474289"/>
        <n v="0.841521660948166"/>
        <n v="0.862345945878307"/>
        <n v="0.86611488057474"/>
        <n v="0.827872970907078"/>
        <n v="0.842183642805576"/>
        <n v="0.839759020647678"/>
        <n v="0.876533498634659"/>
        <n v="0.849821517492487"/>
        <n v="0.876216675474061"/>
        <n v="0.859085078495049"/>
        <n v="0.861602475311343"/>
        <n v="0.859091854352066"/>
        <n v="0.841196025774971"/>
        <n v="0.830629653047417"/>
        <n v="0.860100037606631"/>
        <n v="0.825623397833941"/>
        <n v="0.858569682180946"/>
        <n v="0.817099970220834"/>
        <n v="0.840692136372252"/>
        <n v="0.847339301974218"/>
        <n v="0.824471702920653"/>
        <n v="0.840247423509866"/>
        <n v="0.857961010504218"/>
        <n v="0.846578900196503"/>
        <n v="0.852110463457843"/>
        <n v="0.862168266542607"/>
        <n v="0.838424437173819"/>
        <n v="0.869463702341291"/>
        <n v="0.85800394554911"/>
        <n v="0.841368005499487"/>
        <n v="0.821987987398192"/>
        <n v="0.837098606765058"/>
        <n v="0.839062311571922"/>
        <n v="0.862771410415831"/>
        <n v="0.863292473185821"/>
        <n v="0.86933031285397"/>
        <n v="0.838911301899908"/>
        <n v="0.870279876427649"/>
        <n v="0.889675473443952"/>
        <n v="0.828474252316084"/>
        <n v="0.863912058819217"/>
        <n v="0.840456729477758"/>
        <n v="0.855112306569624"/>
        <n v="0.858584013358547"/>
        <n v="0.890704014443135"/>
        <n v="0.893826479690166"/>
        <n v="0.853030936161117"/>
        <n v="0.835146459763958"/>
        <n v="0.84863453730002"/>
        <n v="0.858393962560845"/>
        <n v="0.867101940938453"/>
        <n v="0.856397981941457"/>
        <n v="0.820100857223705"/>
        <n v="0.843299991260402"/>
        <n v="0.865653967205885"/>
        <n v="0.836335661217572"/>
        <n v="0.89651653431554"/>
        <n v="0.85138791758492"/>
        <n v="0.862687026456281"/>
        <n v="0.869934447059445"/>
        <n v="0.87015750439199"/>
        <n v="0.850468766002805"/>
        <n v="0.842929639686287"/>
        <n v="0.875474999702475"/>
        <n v="0.864623195212901"/>
        <n v="0.838701307948139"/>
        <n v="0.842648767276995"/>
        <n v="0.856778988798443"/>
        <n v="0.860817285773621"/>
        <n v="0.850498590525915"/>
        <n v="0.853665033773883"/>
        <n v="0.850791197080337"/>
        <n v="0.833390641024198"/>
        <n v="0.835311686511142"/>
        <n v="0.838103562180904"/>
        <n v="0.853162040399011"/>
        <n v="0.820566249764152"/>
        <n v="0.85648627284006"/>
        <n v="0.854983680379715"/>
        <n v="0.854456639221451"/>
        <n v="0.841023878648989"/>
        <n v="0.852719450464056"/>
        <n v="0.829758098638683"/>
        <n v="0.846734454069615"/>
        <n v="0.841102388017125"/>
        <n v="0.842566098885536"/>
        <n v="0.852411513048067"/>
        <n v="0.854374478747704"/>
        <n v="0.854026885651051"/>
        <n v="0.84529414543478"/>
        <n v="0.839790390748664"/>
        <n v="0.85255368600046"/>
        <n v="0.842979533479236"/>
        <n v="0.843255190107099"/>
        <n v="0.839439359211666"/>
        <n v="0.834298720921604"/>
        <n v="0.862978442990011"/>
        <n v="0.849398836695071"/>
        <n v="0.857728169883263"/>
        <n v="0.853991723471834"/>
        <n v="0.851042101993614"/>
        <n v="0.843867274909376"/>
        <n v="0.840012663442335"/>
        <n v="0.842211371275859"/>
        <n v="0.853196076850839"/>
        <n v="0.846521857706829"/>
        <n v="0.844250189739857"/>
        <n v="0.844237988713864"/>
        <n v="0.856832688394524"/>
        <n v="0.853397127614569"/>
        <n v="0.841944685282217"/>
        <n v="0.847442005774021"/>
        <n v="0.84382813259402"/>
        <n v="0.849700561453881"/>
        <n v="0.84886155489231"/>
        <n v="0.848926360347501"/>
        <n v="0.8571910447869"/>
        <n v="0.834875922703566"/>
        <n v="0.833934274270706"/>
        <n v="0.852476734016516"/>
        <n v="0.857571673489131"/>
        <n v="0.838283317093895"/>
        <n v="0.840470918762654"/>
        <n v="0.853027062496697"/>
        <n v="0.864922352724793"/>
        <n v="0.85113478936497"/>
        <n v="0.848446375054154"/>
        <n v="0.839361469759297"/>
        <n v="0.847034255884495"/>
        <n v="0.83254663825607"/>
        <n v="0.849503136378857"/>
        <n v="0.858609104400445"/>
        <n v="0.819888879135374"/>
        <n v="0.844764818046326"/>
        <n v="0.855312226078277"/>
        <n v="0.857021727983378"/>
        <n v="0.856206032844478"/>
        <n v="0.847712946026424"/>
        <n v="0.849973887312954"/>
        <n v="0.848577289290047"/>
        <n v="0.8468541827015"/>
        <n v="0.838455762865949"/>
        <n v="0.840716910493247"/>
        <n v="0.83603298661138"/>
        <n v="0.845703328469327"/>
        <n v="0.862708684574686"/>
        <n v="0.83512033295702"/>
        <n v="0.844966937106464"/>
        <n v="0.826595400679234"/>
        <n v="0.84185990373591"/>
        <n v="0.855365719084912"/>
        <n v="0.839693703105565"/>
        <n v="0.830987928801192"/>
        <n v="0.843950199579598"/>
        <n v="0.829861696947621"/>
        <n v="0.83248953855527"/>
        <n v="0.839250514713801"/>
        <n v="0.853913658952587"/>
        <n v="0.82949865291971"/>
        <n v="0.851783960855557"/>
        <n v="0.837141413224049"/>
        <n v="0.82993890546024"/>
        <n v="0.846738306827576"/>
        <n v="0.826446755690028"/>
        <n v="0.846928106645176"/>
        <n v="0.840021181157284"/>
        <n v="0.844994753847817"/>
        <n v="0.841319633896488"/>
        <n v="0.855880568602553"/>
        <n v="0.846182328547676"/>
        <n v="0.847596521208942"/>
        <n v="0.852779723661983"/>
        <n v="0.851364528325439"/>
        <n v="0.84789032208326"/>
        <n v="0.846747041680206"/>
        <n v="0.851480525079559"/>
        <n v="0.841422032674062"/>
        <n v="0.844843793339817"/>
        <n v="0.853744878828355"/>
        <n v="0.836644806083498"/>
        <n v="0.852817764663016"/>
        <n v="0.845798664583731"/>
        <n v="0.848790808327647"/>
        <n v="0.846062341604249"/>
        <n v="0.848682480464958"/>
        <n v="0.844976517636204"/>
        <n v="0.839068430426838"/>
        <n v="0.850876619259749"/>
        <n v="0.847551933197461"/>
        <n v="0.839460908111887"/>
        <n v="0.844441460696062"/>
        <n v="0.837691594935883"/>
        <n v="0.84327555765774"/>
        <n v="0.846323665946087"/>
        <n v="0.832303034897831"/>
        <n v="0.853107148888966"/>
        <n v="0.842260726290424"/>
        <n v="0.842821938038833"/>
        <n v="0.845291197349876"/>
        <n v="0.832544036164545"/>
        <n v="0.848976775775208"/>
        <n v="0.845844149292505"/>
        <n v="0.858550904625396"/>
        <n v="0.842705241306141"/>
        <n v="0.837781513198049"/>
        <n v="0.845701932245163"/>
        <n v="0.852358698368848"/>
        <n v="0.856511836247747"/>
        <n v="0.841076106612299"/>
        <n v="0.84431575371714"/>
        <n v="0.850912552550479"/>
        <n v="0.849876815915629"/>
        <n v="0.853493598670897"/>
        <n v="0.843879231872069"/>
        <n v="0.84619565045455"/>
        <n v="0.846746638091022"/>
        <n v="0.839733779814268"/>
        <n v="0.852875730985669"/>
        <n v="0.847740242749579"/>
        <n v="0.85597197520038"/>
        <n v="0.839925167389728"/>
        <n v="0.850192278617422"/>
        <n v="0.832688690998318"/>
        <n v="0.843440171989281"/>
        <n v="0.851018066224055"/>
        <n v="0.847222119048554"/>
        <n v="0.845621482814585"/>
        <n v="0.837460325906015"/>
        <n v="0.848238467457221"/>
        <n v="0.838921753816981"/>
        <n v="0.832618691328772"/>
        <n v="0.842157656565844"/>
        <n v="0.832704534613853"/>
        <n v="0.859876956395676"/>
        <n v="0.841096572531803"/>
        <n v="0.846206961263701"/>
        <n v="0.82831811619793"/>
        <n v="0.852487884429684"/>
        <n v="0.847480730843192"/>
        <n v="0.8442854144247"/>
        <n v="0.836763435866435"/>
        <n v="0.842456597645699"/>
        <n v="0.841670975466525"/>
        <n v="0.848118145759185"/>
        <n v="0.845082433738586"/>
        <n v="0.845141809793098"/>
        <n v="0.833669553833813"/>
        <n v="0.846941953321468"/>
        <n v="0.836987638334407"/>
        <n v="0.835285367811847"/>
        <n v="0.854804303309781"/>
        <n v="0.84615763137672"/>
        <n v="0.838161094704062"/>
        <n v="0.846609180940367"/>
        <n v="0.849971430628129"/>
        <n v="0.833336403116744"/>
        <n v="0.841523560543174"/>
        <n v="0.846032982218968"/>
        <n v="0.848901422044066"/>
        <n v="0.843049257886725"/>
        <n v="0.845001179570761"/>
        <n v="0.848954416762709"/>
        <n v="0.844431116793948"/>
        <n v="0.846645327536805"/>
        <n v="0.858019901826578"/>
        <n v="0.851503275778673"/>
        <n v="0.84850244066184"/>
        <n v="0.843689513400067"/>
        <n v="0.843417155489981"/>
        <n v="0.844818120843325"/>
        <n v="0.969504333114507"/>
        <n v="0.968231562948543"/>
        <n v="0.970503015952191"/>
        <n v="0.973173215709951"/>
        <n v="0.972190117278548"/>
        <n v="0.96985548349925"/>
        <n v="0.966632456794659"/>
        <n v="0.968303041391541"/>
        <n v="0.97183179385614"/>
        <n v="0.970706080498579"/>
        <n v="0.969382251576499"/>
        <n v="0.974140723282479"/>
        <n v="0.968965550375704"/>
        <n v="0.964532944489578"/>
        <n v="0.964975442959955"/>
        <n v="0.973423667088325"/>
        <n v="0.971018142022828"/>
        <n v="0.971896356535081"/>
        <n v="0.969118192273002"/>
        <n v="0.968289021723314"/>
        <n v="0.965261779761941"/>
        <n v="0.969374852138093"/>
        <n v="0.96871504871419"/>
        <n v="0.972201205280186"/>
        <n v="0.976184545463955"/>
        <n v="0.967004087331131"/>
        <n v="0.966640294589889"/>
        <n v="0.97028301094953"/>
        <n v="0.968681619064643"/>
        <n v="0.964594283677779"/>
        <n v="0.972415572335939"/>
        <n v="0.969888111863741"/>
        <n v="0.972175645051124"/>
        <n v="0.968538939246851"/>
        <n v="0.966852614103495"/>
        <n v="0.971006266082293"/>
        <n v="0.96834002890879"/>
        <n v="0.96882978347314"/>
        <n v="0.971658805462384"/>
        <n v="0.970917412965628"/>
        <n v="0.967801707283952"/>
        <n v="0.962529340036756"/>
        <n v="0.967128303765737"/>
        <n v="0.965842179128704"/>
        <n v="0.970466036707427"/>
        <n v="0.967797388281134"/>
        <n v="0.970315952718324"/>
        <n v="0.969952207120116"/>
        <n v="0.970058151442801"/>
        <n v="0.963891691683643"/>
        <n v="0.973393116459142"/>
        <n v="0.962685375977137"/>
        <n v="0.965442904451456"/>
        <n v="0.971586745480107"/>
        <n v="0.972460604470744"/>
        <n v="0.971578111047607"/>
        <n v="0.97483106768961"/>
        <n v="0.968413073240907"/>
        <n v="0.96938671185509"/>
        <n v="0.971353575360018"/>
        <n v="0.969018431075041"/>
        <n v="0.97463706562196"/>
        <n v="0.966621667062949"/>
        <n v="0.968562444697573"/>
        <n v="0.967415363065473"/>
        <n v="0.969690636308759"/>
        <n v="0.970170574705863"/>
        <n v="0.968942494235308"/>
        <n v="0.96873670413254"/>
        <n v="0.973419008151724"/>
        <n v="0.969654601225838"/>
        <n v="0.970536193704911"/>
        <n v="0.971753345013621"/>
        <n v="0.977817013802267"/>
        <n v="0.968346864810559"/>
        <n v="0.965677530787953"/>
        <n v="0.973270011442493"/>
        <n v="0.972484853778148"/>
        <n v="0.967998350465927"/>
        <n v="0.972724213614827"/>
        <n v="0.966863028989175"/>
        <n v="0.973047535212953"/>
        <n v="0.970862687512299"/>
        <n v="0.964092360924867"/>
        <n v="0.965842613998433"/>
        <n v="0.965605465571386"/>
        <n v="0.959928248572134"/>
        <n v="0.966215925161164"/>
        <n v="0.968213854500171"/>
        <n v="0.973442913739082"/>
        <n v="0.965906967948944"/>
        <n v="0.968357198755029"/>
        <n v="0.971715599009304"/>
        <n v="0.969136663772134"/>
        <n v="0.968292459548736"/>
        <n v="0.958239135273256"/>
        <n v="0.966742006625454"/>
        <n v="0.965457858965356"/>
        <n v="0.972193508198395"/>
        <n v="0.975099926314691"/>
        <n v="0.971046476824516"/>
        <n v="0.96812507358328"/>
        <n v="0.967609396982806"/>
        <n v="0.97152261491861"/>
        <n v="0.969413766643699"/>
        <n v="0.96878279798163"/>
        <n v="0.969372020497999"/>
        <n v="0.971709514501222"/>
        <n v="0.969439498404108"/>
        <n v="0.970076769884088"/>
        <n v="0.969506816270501"/>
        <n v="0.966840510268929"/>
        <n v="0.968707636692832"/>
        <n v="0.96850871746713"/>
        <n v="0.967648385150378"/>
        <n v="0.969650731209715"/>
        <n v="0.968061339387054"/>
        <n v="0.966809805210272"/>
        <n v="0.966646868997845"/>
        <n v="0.971365287576454"/>
        <n v="0.969128011697558"/>
        <n v="0.968852897464417"/>
        <n v="0.969358862072836"/>
        <n v="0.970573614950412"/>
        <n v="0.970779330522396"/>
        <n v="0.967455443176901"/>
        <n v="0.965684827304025"/>
        <n v="0.97016696720598"/>
        <n v="0.966571586247071"/>
        <n v="0.97047281592357"/>
        <n v="0.96841734478644"/>
        <n v="0.968120349654465"/>
        <n v="0.968886783200819"/>
        <n v="0.969519811238859"/>
        <n v="0.96713788740264"/>
        <n v="0.969721861005363"/>
        <n v="0.968696533124497"/>
        <n v="0.966020927508263"/>
        <n v="0.970160415349782"/>
        <n v="0.97159792157463"/>
        <n v="0.966694326866153"/>
        <n v="0.966707229082752"/>
        <n v="0.966777097516899"/>
        <n v="0.968917504358231"/>
        <n v="0.969558728295196"/>
        <n v="0.967346230207244"/>
        <n v="0.969541841859535"/>
        <n v="0.971643395339266"/>
        <n v="0.973685148194554"/>
        <n v="0.970384187937212"/>
        <n v="0.96851636092604"/>
        <n v="0.967370020769526"/>
        <n v="0.970779047271648"/>
        <n v="0.966613302024377"/>
        <n v="0.966262888531562"/>
        <n v="0.967886406404465"/>
        <n v="0.970734614590938"/>
        <n v="0.96808361355355"/>
        <n v="0.970003289158679"/>
        <n v="0.967767441230517"/>
        <n v="0.970778432224339"/>
        <n v="0.967964767350562"/>
        <n v="0.966720184307326"/>
        <n v="0.968200344374936"/>
        <n v="0.968669313698614"/>
        <n v="0.969298269240139"/>
        <n v="0.966777652237989"/>
        <n v="0.966842535472997"/>
        <n v="0.965070635836434"/>
        <n v="0.969768854621471"/>
        <n v="0.96778277142869"/>
        <n v="0.970818812477898"/>
        <n v="0.966129304836089"/>
        <n v="0.967960672202066"/>
        <n v="0.965947918589586"/>
        <n v="0.970858720253841"/>
        <n v="0.969381521934815"/>
        <n v="0.969153005230939"/>
        <n v="0.969098185497782"/>
        <n v="0.970514453469514"/>
        <n v="0.971307531084383"/>
        <n v="0.970878659219273"/>
        <n v="0.969501190111804"/>
        <n v="0.967770624165896"/>
        <n v="0.969940314618688"/>
        <n v="0.968556555288304"/>
        <n v="0.968871954549634"/>
        <n v="0.969385737543059"/>
        <n v="0.970011763943581"/>
        <n v="0.970459192206805"/>
        <n v="0.9687708728631"/>
        <n v="0.969885037928567"/>
        <n v="0.970451829538918"/>
        <n v="0.96758527052863"/>
        <n v="0.970007346400716"/>
        <n v="0.969522544664019"/>
        <n v="0.971024872566557"/>
        <n v="0.969837857494346"/>
        <n v="0.967350811634526"/>
        <n v="0.968774392418987"/>
        <n v="0.971180862245917"/>
        <n v="0.968622178132135"/>
        <n v="0.969364838435361"/>
        <n v="0.969003640180532"/>
        <n v="0.969553693324811"/>
        <n v="0.969214339558975"/>
        <n v="0.968849158016678"/>
        <n v="0.971450559814131"/>
        <n v="0.969595712489281"/>
        <n v="0.966981593790533"/>
        <n v="0.968254247296402"/>
        <n v="0.968288401445927"/>
        <n v="0.969377775799065"/>
        <n v="0.969255784940531"/>
        <n v="0.968518831701814"/>
        <n v="0.96856361036077"/>
        <n v="0.969554294301122"/>
        <n v="0.971066247738951"/>
        <n v="0.968114177786621"/>
        <n v="0.968390571008364"/>
        <n v="0.971228061859077"/>
        <n v="0.967613600827008"/>
        <n v="0.971351368541343"/>
        <n v="0.968840912057118"/>
        <n v="0.969088519031438"/>
        <n v="0.969116652548075"/>
        <n v="0.970298334512048"/>
        <n v="0.968564234514024"/>
        <n v="0.968771991224085"/>
        <n v="0.96847802261899"/>
        <n v="0.967843426176383"/>
        <n v="0.969111405625406"/>
        <n v="0.968290533295157"/>
        <n v="0.969798199686081"/>
        <n v="0.967588615696809"/>
        <n v="0.969035682987777"/>
        <n v="0.968884952405247"/>
        <n v="0.968049227746347"/>
        <n v="0.967977842778372"/>
        <n v="0.967500082376745"/>
        <n v="0.968989233439736"/>
        <n v="0.968063746388267"/>
        <n v="0.969426263369599"/>
        <n v="0.969690050937116"/>
        <n v="0.970875855525028"/>
        <n v="0.970251990125936"/>
        <n v="0.968945350068446"/>
        <n v="0.970430417792738"/>
        <n v="0.969436428285654"/>
        <n v="0.967242952951158"/>
        <n v="0.967470670194699"/>
        <n v="0.967994440931262"/>
        <n v="0.970007237355687"/>
        <n v="0.967728011654429"/>
        <n v="0.9682917681179"/>
        <n v="0.968791459567099"/>
        <n v="0.969925628974867"/>
        <n v="0.968896504601793"/>
        <n v="0.968955568754012"/>
        <n v="0.968842824916638"/>
        <n v="0.969862133169048"/>
        <n v="0.970992549150503"/>
        <n v="0.970794703679379"/>
        <n v="0.96869407202385"/>
        <n v="0.969334658597009"/>
        <n v="0.968947379768322"/>
        <n v="0.968133705849507"/>
        <n v="0.970906474784565"/>
        <n v="0.968097073021255"/>
        <n v="0.970387096435322"/>
        <n v="0.968693061076128"/>
        <n v="0.969187280054394"/>
        <n v="0.967554769993027"/>
        <n v="0.966474691403031"/>
        <n v="0.969894530586549"/>
        <n v="0.969796841449144"/>
        <n v="0.968987416044264"/>
        <n v="0.969409318997319"/>
        <n v="0.968409515205768"/>
        <n v="0.967581703372281"/>
        <n v="0.966369217871175"/>
        <n v="0.969358691817109"/>
        <n v="0.969015994045713"/>
        <n v="0.968598342306932"/>
        <n v="0.969036387683502"/>
        <n v="0.9688398652921"/>
        <n v="0.968289509454728"/>
        <n v="0.967303461667359"/>
        <n v="0.970236056107824"/>
        <n v="0.969250543659269"/>
        <n v="0.96951303673598"/>
        <n v="0.969820176221846"/>
        <n v="0.969595377820569"/>
        <n v="0.967841385585995"/>
        <n v="0.968932347480098"/>
        <n v="0.971467933433969"/>
        <n v="0.966321771926633"/>
        <n v="0.970285010502541"/>
        <n v="0.969073618945373"/>
        <n v="0.967776266563452"/>
      </sharedItems>
    </cacheField>
    <cacheField name="AVG RATIO&#10;b_i/a_i" numFmtId="2">
      <sharedItems containsSemiMixedTypes="0" containsString="0" containsNumber="1">
        <n v="1.30450461769118"/>
        <n v="1.37168466925189"/>
        <n v="1.52713652970414"/>
        <n v="1.4448546909873"/>
        <n v="1.61330454137932"/>
        <n v="1.56346128461317"/>
        <n v="1.64184431256998"/>
        <n v="1.35810685436729"/>
        <n v="1.69428353438871"/>
        <n v="1.32546579565864"/>
        <n v="1.41206546955037"/>
        <n v="1.3963603776766"/>
        <n v="1.57024976515273"/>
        <n v="1.65158141856348"/>
        <n v="1.52745910287308"/>
        <n v="1.23775613118759"/>
        <n v="1.54320854898521"/>
        <n v="1.60822697761119"/>
        <n v="1.71912204881187"/>
        <n v="1.531855100409"/>
        <n v="1.25665891215325"/>
        <n v="1.30278882413021"/>
        <n v="1.29306542254075"/>
        <n v="1.68469706847939"/>
        <n v="1.36064701080337"/>
        <n v="1.22489024886773"/>
        <n v="1.36196581558094"/>
        <n v="1.54050616018232"/>
        <n v="1.75034920769936"/>
        <n v="1.25216911225206"/>
        <n v="1.73954747091638"/>
        <n v="1.24071841860641"/>
        <n v="1.48470668820469"/>
        <n v="1.7855836479251"/>
        <n v="1.45805450131778"/>
        <n v="1.33733067521461"/>
        <n v="1.66286385871748"/>
        <n v="1.81600559327644"/>
        <n v="1.08310314983346"/>
        <n v="1.68190644677661"/>
        <n v="1.39118144573438"/>
        <n v="1.77411196432919"/>
        <n v="1.15224075895998"/>
        <n v="1.43157354014213"/>
        <n v="1.5410842044457"/>
        <n v="1.31052247126866"/>
        <n v="1.78996994031021"/>
        <n v="2.20424138814004"/>
        <n v="1.38183790524578"/>
        <n v="1.9018104148098"/>
        <n v="1.65105024967219"/>
        <n v="1.33046936103669"/>
        <n v="1.66483091158797"/>
        <n v="1.6544257247726"/>
        <n v="1.35643010284334"/>
        <n v="1.81541685768904"/>
        <n v="1.67804620017766"/>
        <n v="1.49968698031568"/>
        <n v="1.82237049630355"/>
        <n v="1.9289720696881"/>
        <n v="1.94655994657652"/>
        <n v="1.64160889869763"/>
        <n v="1.38786241299374"/>
        <n v="1.7781724944303"/>
        <n v="1.60369597320882"/>
        <n v="1.74643606151242"/>
        <n v="1.38506980996694"/>
        <n v="1.5581008606164"/>
        <n v="1.70218829425594"/>
        <n v="1.17011837821691"/>
        <n v="1.59403242666696"/>
        <n v="1.4343476939862"/>
        <n v="1.47781246636827"/>
        <n v="1.78170238003744"/>
        <n v="1.44357054486499"/>
        <n v="1.1691572327727"/>
        <n v="1.69473794642779"/>
        <n v="1.77746737905813"/>
        <n v="1.41065855410569"/>
        <n v="1.59451856174101"/>
        <n v="1.77419856909825"/>
        <n v="1.53500713200121"/>
        <n v="1.55488318617631"/>
        <n v="1.4620837885285"/>
        <n v="1.50779712882973"/>
        <n v="1.70504211588736"/>
        <n v="1.16197156834023"/>
        <n v="1.76977481967184"/>
        <n v="1.55855506076961"/>
        <n v="1.23368907731249"/>
        <n v="1.39329286735234"/>
        <n v="1.60071299275269"/>
        <n v="1.67598870847252"/>
        <n v="1.43677681360545"/>
        <n v="1.60955631106639"/>
        <n v="1.58304581968173"/>
        <n v="1.73970168516989"/>
        <n v="1.43349378056055"/>
        <n v="1.82551004393825"/>
        <n v="1.34788696171254"/>
        <n v="1.54335802809613"/>
        <n v="1.49872227418642"/>
        <n v="1.53870914303385"/>
        <n v="1.46952158902979"/>
        <n v="1.50529723517165"/>
        <n v="1.46549023519163"/>
        <n v="1.71569644211287"/>
        <n v="1.55814913736073"/>
        <n v="1.48012160415334"/>
        <n v="1.6253776858321"/>
        <n v="1.59374238597888"/>
        <n v="1.49557695983213"/>
        <n v="1.43907034062763"/>
        <n v="1.64698105240008"/>
        <n v="1.47726229013468"/>
        <n v="1.60945901640368"/>
        <n v="1.52496313443829"/>
        <n v="1.58846881236051"/>
        <n v="1.5139529604147"/>
        <n v="1.51893238605774"/>
        <n v="1.60107516483842"/>
        <n v="1.51036924748389"/>
        <n v="1.47468903187361"/>
        <n v="1.48919941696385"/>
        <n v="1.47591185701528"/>
        <n v="1.51889407524688"/>
        <n v="1.55769149538077"/>
        <n v="1.5986483049979"/>
        <n v="1.51161788699073"/>
        <n v="1.52584827698464"/>
        <n v="1.41978238214995"/>
        <n v="1.57541691105175"/>
        <n v="1.52946359012772"/>
        <n v="1.60921608050253"/>
        <n v="1.46191400225316"/>
        <n v="1.61566072236637"/>
        <n v="1.62434606257545"/>
        <n v="1.50123901230391"/>
        <n v="1.54870770039485"/>
        <n v="1.52303508882587"/>
        <n v="1.51836686416683"/>
        <n v="1.53952030770405"/>
        <n v="1.53649998025938"/>
        <n v="1.5188306802163"/>
        <n v="1.60741974302466"/>
        <n v="1.54282649260127"/>
        <n v="1.47339144860511"/>
        <n v="1.61249069151986"/>
        <n v="1.56310010841944"/>
        <n v="1.46626663036216"/>
        <n v="1.60840599342019"/>
        <n v="1.59993337925435"/>
        <n v="1.49088858843837"/>
        <n v="1.52852081182548"/>
        <n v="1.46573748333481"/>
        <n v="1.64306057631611"/>
        <n v="1.52717176035443"/>
        <n v="1.50232608537915"/>
        <n v="1.46745606677864"/>
        <n v="1.50434932182419"/>
        <n v="1.46923891618723"/>
        <n v="1.54832067797579"/>
        <n v="1.69186973721299"/>
        <n v="1.40534508881658"/>
        <n v="1.50660920007773"/>
        <n v="1.40141604645158"/>
        <n v="1.57698394585363"/>
        <n v="1.45029933092339"/>
        <n v="1.58381968495287"/>
        <n v="1.50709586932112"/>
        <n v="1.52541024543901"/>
        <n v="1.49815936181983"/>
        <n v="1.47263534084833"/>
        <n v="1.72465547250504"/>
        <n v="1.54762022737536"/>
        <n v="1.59120742650507"/>
        <n v="1.51727543438063"/>
        <n v="1.50765567971591"/>
        <n v="1.58253317904364"/>
        <n v="1.41842435084096"/>
        <n v="1.60907637278963"/>
        <n v="1.5534914628059"/>
        <n v="1.64813769159805"/>
        <n v="1.63352359823413"/>
        <n v="1.67571049762302"/>
        <n v="1.5471569349079"/>
        <n v="1.5270256145603"/>
        <n v="1.48327266994726"/>
        <n v="1.50023201826681"/>
        <n v="1.6311975472821"/>
        <n v="1.5469663174209"/>
        <n v="1.38039134687493"/>
        <n v="1.58764861430484"/>
        <n v="1.66543690155902"/>
        <n v="1.4497269216096"/>
        <n v="1.59788094179699"/>
        <n v="1.48340355479221"/>
        <n v="1.54207915137778"/>
        <n v="1.4677102340566"/>
        <n v="1.51312770287253"/>
        <n v="1.492746749053"/>
        <n v="1.53668885692283"/>
        <n v="1.51309041726326"/>
        <n v="1.57440895224837"/>
        <n v="1.60820502510883"/>
        <n v="1.55812175246012"/>
        <n v="1.51296615194272"/>
        <n v="1.49204416755197"/>
        <n v="1.48284563614685"/>
        <n v="1.58061386143863"/>
        <n v="1.52297450869583"/>
        <n v="1.59607200512527"/>
        <n v="1.50127790129106"/>
        <n v="1.49674730376156"/>
        <n v="1.5415442596213"/>
        <n v="1.55506188370678"/>
        <n v="1.56952817342023"/>
        <n v="1.45199893645472"/>
        <n v="1.5775641942596"/>
        <n v="1.55050206091409"/>
        <n v="1.61763212209876"/>
        <n v="1.55533273162856"/>
        <n v="1.599476919278"/>
        <n v="1.52059622802256"/>
        <n v="1.50799306473682"/>
        <n v="1.53999939004403"/>
        <n v="1.51428670493467"/>
        <n v="1.58831675768537"/>
        <n v="1.56067246855177"/>
        <n v="1.55517908109802"/>
        <n v="1.54195770189924"/>
        <n v="1.55194508265884"/>
        <n v="1.57746037379823"/>
        <n v="1.51880756753005"/>
        <n v="1.55174266446976"/>
        <n v="1.60183235308823"/>
        <n v="1.51548586233883"/>
        <n v="1.51524661942287"/>
        <n v="1.51480603149924"/>
        <n v="1.51628296904931"/>
        <n v="1.55236153375886"/>
        <n v="1.56832680355165"/>
        <n v="1.50101638133188"/>
        <n v="1.45552014932091"/>
        <n v="1.49038788742336"/>
        <n v="1.54402820511823"/>
        <n v="1.69115843656533"/>
        <n v="1.57563247432032"/>
        <n v="1.59562036635117"/>
        <n v="1.6357254729548"/>
        <n v="1.56076784508233"/>
        <n v="1.53885300111646"/>
        <n v="1.52531220213735"/>
        <n v="1.5787947638453"/>
        <n v="1.51632620988782"/>
        <n v="1.66221716880149"/>
        <n v="1.60490309635821"/>
        <n v="1.53875250705037"/>
        <n v="1.45883088561742"/>
        <n v="1.42700341359055"/>
        <n v="1.54495841342089"/>
        <n v="1.50198749998862"/>
        <n v="1.52784369513824"/>
        <n v="1.57418693950811"/>
        <n v="1.58475229292416"/>
        <n v="1.59502940609145"/>
        <n v="1.5216177829826"/>
        <n v="1.61235253659176"/>
        <n v="1.5274705364268"/>
        <n v="1.56600469645157"/>
        <n v="1.4694526793605"/>
        <n v="1.48906648628386"/>
        <n v="1.45294384642526"/>
        <n v="1.59070573007319"/>
        <n v="1.48186934047527"/>
        <n v="1.52453639161588"/>
        <n v="1.46982539787258"/>
        <n v="1.47961844837308"/>
        <n v="1.53175455167997"/>
        <n v="1.50153093883929"/>
        <n v="1.59905997993614"/>
        <n v="1.50108684675249"/>
        <n v="1.56524575411716"/>
        <n v="1.45305842044633"/>
        <n v="1.47998892450258"/>
        <n v="1.51708321681185"/>
        <n v="1.52038401223882"/>
        <n v="1.50031638259908"/>
        <n v="1.5521035879246"/>
        <n v="1.50715553777933"/>
        <n v="1.55719503183565"/>
        <n v="1.59080013930466"/>
        <n v="1.55904663986247"/>
        <n v="1.5744876824365"/>
        <n v="1.4761466923336"/>
        <n v="1.46419480099963"/>
        <n v="1.47125824776033"/>
        <n v="1.55671593750283"/>
        <n v="1.50975605292924"/>
        <n v="1.45665619735406"/>
        <n v="0.386230983687026"/>
        <n v="0.373440155361893"/>
        <n v="0.364788784825653"/>
        <n v="0.343576453001557"/>
        <n v="0.336274250179485"/>
        <n v="0.349644948749496"/>
        <n v="0.326773518242055"/>
        <n v="0.367175547793754"/>
        <n v="0.329722304107344"/>
        <n v="0.390859659467503"/>
        <n v="0.383840803396711"/>
        <n v="0.367495853549661"/>
        <n v="0.377401392473394"/>
        <n v="0.331382430067152"/>
        <n v="0.337349348899563"/>
        <n v="0.3828721209632"/>
        <n v="0.343377991892129"/>
        <n v="0.351260291027638"/>
        <n v="0.332903444813214"/>
        <n v="0.345637981469393"/>
        <n v="0.3772799771541"/>
        <n v="0.367796811537268"/>
        <n v="0.367981488909469"/>
        <n v="0.342751961670492"/>
        <n v="0.385636225179393"/>
        <n v="0.348652377384252"/>
        <n v="0.346001736359853"/>
        <n v="0.369248920555599"/>
        <n v="0.315329717768638"/>
        <n v="0.411395515754506"/>
        <n v="0.323992803181254"/>
        <n v="0.379290129999337"/>
        <n v="0.353305332549273"/>
        <n v="0.32837378309168"/>
        <n v="0.364829995454169"/>
        <n v="0.394419114371969"/>
        <n v="0.346312111849345"/>
        <n v="0.334172162839132"/>
        <n v="0.383867205421562"/>
        <n v="0.321570777907313"/>
        <n v="0.373213675636471"/>
        <n v="0.311741467973854"/>
        <n v="0.389719360452355"/>
        <n v="0.359185307480253"/>
        <n v="0.342910634572115"/>
        <n v="0.39586688632062"/>
        <n v="0.344559951626225"/>
        <n v="0.322727683164646"/>
        <n v="0.369017767825749"/>
        <n v="0.313993623389852"/>
        <n v="0.334490608477899"/>
        <n v="0.351684387325304"/>
        <n v="0.3621343966417"/>
        <n v="0.341142879193024"/>
        <n v="0.34107356286803"/>
        <n v="0.314080176245364"/>
        <n v="0.362506312277238"/>
        <n v="0.344255002321162"/>
        <n v="0.318973882097923"/>
        <n v="0.312626310306104"/>
        <n v="0.327492220028502"/>
        <n v="0.325028936668845"/>
        <n v="0.37707670260642"/>
        <n v="0.334221105935806"/>
        <n v="0.333066864324044"/>
        <n v="0.303565858319467"/>
        <n v="0.37007932757103"/>
        <n v="0.327471037322632"/>
        <n v="0.349246207573344"/>
        <n v="0.398655068215375"/>
        <n v="0.338920974149844"/>
        <n v="0.352538591168295"/>
        <n v="0.346709318316224"/>
        <n v="0.294379245058727"/>
        <n v="0.356041670381871"/>
        <n v="0.361618682363431"/>
        <n v="0.321494007136153"/>
        <n v="0.31030324070379"/>
        <n v="0.360775505329445"/>
        <n v="0.362912187912228"/>
        <n v="0.325315785350519"/>
        <n v="0.354536551507296"/>
        <n v="0.342467533499441"/>
        <n v="0.36134260156685"/>
        <n v="0.338572945272989"/>
        <n v="0.356573779412821"/>
        <n v="0.389358135005076"/>
        <n v="0.302991583567961"/>
        <n v="0.366621832416951"/>
        <n v="0.368754927905459"/>
        <n v="0.357461933574587"/>
        <n v="0.342477016689767"/>
        <n v="0.352577560998232"/>
        <n v="0.3616031054941"/>
        <n v="0.363678858356152"/>
        <n v="0.365903512836404"/>
        <n v="0.334487035657879"/>
        <n v="0.373466230374886"/>
        <n v="0.329172022186912"/>
        <n v="0.372878773219557"/>
        <n v="0.347155746614876"/>
        <n v="0.342445071421254"/>
        <n v="0.340594502653741"/>
        <n v="0.357198660593655"/>
        <n v="0.356872436326234"/>
        <n v="0.362062604181055"/>
        <n v="0.341762309283486"/>
        <n v="0.342444612691623"/>
        <n v="0.344301069604602"/>
        <n v="0.339719145163189"/>
        <n v="0.338905681211033"/>
        <n v="0.358068077551716"/>
        <n v="0.35480707714897"/>
        <n v="0.345594399301978"/>
        <n v="0.353306364812724"/>
        <n v="0.348334489932451"/>
        <n v="0.351994202715917"/>
        <n v="0.332899003895318"/>
        <n v="0.346097593140069"/>
        <n v="0.343229604376869"/>
        <n v="0.354445305698818"/>
        <n v="0.350940337367381"/>
        <n v="0.342880882315299"/>
        <n v="0.357501047644747"/>
        <n v="0.374951513856032"/>
        <n v="0.335093243994799"/>
        <n v="0.346636101116407"/>
        <n v="0.346620881981036"/>
        <n v="0.350889247128082"/>
        <n v="0.342337502588691"/>
        <n v="0.366945213706327"/>
        <n v="0.337938048947124"/>
        <n v="0.356196382457424"/>
        <n v="0.335464285708731"/>
        <n v="0.353713793237769"/>
        <n v="0.347490523502355"/>
        <n v="0.342799008709451"/>
        <n v="0.360785299060705"/>
        <n v="0.349966491250892"/>
        <n v="0.348082979347175"/>
        <n v="0.348431009357017"/>
        <n v="0.357286723209016"/>
        <n v="0.343232496433187"/>
        <n v="0.341204385024355"/>
        <n v="0.347835841201239"/>
        <n v="0.348065937791094"/>
        <n v="0.355981998039315"/>
        <n v="0.354804686219689"/>
        <n v="0.355102475558753"/>
        <n v="0.350608488501607"/>
        <n v="0.350978385092221"/>
        <n v="0.356943588059324"/>
        <n v="0.348619043057358"/>
        <n v="0.35934882133248"/>
        <n v="0.358554212028472"/>
        <n v="0.342115765036163"/>
        <n v="0.340939976361922"/>
        <n v="0.346247328915834"/>
        <n v="0.353648833087343"/>
        <n v="0.345051306728953"/>
        <n v="0.363818951457573"/>
        <n v="0.339903598351475"/>
        <n v="0.344057826331187"/>
        <n v="0.36201464892284"/>
        <n v="0.338473796218459"/>
        <n v="0.366421022921259"/>
        <n v="0.339747513493427"/>
        <n v="0.344965250821008"/>
        <n v="0.336036464998051"/>
        <n v="0.346248955288045"/>
        <n v="0.347821038584001"/>
        <n v="0.359614471439104"/>
        <n v="0.352968231439649"/>
        <n v="0.33833937239504"/>
        <n v="0.341825104365519"/>
        <n v="0.350471282034512"/>
        <n v="0.353317491823189"/>
        <n v="0.346026393217246"/>
        <n v="0.359498635291928"/>
        <n v="0.364510611406927"/>
        <n v="0.346703274985494"/>
        <n v="0.348433983535705"/>
        <n v="0.352320616169624"/>
        <n v="0.33643983644767"/>
        <n v="0.330653376747512"/>
        <n v="0.342983556076685"/>
        <n v="0.353965574014695"/>
        <n v="0.34039231508347"/>
        <n v="0.344190666867082"/>
        <n v="0.344199712051525"/>
        <n v="0.340735120180042"/>
        <n v="0.370715652589237"/>
        <n v="0.345880600940521"/>
        <n v="0.337839826741739"/>
        <n v="0.365705356883923"/>
        <n v="0.345326392634549"/>
        <n v="0.349535350115603"/>
        <n v="0.344573381199585"/>
        <n v="0.34856936632843"/>
        <n v="0.350037487191293"/>
        <n v="0.350206823657568"/>
        <n v="0.348439243670059"/>
        <n v="0.348879279211936"/>
        <n v="0.34795932691978"/>
        <n v="0.349975415042616"/>
        <n v="0.336480513006126"/>
        <n v="0.347344990656381"/>
        <n v="0.3556895283077"/>
        <n v="0.355321882113943"/>
        <n v="0.346419970309374"/>
        <n v="0.350540529971711"/>
        <n v="0.345711516313979"/>
        <n v="0.348102066120501"/>
        <n v="0.351603440627483"/>
        <n v="0.343062563150385"/>
        <n v="0.346672516909779"/>
        <n v="0.342344867348912"/>
        <n v="0.356977943690334"/>
        <n v="0.345788615021681"/>
        <n v="0.347081782457193"/>
        <n v="0.343481278633603"/>
        <n v="0.35363949584876"/>
        <n v="0.332739741898135"/>
        <n v="0.354267819112615"/>
        <n v="0.353755603170863"/>
        <n v="0.349908892615294"/>
        <n v="0.349466375727752"/>
        <n v="0.351277104771783"/>
        <n v="0.352400561087872"/>
        <n v="0.344099398298814"/>
        <n v="0.353220511087448"/>
        <n v="0.35015670096997"/>
        <n v="0.344679754870725"/>
        <n v="0.341740198098336"/>
        <n v="0.342940641066595"/>
        <n v="0.347263506479127"/>
        <n v="0.344920581851417"/>
        <n v="0.354286458745401"/>
        <n v="0.349149883590243"/>
        <n v="0.351879656331936"/>
        <n v="0.354783870888811"/>
        <n v="0.340705694577314"/>
        <n v="0.360321151663332"/>
        <n v="0.35559733403734"/>
        <n v="0.343453206887199"/>
        <n v="0.348311965159381"/>
        <n v="0.336932461484236"/>
        <n v="0.331803804769528"/>
        <n v="0.356150874854595"/>
        <n v="0.341702618508269"/>
        <n v="0.344650729679619"/>
        <n v="0.341776397184602"/>
        <n v="0.344939463437355"/>
        <n v="0.353355458920113"/>
        <n v="0.344397521694378"/>
        <n v="0.330901722609919"/>
        <n v="0.349786668750308"/>
        <n v="0.349242759899488"/>
        <n v="0.350748431377866"/>
        <n v="0.357386190722926"/>
        <n v="0.337552969638131"/>
        <n v="0.352691511172324"/>
        <n v="0.345897830458204"/>
        <n v="0.349873813827179"/>
        <n v="0.347678430551512"/>
        <n v="0.348515795697744"/>
        <n v="0.34977225565408"/>
        <n v="0.344534269086089"/>
        <n v="0.343313592536984"/>
        <n v="0.341353484031962"/>
        <n v="0.352290655543318"/>
        <n v="0.34714086754008"/>
        <n v="0.35659341609672"/>
        <n v="0.343118690332863"/>
        <n v="0.355245356937399"/>
        <n v="0.346355719211833"/>
        <n v="0.352646784813564"/>
        <n v="0.362161765769102"/>
        <n v="0.34799142301145"/>
        <n v="0.359064271593669"/>
        <n v="0.346646470128639"/>
        <n v="0.359439247668155"/>
        <n v="0.343603150198215"/>
        <n v="0.347263950876738"/>
        <n v="0.355777207520158"/>
        <n v="0.350363127223997"/>
        <n v="0.34876572291978"/>
        <n v="0.35010593929644"/>
        <n v="0.350094759052296"/>
        <n v="0.349198944046938"/>
        <n v="0.350256580603376"/>
        <n v="0.345762859229281"/>
        <n v="0.346559377239369"/>
        <n v="0.346108189610248"/>
        <n v="0.351368669344292"/>
        <n v="0.361133211872754"/>
        <n v="0.355059940000528"/>
        <n v="0.339398086891544"/>
        <n v="0.346385967330457"/>
        <n v="0.351931777370297"/>
        <n v="3.10013130480427"/>
        <n v="3.94538747798846"/>
        <n v="5.52008912404055"/>
        <n v="4.25358501504612"/>
        <n v="4.45126598070783"/>
        <n v="3.14884577719031"/>
        <n v="7.58807364731647"/>
        <n v="3.44028366609669"/>
        <n v="2.67718945180923"/>
        <n v="3.30818091522383"/>
        <n v="2.11450933808129"/>
        <n v="4.07895185494371"/>
        <n v="10.2136024929369"/>
        <n v="2.69257931460342"/>
        <n v="4.64710197211232"/>
        <n v="5.36242018944314"/>
        <n v="5.49131485467856"/>
        <n v="4.46895223174893"/>
        <n v="4.51253464089998"/>
        <n v="6.09953641370515"/>
        <n v="3.31713151804496"/>
        <n v="2.89899540437994"/>
        <n v="4.6647948801802"/>
        <n v="5.77248114734397"/>
        <n v="5.25902543705328"/>
        <n v="2.16623166054924"/>
        <n v="5.89128621758442"/>
        <n v="4.4410992920475"/>
        <n v="5.70970821132622"/>
        <n v="5.22992404788938"/>
        <n v="6.21776160013456"/>
        <n v="6.14299799287821"/>
        <n v="5.52725381596535"/>
        <n v="3.73870135187626"/>
        <n v="7.41630126945617"/>
        <n v="2.87619564289658"/>
        <n v="5.37061763528913"/>
        <n v="3.12909802659581"/>
        <n v="7.74965800629873"/>
        <n v="5.28560294946857"/>
        <n v="4.33058826772859"/>
        <n v="3.90554861060654"/>
        <n v="6.13393002240866"/>
        <n v="5.41221981898107"/>
        <n v="6.26087883310304"/>
        <n v="4.83396917198194"/>
        <n v="5.46687590326464"/>
        <n v="3.10171272991323"/>
        <n v="3.86659763686311"/>
        <n v="3.01953606208024"/>
        <n v="3.84562055605802"/>
        <n v="5.04155080974468"/>
        <n v="4.28556705960138"/>
        <n v="6.11854285768016"/>
        <n v="4.30867446414704"/>
        <n v="6.9556852828315"/>
        <n v="4.8508318955261"/>
        <n v="5.73792175083862"/>
        <n v="5.25424264676471"/>
        <n v="5.24997922773888"/>
        <n v="4.79294179671392"/>
        <n v="5.09508041950186"/>
        <n v="4.96508859290457"/>
        <n v="2.81437528962281"/>
        <n v="4.24783836058881"/>
        <n v="5.48873568660031"/>
        <n v="3.63797431665584"/>
        <n v="4.58726974537498"/>
        <n v="3.66005036184105"/>
        <n v="2.49619956948921"/>
        <n v="4.77525239812195"/>
        <n v="2.97012959087459"/>
        <n v="3.40539676970739"/>
        <n v="3.42574781629668"/>
        <n v="5.68366458993217"/>
        <n v="4.08715281520878"/>
        <n v="2.83194720393678"/>
        <n v="4.0179438253736"/>
        <n v="5.46378459422978"/>
        <n v="3.33699862617114"/>
        <n v="4.45408366472196"/>
        <n v="5.76939324139854"/>
        <n v="4.53977799935834"/>
        <n v="3.71374328856353"/>
        <n v="7.34117937759831"/>
        <n v="3.50730255184651"/>
        <n v="4.75135298934913"/>
        <n v="3.34677172187827"/>
        <n v="3.17793169767858"/>
        <n v="6.57038967280628"/>
        <n v="3.37212421178235"/>
        <n v="3.46727695495091"/>
        <n v="3.41656456084677"/>
        <n v="2.95257957932258"/>
        <n v="5.14868447393545"/>
        <n v="2.36318040167026"/>
        <n v="3.11838670408914"/>
        <n v="5.18299312871106"/>
        <n v="4.7072740381937"/>
        <n v="3.3652120890638"/>
        <n v="4.79994834072542"/>
        <n v="4.2891319430885"/>
        <n v="3.58757121566771"/>
        <n v="3.5139601746752"/>
        <n v="3.86734510988443"/>
        <n v="4.78165459695248"/>
        <n v="5.73488261307272"/>
        <n v="6.13139454807082"/>
        <n v="4.13622673168007"/>
        <n v="5.48063548982429"/>
        <n v="3.85430479223162"/>
        <n v="5.00722954533892"/>
        <n v="3.59734632625122"/>
        <n v="4.24797035090409"/>
        <n v="5.10594302269288"/>
        <n v="5.25833269322834"/>
        <n v="5.25260851417555"/>
        <n v="4.48236505277412"/>
        <n v="4.22511796932096"/>
        <n v="3.58157404235457"/>
        <n v="4.03867138927129"/>
        <n v="4.24157985633613"/>
        <n v="5.2150592923503"/>
        <n v="3.67058368421101"/>
        <n v="4.51003245463759"/>
        <n v="3.70637000721634"/>
        <n v="4.26983738455187"/>
        <n v="4.81456226007673"/>
        <n v="5.30540759127125"/>
        <n v="4.06585487809976"/>
        <n v="4.43998661569772"/>
        <n v="5.8587615207216"/>
        <n v="4.55830807010507"/>
        <n v="3.74409562895917"/>
        <n v="5.10184417581069"/>
        <n v="4.70368014065593"/>
        <n v="4.882618769314"/>
        <n v="4.75438688102218"/>
        <n v="3.11661693314671"/>
        <n v="4.83077384272537"/>
        <n v="4.58355996249341"/>
        <n v="4.01301532765988"/>
        <n v="4.05259146734053"/>
        <n v="4.27119867032668"/>
        <n v="4.9988012432504"/>
        <n v="3.71004393339567"/>
        <n v="3.51364728434655"/>
        <n v="3.96972613124876"/>
        <n v="3.54312490360251"/>
        <n v="5.61804098944745"/>
        <n v="3.55046422101934"/>
        <n v="3.55377887998449"/>
        <n v="4.860037617659"/>
        <n v="4.6731960000482"/>
        <n v="4.20417691830953"/>
        <n v="4.57512036953239"/>
        <n v="4.23477201067781"/>
        <n v="4.26289965352796"/>
        <n v="3.73812856053378"/>
        <n v="3.72972340479124"/>
        <n v="3.6880458853581"/>
        <n v="3.79663157033828"/>
        <n v="3.97337169507775"/>
        <n v="4.30789933629192"/>
        <n v="4.1810380504371"/>
        <n v="4.67863297550896"/>
        <n v="4.43902728067987"/>
        <n v="4.47713575033022"/>
        <n v="4.09432218117275"/>
        <n v="4.14337361072223"/>
        <n v="4.9175153948442"/>
        <n v="4.6664770306208"/>
        <n v="4.07895666850213"/>
        <n v="4.83294167256078"/>
        <n v="4.17900504022304"/>
        <n v="3.99378274068404"/>
        <n v="5.90661055915877"/>
        <n v="4.09689329675753"/>
        <n v="2.99163279845163"/>
        <n v="5.29434141098619"/>
        <n v="4.53930251403501"/>
        <n v="4.93931649104123"/>
        <n v="3.61150323472969"/>
        <n v="3.77164215076459"/>
        <n v="4.35257226218431"/>
        <n v="3.38090887804232"/>
        <n v="4.1026824437411"/>
        <n v="5.03896901365958"/>
        <n v="4.86890614449722"/>
        <n v="4.48469888178081"/>
        <n v="4.6651738584422"/>
        <n v="4.01927391508614"/>
        <n v="4.38046560055612"/>
        <n v="3.93514166175958"/>
        <n v="3.83757648042686"/>
        <n v="4.56546382956999"/>
        <n v="4.20027480128347"/>
        <n v="4.15443193671268"/>
        <n v="4.8027976470573"/>
        <n v="4.48349466675634"/>
        <n v="3.75081854724278"/>
        <n v="4.52546745445754"/>
        <n v="4.60328555750027"/>
        <n v="4.45736292830135"/>
        <n v="4.41306043377876"/>
        <n v="4.87290705731514"/>
        <n v="3.91252320305471"/>
        <n v="4.6283360782465"/>
        <n v="4.56299360128624"/>
        <n v="4.26013003774099"/>
        <n v="5.17946151446616"/>
        <n v="4.5001833226855"/>
        <n v="3.97576627344704"/>
        <n v="4.63383722827966"/>
        <n v="4.33399730198135"/>
        <n v="3.95479011895094"/>
        <n v="4.79436956989892"/>
        <n v="4.0306459579573"/>
        <n v="4.09536040054509"/>
        <n v="4.42055803321497"/>
        <n v="3.99184603511065"/>
        <n v="4.12670950110293"/>
        <n v="4.31105141334659"/>
        <n v="4.56872663893934"/>
        <n v="4.22453561727372"/>
        <n v="4.21695927327135"/>
        <n v="4.37403137206169"/>
        <n v="4.18622032047201"/>
        <n v="4.3086616931726"/>
        <n v="4.82208566137837"/>
        <n v="4.41635102689942"/>
        <n v="4.58719139717088"/>
        <n v="4.58606905988332"/>
        <n v="4.9314724835069"/>
        <n v="4.02891243432318"/>
        <n v="4.83022892667943"/>
        <n v="4.05297559405343"/>
        <n v="4.4481463999812"/>
        <n v="3.9318588276842"/>
        <n v="4.31665117869295"/>
        <n v="4.30246379420205"/>
        <n v="3.66718829820248"/>
        <n v="4.6433607978363"/>
        <n v="3.93034125420971"/>
        <n v="4.05759662082967"/>
        <n v="4.70873808570182"/>
        <n v="4.07352062839535"/>
        <n v="4.28115786362673"/>
        <n v="4.19175929618567"/>
        <n v="4.21445047017988"/>
        <n v="4.0867228335862"/>
        <n v="4.43817199406576"/>
        <n v="5.07698687954058"/>
        <n v="4.75640470693867"/>
        <n v="4.18554673918484"/>
        <n v="4.06802996421076"/>
        <n v="4.33635285012205"/>
        <n v="4.40109241973116"/>
        <n v="4.37517475450442"/>
        <n v="4.44094016115459"/>
        <n v="3.84774782034677"/>
        <n v="4.53004213878768"/>
        <n v="3.84795793383321"/>
        <n v="4.26477156197742"/>
        <n v="4.70757890995088"/>
        <n v="4.36545463753637"/>
        <n v="3.72444036087844"/>
        <n v="4.13734176759245"/>
        <n v="4.12678997688016"/>
        <n v="4.12412679273073"/>
        <n v="3.91033020967402"/>
        <n v="3.72051239361156"/>
        <n v="4.12120370644724"/>
        <n v="4.28447574964189"/>
        <n v="3.88195069100155"/>
        <n v="4.08138277647719"/>
        <n v="4.14707491796495"/>
        <n v="4.61045507592175"/>
        <n v="3.76371086468874"/>
        <n v="4.98550428132025"/>
        <n v="4.68628104624669"/>
        <n v="3.96438421177514"/>
        <n v="4.40379393595586"/>
        <n v="4.13815186237591"/>
        <n v="4.21065540160589"/>
        <n v="4.16605197005544"/>
        <n v="4.45572250292932"/>
        <n v="3.95957445096027"/>
        <n v="4.40252132140664"/>
        <n v="5.05465235772248"/>
        <n v="4.89600687956196"/>
        <n v="4.40435035645691"/>
        <n v="4.44635920138183"/>
        <n v="4.86673809481978"/>
        <n v="4.64264519457045"/>
        <n v="4.1897383009189"/>
        <n v="4.29732648319394"/>
        <n v="4.34335599087239"/>
        <n v="4.23899378711879"/>
        <n v="3.79576012547835"/>
        <n v="0.947737847253136"/>
        <n v="1.06897954300276"/>
        <n v="0.950599029845503"/>
        <n v="0.927527270963807"/>
        <n v="0.943369820629524"/>
        <n v="1.04335602412628"/>
        <n v="1.24259358810512"/>
        <n v="1.18011739415947"/>
        <n v="1.05427235361991"/>
        <n v="1.27957185703847"/>
        <n v="0.925025901703677"/>
        <n v="1.02935202323681"/>
        <n v="1.16959502541944"/>
        <n v="1.17376034965707"/>
        <n v="1.17111676292465"/>
        <n v="1.02040729304034"/>
        <n v="1.07982936635391"/>
        <n v="1.12714044533587"/>
        <n v="1.12653199113973"/>
        <n v="1.04118622676545"/>
        <n v="1.07319210684981"/>
        <n v="1.08830048470888"/>
        <n v="1.01127088932767"/>
        <n v="1.14075217429089"/>
        <n v="0.974732025509389"/>
        <n v="1.11372015364436"/>
        <n v="1.09098080423764"/>
        <n v="1.13316871602801"/>
        <n v="1.1182255542235"/>
        <n v="1.15779018625581"/>
        <n v="1.05640857252885"/>
        <n v="1.03314197336739"/>
        <n v="1.22025880766192"/>
        <n v="1.28209134324289"/>
        <n v="1.02083415985606"/>
        <n v="0.986193857698747"/>
        <n v="1.23510723847872"/>
        <n v="1.22057784322075"/>
        <n v="0.818378718305467"/>
        <n v="0.689791176232287"/>
        <n v="1.17727505044144"/>
        <n v="1.16311699794568"/>
        <n v="1.06449352659388"/>
        <n v="1.28639498696765"/>
        <n v="0.911156612592733"/>
        <n v="0.807360986542419"/>
        <n v="0.913657516101338"/>
        <n v="0.982984267283944"/>
        <n v="0.922688938698446"/>
        <n v="0.837518448828818"/>
        <n v="1.50662068618838"/>
        <n v="1.19869692685246"/>
        <n v="1.37947930802161"/>
        <n v="1.10565629994829"/>
        <n v="0.995177406303335"/>
        <n v="1.02245712904969"/>
        <n v="0.891415456818715"/>
        <n v="0.961407050434842"/>
        <n v="1.15091108566125"/>
        <n v="1.16969995370923"/>
        <n v="0.934488966652582"/>
        <n v="1.10356728836184"/>
        <n v="0.898843379122936"/>
        <n v="1.02047320160121"/>
        <n v="1.08513398041958"/>
        <n v="1.18347106224491"/>
        <n v="0.9751095660079"/>
        <n v="1.04429912835626"/>
        <n v="1.04762260979417"/>
        <n v="0.817132422471715"/>
        <n v="1.16392926005263"/>
        <n v="1.12336176541565"/>
        <n v="1.28656155374193"/>
        <n v="1.1887059755543"/>
        <n v="0.898988071800675"/>
        <n v="1.06720893852298"/>
        <n v="1.03233438747818"/>
        <n v="1.03123165749864"/>
        <n v="0.849454291597099"/>
        <n v="0.993136757835232"/>
        <n v="0.900394584086022"/>
        <n v="0.901664800967473"/>
        <n v="0.878720084201187"/>
        <n v="0.942663289286667"/>
        <n v="1.056762270213"/>
        <n v="1.0502700289106"/>
        <n v="0.958846673140952"/>
        <n v="0.774805109250983"/>
        <n v="1.06085147932147"/>
        <n v="1.03417829110515"/>
        <n v="0.958524447104477"/>
        <n v="1.09567152943271"/>
        <n v="0.935657322126356"/>
        <n v="0.954453590268039"/>
        <n v="1.17135234395182"/>
        <n v="0.963214451823403"/>
        <n v="1.25714105350118"/>
        <n v="1.35406998385208"/>
        <n v="1.08432312108591"/>
        <n v="1.14167260732155"/>
        <n v="0.918946535908526"/>
        <n v="0.936767155190382"/>
        <n v="1.08326116070845"/>
        <n v="0.884684670071725"/>
        <n v="0.944151171886109"/>
        <n v="0.795140483035164"/>
        <n v="0.904814373034705"/>
        <n v="0.871189102544536"/>
        <n v="1.22095871405151"/>
        <n v="1.02942443456194"/>
        <n v="1.13355998937839"/>
        <n v="1.07195416571797"/>
        <n v="1.01670342421585"/>
        <n v="1.14092169380425"/>
        <n v="0.960504386432369"/>
        <n v="0.881503904592997"/>
        <n v="0.994810520068802"/>
        <n v="1.17174683732413"/>
        <n v="1.28063296208448"/>
        <n v="1.15377435859842"/>
        <n v="1.26475811034007"/>
        <n v="1.11355453439362"/>
        <n v="1.29611807223428"/>
        <n v="1.10094111049909"/>
        <n v="0.961420337711766"/>
        <n v="0.885233459656235"/>
        <n v="1.21451470462607"/>
        <n v="1.20319056941054"/>
        <n v="1.07319678532777"/>
        <n v="0.989626729833798"/>
        <n v="1.05200347973494"/>
        <n v="0.973148809204779"/>
        <n v="1.051935285917"/>
        <n v="0.847664398317556"/>
        <n v="1.0843559882771"/>
        <n v="1.08118255928792"/>
        <n v="1.0677561307216"/>
        <n v="1.01931945399041"/>
        <n v="1.10397226894376"/>
        <n v="1.1026967474785"/>
        <n v="1.07192151994319"/>
        <n v="1.17984229747222"/>
        <n v="1.10267459290456"/>
        <n v="0.948505573572017"/>
        <n v="1.19099022592807"/>
        <n v="1.10960405974473"/>
        <n v="1.24958593168298"/>
        <n v="1.07119553377082"/>
        <n v="0.935909190803284"/>
        <n v="1.01740072212797"/>
        <n v="1.09656196568245"/>
        <n v="1.1118283841255"/>
        <n v="1.17525209000417"/>
        <n v="0.980147255006363"/>
        <n v="1.12478296413999"/>
        <n v="1.16103535712377"/>
        <n v="0.999511941712462"/>
        <n v="0.953126629861833"/>
        <n v="1.06350595164817"/>
        <n v="1.22737418392263"/>
        <n v="1.17495024980487"/>
        <n v="1.31686237802924"/>
        <n v="0.99583846336599"/>
        <n v="0.929973201852441"/>
        <n v="0.966231427261355"/>
        <n v="0.874963211021803"/>
        <n v="1.16091476753575"/>
        <n v="1.08268675193651"/>
        <n v="1.35434046727227"/>
        <n v="1.37510529880182"/>
        <n v="0.98578167690334"/>
        <n v="1.06481230454589"/>
        <n v="1.17385288662337"/>
        <n v="1.21265374045341"/>
        <n v="1.11790292937873"/>
        <n v="1.04527416793546"/>
        <n v="0.94841198339335"/>
        <n v="0.963579107359778"/>
        <n v="0.987823983651125"/>
        <n v="1.03613750018673"/>
        <n v="1.08942792063624"/>
        <n v="1.10552822851364"/>
        <n v="1.03746205283062"/>
        <n v="1.00795477695521"/>
        <n v="0.972377848990812"/>
        <n v="1.17453962775472"/>
        <n v="1.00938582177243"/>
        <n v="1.12063094534192"/>
        <n v="0.883044894289918"/>
        <n v="1.08998806732128"/>
        <n v="1.1280962203503"/>
        <n v="1.02566619083152"/>
        <n v="1.10331986595047"/>
        <n v="1.07071072327744"/>
        <n v="1.15101233601478"/>
        <n v="1.32674531567255"/>
        <n v="0.93098521593301"/>
        <n v="0.93876425163982"/>
        <n v="1.06025262327005"/>
        <n v="1.16180068599688"/>
        <n v="0.891700841988455"/>
        <n v="0.934999107239241"/>
        <n v="1.07162558714025"/>
        <n v="1.01412256310904"/>
        <n v="1.06024450081256"/>
        <n v="1.08308836847919"/>
        <n v="1.09190345858738"/>
        <n v="1.08417725782507"/>
        <n v="1.08482943218265"/>
        <n v="1.04461657384899"/>
        <n v="1.09326889731244"/>
        <n v="1.12704462841504"/>
        <n v="1.07737450922094"/>
        <n v="1.15543922606687"/>
        <n v="1.11284629737033"/>
        <n v="1.08258146135599"/>
        <n v="1.1556022590065"/>
        <n v="1.18478398317872"/>
        <n v="1.06743958975256"/>
        <n v="1.1016216859029"/>
        <n v="1.1354308707422"/>
        <n v="1.1369390847138"/>
        <n v="0.926662623909698"/>
        <n v="0.98460910204576"/>
        <n v="1.13417268479662"/>
        <n v="1.11580367561188"/>
        <n v="1.10005312833108"/>
        <n v="1.08536108041576"/>
        <n v="1.11454135603966"/>
        <n v="1.14702972390241"/>
        <n v="1.14368237700094"/>
        <n v="1.14031897365372"/>
        <n v="1.0728410031781"/>
        <n v="1.03186750095112"/>
        <n v="1.05912311984393"/>
        <n v="1.05899712164369"/>
        <n v="1.05151679763979"/>
        <n v="1.15970704689398"/>
        <n v="1.04345731388575"/>
        <n v="1.02918183188362"/>
        <n v="1.00574607841137"/>
        <n v="0.991092589338091"/>
        <n v="1.14469247196351"/>
        <n v="1.15600857961908"/>
        <n v="1.02289676886563"/>
        <n v="0.955903546820373"/>
        <n v="1.06147790300098"/>
        <n v="1.05658763232776"/>
        <n v="1.10900339826937"/>
        <n v="1.11044879512207"/>
        <n v="1.15011794393037"/>
        <n v="1.07821951655369"/>
        <n v="1.04330584805978"/>
        <n v="1.06572760592067"/>
        <n v="1.00821347040831"/>
        <n v="1.03293496014201"/>
        <n v="1.06207946274832"/>
        <n v="1.03465365149068"/>
        <n v="1.0785103189004"/>
        <n v="1.11102120861709"/>
        <n v="1.01473876103191"/>
        <n v="0.990489064137722"/>
        <n v="1.01733169982193"/>
        <n v="0.923838515807628"/>
        <n v="1.11837338942539"/>
        <n v="1.08268002347994"/>
        <n v="1.04916886070961"/>
        <n v="1.06462165427465"/>
        <n v="1.06152408128636"/>
        <n v="1.04458204081246"/>
        <n v="1.02911153609526"/>
        <n v="1.02567417644786"/>
        <n v="1.05534822058279"/>
        <n v="1.07036477002206"/>
        <n v="1.22477280159445"/>
        <n v="1.0940175018476"/>
        <n v="1.17634012536574"/>
        <n v="1.14194784060712"/>
        <n v="1.05335547536046"/>
        <n v="1.0962898544075"/>
        <n v="1.0095382941931"/>
        <n v="1.03595199931479"/>
        <n v="1.12916930940063"/>
        <n v="1.21573124467101"/>
        <n v="1.0150258042317"/>
        <n v="1.12206764898994"/>
        <n v="1.06008860616572"/>
        <n v="1.10787827921134"/>
        <n v="1.13766246923807"/>
        <n v="1.17684457798986"/>
        <n v="1.09111069780393"/>
        <n v="1.07903525253231"/>
        <n v="1.16783166188535"/>
        <n v="1.22291289932216"/>
        <n v="1.06997149282548"/>
        <n v="1.1068606012916"/>
        <n v="1.11082395003466"/>
        <n v="1.06784584711745"/>
        <n v="1.00859416643131"/>
        <n v="0.923027543355138"/>
        <n v="1.18890372502718"/>
        <n v="1.15296997140789"/>
        <n v="1.25856939650572"/>
        <n v="1.17823514754289"/>
        <n v="1.09403269957993"/>
        <n v="1.18322805873321"/>
        <n v="1.00294690951134"/>
        <n v="1.05890847468967"/>
        <n v="1.16635510408159"/>
        <n v="1.09598580666343"/>
        <n v="1.03557960792053"/>
        <n v="0.990127339635976"/>
        <n v="1.0519371699786"/>
        <n v="1.06650757990765"/>
        <n v="1.00011145215486"/>
        <n v="0.996298904744907"/>
        <n v="1.0810019710607"/>
        <n v="1.14590874138724"/>
        <n v="1.20410735603401"/>
        <n v="1.18835201860413"/>
        <n v="1.04382081701348"/>
        <n v="1.06688349379241"/>
        <n v="1.08821920605749"/>
        <n v="1.05068898887972"/>
        <n v="1.04079896248158"/>
        <n v="1.12953301100131"/>
        <n v="1.15350497651125"/>
        <n v="1.11388098312975"/>
        <n v="0.996406763502008"/>
        <n v="1.02962614574686"/>
        <n v="0.996385940902938"/>
        <n v="1.00665195776735"/>
        <n v="1.1116826862193"/>
        <n v="1.17781557001812"/>
        <n v="1.04065635436579"/>
        <n v="1.02327154163081"/>
        <n v="1.08516682150388"/>
        <n v="1.05863520974915"/>
        <n v="1.0162655412227"/>
        <n v="1.03245669722816"/>
        <n v="1.07380611408703"/>
        <n v="1.0924916414397"/>
        <n v="1.1299771759597"/>
        <n v="1.18410397590596"/>
        <n v="1.15486237187303"/>
        <n v="1.08443420298219"/>
        <n v="1.17658626638258"/>
        <n v="1.08898724618885"/>
        <n v="1.13396672258213"/>
        <n v="1.04774303242684"/>
        <n v="1.02024866823194"/>
        <n v="1.07692486877176"/>
        <n v="1.10304143762426"/>
        <n v="1.09591812810652"/>
        <n v="1.07018290677789"/>
        <n v="1.07617656843258"/>
        <n v="1.01331806132327"/>
        <n v="0.998051548302212"/>
        <n v="1.02188274651854"/>
        <n v="1.07238969213099"/>
        <n v="1.15360850527317"/>
        <n v="1.07597291962519"/>
        <n v="1.03462901377471"/>
        <n v="1.10948562706517"/>
        <n v="1.05147841093306"/>
        <n v="1.01191098260022"/>
        <n v="0.981377846417346"/>
        <n v="1.02456608952551"/>
        <n v="1.11372248223235"/>
        <n v="0.941666982602467"/>
        <n v="1.13496836294856"/>
        <n v="1.09940847298502"/>
        <n v="1.15666228372155"/>
        <n v="1.20584493809378"/>
        <n v="1.02166433023171"/>
        <n v="1.07890954349604"/>
        <n v="1.08057201922688"/>
        <n v="1.04630247978369"/>
        <n v="1.04674306950759"/>
        <n v="1.09599865716178"/>
        <n v="1.0242729168328"/>
        <n v="1.0219109252969"/>
        <n v="1.11066689724002"/>
        <n v="1.09095524214161"/>
        <n v="1.14742727541303"/>
        <n v="1.04237073526258"/>
        <n v="1.05773637979857"/>
        <n v="1.05282641630734"/>
        <n v="1.13085868528985"/>
        <n v="1.13946966229337"/>
        <n v="1.08759504691239"/>
        <n v="1.13890425965286"/>
        <n v="0.980362908484552"/>
        <n v="0.987157396059173"/>
        <n v="1.09227388894919"/>
        <n v="1.07980028845979"/>
        <n v="1.04328064221111"/>
        <n v="1.05988899732854"/>
        <n v="1.08706634284834"/>
        <n v="1.0563158643122"/>
        <n v="1.05234535082525"/>
        <n v="1.04822311159799"/>
        <n v="1.14275117767696"/>
        <n v="1.19001404080785"/>
        <n v="1.07430073781968"/>
        <n v="1.11189809027733"/>
        <n v="1.05450323117313"/>
        <n v="1.11442353442254"/>
        <n v="1.04329711012287"/>
        <n v="1.08779929797551"/>
        <n v="0.947334551499936"/>
        <n v="0.969120059700871"/>
        <n v="1.05656998497877"/>
        <n v="1.02965443882335"/>
        <n v="1.091893943552"/>
        <n v="1.05523291237864"/>
        <n v="1.0512961937068"/>
        <n v="1.00662098659428"/>
        <n v="1.06131150242554"/>
        <n v="1.07109824855849"/>
        <n v="1.04088994116797"/>
        <n v="1.07499706691059"/>
        <n v="1.12665438729162"/>
        <n v="1.10320340725209"/>
        <n v="1.07085526800973"/>
        <n v="1.08619573079332"/>
        <n v="1.04731376857537"/>
        <n v="1.09669918248557"/>
        <n v="1.10749166812011"/>
        <n v="1.08361670022021"/>
        <n v="1.06301841047157"/>
        <n v="1.04350199458823"/>
        <n v="1.09034443579239"/>
        <n v="1.04038787326344"/>
        <n v="1.09375558195249"/>
        <n v="1.06082810630314"/>
        <n v="1.03214018156501"/>
        <n v="1.06234484688381"/>
        <n v="1.07688666625689"/>
        <n v="1.17803942398926"/>
        <n v="1.06041765957261"/>
        <n v="1.0968009657035"/>
        <n v="1.06623885492868"/>
        <n v="1.0967633173474"/>
        <n v="1.11611578351609"/>
        <n v="1.0685389082788"/>
        <n v="1.0451663287035"/>
        <n v="1.02678708632175"/>
        <n v="1.07600189612145"/>
        <n v="1.11326163712868"/>
        <n v="1.07441171848105"/>
        <n v="1.10356958318658"/>
        <n v="1.03240355651662"/>
        <n v="1.06553456086812"/>
        <n v="1.08398809803554"/>
        <n v="1.08406742648413"/>
        <n v="1.10061345332111"/>
        <n v="1.01790358606995"/>
        <n v="1.0165945560412"/>
        <n v="1.04193479818469"/>
        <n v="1.08947420015801"/>
        <n v="1.02828197709307"/>
        <n v="1.06483497180681"/>
        <n v="1.09162535157833"/>
        <n v="1.06624428896221"/>
        <n v="1.06980755004199"/>
        <n v="1.12586391545731"/>
        <n v="1.05795156813926"/>
        <n v="1.05463783658236"/>
        <n v="1.02987207610564"/>
        <n v="1.03603151911289"/>
        <n v="1.06433516966333"/>
        <n v="1.08937883737194"/>
        <n v="1.09764162319305"/>
        <n v="1.0234208965089"/>
        <n v="1.08796091625032"/>
        <n v="1.12696732617296"/>
        <n v="1.13947441283637"/>
        <n v="1.0783991456657"/>
        <n v="1.0774762096153"/>
        <n v="1.0621892822638"/>
        <n v="1.01847274398061"/>
        <n v="1.07632943999649"/>
        <n v="1.0799862847456"/>
        <n v="1.1494737662019"/>
        <n v="1.14002554758676"/>
        <n v="1.15369000978372"/>
        <n v="1.08268811739934"/>
        <n v="1.00934229254787"/>
        <n v="1.05535338654937"/>
        <n v="1.10065356848158"/>
        <n v="1.12601848499833"/>
        <n v="1.03979744899698"/>
        <n v="1.00073825730797"/>
        <n v="1.12913765955221"/>
        <n v="1.16839792412932"/>
        <n v="1.08107799448048"/>
        <n v="1.07860326595164"/>
        <n v="1.06779933013011"/>
        <n v="1.10484618953367"/>
        <n v="1.07390420576215"/>
        <n v="1.04070823700752"/>
        <n v="1.078210652141"/>
        <n v="1.10543999384987"/>
        <n v="1.01862603271389"/>
        <n v="1.04846448529398"/>
        <n v="0.996587983245291"/>
        <n v="1.00942707177008"/>
        <n v="1.08110479551556"/>
        <n v="1.11929791385191"/>
        <n v="1.08346065161905"/>
        <n v="1.03471650040353"/>
        <n v="1.09853489075411"/>
        <n v="1.10634463227941"/>
        <n v="1.04820389574035"/>
        <n v="1.11137891040252"/>
        <n v="1.02807982393265"/>
        <n v="1.07056298929647"/>
        <n v="1.08362424039513"/>
        <n v="1.05785162163968"/>
        <n v="1.11258928855533"/>
        <n v="1.11060922932475"/>
        <n v="1.04862380698541"/>
        <n v="1.01410408695674"/>
        <n v="1.1074343047505"/>
        <n v="1.1023543054578"/>
        <n v="1.14653008512732"/>
        <n v="1.15684409635503"/>
        <n v="1.08327393591209"/>
        <n v="1.03660548358808"/>
        <n v="1.10038024451471"/>
        <n v="1.0795953113024"/>
        <n v="1.04650941645226"/>
        <n v="1.09084021335276"/>
        <n v="1.06075198934409"/>
        <n v="1.05086829057748"/>
        <n v="1.05584269822949"/>
        <n v="1.05176686337538"/>
        <n v="1.06571400376097"/>
        <n v="1.1260682276047"/>
        <n v="1.04198709160827"/>
        <n v="1.04709622736501"/>
        <n v="1.06055377989649"/>
        <n v="1.1151849416586"/>
        <n v="1.05344924152216"/>
        <n v="1.08340984014617"/>
        <n v="1.08636278517565"/>
        <n v="1.13799351317778"/>
        <n v="1.08907476293549"/>
        <n v="1.08165916570458"/>
        <n v="1.1231391317066"/>
        <n v="1.10476085952153"/>
        <n v="1.08120921308969"/>
        <n v="1.05209304588646"/>
        <n v="1.07440608696945"/>
        <n v="1.09355051061887"/>
        <n v="1.1321534429998"/>
        <n v="1.09376793574248"/>
        <n v="0.962429709884369"/>
        <n v="0.957585288353026"/>
        <n v="1.05317163206476"/>
        <n v="1.01577933808691"/>
        <n v="1.06630252740612"/>
        <n v="1.11284513655173"/>
        <n v="1.079009858841"/>
        <n v="1.07402878316454"/>
        <n v="1.07862979346373"/>
        <n v="1.05816875647705"/>
        <n v="1.15569472540729"/>
        <n v="1.17383254280455"/>
        <n v="1.10999189289571"/>
        <n v="1.108209657554"/>
        <n v="1.08440836091992"/>
        <n v="1.05520803214975"/>
        <n v="1.07352238261076"/>
        <n v="1.04608357233252"/>
        <n v="1.06913455328049"/>
        <n v="1.09123135726275"/>
        <n v="1.04787308752294"/>
        <n v="1.03051016714943"/>
        <n v="1.16724233247209"/>
        <n v="1.12468845454761"/>
        <n v="1.01934360212606"/>
        <n v="1.10053519614049"/>
        <n v="1.07418420538036"/>
        <n v="1.12842940257269"/>
        <n v="1.0202619709327"/>
        <n v="1.01080467390002"/>
        <n v="1.04820611836196"/>
        <n v="1.03329747626918"/>
        <n v="1.04111939623643"/>
        <n v="1.1319047957198"/>
        <n v="1.09139185977951"/>
        <n v="1.09468960135689"/>
        <n v="1.09955942556808"/>
        <n v="1.06761362522984"/>
        <n v="1.06825252962098"/>
        <n v="1.09100928380294"/>
        <n v="1.09356041514649"/>
        <n v="1.12059613232806"/>
        <n v="0.297793854340251"/>
        <n v="0.301750546382289"/>
        <n v="0.257684837907685"/>
        <n v="0.319092291365759"/>
        <n v="0.315719920954725"/>
        <n v="0.314771337819607"/>
        <n v="0.292940623797389"/>
        <n v="0.278642948557107"/>
        <n v="0.323111883560447"/>
        <n v="0.307921665672349"/>
        <n v="0.337616483955264"/>
        <n v="0.274946022502421"/>
        <n v="0.272295327774424"/>
        <n v="0.344410129796147"/>
        <n v="0.255014251583015"/>
        <n v="0.260333487070504"/>
        <n v="0.262492533874293"/>
        <n v="0.274410414103511"/>
        <n v="0.2736693090703"/>
        <n v="0.287919800929823"/>
        <n v="0.318252808539735"/>
        <n v="0.304947709647445"/>
        <n v="0.290234834645627"/>
        <n v="0.263487185550408"/>
        <n v="0.316045928725458"/>
        <n v="0.291280403488312"/>
        <n v="0.290394830416015"/>
        <n v="0.274741965573727"/>
        <n v="0.266382269723984"/>
        <n v="0.308321660001945"/>
        <n v="0.289074174383579"/>
        <n v="0.290169574784213"/>
        <n v="0.283416076743083"/>
        <n v="0.295953150002547"/>
        <n v="0.266788242878393"/>
        <n v="0.301215607640739"/>
        <n v="0.26515589550105"/>
        <n v="0.342785348551125"/>
        <n v="0.258280161550649"/>
        <n v="0.333010973475437"/>
        <n v="0.302605182223883"/>
        <n v="0.326570936227191"/>
        <n v="0.266178060601999"/>
        <n v="0.295316950268824"/>
        <n v="0.29815982206361"/>
        <n v="0.289457918392946"/>
        <n v="0.304676164601375"/>
        <n v="0.296662502559402"/>
        <n v="0.283015697407193"/>
        <n v="0.313064924671681"/>
        <n v="0.288728408143966"/>
        <n v="0.279005121914419"/>
        <n v="0.270106672652252"/>
        <n v="0.260716838070166"/>
        <n v="0.268161091244461"/>
        <n v="0.243957976600047"/>
        <n v="0.286559346376028"/>
        <n v="0.275406821480609"/>
        <n v="0.30326024880713"/>
        <n v="0.284151744460431"/>
        <n v="0.31791483538032"/>
        <n v="0.278191286091011"/>
        <n v="0.288508007610419"/>
        <n v="0.335547063345796"/>
        <n v="0.297220721827816"/>
        <n v="0.278848357708567"/>
        <n v="0.303266363387355"/>
        <n v="0.290400275475502"/>
        <n v="0.2613156654496"/>
        <n v="0.333835640930028"/>
        <n v="0.301321821544201"/>
        <n v="0.301146874309984"/>
        <n v="0.274507798641411"/>
        <n v="0.287867581611165"/>
        <n v="0.276093811218439"/>
        <n v="0.310920540460375"/>
        <n v="0.277616234370029"/>
        <n v="0.275755669324625"/>
        <n v="0.309705218431573"/>
        <n v="0.300735263291521"/>
        <n v="0.259792451561459"/>
        <n v="0.310213494289667"/>
        <n v="0.316358998487784"/>
        <n v="0.264972062028423"/>
        <n v="0.276149206931361"/>
        <n v="0.306149560783258"/>
        <n v="0.291057200217046"/>
        <n v="0.318112391901483"/>
        <n v="0.297245912042435"/>
        <n v="0.262032631279089"/>
        <n v="0.321975218565898"/>
        <n v="0.304603889778453"/>
        <n v="0.304565193970384"/>
        <n v="0.306811799602142"/>
        <n v="0.286626696373247"/>
        <n v="0.331969531540711"/>
        <n v="0.298886625582964"/>
        <n v="0.259072762161992"/>
        <n v="0.311512388898588"/>
        <n v="0.280791392007917"/>
        <n v="0.305676602115674"/>
        <n v="0.296415559190179"/>
        <n v="0.298468909029976"/>
        <n v="0.300747515244066"/>
        <n v="0.296814439325002"/>
        <n v="0.294122183934557"/>
        <n v="0.282908594616703"/>
        <n v="0.285383871242661"/>
        <n v="0.282827838893873"/>
        <n v="0.283780549800283"/>
        <n v="0.28514959584574"/>
        <n v="0.285035490829234"/>
        <n v="0.28797212583302"/>
        <n v="0.290098082275104"/>
        <n v="0.286519949597108"/>
        <n v="0.283991772829674"/>
        <n v="0.2867526748507"/>
        <n v="0.272947219127582"/>
        <n v="0.3012760161668"/>
        <n v="0.305287907564728"/>
        <n v="0.295802325769253"/>
        <n v="0.284036385945034"/>
        <n v="0.296454868235394"/>
        <n v="0.287564205509454"/>
        <n v="0.286387469319162"/>
        <n v="0.296498873051461"/>
        <n v="0.294243978669489"/>
        <n v="0.299290717165597"/>
        <n v="0.296418460033525"/>
        <n v="0.29287033355543"/>
        <n v="0.308060776993569"/>
        <n v="0.283362481026926"/>
        <n v="0.29646824052649"/>
        <n v="0.303630180689448"/>
        <n v="0.292103769510621"/>
        <n v="0.295647508855098"/>
        <n v="0.283875755074021"/>
        <n v="0.284585159690801"/>
        <n v="0.303784021550616"/>
        <n v="0.305373121876298"/>
        <n v="0.292048992393758"/>
        <n v="0.291317504886813"/>
        <n v="0.295026739313927"/>
        <n v="0.280940609664375"/>
        <n v="0.277177883762273"/>
        <n v="0.302864223889236"/>
        <n v="0.300310386406548"/>
        <n v="0.300697975478532"/>
        <n v="0.311329955853333"/>
        <n v="0.29266971471037"/>
        <n v="0.288084252948625"/>
        <n v="0.29040283869015"/>
        <n v="0.299345742623918"/>
        <n v="0.304087073657601"/>
        <n v="0.296509763424445"/>
        <n v="0.309255895526554"/>
        <n v="0.303468575452076"/>
        <n v="0.295501664786894"/>
        <n v="0.28913137246469"/>
        <n v="0.290320305702187"/>
        <n v="0.298984190359618"/>
        <n v="0.296213771323"/>
        <n v="0.30388897405926"/>
        <n v="0.306778478410589"/>
        <n v="0.305794027389054"/>
        <n v="0.297990396529861"/>
        <n v="0.286460212674433"/>
        <n v="0.291960009898702"/>
        <n v="0.294974992913351"/>
        <n v="0.288707436711695"/>
        <n v="0.292076743160735"/>
        <n v="0.293642127202434"/>
        <n v="0.276201070864491"/>
        <n v="0.285229896150596"/>
        <n v="0.303734621136594"/>
        <n v="0.299893258844523"/>
        <n v="0.278654737886842"/>
        <n v="0.309326288190951"/>
        <n v="0.309406600993199"/>
        <n v="0.279396653505443"/>
        <n v="0.285384269329424"/>
        <n v="0.283883276048664"/>
        <n v="0.290280288688964"/>
        <n v="0.313001259311502"/>
        <n v="0.304875132773224"/>
        <n v="0.310035622021806"/>
        <n v="0.286397374044849"/>
        <n v="0.295116793767817"/>
        <n v="0.288111544795578"/>
        <n v="0.293170859998171"/>
        <n v="0.30714668329601"/>
        <n v="0.295423249197513"/>
        <n v="0.287070447613132"/>
        <n v="0.289244410175912"/>
        <n v="0.291252785133995"/>
        <n v="0.295536359247559"/>
        <n v="0.314816463828091"/>
        <n v="0.296970859065855"/>
        <n v="0.29847518865136"/>
        <n v="0.290309845114643"/>
        <n v="0.292582484296895"/>
        <n v="0.300412373826865"/>
        <n v="0.28937303932101"/>
        <n v="0.29478399355451"/>
        <n v="0.293586596335182"/>
        <n v="0.301821701852306"/>
        <n v="0.307219622861092"/>
        <n v="0.305605275128762"/>
        <n v="0.290406154471562"/>
        <n v="0.295587738038697"/>
        <n v="0.283882487969898"/>
        <n v="0.290751475571388"/>
        <n v="0.298133260609988"/>
        <n v="0.292752570068165"/>
        <n v="0.293282349362293"/>
        <n v="0.297381606531163"/>
        <n v="0.289328575904994"/>
        <n v="0.29492835134204"/>
        <n v="0.29527485046443"/>
        <n v="0.289023129228345"/>
        <n v="0.284031006065182"/>
        <n v="0.296891809953127"/>
        <n v="0.298448118335818"/>
        <n v="0.300398612719025"/>
        <n v="0.284551349104113"/>
        <n v="0.303046070437103"/>
        <n v="0.288147197458813"/>
        <n v="0.294522529268557"/>
        <n v="0.297092567200495"/>
        <n v="0.299509918265749"/>
        <n v="0.282976728268754"/>
        <n v="0.304239385831382"/>
        <n v="0.289164768713496"/>
        <n v="0.294813175512856"/>
        <n v="0.309303825306473"/>
        <n v="0.296289939376267"/>
        <n v="0.292786429006241"/>
        <n v="0.297558368313399"/>
        <n v="0.297478248460408"/>
        <n v="0.296663661422625"/>
        <n v="0.297196717168054"/>
        <n v="0.314040281109818"/>
        <n v="0.295011798059451"/>
        <n v="0.287872365050818"/>
        <n v="0.311084911587478"/>
        <n v="0.301289339164061"/>
        <n v="0.304750872121976"/>
        <n v="0.289012320271621"/>
        <n v="0.288532380825666"/>
        <n v="0.295249772398872"/>
        <n v="0.296870374244781"/>
        <n v="0.293532789800183"/>
        <n v="0.289444184090446"/>
        <n v="0.297453495813382"/>
        <n v="0.287113699950797"/>
        <n v="0.291206992836639"/>
        <n v="0.29115483206769"/>
        <n v="0.278900818138104"/>
        <n v="0.300112712652646"/>
        <n v="0.283830400858681"/>
        <n v="0.289218144824549"/>
        <n v="0.303945911615044"/>
        <n v="0.289767838883281"/>
        <n v="0.293188535119692"/>
        <n v="0.284778602120414"/>
        <n v="0.291173328372658"/>
        <n v="0.294352881957638"/>
        <n v="0.299000063970465"/>
        <n v="0.297199254350926"/>
        <n v="0.297965441476439"/>
        <n v="0.296995287424989"/>
        <n v="0.308790889991017"/>
        <n v="0.283986144951187"/>
        <n v="0.293510882131373"/>
        <n v="0.302928945577555"/>
        <n v="0.290886875471195"/>
        <n v="0.298017519617613"/>
        <n v="0.295893102629699"/>
        <n v="0.293158710182992"/>
        <n v="0.297931924426254"/>
        <n v="0.305575334158907"/>
        <n v="0.287305353377631"/>
        <n v="0.287758156699979"/>
        <n v="0.294366343311607"/>
        <n v="0.293207151318996"/>
        <n v="0.286434951841355"/>
        <n v="0.280015651884978"/>
        <n v="0.298531410535025"/>
        <n v="0.29820185911195"/>
        <n v="0.294427433589206"/>
        <n v="0.295555363990029"/>
        <n v="0.299276754586347"/>
        <n v="0.291577445403466"/>
        <n v="0.292309372896518"/>
        <n v="0.283916236884743"/>
        <n v="0.281968945057737"/>
        <n v="0.291760759810189"/>
        <n v="0.292259268125729"/>
        <n v="0.29652860153588"/>
        <n v="0.299303249540058"/>
        <n v="0.5272"/>
        <n v="0.4639"/>
        <n v="0.5026"/>
        <n v="0.4975"/>
        <n v="0.5052"/>
        <n v="0.5045"/>
        <n v="0.5276"/>
        <n v="0.4846"/>
        <n v="0.53"/>
        <n v="0.5122"/>
        <n v="0.4952"/>
        <n v="0.5216"/>
        <n v="0.4491"/>
        <n v="0.5236"/>
        <n v="0.5187"/>
        <n v="0.5003"/>
        <n v="0.5308"/>
        <n v="0.5289"/>
        <n v="0.492"/>
        <n v="0.516"/>
        <n v="0.4857"/>
        <n v="0.532"/>
        <n v="0.4872"/>
        <n v="0.5511"/>
        <n v="0.505"/>
        <n v="0.5137"/>
        <n v="0.4789"/>
        <n v="0.5288"/>
        <n v="0.477"/>
        <n v="0.5568"/>
        <n v="0.4581"/>
        <n v="0.4766"/>
        <n v="0.5818"/>
        <n v="0.4566"/>
        <n v="0.4855"/>
        <n v="0.5296"/>
        <n v="0.5564"/>
        <n v="0.5132"/>
        <n v="0.5065"/>
        <n v="0.4745"/>
        <n v="0.4923"/>
        <n v="0.4783"/>
        <n v="0.5205"/>
        <n v="0.5287"/>
        <n v="0.545"/>
        <n v="0.5344"/>
        <n v="0.5071"/>
        <n v="0.5427"/>
        <n v="0.4423"/>
        <n v="0.4456"/>
        <n v="0.5006"/>
        <n v="0.4865"/>
        <n v="0.5307"/>
        <n v="0.5392"/>
        <n v="0.513"/>
        <n v="0.5305"/>
        <n v="0.5251"/>
        <n v="0.4702"/>
        <n v="0.5351"/>
        <n v="0.4771"/>
        <n v="0.4921"/>
        <n v="0.5297"/>
        <n v="0.4682"/>
        <n v="0.5116"/>
        <n v="0.5519"/>
        <n v="0.4965"/>
        <n v="0.557"/>
        <n v="0.5185"/>
        <n v="0.4869"/>
        <n v="0.5127"/>
        <n v="0.5042"/>
        <n v="0.51"/>
        <n v="0.4796"/>
        <n v="0.5159"/>
        <n v="0.5292"/>
        <n v="0.5419"/>
        <n v="0.4964"/>
        <n v="0.5181"/>
        <n v="0.5044"/>
        <n v="0.5147"/>
        <n v="0.4641"/>
        <n v="0.478"/>
        <n v="0.4779"/>
        <n v="0.4471"/>
        <n v="0.4337"/>
        <n v="0.47"/>
        <n v="0.5226"/>
        <n v="0.533"/>
        <n v="0.4403"/>
        <n v="0.5018"/>
        <n v="0.5139"/>
        <n v="0.4912"/>
        <n v="0.5407"/>
        <n v="0.488825"/>
        <n v="0.498275"/>
        <n v="0.4808"/>
        <n v="0.50525"/>
        <n v="0.5114"/>
        <n v="0.4969"/>
        <n v="0.49485"/>
        <n v="0.506975"/>
        <n v="0.49795"/>
        <n v="0.511575"/>
        <n v="0.483"/>
        <n v="0.504825"/>
        <n v="0.511825"/>
        <n v="0.50705"/>
        <n v="0.4944"/>
        <n v="0.542775"/>
        <n v="0.48165"/>
        <n v="0.503325"/>
        <n v="0.497275"/>
        <n v="0.52355"/>
        <n v="0.481475"/>
        <n v="0.507275"/>
        <n v="0.503425"/>
        <n v="0.521"/>
        <n v="0.484175"/>
        <n v="0.525275"/>
        <n v="0.48645"/>
        <n v="0.516575"/>
        <n v="0.5077"/>
        <n v="0.4949"/>
        <n v="0.521175"/>
        <n v="0.492525"/>
        <n v="0.490125"/>
        <n v="0.51225"/>
        <n v="0.5106"/>
        <n v="0.497725"/>
        <n v="0.502775"/>
        <n v="0.5221"/>
        <n v="0.49725"/>
        <n v="0.488375"/>
        <n v="0.518775"/>
        <n v="0.512775"/>
        <n v="0.489375"/>
        <n v="0.486125"/>
        <n v="0.50545"/>
        <n v="0.517275"/>
        <n v="0.521675"/>
        <n v="0.498475"/>
        <n v="0.5108"/>
        <n v="0.500775"/>
        <n v="0.52145"/>
        <n v="0.51655"/>
        <n v="0.501575"/>
        <n v="0.4826"/>
        <n v="0.525825"/>
        <n v="0.48415"/>
        <n v="0.48745"/>
        <n v="0.5043"/>
        <n v="0.519675"/>
        <n v="0.513075"/>
        <n v="0.486325"/>
        <n v="0.5056"/>
        <n v="0.52435"/>
        <n v="0.480475"/>
        <n v="0.487675"/>
        <n v="0.491025"/>
        <n v="0.514175"/>
        <n v="0.513325"/>
        <n v="0.499975"/>
        <n v="0.494625"/>
        <n v="0.473525"/>
        <n v="0.4744"/>
        <n v="0.5144"/>
        <n v="0.492675"/>
        <n v="0.495125"/>
        <n v="0.500575"/>
        <n v="0.513525"/>
        <n v="0.49755"/>
        <n v="0.517475"/>
        <n v="0.497125"/>
        <n v="0.492175"/>
        <n v="0.5131"/>
        <n v="0.537575"/>
        <n v="0.5154"/>
        <n v="0.526725"/>
        <n v="0.5257"/>
        <n v="0.535175"/>
        <n v="0.492125"/>
        <n v="0.49775"/>
        <n v="0.4977"/>
        <n v="0.52625"/>
        <n v="0.5142"/>
        <n v="0.499325"/>
        <n v="0.508375"/>
        <n v="0.51635"/>
        <n v="0.5033"/>
        <n v="0.517"/>
        <n v="0.508688888888889"/>
        <n v="0.517155555555556"/>
        <n v="0.4956"/>
        <n v="0.505233333333333"/>
        <n v="0.511144444444444"/>
        <n v="0.5028"/>
        <n v="0.526444444444444"/>
        <n v="0.503555555555556"/>
        <n v="0.508466666666667"/>
        <n v="0.488355555555555"/>
        <n v="0.5067"/>
        <n v="0.5125"/>
        <n v="0.510322222222222"/>
        <n v="0.502077777777778"/>
        <n v="0.506244444444444"/>
        <n v="0.5091"/>
        <n v="0.530388888888889"/>
        <n v="0.486088888888889"/>
        <n v="0.4954"/>
        <n v="0.507611111111111"/>
        <n v="0.497488888888889"/>
        <n v="0.518833333333333"/>
        <n v="0.512144444444444"/>
        <n v="0.503744444444444"/>
        <n v="0.501366666666667"/>
        <n v="0.502744444444444"/>
        <n v="0.508244444444444"/>
        <n v="0.507155555555556"/>
        <n v="0.511677777777778"/>
        <n v="0.505266666666667"/>
        <n v="0.4927"/>
        <n v="0.509488888888889"/>
        <n v="0.493822222222222"/>
        <n v="0.507388888888889"/>
        <n v="0.500533333333333"/>
        <n v="0.486888888888889"/>
        <n v="0.501166666666667"/>
        <n v="0.498977777777778"/>
        <n v="0.508911111111111"/>
        <n v="0.498811111111111"/>
        <n v="0.506144444444444"/>
        <n v="0.496144444444444"/>
        <n v="0.518277777777778"/>
        <n v="0.512955555555556"/>
        <n v="0.504855555555556"/>
        <n v="0.501811111111111"/>
        <n v="0.494355555555555"/>
        <n v="0.506033333333333"/>
        <n v="0.5014"/>
        <n v="0.504955555555556"/>
        <n v="0.5294"/>
        <n v="0.488166666666667"/>
        <n v="0.502877777777778"/>
        <n v="0.516111111111111"/>
        <n v="0.508544444444444"/>
        <n v="0.501566666666667"/>
        <n v="0.505811111111111"/>
        <n v="0.508333333333333"/>
        <n v="0.522644444444444"/>
        <n v="0.505066666666667"/>
        <n v="0.511966666666667"/>
        <n v="0.506522222222222"/>
        <n v="0.509111111111111"/>
        <n v="0.507677777777778"/>
        <n v="0.517666666666667"/>
        <n v="0.506011111111111"/>
        <n v="0.531311111111111"/>
        <n v="0.511444444444444"/>
        <n v="0.519755555555556"/>
        <n v="0.514144444444444"/>
        <n v="0.509333333333333"/>
        <n v="0.515511111111111"/>
        <n v="0.509066666666667"/>
        <n v="0.502966666666667"/>
        <n v="0.505611111111111"/>
        <n v="0.506566666666667"/>
        <n v="0.503788888888889"/>
        <n v="0.497722222222222"/>
        <n v="0.493811111111111"/>
        <n v="0.509355555555556"/>
        <n v="0.510244444444445"/>
        <n v="0.4999"/>
        <n v="0.499088888888889"/>
        <n v="0.501455555555556"/>
        <n v="0.522188888888889"/>
        <n v="0.505111111111111"/>
        <n v="0.504344444444444"/>
        <n v="0.508777777777778"/>
        <n v="0.510788888888889"/>
        <n v="0.514077777777778"/>
        <n v="0.513455555555556"/>
        <n v="0.476833333333333"/>
        <n v="0.5219"/>
        <n v="0.505577777777778"/>
        <n v="0.505022222222222"/>
      </sharedItems>
    </cacheField>
    <cacheField name="AVG RATIO&#10;sigma_i/a_i" numFmtId="2">
      <sharedItems containsSemiMixedTypes="0" containsString="0" containsNumber="1">
        <n v="0.164060046181243"/>
        <n v="0.169929373826082"/>
        <n v="0.186048884460989"/>
        <n v="0.17840933478147"/>
        <n v="0.196134024758426"/>
        <n v="0.19018873180086"/>
        <n v="0.199843825023091"/>
        <n v="0.168464197648028"/>
        <n v="0.203973004362415"/>
        <n v="0.166952977303836"/>
        <n v="0.175049960225632"/>
        <n v="0.173609353182077"/>
        <n v="0.192240500822669"/>
        <n v="0.198767879819722"/>
        <n v="0.185697526208921"/>
        <n v="0.156744825096462"/>
        <n v="0.188168472010629"/>
        <n v="0.193915222040648"/>
        <n v="0.205836927546558"/>
        <n v="0.187482687112229"/>
        <n v="0.157907836392246"/>
        <n v="0.163951803696239"/>
        <n v="0.162575267445107"/>
        <n v="0.204040456355309"/>
        <n v="0.169837377890085"/>
        <n v="0.154710544089784"/>
        <n v="0.169956364849749"/>
        <n v="0.187480940395335"/>
        <n v="0.208242852232283"/>
        <n v="0.157506876087188"/>
        <n v="0.209111749356578"/>
        <n v="0.156955270497199"/>
        <n v="0.180972166089396"/>
        <n v="0.214228809415352"/>
        <n v="0.179679256446401"/>
        <n v="0.166176284652872"/>
        <n v="0.201427868597233"/>
        <n v="0.217119532988799"/>
        <n v="0.140307189392359"/>
        <n v="0.202907185522341"/>
        <n v="0.172248497599314"/>
        <n v="0.211732264413528"/>
        <n v="0.147428053318414"/>
        <n v="0.177262152352929"/>
        <n v="0.187754385563863"/>
        <n v="0.163896970903579"/>
        <n v="0.213237745269047"/>
        <n v="0.25661115245354"/>
        <n v="0.1716298756175"/>
        <n v="0.225315791432757"/>
        <n v="0.201049146126197"/>
        <n v="0.164360180456929"/>
        <n v="0.200794611690265"/>
        <n v="0.200179362312701"/>
        <n v="0.169092757618249"/>
        <n v="0.215236916265355"/>
        <n v="0.200853043858625"/>
        <n v="0.183878665986258"/>
        <n v="0.216789968988579"/>
        <n v="0.226800580846757"/>
        <n v="0.228201908116546"/>
        <n v="0.198411755318896"/>
        <n v="0.171174460863081"/>
        <n v="0.211770913245941"/>
        <n v="0.194114966908165"/>
        <n v="0.208900395003918"/>
        <n v="0.171787423422299"/>
        <n v="0.189907613867732"/>
        <n v="0.204752875487149"/>
        <n v="0.149612961296047"/>
        <n v="0.192431746160425"/>
        <n v="0.176475614729645"/>
        <n v="0.182416736035615"/>
        <n v="0.212514334328784"/>
        <n v="0.179778454058023"/>
        <n v="0.14930271191073"/>
        <n v="0.203517263557971"/>
        <n v="0.214508163926243"/>
        <n v="0.175069935176014"/>
        <n v="0.192162517405346"/>
        <n v="0.211524639050128"/>
        <n v="0.187572617532993"/>
        <n v="0.189976733692632"/>
        <n v="0.180526839866875"/>
        <n v="0.184317655537805"/>
        <n v="0.204972076413641"/>
        <n v="0.148402513414117"/>
        <n v="0.211064237684245"/>
        <n v="0.188701000388252"/>
        <n v="0.155648963463586"/>
        <n v="0.172152597128699"/>
        <n v="0.193045532090638"/>
        <n v="0.201140740029348"/>
        <n v="0.177630819195415"/>
        <n v="0.194703782990959"/>
        <n v="0.191989359130408"/>
        <n v="0.208319796379549"/>
        <n v="0.176218902998743"/>
        <n v="0.216701937149693"/>
        <n v="0.168775729912087"/>
        <n v="0.18848761938966"/>
        <n v="0.182893719416733"/>
        <n v="0.187669917402856"/>
        <n v="0.180562014238976"/>
        <n v="0.184207745909526"/>
        <n v="0.180005837557079"/>
        <n v="0.206198026764601"/>
        <n v="0.189802027689974"/>
        <n v="0.181367751503411"/>
        <n v="0.196483027783898"/>
        <n v="0.193307625999828"/>
        <n v="0.183122149165103"/>
        <n v="0.177424542334746"/>
        <n v="0.198773340399351"/>
        <n v="0.180942773724797"/>
        <n v="0.194971081114279"/>
        <n v="0.186130351529104"/>
        <n v="0.192926388636089"/>
        <n v="0.18529492059408"/>
        <n v="0.185216765674881"/>
        <n v="0.193744988409845"/>
        <n v="0.184882178530007"/>
        <n v="0.180523546447443"/>
        <n v="0.18237370560032"/>
        <n v="0.180940116336455"/>
        <n v="0.18579283929018"/>
        <n v="0.189557477852586"/>
        <n v="0.193651970842821"/>
        <n v="0.184631714636245"/>
        <n v="0.186130027889338"/>
        <n v="0.174817955109109"/>
        <n v="0.191747094200546"/>
        <n v="0.186428793169553"/>
        <n v="0.194506378477145"/>
        <n v="0.179324091218992"/>
        <n v="0.195481306679546"/>
        <n v="0.196643376323379"/>
        <n v="0.183317369852601"/>
        <n v="0.188705003428822"/>
        <n v="0.185706053581387"/>
        <n v="0.185750081302576"/>
        <n v="0.188145985894753"/>
        <n v="0.187234491859066"/>
        <n v="0.185542992815714"/>
        <n v="0.194261968237972"/>
        <n v="0.187845248039142"/>
        <n v="0.180564147989743"/>
        <n v="0.195687998540379"/>
        <n v="0.189297218472948"/>
        <n v="0.180045252286538"/>
        <n v="0.195005749142294"/>
        <n v="0.19397973397218"/>
        <n v="0.183127267445057"/>
        <n v="0.186797138044147"/>
        <n v="0.17946339062644"/>
        <n v="0.198630219917547"/>
        <n v="0.18616123493616"/>
        <n v="0.183626077108727"/>
        <n v="0.180538300638372"/>
        <n v="0.183980097850157"/>
        <n v="0.179243235488597"/>
        <n v="0.188353693702017"/>
        <n v="0.202653127562187"/>
        <n v="0.173534138190651"/>
        <n v="0.183959919103597"/>
        <n v="0.173121652036593"/>
        <n v="0.19159651873607"/>
        <n v="0.178881078828564"/>
        <n v="0.192466331599689"/>
        <n v="0.184115585511635"/>
        <n v="0.186393431568586"/>
        <n v="0.183063098856402"/>
        <n v="0.180627788591826"/>
        <n v="0.207483065563815"/>
        <n v="0.188339894372126"/>
        <n v="0.193040593311382"/>
        <n v="0.185841275681517"/>
        <n v="0.184936231289487"/>
        <n v="0.192016751147861"/>
        <n v="0.175961632192815"/>
        <n v="0.19447945977762"/>
        <n v="0.189164572145493"/>
        <n v="0.198943602478461"/>
        <n v="0.197542891853351"/>
        <n v="0.200862834578927"/>
        <n v="0.187818668737803"/>
        <n v="0.186432095069079"/>
        <n v="0.182033913812748"/>
        <n v="0.18368692362063"/>
        <n v="0.196890186684128"/>
        <n v="0.188800085676941"/>
        <n v="0.171261968494173"/>
        <n v="0.192978411423594"/>
        <n v="0.200674197563959"/>
        <n v="0.178319217601809"/>
        <n v="0.193979489143253"/>
        <n v="0.181842437749057"/>
        <n v="0.188687657738032"/>
        <n v="0.180629548440411"/>
        <n v="0.184759214554286"/>
        <n v="0.183034562707762"/>
        <n v="0.187249384732706"/>
        <n v="0.184584602980148"/>
        <n v="0.19197626079758"/>
        <n v="0.19469776010668"/>
        <n v="0.189745661489245"/>
        <n v="0.185252950888201"/>
        <n v="0.182916724429745"/>
        <n v="0.181947767784348"/>
        <n v="0.19207482005944"/>
        <n v="0.185862869607581"/>
        <n v="0.193197568479264"/>
        <n v="0.184121847094774"/>
        <n v="0.183560840720491"/>
        <n v="0.18790554789227"/>
        <n v="0.189047520346013"/>
        <n v="0.19082599856925"/>
        <n v="0.178667362707057"/>
        <n v="0.19131730003288"/>
        <n v="0.188564558302976"/>
        <n v="0.196087197224853"/>
        <n v="0.189359777840724"/>
        <n v="0.194100709203278"/>
        <n v="0.185519501585775"/>
        <n v="0.184602840341448"/>
        <n v="0.18789521727133"/>
        <n v="0.18558632367918"/>
        <n v="0.192677131334053"/>
        <n v="0.189612072115089"/>
        <n v="0.189333833392384"/>
        <n v="0.187511532772858"/>
        <n v="0.189296706349811"/>
        <n v="0.191268393936481"/>
        <n v="0.185326709415565"/>
        <n v="0.188771571231741"/>
        <n v="0.194244517560423"/>
        <n v="0.18532361591687"/>
        <n v="0.185106068556598"/>
        <n v="0.184971502032003"/>
        <n v="0.185202933473851"/>
        <n v="0.188900823807865"/>
        <n v="0.190593877657177"/>
        <n v="0.183608297720645"/>
        <n v="0.179205552360369"/>
        <n v="0.182464815619883"/>
        <n v="0.188193221668127"/>
        <n v="0.203223135383677"/>
        <n v="0.191567602707449"/>
        <n v="0.193034615513585"/>
        <n v="0.197203918671311"/>
        <n v="0.18997835196417"/>
        <n v="0.187598164988613"/>
        <n v="0.186521725267138"/>
        <n v="0.191579964172944"/>
        <n v="0.185200819242393"/>
        <n v="0.199835846611933"/>
        <n v="0.194207597054829"/>
        <n v="0.187255371358343"/>
        <n v="0.179315946465941"/>
        <n v="0.176009783616917"/>
        <n v="0.188544943420769"/>
        <n v="0.184013689299308"/>
        <n v="0.185898073985328"/>
        <n v="0.191618738887835"/>
        <n v="0.192506141754461"/>
        <n v="0.193195465867884"/>
        <n v="0.185318671364613"/>
        <n v="0.195515458329963"/>
        <n v="0.186287954570752"/>
        <n v="0.190215162608188"/>
        <n v="0.180413896083705"/>
        <n v="0.18252532021535"/>
        <n v="0.179058850654144"/>
        <n v="0.192966484321032"/>
        <n v="0.181970685800672"/>
        <n v="0.186085384476508"/>
        <n v="0.180130611834968"/>
        <n v="0.181691016949794"/>
        <n v="0.186773526221742"/>
        <n v="0.183617506788897"/>
        <n v="0.193925749240752"/>
        <n v="0.183544217379939"/>
        <n v="0.190419278695017"/>
        <n v="0.178779520188794"/>
        <n v="0.181519420852505"/>
        <n v="0.185045007676104"/>
        <n v="0.185752312358685"/>
        <n v="0.183625261242735"/>
        <n v="0.18908770930828"/>
        <n v="0.184399987695183"/>
        <n v="0.189444521120937"/>
        <n v="0.193000965983539"/>
        <n v="0.189938209351121"/>
        <n v="0.190845303947334"/>
        <n v="0.180990310277222"/>
        <n v="0.180101188878727"/>
        <n v="0.180824118161211"/>
        <n v="0.189355529670181"/>
        <n v="0.184567953228153"/>
        <n v="0.179294712141292"/>
        <n v="0.0768027394202154"/>
        <n v="0.0762321760191822"/>
        <n v="0.0753454904138215"/>
        <n v="0.0752077853015764"/>
        <n v="0.0760867452197342"/>
        <n v="0.0753138576542221"/>
        <n v="0.0756538000809624"/>
        <n v="0.074583894906987"/>
        <n v="0.0742486128397001"/>
        <n v="0.0786678787482069"/>
        <n v="0.0778594863231663"/>
        <n v="0.0760921524258321"/>
        <n v="0.0790567232510175"/>
        <n v="0.0742093335347518"/>
        <n v="0.0743648029368759"/>
        <n v="0.0757561421043875"/>
        <n v="0.07457762503938"/>
        <n v="0.074151114678925"/>
        <n v="0.0747820136088803"/>
        <n v="0.0751284556080432"/>
        <n v="0.0747474517445628"/>
        <n v="0.0759224714105171"/>
        <n v="0.0756077249160929"/>
        <n v="0.077587042512573"/>
        <n v="0.0776607294013674"/>
        <n v="0.0728112327513758"/>
        <n v="0.0749187900418355"/>
        <n v="0.0755016095533175"/>
        <n v="0.0725952442117758"/>
        <n v="0.0773897434657192"/>
        <n v="0.0762518163999261"/>
        <n v="0.0755786716583707"/>
        <n v="0.0738959949807674"/>
        <n v="0.0761358722125222"/>
        <n v="0.0751017156788044"/>
        <n v="0.0768746060914895"/>
        <n v="0.0762721292826034"/>
        <n v="0.0765945255686841"/>
        <n v="0.0742502516654202"/>
        <n v="0.0738168304185075"/>
        <n v="0.0757334586454868"/>
        <n v="0.0730072687409769"/>
        <n v="0.0756606798083716"/>
        <n v="0.0759077144261226"/>
        <n v="0.075014267402227"/>
        <n v="0.0767869329805789"/>
        <n v="0.0760027760858103"/>
        <n v="0.0772261054027249"/>
        <n v="0.075906541879465"/>
        <n v="0.0745298689472119"/>
        <n v="0.076974135430393"/>
        <n v="0.072535214531822"/>
        <n v="0.0769583343388691"/>
        <n v="0.0758006866817176"/>
        <n v="0.0743513239030942"/>
        <n v="0.0722889577410958"/>
        <n v="0.0754817390866996"/>
        <n v="0.074868826914201"/>
        <n v="0.0744357811882648"/>
        <n v="0.0732883517207919"/>
        <n v="0.0733817396645516"/>
        <n v="0.0740960325697543"/>
        <n v="0.0753509740502043"/>
        <n v="0.0746904801969804"/>
        <n v="0.0739303143164573"/>
        <n v="0.0725841621802209"/>
        <n v="0.0757781916938249"/>
        <n v="0.0741918056107621"/>
        <n v="0.07614094254063"/>
        <n v="0.0760019736152494"/>
        <n v="0.0731805178993066"/>
        <n v="0.0740571958511555"/>
        <n v="0.0758037201408859"/>
        <n v="0.0723622490230948"/>
        <n v="0.0775891838159895"/>
        <n v="0.0742600947117041"/>
        <n v="0.0738498200419934"/>
        <n v="0.0763501399256787"/>
        <n v="0.075754193717061"/>
        <n v="0.0745923906467541"/>
        <n v="0.0741348609695052"/>
        <n v="0.0756576059745139"/>
        <n v="0.0759779459377103"/>
        <n v="0.0771162927089331"/>
        <n v="0.0733890766300269"/>
        <n v="0.0763728758607504"/>
        <n v="0.0750675006248045"/>
        <n v="0.0719614175613866"/>
        <n v="0.0750543170772366"/>
        <n v="0.0738417688430154"/>
        <n v="0.074190085870616"/>
        <n v="0.0739751785729511"/>
        <n v="0.0745403197376405"/>
        <n v="0.075658646735702"/>
        <n v="0.0766216123761146"/>
        <n v="0.0760435762620256"/>
        <n v="0.075437367853041"/>
        <n v="0.0756105014669126"/>
        <n v="0.0748516479716118"/>
        <n v="0.0769346728964454"/>
        <n v="0.075705174363155"/>
        <n v="0.0736364904825443"/>
        <n v="0.0744519836046151"/>
        <n v="0.0751815413798219"/>
        <n v="0.0758014656367917"/>
        <n v="0.0749882441372838"/>
        <n v="0.0757719379735846"/>
        <n v="0.0746103300108326"/>
        <n v="0.0742596636138174"/>
        <n v="0.0747841367051175"/>
        <n v="0.0746928243305674"/>
        <n v="0.0754758580413896"/>
        <n v="0.0750858563895226"/>
        <n v="0.0755741430927664"/>
        <n v="0.0742214735410087"/>
        <n v="0.0754767619515408"/>
        <n v="0.0754655597933437"/>
        <n v="0.0747692159738218"/>
        <n v="0.0753288086061236"/>
        <n v="0.074031986180238"/>
        <n v="0.0752015637739908"/>
        <n v="0.0752675678978452"/>
        <n v="0.0737159191866877"/>
        <n v="0.0750812566861035"/>
        <n v="0.0763646410663549"/>
        <n v="0.0737541584987368"/>
        <n v="0.0749518968298703"/>
        <n v="0.0750258602717405"/>
        <n v="0.0749940767447341"/>
        <n v="0.0746020359073812"/>
        <n v="0.0751704371018455"/>
        <n v="0.0748176283258256"/>
        <n v="0.0748121249283533"/>
        <n v="0.0741219795436296"/>
        <n v="0.0748333481876284"/>
        <n v="0.074966361772078"/>
        <n v="0.0755167850963521"/>
        <n v="0.0748442614541194"/>
        <n v="0.0748567719333055"/>
        <n v="0.0746862053560612"/>
        <n v="0.0750432322974094"/>
        <n v="0.0760948937467844"/>
        <n v="0.074551490909359"/>
        <n v="0.0743112107821656"/>
        <n v="0.0746460214860234"/>
        <n v="0.0747703070817275"/>
        <n v="0.0747802975665184"/>
        <n v="0.076233016527444"/>
        <n v="0.0744949547095907"/>
        <n v="0.0748502235996577"/>
        <n v="0.0759711231461693"/>
        <n v="0.0754443436284761"/>
        <n v="0.0755609361803649"/>
        <n v="0.0761790639874512"/>
        <n v="0.0742541215941091"/>
        <n v="0.0757302529996032"/>
        <n v="0.0740993518393328"/>
        <n v="0.0740416062168187"/>
        <n v="0.0750279479386891"/>
        <n v="0.0739683748059271"/>
        <n v="0.0740499270596931"/>
        <n v="0.0747248363703936"/>
        <n v="0.0746842014935941"/>
        <n v="0.074647009079337"/>
        <n v="0.0739066549721561"/>
        <n v="0.0748937858577377"/>
        <n v="0.0747581377173478"/>
        <n v="0.0748141474367536"/>
        <n v="0.074661855431802"/>
        <n v="0.0746231578380952"/>
        <n v="0.0746053202459654"/>
        <n v="0.0747580977132484"/>
        <n v="0.0746362155007355"/>
        <n v="0.0760334170491171"/>
        <n v="0.0745057789580393"/>
        <n v="0.0752484622659891"/>
        <n v="0.0754888203407842"/>
        <n v="0.0755315699460236"/>
        <n v="0.0759157637326882"/>
        <n v="0.0765581106426488"/>
        <n v="0.075085431965573"/>
        <n v="0.0750762221341905"/>
        <n v="0.0759294787288746"/>
        <n v="0.0748530878287118"/>
        <n v="0.0735631512417898"/>
        <n v="0.0736515053231921"/>
        <n v="0.0748760981071556"/>
        <n v="0.0742090910722546"/>
        <n v="0.0742126363959732"/>
        <n v="0.0748789667742721"/>
        <n v="0.0748753647744607"/>
        <n v="0.0757258189995207"/>
        <n v="0.0754003146672361"/>
        <n v="0.0752243652592172"/>
        <n v="0.0753857467768897"/>
        <n v="0.0755455110621069"/>
        <n v="0.0745062685740792"/>
        <n v="0.0753196622090015"/>
        <n v="0.0746937458225489"/>
        <n v="0.0746622985008758"/>
        <n v="0.0750783696725012"/>
        <n v="0.074778018448348"/>
        <n v="0.074413131106706"/>
        <n v="0.0757785959529413"/>
        <n v="0.0754022474634848"/>
        <n v="0.0744897704660177"/>
        <n v="0.0751507744812076"/>
        <n v="0.0754161680190376"/>
        <n v="0.0751235813473165"/>
        <n v="0.0752780570036739"/>
        <n v="0.07470613070124"/>
        <n v="0.0746140275788311"/>
        <n v="0.0751107069050222"/>
        <n v="0.075204779200486"/>
        <n v="0.0746114318654848"/>
        <n v="0.0746627037311051"/>
        <n v="0.0745679281262799"/>
        <n v="0.0750835453771294"/>
        <n v="0.0747554385444684"/>
        <n v="0.0747459930468081"/>
        <n v="0.0752269169973053"/>
        <n v="0.0752420398329906"/>
        <n v="0.0744443848835497"/>
        <n v="0.0748395465756528"/>
        <n v="0.0753887353961359"/>
        <n v="0.0752139480846417"/>
        <n v="0.0755300973831916"/>
        <n v="0.075331538187895"/>
        <n v="0.0748680189311079"/>
        <n v="0.0747393650183854"/>
        <n v="0.0746207256258155"/>
        <n v="0.0754674221237732"/>
        <n v="0.0742658718205434"/>
        <n v="0.0742830390471703"/>
        <n v="0.07449665752572"/>
        <n v="0.0754130150575492"/>
        <n v="0.0746016024762188"/>
        <n v="0.0751096112829759"/>
        <n v="0.0744296943591395"/>
        <n v="0.075139446605064"/>
        <n v="0.0754685017975465"/>
        <n v="0.0743033079635479"/>
        <n v="0.0752471929632791"/>
        <n v="0.0753082078830992"/>
        <n v="0.0743887915213399"/>
        <n v="0.075243706956274"/>
        <n v="0.0749821512913568"/>
        <n v="0.0741361285418217"/>
        <n v="0.0751617324879197"/>
        <n v="0.074496044223526"/>
        <n v="0.0748192393515305"/>
        <n v="0.0741105901695496"/>
        <n v="0.074818387107877"/>
        <n v="0.0753799816010036"/>
        <n v="0.0742477533427376"/>
        <n v="0.0738021737172756"/>
        <n v="0.074906173812712"/>
        <n v="0.074465847520195"/>
        <n v="0.0745467112925024"/>
        <n v="0.0750670347288752"/>
        <n v="0.0747050155259855"/>
        <n v="0.0752106056028691"/>
        <n v="0.0739453383772509"/>
        <n v="0.0758353867366931"/>
        <n v="0.0753053712020612"/>
        <n v="0.075090933183905"/>
        <n v="0.0742579152316088"/>
        <n v="0.0754466838284101"/>
        <n v="0.0744759952007077"/>
        <n v="0.0740959399333308"/>
        <n v="0.074519665897804"/>
        <n v="0.0746627087900575"/>
        <n v="0.0752389024017335"/>
        <n v="0.0747827871041875"/>
        <n v="0.0754427782142425"/>
        <n v="0.0746196695618652"/>
        <n v="0.0745907290504756"/>
        <n v="0.0758094946110275"/>
        <n v="0.0744916146094058"/>
        <n v="0.0754037376619984"/>
        <n v="0.0751567538804595"/>
        <n v="0.0752895993276173"/>
        <n v="0.0748692325635989"/>
        <n v="0.0744036272145131"/>
        <n v="0.0748708531759261"/>
        <n v="0.0747744909042037"/>
        <n v="0.0747326952246131"/>
        <n v="0.0749220607844706"/>
        <n v="0.0751936960346761"/>
        <n v="0.0750044839294641"/>
        <n v="0.0751791151230618"/>
        <n v="0.0747744544867465"/>
        <n v="0.0753006232002777"/>
        <n v="0.0744360932903534"/>
        <n v="0.0746402395267196"/>
        <n v="0.0757849152204069"/>
        <n v="0.0751995897019053"/>
        <n v="0.0742372887085119"/>
        <n v="0.0747851466546299"/>
        <n v="0.0753049078172178"/>
        <n v="0.345623086886921"/>
        <n v="0.431550066754684"/>
        <n v="0.588141224435485"/>
        <n v="0.461223820136293"/>
        <n v="0.480933042753636"/>
        <n v="0.352371103445922"/>
        <n v="0.797931305548395"/>
        <n v="0.379654360185913"/>
        <n v="0.30261030939622"/>
        <n v="0.367475565547271"/>
        <n v="0.24588451852135"/>
        <n v="0.444106504996661"/>
        <n v="1.05845258560876"/>
        <n v="0.304030858576345"/>
        <n v="0.500710471148643"/>
        <n v="0.573268207228074"/>
        <n v="0.585429257148059"/>
        <n v="0.483681880253142"/>
        <n v="0.489681105018066"/>
        <n v="0.643401215297378"/>
        <n v="0.367360798620916"/>
        <n v="0.325086145798506"/>
        <n v="0.502408095152275"/>
        <n v="0.61435490822939"/>
        <n v="0.561611004057171"/>
        <n v="0.252420740470664"/>
        <n v="0.626009541991926"/>
        <n v="0.481265392977047"/>
        <n v="0.609208436419767"/>
        <n v="0.560318624992057"/>
        <n v="0.658430281513901"/>
        <n v="0.649369919361511"/>
        <n v="0.589380334824704"/>
        <n v="0.409587334916391"/>
        <n v="0.778122618299319"/>
        <n v="0.322849927075421"/>
        <n v="0.574592515463247"/>
        <n v="0.34739916621309"/>
        <n v="0.810823404110057"/>
        <n v="0.564093044982695"/>
        <n v="0.468960202439779"/>
        <n v="0.426877996182477"/>
        <n v="0.65025783078379"/>
        <n v="0.576464974663917"/>
        <n v="0.663111284368433"/>
        <n v="0.519902867514496"/>
        <n v="0.582994081666806"/>
        <n v="0.34489201411237"/>
        <n v="0.423574311229586"/>
        <n v="0.338587252696177"/>
        <n v="0.420429822855895"/>
        <n v="0.538999072722456"/>
        <n v="0.464598250247041"/>
        <n v="0.649497518031721"/>
        <n v="0.467493247597123"/>
        <n v="0.734096312790421"/>
        <n v="0.523177459503497"/>
        <n v="0.608874117522516"/>
        <n v="0.562074231346278"/>
        <n v="0.563480422896901"/>
        <n v="0.514334025222599"/>
        <n v="0.547301357590774"/>
        <n v="0.532412647274235"/>
        <n v="0.317177371576511"/>
        <n v="0.459717561659794"/>
        <n v="0.584717860399893"/>
        <n v="0.400400423553065"/>
        <n v="0.495399013747674"/>
        <n v="0.402559779297823"/>
        <n v="0.286389177878382"/>
        <n v="0.513936511248322"/>
        <n v="0.332669148991294"/>
        <n v="0.376468174127525"/>
        <n v="0.37777584296721"/>
        <n v="0.604466065840259"/>
        <n v="0.444876795508507"/>
        <n v="0.319403125816181"/>
        <n v="0.439404796577423"/>
        <n v="0.581982301000746"/>
        <n v="0.369529606873867"/>
        <n v="0.480934373416417"/>
        <n v="0.613094396806932"/>
        <n v="0.488615674852923"/>
        <n v="0.409797473726153"/>
        <n v="0.771637206898819"/>
        <n v="0.3858105505215"/>
        <n v="0.512356351148382"/>
        <n v="0.37116723527939"/>
        <n v="0.353297937026137"/>
        <n v="0.692438843533998"/>
        <n v="0.373693918046545"/>
        <n v="0.381879450547648"/>
        <n v="0.375688126817594"/>
        <n v="0.330956149740595"/>
        <n v="0.550287733146088"/>
        <n v="0.270698281705369"/>
        <n v="0.347111006910947"/>
        <n v="0.556598346437563"/>
        <n v="0.507340144058207"/>
        <n v="0.37193335181065"/>
        <n v="0.515728946581059"/>
        <n v="0.464487430831465"/>
        <n v="0.395057205335975"/>
        <n v="0.387263141835673"/>
        <n v="0.422785434631675"/>
        <n v="0.514932229932372"/>
        <n v="0.610186305979113"/>
        <n v="0.650539325006002"/>
        <n v="0.450018400120602"/>
        <n v="0.584885896518809"/>
        <n v="0.422147101384748"/>
        <n v="0.537215260968673"/>
        <n v="0.395389577921093"/>
        <n v="0.461168442417654"/>
        <n v="0.546169083623049"/>
        <n v="0.563011490978402"/>
        <n v="0.560654932503141"/>
        <n v="0.483679251556666"/>
        <n v="0.458451893453956"/>
        <n v="0.393638119232351"/>
        <n v="0.438995915380616"/>
        <n v="0.460957153524694"/>
        <n v="0.557789712726787"/>
        <n v="0.403663840370085"/>
        <n v="0.487205815539178"/>
        <n v="0.406104122717588"/>
        <n v="0.462858836311837"/>
        <n v="0.517134563767929"/>
        <n v="0.566422976399582"/>
        <n v="0.442987777209503"/>
        <n v="0.479531821418652"/>
        <n v="0.622030320092986"/>
        <n v="0.49197030251603"/>
        <n v="0.410419317659626"/>
        <n v="0.547013121656524"/>
        <n v="0.506524711754661"/>
        <n v="0.524317042566332"/>
        <n v="0.511775992347543"/>
        <n v="0.347173387865908"/>
        <n v="0.519189225009494"/>
        <n v="0.494677208233192"/>
        <n v="0.436646132142324"/>
        <n v="0.441223264187026"/>
        <n v="0.463557982313284"/>
        <n v="0.536051533568559"/>
        <n v="0.40703287505155"/>
        <n v="0.38723388980832"/>
        <n v="0.432745161767939"/>
        <n v="0.38943072792783"/>
        <n v="0.599000860080404"/>
        <n v="0.391869444252685"/>
        <n v="0.391192875616599"/>
        <n v="0.522022320908323"/>
        <n v="0.503082998601858"/>
        <n v="0.456269283968862"/>
        <n v="0.493868199712845"/>
        <n v="0.459829724877112"/>
        <n v="0.462353132887877"/>
        <n v="0.410185182680812"/>
        <n v="0.409394161014231"/>
        <n v="0.404225607263007"/>
        <n v="0.415608559458262"/>
        <n v="0.43310850055009"/>
        <n v="0.466723105589052"/>
        <n v="0.453534930015555"/>
        <n v="0.503708537916504"/>
        <n v="0.480674996261637"/>
        <n v="0.483858357574037"/>
        <n v="0.445564219639281"/>
        <n v="0.450642320396804"/>
        <n v="0.527506452845982"/>
        <n v="0.502470676948281"/>
        <n v="0.444415252357977"/>
        <n v="0.519698738947771"/>
        <n v="0.453505772464454"/>
        <n v="0.435438278448567"/>
        <n v="0.62739241915622"/>
        <n v="0.44555049908914"/>
        <n v="0.334224522110051"/>
        <n v="0.565583929413773"/>
        <n v="0.490521791139909"/>
        <n v="0.530159795240893"/>
        <n v="0.397154782643655"/>
        <n v="0.413047087890346"/>
        <n v="0.470917771215969"/>
        <n v="0.373890541579929"/>
        <n v="0.446429258918317"/>
        <n v="0.539562493812927"/>
        <n v="0.523648117592642"/>
        <n v="0.485452625234323"/>
        <n v="0.502437290694815"/>
        <n v="0.437238155709271"/>
        <n v="0.474153600447867"/>
        <n v="0.428985292347535"/>
        <n v="0.419338116397253"/>
        <n v="0.492565813431457"/>
        <n v="0.454561741273234"/>
        <n v="0.450951572670306"/>
        <n v="0.516836384261886"/>
        <n v="0.484390814326822"/>
        <n v="0.410946444020983"/>
        <n v="0.489496476771556"/>
        <n v="0.496436829741125"/>
        <n v="0.481819845601286"/>
        <n v="0.478009278409163"/>
        <n v="0.52316083591637"/>
        <n v="0.426825340459796"/>
        <n v="0.498863007192326"/>
        <n v="0.492191544353987"/>
        <n v="0.461289923959702"/>
        <n v="0.554186672236981"/>
        <n v="0.486454017723342"/>
        <n v="0.433786878526833"/>
        <n v="0.499526393471151"/>
        <n v="0.468923129888551"/>
        <n v="0.43126804233305"/>
        <n v="0.515924374709066"/>
        <n v="0.439323459107496"/>
        <n v="0.44583960171103"/>
        <n v="0.478006404667789"/>
        <n v="0.435690652163129"/>
        <n v="0.448754780377925"/>
        <n v="0.4670545033199"/>
        <n v="0.493121261019506"/>
        <n v="0.458639292410179"/>
        <n v="0.45702811388905"/>
        <n v="0.473940589912714"/>
        <n v="0.454888474305625"/>
        <n v="0.467025060469907"/>
        <n v="0.517936756131373"/>
        <n v="0.478096688806489"/>
        <n v="0.49471921551555"/>
        <n v="0.494989852099632"/>
        <n v="0.529502675790893"/>
        <n v="0.438339171303718"/>
        <n v="0.519047270258935"/>
        <n v="0.441922231695832"/>
        <n v="0.480863910253934"/>
        <n v="0.42921186407739"/>
        <n v="0.467730373766302"/>
        <n v="0.466690407906595"/>
        <n v="0.402323876013362"/>
        <n v="0.500741117633379"/>
        <n v="0.428969965568254"/>
        <n v="0.441846296977657"/>
        <n v="0.506731522230292"/>
        <n v="0.443111965192464"/>
        <n v="0.464643841739246"/>
        <n v="0.455526233240204"/>
        <n v="0.457430421565204"/>
        <n v="0.444550505584006"/>
        <n v="0.48018903836755"/>
        <n v="0.543601041676361"/>
        <n v="0.511564395985142"/>
        <n v="0.454723619110946"/>
        <n v="0.442763069649986"/>
        <n v="0.47018685671715"/>
        <n v="0.476141851435943"/>
        <n v="0.4736695582482"/>
        <n v="0.479840045150799"/>
        <n v="0.421268036721106"/>
        <n v="0.489162873720509"/>
        <n v="0.420640367636071"/>
        <n v="0.462973317857543"/>
        <n v="0.507066972576869"/>
        <n v="0.472660831660017"/>
        <n v="0.407824969756087"/>
        <n v="0.449818932027574"/>
        <n v="0.44890298884868"/>
        <n v="0.448499036470412"/>
        <n v="0.426774110843539"/>
        <n v="0.407695425598049"/>
        <n v="0.448365339572635"/>
        <n v="0.464594256294597"/>
        <n v="0.424315134559196"/>
        <n v="0.44444423457683"/>
        <n v="0.450529066727541"/>
        <n v="0.497158427955539"/>
        <n v="0.412157670545677"/>
        <n v="0.533976497717091"/>
        <n v="0.5054943338206"/>
        <n v="0.432454528344127"/>
        <n v="0.476120269331971"/>
        <n v="0.450111790117957"/>
        <n v="0.457170897733207"/>
        <n v="0.452883909806139"/>
        <n v="0.482158455920682"/>
        <n v="0.431814184325949"/>
        <n v="0.476490925803808"/>
        <n v="0.542034260541597"/>
        <n v="0.525841654680271"/>
        <n v="0.476190311331769"/>
        <n v="0.481188911272916"/>
        <n v="0.522642402264489"/>
        <n v="0.500563408915926"/>
        <n v="0.455326117962751"/>
        <n v="0.465649720052009"/>
        <n v="0.470171298289092"/>
        <n v="0.460186650063338"/>
        <n v="0.415376994583837"/>
        <n v="0.142476281438122"/>
        <n v="0.149763761144315"/>
        <n v="0.149802781279751"/>
        <n v="0.149084252208455"/>
        <n v="0.154403477550938"/>
        <n v="0.162632920507005"/>
        <n v="0.152391677716426"/>
        <n v="0.152435663457685"/>
        <n v="0.153948464331138"/>
        <n v="0.171798985233226"/>
        <n v="0.143625937920347"/>
        <n v="0.153577869751678"/>
        <n v="0.165942390675216"/>
        <n v="0.173255062703544"/>
        <n v="0.156832615009906"/>
        <n v="0.150707958169339"/>
        <n v="0.142819538110548"/>
        <n v="0.148427921058265"/>
        <n v="0.152348496552857"/>
        <n v="0.14465229627361"/>
        <n v="0.139959601722041"/>
        <n v="0.136455026799075"/>
        <n v="0.154715746384089"/>
        <n v="0.160763449537411"/>
        <n v="0.148714374228836"/>
        <n v="0.155290722119706"/>
        <n v="0.142690337604872"/>
        <n v="0.143467743049064"/>
        <n v="0.162127802549072"/>
        <n v="0.167905510730559"/>
        <n v="0.160087923965043"/>
        <n v="0.159426899377937"/>
        <n v="0.166012821563922"/>
        <n v="0.171113203732985"/>
        <n v="0.155985681801985"/>
        <n v="0.148588812854358"/>
        <n v="0.173856424196108"/>
        <n v="0.173740979396038"/>
        <n v="0.126194863067908"/>
        <n v="0.121273022763162"/>
        <n v="0.151068317983529"/>
        <n v="0.156868806470981"/>
        <n v="0.150840836413434"/>
        <n v="0.163643174908895"/>
        <n v="0.138851546126402"/>
        <n v="0.133953786846196"/>
        <n v="0.155904260076131"/>
        <n v="0.163955124295008"/>
        <n v="0.140193517113398"/>
        <n v="0.13915885981749"/>
        <n v="0.176740241464423"/>
        <n v="0.15621370041455"/>
        <n v="0.170848303075926"/>
        <n v="0.150876764430244"/>
        <n v="0.149291519621399"/>
        <n v="0.162398747447572"/>
        <n v="0.146103210333564"/>
        <n v="0.156190924926711"/>
        <n v="0.163654364090426"/>
        <n v="0.158030098199094"/>
        <n v="0.152652568926865"/>
        <n v="0.155948978547602"/>
        <n v="0.143850985539252"/>
        <n v="0.153338180454682"/>
        <n v="0.158108808354697"/>
        <n v="0.157557348958609"/>
        <n v="0.148900434711686"/>
        <n v="0.154499096843112"/>
        <n v="0.157187011882617"/>
        <n v="0.142466565355471"/>
        <n v="0.150561105180915"/>
        <n v="0.145223006948795"/>
        <n v="0.186301952303331"/>
        <n v="0.17787500426956"/>
        <n v="0.13408372218672"/>
        <n v="0.146110997327335"/>
        <n v="0.166662259788058"/>
        <n v="0.166861632815953"/>
        <n v="0.134564085724015"/>
        <n v="0.141343579099536"/>
        <n v="0.139133135973315"/>
        <n v="0.140859540638342"/>
        <n v="0.143299405051006"/>
        <n v="0.148394583303993"/>
        <n v="0.162107960068801"/>
        <n v="0.155631516681701"/>
        <n v="0.138411805702638"/>
        <n v="0.133777712972448"/>
        <n v="0.160534357202044"/>
        <n v="0.155562340506186"/>
        <n v="0.139865483804407"/>
        <n v="0.158227445299943"/>
        <n v="0.148805422239952"/>
        <n v="0.147575198033761"/>
        <n v="0.149049344824578"/>
        <n v="0.140290252599849"/>
        <n v="0.163324419622329"/>
        <n v="0.169915273532588"/>
        <n v="0.148135662743454"/>
        <n v="0.153224699940284"/>
        <n v="0.147215505754943"/>
        <n v="0.147633691846084"/>
        <n v="0.150851594748836"/>
        <n v="0.142924021178986"/>
        <n v="0.157089891036673"/>
        <n v="0.135985528717482"/>
        <n v="0.15528038183228"/>
        <n v="0.152219436392958"/>
        <n v="0.162167829585159"/>
        <n v="0.149890263444983"/>
        <n v="0.176909733164765"/>
        <n v="0.179926514111799"/>
        <n v="0.150782815145779"/>
        <n v="0.163144566721867"/>
        <n v="0.147778258936144"/>
        <n v="0.139514553755975"/>
        <n v="0.152869389631821"/>
        <n v="0.161096761559725"/>
        <n v="0.172266072752106"/>
        <n v="0.160333171202832"/>
        <n v="0.157831049749656"/>
        <n v="0.149677531034202"/>
        <n v="0.168816379931566"/>
        <n v="0.156265204649685"/>
        <n v="0.14529852141892"/>
        <n v="0.140587178776241"/>
        <n v="0.15939233785349"/>
        <n v="0.149092506250963"/>
        <n v="0.149293726607757"/>
        <n v="0.141583038208382"/>
        <n v="0.154650604558924"/>
        <n v="0.148414800130848"/>
        <n v="0.152844443675665"/>
        <n v="0.148178336408158"/>
        <n v="0.157021991918633"/>
        <n v="0.160099079413234"/>
        <n v="0.160304437227872"/>
        <n v="0.158580482776412"/>
        <n v="0.140929410988822"/>
        <n v="0.143169949493826"/>
        <n v="0.150713165838426"/>
        <n v="0.160872468740112"/>
        <n v="0.153293141653614"/>
        <n v="0.138974166135515"/>
        <n v="0.161617801329788"/>
        <n v="0.154425843818415"/>
        <n v="0.16338736177833"/>
        <n v="0.148080967720099"/>
        <n v="0.152554261797933"/>
        <n v="0.160031481002829"/>
        <n v="0.153652026224314"/>
        <n v="0.157128218924253"/>
        <n v="0.159410881247129"/>
        <n v="0.145039750661026"/>
        <n v="0.159165476591872"/>
        <n v="0.160580735734956"/>
        <n v="0.142530652829201"/>
        <n v="0.141051385154099"/>
        <n v="0.145534730407691"/>
        <n v="0.16193826195439"/>
        <n v="0.170353894524151"/>
        <n v="0.181758145692533"/>
        <n v="0.149405466328018"/>
        <n v="0.144849353914662"/>
        <n v="0.134562024439523"/>
        <n v="0.136632974734124"/>
        <n v="0.17360092709536"/>
        <n v="0.164293960664188"/>
        <n v="0.18088653832359"/>
        <n v="0.180783501005256"/>
        <n v="0.138232998522772"/>
        <n v="0.138087256665264"/>
        <n v="0.170597425625373"/>
        <n v="0.173291048893213"/>
        <n v="0.155817945894796"/>
        <n v="0.144063504350946"/>
        <n v="0.144377163636367"/>
        <n v="0.144440009746493"/>
        <n v="0.154597437320664"/>
        <n v="0.155279574326805"/>
        <n v="0.156372317833726"/>
        <n v="0.15585697805405"/>
        <n v="0.151659360115633"/>
        <n v="0.14924928551394"/>
        <n v="0.134346963821487"/>
        <n v="0.152460556898015"/>
        <n v="0.144091891560585"/>
        <n v="0.156419778364383"/>
        <n v="0.136686956518724"/>
        <n v="0.15667030214551"/>
        <n v="0.146682755155511"/>
        <n v="0.136345163697576"/>
        <n v="0.153524370371437"/>
        <n v="0.150846851221251"/>
        <n v="0.166859179093457"/>
        <n v="0.181801473603414"/>
        <n v="0.145087371264913"/>
        <n v="0.150030826839332"/>
        <n v="0.14594769927741"/>
        <n v="0.151755635030622"/>
        <n v="0.137875770759521"/>
        <n v="0.141565699723609"/>
        <n v="0.15106380664384"/>
        <n v="0.146313499278259"/>
        <n v="0.147064896731029"/>
        <n v="0.15175494410148"/>
        <n v="0.149549539252305"/>
        <n v="0.152775665435723"/>
        <n v="0.152301234476859"/>
        <n v="0.146877998876466"/>
        <n v="0.157880295221547"/>
        <n v="0.159283879449696"/>
        <n v="0.155718511923801"/>
        <n v="0.160713455137724"/>
        <n v="0.161760357218342"/>
        <n v="0.160619476870882"/>
        <n v="0.159246823168555"/>
        <n v="0.160153465483878"/>
        <n v="0.158779601420078"/>
        <n v="0.157889143127905"/>
        <n v="0.158478347024625"/>
        <n v="0.1592578574998"/>
        <n v="0.145593986079538"/>
        <n v="0.151366209404735"/>
        <n v="0.15372643267949"/>
        <n v="0.152731000613935"/>
        <n v="0.155238071959801"/>
        <n v="0.155159165569682"/>
        <n v="0.154664814513874"/>
        <n v="0.160398851473967"/>
        <n v="0.162028729048028"/>
        <n v="0.15958509867633"/>
        <n v="0.152862863358286"/>
        <n v="0.149886625246157"/>
        <n v="0.151885607211922"/>
        <n v="0.157188522868836"/>
        <n v="0.150027137895932"/>
        <n v="0.157032840899917"/>
        <n v="0.148912162267269"/>
        <n v="0.147172638631786"/>
        <n v="0.145756438694111"/>
        <n v="0.146148804366165"/>
        <n v="0.158220174904293"/>
        <n v="0.163324802705291"/>
        <n v="0.151094902404443"/>
        <n v="0.147162717229854"/>
        <n v="0.155946006070733"/>
        <n v="0.1571425045464"/>
        <n v="0.154344081432982"/>
        <n v="0.158343856264314"/>
        <n v="0.154779489036107"/>
        <n v="0.149888216270133"/>
        <n v="0.148231138705998"/>
        <n v="0.152123340492049"/>
        <n v="0.151311587749149"/>
        <n v="0.151834673341137"/>
        <n v="0.156254373851397"/>
        <n v="0.151230983360264"/>
        <n v="0.155343120008761"/>
        <n v="0.153510009042021"/>
        <n v="0.149032803089106"/>
        <n v="0.146464094574467"/>
        <n v="0.152120867669722"/>
        <n v="0.147227418883694"/>
        <n v="0.154018734277535"/>
        <n v="0.151999356499591"/>
        <n v="0.150224153447215"/>
        <n v="0.146001700234175"/>
        <n v="0.152029422597234"/>
        <n v="0.154915956939635"/>
        <n v="0.149718498929007"/>
        <n v="0.152186306481983"/>
        <n v="0.155023390969858"/>
        <n v="0.156032141395461"/>
        <n v="0.164989914492328"/>
        <n v="0.15830380150046"/>
        <n v="0.155799305389357"/>
        <n v="0.152638494488635"/>
        <n v="0.148653209939772"/>
        <n v="0.153982160471097"/>
        <n v="0.148345757660368"/>
        <n v="0.148311234869662"/>
        <n v="0.155211364531067"/>
        <n v="0.161274572157728"/>
        <n v="0.148489385576933"/>
        <n v="0.153067275219139"/>
        <n v="0.153806190127645"/>
        <n v="0.159761506288749"/>
        <n v="0.162387506375882"/>
        <n v="0.163640386648751"/>
        <n v="0.154327709908605"/>
        <n v="0.152808990804369"/>
        <n v="0.158133915035827"/>
        <n v="0.159270948046815"/>
        <n v="0.153232199024068"/>
        <n v="0.157642097793739"/>
        <n v="0.14705796220033"/>
        <n v="0.145849459199981"/>
        <n v="0.150344020064788"/>
        <n v="0.147477019268272"/>
        <n v="0.159655357409295"/>
        <n v="0.163766747362562"/>
        <n v="0.162133102019243"/>
        <n v="0.156139993867399"/>
        <n v="0.155402434476038"/>
        <n v="0.161399459330652"/>
        <n v="0.148818703378784"/>
        <n v="0.151207402660463"/>
        <n v="0.157522271043222"/>
        <n v="0.153637354646749"/>
        <n v="0.150234210627666"/>
        <n v="0.146592124201796"/>
        <n v="0.152335994030997"/>
        <n v="0.152467137121934"/>
        <n v="0.149188973296784"/>
        <n v="0.148741886912746"/>
        <n v="0.157040669677569"/>
        <n v="0.159121672095945"/>
        <n v="0.160518460629471"/>
        <n v="0.160668724130351"/>
        <n v="0.150283378339305"/>
        <n v="0.150510707506161"/>
        <n v="0.154375660754307"/>
        <n v="0.155674965011468"/>
        <n v="0.146537779196275"/>
        <n v="0.151786409589719"/>
        <n v="0.155643349639014"/>
        <n v="0.152512519554664"/>
        <n v="0.146009917646493"/>
        <n v="0.145571884820659"/>
        <n v="0.147068298409365"/>
        <n v="0.150371911969483"/>
        <n v="0.161823682795075"/>
        <n v="0.165390143881303"/>
        <n v="0.154781745525056"/>
        <n v="0.152599970538781"/>
        <n v="0.154608070452808"/>
        <n v="0.153567750808062"/>
        <n v="0.151267989751127"/>
        <n v="0.150157274431503"/>
        <n v="0.157345067525802"/>
        <n v="0.155898142119999"/>
        <n v="0.154995671017209"/>
        <n v="0.159221220493212"/>
        <n v="0.165502731031315"/>
        <n v="0.157718416513354"/>
        <n v="0.162353362688522"/>
        <n v="0.155331890822197"/>
        <n v="0.155188479682778"/>
        <n v="0.14700463630635"/>
        <n v="0.149325378789435"/>
        <n v="0.152244968377285"/>
        <n v="0.162299608440846"/>
        <n v="0.160289541440898"/>
        <n v="0.150431408051411"/>
        <n v="0.151235632766244"/>
        <n v="0.139321243671071"/>
        <n v="0.141346752718508"/>
        <n v="0.150236594775962"/>
        <n v="0.155464000356748"/>
        <n v="0.164679630189671"/>
        <n v="0.155519792607389"/>
        <n v="0.149806645750168"/>
        <n v="0.157451366369696"/>
        <n v="0.151923263046688"/>
        <n v="0.149851170553287"/>
        <n v="0.145340603556791"/>
        <n v="0.144976629629998"/>
        <n v="0.152961290687407"/>
        <n v="0.142351498515437"/>
        <n v="0.153776522750305"/>
        <n v="0.151072765815574"/>
        <n v="0.160106151087337"/>
        <n v="0.164890559517695"/>
        <n v="0.147921286035245"/>
        <n v="0.155714915088393"/>
        <n v="0.156332289799097"/>
        <n v="0.155596321934218"/>
        <n v="0.154189402855281"/>
        <n v="0.15552815253068"/>
        <n v="0.144836826073364"/>
        <n v="0.145077773991799"/>
        <n v="0.153554603978194"/>
        <n v="0.14926836369659"/>
        <n v="0.156514578093356"/>
        <n v="0.14973273441728"/>
        <n v="0.154340086157283"/>
        <n v="0.150369844219174"/>
        <n v="0.154016352211756"/>
        <n v="0.157779669305777"/>
        <n v="0.155746196696014"/>
        <n v="0.154757622779226"/>
        <n v="0.141046703071026"/>
        <n v="0.141958122871706"/>
        <n v="0.15334491551174"/>
        <n v="0.149707800205791"/>
        <n v="0.154842102340348"/>
        <n v="0.156955278284588"/>
        <n v="0.154771879059841"/>
        <n v="0.152338429650906"/>
        <n v="0.149728949483531"/>
        <n v="0.150269309948232"/>
        <n v="0.159632788876219"/>
        <n v="0.161459305986848"/>
        <n v="0.156500798370982"/>
        <n v="0.154734014440663"/>
        <n v="0.151045276254839"/>
        <n v="0.155599893995306"/>
        <n v="0.152401572046365"/>
        <n v="0.156371857135065"/>
        <n v="0.145199459463104"/>
        <n v="0.146902860234447"/>
        <n v="0.148229584026797"/>
        <n v="0.145865303746865"/>
        <n v="0.151989070238931"/>
        <n v="0.148914934902343"/>
        <n v="0.153061168119393"/>
        <n v="0.149087199287619"/>
        <n v="0.150878732326981"/>
        <n v="0.151301593782002"/>
        <n v="0.153188078902704"/>
        <n v="0.157539861739593"/>
        <n v="0.1568742904192"/>
        <n v="0.154652494543039"/>
        <n v="0.149985354856701"/>
        <n v="0.152971538424884"/>
        <n v="0.151078628263692"/>
        <n v="0.153557394572013"/>
        <n v="0.151370324742673"/>
        <n v="0.15130021319506"/>
        <n v="0.150370566827632"/>
        <n v="0.149192535378564"/>
        <n v="0.155535714671608"/>
        <n v="0.152334686603074"/>
        <n v="0.156870068584676"/>
        <n v="0.153902101193246"/>
        <n v="0.14993557938199"/>
        <n v="0.153746548095222"/>
        <n v="0.152372442197363"/>
        <n v="0.157875902198986"/>
        <n v="0.155426860237479"/>
        <n v="0.158197007851692"/>
        <n v="0.152664958222114"/>
        <n v="0.152098467437811"/>
        <n v="0.154427983651489"/>
        <n v="0.152318414996778"/>
        <n v="0.151594280666925"/>
        <n v="0.150381523183201"/>
        <n v="0.154343344019248"/>
        <n v="0.155692232271168"/>
        <n v="0.147605316981077"/>
        <n v="0.150451921327786"/>
        <n v="0.154661422881137"/>
        <n v="0.157430547266775"/>
        <n v="0.15263437320768"/>
        <n v="0.155362099764918"/>
        <n v="0.152970242307451"/>
        <n v="0.14870930263588"/>
        <n v="0.146989760890864"/>
        <n v="0.150328900809274"/>
        <n v="0.155642838243492"/>
        <n v="0.152886386675829"/>
        <n v="0.150169975976145"/>
        <n v="0.151450583477064"/>
        <n v="0.154118792840389"/>
        <n v="0.154371553739138"/>
        <n v="0.157699484076191"/>
        <n v="0.152718799364726"/>
        <n v="0.148743516204339"/>
        <n v="0.147229074272257"/>
        <n v="0.151342473157088"/>
        <n v="0.153840503250887"/>
        <n v="0.156555219399814"/>
        <n v="0.157361626065506"/>
        <n v="0.149753811325935"/>
        <n v="0.155924604227257"/>
        <n v="0.155570232850392"/>
        <n v="0.155616846931284"/>
        <n v="0.150859460041468"/>
        <n v="0.152584456014558"/>
        <n v="0.154048204418699"/>
        <n v="0.148074206688379"/>
        <n v="0.147827900550777"/>
        <n v="0.15032834657389"/>
        <n v="0.159949107847901"/>
        <n v="0.15672748498069"/>
        <n v="0.15866562013074"/>
        <n v="0.154374122442275"/>
        <n v="0.146287924102073"/>
        <n v="0.150474348228595"/>
        <n v="0.153176661395282"/>
        <n v="0.155677427363737"/>
        <n v="0.147409913463716"/>
        <n v="0.143764945685723"/>
        <n v="0.157576466560622"/>
        <n v="0.160985903372294"/>
        <n v="0.153644403198063"/>
        <n v="0.153209802355074"/>
        <n v="0.153262208878854"/>
        <n v="0.154694701004429"/>
        <n v="0.152522048349398"/>
        <n v="0.151107901510777"/>
        <n v="0.154130217159832"/>
        <n v="0.154209014336152"/>
        <n v="0.149888621125518"/>
        <n v="0.151090452197431"/>
        <n v="0.147572640045829"/>
        <n v="0.150065622717021"/>
        <n v="0.156131372198908"/>
        <n v="0.158090091408333"/>
        <n v="0.154874431940506"/>
        <n v="0.15039464320934"/>
        <n v="0.155479503691509"/>
        <n v="0.155467853086892"/>
        <n v="0.152464197485219"/>
        <n v="0.155540950256597"/>
        <n v="0.151481974629793"/>
        <n v="0.154176982060495"/>
        <n v="0.154229880148321"/>
        <n v="0.153295159743862"/>
        <n v="0.156948252376855"/>
        <n v="0.156121704776577"/>
        <n v="0.149972851334245"/>
        <n v="0.150528551621386"/>
        <n v="0.153205174328828"/>
        <n v="0.154591551192045"/>
        <n v="0.160317198464764"/>
        <n v="0.159473352029212"/>
        <n v="0.156236951834024"/>
        <n v="0.152660627192383"/>
        <n v="0.15503059627672"/>
        <n v="0.154461247726676"/>
        <n v="0.150428763378211"/>
        <n v="0.15171964268886"/>
        <n v="0.151288976863358"/>
        <n v="0.149568745295681"/>
        <n v="0.152078936756406"/>
        <n v="0.149067697968724"/>
        <n v="0.150809744629251"/>
        <n v="0.153889216328472"/>
        <n v="0.150419517914178"/>
        <n v="0.148661176978453"/>
        <n v="0.149579211425604"/>
        <n v="0.153036445004106"/>
        <n v="0.153582668952659"/>
        <n v="0.153719255343918"/>
        <n v="0.154668155266369"/>
        <n v="0.158138775584678"/>
        <n v="0.152910151858868"/>
        <n v="0.15190131950666"/>
        <n v="0.157009855871176"/>
        <n v="0.157136207230999"/>
        <n v="0.151303560632192"/>
        <n v="0.150551683647681"/>
        <n v="0.155454984403909"/>
        <n v="0.156240954029427"/>
        <n v="0.155773016796281"/>
        <n v="0.153847907779286"/>
        <n v="0.142649378817818"/>
        <n v="0.144843706471723"/>
        <n v="0.151794475986422"/>
        <n v="0.149586874677319"/>
        <n v="0.152361009359809"/>
        <n v="0.158366056987323"/>
        <n v="0.153554766437723"/>
        <n v="0.153193426346645"/>
        <n v="0.155793627702057"/>
        <n v="0.150586319700337"/>
        <n v="0.159273236183042"/>
        <n v="0.15846433876259"/>
        <n v="0.155840256516978"/>
        <n v="0.154242135308169"/>
        <n v="0.160828840579391"/>
        <n v="0.156802919271111"/>
        <n v="0.150906309664605"/>
        <n v="0.148444741001622"/>
        <n v="0.152895497197507"/>
        <n v="0.15235068182955"/>
        <n v="0.151970206825171"/>
        <n v="0.152009719601314"/>
        <n v="0.159284189107354"/>
        <n v="0.154344921131935"/>
        <n v="0.147358911742658"/>
        <n v="0.152889083569665"/>
        <n v="0.153725763238838"/>
        <n v="0.157920598590692"/>
        <n v="0.150232307856609"/>
        <n v="0.151310766873302"/>
        <n v="0.154876417734443"/>
        <n v="0.155037051686144"/>
        <n v="0.152325126884226"/>
        <n v="0.158946386241727"/>
        <n v="0.154901131936688"/>
        <n v="0.156487310418483"/>
        <n v="0.15348730247956"/>
        <n v="0.152510761062888"/>
        <n v="0.153431725490397"/>
        <n v="0.154995889442582"/>
        <n v="0.149709683199033"/>
        <n v="0.153143240851486"/>
        <n v="0.0742320101795415"/>
        <n v="0.0765559140120833"/>
        <n v="0.0725298280192095"/>
        <n v="0.0763818522247569"/>
        <n v="0.0766482869593646"/>
        <n v="0.0772155766285623"/>
        <n v="0.0788468146445972"/>
        <n v="0.0730307529564858"/>
        <n v="0.0750429004431127"/>
        <n v="0.0758541685486014"/>
        <n v="0.0755865508043751"/>
        <n v="0.0736467191169872"/>
        <n v="0.0745108585867651"/>
        <n v="0.0767995335837768"/>
        <n v="0.0725328225231579"/>
        <n v="0.0748410371449793"/>
        <n v="0.0724515652590706"/>
        <n v="0.0742476146850761"/>
        <n v="0.0766878023953045"/>
        <n v="0.0707903893605266"/>
        <n v="0.0758037378234036"/>
        <n v="0.0751493796180622"/>
        <n v="0.0737993044754273"/>
        <n v="0.0757390408258814"/>
        <n v="0.0757128161267407"/>
        <n v="0.0736967147227512"/>
        <n v="0.0767072341946583"/>
        <n v="0.0757465123722354"/>
        <n v="0.0745236091947116"/>
        <n v="0.0779322212355524"/>
        <n v="0.0756286458289003"/>
        <n v="0.073772925082186"/>
        <n v="0.0743004924879495"/>
        <n v="0.0743889751349662"/>
        <n v="0.0733766388516712"/>
        <n v="0.0743133265494493"/>
        <n v="0.075594958593094"/>
        <n v="0.0762862514997336"/>
        <n v="0.0733594403679517"/>
        <n v="0.0771482546592594"/>
        <n v="0.0748086891965955"/>
        <n v="0.0763257520186956"/>
        <n v="0.074860513967508"/>
        <n v="0.0743908363493636"/>
        <n v="0.0762643583120195"/>
        <n v="0.0751203099764097"/>
        <n v="0.0770636465147917"/>
        <n v="0.0736730104908031"/>
        <n v="0.0754683743877274"/>
        <n v="0.0767394247960172"/>
        <n v="0.0739896326685134"/>
        <n v="0.073250376142771"/>
        <n v="0.0727429903829871"/>
        <n v="0.0754163749231379"/>
        <n v="0.0730276205167473"/>
        <n v="0.0754256105198527"/>
        <n v="0.0776025200101723"/>
        <n v="0.0733988114662375"/>
        <n v="0.0773581992949261"/>
        <n v="0.0762325149262851"/>
        <n v="0.074715962553659"/>
        <n v="0.0754168318994147"/>
        <n v="0.0741769691416837"/>
        <n v="0.0769725864204273"/>
        <n v="0.0728112156378126"/>
        <n v="0.073620432618012"/>
        <n v="0.0769948765300823"/>
        <n v="0.0750634747541934"/>
        <n v="0.0726305735863351"/>
        <n v="0.0780104495041823"/>
        <n v="0.0758787317147427"/>
        <n v="0.0743237801853354"/>
        <n v="0.073681781631808"/>
        <n v="0.0734608146757719"/>
        <n v="0.0749897692661059"/>
        <n v="0.0759099644488344"/>
        <n v="0.0741336964631763"/>
        <n v="0.0753747840117229"/>
        <n v="0.074684318914531"/>
        <n v="0.0748093005250749"/>
        <n v="0.0725989078562828"/>
        <n v="0.0765146597083648"/>
        <n v="0.074182097140728"/>
        <n v="0.0745141584274243"/>
        <n v="0.0769321466660116"/>
        <n v="0.0754716957444189"/>
        <n v="0.0773324169386904"/>
        <n v="0.0766935635849559"/>
        <n v="0.0743605262050609"/>
        <n v="0.07186649646308"/>
        <n v="0.0769501298321017"/>
        <n v="0.0748465618264343"/>
        <n v="0.0716205939246978"/>
        <n v="0.0758717788225218"/>
        <n v="0.0727340487003124"/>
        <n v="0.0749471726313301"/>
        <n v="0.0745028572311037"/>
        <n v="0.0749478560286765"/>
        <n v="0.076650451231525"/>
        <n v="0.0724091725956116"/>
        <n v="0.0747906951054123"/>
        <n v="0.0743087188889064"/>
        <n v="0.0751032866264675"/>
        <n v="0.0746914759974199"/>
        <n v="0.0746668722747082"/>
        <n v="0.0756363285419421"/>
        <n v="0.0750205171956483"/>
        <n v="0.0765724940022368"/>
        <n v="0.0747999647693957"/>
        <n v="0.0754033696419955"/>
        <n v="0.0756224135769665"/>
        <n v="0.0747393644652406"/>
        <n v="0.0740276489986657"/>
        <n v="0.0750200216697129"/>
        <n v="0.0738472417548427"/>
        <n v="0.0760557785209704"/>
        <n v="0.0733169046963194"/>
        <n v="0.0731191006505656"/>
        <n v="0.0747950349058954"/>
        <n v="0.0750668474601979"/>
        <n v="0.0739350576984464"/>
        <n v="0.0753320206624344"/>
        <n v="0.0753400923276015"/>
        <n v="0.0748459388400422"/>
        <n v="0.0745775074367555"/>
        <n v="0.0743322055144475"/>
        <n v="0.0748144228001028"/>
        <n v="0.0750069812200758"/>
        <n v="0.0750121783381861"/>
        <n v="0.075110004402823"/>
        <n v="0.0752033470685176"/>
        <n v="0.0751983533489316"/>
        <n v="0.0751005042288278"/>
        <n v="0.0757261075224446"/>
        <n v="0.076044238929697"/>
        <n v="0.0751262894112783"/>
        <n v="0.0739538829978696"/>
        <n v="0.0748439370140899"/>
        <n v="0.0749550913765476"/>
        <n v="0.075915892922987"/>
        <n v="0.0747071139066129"/>
        <n v="0.0742895732751002"/>
        <n v="0.0745090623425466"/>
        <n v="0.0746537227964909"/>
        <n v="0.0737790830256829"/>
        <n v="0.0752224624717467"/>
        <n v="0.0749761807391707"/>
        <n v="0.0748487205456337"/>
        <n v="0.0744983184249077"/>
        <n v="0.0764002728643134"/>
        <n v="0.0757145609742406"/>
        <n v="0.0741813264146377"/>
        <n v="0.0752351976997305"/>
        <n v="0.0754635258090084"/>
        <n v="0.0747946877544127"/>
        <n v="0.0761288528580883"/>
        <n v="0.0757772061027885"/>
        <n v="0.0746926088807253"/>
        <n v="0.0749138904362677"/>
        <n v="0.0750290706909287"/>
        <n v="0.0746785260488614"/>
        <n v="0.0751560718813343"/>
        <n v="0.0745935469282611"/>
        <n v="0.0754059625959748"/>
        <n v="0.0751340139462517"/>
        <n v="0.0750597227085745"/>
        <n v="0.075472244465731"/>
        <n v="0.0744653780852313"/>
        <n v="0.0749620710342216"/>
        <n v="0.0747559735127516"/>
        <n v="0.0750974497251179"/>
        <n v="0.0743960080078486"/>
        <n v="0.0741196103826493"/>
        <n v="0.074886181970415"/>
        <n v="0.0751528100775738"/>
        <n v="0.0757043199824238"/>
        <n v="0.0751194827322094"/>
        <n v="0.075559825085385"/>
        <n v="0.0745279898229915"/>
        <n v="0.0741025584069533"/>
        <n v="0.0752652606116522"/>
        <n v="0.0743774579855624"/>
        <n v="0.0743897134119606"/>
        <n v="0.0756021078700681"/>
        <n v="0.0749278971880813"/>
        <n v="0.0756371540390973"/>
        <n v="0.0744332112794281"/>
        <n v="0.0746945259815524"/>
        <n v="0.0752226574650636"/>
        <n v="0.0759598955812168"/>
        <n v="0.0753016473037324"/>
        <n v="0.0743488454893629"/>
        <n v="0.0743591393054207"/>
        <n v="0.0738614828111884"/>
        <n v="0.074305790350798"/>
        <n v="0.0751568261206256"/>
        <n v="0.0743694532402139"/>
        <n v="0.0747088087832713"/>
        <n v="0.0759667202694595"/>
        <n v="0.0748653627198878"/>
        <n v="0.074603844113921"/>
        <n v="0.076403591950183"/>
        <n v="0.0743793413338402"/>
        <n v="0.0750411088942779"/>
        <n v="0.0759370893105998"/>
        <n v="0.0750042475484255"/>
        <n v="0.0748958769121925"/>
        <n v="0.0755725503271122"/>
        <n v="0.0745838898155957"/>
        <n v="0.0739996231464792"/>
        <n v="0.0747337573179347"/>
        <n v="0.0750255551301094"/>
        <n v="0.0752345233775639"/>
        <n v="0.0746760951918765"/>
        <n v="0.0740046136537853"/>
        <n v="0.0748842621667538"/>
        <n v="0.0751858551728478"/>
        <n v="0.0752032264113491"/>
        <n v="0.0756356935578118"/>
        <n v="0.0747589689106502"/>
        <n v="0.0747321769934929"/>
        <n v="0.0751342237144714"/>
        <n v="0.0747965670779216"/>
        <n v="0.075548828009771"/>
        <n v="0.0740084018108862"/>
        <n v="0.0747740438601"/>
        <n v="0.0752926246141605"/>
        <n v="0.075227780608404"/>
        <n v="0.0751415211008784"/>
        <n v="0.075062756414427"/>
        <n v="0.0746955035608195"/>
        <n v="0.0754254555728373"/>
        <n v="0.0750508572728902"/>
        <n v="0.075348665921419"/>
        <n v="0.0752132756392932"/>
        <n v="0.0751440958046516"/>
        <n v="0.0752990487455414"/>
        <n v="0.0752336410191765"/>
        <n v="0.0748164875540794"/>
        <n v="0.0750366208978347"/>
        <n v="0.0754598370175729"/>
        <n v="0.0754924815540534"/>
        <n v="0.0756463178117436"/>
        <n v="0.074655615737918"/>
        <n v="0.0761710365658202"/>
        <n v="0.0750148947891481"/>
        <n v="0.0753001572806907"/>
        <n v="0.0753242120180402"/>
        <n v="0.0748152050620492"/>
        <n v="0.0751395248917442"/>
        <n v="0.0749863708308736"/>
        <n v="0.0752851889367025"/>
        <n v="0.0746029847630041"/>
        <n v="0.0753161443085255"/>
        <n v="0.0749088952016451"/>
        <n v="0.0745148650869272"/>
        <n v="0.0754021757960079"/>
        <n v="0.073867633549612"/>
        <n v="0.0755120681245785"/>
        <n v="0.0736269887999124"/>
        <n v="0.0750537028646504"/>
        <n v="0.0757598781759439"/>
        <n v="0.0747833500336415"/>
        <n v="0.0754528535083227"/>
        <n v="0.0746222094276541"/>
        <n v="0.0749610841874179"/>
        <n v="0.0741063144749265"/>
        <n v="0.0751018091801132"/>
        <n v="0.0751429040989468"/>
        <n v="0.0749846268859774"/>
        <n v="0.0745451232995437"/>
        <n v="0.075264403256867"/>
        <n v="0.0745577425599913"/>
        <n v="0.0749992060599459"/>
        <n v="0.0753703835142228"/>
        <n v="0.0748714974660108"/>
        <n v="0.0751227854879761"/>
        <n v="0.0752499796267162"/>
        <n v="0.0748488491077538"/>
        <n v="0.0741356531569919"/>
        <n v="0.0765850473586449"/>
        <n v="0.0744159249597858"/>
        <n v="0.0743547718064936"/>
        <n v="0.0754571601732256"/>
        <n v="0.0747108005246671"/>
        <n v="0.0747380642698913"/>
        <n v="0.07481601286374"/>
        <n v="0.0748076211147007"/>
        <n v="0.0752427640586567"/>
        <n v="0.0757524493026836"/>
        <n v="0.075445575210984"/>
        <n v="0.0750745940037879"/>
        <n v="0.0752380861100075"/>
        <n v="0.0745685568134915"/>
        <n v="0.0745341022227362"/>
        <n v="0.0745648279591103"/>
        <n v="0.0747506662796351"/>
        <n v="0.0746781014841033"/>
        <n v="0.0754094739680175"/>
        <n v="0.0751922970828668"/>
        <n v="0.1"/>
      </sharedItems>
    </cacheField>
    <cacheField name="PERCENTAGE&#10;MEANINGFUL ITEMS" numFmtId="2">
      <sharedItems containsSemiMixedTypes="0" containsString="0" containsNumber="1">
        <n v="91.0"/>
        <n v="85.0"/>
        <n v="84.0"/>
        <n v="82.0"/>
        <n v="83.0"/>
        <n v="89.0"/>
        <n v="81.0"/>
        <n v="86.0"/>
        <n v="90.0"/>
        <n v="80.0"/>
        <n v="88.0"/>
        <n v="78.0"/>
        <n v="79.0"/>
        <n v="76.0"/>
        <n v="92.0"/>
        <n v="87.0"/>
        <n v="71.0"/>
        <n v="77.0"/>
        <n v="75.0"/>
        <n v="93.0"/>
        <n v="83.75"/>
        <n v="85.25"/>
        <n v="80.25"/>
        <n v="83.5"/>
        <n v="86.5"/>
        <n v="81.75"/>
        <n v="81.25"/>
        <n v="84.75"/>
        <n v="86.25"/>
        <n v="84.25"/>
        <n v="81.5"/>
        <n v="85.75"/>
        <n v="85.5"/>
        <n v="82.5"/>
        <n v="84.5"/>
        <n v="87.5"/>
        <n v="83.25"/>
        <n v="82.25"/>
        <n v="86.75"/>
        <n v="82.75"/>
        <n v="80.5"/>
        <n v="84.8888888888889"/>
        <n v="83.7777777777778"/>
        <n v="84.5555555555556"/>
        <n v="82.8888888888889"/>
        <n v="82.4444444444444"/>
        <n v="83.6666666666667"/>
        <n v="84.3333333333333"/>
        <n v="84.6666666666667"/>
        <n v="84.4444444444444"/>
        <n v="82.6666666666667"/>
        <n v="84.1111111111111"/>
        <n v="85.5555555555556"/>
        <n v="85.2222222222222"/>
        <n v="83.8888888888889"/>
        <n v="84.7777777777778"/>
        <n v="83.4444444444444"/>
        <n v="81.6666666666667"/>
        <n v="83.5555555555556"/>
        <n v="83.3333333333333"/>
        <n v="83.1111111111111"/>
        <n v="86.2222222222222"/>
        <n v="85.4444444444444"/>
        <n v="80.4444444444444"/>
        <n v="81.4444444444444"/>
        <n v="82.7777777777778"/>
        <n v="84.2222222222222"/>
        <n v="82.1111111111111"/>
        <n v="87.3333333333333"/>
        <n v="83.2222222222222"/>
        <n v="81.7777777777778"/>
        <n v="85.8888888888889"/>
        <n v="86.8888888888889"/>
        <n v="85.3333333333333"/>
        <n v="100.0"/>
        <n v="67.0"/>
        <n v="72.0"/>
        <n v="73.0"/>
        <n v="69.0"/>
        <n v="70.0"/>
        <n v="74.0"/>
        <n v="63.0"/>
        <n v="66.0"/>
        <n v="68.0"/>
        <n v="65.0"/>
        <n v="60.0"/>
        <n v="73.5"/>
        <n v="75.75"/>
        <n v="72.5"/>
        <n v="69.5"/>
        <n v="74.5"/>
        <n v="71.5"/>
        <n v="73.75"/>
        <n v="76.25"/>
        <n v="73.25"/>
        <n v="75.5"/>
        <n v="70.25"/>
        <n v="71.75"/>
        <n v="72.25"/>
        <n v="72.75"/>
        <n v="74.75"/>
        <n v="75.25"/>
        <n v="76.5"/>
        <n v="77.25"/>
        <n v="74.25"/>
        <n v="77.75"/>
        <n v="76.75"/>
        <n v="71.25"/>
        <n v="69.75"/>
        <n v="77.5"/>
        <n v="75.6666666666667"/>
        <n v="74.8888888888889"/>
        <n v="72.5555555555556"/>
        <n v="74.5555555555556"/>
        <n v="72.3333333333333"/>
        <n v="73.5555555555556"/>
        <n v="75.3333333333333"/>
        <n v="72.7777777777778"/>
        <n v="76.6666666666667"/>
        <n v="71.8888888888889"/>
        <n v="73.3333333333333"/>
        <n v="75.2222222222222"/>
        <n v="71.6666666666667"/>
        <n v="73.8888888888889"/>
        <n v="74.7777777777778"/>
        <n v="76.7777777777778"/>
        <n v="71.7777777777778"/>
        <n v="74.3333333333333"/>
        <n v="76.1111111111111"/>
        <n v="74.4444444444444"/>
        <n v="74.2222222222222"/>
        <n v="75.5555555555556"/>
        <n v="72.4444444444444"/>
        <n v="76.8888888888889"/>
        <n v="74.1111111111111"/>
        <n v="73.6666666666667"/>
        <n v="73.4444444444444"/>
        <n v="73.1111111111111"/>
        <n v="73.2222222222222"/>
        <n v="75.1111111111111"/>
        <n v="76.2222222222222"/>
        <n v="72.1111111111111"/>
        <n v="76.3333333333333"/>
        <n v="71.4444444444444"/>
        <n v="72.6666666666667"/>
        <n v="77.1111111111111"/>
        <n v="99.0"/>
        <n v="98.0"/>
        <n v="97.0"/>
        <n v="96.0"/>
        <n v="99.5"/>
        <n v="99.25"/>
        <n v="99.75"/>
        <n v="98.75"/>
        <n v="97.5"/>
        <n v="98.25"/>
        <n v="98.5"/>
        <n v="97.75"/>
        <n v="98.8888888888889"/>
        <n v="98.7777777777778"/>
        <n v="99.1111111111111"/>
        <n v="98.6666666666667"/>
        <n v="98.4444444444444"/>
        <n v="99.3333333333333"/>
        <n v="98.3333333333333"/>
        <n v="99.6666666666667"/>
        <n v="99.4444444444444"/>
        <n v="99.2222222222222"/>
        <n v="99.5555555555556"/>
        <n v="98.2222222222222"/>
        <n v="98.5555555555556"/>
        <n v="98.111111111111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ats" cacheId="0" dataCaption="" compact="0" compactData="0">
  <location ref="K1:Q23" firstHeaderRow="0" firstDataRow="3" firstDataCol="0"/>
  <pivotFields>
    <pivotField name="FILE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t="default"/>
      </items>
    </pivotField>
    <pivotField name="n" axis="axisRow" compact="0" outline="0" multipleItemSelectionAllowed="1" showAll="0" sortType="ascending">
      <items>
        <item x="0"/>
        <item x="1"/>
        <item x="2"/>
        <item t="default"/>
      </items>
    </pivotField>
    <pivotField name="q&#10;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CLASS" axis="axisRow" compact="0" outline="0" multipleItemSelectionAllowed="1" showAll="0" sortType="ascending">
      <items>
        <item x="1"/>
        <item x="0"/>
        <item x="4"/>
        <item x="2"/>
        <item x="3"/>
        <item x="5"/>
        <item t="default"/>
      </items>
    </pivotField>
    <pivotField name="PEARSON CORR.&#10;COEFF. p, a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PEARSON CORR.&#10;COEFF. b, a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t="default"/>
      </items>
    </pivotField>
    <pivotField name="AVG RATIO&#10;b_i/a_i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t="default"/>
      </items>
    </pivotField>
    <pivotField name="AVG RATIO&#10;sigma_i/a_i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t="default"/>
      </items>
    </pivotField>
    <pivotField name="PERCENTAGE&#10;MEANINGFUL ITEM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</pivotFields>
  <rowFields>
    <field x="1"/>
    <field x="3"/>
  </rowFields>
  <colFields>
    <field x="-2"/>
  </colFields>
  <dataFields>
    <dataField name="r(p,a)" fld="4" subtotal="average" baseField="0"/>
    <dataField name="r(b,a)" fld="5" subtotal="average" baseField="0"/>
    <dataField name="b_i/a_i" fld="6" subtotal="average" baseField="0"/>
    <dataField name="sigma_i/a_i" fld="7" subtotal="average" baseField="0"/>
    <dataField name="Variab. (%)" fld="8" subtotal="average" baseField="0"/>
  </dataFields>
</pivotTableDefinition>
</file>

<file path=xl/tables/table1.xml><?xml version="1.0" encoding="utf-8"?>
<table xmlns="http://schemas.openxmlformats.org/spreadsheetml/2006/main" ref="A1:D13" displayName="Avg_Times" name="Avg_Times" id="1">
  <tableColumns count="4">
    <tableColumn name="theta x version" id="1"/>
    <tableColumn name="def" id="2"/>
    <tableColumn name="maskHLA" id="3"/>
    <tableColumn name="maskTS" id="4"/>
  </tableColumns>
  <tableStyleInfo name="ParameterTuning-Summary-style" showColumnStripes="0" showFirstColumn="1" showLastColumn="1" showRowStripes="1"/>
</table>
</file>

<file path=xl/tables/table2.xml><?xml version="1.0" encoding="utf-8"?>
<table xmlns="http://schemas.openxmlformats.org/spreadsheetml/2006/main" ref="G1:J12" displayName="Median_Times" name="Median_Times" id="2">
  <tableColumns count="4">
    <tableColumn name="theta x version" id="1"/>
    <tableColumn name="def" id="2"/>
    <tableColumn name="maskHLA" id="3"/>
    <tableColumn name="maskTS" id="4"/>
  </tableColumns>
  <tableStyleInfo name="ParameterTuning-Summary-style 2" showColumnStripes="0" showFirstColumn="1" showLastColumn="1" showRowStripes="1"/>
</table>
</file>

<file path=xl/tables/table3.xml><?xml version="1.0" encoding="utf-8"?>
<table xmlns="http://schemas.openxmlformats.org/spreadsheetml/2006/main" ref="A15:D26" displayName="Avg._Nondom._Labels" name="Avg._Nondom._Labels" id="3">
  <tableColumns count="4">
    <tableColumn name="theta x version" id="1"/>
    <tableColumn name="def" id="2"/>
    <tableColumn name="maskHLA" id="3"/>
    <tableColumn name="maskTS" id="4"/>
  </tableColumns>
  <tableStyleInfo name="ParameterTuning-Summary-style 3" showColumnStripes="0" showFirstColumn="1" showLastColumn="1" showRowStripes="1"/>
</table>
</file>

<file path=xl/tables/table4.xml><?xml version="1.0" encoding="utf-8"?>
<table xmlns="http://schemas.openxmlformats.org/spreadsheetml/2006/main" ref="G15:J26" displayName="Normalized_Avg._Nondom._Labels" name="Normalized_Avg._Nondom._Labels" id="4">
  <tableColumns count="4">
    <tableColumn name="theta x version" id="1"/>
    <tableColumn name="def" id="2"/>
    <tableColumn name="maskHLA" id="3"/>
    <tableColumn name="maskTS" id="4"/>
  </tableColumns>
  <tableStyleInfo name="ParameterTuning-Summary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12" max="12" width="11.75"/>
    <col customWidth="1" min="13" max="13" width="15.13"/>
    <col customWidth="1" min="14" max="14" width="15.75"/>
    <col customWidth="1" min="15" max="15" width="16.38"/>
    <col customWidth="1" min="16" max="16" width="11.75"/>
    <col customWidth="1" min="17" max="17" width="15.13"/>
    <col customWidth="1" min="18" max="18" width="15.75"/>
    <col customWidth="1" min="19" max="19" width="16.38"/>
    <col customWidth="1" min="20" max="20" width="10.13"/>
    <col customWidth="1" min="21" max="21" width="13.38"/>
    <col customWidth="1" min="22" max="22" width="11.5"/>
    <col customWidth="1" min="23" max="23" width="14.75"/>
  </cols>
  <sheetData>
    <row r="1">
      <c r="A1" s="1" t="s">
        <v>0</v>
      </c>
      <c r="B1" s="3" t="s">
        <v>3</v>
      </c>
      <c r="C1" s="8"/>
      <c r="D1" s="11" t="s">
        <v>9</v>
      </c>
      <c r="E1" s="7"/>
      <c r="F1" s="11" t="s">
        <v>15</v>
      </c>
      <c r="G1" s="8"/>
      <c r="H1" s="14" t="s">
        <v>16</v>
      </c>
      <c r="I1" s="8"/>
      <c r="J1" s="15" t="s">
        <v>17</v>
      </c>
      <c r="K1" s="8"/>
      <c r="L1" s="17" t="s">
        <v>19</v>
      </c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19"/>
      <c r="Y1" s="19"/>
      <c r="Z1" s="19"/>
      <c r="AA1" s="19"/>
      <c r="AB1" s="19"/>
      <c r="AC1" s="19"/>
      <c r="AD1" s="19"/>
    </row>
    <row r="2">
      <c r="A2" s="22"/>
      <c r="B2" s="24" t="s">
        <v>24</v>
      </c>
      <c r="C2" s="25" t="s">
        <v>32</v>
      </c>
      <c r="D2" s="26" t="s">
        <v>24</v>
      </c>
      <c r="E2" s="28" t="s">
        <v>32</v>
      </c>
      <c r="F2" s="26" t="s">
        <v>24</v>
      </c>
      <c r="G2" s="28" t="s">
        <v>32</v>
      </c>
      <c r="H2" s="31" t="s">
        <v>24</v>
      </c>
      <c r="I2" s="33" t="s">
        <v>32</v>
      </c>
      <c r="J2" s="34" t="s">
        <v>24</v>
      </c>
      <c r="K2" s="35" t="s">
        <v>32</v>
      </c>
      <c r="L2" s="36" t="s">
        <v>39</v>
      </c>
      <c r="M2" s="36" t="s">
        <v>41</v>
      </c>
      <c r="N2" s="36" t="s">
        <v>42</v>
      </c>
      <c r="O2" s="36" t="s">
        <v>43</v>
      </c>
      <c r="P2" s="36" t="s">
        <v>44</v>
      </c>
      <c r="Q2" s="36" t="s">
        <v>45</v>
      </c>
      <c r="R2" s="36" t="s">
        <v>46</v>
      </c>
      <c r="S2" s="36" t="s">
        <v>47</v>
      </c>
      <c r="T2" s="43" t="s">
        <v>48</v>
      </c>
      <c r="U2" s="36" t="s">
        <v>49</v>
      </c>
      <c r="V2" s="36" t="s">
        <v>51</v>
      </c>
      <c r="W2" s="36" t="s">
        <v>52</v>
      </c>
      <c r="X2" s="19"/>
      <c r="Y2" s="19"/>
      <c r="Z2" s="19"/>
      <c r="AA2" s="19"/>
      <c r="AB2" s="19"/>
      <c r="AC2" s="19"/>
      <c r="AD2" s="19"/>
    </row>
    <row r="3">
      <c r="A3" s="49" t="s">
        <v>50</v>
      </c>
      <c r="B3" s="50">
        <v>2804.0</v>
      </c>
      <c r="C3" s="51">
        <v>0.026</v>
      </c>
      <c r="D3" s="52">
        <v>2783.0</v>
      </c>
      <c r="E3" s="51">
        <v>0.001</v>
      </c>
      <c r="F3" s="52">
        <v>2804.0</v>
      </c>
      <c r="G3" s="54">
        <v>0.02</v>
      </c>
      <c r="H3" s="56">
        <v>2804.0</v>
      </c>
      <c r="I3" s="58">
        <v>3.27178</v>
      </c>
      <c r="J3" s="56">
        <v>2804.0</v>
      </c>
      <c r="K3" s="58">
        <v>1.895</v>
      </c>
      <c r="L3" s="62">
        <f t="shared" ref="L3:L3602" si="1">H3-B3</f>
        <v>0</v>
      </c>
      <c r="M3" s="64">
        <f t="shared" ref="M3:M3602" si="2">L3*100/B3</f>
        <v>0</v>
      </c>
      <c r="N3" s="64">
        <f t="shared" ref="N3:N3602" si="3">I3-C3</f>
        <v>3.24578</v>
      </c>
      <c r="O3" s="64">
        <f t="shared" ref="O3:O3602" si="4">N3*100/C3</f>
        <v>12483.76923</v>
      </c>
      <c r="P3" s="64">
        <f t="shared" ref="P3:P3602" si="5">J3-B3</f>
        <v>0</v>
      </c>
      <c r="Q3" s="64">
        <f t="shared" ref="Q3:Q3602" si="6">P3*100/B3</f>
        <v>0</v>
      </c>
      <c r="R3" s="64">
        <f t="shared" ref="R3:R3602" si="7">K3-C3</f>
        <v>1.869</v>
      </c>
      <c r="S3" s="64">
        <f t="shared" ref="S3:S3602" si="8">R3*100/C3</f>
        <v>7188.461538</v>
      </c>
      <c r="T3" s="67">
        <f t="shared" ref="T3:T3603" si="9">B3-D3</f>
        <v>21</v>
      </c>
      <c r="U3" s="64">
        <f t="shared" ref="U3:U3602" si="10">T3*100/B3</f>
        <v>0.7489300999</v>
      </c>
      <c r="V3" s="64">
        <f t="shared" ref="V3:V3602" si="11">B3-F3</f>
        <v>0</v>
      </c>
      <c r="W3" s="69">
        <f t="shared" ref="W3:W3602" si="12">V3*100/B3</f>
        <v>0</v>
      </c>
      <c r="X3" s="19"/>
      <c r="Y3" s="19"/>
      <c r="Z3" s="19"/>
      <c r="AA3" s="19"/>
      <c r="AB3" s="19"/>
      <c r="AC3" s="19"/>
      <c r="AD3" s="19"/>
    </row>
    <row r="4">
      <c r="A4" s="49" t="s">
        <v>53</v>
      </c>
      <c r="B4" s="50">
        <v>2672.0</v>
      </c>
      <c r="C4" s="51">
        <v>0.061</v>
      </c>
      <c r="D4" s="52">
        <v>2641.0</v>
      </c>
      <c r="E4" s="51">
        <v>0.001</v>
      </c>
      <c r="F4" s="52">
        <v>2672.0</v>
      </c>
      <c r="G4" s="54">
        <v>0.023</v>
      </c>
      <c r="H4" s="50">
        <v>2672.0</v>
      </c>
      <c r="I4" s="54">
        <v>0.553016</v>
      </c>
      <c r="J4" s="50">
        <v>2672.0</v>
      </c>
      <c r="K4" s="54">
        <v>1.699</v>
      </c>
      <c r="L4" s="70">
        <f t="shared" si="1"/>
        <v>0</v>
      </c>
      <c r="M4" s="71">
        <f t="shared" si="2"/>
        <v>0</v>
      </c>
      <c r="N4" s="71">
        <f t="shared" si="3"/>
        <v>0.492016</v>
      </c>
      <c r="O4" s="71">
        <f t="shared" si="4"/>
        <v>806.5836066</v>
      </c>
      <c r="P4" s="71">
        <f t="shared" si="5"/>
        <v>0</v>
      </c>
      <c r="Q4" s="71">
        <f t="shared" si="6"/>
        <v>0</v>
      </c>
      <c r="R4" s="71">
        <f t="shared" si="7"/>
        <v>1.638</v>
      </c>
      <c r="S4" s="71">
        <f t="shared" si="8"/>
        <v>2685.245902</v>
      </c>
      <c r="T4" s="72">
        <f t="shared" si="9"/>
        <v>31</v>
      </c>
      <c r="U4" s="71">
        <f t="shared" si="10"/>
        <v>1.160179641</v>
      </c>
      <c r="V4" s="71">
        <f t="shared" si="11"/>
        <v>0</v>
      </c>
      <c r="W4" s="73">
        <f t="shared" si="12"/>
        <v>0</v>
      </c>
      <c r="X4" s="19"/>
      <c r="Y4" s="19"/>
      <c r="Z4" s="19"/>
      <c r="AA4" s="19"/>
      <c r="AB4" s="19"/>
      <c r="AC4" s="19"/>
      <c r="AD4" s="19"/>
    </row>
    <row r="5">
      <c r="A5" s="49" t="s">
        <v>55</v>
      </c>
      <c r="B5" s="50">
        <v>2720.0</v>
      </c>
      <c r="C5" s="51">
        <v>0.025</v>
      </c>
      <c r="D5" s="52">
        <v>2687.0</v>
      </c>
      <c r="E5" s="51">
        <v>0.001</v>
      </c>
      <c r="F5" s="52">
        <v>2720.0</v>
      </c>
      <c r="G5" s="54">
        <v>0.02</v>
      </c>
      <c r="H5" s="50">
        <v>2720.0</v>
      </c>
      <c r="I5" s="54">
        <v>2.26607</v>
      </c>
      <c r="J5" s="50">
        <v>2720.0</v>
      </c>
      <c r="K5" s="54">
        <v>2.292</v>
      </c>
      <c r="L5" s="70">
        <f t="shared" si="1"/>
        <v>0</v>
      </c>
      <c r="M5" s="71">
        <f t="shared" si="2"/>
        <v>0</v>
      </c>
      <c r="N5" s="71">
        <f t="shared" si="3"/>
        <v>2.24107</v>
      </c>
      <c r="O5" s="71">
        <f t="shared" si="4"/>
        <v>8964.28</v>
      </c>
      <c r="P5" s="71">
        <f t="shared" si="5"/>
        <v>0</v>
      </c>
      <c r="Q5" s="71">
        <f t="shared" si="6"/>
        <v>0</v>
      </c>
      <c r="R5" s="71">
        <f t="shared" si="7"/>
        <v>2.267</v>
      </c>
      <c r="S5" s="71">
        <f t="shared" si="8"/>
        <v>9068</v>
      </c>
      <c r="T5" s="72">
        <f t="shared" si="9"/>
        <v>33</v>
      </c>
      <c r="U5" s="71">
        <f t="shared" si="10"/>
        <v>1.213235294</v>
      </c>
      <c r="V5" s="71">
        <f t="shared" si="11"/>
        <v>0</v>
      </c>
      <c r="W5" s="73">
        <f t="shared" si="12"/>
        <v>0</v>
      </c>
      <c r="X5" s="19"/>
      <c r="Y5" s="19"/>
      <c r="Z5" s="19"/>
      <c r="AA5" s="19"/>
      <c r="AB5" s="19"/>
      <c r="AC5" s="19"/>
      <c r="AD5" s="19"/>
    </row>
    <row r="6">
      <c r="A6" s="49" t="s">
        <v>57</v>
      </c>
      <c r="B6" s="50">
        <v>2587.0</v>
      </c>
      <c r="C6" s="51">
        <v>0.041</v>
      </c>
      <c r="D6" s="52">
        <v>2534.0</v>
      </c>
      <c r="E6" s="51">
        <v>0.001</v>
      </c>
      <c r="F6" s="52">
        <v>2587.0</v>
      </c>
      <c r="G6" s="54">
        <v>0.022</v>
      </c>
      <c r="H6" s="50">
        <v>2587.0</v>
      </c>
      <c r="I6" s="54">
        <v>0.951694</v>
      </c>
      <c r="J6" s="50">
        <v>2587.0</v>
      </c>
      <c r="K6" s="54">
        <v>1.666</v>
      </c>
      <c r="L6" s="70">
        <f t="shared" si="1"/>
        <v>0</v>
      </c>
      <c r="M6" s="71">
        <f t="shared" si="2"/>
        <v>0</v>
      </c>
      <c r="N6" s="71">
        <f t="shared" si="3"/>
        <v>0.910694</v>
      </c>
      <c r="O6" s="71">
        <f t="shared" si="4"/>
        <v>2221.204878</v>
      </c>
      <c r="P6" s="71">
        <f t="shared" si="5"/>
        <v>0</v>
      </c>
      <c r="Q6" s="71">
        <f t="shared" si="6"/>
        <v>0</v>
      </c>
      <c r="R6" s="71">
        <f t="shared" si="7"/>
        <v>1.625</v>
      </c>
      <c r="S6" s="71">
        <f t="shared" si="8"/>
        <v>3963.414634</v>
      </c>
      <c r="T6" s="72">
        <f t="shared" si="9"/>
        <v>53</v>
      </c>
      <c r="U6" s="71">
        <f t="shared" si="10"/>
        <v>2.048705064</v>
      </c>
      <c r="V6" s="71">
        <f t="shared" si="11"/>
        <v>0</v>
      </c>
      <c r="W6" s="73">
        <f t="shared" si="12"/>
        <v>0</v>
      </c>
      <c r="X6" s="19"/>
      <c r="Y6" s="19"/>
      <c r="Z6" s="19"/>
      <c r="AA6" s="19"/>
      <c r="AB6" s="19"/>
      <c r="AC6" s="19"/>
      <c r="AD6" s="19"/>
    </row>
    <row r="7">
      <c r="A7" s="49" t="s">
        <v>59</v>
      </c>
      <c r="B7" s="50">
        <v>2651.0</v>
      </c>
      <c r="C7" s="51">
        <v>0.027</v>
      </c>
      <c r="D7" s="52">
        <v>2634.0</v>
      </c>
      <c r="E7" s="51">
        <v>0.001</v>
      </c>
      <c r="F7" s="52">
        <v>2651.0</v>
      </c>
      <c r="G7" s="54">
        <v>0.021</v>
      </c>
      <c r="H7" s="50">
        <v>2651.0</v>
      </c>
      <c r="I7" s="54">
        <v>2.2842</v>
      </c>
      <c r="J7" s="50">
        <v>2651.0</v>
      </c>
      <c r="K7" s="54">
        <v>1.591</v>
      </c>
      <c r="L7" s="70">
        <f t="shared" si="1"/>
        <v>0</v>
      </c>
      <c r="M7" s="71">
        <f t="shared" si="2"/>
        <v>0</v>
      </c>
      <c r="N7" s="71">
        <f t="shared" si="3"/>
        <v>2.2572</v>
      </c>
      <c r="O7" s="71">
        <f t="shared" si="4"/>
        <v>8360</v>
      </c>
      <c r="P7" s="71">
        <f t="shared" si="5"/>
        <v>0</v>
      </c>
      <c r="Q7" s="71">
        <f t="shared" si="6"/>
        <v>0</v>
      </c>
      <c r="R7" s="71">
        <f t="shared" si="7"/>
        <v>1.564</v>
      </c>
      <c r="S7" s="71">
        <f t="shared" si="8"/>
        <v>5792.592593</v>
      </c>
      <c r="T7" s="72">
        <f t="shared" si="9"/>
        <v>17</v>
      </c>
      <c r="U7" s="71">
        <f t="shared" si="10"/>
        <v>0.6412674462</v>
      </c>
      <c r="V7" s="71">
        <f t="shared" si="11"/>
        <v>0</v>
      </c>
      <c r="W7" s="73">
        <f t="shared" si="12"/>
        <v>0</v>
      </c>
      <c r="X7" s="19"/>
      <c r="Y7" s="19"/>
      <c r="Z7" s="19"/>
      <c r="AA7" s="19"/>
      <c r="AB7" s="19"/>
      <c r="AC7" s="19"/>
      <c r="AD7" s="19"/>
    </row>
    <row r="8">
      <c r="A8" s="49" t="s">
        <v>60</v>
      </c>
      <c r="B8" s="50">
        <v>2520.0</v>
      </c>
      <c r="C8" s="51">
        <v>0.07</v>
      </c>
      <c r="D8" s="52">
        <v>2494.0</v>
      </c>
      <c r="E8" s="51">
        <v>0.001</v>
      </c>
      <c r="F8" s="52">
        <v>2520.0</v>
      </c>
      <c r="G8" s="54">
        <v>0.024</v>
      </c>
      <c r="H8" s="50">
        <v>2520.0</v>
      </c>
      <c r="I8" s="54">
        <v>0.744371</v>
      </c>
      <c r="J8" s="50">
        <v>2520.0</v>
      </c>
      <c r="K8" s="54">
        <v>1.875</v>
      </c>
      <c r="L8" s="70">
        <f t="shared" si="1"/>
        <v>0</v>
      </c>
      <c r="M8" s="71">
        <f t="shared" si="2"/>
        <v>0</v>
      </c>
      <c r="N8" s="71">
        <f t="shared" si="3"/>
        <v>0.674371</v>
      </c>
      <c r="O8" s="71">
        <f t="shared" si="4"/>
        <v>963.3871429</v>
      </c>
      <c r="P8" s="71">
        <f t="shared" si="5"/>
        <v>0</v>
      </c>
      <c r="Q8" s="71">
        <f t="shared" si="6"/>
        <v>0</v>
      </c>
      <c r="R8" s="71">
        <f t="shared" si="7"/>
        <v>1.805</v>
      </c>
      <c r="S8" s="71">
        <f t="shared" si="8"/>
        <v>2578.571429</v>
      </c>
      <c r="T8" s="72">
        <f t="shared" si="9"/>
        <v>26</v>
      </c>
      <c r="U8" s="71">
        <f t="shared" si="10"/>
        <v>1.031746032</v>
      </c>
      <c r="V8" s="71">
        <f t="shared" si="11"/>
        <v>0</v>
      </c>
      <c r="W8" s="73">
        <f t="shared" si="12"/>
        <v>0</v>
      </c>
      <c r="X8" s="19"/>
      <c r="Y8" s="19"/>
      <c r="Z8" s="19"/>
      <c r="AA8" s="19"/>
      <c r="AB8" s="19"/>
      <c r="AC8" s="19"/>
      <c r="AD8" s="19"/>
    </row>
    <row r="9">
      <c r="A9" s="49" t="s">
        <v>62</v>
      </c>
      <c r="B9" s="50">
        <v>2509.0</v>
      </c>
      <c r="C9" s="51">
        <v>0.024</v>
      </c>
      <c r="D9" s="52">
        <v>2458.0</v>
      </c>
      <c r="E9" s="51">
        <v>0.001</v>
      </c>
      <c r="F9" s="52">
        <v>2509.0</v>
      </c>
      <c r="G9" s="54">
        <v>0.019</v>
      </c>
      <c r="H9" s="50">
        <v>2509.0</v>
      </c>
      <c r="I9" s="54">
        <v>0.328487</v>
      </c>
      <c r="J9" s="50">
        <v>2509.0</v>
      </c>
      <c r="K9" s="54">
        <v>1.275</v>
      </c>
      <c r="L9" s="70">
        <f t="shared" si="1"/>
        <v>0</v>
      </c>
      <c r="M9" s="71">
        <f t="shared" si="2"/>
        <v>0</v>
      </c>
      <c r="N9" s="71">
        <f t="shared" si="3"/>
        <v>0.304487</v>
      </c>
      <c r="O9" s="71">
        <f t="shared" si="4"/>
        <v>1268.695833</v>
      </c>
      <c r="P9" s="71">
        <f t="shared" si="5"/>
        <v>0</v>
      </c>
      <c r="Q9" s="71">
        <f t="shared" si="6"/>
        <v>0</v>
      </c>
      <c r="R9" s="71">
        <f t="shared" si="7"/>
        <v>1.251</v>
      </c>
      <c r="S9" s="71">
        <f t="shared" si="8"/>
        <v>5212.5</v>
      </c>
      <c r="T9" s="72">
        <f t="shared" si="9"/>
        <v>51</v>
      </c>
      <c r="U9" s="71">
        <f t="shared" si="10"/>
        <v>2.032682344</v>
      </c>
      <c r="V9" s="71">
        <f t="shared" si="11"/>
        <v>0</v>
      </c>
      <c r="W9" s="73">
        <f t="shared" si="12"/>
        <v>0</v>
      </c>
      <c r="X9" s="19"/>
      <c r="Y9" s="19"/>
      <c r="Z9" s="19"/>
      <c r="AA9" s="19"/>
      <c r="AB9" s="19"/>
      <c r="AC9" s="19"/>
      <c r="AD9" s="19"/>
    </row>
    <row r="10">
      <c r="A10" s="49" t="s">
        <v>64</v>
      </c>
      <c r="B10" s="50">
        <v>2373.0</v>
      </c>
      <c r="C10" s="51">
        <v>0.042</v>
      </c>
      <c r="D10" s="52">
        <v>2313.0</v>
      </c>
      <c r="E10" s="51">
        <v>0.001</v>
      </c>
      <c r="F10" s="52">
        <v>2373.0</v>
      </c>
      <c r="G10" s="54">
        <v>0.021</v>
      </c>
      <c r="H10" s="50">
        <v>2373.0</v>
      </c>
      <c r="I10" s="54">
        <v>0.664171</v>
      </c>
      <c r="J10" s="50">
        <v>2373.0</v>
      </c>
      <c r="K10" s="54">
        <v>1.344</v>
      </c>
      <c r="L10" s="70">
        <f t="shared" si="1"/>
        <v>0</v>
      </c>
      <c r="M10" s="71">
        <f t="shared" si="2"/>
        <v>0</v>
      </c>
      <c r="N10" s="71">
        <f t="shared" si="3"/>
        <v>0.622171</v>
      </c>
      <c r="O10" s="71">
        <f t="shared" si="4"/>
        <v>1481.359524</v>
      </c>
      <c r="P10" s="71">
        <f t="shared" si="5"/>
        <v>0</v>
      </c>
      <c r="Q10" s="71">
        <f t="shared" si="6"/>
        <v>0</v>
      </c>
      <c r="R10" s="71">
        <f t="shared" si="7"/>
        <v>1.302</v>
      </c>
      <c r="S10" s="71">
        <f t="shared" si="8"/>
        <v>3100</v>
      </c>
      <c r="T10" s="72">
        <f t="shared" si="9"/>
        <v>60</v>
      </c>
      <c r="U10" s="71">
        <f t="shared" si="10"/>
        <v>2.528445006</v>
      </c>
      <c r="V10" s="71">
        <f t="shared" si="11"/>
        <v>0</v>
      </c>
      <c r="W10" s="73">
        <f t="shared" si="12"/>
        <v>0</v>
      </c>
      <c r="X10" s="19"/>
      <c r="Y10" s="19"/>
      <c r="Z10" s="19"/>
      <c r="AA10" s="19"/>
      <c r="AB10" s="19"/>
      <c r="AC10" s="19"/>
      <c r="AD10" s="19"/>
    </row>
    <row r="11">
      <c r="A11" s="49" t="s">
        <v>66</v>
      </c>
      <c r="B11" s="50">
        <v>2451.0</v>
      </c>
      <c r="C11" s="51">
        <v>0.021</v>
      </c>
      <c r="D11" s="52">
        <v>2412.0</v>
      </c>
      <c r="E11" s="51">
        <v>0.001</v>
      </c>
      <c r="F11" s="52">
        <v>2451.0</v>
      </c>
      <c r="G11" s="54">
        <v>0.018</v>
      </c>
      <c r="H11" s="50">
        <v>2451.0</v>
      </c>
      <c r="I11" s="54">
        <v>0.504831</v>
      </c>
      <c r="J11" s="50">
        <v>2451.0</v>
      </c>
      <c r="K11" s="54">
        <v>1.626</v>
      </c>
      <c r="L11" s="70">
        <f t="shared" si="1"/>
        <v>0</v>
      </c>
      <c r="M11" s="71">
        <f t="shared" si="2"/>
        <v>0</v>
      </c>
      <c r="N11" s="71">
        <f t="shared" si="3"/>
        <v>0.483831</v>
      </c>
      <c r="O11" s="71">
        <f t="shared" si="4"/>
        <v>2303.957143</v>
      </c>
      <c r="P11" s="71">
        <f t="shared" si="5"/>
        <v>0</v>
      </c>
      <c r="Q11" s="71">
        <f t="shared" si="6"/>
        <v>0</v>
      </c>
      <c r="R11" s="71">
        <f t="shared" si="7"/>
        <v>1.605</v>
      </c>
      <c r="S11" s="71">
        <f t="shared" si="8"/>
        <v>7642.857143</v>
      </c>
      <c r="T11" s="72">
        <f t="shared" si="9"/>
        <v>39</v>
      </c>
      <c r="U11" s="71">
        <f t="shared" si="10"/>
        <v>1.591187271</v>
      </c>
      <c r="V11" s="71">
        <f t="shared" si="11"/>
        <v>0</v>
      </c>
      <c r="W11" s="73">
        <f t="shared" si="12"/>
        <v>0</v>
      </c>
      <c r="X11" s="19"/>
      <c r="Y11" s="19"/>
      <c r="Z11" s="19"/>
      <c r="AA11" s="19"/>
      <c r="AB11" s="19"/>
      <c r="AC11" s="19"/>
      <c r="AD11" s="19"/>
    </row>
    <row r="12">
      <c r="A12" s="49" t="s">
        <v>68</v>
      </c>
      <c r="B12" s="50">
        <v>2314.0</v>
      </c>
      <c r="C12" s="51">
        <v>0.031</v>
      </c>
      <c r="D12" s="52">
        <v>2314.0</v>
      </c>
      <c r="E12" s="51">
        <v>0.001</v>
      </c>
      <c r="F12" s="52">
        <v>2314.0</v>
      </c>
      <c r="G12" s="54">
        <v>0.02</v>
      </c>
      <c r="H12" s="50">
        <v>2314.0</v>
      </c>
      <c r="I12" s="54">
        <v>0.686314</v>
      </c>
      <c r="J12" s="50">
        <v>2314.0</v>
      </c>
      <c r="K12" s="54">
        <v>1.581</v>
      </c>
      <c r="L12" s="70">
        <f t="shared" si="1"/>
        <v>0</v>
      </c>
      <c r="M12" s="71">
        <f t="shared" si="2"/>
        <v>0</v>
      </c>
      <c r="N12" s="71">
        <f t="shared" si="3"/>
        <v>0.655314</v>
      </c>
      <c r="O12" s="71">
        <f t="shared" si="4"/>
        <v>2113.916129</v>
      </c>
      <c r="P12" s="71">
        <f t="shared" si="5"/>
        <v>0</v>
      </c>
      <c r="Q12" s="71">
        <f t="shared" si="6"/>
        <v>0</v>
      </c>
      <c r="R12" s="71">
        <f t="shared" si="7"/>
        <v>1.55</v>
      </c>
      <c r="S12" s="71">
        <f t="shared" si="8"/>
        <v>5000</v>
      </c>
      <c r="T12" s="72">
        <f t="shared" si="9"/>
        <v>0</v>
      </c>
      <c r="U12" s="71">
        <f t="shared" si="10"/>
        <v>0</v>
      </c>
      <c r="V12" s="71">
        <f t="shared" si="11"/>
        <v>0</v>
      </c>
      <c r="W12" s="73">
        <f t="shared" si="12"/>
        <v>0</v>
      </c>
      <c r="X12" s="19"/>
      <c r="Y12" s="19"/>
      <c r="Z12" s="19"/>
      <c r="AA12" s="19"/>
      <c r="AB12" s="19"/>
      <c r="AC12" s="19"/>
      <c r="AD12" s="19"/>
    </row>
    <row r="13">
      <c r="A13" s="49" t="s">
        <v>78</v>
      </c>
      <c r="B13" s="50">
        <v>2635.0</v>
      </c>
      <c r="C13" s="51">
        <v>0.027</v>
      </c>
      <c r="D13" s="52">
        <v>2589.0</v>
      </c>
      <c r="E13" s="51">
        <v>0.001</v>
      </c>
      <c r="F13" s="52">
        <v>2635.0</v>
      </c>
      <c r="G13" s="54">
        <v>0.018</v>
      </c>
      <c r="H13" s="50">
        <v>2635.0</v>
      </c>
      <c r="I13" s="54">
        <v>0.519342</v>
      </c>
      <c r="J13" s="50">
        <v>2635.0</v>
      </c>
      <c r="K13" s="54">
        <v>1.609</v>
      </c>
      <c r="L13" s="70">
        <f t="shared" si="1"/>
        <v>0</v>
      </c>
      <c r="M13" s="71">
        <f t="shared" si="2"/>
        <v>0</v>
      </c>
      <c r="N13" s="71">
        <f t="shared" si="3"/>
        <v>0.492342</v>
      </c>
      <c r="O13" s="71">
        <f t="shared" si="4"/>
        <v>1823.488889</v>
      </c>
      <c r="P13" s="71">
        <f t="shared" si="5"/>
        <v>0</v>
      </c>
      <c r="Q13" s="71">
        <f t="shared" si="6"/>
        <v>0</v>
      </c>
      <c r="R13" s="71">
        <f t="shared" si="7"/>
        <v>1.582</v>
      </c>
      <c r="S13" s="71">
        <f t="shared" si="8"/>
        <v>5859.259259</v>
      </c>
      <c r="T13" s="72">
        <f t="shared" si="9"/>
        <v>46</v>
      </c>
      <c r="U13" s="71">
        <f t="shared" si="10"/>
        <v>1.74573055</v>
      </c>
      <c r="V13" s="71">
        <f t="shared" si="11"/>
        <v>0</v>
      </c>
      <c r="W13" s="73">
        <f t="shared" si="12"/>
        <v>0</v>
      </c>
      <c r="X13" s="19"/>
      <c r="Y13" s="19"/>
      <c r="Z13" s="19"/>
      <c r="AA13" s="19"/>
      <c r="AB13" s="19"/>
      <c r="AC13" s="19"/>
      <c r="AD13" s="19"/>
    </row>
    <row r="14">
      <c r="A14" s="49" t="s">
        <v>80</v>
      </c>
      <c r="B14" s="50">
        <v>2496.0</v>
      </c>
      <c r="C14" s="51">
        <v>0.056</v>
      </c>
      <c r="D14" s="52">
        <v>2440.0</v>
      </c>
      <c r="E14" s="51">
        <v>0.001</v>
      </c>
      <c r="F14" s="52">
        <v>2496.0</v>
      </c>
      <c r="G14" s="54">
        <v>0.022</v>
      </c>
      <c r="H14" s="50">
        <v>2496.0</v>
      </c>
      <c r="I14" s="54">
        <v>0.534985</v>
      </c>
      <c r="J14" s="50">
        <v>2496.0</v>
      </c>
      <c r="K14" s="54">
        <v>1.308</v>
      </c>
      <c r="L14" s="70">
        <f t="shared" si="1"/>
        <v>0</v>
      </c>
      <c r="M14" s="71">
        <f t="shared" si="2"/>
        <v>0</v>
      </c>
      <c r="N14" s="71">
        <f t="shared" si="3"/>
        <v>0.478985</v>
      </c>
      <c r="O14" s="71">
        <f t="shared" si="4"/>
        <v>855.3303571</v>
      </c>
      <c r="P14" s="71">
        <f t="shared" si="5"/>
        <v>0</v>
      </c>
      <c r="Q14" s="71">
        <f t="shared" si="6"/>
        <v>0</v>
      </c>
      <c r="R14" s="71">
        <f t="shared" si="7"/>
        <v>1.252</v>
      </c>
      <c r="S14" s="71">
        <f t="shared" si="8"/>
        <v>2235.714286</v>
      </c>
      <c r="T14" s="72">
        <f t="shared" si="9"/>
        <v>56</v>
      </c>
      <c r="U14" s="71">
        <f t="shared" si="10"/>
        <v>2.243589744</v>
      </c>
      <c r="V14" s="71">
        <f t="shared" si="11"/>
        <v>0</v>
      </c>
      <c r="W14" s="73">
        <f t="shared" si="12"/>
        <v>0</v>
      </c>
      <c r="X14" s="19"/>
      <c r="Y14" s="19"/>
      <c r="Z14" s="19"/>
      <c r="AA14" s="19"/>
      <c r="AB14" s="19"/>
      <c r="AC14" s="19"/>
      <c r="AD14" s="19"/>
    </row>
    <row r="15">
      <c r="A15" s="49" t="s">
        <v>84</v>
      </c>
      <c r="B15" s="50">
        <v>2458.0</v>
      </c>
      <c r="C15" s="51">
        <v>0.021</v>
      </c>
      <c r="D15" s="52">
        <v>2414.0</v>
      </c>
      <c r="E15" s="51">
        <v>0.001</v>
      </c>
      <c r="F15" s="52">
        <v>2458.0</v>
      </c>
      <c r="G15" s="54">
        <v>0.016</v>
      </c>
      <c r="H15" s="50">
        <v>2458.0</v>
      </c>
      <c r="I15" s="54">
        <v>0.662318</v>
      </c>
      <c r="J15" s="50">
        <v>2458.0</v>
      </c>
      <c r="K15" s="54">
        <v>1.585</v>
      </c>
      <c r="L15" s="70">
        <f t="shared" si="1"/>
        <v>0</v>
      </c>
      <c r="M15" s="71">
        <f t="shared" si="2"/>
        <v>0</v>
      </c>
      <c r="N15" s="71">
        <f t="shared" si="3"/>
        <v>0.641318</v>
      </c>
      <c r="O15" s="71">
        <f t="shared" si="4"/>
        <v>3053.895238</v>
      </c>
      <c r="P15" s="71">
        <f t="shared" si="5"/>
        <v>0</v>
      </c>
      <c r="Q15" s="71">
        <f t="shared" si="6"/>
        <v>0</v>
      </c>
      <c r="R15" s="71">
        <f t="shared" si="7"/>
        <v>1.564</v>
      </c>
      <c r="S15" s="71">
        <f t="shared" si="8"/>
        <v>7447.619048</v>
      </c>
      <c r="T15" s="72">
        <f t="shared" si="9"/>
        <v>44</v>
      </c>
      <c r="U15" s="71">
        <f t="shared" si="10"/>
        <v>1.79007323</v>
      </c>
      <c r="V15" s="71">
        <f t="shared" si="11"/>
        <v>0</v>
      </c>
      <c r="W15" s="73">
        <f t="shared" si="12"/>
        <v>0</v>
      </c>
      <c r="X15" s="19"/>
      <c r="Y15" s="19"/>
      <c r="Z15" s="19"/>
      <c r="AA15" s="19"/>
      <c r="AB15" s="19"/>
      <c r="AC15" s="19"/>
      <c r="AD15" s="19"/>
    </row>
    <row r="16">
      <c r="A16" s="49" t="s">
        <v>89</v>
      </c>
      <c r="B16" s="50">
        <v>2319.0</v>
      </c>
      <c r="C16" s="51">
        <v>0.035</v>
      </c>
      <c r="D16" s="52">
        <v>2260.0</v>
      </c>
      <c r="E16" s="51">
        <v>0.001</v>
      </c>
      <c r="F16" s="52">
        <v>2319.0</v>
      </c>
      <c r="G16" s="54">
        <v>0.018</v>
      </c>
      <c r="H16" s="50">
        <v>2319.0</v>
      </c>
      <c r="I16" s="54">
        <v>0.867562</v>
      </c>
      <c r="J16" s="50">
        <v>2319.0</v>
      </c>
      <c r="K16" s="54">
        <v>1.516</v>
      </c>
      <c r="L16" s="70">
        <f t="shared" si="1"/>
        <v>0</v>
      </c>
      <c r="M16" s="71">
        <f t="shared" si="2"/>
        <v>0</v>
      </c>
      <c r="N16" s="71">
        <f t="shared" si="3"/>
        <v>0.832562</v>
      </c>
      <c r="O16" s="71">
        <f t="shared" si="4"/>
        <v>2378.748571</v>
      </c>
      <c r="P16" s="71">
        <f t="shared" si="5"/>
        <v>0</v>
      </c>
      <c r="Q16" s="71">
        <f t="shared" si="6"/>
        <v>0</v>
      </c>
      <c r="R16" s="71">
        <f t="shared" si="7"/>
        <v>1.481</v>
      </c>
      <c r="S16" s="71">
        <f t="shared" si="8"/>
        <v>4231.428571</v>
      </c>
      <c r="T16" s="72">
        <f t="shared" si="9"/>
        <v>59</v>
      </c>
      <c r="U16" s="71">
        <f t="shared" si="10"/>
        <v>2.544200086</v>
      </c>
      <c r="V16" s="71">
        <f t="shared" si="11"/>
        <v>0</v>
      </c>
      <c r="W16" s="73">
        <f t="shared" si="12"/>
        <v>0</v>
      </c>
      <c r="X16" s="19"/>
      <c r="Y16" s="19"/>
      <c r="Z16" s="19"/>
      <c r="AA16" s="19"/>
      <c r="AB16" s="19"/>
      <c r="AC16" s="19"/>
      <c r="AD16" s="19"/>
    </row>
    <row r="17">
      <c r="A17" s="49" t="s">
        <v>90</v>
      </c>
      <c r="B17" s="50">
        <v>2807.0</v>
      </c>
      <c r="C17" s="51">
        <v>0.023</v>
      </c>
      <c r="D17" s="52">
        <v>2779.0</v>
      </c>
      <c r="E17" s="51">
        <v>0.001</v>
      </c>
      <c r="F17" s="52">
        <v>2807.0</v>
      </c>
      <c r="G17" s="54">
        <v>0.019</v>
      </c>
      <c r="H17" s="50">
        <v>2807.0</v>
      </c>
      <c r="I17" s="54">
        <v>0.583071</v>
      </c>
      <c r="J17" s="50">
        <v>2807.0</v>
      </c>
      <c r="K17" s="54">
        <v>1.719</v>
      </c>
      <c r="L17" s="70">
        <f t="shared" si="1"/>
        <v>0</v>
      </c>
      <c r="M17" s="71">
        <f t="shared" si="2"/>
        <v>0</v>
      </c>
      <c r="N17" s="71">
        <f t="shared" si="3"/>
        <v>0.560071</v>
      </c>
      <c r="O17" s="71">
        <f t="shared" si="4"/>
        <v>2435.091304</v>
      </c>
      <c r="P17" s="71">
        <f t="shared" si="5"/>
        <v>0</v>
      </c>
      <c r="Q17" s="71">
        <f t="shared" si="6"/>
        <v>0</v>
      </c>
      <c r="R17" s="71">
        <f t="shared" si="7"/>
        <v>1.696</v>
      </c>
      <c r="S17" s="71">
        <f t="shared" si="8"/>
        <v>7373.913043</v>
      </c>
      <c r="T17" s="72">
        <f t="shared" si="9"/>
        <v>28</v>
      </c>
      <c r="U17" s="71">
        <f t="shared" si="10"/>
        <v>0.9975062344</v>
      </c>
      <c r="V17" s="71">
        <f t="shared" si="11"/>
        <v>0</v>
      </c>
      <c r="W17" s="73">
        <f t="shared" si="12"/>
        <v>0</v>
      </c>
      <c r="X17" s="19"/>
      <c r="Y17" s="19"/>
      <c r="Z17" s="19"/>
      <c r="AA17" s="19"/>
      <c r="AB17" s="19"/>
      <c r="AC17" s="19"/>
      <c r="AD17" s="19"/>
    </row>
    <row r="18">
      <c r="A18" s="49" t="s">
        <v>92</v>
      </c>
      <c r="B18" s="50">
        <v>2667.0</v>
      </c>
      <c r="C18" s="51">
        <v>0.063</v>
      </c>
      <c r="D18" s="52">
        <v>2663.0</v>
      </c>
      <c r="E18" s="51">
        <v>0.001</v>
      </c>
      <c r="F18" s="52">
        <v>2667.0</v>
      </c>
      <c r="G18" s="54">
        <v>0.023</v>
      </c>
      <c r="H18" s="50">
        <v>2667.0</v>
      </c>
      <c r="I18" s="54">
        <v>1.08945</v>
      </c>
      <c r="J18" s="50">
        <v>2667.0</v>
      </c>
      <c r="K18" s="54">
        <v>2.197</v>
      </c>
      <c r="L18" s="70">
        <f t="shared" si="1"/>
        <v>0</v>
      </c>
      <c r="M18" s="71">
        <f t="shared" si="2"/>
        <v>0</v>
      </c>
      <c r="N18" s="71">
        <f t="shared" si="3"/>
        <v>1.02645</v>
      </c>
      <c r="O18" s="71">
        <f t="shared" si="4"/>
        <v>1629.285714</v>
      </c>
      <c r="P18" s="71">
        <f t="shared" si="5"/>
        <v>0</v>
      </c>
      <c r="Q18" s="71">
        <f t="shared" si="6"/>
        <v>0</v>
      </c>
      <c r="R18" s="71">
        <f t="shared" si="7"/>
        <v>2.134</v>
      </c>
      <c r="S18" s="71">
        <f t="shared" si="8"/>
        <v>3387.301587</v>
      </c>
      <c r="T18" s="72">
        <f t="shared" si="9"/>
        <v>4</v>
      </c>
      <c r="U18" s="71">
        <f t="shared" si="10"/>
        <v>0.1499812523</v>
      </c>
      <c r="V18" s="71">
        <f t="shared" si="11"/>
        <v>0</v>
      </c>
      <c r="W18" s="73">
        <f t="shared" si="12"/>
        <v>0</v>
      </c>
      <c r="X18" s="19"/>
      <c r="Y18" s="19"/>
      <c r="Z18" s="19"/>
      <c r="AA18" s="19"/>
      <c r="AB18" s="19"/>
      <c r="AC18" s="19"/>
      <c r="AD18" s="19"/>
    </row>
    <row r="19">
      <c r="A19" s="49" t="s">
        <v>94</v>
      </c>
      <c r="B19" s="50">
        <v>2466.0</v>
      </c>
      <c r="C19" s="51">
        <v>0.022</v>
      </c>
      <c r="D19" s="52">
        <v>2446.0</v>
      </c>
      <c r="E19" s="51">
        <v>0.001</v>
      </c>
      <c r="F19" s="52">
        <v>2466.0</v>
      </c>
      <c r="G19" s="54">
        <v>0.017</v>
      </c>
      <c r="H19" s="50">
        <v>2466.0</v>
      </c>
      <c r="I19" s="54">
        <v>2.88757</v>
      </c>
      <c r="J19" s="50">
        <v>2466.0</v>
      </c>
      <c r="K19" s="54">
        <v>2.376</v>
      </c>
      <c r="L19" s="70">
        <f t="shared" si="1"/>
        <v>0</v>
      </c>
      <c r="M19" s="71">
        <f t="shared" si="2"/>
        <v>0</v>
      </c>
      <c r="N19" s="71">
        <f t="shared" si="3"/>
        <v>2.86557</v>
      </c>
      <c r="O19" s="71">
        <f t="shared" si="4"/>
        <v>13025.31818</v>
      </c>
      <c r="P19" s="71">
        <f t="shared" si="5"/>
        <v>0</v>
      </c>
      <c r="Q19" s="71">
        <f t="shared" si="6"/>
        <v>0</v>
      </c>
      <c r="R19" s="71">
        <f t="shared" si="7"/>
        <v>2.354</v>
      </c>
      <c r="S19" s="71">
        <f t="shared" si="8"/>
        <v>10700</v>
      </c>
      <c r="T19" s="72">
        <f t="shared" si="9"/>
        <v>20</v>
      </c>
      <c r="U19" s="71">
        <f t="shared" si="10"/>
        <v>0.8110300081</v>
      </c>
      <c r="V19" s="71">
        <f t="shared" si="11"/>
        <v>0</v>
      </c>
      <c r="W19" s="73">
        <f t="shared" si="12"/>
        <v>0</v>
      </c>
      <c r="X19" s="19"/>
      <c r="Y19" s="19"/>
      <c r="Z19" s="19"/>
      <c r="AA19" s="19"/>
      <c r="AB19" s="19"/>
      <c r="AC19" s="19"/>
      <c r="AD19" s="19"/>
    </row>
    <row r="20">
      <c r="A20" s="49" t="s">
        <v>96</v>
      </c>
      <c r="B20" s="50">
        <v>2339.0</v>
      </c>
      <c r="C20" s="51">
        <v>0.042</v>
      </c>
      <c r="D20" s="52">
        <v>2306.0</v>
      </c>
      <c r="E20" s="51">
        <v>0.001</v>
      </c>
      <c r="F20" s="52">
        <v>2339.0</v>
      </c>
      <c r="G20" s="54">
        <v>0.018</v>
      </c>
      <c r="H20" s="50">
        <v>2339.0</v>
      </c>
      <c r="I20" s="54">
        <v>0.970463</v>
      </c>
      <c r="J20" s="50">
        <v>2339.0</v>
      </c>
      <c r="K20" s="54">
        <v>1.512</v>
      </c>
      <c r="L20" s="70">
        <f t="shared" si="1"/>
        <v>0</v>
      </c>
      <c r="M20" s="71">
        <f t="shared" si="2"/>
        <v>0</v>
      </c>
      <c r="N20" s="71">
        <f t="shared" si="3"/>
        <v>0.928463</v>
      </c>
      <c r="O20" s="71">
        <f t="shared" si="4"/>
        <v>2210.62619</v>
      </c>
      <c r="P20" s="71">
        <f t="shared" si="5"/>
        <v>0</v>
      </c>
      <c r="Q20" s="71">
        <f t="shared" si="6"/>
        <v>0</v>
      </c>
      <c r="R20" s="71">
        <f t="shared" si="7"/>
        <v>1.47</v>
      </c>
      <c r="S20" s="71">
        <f t="shared" si="8"/>
        <v>3500</v>
      </c>
      <c r="T20" s="72">
        <f t="shared" si="9"/>
        <v>33</v>
      </c>
      <c r="U20" s="71">
        <f t="shared" si="10"/>
        <v>1.410859342</v>
      </c>
      <c r="V20" s="71">
        <f t="shared" si="11"/>
        <v>0</v>
      </c>
      <c r="W20" s="73">
        <f t="shared" si="12"/>
        <v>0</v>
      </c>
      <c r="X20" s="19"/>
      <c r="Y20" s="19"/>
      <c r="Z20" s="19"/>
      <c r="AA20" s="19"/>
      <c r="AB20" s="19"/>
      <c r="AC20" s="19"/>
      <c r="AD20" s="19"/>
    </row>
    <row r="21">
      <c r="A21" s="49" t="s">
        <v>97</v>
      </c>
      <c r="B21" s="50">
        <v>2723.0</v>
      </c>
      <c r="C21" s="51">
        <v>0.026</v>
      </c>
      <c r="D21" s="52">
        <v>2689.0</v>
      </c>
      <c r="E21" s="51">
        <v>0.001</v>
      </c>
      <c r="F21" s="52">
        <v>2723.0</v>
      </c>
      <c r="G21" s="54">
        <v>0.018</v>
      </c>
      <c r="H21" s="50">
        <v>2723.0</v>
      </c>
      <c r="I21" s="54">
        <v>0.776187</v>
      </c>
      <c r="J21" s="50">
        <v>2723.0</v>
      </c>
      <c r="K21" s="54">
        <v>1.502</v>
      </c>
      <c r="L21" s="70">
        <f t="shared" si="1"/>
        <v>0</v>
      </c>
      <c r="M21" s="71">
        <f t="shared" si="2"/>
        <v>0</v>
      </c>
      <c r="N21" s="71">
        <f t="shared" si="3"/>
        <v>0.750187</v>
      </c>
      <c r="O21" s="71">
        <f t="shared" si="4"/>
        <v>2885.334615</v>
      </c>
      <c r="P21" s="71">
        <f t="shared" si="5"/>
        <v>0</v>
      </c>
      <c r="Q21" s="71">
        <f t="shared" si="6"/>
        <v>0</v>
      </c>
      <c r="R21" s="71">
        <f t="shared" si="7"/>
        <v>1.476</v>
      </c>
      <c r="S21" s="71">
        <f t="shared" si="8"/>
        <v>5676.923077</v>
      </c>
      <c r="T21" s="72">
        <f t="shared" si="9"/>
        <v>34</v>
      </c>
      <c r="U21" s="71">
        <f t="shared" si="10"/>
        <v>1.248622842</v>
      </c>
      <c r="V21" s="71">
        <f t="shared" si="11"/>
        <v>0</v>
      </c>
      <c r="W21" s="73">
        <f t="shared" si="12"/>
        <v>0</v>
      </c>
      <c r="X21" s="19"/>
      <c r="Y21" s="19"/>
      <c r="Z21" s="19"/>
      <c r="AA21" s="19"/>
      <c r="AB21" s="19"/>
      <c r="AC21" s="19"/>
      <c r="AD21" s="19"/>
    </row>
    <row r="22">
      <c r="A22" s="49" t="s">
        <v>98</v>
      </c>
      <c r="B22" s="50">
        <v>2590.0</v>
      </c>
      <c r="C22" s="51">
        <v>0.065</v>
      </c>
      <c r="D22" s="52">
        <v>2537.0</v>
      </c>
      <c r="E22" s="51">
        <v>0.001</v>
      </c>
      <c r="F22" s="52">
        <v>2590.0</v>
      </c>
      <c r="G22" s="54">
        <v>0.021</v>
      </c>
      <c r="H22" s="50">
        <v>2590.0</v>
      </c>
      <c r="I22" s="54">
        <v>0.894738</v>
      </c>
      <c r="J22" s="50">
        <v>2590.0</v>
      </c>
      <c r="K22" s="54">
        <v>1.717</v>
      </c>
      <c r="L22" s="70">
        <f t="shared" si="1"/>
        <v>0</v>
      </c>
      <c r="M22" s="71">
        <f t="shared" si="2"/>
        <v>0</v>
      </c>
      <c r="N22" s="71">
        <f t="shared" si="3"/>
        <v>0.829738</v>
      </c>
      <c r="O22" s="71">
        <f t="shared" si="4"/>
        <v>1276.52</v>
      </c>
      <c r="P22" s="71">
        <f t="shared" si="5"/>
        <v>0</v>
      </c>
      <c r="Q22" s="71">
        <f t="shared" si="6"/>
        <v>0</v>
      </c>
      <c r="R22" s="71">
        <f t="shared" si="7"/>
        <v>1.652</v>
      </c>
      <c r="S22" s="71">
        <f t="shared" si="8"/>
        <v>2541.538462</v>
      </c>
      <c r="T22" s="72">
        <f t="shared" si="9"/>
        <v>53</v>
      </c>
      <c r="U22" s="71">
        <f t="shared" si="10"/>
        <v>2.046332046</v>
      </c>
      <c r="V22" s="71">
        <f t="shared" si="11"/>
        <v>0</v>
      </c>
      <c r="W22" s="73">
        <f t="shared" si="12"/>
        <v>0</v>
      </c>
      <c r="X22" s="19"/>
      <c r="Y22" s="19"/>
      <c r="Z22" s="19"/>
      <c r="AA22" s="19"/>
      <c r="AB22" s="19"/>
      <c r="AC22" s="19"/>
      <c r="AD22" s="19"/>
    </row>
    <row r="23">
      <c r="A23" s="49" t="s">
        <v>100</v>
      </c>
      <c r="B23" s="50">
        <v>2708.0</v>
      </c>
      <c r="C23" s="51">
        <v>0.022</v>
      </c>
      <c r="D23" s="52">
        <v>2666.0</v>
      </c>
      <c r="E23" s="51">
        <v>0.001</v>
      </c>
      <c r="F23" s="52">
        <v>2708.0</v>
      </c>
      <c r="G23" s="54">
        <v>0.015</v>
      </c>
      <c r="H23" s="50">
        <v>2708.0</v>
      </c>
      <c r="I23" s="54">
        <v>0.443089</v>
      </c>
      <c r="J23" s="50">
        <v>2708.0</v>
      </c>
      <c r="K23" s="54">
        <v>1.373</v>
      </c>
      <c r="L23" s="70">
        <f t="shared" si="1"/>
        <v>0</v>
      </c>
      <c r="M23" s="71">
        <f t="shared" si="2"/>
        <v>0</v>
      </c>
      <c r="N23" s="71">
        <f t="shared" si="3"/>
        <v>0.421089</v>
      </c>
      <c r="O23" s="71">
        <f t="shared" si="4"/>
        <v>1914.040909</v>
      </c>
      <c r="P23" s="71">
        <f t="shared" si="5"/>
        <v>0</v>
      </c>
      <c r="Q23" s="71">
        <f t="shared" si="6"/>
        <v>0</v>
      </c>
      <c r="R23" s="71">
        <f t="shared" si="7"/>
        <v>1.351</v>
      </c>
      <c r="S23" s="71">
        <f t="shared" si="8"/>
        <v>6140.909091</v>
      </c>
      <c r="T23" s="72">
        <f t="shared" si="9"/>
        <v>42</v>
      </c>
      <c r="U23" s="71">
        <f t="shared" si="10"/>
        <v>1.550960118</v>
      </c>
      <c r="V23" s="71">
        <f t="shared" si="11"/>
        <v>0</v>
      </c>
      <c r="W23" s="73">
        <f t="shared" si="12"/>
        <v>0</v>
      </c>
      <c r="X23" s="19"/>
      <c r="Y23" s="19"/>
      <c r="Z23" s="19"/>
      <c r="AA23" s="19"/>
      <c r="AB23" s="19"/>
      <c r="AC23" s="19"/>
      <c r="AD23" s="19"/>
    </row>
    <row r="24">
      <c r="A24" s="49" t="s">
        <v>102</v>
      </c>
      <c r="B24" s="50">
        <v>2575.0</v>
      </c>
      <c r="C24" s="51">
        <v>0.049</v>
      </c>
      <c r="D24" s="52">
        <v>2571.0</v>
      </c>
      <c r="E24" s="51">
        <v>0.001</v>
      </c>
      <c r="F24" s="52">
        <v>2575.0</v>
      </c>
      <c r="G24" s="54">
        <v>0.02</v>
      </c>
      <c r="H24" s="50">
        <v>2575.0</v>
      </c>
      <c r="I24" s="54">
        <v>0.92403</v>
      </c>
      <c r="J24" s="50">
        <v>2575.0</v>
      </c>
      <c r="K24" s="54">
        <v>1.43</v>
      </c>
      <c r="L24" s="70">
        <f t="shared" si="1"/>
        <v>0</v>
      </c>
      <c r="M24" s="71">
        <f t="shared" si="2"/>
        <v>0</v>
      </c>
      <c r="N24" s="71">
        <f t="shared" si="3"/>
        <v>0.87503</v>
      </c>
      <c r="O24" s="71">
        <f t="shared" si="4"/>
        <v>1785.77551</v>
      </c>
      <c r="P24" s="71">
        <f t="shared" si="5"/>
        <v>0</v>
      </c>
      <c r="Q24" s="71">
        <f t="shared" si="6"/>
        <v>0</v>
      </c>
      <c r="R24" s="71">
        <f t="shared" si="7"/>
        <v>1.381</v>
      </c>
      <c r="S24" s="71">
        <f t="shared" si="8"/>
        <v>2818.367347</v>
      </c>
      <c r="T24" s="72">
        <f t="shared" si="9"/>
        <v>4</v>
      </c>
      <c r="U24" s="71">
        <f t="shared" si="10"/>
        <v>0.1553398058</v>
      </c>
      <c r="V24" s="71">
        <f t="shared" si="11"/>
        <v>0</v>
      </c>
      <c r="W24" s="73">
        <f t="shared" si="12"/>
        <v>0</v>
      </c>
      <c r="X24" s="19"/>
      <c r="Y24" s="19"/>
      <c r="Z24" s="19"/>
      <c r="AA24" s="19"/>
      <c r="AB24" s="19"/>
      <c r="AC24" s="19"/>
      <c r="AD24" s="19"/>
    </row>
    <row r="25">
      <c r="A25" s="49" t="s">
        <v>54</v>
      </c>
      <c r="B25" s="50">
        <v>2767.0</v>
      </c>
      <c r="C25" s="51">
        <v>0.024</v>
      </c>
      <c r="D25" s="52">
        <v>2759.0</v>
      </c>
      <c r="E25" s="51">
        <v>0.001</v>
      </c>
      <c r="F25" s="52">
        <v>2767.0</v>
      </c>
      <c r="G25" s="54">
        <v>0.019</v>
      </c>
      <c r="H25" s="50">
        <v>2767.0</v>
      </c>
      <c r="I25" s="54">
        <v>2.41368</v>
      </c>
      <c r="J25" s="50">
        <v>2767.0</v>
      </c>
      <c r="K25" s="54">
        <v>4.21</v>
      </c>
      <c r="L25" s="70">
        <f t="shared" si="1"/>
        <v>0</v>
      </c>
      <c r="M25" s="71">
        <f t="shared" si="2"/>
        <v>0</v>
      </c>
      <c r="N25" s="71">
        <f t="shared" si="3"/>
        <v>2.38968</v>
      </c>
      <c r="O25" s="71">
        <f t="shared" si="4"/>
        <v>9957</v>
      </c>
      <c r="P25" s="71">
        <f t="shared" si="5"/>
        <v>0</v>
      </c>
      <c r="Q25" s="71">
        <f t="shared" si="6"/>
        <v>0</v>
      </c>
      <c r="R25" s="71">
        <f t="shared" si="7"/>
        <v>4.186</v>
      </c>
      <c r="S25" s="71">
        <f t="shared" si="8"/>
        <v>17441.66667</v>
      </c>
      <c r="T25" s="72">
        <f t="shared" si="9"/>
        <v>8</v>
      </c>
      <c r="U25" s="71">
        <f t="shared" si="10"/>
        <v>0.2891217926</v>
      </c>
      <c r="V25" s="71">
        <f t="shared" si="11"/>
        <v>0</v>
      </c>
      <c r="W25" s="73">
        <f t="shared" si="12"/>
        <v>0</v>
      </c>
      <c r="X25" s="19"/>
      <c r="Y25" s="19"/>
      <c r="Z25" s="19"/>
      <c r="AA25" s="19"/>
      <c r="AB25" s="19"/>
      <c r="AC25" s="19"/>
      <c r="AD25" s="19"/>
    </row>
    <row r="26">
      <c r="A26" s="49" t="s">
        <v>56</v>
      </c>
      <c r="B26" s="50">
        <v>2633.0</v>
      </c>
      <c r="C26" s="51">
        <v>0.052</v>
      </c>
      <c r="D26" s="52">
        <v>2598.0</v>
      </c>
      <c r="E26" s="51">
        <v>0.001</v>
      </c>
      <c r="F26" s="52">
        <v>2633.0</v>
      </c>
      <c r="G26" s="54">
        <v>0.021</v>
      </c>
      <c r="H26" s="50">
        <v>2633.0</v>
      </c>
      <c r="I26" s="54">
        <v>0.711494</v>
      </c>
      <c r="J26" s="50">
        <v>2633.0</v>
      </c>
      <c r="K26" s="54">
        <v>1.424</v>
      </c>
      <c r="L26" s="70">
        <f t="shared" si="1"/>
        <v>0</v>
      </c>
      <c r="M26" s="71">
        <f t="shared" si="2"/>
        <v>0</v>
      </c>
      <c r="N26" s="71">
        <f t="shared" si="3"/>
        <v>0.659494</v>
      </c>
      <c r="O26" s="71">
        <f t="shared" si="4"/>
        <v>1268.257692</v>
      </c>
      <c r="P26" s="71">
        <f t="shared" si="5"/>
        <v>0</v>
      </c>
      <c r="Q26" s="71">
        <f t="shared" si="6"/>
        <v>0</v>
      </c>
      <c r="R26" s="71">
        <f t="shared" si="7"/>
        <v>1.372</v>
      </c>
      <c r="S26" s="71">
        <f t="shared" si="8"/>
        <v>2638.461538</v>
      </c>
      <c r="T26" s="72">
        <f t="shared" si="9"/>
        <v>35</v>
      </c>
      <c r="U26" s="71">
        <f t="shared" si="10"/>
        <v>1.329282188</v>
      </c>
      <c r="V26" s="71">
        <f t="shared" si="11"/>
        <v>0</v>
      </c>
      <c r="W26" s="73">
        <f t="shared" si="12"/>
        <v>0</v>
      </c>
      <c r="X26" s="19"/>
      <c r="Y26" s="19"/>
      <c r="Z26" s="19"/>
      <c r="AA26" s="19"/>
      <c r="AB26" s="19"/>
      <c r="AC26" s="19"/>
      <c r="AD26" s="19"/>
    </row>
    <row r="27">
      <c r="A27" s="49" t="s">
        <v>104</v>
      </c>
      <c r="B27" s="50">
        <v>2646.0</v>
      </c>
      <c r="C27" s="51">
        <v>0.022</v>
      </c>
      <c r="D27" s="52">
        <v>2640.0</v>
      </c>
      <c r="E27" s="51">
        <v>0.001</v>
      </c>
      <c r="F27" s="52">
        <v>2646.0</v>
      </c>
      <c r="G27" s="54">
        <v>0.017</v>
      </c>
      <c r="H27" s="50">
        <v>2646.0</v>
      </c>
      <c r="I27" s="54">
        <v>0.721342</v>
      </c>
      <c r="J27" s="50">
        <v>2646.0</v>
      </c>
      <c r="K27" s="54">
        <v>1.833</v>
      </c>
      <c r="L27" s="70">
        <f t="shared" si="1"/>
        <v>0</v>
      </c>
      <c r="M27" s="71">
        <f t="shared" si="2"/>
        <v>0</v>
      </c>
      <c r="N27" s="71">
        <f t="shared" si="3"/>
        <v>0.699342</v>
      </c>
      <c r="O27" s="71">
        <f t="shared" si="4"/>
        <v>3178.827273</v>
      </c>
      <c r="P27" s="71">
        <f t="shared" si="5"/>
        <v>0</v>
      </c>
      <c r="Q27" s="71">
        <f t="shared" si="6"/>
        <v>0</v>
      </c>
      <c r="R27" s="71">
        <f t="shared" si="7"/>
        <v>1.811</v>
      </c>
      <c r="S27" s="71">
        <f t="shared" si="8"/>
        <v>8231.818182</v>
      </c>
      <c r="T27" s="72">
        <f t="shared" si="9"/>
        <v>6</v>
      </c>
      <c r="U27" s="71">
        <f t="shared" si="10"/>
        <v>0.2267573696</v>
      </c>
      <c r="V27" s="71">
        <f t="shared" si="11"/>
        <v>0</v>
      </c>
      <c r="W27" s="73">
        <f t="shared" si="12"/>
        <v>0</v>
      </c>
      <c r="X27" s="19"/>
      <c r="Y27" s="19"/>
      <c r="Z27" s="19"/>
      <c r="AA27" s="19"/>
      <c r="AB27" s="19"/>
      <c r="AC27" s="19"/>
      <c r="AD27" s="19"/>
    </row>
    <row r="28">
      <c r="A28" s="49" t="s">
        <v>106</v>
      </c>
      <c r="B28" s="50">
        <v>2509.0</v>
      </c>
      <c r="C28" s="51">
        <v>0.063</v>
      </c>
      <c r="D28" s="52">
        <v>2463.0</v>
      </c>
      <c r="E28" s="51">
        <v>0.001</v>
      </c>
      <c r="F28" s="52">
        <v>2509.0</v>
      </c>
      <c r="G28" s="54">
        <v>0.022</v>
      </c>
      <c r="H28" s="50">
        <v>2509.0</v>
      </c>
      <c r="I28" s="54">
        <v>0.971299</v>
      </c>
      <c r="J28" s="50">
        <v>2509.0</v>
      </c>
      <c r="K28" s="54">
        <v>1.272</v>
      </c>
      <c r="L28" s="70">
        <f t="shared" si="1"/>
        <v>0</v>
      </c>
      <c r="M28" s="71">
        <f t="shared" si="2"/>
        <v>0</v>
      </c>
      <c r="N28" s="71">
        <f t="shared" si="3"/>
        <v>0.908299</v>
      </c>
      <c r="O28" s="71">
        <f t="shared" si="4"/>
        <v>1441.744444</v>
      </c>
      <c r="P28" s="71">
        <f t="shared" si="5"/>
        <v>0</v>
      </c>
      <c r="Q28" s="71">
        <f t="shared" si="6"/>
        <v>0</v>
      </c>
      <c r="R28" s="71">
        <f t="shared" si="7"/>
        <v>1.209</v>
      </c>
      <c r="S28" s="71">
        <f t="shared" si="8"/>
        <v>1919.047619</v>
      </c>
      <c r="T28" s="72">
        <f t="shared" si="9"/>
        <v>46</v>
      </c>
      <c r="U28" s="71">
        <f t="shared" si="10"/>
        <v>1.833399761</v>
      </c>
      <c r="V28" s="71">
        <f t="shared" si="11"/>
        <v>0</v>
      </c>
      <c r="W28" s="73">
        <f t="shared" si="12"/>
        <v>0</v>
      </c>
      <c r="X28" s="19"/>
      <c r="Y28" s="19"/>
      <c r="Z28" s="19"/>
      <c r="AA28" s="19"/>
      <c r="AB28" s="19"/>
      <c r="AC28" s="19"/>
      <c r="AD28" s="19"/>
    </row>
    <row r="29">
      <c r="A29" s="49" t="s">
        <v>107</v>
      </c>
      <c r="B29" s="50">
        <v>2504.0</v>
      </c>
      <c r="C29" s="51">
        <v>0.022</v>
      </c>
      <c r="D29" s="52">
        <v>2468.0</v>
      </c>
      <c r="E29" s="51">
        <v>0.001</v>
      </c>
      <c r="F29" s="52">
        <v>2504.0</v>
      </c>
      <c r="G29" s="54">
        <v>0.017</v>
      </c>
      <c r="H29" s="50">
        <v>2504.0</v>
      </c>
      <c r="I29" s="54">
        <v>0.577743</v>
      </c>
      <c r="J29" s="50">
        <v>2504.0</v>
      </c>
      <c r="K29" s="54">
        <v>1.537</v>
      </c>
      <c r="L29" s="70">
        <f t="shared" si="1"/>
        <v>0</v>
      </c>
      <c r="M29" s="71">
        <f t="shared" si="2"/>
        <v>0</v>
      </c>
      <c r="N29" s="71">
        <f t="shared" si="3"/>
        <v>0.555743</v>
      </c>
      <c r="O29" s="71">
        <f t="shared" si="4"/>
        <v>2526.104545</v>
      </c>
      <c r="P29" s="71">
        <f t="shared" si="5"/>
        <v>0</v>
      </c>
      <c r="Q29" s="71">
        <f t="shared" si="6"/>
        <v>0</v>
      </c>
      <c r="R29" s="71">
        <f t="shared" si="7"/>
        <v>1.515</v>
      </c>
      <c r="S29" s="71">
        <f t="shared" si="8"/>
        <v>6886.363636</v>
      </c>
      <c r="T29" s="72">
        <f t="shared" si="9"/>
        <v>36</v>
      </c>
      <c r="U29" s="71">
        <f t="shared" si="10"/>
        <v>1.437699681</v>
      </c>
      <c r="V29" s="71">
        <f t="shared" si="11"/>
        <v>0</v>
      </c>
      <c r="W29" s="73">
        <f t="shared" si="12"/>
        <v>0</v>
      </c>
      <c r="X29" s="19"/>
      <c r="Y29" s="19"/>
      <c r="Z29" s="19"/>
      <c r="AA29" s="19"/>
      <c r="AB29" s="19"/>
      <c r="AC29" s="19"/>
      <c r="AD29" s="19"/>
    </row>
    <row r="30">
      <c r="A30" s="49" t="s">
        <v>108</v>
      </c>
      <c r="B30" s="50">
        <v>2370.0</v>
      </c>
      <c r="C30" s="51">
        <v>0.046</v>
      </c>
      <c r="D30" s="52">
        <v>2328.0</v>
      </c>
      <c r="E30" s="51">
        <v>0.001</v>
      </c>
      <c r="F30" s="52">
        <v>2370.0</v>
      </c>
      <c r="G30" s="54">
        <v>0.019</v>
      </c>
      <c r="H30" s="50">
        <v>2370.0</v>
      </c>
      <c r="I30" s="54">
        <v>0.696077</v>
      </c>
      <c r="J30" s="50">
        <v>2370.0</v>
      </c>
      <c r="K30" s="54">
        <v>1.305</v>
      </c>
      <c r="L30" s="70">
        <f t="shared" si="1"/>
        <v>0</v>
      </c>
      <c r="M30" s="71">
        <f t="shared" si="2"/>
        <v>0</v>
      </c>
      <c r="N30" s="71">
        <f t="shared" si="3"/>
        <v>0.650077</v>
      </c>
      <c r="O30" s="71">
        <f t="shared" si="4"/>
        <v>1413.21087</v>
      </c>
      <c r="P30" s="71">
        <f t="shared" si="5"/>
        <v>0</v>
      </c>
      <c r="Q30" s="71">
        <f t="shared" si="6"/>
        <v>0</v>
      </c>
      <c r="R30" s="71">
        <f t="shared" si="7"/>
        <v>1.259</v>
      </c>
      <c r="S30" s="71">
        <f t="shared" si="8"/>
        <v>2736.956522</v>
      </c>
      <c r="T30" s="72">
        <f t="shared" si="9"/>
        <v>42</v>
      </c>
      <c r="U30" s="71">
        <f t="shared" si="10"/>
        <v>1.772151899</v>
      </c>
      <c r="V30" s="71">
        <f t="shared" si="11"/>
        <v>0</v>
      </c>
      <c r="W30" s="73">
        <f t="shared" si="12"/>
        <v>0</v>
      </c>
      <c r="X30" s="19"/>
      <c r="Y30" s="19"/>
      <c r="Z30" s="19"/>
      <c r="AA30" s="19"/>
      <c r="AB30" s="19"/>
      <c r="AC30" s="19"/>
      <c r="AD30" s="19"/>
    </row>
    <row r="31">
      <c r="A31" s="49" t="s">
        <v>109</v>
      </c>
      <c r="B31" s="50">
        <v>2563.0</v>
      </c>
      <c r="C31" s="51">
        <v>0.026</v>
      </c>
      <c r="D31" s="52">
        <v>2503.0</v>
      </c>
      <c r="E31" s="51">
        <v>0.001</v>
      </c>
      <c r="F31" s="52">
        <v>2563.0</v>
      </c>
      <c r="G31" s="54">
        <v>0.019</v>
      </c>
      <c r="H31" s="50">
        <v>2563.0</v>
      </c>
      <c r="I31" s="54">
        <v>0.482049</v>
      </c>
      <c r="J31" s="50">
        <v>2563.0</v>
      </c>
      <c r="K31" s="54">
        <v>1.607</v>
      </c>
      <c r="L31" s="70">
        <f t="shared" si="1"/>
        <v>0</v>
      </c>
      <c r="M31" s="71">
        <f t="shared" si="2"/>
        <v>0</v>
      </c>
      <c r="N31" s="71">
        <f t="shared" si="3"/>
        <v>0.456049</v>
      </c>
      <c r="O31" s="71">
        <f t="shared" si="4"/>
        <v>1754.034615</v>
      </c>
      <c r="P31" s="71">
        <f t="shared" si="5"/>
        <v>0</v>
      </c>
      <c r="Q31" s="71">
        <f t="shared" si="6"/>
        <v>0</v>
      </c>
      <c r="R31" s="71">
        <f t="shared" si="7"/>
        <v>1.581</v>
      </c>
      <c r="S31" s="71">
        <f t="shared" si="8"/>
        <v>6080.769231</v>
      </c>
      <c r="T31" s="72">
        <f t="shared" si="9"/>
        <v>60</v>
      </c>
      <c r="U31" s="71">
        <f t="shared" si="10"/>
        <v>2.341006633</v>
      </c>
      <c r="V31" s="71">
        <f t="shared" si="11"/>
        <v>0</v>
      </c>
      <c r="W31" s="73">
        <f t="shared" si="12"/>
        <v>0</v>
      </c>
      <c r="X31" s="19"/>
      <c r="Y31" s="19"/>
      <c r="Z31" s="19"/>
      <c r="AA31" s="19"/>
      <c r="AB31" s="19"/>
      <c r="AC31" s="19"/>
      <c r="AD31" s="19"/>
    </row>
    <row r="32">
      <c r="A32" s="49" t="s">
        <v>110</v>
      </c>
      <c r="B32" s="50">
        <v>2427.0</v>
      </c>
      <c r="C32" s="51">
        <v>0.049</v>
      </c>
      <c r="D32" s="52">
        <v>2369.0</v>
      </c>
      <c r="E32" s="51">
        <v>0.001</v>
      </c>
      <c r="F32" s="52">
        <v>2427.0</v>
      </c>
      <c r="G32" s="54">
        <v>0.021</v>
      </c>
      <c r="H32" s="50">
        <v>2427.0</v>
      </c>
      <c r="I32" s="54">
        <v>0.682775</v>
      </c>
      <c r="J32" s="50">
        <v>2427.0</v>
      </c>
      <c r="K32" s="54">
        <v>1.204</v>
      </c>
      <c r="L32" s="70">
        <f t="shared" si="1"/>
        <v>0</v>
      </c>
      <c r="M32" s="71">
        <f t="shared" si="2"/>
        <v>0</v>
      </c>
      <c r="N32" s="71">
        <f t="shared" si="3"/>
        <v>0.633775</v>
      </c>
      <c r="O32" s="71">
        <f t="shared" si="4"/>
        <v>1293.418367</v>
      </c>
      <c r="P32" s="71">
        <f t="shared" si="5"/>
        <v>0</v>
      </c>
      <c r="Q32" s="71">
        <f t="shared" si="6"/>
        <v>0</v>
      </c>
      <c r="R32" s="71">
        <f t="shared" si="7"/>
        <v>1.155</v>
      </c>
      <c r="S32" s="71">
        <f t="shared" si="8"/>
        <v>2357.142857</v>
      </c>
      <c r="T32" s="72">
        <f t="shared" si="9"/>
        <v>58</v>
      </c>
      <c r="U32" s="71">
        <f t="shared" si="10"/>
        <v>2.389781623</v>
      </c>
      <c r="V32" s="71">
        <f t="shared" si="11"/>
        <v>0</v>
      </c>
      <c r="W32" s="73">
        <f t="shared" si="12"/>
        <v>0</v>
      </c>
      <c r="X32" s="19"/>
      <c r="Y32" s="19"/>
      <c r="Z32" s="19"/>
      <c r="AA32" s="19"/>
      <c r="AB32" s="19"/>
      <c r="AC32" s="19"/>
      <c r="AD32" s="19"/>
    </row>
    <row r="33">
      <c r="A33" s="49" t="s">
        <v>111</v>
      </c>
      <c r="B33" s="50">
        <v>2799.0</v>
      </c>
      <c r="C33" s="51">
        <v>0.025</v>
      </c>
      <c r="D33" s="52">
        <v>2795.0</v>
      </c>
      <c r="E33" s="51">
        <v>0.001</v>
      </c>
      <c r="F33" s="52">
        <v>2799.0</v>
      </c>
      <c r="G33" s="54">
        <v>0.02</v>
      </c>
      <c r="H33" s="50">
        <v>2799.0</v>
      </c>
      <c r="I33" s="54">
        <v>0.511664</v>
      </c>
      <c r="J33" s="50">
        <v>2799.0</v>
      </c>
      <c r="K33" s="54">
        <v>1.305</v>
      </c>
      <c r="L33" s="70">
        <f t="shared" si="1"/>
        <v>0</v>
      </c>
      <c r="M33" s="71">
        <f t="shared" si="2"/>
        <v>0</v>
      </c>
      <c r="N33" s="71">
        <f t="shared" si="3"/>
        <v>0.486664</v>
      </c>
      <c r="O33" s="71">
        <f t="shared" si="4"/>
        <v>1946.656</v>
      </c>
      <c r="P33" s="71">
        <f t="shared" si="5"/>
        <v>0</v>
      </c>
      <c r="Q33" s="71">
        <f t="shared" si="6"/>
        <v>0</v>
      </c>
      <c r="R33" s="71">
        <f t="shared" si="7"/>
        <v>1.28</v>
      </c>
      <c r="S33" s="71">
        <f t="shared" si="8"/>
        <v>5120</v>
      </c>
      <c r="T33" s="72">
        <f t="shared" si="9"/>
        <v>4</v>
      </c>
      <c r="U33" s="71">
        <f t="shared" si="10"/>
        <v>0.1429081815</v>
      </c>
      <c r="V33" s="71">
        <f t="shared" si="11"/>
        <v>0</v>
      </c>
      <c r="W33" s="73">
        <f t="shared" si="12"/>
        <v>0</v>
      </c>
      <c r="X33" s="19"/>
      <c r="Y33" s="19"/>
      <c r="Z33" s="19"/>
      <c r="AA33" s="19"/>
      <c r="AB33" s="19"/>
      <c r="AC33" s="19"/>
      <c r="AD33" s="19"/>
    </row>
    <row r="34">
      <c r="A34" s="49" t="s">
        <v>113</v>
      </c>
      <c r="B34" s="50">
        <v>2653.0</v>
      </c>
      <c r="C34" s="51">
        <v>0.061</v>
      </c>
      <c r="D34" s="52">
        <v>2649.0</v>
      </c>
      <c r="E34" s="51">
        <v>0.001</v>
      </c>
      <c r="F34" s="52">
        <v>2653.0</v>
      </c>
      <c r="G34" s="54">
        <v>0.026</v>
      </c>
      <c r="H34" s="50">
        <v>2653.0</v>
      </c>
      <c r="I34" s="54">
        <v>1.08036</v>
      </c>
      <c r="J34" s="50">
        <v>2653.0</v>
      </c>
      <c r="K34" s="54">
        <v>1.122</v>
      </c>
      <c r="L34" s="70">
        <f t="shared" si="1"/>
        <v>0</v>
      </c>
      <c r="M34" s="71">
        <f t="shared" si="2"/>
        <v>0</v>
      </c>
      <c r="N34" s="71">
        <f t="shared" si="3"/>
        <v>1.01936</v>
      </c>
      <c r="O34" s="71">
        <f t="shared" si="4"/>
        <v>1671.081967</v>
      </c>
      <c r="P34" s="71">
        <f t="shared" si="5"/>
        <v>0</v>
      </c>
      <c r="Q34" s="71">
        <f t="shared" si="6"/>
        <v>0</v>
      </c>
      <c r="R34" s="71">
        <f t="shared" si="7"/>
        <v>1.061</v>
      </c>
      <c r="S34" s="71">
        <f t="shared" si="8"/>
        <v>1739.344262</v>
      </c>
      <c r="T34" s="72">
        <f t="shared" si="9"/>
        <v>4</v>
      </c>
      <c r="U34" s="71">
        <f t="shared" si="10"/>
        <v>0.1507727101</v>
      </c>
      <c r="V34" s="71">
        <f t="shared" si="11"/>
        <v>0</v>
      </c>
      <c r="W34" s="73">
        <f t="shared" si="12"/>
        <v>0</v>
      </c>
      <c r="X34" s="19"/>
      <c r="Y34" s="19"/>
      <c r="Z34" s="19"/>
      <c r="AA34" s="19"/>
      <c r="AB34" s="19"/>
      <c r="AC34" s="19"/>
      <c r="AD34" s="19"/>
    </row>
    <row r="35">
      <c r="A35" s="49" t="s">
        <v>114</v>
      </c>
      <c r="B35" s="50">
        <v>2666.0</v>
      </c>
      <c r="C35" s="51">
        <v>0.016</v>
      </c>
      <c r="D35" s="52">
        <v>2666.0</v>
      </c>
      <c r="E35" s="51">
        <v>0.001</v>
      </c>
      <c r="F35" s="52">
        <v>2666.0</v>
      </c>
      <c r="G35" s="54">
        <v>0.016</v>
      </c>
      <c r="H35" s="50">
        <v>2666.0</v>
      </c>
      <c r="I35" s="54">
        <v>0.502573</v>
      </c>
      <c r="J35" s="50">
        <v>2666.0</v>
      </c>
      <c r="K35" s="54">
        <v>1.519</v>
      </c>
      <c r="L35" s="70">
        <f t="shared" si="1"/>
        <v>0</v>
      </c>
      <c r="M35" s="71">
        <f t="shared" si="2"/>
        <v>0</v>
      </c>
      <c r="N35" s="71">
        <f t="shared" si="3"/>
        <v>0.486573</v>
      </c>
      <c r="O35" s="71">
        <f t="shared" si="4"/>
        <v>3041.08125</v>
      </c>
      <c r="P35" s="71">
        <f t="shared" si="5"/>
        <v>0</v>
      </c>
      <c r="Q35" s="71">
        <f t="shared" si="6"/>
        <v>0</v>
      </c>
      <c r="R35" s="71">
        <f t="shared" si="7"/>
        <v>1.503</v>
      </c>
      <c r="S35" s="71">
        <f t="shared" si="8"/>
        <v>9393.75</v>
      </c>
      <c r="T35" s="72">
        <f t="shared" si="9"/>
        <v>0</v>
      </c>
      <c r="U35" s="71">
        <f t="shared" si="10"/>
        <v>0</v>
      </c>
      <c r="V35" s="71">
        <f t="shared" si="11"/>
        <v>0</v>
      </c>
      <c r="W35" s="73">
        <f t="shared" si="12"/>
        <v>0</v>
      </c>
      <c r="X35" s="19"/>
      <c r="Y35" s="19"/>
      <c r="Z35" s="19"/>
      <c r="AA35" s="19"/>
      <c r="AB35" s="19"/>
      <c r="AC35" s="19"/>
      <c r="AD35" s="19"/>
    </row>
    <row r="36">
      <c r="A36" s="49" t="s">
        <v>115</v>
      </c>
      <c r="B36" s="50">
        <v>2521.0</v>
      </c>
      <c r="C36" s="51">
        <v>0.038</v>
      </c>
      <c r="D36" s="52">
        <v>2520.0</v>
      </c>
      <c r="E36" s="51">
        <v>0.001</v>
      </c>
      <c r="F36" s="52">
        <v>2521.0</v>
      </c>
      <c r="G36" s="54">
        <v>0.022</v>
      </c>
      <c r="H36" s="50">
        <v>2521.0</v>
      </c>
      <c r="I36" s="54">
        <v>0.790614</v>
      </c>
      <c r="J36" s="50">
        <v>2521.0</v>
      </c>
      <c r="K36" s="54">
        <v>1.733</v>
      </c>
      <c r="L36" s="70">
        <f t="shared" si="1"/>
        <v>0</v>
      </c>
      <c r="M36" s="71">
        <f t="shared" si="2"/>
        <v>0</v>
      </c>
      <c r="N36" s="71">
        <f t="shared" si="3"/>
        <v>0.752614</v>
      </c>
      <c r="O36" s="71">
        <f t="shared" si="4"/>
        <v>1980.563158</v>
      </c>
      <c r="P36" s="71">
        <f t="shared" si="5"/>
        <v>0</v>
      </c>
      <c r="Q36" s="71">
        <f t="shared" si="6"/>
        <v>0</v>
      </c>
      <c r="R36" s="71">
        <f t="shared" si="7"/>
        <v>1.695</v>
      </c>
      <c r="S36" s="71">
        <f t="shared" si="8"/>
        <v>4460.526316</v>
      </c>
      <c r="T36" s="72">
        <f t="shared" si="9"/>
        <v>1</v>
      </c>
      <c r="U36" s="71">
        <f t="shared" si="10"/>
        <v>0.03966679889</v>
      </c>
      <c r="V36" s="71">
        <f t="shared" si="11"/>
        <v>0</v>
      </c>
      <c r="W36" s="73">
        <f t="shared" si="12"/>
        <v>0</v>
      </c>
      <c r="X36" s="19"/>
      <c r="Y36" s="19"/>
      <c r="Z36" s="19"/>
      <c r="AA36" s="19"/>
      <c r="AB36" s="19"/>
      <c r="AC36" s="19"/>
      <c r="AD36" s="19"/>
    </row>
    <row r="37">
      <c r="A37" s="49" t="s">
        <v>116</v>
      </c>
      <c r="B37" s="50">
        <v>2692.0</v>
      </c>
      <c r="C37" s="51">
        <v>0.019</v>
      </c>
      <c r="D37" s="52">
        <v>2691.0</v>
      </c>
      <c r="E37" s="51">
        <v>0.001</v>
      </c>
      <c r="F37" s="52">
        <v>2692.0</v>
      </c>
      <c r="G37" s="54">
        <v>0.016</v>
      </c>
      <c r="H37" s="50">
        <v>2692.0</v>
      </c>
      <c r="I37" s="54">
        <v>0.589721</v>
      </c>
      <c r="J37" s="50">
        <v>2692.0</v>
      </c>
      <c r="K37" s="54">
        <v>1.792</v>
      </c>
      <c r="L37" s="70">
        <f t="shared" si="1"/>
        <v>0</v>
      </c>
      <c r="M37" s="71">
        <f t="shared" si="2"/>
        <v>0</v>
      </c>
      <c r="N37" s="71">
        <f t="shared" si="3"/>
        <v>0.570721</v>
      </c>
      <c r="O37" s="71">
        <f t="shared" si="4"/>
        <v>3003.794737</v>
      </c>
      <c r="P37" s="71">
        <f t="shared" si="5"/>
        <v>0</v>
      </c>
      <c r="Q37" s="71">
        <f t="shared" si="6"/>
        <v>0</v>
      </c>
      <c r="R37" s="71">
        <f t="shared" si="7"/>
        <v>1.773</v>
      </c>
      <c r="S37" s="71">
        <f t="shared" si="8"/>
        <v>9331.578947</v>
      </c>
      <c r="T37" s="72">
        <f t="shared" si="9"/>
        <v>1</v>
      </c>
      <c r="U37" s="71">
        <f t="shared" si="10"/>
        <v>0.03714710253</v>
      </c>
      <c r="V37" s="71">
        <f t="shared" si="11"/>
        <v>0</v>
      </c>
      <c r="W37" s="73">
        <f t="shared" si="12"/>
        <v>0</v>
      </c>
      <c r="X37" s="19"/>
      <c r="Y37" s="19"/>
      <c r="Z37" s="19"/>
      <c r="AA37" s="19"/>
      <c r="AB37" s="19"/>
      <c r="AC37" s="19"/>
      <c r="AD37" s="19"/>
    </row>
    <row r="38">
      <c r="A38" s="49" t="s">
        <v>117</v>
      </c>
      <c r="B38" s="50">
        <v>2552.0</v>
      </c>
      <c r="C38" s="51">
        <v>0.05</v>
      </c>
      <c r="D38" s="52">
        <v>2543.0</v>
      </c>
      <c r="E38" s="51">
        <v>0.001</v>
      </c>
      <c r="F38" s="52">
        <v>2552.0</v>
      </c>
      <c r="G38" s="54">
        <v>0.021</v>
      </c>
      <c r="H38" s="50">
        <v>2552.0</v>
      </c>
      <c r="I38" s="54">
        <v>0.600782</v>
      </c>
      <c r="J38" s="50">
        <v>2552.0</v>
      </c>
      <c r="K38" s="54">
        <v>1.463</v>
      </c>
      <c r="L38" s="70">
        <f t="shared" si="1"/>
        <v>0</v>
      </c>
      <c r="M38" s="71">
        <f t="shared" si="2"/>
        <v>0</v>
      </c>
      <c r="N38" s="71">
        <f t="shared" si="3"/>
        <v>0.550782</v>
      </c>
      <c r="O38" s="71">
        <f t="shared" si="4"/>
        <v>1101.564</v>
      </c>
      <c r="P38" s="71">
        <f t="shared" si="5"/>
        <v>0</v>
      </c>
      <c r="Q38" s="71">
        <f t="shared" si="6"/>
        <v>0</v>
      </c>
      <c r="R38" s="71">
        <f t="shared" si="7"/>
        <v>1.413</v>
      </c>
      <c r="S38" s="71">
        <f t="shared" si="8"/>
        <v>2826</v>
      </c>
      <c r="T38" s="72">
        <f t="shared" si="9"/>
        <v>9</v>
      </c>
      <c r="U38" s="71">
        <f t="shared" si="10"/>
        <v>0.3526645768</v>
      </c>
      <c r="V38" s="71">
        <f t="shared" si="11"/>
        <v>0</v>
      </c>
      <c r="W38" s="73">
        <f t="shared" si="12"/>
        <v>0</v>
      </c>
      <c r="X38" s="19"/>
      <c r="Y38" s="19"/>
      <c r="Z38" s="19"/>
      <c r="AA38" s="19"/>
      <c r="AB38" s="19"/>
      <c r="AC38" s="19"/>
      <c r="AD38" s="19"/>
    </row>
    <row r="39">
      <c r="A39" s="49" t="s">
        <v>119</v>
      </c>
      <c r="B39" s="50">
        <v>2510.0</v>
      </c>
      <c r="C39" s="51">
        <v>0.028</v>
      </c>
      <c r="D39" s="52">
        <v>2462.0</v>
      </c>
      <c r="E39" s="51">
        <v>0.001</v>
      </c>
      <c r="F39" s="52">
        <v>2510.0</v>
      </c>
      <c r="G39" s="54">
        <v>0.017</v>
      </c>
      <c r="H39" s="50">
        <v>2510.0</v>
      </c>
      <c r="I39" s="54">
        <v>0.408673</v>
      </c>
      <c r="J39" s="50">
        <v>2510.0</v>
      </c>
      <c r="K39" s="54">
        <v>1.123</v>
      </c>
      <c r="L39" s="70">
        <f t="shared" si="1"/>
        <v>0</v>
      </c>
      <c r="M39" s="71">
        <f t="shared" si="2"/>
        <v>0</v>
      </c>
      <c r="N39" s="71">
        <f t="shared" si="3"/>
        <v>0.380673</v>
      </c>
      <c r="O39" s="71">
        <f t="shared" si="4"/>
        <v>1359.546429</v>
      </c>
      <c r="P39" s="71">
        <f t="shared" si="5"/>
        <v>0</v>
      </c>
      <c r="Q39" s="71">
        <f t="shared" si="6"/>
        <v>0</v>
      </c>
      <c r="R39" s="71">
        <f t="shared" si="7"/>
        <v>1.095</v>
      </c>
      <c r="S39" s="71">
        <f t="shared" si="8"/>
        <v>3910.714286</v>
      </c>
      <c r="T39" s="72">
        <f t="shared" si="9"/>
        <v>48</v>
      </c>
      <c r="U39" s="71">
        <f t="shared" si="10"/>
        <v>1.912350598</v>
      </c>
      <c r="V39" s="71">
        <f t="shared" si="11"/>
        <v>0</v>
      </c>
      <c r="W39" s="73">
        <f t="shared" si="12"/>
        <v>0</v>
      </c>
      <c r="X39" s="19"/>
      <c r="Y39" s="19"/>
      <c r="Z39" s="19"/>
      <c r="AA39" s="19"/>
      <c r="AB39" s="19"/>
      <c r="AC39" s="19"/>
      <c r="AD39" s="19"/>
    </row>
    <row r="40">
      <c r="A40" s="49" t="s">
        <v>120</v>
      </c>
      <c r="B40" s="50">
        <v>2375.0</v>
      </c>
      <c r="C40" s="51">
        <v>0.057</v>
      </c>
      <c r="D40" s="52">
        <v>2375.0</v>
      </c>
      <c r="E40" s="51">
        <v>0.001</v>
      </c>
      <c r="F40" s="52">
        <v>2375.0</v>
      </c>
      <c r="G40" s="54">
        <v>0.019</v>
      </c>
      <c r="H40" s="50">
        <v>2375.0</v>
      </c>
      <c r="I40" s="54">
        <v>0.492197</v>
      </c>
      <c r="J40" s="50">
        <v>2375.0</v>
      </c>
      <c r="K40" s="54">
        <v>1.218</v>
      </c>
      <c r="L40" s="70">
        <f t="shared" si="1"/>
        <v>0</v>
      </c>
      <c r="M40" s="71">
        <f t="shared" si="2"/>
        <v>0</v>
      </c>
      <c r="N40" s="71">
        <f t="shared" si="3"/>
        <v>0.435197</v>
      </c>
      <c r="O40" s="71">
        <f t="shared" si="4"/>
        <v>763.5035088</v>
      </c>
      <c r="P40" s="71">
        <f t="shared" si="5"/>
        <v>0</v>
      </c>
      <c r="Q40" s="71">
        <f t="shared" si="6"/>
        <v>0</v>
      </c>
      <c r="R40" s="71">
        <f t="shared" si="7"/>
        <v>1.161</v>
      </c>
      <c r="S40" s="71">
        <f t="shared" si="8"/>
        <v>2036.842105</v>
      </c>
      <c r="T40" s="72">
        <f t="shared" si="9"/>
        <v>0</v>
      </c>
      <c r="U40" s="71">
        <f t="shared" si="10"/>
        <v>0</v>
      </c>
      <c r="V40" s="71">
        <f t="shared" si="11"/>
        <v>0</v>
      </c>
      <c r="W40" s="73">
        <f t="shared" si="12"/>
        <v>0</v>
      </c>
      <c r="X40" s="19"/>
      <c r="Y40" s="19"/>
      <c r="Z40" s="19"/>
      <c r="AA40" s="19"/>
      <c r="AB40" s="19"/>
      <c r="AC40" s="19"/>
      <c r="AD40" s="19"/>
    </row>
    <row r="41">
      <c r="A41" s="49" t="s">
        <v>121</v>
      </c>
      <c r="B41" s="50">
        <v>2610.0</v>
      </c>
      <c r="C41" s="51">
        <v>0.026</v>
      </c>
      <c r="D41" s="52">
        <v>2598.0</v>
      </c>
      <c r="E41" s="51">
        <v>0.001</v>
      </c>
      <c r="F41" s="52">
        <v>2610.0</v>
      </c>
      <c r="G41" s="54">
        <v>0.018</v>
      </c>
      <c r="H41" s="50">
        <v>2610.0</v>
      </c>
      <c r="I41" s="54">
        <v>2.22828</v>
      </c>
      <c r="J41" s="50">
        <v>2610.0</v>
      </c>
      <c r="K41" s="54">
        <v>1.598</v>
      </c>
      <c r="L41" s="70">
        <f t="shared" si="1"/>
        <v>0</v>
      </c>
      <c r="M41" s="71">
        <f t="shared" si="2"/>
        <v>0</v>
      </c>
      <c r="N41" s="71">
        <f t="shared" si="3"/>
        <v>2.20228</v>
      </c>
      <c r="O41" s="71">
        <f t="shared" si="4"/>
        <v>8470.307692</v>
      </c>
      <c r="P41" s="71">
        <f t="shared" si="5"/>
        <v>0</v>
      </c>
      <c r="Q41" s="71">
        <f t="shared" si="6"/>
        <v>0</v>
      </c>
      <c r="R41" s="71">
        <f t="shared" si="7"/>
        <v>1.572</v>
      </c>
      <c r="S41" s="71">
        <f t="shared" si="8"/>
        <v>6046.153846</v>
      </c>
      <c r="T41" s="72">
        <f t="shared" si="9"/>
        <v>12</v>
      </c>
      <c r="U41" s="71">
        <f t="shared" si="10"/>
        <v>0.4597701149</v>
      </c>
      <c r="V41" s="71">
        <f t="shared" si="11"/>
        <v>0</v>
      </c>
      <c r="W41" s="73">
        <f t="shared" si="12"/>
        <v>0</v>
      </c>
      <c r="X41" s="19"/>
      <c r="Y41" s="19"/>
      <c r="Z41" s="19"/>
      <c r="AA41" s="19"/>
      <c r="AB41" s="19"/>
      <c r="AC41" s="19"/>
      <c r="AD41" s="19"/>
    </row>
    <row r="42">
      <c r="A42" s="49" t="s">
        <v>122</v>
      </c>
      <c r="B42" s="50">
        <v>2471.0</v>
      </c>
      <c r="C42" s="51">
        <v>0.08</v>
      </c>
      <c r="D42" s="52">
        <v>2449.0</v>
      </c>
      <c r="E42" s="51">
        <v>0.001</v>
      </c>
      <c r="F42" s="52">
        <v>2471.0</v>
      </c>
      <c r="G42" s="54">
        <v>0.022</v>
      </c>
      <c r="H42" s="50">
        <v>2471.0</v>
      </c>
      <c r="I42" s="54">
        <v>1.13372</v>
      </c>
      <c r="J42" s="50">
        <v>2471.0</v>
      </c>
      <c r="K42" s="54">
        <v>1.241</v>
      </c>
      <c r="L42" s="70">
        <f t="shared" si="1"/>
        <v>0</v>
      </c>
      <c r="M42" s="71">
        <f t="shared" si="2"/>
        <v>0</v>
      </c>
      <c r="N42" s="71">
        <f t="shared" si="3"/>
        <v>1.05372</v>
      </c>
      <c r="O42" s="71">
        <f t="shared" si="4"/>
        <v>1317.15</v>
      </c>
      <c r="P42" s="71">
        <f t="shared" si="5"/>
        <v>0</v>
      </c>
      <c r="Q42" s="71">
        <f t="shared" si="6"/>
        <v>0</v>
      </c>
      <c r="R42" s="71">
        <f t="shared" si="7"/>
        <v>1.161</v>
      </c>
      <c r="S42" s="71">
        <f t="shared" si="8"/>
        <v>1451.25</v>
      </c>
      <c r="T42" s="72">
        <f t="shared" si="9"/>
        <v>22</v>
      </c>
      <c r="U42" s="71">
        <f t="shared" si="10"/>
        <v>0.8903278025</v>
      </c>
      <c r="V42" s="71">
        <f t="shared" si="11"/>
        <v>0</v>
      </c>
      <c r="W42" s="73">
        <f t="shared" si="12"/>
        <v>0</v>
      </c>
      <c r="X42" s="19"/>
      <c r="Y42" s="19"/>
      <c r="Z42" s="19"/>
      <c r="AA42" s="19"/>
      <c r="AB42" s="19"/>
      <c r="AC42" s="19"/>
      <c r="AD42" s="19"/>
    </row>
    <row r="43">
      <c r="A43" s="49" t="s">
        <v>123</v>
      </c>
      <c r="B43" s="50">
        <v>2803.0</v>
      </c>
      <c r="C43" s="51">
        <v>0.032</v>
      </c>
      <c r="D43" s="52">
        <v>2764.0</v>
      </c>
      <c r="E43" s="51">
        <v>0.001</v>
      </c>
      <c r="F43" s="52">
        <v>2803.0</v>
      </c>
      <c r="G43" s="54">
        <v>0.021</v>
      </c>
      <c r="H43" s="50">
        <v>2803.0</v>
      </c>
      <c r="I43" s="54">
        <v>0.45284</v>
      </c>
      <c r="J43" s="50">
        <v>2803.0</v>
      </c>
      <c r="K43" s="54">
        <v>1.393</v>
      </c>
      <c r="L43" s="70">
        <f t="shared" si="1"/>
        <v>0</v>
      </c>
      <c r="M43" s="71">
        <f t="shared" si="2"/>
        <v>0</v>
      </c>
      <c r="N43" s="71">
        <f t="shared" si="3"/>
        <v>0.42084</v>
      </c>
      <c r="O43" s="71">
        <f t="shared" si="4"/>
        <v>1315.125</v>
      </c>
      <c r="P43" s="71">
        <f t="shared" si="5"/>
        <v>0</v>
      </c>
      <c r="Q43" s="71">
        <f t="shared" si="6"/>
        <v>0</v>
      </c>
      <c r="R43" s="71">
        <f t="shared" si="7"/>
        <v>1.361</v>
      </c>
      <c r="S43" s="71">
        <f t="shared" si="8"/>
        <v>4253.125</v>
      </c>
      <c r="T43" s="72">
        <f t="shared" si="9"/>
        <v>39</v>
      </c>
      <c r="U43" s="71">
        <f t="shared" si="10"/>
        <v>1.391366393</v>
      </c>
      <c r="V43" s="71">
        <f t="shared" si="11"/>
        <v>0</v>
      </c>
      <c r="W43" s="73">
        <f t="shared" si="12"/>
        <v>0</v>
      </c>
      <c r="X43" s="19"/>
      <c r="Y43" s="19"/>
      <c r="Z43" s="19"/>
      <c r="AA43" s="19"/>
      <c r="AB43" s="19"/>
      <c r="AC43" s="19"/>
      <c r="AD43" s="19"/>
    </row>
    <row r="44">
      <c r="A44" s="49" t="s">
        <v>125</v>
      </c>
      <c r="B44" s="50">
        <v>2663.0</v>
      </c>
      <c r="C44" s="51">
        <v>0.072</v>
      </c>
      <c r="D44" s="52">
        <v>2610.0</v>
      </c>
      <c r="E44" s="51">
        <v>0.001</v>
      </c>
      <c r="F44" s="52">
        <v>2663.0</v>
      </c>
      <c r="G44" s="54">
        <v>0.023</v>
      </c>
      <c r="H44" s="50">
        <v>2663.0</v>
      </c>
      <c r="I44" s="54">
        <v>0.759683</v>
      </c>
      <c r="J44" s="50">
        <v>2663.0</v>
      </c>
      <c r="K44" s="54">
        <v>1.154</v>
      </c>
      <c r="L44" s="70">
        <f t="shared" si="1"/>
        <v>0</v>
      </c>
      <c r="M44" s="71">
        <f t="shared" si="2"/>
        <v>0</v>
      </c>
      <c r="N44" s="71">
        <f t="shared" si="3"/>
        <v>0.687683</v>
      </c>
      <c r="O44" s="71">
        <f t="shared" si="4"/>
        <v>955.1152778</v>
      </c>
      <c r="P44" s="71">
        <f t="shared" si="5"/>
        <v>0</v>
      </c>
      <c r="Q44" s="71">
        <f t="shared" si="6"/>
        <v>0</v>
      </c>
      <c r="R44" s="71">
        <f t="shared" si="7"/>
        <v>1.082</v>
      </c>
      <c r="S44" s="71">
        <f t="shared" si="8"/>
        <v>1502.777778</v>
      </c>
      <c r="T44" s="72">
        <f t="shared" si="9"/>
        <v>53</v>
      </c>
      <c r="U44" s="71">
        <f t="shared" si="10"/>
        <v>1.990236575</v>
      </c>
      <c r="V44" s="71">
        <f t="shared" si="11"/>
        <v>0</v>
      </c>
      <c r="W44" s="73">
        <f t="shared" si="12"/>
        <v>0</v>
      </c>
      <c r="X44" s="19"/>
      <c r="Y44" s="19"/>
      <c r="Z44" s="19"/>
      <c r="AA44" s="19"/>
      <c r="AB44" s="19"/>
      <c r="AC44" s="19"/>
      <c r="AD44" s="19"/>
    </row>
    <row r="45">
      <c r="A45" s="49" t="s">
        <v>126</v>
      </c>
      <c r="B45" s="50">
        <v>2697.0</v>
      </c>
      <c r="C45" s="51">
        <v>0.025</v>
      </c>
      <c r="D45" s="52">
        <v>2693.0</v>
      </c>
      <c r="E45" s="51">
        <v>0.001</v>
      </c>
      <c r="F45" s="52">
        <v>2697.0</v>
      </c>
      <c r="G45" s="54">
        <v>0.022</v>
      </c>
      <c r="H45" s="50">
        <v>2697.0</v>
      </c>
      <c r="I45" s="54">
        <v>3.51425</v>
      </c>
      <c r="J45" s="50">
        <v>2697.0</v>
      </c>
      <c r="K45" s="54">
        <v>5.079</v>
      </c>
      <c r="L45" s="70">
        <f t="shared" si="1"/>
        <v>0</v>
      </c>
      <c r="M45" s="71">
        <f t="shared" si="2"/>
        <v>0</v>
      </c>
      <c r="N45" s="71">
        <f t="shared" si="3"/>
        <v>3.48925</v>
      </c>
      <c r="O45" s="71">
        <f t="shared" si="4"/>
        <v>13957</v>
      </c>
      <c r="P45" s="71">
        <f t="shared" si="5"/>
        <v>0</v>
      </c>
      <c r="Q45" s="71">
        <f t="shared" si="6"/>
        <v>0</v>
      </c>
      <c r="R45" s="71">
        <f t="shared" si="7"/>
        <v>5.054</v>
      </c>
      <c r="S45" s="71">
        <f t="shared" si="8"/>
        <v>20216</v>
      </c>
      <c r="T45" s="72">
        <f t="shared" si="9"/>
        <v>4</v>
      </c>
      <c r="U45" s="71">
        <f t="shared" si="10"/>
        <v>0.1483129403</v>
      </c>
      <c r="V45" s="71">
        <f t="shared" si="11"/>
        <v>0</v>
      </c>
      <c r="W45" s="73">
        <f t="shared" si="12"/>
        <v>0</v>
      </c>
      <c r="X45" s="19"/>
      <c r="Y45" s="19"/>
      <c r="Z45" s="19"/>
      <c r="AA45" s="19"/>
      <c r="AB45" s="19"/>
      <c r="AC45" s="19"/>
      <c r="AD45" s="19"/>
    </row>
    <row r="46">
      <c r="A46" s="49" t="s">
        <v>127</v>
      </c>
      <c r="B46" s="50">
        <v>2563.0</v>
      </c>
      <c r="C46" s="51">
        <v>0.061</v>
      </c>
      <c r="D46" s="52">
        <v>2558.0</v>
      </c>
      <c r="E46" s="51">
        <v>0.001</v>
      </c>
      <c r="F46" s="52">
        <v>2563.0</v>
      </c>
      <c r="G46" s="54">
        <v>0.025</v>
      </c>
      <c r="H46" s="50">
        <v>2563.0</v>
      </c>
      <c r="I46" s="54">
        <v>1.07418</v>
      </c>
      <c r="J46" s="50">
        <v>2563.0</v>
      </c>
      <c r="K46" s="54">
        <v>1.381</v>
      </c>
      <c r="L46" s="70">
        <f t="shared" si="1"/>
        <v>0</v>
      </c>
      <c r="M46" s="71">
        <f t="shared" si="2"/>
        <v>0</v>
      </c>
      <c r="N46" s="71">
        <f t="shared" si="3"/>
        <v>1.01318</v>
      </c>
      <c r="O46" s="71">
        <f t="shared" si="4"/>
        <v>1660.95082</v>
      </c>
      <c r="P46" s="71">
        <f t="shared" si="5"/>
        <v>0</v>
      </c>
      <c r="Q46" s="71">
        <f t="shared" si="6"/>
        <v>0</v>
      </c>
      <c r="R46" s="71">
        <f t="shared" si="7"/>
        <v>1.32</v>
      </c>
      <c r="S46" s="71">
        <f t="shared" si="8"/>
        <v>2163.934426</v>
      </c>
      <c r="T46" s="72">
        <f t="shared" si="9"/>
        <v>5</v>
      </c>
      <c r="U46" s="71">
        <f t="shared" si="10"/>
        <v>0.1950838861</v>
      </c>
      <c r="V46" s="71">
        <f t="shared" si="11"/>
        <v>0</v>
      </c>
      <c r="W46" s="73">
        <f t="shared" si="12"/>
        <v>0</v>
      </c>
      <c r="X46" s="19"/>
      <c r="Y46" s="19"/>
      <c r="Z46" s="19"/>
      <c r="AA46" s="19"/>
      <c r="AB46" s="19"/>
      <c r="AC46" s="19"/>
      <c r="AD46" s="19"/>
    </row>
    <row r="47">
      <c r="A47" s="49" t="s">
        <v>58</v>
      </c>
      <c r="B47" s="50">
        <v>2778.0</v>
      </c>
      <c r="C47" s="51">
        <v>0.035</v>
      </c>
      <c r="D47" s="52">
        <v>2722.0</v>
      </c>
      <c r="E47" s="51">
        <v>0.001</v>
      </c>
      <c r="F47" s="52">
        <v>2778.0</v>
      </c>
      <c r="G47" s="54">
        <v>0.021</v>
      </c>
      <c r="H47" s="50">
        <v>2778.0</v>
      </c>
      <c r="I47" s="54">
        <v>0.526988</v>
      </c>
      <c r="J47" s="50">
        <v>2778.0</v>
      </c>
      <c r="K47" s="54">
        <v>1.374</v>
      </c>
      <c r="L47" s="70">
        <f t="shared" si="1"/>
        <v>0</v>
      </c>
      <c r="M47" s="71">
        <f t="shared" si="2"/>
        <v>0</v>
      </c>
      <c r="N47" s="71">
        <f t="shared" si="3"/>
        <v>0.491988</v>
      </c>
      <c r="O47" s="71">
        <f t="shared" si="4"/>
        <v>1405.68</v>
      </c>
      <c r="P47" s="71">
        <f t="shared" si="5"/>
        <v>0</v>
      </c>
      <c r="Q47" s="71">
        <f t="shared" si="6"/>
        <v>0</v>
      </c>
      <c r="R47" s="71">
        <f t="shared" si="7"/>
        <v>1.339</v>
      </c>
      <c r="S47" s="71">
        <f t="shared" si="8"/>
        <v>3825.714286</v>
      </c>
      <c r="T47" s="72">
        <f t="shared" si="9"/>
        <v>56</v>
      </c>
      <c r="U47" s="71">
        <f t="shared" si="10"/>
        <v>2.015838733</v>
      </c>
      <c r="V47" s="71">
        <f t="shared" si="11"/>
        <v>0</v>
      </c>
      <c r="W47" s="73">
        <f t="shared" si="12"/>
        <v>0</v>
      </c>
      <c r="X47" s="19"/>
      <c r="Y47" s="19"/>
      <c r="Z47" s="19"/>
      <c r="AA47" s="19"/>
      <c r="AB47" s="19"/>
      <c r="AC47" s="19"/>
      <c r="AD47" s="19"/>
    </row>
    <row r="48">
      <c r="A48" s="49" t="s">
        <v>61</v>
      </c>
      <c r="B48" s="50">
        <v>2638.0</v>
      </c>
      <c r="C48" s="51">
        <v>0.089</v>
      </c>
      <c r="D48" s="52">
        <v>2631.0</v>
      </c>
      <c r="E48" s="51">
        <v>0.001</v>
      </c>
      <c r="F48" s="52">
        <v>2638.0</v>
      </c>
      <c r="G48" s="54">
        <v>0.023</v>
      </c>
      <c r="H48" s="50">
        <v>2638.0</v>
      </c>
      <c r="I48" s="54">
        <v>1.06274</v>
      </c>
      <c r="J48" s="50">
        <v>2638.0</v>
      </c>
      <c r="K48" s="54">
        <v>1.99</v>
      </c>
      <c r="L48" s="70">
        <f t="shared" si="1"/>
        <v>0</v>
      </c>
      <c r="M48" s="71">
        <f t="shared" si="2"/>
        <v>0</v>
      </c>
      <c r="N48" s="71">
        <f t="shared" si="3"/>
        <v>0.97374</v>
      </c>
      <c r="O48" s="71">
        <f t="shared" si="4"/>
        <v>1094.089888</v>
      </c>
      <c r="P48" s="71">
        <f t="shared" si="5"/>
        <v>0</v>
      </c>
      <c r="Q48" s="71">
        <f t="shared" si="6"/>
        <v>0</v>
      </c>
      <c r="R48" s="71">
        <f t="shared" si="7"/>
        <v>1.901</v>
      </c>
      <c r="S48" s="71">
        <f t="shared" si="8"/>
        <v>2135.955056</v>
      </c>
      <c r="T48" s="72">
        <f t="shared" si="9"/>
        <v>7</v>
      </c>
      <c r="U48" s="71">
        <f t="shared" si="10"/>
        <v>0.2653525398</v>
      </c>
      <c r="V48" s="71">
        <f t="shared" si="11"/>
        <v>0</v>
      </c>
      <c r="W48" s="73">
        <f t="shared" si="12"/>
        <v>0</v>
      </c>
      <c r="X48" s="19"/>
      <c r="Y48" s="19"/>
      <c r="Z48" s="19"/>
      <c r="AA48" s="19"/>
      <c r="AB48" s="19"/>
      <c r="AC48" s="19"/>
      <c r="AD48" s="19"/>
    </row>
    <row r="49">
      <c r="A49" s="49" t="s">
        <v>129</v>
      </c>
      <c r="B49" s="50">
        <v>2382.0</v>
      </c>
      <c r="C49" s="51">
        <v>0.027</v>
      </c>
      <c r="D49" s="52">
        <v>2329.0</v>
      </c>
      <c r="E49" s="51">
        <v>0.001</v>
      </c>
      <c r="F49" s="52">
        <v>2382.0</v>
      </c>
      <c r="G49" s="54">
        <v>0.019</v>
      </c>
      <c r="H49" s="50">
        <v>2382.0</v>
      </c>
      <c r="I49" s="54">
        <v>0.46961</v>
      </c>
      <c r="J49" s="50">
        <v>2382.0</v>
      </c>
      <c r="K49" s="54">
        <v>1.556</v>
      </c>
      <c r="L49" s="70">
        <f t="shared" si="1"/>
        <v>0</v>
      </c>
      <c r="M49" s="71">
        <f t="shared" si="2"/>
        <v>0</v>
      </c>
      <c r="N49" s="71">
        <f t="shared" si="3"/>
        <v>0.44261</v>
      </c>
      <c r="O49" s="71">
        <f t="shared" si="4"/>
        <v>1639.296296</v>
      </c>
      <c r="P49" s="71">
        <f t="shared" si="5"/>
        <v>0</v>
      </c>
      <c r="Q49" s="71">
        <f t="shared" si="6"/>
        <v>0</v>
      </c>
      <c r="R49" s="71">
        <f t="shared" si="7"/>
        <v>1.529</v>
      </c>
      <c r="S49" s="71">
        <f t="shared" si="8"/>
        <v>5662.962963</v>
      </c>
      <c r="T49" s="72">
        <f t="shared" si="9"/>
        <v>53</v>
      </c>
      <c r="U49" s="71">
        <f t="shared" si="10"/>
        <v>2.225020991</v>
      </c>
      <c r="V49" s="71">
        <f t="shared" si="11"/>
        <v>0</v>
      </c>
      <c r="W49" s="73">
        <f t="shared" si="12"/>
        <v>0</v>
      </c>
      <c r="X49" s="19"/>
      <c r="Y49" s="19"/>
      <c r="Z49" s="19"/>
      <c r="AA49" s="19"/>
      <c r="AB49" s="19"/>
      <c r="AC49" s="19"/>
      <c r="AD49" s="19"/>
    </row>
    <row r="50">
      <c r="A50" s="49" t="s">
        <v>130</v>
      </c>
      <c r="B50" s="50">
        <v>2251.0</v>
      </c>
      <c r="C50" s="51">
        <v>0.049</v>
      </c>
      <c r="D50" s="52">
        <v>2199.0</v>
      </c>
      <c r="E50" s="51">
        <v>0.001</v>
      </c>
      <c r="F50" s="52">
        <v>2251.0</v>
      </c>
      <c r="G50" s="54">
        <v>0.02</v>
      </c>
      <c r="H50" s="50">
        <v>2251.0</v>
      </c>
      <c r="I50" s="54">
        <v>0.633995</v>
      </c>
      <c r="J50" s="50">
        <v>2251.0</v>
      </c>
      <c r="K50" s="54">
        <v>1.519</v>
      </c>
      <c r="L50" s="70">
        <f t="shared" si="1"/>
        <v>0</v>
      </c>
      <c r="M50" s="71">
        <f t="shared" si="2"/>
        <v>0</v>
      </c>
      <c r="N50" s="71">
        <f t="shared" si="3"/>
        <v>0.584995</v>
      </c>
      <c r="O50" s="71">
        <f t="shared" si="4"/>
        <v>1193.867347</v>
      </c>
      <c r="P50" s="71">
        <f t="shared" si="5"/>
        <v>0</v>
      </c>
      <c r="Q50" s="71">
        <f t="shared" si="6"/>
        <v>0</v>
      </c>
      <c r="R50" s="71">
        <f t="shared" si="7"/>
        <v>1.47</v>
      </c>
      <c r="S50" s="71">
        <f t="shared" si="8"/>
        <v>3000</v>
      </c>
      <c r="T50" s="72">
        <f t="shared" si="9"/>
        <v>52</v>
      </c>
      <c r="U50" s="71">
        <f t="shared" si="10"/>
        <v>2.310084407</v>
      </c>
      <c r="V50" s="71">
        <f t="shared" si="11"/>
        <v>0</v>
      </c>
      <c r="W50" s="73">
        <f t="shared" si="12"/>
        <v>0</v>
      </c>
      <c r="X50" s="19"/>
      <c r="Y50" s="19"/>
      <c r="Z50" s="19"/>
      <c r="AA50" s="19"/>
      <c r="AB50" s="19"/>
      <c r="AC50" s="19"/>
      <c r="AD50" s="19"/>
    </row>
    <row r="51">
      <c r="A51" s="49" t="s">
        <v>131</v>
      </c>
      <c r="B51" s="50">
        <v>2746.0</v>
      </c>
      <c r="C51" s="51">
        <v>0.022</v>
      </c>
      <c r="D51" s="52">
        <v>2715.0</v>
      </c>
      <c r="E51" s="51">
        <v>0.001</v>
      </c>
      <c r="F51" s="52">
        <v>2746.0</v>
      </c>
      <c r="G51" s="54">
        <v>0.018</v>
      </c>
      <c r="H51" s="50">
        <v>2746.0</v>
      </c>
      <c r="I51" s="54">
        <v>0.827116</v>
      </c>
      <c r="J51" s="50">
        <v>2746.0</v>
      </c>
      <c r="K51" s="54">
        <v>1.635</v>
      </c>
      <c r="L51" s="70">
        <f t="shared" si="1"/>
        <v>0</v>
      </c>
      <c r="M51" s="71">
        <f t="shared" si="2"/>
        <v>0</v>
      </c>
      <c r="N51" s="71">
        <f t="shared" si="3"/>
        <v>0.805116</v>
      </c>
      <c r="O51" s="71">
        <f t="shared" si="4"/>
        <v>3659.618182</v>
      </c>
      <c r="P51" s="71">
        <f t="shared" si="5"/>
        <v>0</v>
      </c>
      <c r="Q51" s="71">
        <f t="shared" si="6"/>
        <v>0</v>
      </c>
      <c r="R51" s="71">
        <f t="shared" si="7"/>
        <v>1.613</v>
      </c>
      <c r="S51" s="71">
        <f t="shared" si="8"/>
        <v>7331.818182</v>
      </c>
      <c r="T51" s="72">
        <f t="shared" si="9"/>
        <v>31</v>
      </c>
      <c r="U51" s="71">
        <f t="shared" si="10"/>
        <v>1.128914785</v>
      </c>
      <c r="V51" s="71">
        <f t="shared" si="11"/>
        <v>0</v>
      </c>
      <c r="W51" s="73">
        <f t="shared" si="12"/>
        <v>0</v>
      </c>
      <c r="X51" s="19"/>
      <c r="Y51" s="19"/>
      <c r="Z51" s="19"/>
      <c r="AA51" s="19"/>
      <c r="AB51" s="19"/>
      <c r="AC51" s="19"/>
      <c r="AD51" s="19"/>
    </row>
    <row r="52">
      <c r="A52" s="49" t="s">
        <v>132</v>
      </c>
      <c r="B52" s="50">
        <v>2613.0</v>
      </c>
      <c r="C52" s="51">
        <v>0.051</v>
      </c>
      <c r="D52" s="52">
        <v>2572.0</v>
      </c>
      <c r="E52" s="51">
        <v>0.001</v>
      </c>
      <c r="F52" s="52">
        <v>2613.0</v>
      </c>
      <c r="G52" s="54">
        <v>0.022</v>
      </c>
      <c r="H52" s="50">
        <v>2613.0</v>
      </c>
      <c r="I52" s="54">
        <v>0.573549</v>
      </c>
      <c r="J52" s="50">
        <v>2613.0</v>
      </c>
      <c r="K52" s="54">
        <v>1.317</v>
      </c>
      <c r="L52" s="70">
        <f t="shared" si="1"/>
        <v>0</v>
      </c>
      <c r="M52" s="71">
        <f t="shared" si="2"/>
        <v>0</v>
      </c>
      <c r="N52" s="71">
        <f t="shared" si="3"/>
        <v>0.522549</v>
      </c>
      <c r="O52" s="71">
        <f t="shared" si="4"/>
        <v>1024.605882</v>
      </c>
      <c r="P52" s="71">
        <f t="shared" si="5"/>
        <v>0</v>
      </c>
      <c r="Q52" s="71">
        <f t="shared" si="6"/>
        <v>0</v>
      </c>
      <c r="R52" s="71">
        <f t="shared" si="7"/>
        <v>1.266</v>
      </c>
      <c r="S52" s="71">
        <f t="shared" si="8"/>
        <v>2482.352941</v>
      </c>
      <c r="T52" s="72">
        <f t="shared" si="9"/>
        <v>41</v>
      </c>
      <c r="U52" s="71">
        <f t="shared" si="10"/>
        <v>1.569077688</v>
      </c>
      <c r="V52" s="71">
        <f t="shared" si="11"/>
        <v>0</v>
      </c>
      <c r="W52" s="73">
        <f t="shared" si="12"/>
        <v>0</v>
      </c>
      <c r="X52" s="19"/>
      <c r="Y52" s="19"/>
      <c r="Z52" s="19"/>
      <c r="AA52" s="19"/>
      <c r="AB52" s="19"/>
      <c r="AC52" s="19"/>
      <c r="AD52" s="19"/>
    </row>
    <row r="53">
      <c r="A53" s="49" t="s">
        <v>133</v>
      </c>
      <c r="B53" s="50">
        <v>2724.0</v>
      </c>
      <c r="C53" s="51">
        <v>0.022</v>
      </c>
      <c r="D53" s="52">
        <v>2680.0</v>
      </c>
      <c r="E53" s="51">
        <v>0.001</v>
      </c>
      <c r="F53" s="52">
        <v>2724.0</v>
      </c>
      <c r="G53" s="54">
        <v>0.018</v>
      </c>
      <c r="H53" s="50">
        <v>2724.0</v>
      </c>
      <c r="I53" s="54">
        <v>0.4087</v>
      </c>
      <c r="J53" s="50">
        <v>2724.0</v>
      </c>
      <c r="K53" s="54">
        <v>1.334</v>
      </c>
      <c r="L53" s="70">
        <f t="shared" si="1"/>
        <v>0</v>
      </c>
      <c r="M53" s="71">
        <f t="shared" si="2"/>
        <v>0</v>
      </c>
      <c r="N53" s="71">
        <f t="shared" si="3"/>
        <v>0.3867</v>
      </c>
      <c r="O53" s="71">
        <f t="shared" si="4"/>
        <v>1757.727273</v>
      </c>
      <c r="P53" s="71">
        <f t="shared" si="5"/>
        <v>0</v>
      </c>
      <c r="Q53" s="71">
        <f t="shared" si="6"/>
        <v>0</v>
      </c>
      <c r="R53" s="71">
        <f t="shared" si="7"/>
        <v>1.312</v>
      </c>
      <c r="S53" s="71">
        <f t="shared" si="8"/>
        <v>5963.636364</v>
      </c>
      <c r="T53" s="72">
        <f t="shared" si="9"/>
        <v>44</v>
      </c>
      <c r="U53" s="71">
        <f t="shared" si="10"/>
        <v>1.615271659</v>
      </c>
      <c r="V53" s="71">
        <f t="shared" si="11"/>
        <v>0</v>
      </c>
      <c r="W53" s="73">
        <f t="shared" si="12"/>
        <v>0</v>
      </c>
      <c r="X53" s="19"/>
      <c r="Y53" s="19"/>
      <c r="Z53" s="19"/>
      <c r="AA53" s="19"/>
      <c r="AB53" s="19"/>
      <c r="AC53" s="19"/>
      <c r="AD53" s="19"/>
    </row>
    <row r="54">
      <c r="A54" s="49" t="s">
        <v>135</v>
      </c>
      <c r="B54" s="50">
        <v>2586.0</v>
      </c>
      <c r="C54" s="51">
        <v>0.052</v>
      </c>
      <c r="D54" s="52">
        <v>2524.0</v>
      </c>
      <c r="E54" s="51">
        <v>0.001</v>
      </c>
      <c r="F54" s="52">
        <v>2586.0</v>
      </c>
      <c r="G54" s="54">
        <v>0.021</v>
      </c>
      <c r="H54" s="50">
        <v>2586.0</v>
      </c>
      <c r="I54" s="54">
        <v>0.712599</v>
      </c>
      <c r="J54" s="50">
        <v>2586.0</v>
      </c>
      <c r="K54" s="54">
        <v>1.268</v>
      </c>
      <c r="L54" s="70">
        <f t="shared" si="1"/>
        <v>0</v>
      </c>
      <c r="M54" s="71">
        <f t="shared" si="2"/>
        <v>0</v>
      </c>
      <c r="N54" s="71">
        <f t="shared" si="3"/>
        <v>0.660599</v>
      </c>
      <c r="O54" s="71">
        <f t="shared" si="4"/>
        <v>1270.382692</v>
      </c>
      <c r="P54" s="71">
        <f t="shared" si="5"/>
        <v>0</v>
      </c>
      <c r="Q54" s="71">
        <f t="shared" si="6"/>
        <v>0</v>
      </c>
      <c r="R54" s="71">
        <f t="shared" si="7"/>
        <v>1.216</v>
      </c>
      <c r="S54" s="71">
        <f t="shared" si="8"/>
        <v>2338.461538</v>
      </c>
      <c r="T54" s="72">
        <f t="shared" si="9"/>
        <v>62</v>
      </c>
      <c r="U54" s="71">
        <f t="shared" si="10"/>
        <v>2.397525135</v>
      </c>
      <c r="V54" s="71">
        <f t="shared" si="11"/>
        <v>0</v>
      </c>
      <c r="W54" s="73">
        <f t="shared" si="12"/>
        <v>0</v>
      </c>
      <c r="X54" s="19"/>
      <c r="Y54" s="19"/>
      <c r="Z54" s="19"/>
      <c r="AA54" s="19"/>
      <c r="AB54" s="19"/>
      <c r="AC54" s="19"/>
      <c r="AD54" s="19"/>
    </row>
    <row r="55">
      <c r="A55" s="49" t="s">
        <v>136</v>
      </c>
      <c r="B55" s="50">
        <v>2590.0</v>
      </c>
      <c r="C55" s="51">
        <v>0.028</v>
      </c>
      <c r="D55" s="52">
        <v>2559.0</v>
      </c>
      <c r="E55" s="51">
        <v>0.001</v>
      </c>
      <c r="F55" s="52">
        <v>2590.0</v>
      </c>
      <c r="G55" s="54">
        <v>0.02</v>
      </c>
      <c r="H55" s="50">
        <v>2590.0</v>
      </c>
      <c r="I55" s="54">
        <v>0.479591</v>
      </c>
      <c r="J55" s="50">
        <v>2590.0</v>
      </c>
      <c r="K55" s="54">
        <v>1.596</v>
      </c>
      <c r="L55" s="70">
        <f t="shared" si="1"/>
        <v>0</v>
      </c>
      <c r="M55" s="71">
        <f t="shared" si="2"/>
        <v>0</v>
      </c>
      <c r="N55" s="71">
        <f t="shared" si="3"/>
        <v>0.451591</v>
      </c>
      <c r="O55" s="71">
        <f t="shared" si="4"/>
        <v>1612.825</v>
      </c>
      <c r="P55" s="71">
        <f t="shared" si="5"/>
        <v>0</v>
      </c>
      <c r="Q55" s="71">
        <f t="shared" si="6"/>
        <v>0</v>
      </c>
      <c r="R55" s="71">
        <f t="shared" si="7"/>
        <v>1.568</v>
      </c>
      <c r="S55" s="71">
        <f t="shared" si="8"/>
        <v>5600</v>
      </c>
      <c r="T55" s="72">
        <f t="shared" si="9"/>
        <v>31</v>
      </c>
      <c r="U55" s="71">
        <f t="shared" si="10"/>
        <v>1.196911197</v>
      </c>
      <c r="V55" s="71">
        <f t="shared" si="11"/>
        <v>0</v>
      </c>
      <c r="W55" s="73">
        <f t="shared" si="12"/>
        <v>0</v>
      </c>
      <c r="X55" s="19"/>
      <c r="Y55" s="19"/>
      <c r="Z55" s="19"/>
      <c r="AA55" s="19"/>
      <c r="AB55" s="19"/>
      <c r="AC55" s="19"/>
      <c r="AD55" s="19"/>
    </row>
    <row r="56">
      <c r="A56" s="49" t="s">
        <v>137</v>
      </c>
      <c r="B56" s="50">
        <v>2446.0</v>
      </c>
      <c r="C56" s="51">
        <v>0.068</v>
      </c>
      <c r="D56" s="52">
        <v>2403.0</v>
      </c>
      <c r="E56" s="51">
        <v>0.001</v>
      </c>
      <c r="F56" s="52">
        <v>2446.0</v>
      </c>
      <c r="G56" s="54">
        <v>0.022</v>
      </c>
      <c r="H56" s="50">
        <v>2446.0</v>
      </c>
      <c r="I56" s="54">
        <v>0.894737</v>
      </c>
      <c r="J56" s="50">
        <v>2446.0</v>
      </c>
      <c r="K56" s="54">
        <v>1.395</v>
      </c>
      <c r="L56" s="70">
        <f t="shared" si="1"/>
        <v>0</v>
      </c>
      <c r="M56" s="71">
        <f t="shared" si="2"/>
        <v>0</v>
      </c>
      <c r="N56" s="71">
        <f t="shared" si="3"/>
        <v>0.826737</v>
      </c>
      <c r="O56" s="71">
        <f t="shared" si="4"/>
        <v>1215.789706</v>
      </c>
      <c r="P56" s="71">
        <f t="shared" si="5"/>
        <v>0</v>
      </c>
      <c r="Q56" s="71">
        <f t="shared" si="6"/>
        <v>0</v>
      </c>
      <c r="R56" s="71">
        <f t="shared" si="7"/>
        <v>1.327</v>
      </c>
      <c r="S56" s="71">
        <f t="shared" si="8"/>
        <v>1951.470588</v>
      </c>
      <c r="T56" s="72">
        <f t="shared" si="9"/>
        <v>43</v>
      </c>
      <c r="U56" s="71">
        <f t="shared" si="10"/>
        <v>1.7579722</v>
      </c>
      <c r="V56" s="71">
        <f t="shared" si="11"/>
        <v>0</v>
      </c>
      <c r="W56" s="73">
        <f t="shared" si="12"/>
        <v>0</v>
      </c>
      <c r="X56" s="19"/>
      <c r="Y56" s="19"/>
      <c r="Z56" s="19"/>
      <c r="AA56" s="19"/>
      <c r="AB56" s="19"/>
      <c r="AC56" s="19"/>
      <c r="AD56" s="19"/>
    </row>
    <row r="57">
      <c r="A57" s="49" t="s">
        <v>138</v>
      </c>
      <c r="B57" s="50">
        <v>2682.0</v>
      </c>
      <c r="C57" s="51">
        <v>0.026</v>
      </c>
      <c r="D57" s="52">
        <v>2630.0</v>
      </c>
      <c r="E57" s="51">
        <v>0.001</v>
      </c>
      <c r="F57" s="52">
        <v>2682.0</v>
      </c>
      <c r="G57" s="54">
        <v>0.019</v>
      </c>
      <c r="H57" s="50">
        <v>2682.0</v>
      </c>
      <c r="I57" s="54">
        <v>0.608519</v>
      </c>
      <c r="J57" s="50">
        <v>2682.0</v>
      </c>
      <c r="K57" s="54">
        <v>1.845</v>
      </c>
      <c r="L57" s="70">
        <f t="shared" si="1"/>
        <v>0</v>
      </c>
      <c r="M57" s="71">
        <f t="shared" si="2"/>
        <v>0</v>
      </c>
      <c r="N57" s="71">
        <f t="shared" si="3"/>
        <v>0.582519</v>
      </c>
      <c r="O57" s="71">
        <f t="shared" si="4"/>
        <v>2240.457692</v>
      </c>
      <c r="P57" s="71">
        <f t="shared" si="5"/>
        <v>0</v>
      </c>
      <c r="Q57" s="71">
        <f t="shared" si="6"/>
        <v>0</v>
      </c>
      <c r="R57" s="71">
        <f t="shared" si="7"/>
        <v>1.819</v>
      </c>
      <c r="S57" s="71">
        <f t="shared" si="8"/>
        <v>6996.153846</v>
      </c>
      <c r="T57" s="72">
        <f t="shared" si="9"/>
        <v>52</v>
      </c>
      <c r="U57" s="71">
        <f t="shared" si="10"/>
        <v>1.938851603</v>
      </c>
      <c r="V57" s="71">
        <f t="shared" si="11"/>
        <v>0</v>
      </c>
      <c r="W57" s="73">
        <f t="shared" si="12"/>
        <v>0</v>
      </c>
      <c r="X57" s="19"/>
      <c r="Y57" s="19"/>
      <c r="Z57" s="19"/>
      <c r="AA57" s="19"/>
      <c r="AB57" s="19"/>
      <c r="AC57" s="19"/>
      <c r="AD57" s="19"/>
    </row>
    <row r="58">
      <c r="A58" s="49" t="s">
        <v>140</v>
      </c>
      <c r="B58" s="50">
        <v>2547.0</v>
      </c>
      <c r="C58" s="51">
        <v>0.058</v>
      </c>
      <c r="D58" s="52">
        <v>2543.0</v>
      </c>
      <c r="E58" s="51">
        <v>0.001</v>
      </c>
      <c r="F58" s="52">
        <v>2547.0</v>
      </c>
      <c r="G58" s="54">
        <v>0.022</v>
      </c>
      <c r="H58" s="50">
        <v>2547.0</v>
      </c>
      <c r="I58" s="54">
        <v>1.06446</v>
      </c>
      <c r="J58" s="50">
        <v>2547.0</v>
      </c>
      <c r="K58" s="54">
        <v>1.255</v>
      </c>
      <c r="L58" s="70">
        <f t="shared" si="1"/>
        <v>0</v>
      </c>
      <c r="M58" s="71">
        <f t="shared" si="2"/>
        <v>0</v>
      </c>
      <c r="N58" s="71">
        <f t="shared" si="3"/>
        <v>1.00646</v>
      </c>
      <c r="O58" s="71">
        <f t="shared" si="4"/>
        <v>1735.275862</v>
      </c>
      <c r="P58" s="71">
        <f t="shared" si="5"/>
        <v>0</v>
      </c>
      <c r="Q58" s="71">
        <f t="shared" si="6"/>
        <v>0</v>
      </c>
      <c r="R58" s="71">
        <f t="shared" si="7"/>
        <v>1.197</v>
      </c>
      <c r="S58" s="71">
        <f t="shared" si="8"/>
        <v>2063.793103</v>
      </c>
      <c r="T58" s="72">
        <f t="shared" si="9"/>
        <v>4</v>
      </c>
      <c r="U58" s="71">
        <f t="shared" si="10"/>
        <v>0.1570475069</v>
      </c>
      <c r="V58" s="71">
        <f t="shared" si="11"/>
        <v>0</v>
      </c>
      <c r="W58" s="73">
        <f t="shared" si="12"/>
        <v>0</v>
      </c>
      <c r="X58" s="19"/>
      <c r="Y58" s="19"/>
      <c r="Z58" s="19"/>
      <c r="AA58" s="19"/>
      <c r="AB58" s="19"/>
      <c r="AC58" s="19"/>
      <c r="AD58" s="19"/>
    </row>
    <row r="59">
      <c r="A59" s="49" t="s">
        <v>141</v>
      </c>
      <c r="B59" s="50">
        <v>2493.0</v>
      </c>
      <c r="C59" s="51">
        <v>0.022</v>
      </c>
      <c r="D59" s="52">
        <v>2475.0</v>
      </c>
      <c r="E59" s="51">
        <v>0.001</v>
      </c>
      <c r="F59" s="52">
        <v>2493.0</v>
      </c>
      <c r="G59" s="54">
        <v>0.017</v>
      </c>
      <c r="H59" s="50">
        <v>2493.0</v>
      </c>
      <c r="I59" s="54">
        <v>1.63743</v>
      </c>
      <c r="J59" s="50">
        <v>2493.0</v>
      </c>
      <c r="K59" s="54">
        <v>1.927</v>
      </c>
      <c r="L59" s="70">
        <f t="shared" si="1"/>
        <v>0</v>
      </c>
      <c r="M59" s="71">
        <f t="shared" si="2"/>
        <v>0</v>
      </c>
      <c r="N59" s="71">
        <f t="shared" si="3"/>
        <v>1.61543</v>
      </c>
      <c r="O59" s="71">
        <f t="shared" si="4"/>
        <v>7342.863636</v>
      </c>
      <c r="P59" s="71">
        <f t="shared" si="5"/>
        <v>0</v>
      </c>
      <c r="Q59" s="71">
        <f t="shared" si="6"/>
        <v>0</v>
      </c>
      <c r="R59" s="71">
        <f t="shared" si="7"/>
        <v>1.905</v>
      </c>
      <c r="S59" s="71">
        <f t="shared" si="8"/>
        <v>8659.090909</v>
      </c>
      <c r="T59" s="72">
        <f t="shared" si="9"/>
        <v>18</v>
      </c>
      <c r="U59" s="71">
        <f t="shared" si="10"/>
        <v>0.7220216606</v>
      </c>
      <c r="V59" s="71">
        <f t="shared" si="11"/>
        <v>0</v>
      </c>
      <c r="W59" s="73">
        <f t="shared" si="12"/>
        <v>0</v>
      </c>
      <c r="X59" s="19"/>
      <c r="Y59" s="19"/>
      <c r="Z59" s="19"/>
      <c r="AA59" s="19"/>
      <c r="AB59" s="19"/>
      <c r="AC59" s="19"/>
      <c r="AD59" s="19"/>
    </row>
    <row r="60">
      <c r="A60" s="49" t="s">
        <v>142</v>
      </c>
      <c r="B60" s="50">
        <v>2357.0</v>
      </c>
      <c r="C60" s="51">
        <v>0.048</v>
      </c>
      <c r="D60" s="52">
        <v>2336.0</v>
      </c>
      <c r="E60" s="51">
        <v>0.001</v>
      </c>
      <c r="F60" s="52">
        <v>2357.0</v>
      </c>
      <c r="G60" s="54">
        <v>0.021</v>
      </c>
      <c r="H60" s="50">
        <v>2357.0</v>
      </c>
      <c r="I60" s="54">
        <v>1.26649</v>
      </c>
      <c r="J60" s="50">
        <v>2357.0</v>
      </c>
      <c r="K60" s="54">
        <v>1.309</v>
      </c>
      <c r="L60" s="70">
        <f t="shared" si="1"/>
        <v>0</v>
      </c>
      <c r="M60" s="71">
        <f t="shared" si="2"/>
        <v>0</v>
      </c>
      <c r="N60" s="71">
        <f t="shared" si="3"/>
        <v>1.21849</v>
      </c>
      <c r="O60" s="71">
        <f t="shared" si="4"/>
        <v>2538.520833</v>
      </c>
      <c r="P60" s="71">
        <f t="shared" si="5"/>
        <v>0</v>
      </c>
      <c r="Q60" s="71">
        <f t="shared" si="6"/>
        <v>0</v>
      </c>
      <c r="R60" s="71">
        <f t="shared" si="7"/>
        <v>1.261</v>
      </c>
      <c r="S60" s="71">
        <f t="shared" si="8"/>
        <v>2627.083333</v>
      </c>
      <c r="T60" s="72">
        <f t="shared" si="9"/>
        <v>21</v>
      </c>
      <c r="U60" s="71">
        <f t="shared" si="10"/>
        <v>0.8909630887</v>
      </c>
      <c r="V60" s="71">
        <f t="shared" si="11"/>
        <v>0</v>
      </c>
      <c r="W60" s="73">
        <f t="shared" si="12"/>
        <v>0</v>
      </c>
      <c r="X60" s="19"/>
      <c r="Y60" s="19"/>
      <c r="Z60" s="19"/>
      <c r="AA60" s="19"/>
      <c r="AB60" s="19"/>
      <c r="AC60" s="19"/>
      <c r="AD60" s="19"/>
    </row>
    <row r="61">
      <c r="A61" s="49" t="s">
        <v>143</v>
      </c>
      <c r="B61" s="50">
        <v>2884.0</v>
      </c>
      <c r="C61" s="51">
        <v>0.024</v>
      </c>
      <c r="D61" s="52">
        <v>2870.0</v>
      </c>
      <c r="E61" s="51">
        <v>0.001</v>
      </c>
      <c r="F61" s="52">
        <v>2884.0</v>
      </c>
      <c r="G61" s="54">
        <v>0.018</v>
      </c>
      <c r="H61" s="50">
        <v>2884.0</v>
      </c>
      <c r="I61" s="54">
        <v>2.30909</v>
      </c>
      <c r="J61" s="50">
        <v>2884.0</v>
      </c>
      <c r="K61" s="54">
        <v>3.149</v>
      </c>
      <c r="L61" s="70">
        <f t="shared" si="1"/>
        <v>0</v>
      </c>
      <c r="M61" s="71">
        <f t="shared" si="2"/>
        <v>0</v>
      </c>
      <c r="N61" s="71">
        <f t="shared" si="3"/>
        <v>2.28509</v>
      </c>
      <c r="O61" s="71">
        <f t="shared" si="4"/>
        <v>9521.208333</v>
      </c>
      <c r="P61" s="71">
        <f t="shared" si="5"/>
        <v>0</v>
      </c>
      <c r="Q61" s="71">
        <f t="shared" si="6"/>
        <v>0</v>
      </c>
      <c r="R61" s="71">
        <f t="shared" si="7"/>
        <v>3.125</v>
      </c>
      <c r="S61" s="71">
        <f t="shared" si="8"/>
        <v>13020.83333</v>
      </c>
      <c r="T61" s="72">
        <f t="shared" si="9"/>
        <v>14</v>
      </c>
      <c r="U61" s="71">
        <f t="shared" si="10"/>
        <v>0.4854368932</v>
      </c>
      <c r="V61" s="71">
        <f t="shared" si="11"/>
        <v>0</v>
      </c>
      <c r="W61" s="73">
        <f t="shared" si="12"/>
        <v>0</v>
      </c>
      <c r="X61" s="19"/>
      <c r="Y61" s="19"/>
      <c r="Z61" s="19"/>
      <c r="AA61" s="19"/>
      <c r="AB61" s="19"/>
      <c r="AC61" s="19"/>
      <c r="AD61" s="19"/>
    </row>
    <row r="62">
      <c r="A62" s="49" t="s">
        <v>144</v>
      </c>
      <c r="B62" s="50">
        <v>2758.0</v>
      </c>
      <c r="C62" s="51">
        <v>0.076</v>
      </c>
      <c r="D62" s="52">
        <v>2721.0</v>
      </c>
      <c r="E62" s="51">
        <v>0.001</v>
      </c>
      <c r="F62" s="52">
        <v>2758.0</v>
      </c>
      <c r="G62" s="54">
        <v>0.021</v>
      </c>
      <c r="H62" s="50">
        <v>2758.0</v>
      </c>
      <c r="I62" s="54">
        <v>0.757435</v>
      </c>
      <c r="J62" s="50">
        <v>2758.0</v>
      </c>
      <c r="K62" s="54">
        <v>1.199</v>
      </c>
      <c r="L62" s="70">
        <f t="shared" si="1"/>
        <v>0</v>
      </c>
      <c r="M62" s="71">
        <f t="shared" si="2"/>
        <v>0</v>
      </c>
      <c r="N62" s="71">
        <f t="shared" si="3"/>
        <v>0.681435</v>
      </c>
      <c r="O62" s="71">
        <f t="shared" si="4"/>
        <v>896.625</v>
      </c>
      <c r="P62" s="71">
        <f t="shared" si="5"/>
        <v>0</v>
      </c>
      <c r="Q62" s="71">
        <f t="shared" si="6"/>
        <v>0</v>
      </c>
      <c r="R62" s="71">
        <f t="shared" si="7"/>
        <v>1.123</v>
      </c>
      <c r="S62" s="71">
        <f t="shared" si="8"/>
        <v>1477.631579</v>
      </c>
      <c r="T62" s="72">
        <f t="shared" si="9"/>
        <v>37</v>
      </c>
      <c r="U62" s="71">
        <f t="shared" si="10"/>
        <v>1.341551849</v>
      </c>
      <c r="V62" s="71">
        <f t="shared" si="11"/>
        <v>0</v>
      </c>
      <c r="W62" s="73">
        <f t="shared" si="12"/>
        <v>0</v>
      </c>
      <c r="X62" s="19"/>
      <c r="Y62" s="19"/>
      <c r="Z62" s="19"/>
      <c r="AA62" s="19"/>
      <c r="AB62" s="19"/>
      <c r="AC62" s="19"/>
      <c r="AD62" s="19"/>
    </row>
    <row r="63">
      <c r="A63" s="49" t="s">
        <v>145</v>
      </c>
      <c r="B63" s="50">
        <v>2359.0</v>
      </c>
      <c r="C63" s="51">
        <v>0.02</v>
      </c>
      <c r="D63" s="52">
        <v>2321.0</v>
      </c>
      <c r="E63" s="51">
        <v>0.001</v>
      </c>
      <c r="F63" s="52">
        <v>2359.0</v>
      </c>
      <c r="G63" s="54">
        <v>0.016</v>
      </c>
      <c r="H63" s="50">
        <v>2359.0</v>
      </c>
      <c r="I63" s="54">
        <v>0.463517</v>
      </c>
      <c r="J63" s="50">
        <v>2359.0</v>
      </c>
      <c r="K63" s="54">
        <v>1.445</v>
      </c>
      <c r="L63" s="70">
        <f t="shared" si="1"/>
        <v>0</v>
      </c>
      <c r="M63" s="71">
        <f t="shared" si="2"/>
        <v>0</v>
      </c>
      <c r="N63" s="71">
        <f t="shared" si="3"/>
        <v>0.443517</v>
      </c>
      <c r="O63" s="71">
        <f t="shared" si="4"/>
        <v>2217.585</v>
      </c>
      <c r="P63" s="71">
        <f t="shared" si="5"/>
        <v>0</v>
      </c>
      <c r="Q63" s="71">
        <f t="shared" si="6"/>
        <v>0</v>
      </c>
      <c r="R63" s="71">
        <f t="shared" si="7"/>
        <v>1.425</v>
      </c>
      <c r="S63" s="71">
        <f t="shared" si="8"/>
        <v>7125</v>
      </c>
      <c r="T63" s="72">
        <f t="shared" si="9"/>
        <v>38</v>
      </c>
      <c r="U63" s="71">
        <f t="shared" si="10"/>
        <v>1.610852056</v>
      </c>
      <c r="V63" s="71">
        <f t="shared" si="11"/>
        <v>0</v>
      </c>
      <c r="W63" s="73">
        <f t="shared" si="12"/>
        <v>0</v>
      </c>
      <c r="X63" s="19"/>
      <c r="Y63" s="19"/>
      <c r="Z63" s="19"/>
      <c r="AA63" s="19"/>
      <c r="AB63" s="19"/>
      <c r="AC63" s="19"/>
      <c r="AD63" s="19"/>
    </row>
    <row r="64">
      <c r="A64" s="49" t="s">
        <v>147</v>
      </c>
      <c r="B64" s="50">
        <v>2222.0</v>
      </c>
      <c r="C64" s="51">
        <v>0.034</v>
      </c>
      <c r="D64" s="52">
        <v>2168.0</v>
      </c>
      <c r="E64" s="51">
        <v>0.001</v>
      </c>
      <c r="F64" s="52">
        <v>2222.0</v>
      </c>
      <c r="G64" s="54">
        <v>0.018</v>
      </c>
      <c r="H64" s="50">
        <v>2222.0</v>
      </c>
      <c r="I64" s="54">
        <v>0.661906</v>
      </c>
      <c r="J64" s="50">
        <v>2222.0</v>
      </c>
      <c r="K64" s="54">
        <v>1.212</v>
      </c>
      <c r="L64" s="70">
        <f t="shared" si="1"/>
        <v>0</v>
      </c>
      <c r="M64" s="71">
        <f t="shared" si="2"/>
        <v>0</v>
      </c>
      <c r="N64" s="71">
        <f t="shared" si="3"/>
        <v>0.627906</v>
      </c>
      <c r="O64" s="71">
        <f t="shared" si="4"/>
        <v>1846.782353</v>
      </c>
      <c r="P64" s="71">
        <f t="shared" si="5"/>
        <v>0</v>
      </c>
      <c r="Q64" s="71">
        <f t="shared" si="6"/>
        <v>0</v>
      </c>
      <c r="R64" s="71">
        <f t="shared" si="7"/>
        <v>1.178</v>
      </c>
      <c r="S64" s="71">
        <f t="shared" si="8"/>
        <v>3464.705882</v>
      </c>
      <c r="T64" s="72">
        <f t="shared" si="9"/>
        <v>54</v>
      </c>
      <c r="U64" s="71">
        <f t="shared" si="10"/>
        <v>2.430243024</v>
      </c>
      <c r="V64" s="71">
        <f t="shared" si="11"/>
        <v>0</v>
      </c>
      <c r="W64" s="73">
        <f t="shared" si="12"/>
        <v>0</v>
      </c>
      <c r="X64" s="19"/>
      <c r="Y64" s="19"/>
      <c r="Z64" s="19"/>
      <c r="AA64" s="19"/>
      <c r="AB64" s="19"/>
      <c r="AC64" s="19"/>
      <c r="AD64" s="19"/>
    </row>
    <row r="65">
      <c r="A65" s="49" t="s">
        <v>148</v>
      </c>
      <c r="B65" s="50">
        <v>2778.0</v>
      </c>
      <c r="C65" s="51">
        <v>0.017</v>
      </c>
      <c r="D65" s="52">
        <v>2777.0</v>
      </c>
      <c r="E65" s="51">
        <v>0.001</v>
      </c>
      <c r="F65" s="52">
        <v>2778.0</v>
      </c>
      <c r="G65" s="54">
        <v>0.015</v>
      </c>
      <c r="H65" s="50">
        <v>2778.0</v>
      </c>
      <c r="I65" s="54">
        <v>0.462295</v>
      </c>
      <c r="J65" s="50">
        <v>2778.0</v>
      </c>
      <c r="K65" s="54">
        <v>1.469</v>
      </c>
      <c r="L65" s="70">
        <f t="shared" si="1"/>
        <v>0</v>
      </c>
      <c r="M65" s="71">
        <f t="shared" si="2"/>
        <v>0</v>
      </c>
      <c r="N65" s="71">
        <f t="shared" si="3"/>
        <v>0.445295</v>
      </c>
      <c r="O65" s="71">
        <f t="shared" si="4"/>
        <v>2619.382353</v>
      </c>
      <c r="P65" s="71">
        <f t="shared" si="5"/>
        <v>0</v>
      </c>
      <c r="Q65" s="71">
        <f t="shared" si="6"/>
        <v>0</v>
      </c>
      <c r="R65" s="71">
        <f t="shared" si="7"/>
        <v>1.452</v>
      </c>
      <c r="S65" s="71">
        <f t="shared" si="8"/>
        <v>8541.176471</v>
      </c>
      <c r="T65" s="72">
        <f t="shared" si="9"/>
        <v>1</v>
      </c>
      <c r="U65" s="71">
        <f t="shared" si="10"/>
        <v>0.03599712023</v>
      </c>
      <c r="V65" s="71">
        <f t="shared" si="11"/>
        <v>0</v>
      </c>
      <c r="W65" s="73">
        <f t="shared" si="12"/>
        <v>0</v>
      </c>
      <c r="X65" s="19"/>
      <c r="Y65" s="19"/>
      <c r="Z65" s="19"/>
      <c r="AA65" s="19"/>
      <c r="AB65" s="19"/>
      <c r="AC65" s="19"/>
      <c r="AD65" s="19"/>
    </row>
    <row r="66">
      <c r="A66" s="49" t="s">
        <v>149</v>
      </c>
      <c r="B66" s="50">
        <v>2636.0</v>
      </c>
      <c r="C66" s="51">
        <v>0.059</v>
      </c>
      <c r="D66" s="52">
        <v>2571.0</v>
      </c>
      <c r="E66" s="51">
        <v>0.001</v>
      </c>
      <c r="F66" s="52">
        <v>2636.0</v>
      </c>
      <c r="G66" s="54">
        <v>0.022</v>
      </c>
      <c r="H66" s="50">
        <v>2636.0</v>
      </c>
      <c r="I66" s="54">
        <v>0.771613</v>
      </c>
      <c r="J66" s="50">
        <v>2636.0</v>
      </c>
      <c r="K66" s="54">
        <v>1.092</v>
      </c>
      <c r="L66" s="70">
        <f t="shared" si="1"/>
        <v>0</v>
      </c>
      <c r="M66" s="71">
        <f t="shared" si="2"/>
        <v>0</v>
      </c>
      <c r="N66" s="71">
        <f t="shared" si="3"/>
        <v>0.712613</v>
      </c>
      <c r="O66" s="71">
        <f t="shared" si="4"/>
        <v>1207.818644</v>
      </c>
      <c r="P66" s="71">
        <f t="shared" si="5"/>
        <v>0</v>
      </c>
      <c r="Q66" s="71">
        <f t="shared" si="6"/>
        <v>0</v>
      </c>
      <c r="R66" s="71">
        <f t="shared" si="7"/>
        <v>1.033</v>
      </c>
      <c r="S66" s="71">
        <f t="shared" si="8"/>
        <v>1750.847458</v>
      </c>
      <c r="T66" s="72">
        <f t="shared" si="9"/>
        <v>65</v>
      </c>
      <c r="U66" s="71">
        <f t="shared" si="10"/>
        <v>2.46585736</v>
      </c>
      <c r="V66" s="71">
        <f t="shared" si="11"/>
        <v>0</v>
      </c>
      <c r="W66" s="73">
        <f t="shared" si="12"/>
        <v>0</v>
      </c>
      <c r="X66" s="19"/>
      <c r="Y66" s="19"/>
      <c r="Z66" s="19"/>
      <c r="AA66" s="19"/>
      <c r="AB66" s="19"/>
      <c r="AC66" s="19"/>
      <c r="AD66" s="19"/>
    </row>
    <row r="67">
      <c r="A67" s="49" t="s">
        <v>150</v>
      </c>
      <c r="B67" s="50">
        <v>2721.0</v>
      </c>
      <c r="C67" s="51">
        <v>0.028</v>
      </c>
      <c r="D67" s="52">
        <v>2668.0</v>
      </c>
      <c r="E67" s="51">
        <v>0.001</v>
      </c>
      <c r="F67" s="52">
        <v>2721.0</v>
      </c>
      <c r="G67" s="54">
        <v>0.021</v>
      </c>
      <c r="H67" s="50">
        <v>2721.0</v>
      </c>
      <c r="I67" s="54">
        <v>0.445986</v>
      </c>
      <c r="J67" s="50">
        <v>2721.0</v>
      </c>
      <c r="K67" s="54">
        <v>1.395</v>
      </c>
      <c r="L67" s="70">
        <f t="shared" si="1"/>
        <v>0</v>
      </c>
      <c r="M67" s="71">
        <f t="shared" si="2"/>
        <v>0</v>
      </c>
      <c r="N67" s="71">
        <f t="shared" si="3"/>
        <v>0.417986</v>
      </c>
      <c r="O67" s="71">
        <f t="shared" si="4"/>
        <v>1492.807143</v>
      </c>
      <c r="P67" s="71">
        <f t="shared" si="5"/>
        <v>0</v>
      </c>
      <c r="Q67" s="71">
        <f t="shared" si="6"/>
        <v>0</v>
      </c>
      <c r="R67" s="71">
        <f t="shared" si="7"/>
        <v>1.367</v>
      </c>
      <c r="S67" s="71">
        <f t="shared" si="8"/>
        <v>4882.142857</v>
      </c>
      <c r="T67" s="72">
        <f t="shared" si="9"/>
        <v>53</v>
      </c>
      <c r="U67" s="71">
        <f t="shared" si="10"/>
        <v>1.947813304</v>
      </c>
      <c r="V67" s="71">
        <f t="shared" si="11"/>
        <v>0</v>
      </c>
      <c r="W67" s="73">
        <f t="shared" si="12"/>
        <v>0</v>
      </c>
      <c r="X67" s="19"/>
      <c r="Y67" s="19"/>
      <c r="Z67" s="19"/>
      <c r="AA67" s="19"/>
      <c r="AB67" s="19"/>
      <c r="AC67" s="19"/>
      <c r="AD67" s="19"/>
    </row>
    <row r="68">
      <c r="A68" s="49" t="s">
        <v>152</v>
      </c>
      <c r="B68" s="50">
        <v>2586.0</v>
      </c>
      <c r="C68" s="51">
        <v>0.055</v>
      </c>
      <c r="D68" s="52">
        <v>2518.0</v>
      </c>
      <c r="E68" s="51">
        <v>0.001</v>
      </c>
      <c r="F68" s="52">
        <v>2586.0</v>
      </c>
      <c r="G68" s="54">
        <v>0.024</v>
      </c>
      <c r="H68" s="50">
        <v>2586.0</v>
      </c>
      <c r="I68" s="54">
        <v>0.685992</v>
      </c>
      <c r="J68" s="50">
        <v>2586.0</v>
      </c>
      <c r="K68" s="54">
        <v>1.49</v>
      </c>
      <c r="L68" s="70">
        <f t="shared" si="1"/>
        <v>0</v>
      </c>
      <c r="M68" s="71">
        <f t="shared" si="2"/>
        <v>0</v>
      </c>
      <c r="N68" s="71">
        <f t="shared" si="3"/>
        <v>0.630992</v>
      </c>
      <c r="O68" s="71">
        <f t="shared" si="4"/>
        <v>1147.258182</v>
      </c>
      <c r="P68" s="71">
        <f t="shared" si="5"/>
        <v>0</v>
      </c>
      <c r="Q68" s="71">
        <f t="shared" si="6"/>
        <v>0</v>
      </c>
      <c r="R68" s="71">
        <f t="shared" si="7"/>
        <v>1.435</v>
      </c>
      <c r="S68" s="71">
        <f t="shared" si="8"/>
        <v>2609.090909</v>
      </c>
      <c r="T68" s="72">
        <f t="shared" si="9"/>
        <v>68</v>
      </c>
      <c r="U68" s="71">
        <f t="shared" si="10"/>
        <v>2.629543697</v>
      </c>
      <c r="V68" s="71">
        <f t="shared" si="11"/>
        <v>0</v>
      </c>
      <c r="W68" s="73">
        <f t="shared" si="12"/>
        <v>0</v>
      </c>
      <c r="X68" s="19"/>
      <c r="Y68" s="19"/>
      <c r="Z68" s="19"/>
      <c r="AA68" s="19"/>
      <c r="AB68" s="19"/>
      <c r="AC68" s="19"/>
      <c r="AD68" s="19"/>
    </row>
    <row r="69">
      <c r="A69" s="49" t="s">
        <v>63</v>
      </c>
      <c r="B69" s="50">
        <v>2428.0</v>
      </c>
      <c r="C69" s="51">
        <v>0.021</v>
      </c>
      <c r="D69" s="52">
        <v>2427.0</v>
      </c>
      <c r="E69" s="51">
        <v>0.001</v>
      </c>
      <c r="F69" s="52">
        <v>2428.0</v>
      </c>
      <c r="G69" s="54">
        <v>0.017</v>
      </c>
      <c r="H69" s="50">
        <v>2428.0</v>
      </c>
      <c r="I69" s="54">
        <v>0.666364</v>
      </c>
      <c r="J69" s="50">
        <v>2428.0</v>
      </c>
      <c r="K69" s="54">
        <v>1.253</v>
      </c>
      <c r="L69" s="70">
        <f t="shared" si="1"/>
        <v>0</v>
      </c>
      <c r="M69" s="71">
        <f t="shared" si="2"/>
        <v>0</v>
      </c>
      <c r="N69" s="71">
        <f t="shared" si="3"/>
        <v>0.645364</v>
      </c>
      <c r="O69" s="71">
        <f t="shared" si="4"/>
        <v>3073.161905</v>
      </c>
      <c r="P69" s="71">
        <f t="shared" si="5"/>
        <v>0</v>
      </c>
      <c r="Q69" s="71">
        <f t="shared" si="6"/>
        <v>0</v>
      </c>
      <c r="R69" s="71">
        <f t="shared" si="7"/>
        <v>1.232</v>
      </c>
      <c r="S69" s="71">
        <f t="shared" si="8"/>
        <v>5866.666667</v>
      </c>
      <c r="T69" s="72">
        <f t="shared" si="9"/>
        <v>1</v>
      </c>
      <c r="U69" s="71">
        <f t="shared" si="10"/>
        <v>0.04118616145</v>
      </c>
      <c r="V69" s="71">
        <f t="shared" si="11"/>
        <v>0</v>
      </c>
      <c r="W69" s="73">
        <f t="shared" si="12"/>
        <v>0</v>
      </c>
      <c r="X69" s="19"/>
      <c r="Y69" s="19"/>
      <c r="Z69" s="19"/>
      <c r="AA69" s="19"/>
      <c r="AB69" s="19"/>
      <c r="AC69" s="19"/>
      <c r="AD69" s="19"/>
    </row>
    <row r="70">
      <c r="A70" s="49" t="s">
        <v>65</v>
      </c>
      <c r="B70" s="50">
        <v>2287.0</v>
      </c>
      <c r="C70" s="51">
        <v>0.04</v>
      </c>
      <c r="D70" s="52">
        <v>2245.0</v>
      </c>
      <c r="E70" s="51">
        <v>0.001</v>
      </c>
      <c r="F70" s="52">
        <v>2287.0</v>
      </c>
      <c r="G70" s="54">
        <v>0.021</v>
      </c>
      <c r="H70" s="50">
        <v>2287.0</v>
      </c>
      <c r="I70" s="54">
        <v>0.870903</v>
      </c>
      <c r="J70" s="50">
        <v>2287.0</v>
      </c>
      <c r="K70" s="54">
        <v>1.059</v>
      </c>
      <c r="L70" s="70">
        <f t="shared" si="1"/>
        <v>0</v>
      </c>
      <c r="M70" s="71">
        <f t="shared" si="2"/>
        <v>0</v>
      </c>
      <c r="N70" s="71">
        <f t="shared" si="3"/>
        <v>0.830903</v>
      </c>
      <c r="O70" s="71">
        <f t="shared" si="4"/>
        <v>2077.2575</v>
      </c>
      <c r="P70" s="71">
        <f t="shared" si="5"/>
        <v>0</v>
      </c>
      <c r="Q70" s="71">
        <f t="shared" si="6"/>
        <v>0</v>
      </c>
      <c r="R70" s="71">
        <f t="shared" si="7"/>
        <v>1.019</v>
      </c>
      <c r="S70" s="71">
        <f t="shared" si="8"/>
        <v>2547.5</v>
      </c>
      <c r="T70" s="72">
        <f t="shared" si="9"/>
        <v>42</v>
      </c>
      <c r="U70" s="71">
        <f t="shared" si="10"/>
        <v>1.836466987</v>
      </c>
      <c r="V70" s="71">
        <f t="shared" si="11"/>
        <v>0</v>
      </c>
      <c r="W70" s="73">
        <f t="shared" si="12"/>
        <v>0</v>
      </c>
      <c r="X70" s="19"/>
      <c r="Y70" s="19"/>
      <c r="Z70" s="19"/>
      <c r="AA70" s="19"/>
      <c r="AB70" s="19"/>
      <c r="AC70" s="19"/>
      <c r="AD70" s="19"/>
    </row>
    <row r="71">
      <c r="A71" s="49" t="s">
        <v>153</v>
      </c>
      <c r="B71" s="50">
        <v>2606.0</v>
      </c>
      <c r="C71" s="51">
        <v>0.028</v>
      </c>
      <c r="D71" s="52">
        <v>2562.0</v>
      </c>
      <c r="E71" s="51">
        <v>0.001</v>
      </c>
      <c r="F71" s="52">
        <v>2606.0</v>
      </c>
      <c r="G71" s="54">
        <v>0.02</v>
      </c>
      <c r="H71" s="50">
        <v>2606.0</v>
      </c>
      <c r="I71" s="54">
        <v>0.446337</v>
      </c>
      <c r="J71" s="50">
        <v>2606.0</v>
      </c>
      <c r="K71" s="54">
        <v>1.278</v>
      </c>
      <c r="L71" s="70">
        <f t="shared" si="1"/>
        <v>0</v>
      </c>
      <c r="M71" s="71">
        <f t="shared" si="2"/>
        <v>0</v>
      </c>
      <c r="N71" s="71">
        <f t="shared" si="3"/>
        <v>0.418337</v>
      </c>
      <c r="O71" s="71">
        <f t="shared" si="4"/>
        <v>1494.060714</v>
      </c>
      <c r="P71" s="71">
        <f t="shared" si="5"/>
        <v>0</v>
      </c>
      <c r="Q71" s="71">
        <f t="shared" si="6"/>
        <v>0</v>
      </c>
      <c r="R71" s="71">
        <f t="shared" si="7"/>
        <v>1.25</v>
      </c>
      <c r="S71" s="71">
        <f t="shared" si="8"/>
        <v>4464.285714</v>
      </c>
      <c r="T71" s="72">
        <f t="shared" si="9"/>
        <v>44</v>
      </c>
      <c r="U71" s="71">
        <f t="shared" si="10"/>
        <v>1.688411358</v>
      </c>
      <c r="V71" s="71">
        <f t="shared" si="11"/>
        <v>0</v>
      </c>
      <c r="W71" s="73">
        <f t="shared" si="12"/>
        <v>0</v>
      </c>
      <c r="X71" s="19"/>
      <c r="Y71" s="19"/>
      <c r="Z71" s="19"/>
      <c r="AA71" s="19"/>
      <c r="AB71" s="19"/>
      <c r="AC71" s="19"/>
      <c r="AD71" s="19"/>
    </row>
    <row r="72">
      <c r="A72" s="49" t="s">
        <v>154</v>
      </c>
      <c r="B72" s="50">
        <v>2484.0</v>
      </c>
      <c r="C72" s="51">
        <v>0.063</v>
      </c>
      <c r="D72" s="52">
        <v>2415.0</v>
      </c>
      <c r="E72" s="51">
        <v>0.001</v>
      </c>
      <c r="F72" s="52">
        <v>2484.0</v>
      </c>
      <c r="G72" s="54">
        <v>0.021</v>
      </c>
      <c r="H72" s="50">
        <v>2484.0</v>
      </c>
      <c r="I72" s="54">
        <v>0.562068</v>
      </c>
      <c r="J72" s="50">
        <v>2484.0</v>
      </c>
      <c r="K72" s="54">
        <v>1.234</v>
      </c>
      <c r="L72" s="70">
        <f t="shared" si="1"/>
        <v>0</v>
      </c>
      <c r="M72" s="71">
        <f t="shared" si="2"/>
        <v>0</v>
      </c>
      <c r="N72" s="71">
        <f t="shared" si="3"/>
        <v>0.499068</v>
      </c>
      <c r="O72" s="71">
        <f t="shared" si="4"/>
        <v>792.1714286</v>
      </c>
      <c r="P72" s="71">
        <f t="shared" si="5"/>
        <v>0</v>
      </c>
      <c r="Q72" s="71">
        <f t="shared" si="6"/>
        <v>0</v>
      </c>
      <c r="R72" s="71">
        <f t="shared" si="7"/>
        <v>1.171</v>
      </c>
      <c r="S72" s="71">
        <f t="shared" si="8"/>
        <v>1858.730159</v>
      </c>
      <c r="T72" s="72">
        <f t="shared" si="9"/>
        <v>69</v>
      </c>
      <c r="U72" s="71">
        <f t="shared" si="10"/>
        <v>2.777777778</v>
      </c>
      <c r="V72" s="71">
        <f t="shared" si="11"/>
        <v>0</v>
      </c>
      <c r="W72" s="73">
        <f t="shared" si="12"/>
        <v>0</v>
      </c>
      <c r="X72" s="19"/>
      <c r="Y72" s="19"/>
      <c r="Z72" s="19"/>
      <c r="AA72" s="19"/>
      <c r="AB72" s="19"/>
      <c r="AC72" s="19"/>
      <c r="AD72" s="19"/>
    </row>
    <row r="73">
      <c r="A73" s="49" t="s">
        <v>156</v>
      </c>
      <c r="B73" s="50">
        <v>2822.0</v>
      </c>
      <c r="C73" s="51">
        <v>0.028</v>
      </c>
      <c r="D73" s="52">
        <v>2822.0</v>
      </c>
      <c r="E73" s="51">
        <v>0.001</v>
      </c>
      <c r="F73" s="52">
        <v>2822.0</v>
      </c>
      <c r="G73" s="54">
        <v>0.019</v>
      </c>
      <c r="H73" s="50">
        <v>2822.0</v>
      </c>
      <c r="I73" s="54">
        <v>0.458444</v>
      </c>
      <c r="J73" s="50">
        <v>2822.0</v>
      </c>
      <c r="K73" s="54">
        <v>1.016</v>
      </c>
      <c r="L73" s="70">
        <f t="shared" si="1"/>
        <v>0</v>
      </c>
      <c r="M73" s="71">
        <f t="shared" si="2"/>
        <v>0</v>
      </c>
      <c r="N73" s="71">
        <f t="shared" si="3"/>
        <v>0.430444</v>
      </c>
      <c r="O73" s="71">
        <f t="shared" si="4"/>
        <v>1537.3</v>
      </c>
      <c r="P73" s="71">
        <f t="shared" si="5"/>
        <v>0</v>
      </c>
      <c r="Q73" s="71">
        <f t="shared" si="6"/>
        <v>0</v>
      </c>
      <c r="R73" s="71">
        <f t="shared" si="7"/>
        <v>0.988</v>
      </c>
      <c r="S73" s="71">
        <f t="shared" si="8"/>
        <v>3528.571429</v>
      </c>
      <c r="T73" s="72">
        <f t="shared" si="9"/>
        <v>0</v>
      </c>
      <c r="U73" s="71">
        <f t="shared" si="10"/>
        <v>0</v>
      </c>
      <c r="V73" s="71">
        <f t="shared" si="11"/>
        <v>0</v>
      </c>
      <c r="W73" s="73">
        <f t="shared" si="12"/>
        <v>0</v>
      </c>
      <c r="X73" s="19"/>
      <c r="Y73" s="19"/>
      <c r="Z73" s="19"/>
      <c r="AA73" s="19"/>
      <c r="AB73" s="19"/>
      <c r="AC73" s="19"/>
      <c r="AD73" s="19"/>
    </row>
    <row r="74">
      <c r="A74" s="49" t="s">
        <v>157</v>
      </c>
      <c r="B74" s="50">
        <v>2672.0</v>
      </c>
      <c r="C74" s="51">
        <v>0.065</v>
      </c>
      <c r="D74" s="52">
        <v>2669.0</v>
      </c>
      <c r="E74" s="51">
        <v>0.001</v>
      </c>
      <c r="F74" s="52">
        <v>2672.0</v>
      </c>
      <c r="G74" s="54">
        <v>0.028</v>
      </c>
      <c r="H74" s="50">
        <v>2672.0</v>
      </c>
      <c r="I74" s="54">
        <v>2.10585</v>
      </c>
      <c r="J74" s="50">
        <v>2672.0</v>
      </c>
      <c r="K74" s="54">
        <v>1.856</v>
      </c>
      <c r="L74" s="70">
        <f t="shared" si="1"/>
        <v>0</v>
      </c>
      <c r="M74" s="71">
        <f t="shared" si="2"/>
        <v>0</v>
      </c>
      <c r="N74" s="71">
        <f t="shared" si="3"/>
        <v>2.04085</v>
      </c>
      <c r="O74" s="71">
        <f t="shared" si="4"/>
        <v>3139.769231</v>
      </c>
      <c r="P74" s="71">
        <f t="shared" si="5"/>
        <v>0</v>
      </c>
      <c r="Q74" s="71">
        <f t="shared" si="6"/>
        <v>0</v>
      </c>
      <c r="R74" s="71">
        <f t="shared" si="7"/>
        <v>1.791</v>
      </c>
      <c r="S74" s="71">
        <f t="shared" si="8"/>
        <v>2755.384615</v>
      </c>
      <c r="T74" s="72">
        <f t="shared" si="9"/>
        <v>3</v>
      </c>
      <c r="U74" s="71">
        <f t="shared" si="10"/>
        <v>0.1122754491</v>
      </c>
      <c r="V74" s="71">
        <f t="shared" si="11"/>
        <v>0</v>
      </c>
      <c r="W74" s="73">
        <f t="shared" si="12"/>
        <v>0</v>
      </c>
      <c r="X74" s="19"/>
      <c r="Y74" s="19"/>
      <c r="Z74" s="19"/>
      <c r="AA74" s="19"/>
      <c r="AB74" s="19"/>
      <c r="AC74" s="19"/>
      <c r="AD74" s="19"/>
    </row>
    <row r="75">
      <c r="A75" s="49" t="s">
        <v>158</v>
      </c>
      <c r="B75" s="50">
        <v>2580.0</v>
      </c>
      <c r="C75" s="51">
        <v>0.017</v>
      </c>
      <c r="D75" s="52">
        <v>2543.0</v>
      </c>
      <c r="E75" s="51">
        <v>0.001</v>
      </c>
      <c r="F75" s="52">
        <v>2580.0</v>
      </c>
      <c r="G75" s="54">
        <v>0.014</v>
      </c>
      <c r="H75" s="50">
        <v>2580.0</v>
      </c>
      <c r="I75" s="54">
        <v>0.520228</v>
      </c>
      <c r="J75" s="50">
        <v>2580.0</v>
      </c>
      <c r="K75" s="54">
        <v>1.286</v>
      </c>
      <c r="L75" s="70">
        <f t="shared" si="1"/>
        <v>0</v>
      </c>
      <c r="M75" s="71">
        <f t="shared" si="2"/>
        <v>0</v>
      </c>
      <c r="N75" s="71">
        <f t="shared" si="3"/>
        <v>0.503228</v>
      </c>
      <c r="O75" s="71">
        <f t="shared" si="4"/>
        <v>2960.164706</v>
      </c>
      <c r="P75" s="71">
        <f t="shared" si="5"/>
        <v>0</v>
      </c>
      <c r="Q75" s="71">
        <f t="shared" si="6"/>
        <v>0</v>
      </c>
      <c r="R75" s="71">
        <f t="shared" si="7"/>
        <v>1.269</v>
      </c>
      <c r="S75" s="71">
        <f t="shared" si="8"/>
        <v>7464.705882</v>
      </c>
      <c r="T75" s="72">
        <f t="shared" si="9"/>
        <v>37</v>
      </c>
      <c r="U75" s="71">
        <f t="shared" si="10"/>
        <v>1.434108527</v>
      </c>
      <c r="V75" s="71">
        <f t="shared" si="11"/>
        <v>0</v>
      </c>
      <c r="W75" s="73">
        <f t="shared" si="12"/>
        <v>0</v>
      </c>
      <c r="X75" s="19"/>
      <c r="Y75" s="19"/>
      <c r="Z75" s="19"/>
      <c r="AA75" s="19"/>
      <c r="AB75" s="19"/>
      <c r="AC75" s="19"/>
      <c r="AD75" s="19"/>
    </row>
    <row r="76">
      <c r="A76" s="49" t="s">
        <v>159</v>
      </c>
      <c r="B76" s="50">
        <v>2456.0</v>
      </c>
      <c r="C76" s="51">
        <v>0.034</v>
      </c>
      <c r="D76" s="52">
        <v>2446.0</v>
      </c>
      <c r="E76" s="51">
        <v>0.001</v>
      </c>
      <c r="F76" s="52">
        <v>2456.0</v>
      </c>
      <c r="G76" s="54">
        <v>0.016</v>
      </c>
      <c r="H76" s="50">
        <v>2456.0</v>
      </c>
      <c r="I76" s="54">
        <v>0.937071</v>
      </c>
      <c r="J76" s="50">
        <v>2456.0</v>
      </c>
      <c r="K76" s="54">
        <v>1.355</v>
      </c>
      <c r="L76" s="70">
        <f t="shared" si="1"/>
        <v>0</v>
      </c>
      <c r="M76" s="71">
        <f t="shared" si="2"/>
        <v>0</v>
      </c>
      <c r="N76" s="71">
        <f t="shared" si="3"/>
        <v>0.903071</v>
      </c>
      <c r="O76" s="71">
        <f t="shared" si="4"/>
        <v>2656.091176</v>
      </c>
      <c r="P76" s="71">
        <f t="shared" si="5"/>
        <v>0</v>
      </c>
      <c r="Q76" s="71">
        <f t="shared" si="6"/>
        <v>0</v>
      </c>
      <c r="R76" s="71">
        <f t="shared" si="7"/>
        <v>1.321</v>
      </c>
      <c r="S76" s="71">
        <f t="shared" si="8"/>
        <v>3885.294118</v>
      </c>
      <c r="T76" s="72">
        <f t="shared" si="9"/>
        <v>10</v>
      </c>
      <c r="U76" s="71">
        <f t="shared" si="10"/>
        <v>0.4071661238</v>
      </c>
      <c r="V76" s="71">
        <f t="shared" si="11"/>
        <v>0</v>
      </c>
      <c r="W76" s="73">
        <f t="shared" si="12"/>
        <v>0</v>
      </c>
      <c r="X76" s="19"/>
      <c r="Y76" s="19"/>
      <c r="Z76" s="19"/>
      <c r="AA76" s="19"/>
      <c r="AB76" s="19"/>
      <c r="AC76" s="19"/>
      <c r="AD76" s="19"/>
    </row>
    <row r="77">
      <c r="A77" s="49" t="s">
        <v>160</v>
      </c>
      <c r="B77" s="50">
        <v>2423.0</v>
      </c>
      <c r="C77" s="51">
        <v>0.024</v>
      </c>
      <c r="D77" s="52">
        <v>2403.0</v>
      </c>
      <c r="E77" s="51">
        <v>0.001</v>
      </c>
      <c r="F77" s="52">
        <v>2423.0</v>
      </c>
      <c r="G77" s="54">
        <v>0.017</v>
      </c>
      <c r="H77" s="50">
        <v>2423.0</v>
      </c>
      <c r="I77" s="54">
        <v>0.99409</v>
      </c>
      <c r="J77" s="50">
        <v>2423.0</v>
      </c>
      <c r="K77" s="54">
        <v>1.889</v>
      </c>
      <c r="L77" s="70">
        <f t="shared" si="1"/>
        <v>0</v>
      </c>
      <c r="M77" s="71">
        <f t="shared" si="2"/>
        <v>0</v>
      </c>
      <c r="N77" s="71">
        <f t="shared" si="3"/>
        <v>0.97009</v>
      </c>
      <c r="O77" s="71">
        <f t="shared" si="4"/>
        <v>4042.041667</v>
      </c>
      <c r="P77" s="71">
        <f t="shared" si="5"/>
        <v>0</v>
      </c>
      <c r="Q77" s="71">
        <f t="shared" si="6"/>
        <v>0</v>
      </c>
      <c r="R77" s="71">
        <f t="shared" si="7"/>
        <v>1.865</v>
      </c>
      <c r="S77" s="71">
        <f t="shared" si="8"/>
        <v>7770.833333</v>
      </c>
      <c r="T77" s="72">
        <f t="shared" si="9"/>
        <v>20</v>
      </c>
      <c r="U77" s="71">
        <f t="shared" si="10"/>
        <v>0.8254230293</v>
      </c>
      <c r="V77" s="71">
        <f t="shared" si="11"/>
        <v>0</v>
      </c>
      <c r="W77" s="73">
        <f t="shared" si="12"/>
        <v>0</v>
      </c>
      <c r="X77" s="19"/>
      <c r="Y77" s="19"/>
      <c r="Z77" s="19"/>
      <c r="AA77" s="19"/>
      <c r="AB77" s="19"/>
      <c r="AC77" s="19"/>
      <c r="AD77" s="19"/>
    </row>
    <row r="78">
      <c r="A78" s="49" t="s">
        <v>162</v>
      </c>
      <c r="B78" s="50">
        <v>2297.0</v>
      </c>
      <c r="C78" s="51">
        <v>0.062</v>
      </c>
      <c r="D78" s="52">
        <v>2258.0</v>
      </c>
      <c r="E78" s="51">
        <v>0.001</v>
      </c>
      <c r="F78" s="52">
        <v>2297.0</v>
      </c>
      <c r="G78" s="54">
        <v>0.018</v>
      </c>
      <c r="H78" s="50">
        <v>2297.0</v>
      </c>
      <c r="I78" s="54">
        <v>0.672487</v>
      </c>
      <c r="J78" s="50">
        <v>2297.0</v>
      </c>
      <c r="K78" s="54">
        <v>2.098</v>
      </c>
      <c r="L78" s="70">
        <f t="shared" si="1"/>
        <v>0</v>
      </c>
      <c r="M78" s="71">
        <f t="shared" si="2"/>
        <v>0</v>
      </c>
      <c r="N78" s="71">
        <f t="shared" si="3"/>
        <v>0.610487</v>
      </c>
      <c r="O78" s="71">
        <f t="shared" si="4"/>
        <v>984.6564516</v>
      </c>
      <c r="P78" s="71">
        <f t="shared" si="5"/>
        <v>0</v>
      </c>
      <c r="Q78" s="71">
        <f t="shared" si="6"/>
        <v>0</v>
      </c>
      <c r="R78" s="71">
        <f t="shared" si="7"/>
        <v>2.036</v>
      </c>
      <c r="S78" s="71">
        <f t="shared" si="8"/>
        <v>3283.870968</v>
      </c>
      <c r="T78" s="72">
        <f t="shared" si="9"/>
        <v>39</v>
      </c>
      <c r="U78" s="71">
        <f t="shared" si="10"/>
        <v>1.697866783</v>
      </c>
      <c r="V78" s="71">
        <f t="shared" si="11"/>
        <v>0</v>
      </c>
      <c r="W78" s="73">
        <f t="shared" si="12"/>
        <v>0</v>
      </c>
      <c r="X78" s="19"/>
      <c r="Y78" s="19"/>
      <c r="Z78" s="19"/>
      <c r="AA78" s="19"/>
      <c r="AB78" s="19"/>
      <c r="AC78" s="19"/>
      <c r="AD78" s="19"/>
    </row>
    <row r="79">
      <c r="A79" s="49" t="s">
        <v>163</v>
      </c>
      <c r="B79" s="50">
        <v>2873.0</v>
      </c>
      <c r="C79" s="51">
        <v>0.028</v>
      </c>
      <c r="D79" s="52">
        <v>2863.0</v>
      </c>
      <c r="E79" s="51">
        <v>0.001</v>
      </c>
      <c r="F79" s="52">
        <v>2873.0</v>
      </c>
      <c r="G79" s="54">
        <v>0.02</v>
      </c>
      <c r="H79" s="50">
        <v>2873.0</v>
      </c>
      <c r="I79" s="54">
        <v>2.72474</v>
      </c>
      <c r="J79" s="50">
        <v>2873.0</v>
      </c>
      <c r="K79" s="54">
        <v>1.704</v>
      </c>
      <c r="L79" s="70">
        <f t="shared" si="1"/>
        <v>0</v>
      </c>
      <c r="M79" s="71">
        <f t="shared" si="2"/>
        <v>0</v>
      </c>
      <c r="N79" s="71">
        <f t="shared" si="3"/>
        <v>2.69674</v>
      </c>
      <c r="O79" s="71">
        <f t="shared" si="4"/>
        <v>9631.214286</v>
      </c>
      <c r="P79" s="71">
        <f t="shared" si="5"/>
        <v>0</v>
      </c>
      <c r="Q79" s="71">
        <f t="shared" si="6"/>
        <v>0</v>
      </c>
      <c r="R79" s="71">
        <f t="shared" si="7"/>
        <v>1.676</v>
      </c>
      <c r="S79" s="71">
        <f t="shared" si="8"/>
        <v>5985.714286</v>
      </c>
      <c r="T79" s="72">
        <f t="shared" si="9"/>
        <v>10</v>
      </c>
      <c r="U79" s="71">
        <f t="shared" si="10"/>
        <v>0.3480682214</v>
      </c>
      <c r="V79" s="71">
        <f t="shared" si="11"/>
        <v>0</v>
      </c>
      <c r="W79" s="73">
        <f t="shared" si="12"/>
        <v>0</v>
      </c>
      <c r="X79" s="19"/>
      <c r="Y79" s="19"/>
      <c r="Z79" s="19"/>
      <c r="AA79" s="19"/>
      <c r="AB79" s="19"/>
      <c r="AC79" s="19"/>
      <c r="AD79" s="19"/>
    </row>
    <row r="80">
      <c r="A80" s="49" t="s">
        <v>164</v>
      </c>
      <c r="B80" s="50">
        <v>2732.0</v>
      </c>
      <c r="C80" s="51">
        <v>0.072</v>
      </c>
      <c r="D80" s="52">
        <v>2705.0</v>
      </c>
      <c r="E80" s="51">
        <v>0.001</v>
      </c>
      <c r="F80" s="52">
        <v>2732.0</v>
      </c>
      <c r="G80" s="54">
        <v>0.025</v>
      </c>
      <c r="H80" s="50">
        <v>2732.0</v>
      </c>
      <c r="I80" s="54">
        <v>1.13993</v>
      </c>
      <c r="J80" s="50">
        <v>2732.0</v>
      </c>
      <c r="K80" s="54">
        <v>1.671</v>
      </c>
      <c r="L80" s="70">
        <f t="shared" si="1"/>
        <v>0</v>
      </c>
      <c r="M80" s="71">
        <f t="shared" si="2"/>
        <v>0</v>
      </c>
      <c r="N80" s="71">
        <f t="shared" si="3"/>
        <v>1.06793</v>
      </c>
      <c r="O80" s="71">
        <f t="shared" si="4"/>
        <v>1483.236111</v>
      </c>
      <c r="P80" s="71">
        <f t="shared" si="5"/>
        <v>0</v>
      </c>
      <c r="Q80" s="71">
        <f t="shared" si="6"/>
        <v>0</v>
      </c>
      <c r="R80" s="71">
        <f t="shared" si="7"/>
        <v>1.599</v>
      </c>
      <c r="S80" s="71">
        <f t="shared" si="8"/>
        <v>2220.833333</v>
      </c>
      <c r="T80" s="72">
        <f t="shared" si="9"/>
        <v>27</v>
      </c>
      <c r="U80" s="71">
        <f t="shared" si="10"/>
        <v>0.9882869693</v>
      </c>
      <c r="V80" s="71">
        <f t="shared" si="11"/>
        <v>0</v>
      </c>
      <c r="W80" s="73">
        <f t="shared" si="12"/>
        <v>0</v>
      </c>
      <c r="X80" s="19"/>
      <c r="Y80" s="19"/>
      <c r="Z80" s="19"/>
      <c r="AA80" s="19"/>
      <c r="AB80" s="19"/>
      <c r="AC80" s="19"/>
      <c r="AD80" s="19"/>
    </row>
    <row r="81">
      <c r="A81" s="49" t="s">
        <v>165</v>
      </c>
      <c r="B81" s="50">
        <v>2547.0</v>
      </c>
      <c r="C81" s="51">
        <v>0.024</v>
      </c>
      <c r="D81" s="52">
        <v>2506.0</v>
      </c>
      <c r="E81" s="51">
        <v>0.001</v>
      </c>
      <c r="F81" s="52">
        <v>2547.0</v>
      </c>
      <c r="G81" s="54">
        <v>0.017</v>
      </c>
      <c r="H81" s="50">
        <v>2547.0</v>
      </c>
      <c r="I81" s="54">
        <v>0.84112</v>
      </c>
      <c r="J81" s="50">
        <v>2547.0</v>
      </c>
      <c r="K81" s="54">
        <v>1.541</v>
      </c>
      <c r="L81" s="70">
        <f t="shared" si="1"/>
        <v>0</v>
      </c>
      <c r="M81" s="71">
        <f t="shared" si="2"/>
        <v>0</v>
      </c>
      <c r="N81" s="71">
        <f t="shared" si="3"/>
        <v>0.81712</v>
      </c>
      <c r="O81" s="71">
        <f t="shared" si="4"/>
        <v>3404.666667</v>
      </c>
      <c r="P81" s="71">
        <f t="shared" si="5"/>
        <v>0</v>
      </c>
      <c r="Q81" s="71">
        <f t="shared" si="6"/>
        <v>0</v>
      </c>
      <c r="R81" s="71">
        <f t="shared" si="7"/>
        <v>1.517</v>
      </c>
      <c r="S81" s="71">
        <f t="shared" si="8"/>
        <v>6320.833333</v>
      </c>
      <c r="T81" s="72">
        <f t="shared" si="9"/>
        <v>41</v>
      </c>
      <c r="U81" s="71">
        <f t="shared" si="10"/>
        <v>1.609736945</v>
      </c>
      <c r="V81" s="71">
        <f t="shared" si="11"/>
        <v>0</v>
      </c>
      <c r="W81" s="73">
        <f t="shared" si="12"/>
        <v>0</v>
      </c>
      <c r="X81" s="19"/>
      <c r="Y81" s="19"/>
      <c r="Z81" s="19"/>
      <c r="AA81" s="19"/>
      <c r="AB81" s="19"/>
      <c r="AC81" s="19"/>
      <c r="AD81" s="19"/>
    </row>
    <row r="82">
      <c r="A82" s="49" t="s">
        <v>166</v>
      </c>
      <c r="B82" s="50">
        <v>2410.0</v>
      </c>
      <c r="C82" s="51">
        <v>0.043</v>
      </c>
      <c r="D82" s="52">
        <v>2350.0</v>
      </c>
      <c r="E82" s="51">
        <v>0.001</v>
      </c>
      <c r="F82" s="52">
        <v>2410.0</v>
      </c>
      <c r="G82" s="54">
        <v>0.019</v>
      </c>
      <c r="H82" s="50">
        <v>2410.0</v>
      </c>
      <c r="I82" s="54">
        <v>0.901152</v>
      </c>
      <c r="J82" s="50">
        <v>2410.0</v>
      </c>
      <c r="K82" s="54">
        <v>1.135</v>
      </c>
      <c r="L82" s="70">
        <f t="shared" si="1"/>
        <v>0</v>
      </c>
      <c r="M82" s="71">
        <f t="shared" si="2"/>
        <v>0</v>
      </c>
      <c r="N82" s="71">
        <f t="shared" si="3"/>
        <v>0.858152</v>
      </c>
      <c r="O82" s="71">
        <f t="shared" si="4"/>
        <v>1995.702326</v>
      </c>
      <c r="P82" s="71">
        <f t="shared" si="5"/>
        <v>0</v>
      </c>
      <c r="Q82" s="71">
        <f t="shared" si="6"/>
        <v>0</v>
      </c>
      <c r="R82" s="71">
        <f t="shared" si="7"/>
        <v>1.092</v>
      </c>
      <c r="S82" s="71">
        <f t="shared" si="8"/>
        <v>2539.534884</v>
      </c>
      <c r="T82" s="72">
        <f t="shared" si="9"/>
        <v>60</v>
      </c>
      <c r="U82" s="71">
        <f t="shared" si="10"/>
        <v>2.489626556</v>
      </c>
      <c r="V82" s="71">
        <f t="shared" si="11"/>
        <v>0</v>
      </c>
      <c r="W82" s="73">
        <f t="shared" si="12"/>
        <v>0</v>
      </c>
      <c r="X82" s="19"/>
      <c r="Y82" s="19"/>
      <c r="Z82" s="19"/>
      <c r="AA82" s="19"/>
      <c r="AB82" s="19"/>
      <c r="AC82" s="19"/>
      <c r="AD82" s="19"/>
    </row>
    <row r="83">
      <c r="A83" s="49" t="s">
        <v>168</v>
      </c>
      <c r="B83" s="50">
        <v>2657.0</v>
      </c>
      <c r="C83" s="51">
        <v>0.027</v>
      </c>
      <c r="D83" s="52">
        <v>2614.0</v>
      </c>
      <c r="E83" s="51">
        <v>0.001</v>
      </c>
      <c r="F83" s="52">
        <v>2657.0</v>
      </c>
      <c r="G83" s="54">
        <v>0.02</v>
      </c>
      <c r="H83" s="50">
        <v>2657.0</v>
      </c>
      <c r="I83" s="54">
        <v>0.6799</v>
      </c>
      <c r="J83" s="50">
        <v>2657.0</v>
      </c>
      <c r="K83" s="54">
        <v>1.64</v>
      </c>
      <c r="L83" s="70">
        <f t="shared" si="1"/>
        <v>0</v>
      </c>
      <c r="M83" s="71">
        <f t="shared" si="2"/>
        <v>0</v>
      </c>
      <c r="N83" s="71">
        <f t="shared" si="3"/>
        <v>0.6529</v>
      </c>
      <c r="O83" s="71">
        <f t="shared" si="4"/>
        <v>2418.148148</v>
      </c>
      <c r="P83" s="71">
        <f t="shared" si="5"/>
        <v>0</v>
      </c>
      <c r="Q83" s="71">
        <f t="shared" si="6"/>
        <v>0</v>
      </c>
      <c r="R83" s="71">
        <f t="shared" si="7"/>
        <v>1.613</v>
      </c>
      <c r="S83" s="71">
        <f t="shared" si="8"/>
        <v>5974.074074</v>
      </c>
      <c r="T83" s="72">
        <f t="shared" si="9"/>
        <v>43</v>
      </c>
      <c r="U83" s="71">
        <f t="shared" si="10"/>
        <v>1.618366579</v>
      </c>
      <c r="V83" s="71">
        <f t="shared" si="11"/>
        <v>0</v>
      </c>
      <c r="W83" s="73">
        <f t="shared" si="12"/>
        <v>0</v>
      </c>
      <c r="X83" s="19"/>
      <c r="Y83" s="19"/>
      <c r="Z83" s="19"/>
      <c r="AA83" s="19"/>
      <c r="AB83" s="19"/>
      <c r="AC83" s="19"/>
      <c r="AD83" s="19"/>
    </row>
    <row r="84">
      <c r="A84" s="49" t="s">
        <v>169</v>
      </c>
      <c r="B84" s="50">
        <v>2516.0</v>
      </c>
      <c r="C84" s="51">
        <v>0.053</v>
      </c>
      <c r="D84" s="52">
        <v>2467.0</v>
      </c>
      <c r="E84" s="51">
        <v>0.001</v>
      </c>
      <c r="F84" s="52">
        <v>2516.0</v>
      </c>
      <c r="G84" s="54">
        <v>0.024</v>
      </c>
      <c r="H84" s="50">
        <v>2516.0</v>
      </c>
      <c r="I84" s="54">
        <v>0.852208</v>
      </c>
      <c r="J84" s="50">
        <v>2516.0</v>
      </c>
      <c r="K84" s="54">
        <v>1.267</v>
      </c>
      <c r="L84" s="70">
        <f t="shared" si="1"/>
        <v>0</v>
      </c>
      <c r="M84" s="71">
        <f t="shared" si="2"/>
        <v>0</v>
      </c>
      <c r="N84" s="71">
        <f t="shared" si="3"/>
        <v>0.799208</v>
      </c>
      <c r="O84" s="71">
        <f t="shared" si="4"/>
        <v>1507.939623</v>
      </c>
      <c r="P84" s="71">
        <f t="shared" si="5"/>
        <v>0</v>
      </c>
      <c r="Q84" s="71">
        <f t="shared" si="6"/>
        <v>0</v>
      </c>
      <c r="R84" s="71">
        <f t="shared" si="7"/>
        <v>1.214</v>
      </c>
      <c r="S84" s="71">
        <f t="shared" si="8"/>
        <v>2290.566038</v>
      </c>
      <c r="T84" s="72">
        <f t="shared" si="9"/>
        <v>49</v>
      </c>
      <c r="U84" s="71">
        <f t="shared" si="10"/>
        <v>1.947535771</v>
      </c>
      <c r="V84" s="71">
        <f t="shared" si="11"/>
        <v>0</v>
      </c>
      <c r="W84" s="73">
        <f t="shared" si="12"/>
        <v>0</v>
      </c>
      <c r="X84" s="19"/>
      <c r="Y84" s="19"/>
      <c r="Z84" s="19"/>
      <c r="AA84" s="19"/>
      <c r="AB84" s="19"/>
      <c r="AC84" s="19"/>
      <c r="AD84" s="19"/>
    </row>
    <row r="85">
      <c r="A85" s="49" t="s">
        <v>170</v>
      </c>
      <c r="B85" s="50">
        <v>2415.0</v>
      </c>
      <c r="C85" s="51">
        <v>0.018</v>
      </c>
      <c r="D85" s="52">
        <v>2404.0</v>
      </c>
      <c r="E85" s="51">
        <v>0.001</v>
      </c>
      <c r="F85" s="52">
        <v>2415.0</v>
      </c>
      <c r="G85" s="54">
        <v>0.016</v>
      </c>
      <c r="H85" s="50">
        <v>2415.0</v>
      </c>
      <c r="I85" s="54">
        <v>0.545046</v>
      </c>
      <c r="J85" s="50">
        <v>2415.0</v>
      </c>
      <c r="K85" s="54">
        <v>1.352</v>
      </c>
      <c r="L85" s="70">
        <f t="shared" si="1"/>
        <v>0</v>
      </c>
      <c r="M85" s="71">
        <f t="shared" si="2"/>
        <v>0</v>
      </c>
      <c r="N85" s="71">
        <f t="shared" si="3"/>
        <v>0.527046</v>
      </c>
      <c r="O85" s="71">
        <f t="shared" si="4"/>
        <v>2928.033333</v>
      </c>
      <c r="P85" s="71">
        <f t="shared" si="5"/>
        <v>0</v>
      </c>
      <c r="Q85" s="71">
        <f t="shared" si="6"/>
        <v>0</v>
      </c>
      <c r="R85" s="71">
        <f t="shared" si="7"/>
        <v>1.334</v>
      </c>
      <c r="S85" s="71">
        <f t="shared" si="8"/>
        <v>7411.111111</v>
      </c>
      <c r="T85" s="72">
        <f t="shared" si="9"/>
        <v>11</v>
      </c>
      <c r="U85" s="71">
        <f t="shared" si="10"/>
        <v>0.4554865424</v>
      </c>
      <c r="V85" s="71">
        <f t="shared" si="11"/>
        <v>0</v>
      </c>
      <c r="W85" s="73">
        <f t="shared" si="12"/>
        <v>0</v>
      </c>
      <c r="X85" s="19"/>
      <c r="Y85" s="19"/>
      <c r="Z85" s="19"/>
      <c r="AA85" s="19"/>
      <c r="AB85" s="19"/>
      <c r="AC85" s="19"/>
      <c r="AD85" s="19"/>
    </row>
    <row r="86">
      <c r="A86" s="49" t="s">
        <v>171</v>
      </c>
      <c r="B86" s="50">
        <v>2280.0</v>
      </c>
      <c r="C86" s="51">
        <v>0.036</v>
      </c>
      <c r="D86" s="52">
        <v>2244.0</v>
      </c>
      <c r="E86" s="51">
        <v>0.001</v>
      </c>
      <c r="F86" s="52">
        <v>2280.0</v>
      </c>
      <c r="G86" s="54">
        <v>0.021</v>
      </c>
      <c r="H86" s="50">
        <v>2280.0</v>
      </c>
      <c r="I86" s="54">
        <v>0.719163</v>
      </c>
      <c r="J86" s="50">
        <v>2280.0</v>
      </c>
      <c r="K86" s="54">
        <v>1.27</v>
      </c>
      <c r="L86" s="70">
        <f t="shared" si="1"/>
        <v>0</v>
      </c>
      <c r="M86" s="71">
        <f t="shared" si="2"/>
        <v>0</v>
      </c>
      <c r="N86" s="71">
        <f t="shared" si="3"/>
        <v>0.683163</v>
      </c>
      <c r="O86" s="71">
        <f t="shared" si="4"/>
        <v>1897.675</v>
      </c>
      <c r="P86" s="71">
        <f t="shared" si="5"/>
        <v>0</v>
      </c>
      <c r="Q86" s="71">
        <f t="shared" si="6"/>
        <v>0</v>
      </c>
      <c r="R86" s="71">
        <f t="shared" si="7"/>
        <v>1.234</v>
      </c>
      <c r="S86" s="71">
        <f t="shared" si="8"/>
        <v>3427.777778</v>
      </c>
      <c r="T86" s="72">
        <f t="shared" si="9"/>
        <v>36</v>
      </c>
      <c r="U86" s="71">
        <f t="shared" si="10"/>
        <v>1.578947368</v>
      </c>
      <c r="V86" s="71">
        <f t="shared" si="11"/>
        <v>0</v>
      </c>
      <c r="W86" s="73">
        <f t="shared" si="12"/>
        <v>0</v>
      </c>
      <c r="X86" s="19"/>
      <c r="Y86" s="19"/>
      <c r="Z86" s="19"/>
      <c r="AA86" s="19"/>
      <c r="AB86" s="19"/>
      <c r="AC86" s="19"/>
      <c r="AD86" s="19"/>
    </row>
    <row r="87">
      <c r="A87" s="49" t="s">
        <v>172</v>
      </c>
      <c r="B87" s="50">
        <v>2898.0</v>
      </c>
      <c r="C87" s="51">
        <v>0.025</v>
      </c>
      <c r="D87" s="52">
        <v>2893.0</v>
      </c>
      <c r="E87" s="51">
        <v>0.001</v>
      </c>
      <c r="F87" s="52">
        <v>2898.0</v>
      </c>
      <c r="G87" s="54">
        <v>0.022</v>
      </c>
      <c r="H87" s="50">
        <v>2898.0</v>
      </c>
      <c r="I87" s="54">
        <v>0.589408</v>
      </c>
      <c r="J87" s="50">
        <v>2898.0</v>
      </c>
      <c r="K87" s="54">
        <v>1.414</v>
      </c>
      <c r="L87" s="70">
        <f t="shared" si="1"/>
        <v>0</v>
      </c>
      <c r="M87" s="71">
        <f t="shared" si="2"/>
        <v>0</v>
      </c>
      <c r="N87" s="71">
        <f t="shared" si="3"/>
        <v>0.564408</v>
      </c>
      <c r="O87" s="71">
        <f t="shared" si="4"/>
        <v>2257.632</v>
      </c>
      <c r="P87" s="71">
        <f t="shared" si="5"/>
        <v>0</v>
      </c>
      <c r="Q87" s="71">
        <f t="shared" si="6"/>
        <v>0</v>
      </c>
      <c r="R87" s="71">
        <f t="shared" si="7"/>
        <v>1.389</v>
      </c>
      <c r="S87" s="71">
        <f t="shared" si="8"/>
        <v>5556</v>
      </c>
      <c r="T87" s="72">
        <f t="shared" si="9"/>
        <v>5</v>
      </c>
      <c r="U87" s="71">
        <f t="shared" si="10"/>
        <v>0.1725327812</v>
      </c>
      <c r="V87" s="71">
        <f t="shared" si="11"/>
        <v>0</v>
      </c>
      <c r="W87" s="73">
        <f t="shared" si="12"/>
        <v>0</v>
      </c>
      <c r="X87" s="19"/>
      <c r="Y87" s="19"/>
      <c r="Z87" s="19"/>
      <c r="AA87" s="19"/>
      <c r="AB87" s="19"/>
      <c r="AC87" s="19"/>
      <c r="AD87" s="19"/>
    </row>
    <row r="88">
      <c r="A88" s="49" t="s">
        <v>173</v>
      </c>
      <c r="B88" s="50">
        <v>2749.0</v>
      </c>
      <c r="C88" s="51">
        <v>0.064</v>
      </c>
      <c r="D88" s="52">
        <v>2707.0</v>
      </c>
      <c r="E88" s="51">
        <v>0.001</v>
      </c>
      <c r="F88" s="52">
        <v>2749.0</v>
      </c>
      <c r="G88" s="54">
        <v>0.027</v>
      </c>
      <c r="H88" s="50">
        <v>2749.0</v>
      </c>
      <c r="I88" s="54">
        <v>0.74372</v>
      </c>
      <c r="J88" s="50">
        <v>2749.0</v>
      </c>
      <c r="K88" s="54">
        <v>1.273</v>
      </c>
      <c r="L88" s="70">
        <f t="shared" si="1"/>
        <v>0</v>
      </c>
      <c r="M88" s="71">
        <f t="shared" si="2"/>
        <v>0</v>
      </c>
      <c r="N88" s="71">
        <f t="shared" si="3"/>
        <v>0.67972</v>
      </c>
      <c r="O88" s="71">
        <f t="shared" si="4"/>
        <v>1062.0625</v>
      </c>
      <c r="P88" s="71">
        <f t="shared" si="5"/>
        <v>0</v>
      </c>
      <c r="Q88" s="71">
        <f t="shared" si="6"/>
        <v>0</v>
      </c>
      <c r="R88" s="71">
        <f t="shared" si="7"/>
        <v>1.209</v>
      </c>
      <c r="S88" s="71">
        <f t="shared" si="8"/>
        <v>1889.0625</v>
      </c>
      <c r="T88" s="72">
        <f t="shared" si="9"/>
        <v>42</v>
      </c>
      <c r="U88" s="71">
        <f t="shared" si="10"/>
        <v>1.527828301</v>
      </c>
      <c r="V88" s="71">
        <f t="shared" si="11"/>
        <v>0</v>
      </c>
      <c r="W88" s="73">
        <f t="shared" si="12"/>
        <v>0</v>
      </c>
      <c r="X88" s="19"/>
      <c r="Y88" s="19"/>
      <c r="Z88" s="19"/>
      <c r="AA88" s="19"/>
      <c r="AB88" s="19"/>
      <c r="AC88" s="19"/>
      <c r="AD88" s="19"/>
    </row>
    <row r="89">
      <c r="A89" s="49" t="s">
        <v>175</v>
      </c>
      <c r="B89" s="50">
        <v>2660.0</v>
      </c>
      <c r="C89" s="51">
        <v>0.026</v>
      </c>
      <c r="D89" s="52">
        <v>2629.0</v>
      </c>
      <c r="E89" s="51">
        <v>0.001</v>
      </c>
      <c r="F89" s="52">
        <v>2660.0</v>
      </c>
      <c r="G89" s="54">
        <v>0.017</v>
      </c>
      <c r="H89" s="50">
        <v>2660.0</v>
      </c>
      <c r="I89" s="54">
        <v>0.913458</v>
      </c>
      <c r="J89" s="50">
        <v>2660.0</v>
      </c>
      <c r="K89" s="54">
        <v>1.411</v>
      </c>
      <c r="L89" s="70">
        <f t="shared" si="1"/>
        <v>0</v>
      </c>
      <c r="M89" s="71">
        <f t="shared" si="2"/>
        <v>0</v>
      </c>
      <c r="N89" s="71">
        <f t="shared" si="3"/>
        <v>0.887458</v>
      </c>
      <c r="O89" s="71">
        <f t="shared" si="4"/>
        <v>3413.3</v>
      </c>
      <c r="P89" s="71">
        <f t="shared" si="5"/>
        <v>0</v>
      </c>
      <c r="Q89" s="71">
        <f t="shared" si="6"/>
        <v>0</v>
      </c>
      <c r="R89" s="71">
        <f t="shared" si="7"/>
        <v>1.385</v>
      </c>
      <c r="S89" s="71">
        <f t="shared" si="8"/>
        <v>5326.923077</v>
      </c>
      <c r="T89" s="72">
        <f t="shared" si="9"/>
        <v>31</v>
      </c>
      <c r="U89" s="71">
        <f t="shared" si="10"/>
        <v>1.165413534</v>
      </c>
      <c r="V89" s="71">
        <f t="shared" si="11"/>
        <v>0</v>
      </c>
      <c r="W89" s="73">
        <f t="shared" si="12"/>
        <v>0</v>
      </c>
      <c r="X89" s="19"/>
      <c r="Y89" s="19"/>
      <c r="Z89" s="19"/>
      <c r="AA89" s="19"/>
      <c r="AB89" s="19"/>
      <c r="AC89" s="19"/>
      <c r="AD89" s="19"/>
    </row>
    <row r="90">
      <c r="A90" s="49" t="s">
        <v>176</v>
      </c>
      <c r="B90" s="50">
        <v>2531.0</v>
      </c>
      <c r="C90" s="51">
        <v>0.059</v>
      </c>
      <c r="D90" s="52">
        <v>2478.0</v>
      </c>
      <c r="E90" s="51">
        <v>0.001</v>
      </c>
      <c r="F90" s="52">
        <v>2531.0</v>
      </c>
      <c r="G90" s="54">
        <v>0.019</v>
      </c>
      <c r="H90" s="50">
        <v>2531.0</v>
      </c>
      <c r="I90" s="54">
        <v>0.580372</v>
      </c>
      <c r="J90" s="50">
        <v>2531.0</v>
      </c>
      <c r="K90" s="54">
        <v>1.329</v>
      </c>
      <c r="L90" s="70">
        <f t="shared" si="1"/>
        <v>0</v>
      </c>
      <c r="M90" s="71">
        <f t="shared" si="2"/>
        <v>0</v>
      </c>
      <c r="N90" s="71">
        <f t="shared" si="3"/>
        <v>0.521372</v>
      </c>
      <c r="O90" s="71">
        <f t="shared" si="4"/>
        <v>883.6813559</v>
      </c>
      <c r="P90" s="71">
        <f t="shared" si="5"/>
        <v>0</v>
      </c>
      <c r="Q90" s="71">
        <f t="shared" si="6"/>
        <v>0</v>
      </c>
      <c r="R90" s="71">
        <f t="shared" si="7"/>
        <v>1.27</v>
      </c>
      <c r="S90" s="71">
        <f t="shared" si="8"/>
        <v>2152.542373</v>
      </c>
      <c r="T90" s="72">
        <f t="shared" si="9"/>
        <v>53</v>
      </c>
      <c r="U90" s="71">
        <f t="shared" si="10"/>
        <v>2.094033979</v>
      </c>
      <c r="V90" s="71">
        <f t="shared" si="11"/>
        <v>0</v>
      </c>
      <c r="W90" s="73">
        <f t="shared" si="12"/>
        <v>0</v>
      </c>
      <c r="X90" s="19"/>
      <c r="Y90" s="19"/>
      <c r="Z90" s="19"/>
      <c r="AA90" s="19"/>
      <c r="AB90" s="19"/>
      <c r="AC90" s="19"/>
      <c r="AD90" s="19"/>
    </row>
    <row r="91">
      <c r="A91" s="49" t="s">
        <v>73</v>
      </c>
      <c r="B91" s="50">
        <v>2557.0</v>
      </c>
      <c r="C91" s="51">
        <v>0.021</v>
      </c>
      <c r="D91" s="52">
        <v>2513.0</v>
      </c>
      <c r="E91" s="51">
        <v>0.001</v>
      </c>
      <c r="F91" s="52">
        <v>2557.0</v>
      </c>
      <c r="G91" s="54">
        <v>0.018</v>
      </c>
      <c r="H91" s="50">
        <v>2557.0</v>
      </c>
      <c r="I91" s="54">
        <v>0.632692</v>
      </c>
      <c r="J91" s="50">
        <v>2557.0</v>
      </c>
      <c r="K91" s="54">
        <v>1.415</v>
      </c>
      <c r="L91" s="70">
        <f t="shared" si="1"/>
        <v>0</v>
      </c>
      <c r="M91" s="71">
        <f t="shared" si="2"/>
        <v>0</v>
      </c>
      <c r="N91" s="71">
        <f t="shared" si="3"/>
        <v>0.611692</v>
      </c>
      <c r="O91" s="71">
        <f t="shared" si="4"/>
        <v>2912.819048</v>
      </c>
      <c r="P91" s="71">
        <f t="shared" si="5"/>
        <v>0</v>
      </c>
      <c r="Q91" s="71">
        <f t="shared" si="6"/>
        <v>0</v>
      </c>
      <c r="R91" s="71">
        <f t="shared" si="7"/>
        <v>1.394</v>
      </c>
      <c r="S91" s="71">
        <f t="shared" si="8"/>
        <v>6638.095238</v>
      </c>
      <c r="T91" s="72">
        <f t="shared" si="9"/>
        <v>44</v>
      </c>
      <c r="U91" s="71">
        <f t="shared" si="10"/>
        <v>1.720766523</v>
      </c>
      <c r="V91" s="71">
        <f t="shared" si="11"/>
        <v>0</v>
      </c>
      <c r="W91" s="73">
        <f t="shared" si="12"/>
        <v>0</v>
      </c>
      <c r="X91" s="19"/>
      <c r="Y91" s="19"/>
      <c r="Z91" s="19"/>
      <c r="AA91" s="19"/>
      <c r="AB91" s="19"/>
      <c r="AC91" s="19"/>
      <c r="AD91" s="19"/>
    </row>
    <row r="92">
      <c r="A92" s="49" t="s">
        <v>81</v>
      </c>
      <c r="B92" s="50">
        <v>2422.0</v>
      </c>
      <c r="C92" s="51">
        <v>0.033</v>
      </c>
      <c r="D92" s="52">
        <v>2366.0</v>
      </c>
      <c r="E92" s="51">
        <v>0.001</v>
      </c>
      <c r="F92" s="52">
        <v>2422.0</v>
      </c>
      <c r="G92" s="54">
        <v>0.021</v>
      </c>
      <c r="H92" s="50">
        <v>2422.0</v>
      </c>
      <c r="I92" s="54">
        <v>0.675763</v>
      </c>
      <c r="J92" s="50">
        <v>2422.0</v>
      </c>
      <c r="K92" s="54">
        <v>1.262</v>
      </c>
      <c r="L92" s="70">
        <f t="shared" si="1"/>
        <v>0</v>
      </c>
      <c r="M92" s="71">
        <f t="shared" si="2"/>
        <v>0</v>
      </c>
      <c r="N92" s="71">
        <f t="shared" si="3"/>
        <v>0.642763</v>
      </c>
      <c r="O92" s="71">
        <f t="shared" si="4"/>
        <v>1947.766667</v>
      </c>
      <c r="P92" s="71">
        <f t="shared" si="5"/>
        <v>0</v>
      </c>
      <c r="Q92" s="71">
        <f t="shared" si="6"/>
        <v>0</v>
      </c>
      <c r="R92" s="71">
        <f t="shared" si="7"/>
        <v>1.229</v>
      </c>
      <c r="S92" s="71">
        <f t="shared" si="8"/>
        <v>3724.242424</v>
      </c>
      <c r="T92" s="72">
        <f t="shared" si="9"/>
        <v>56</v>
      </c>
      <c r="U92" s="71">
        <f t="shared" si="10"/>
        <v>2.312138728</v>
      </c>
      <c r="V92" s="71">
        <f t="shared" si="11"/>
        <v>0</v>
      </c>
      <c r="W92" s="73">
        <f t="shared" si="12"/>
        <v>0</v>
      </c>
      <c r="X92" s="19"/>
      <c r="Y92" s="19"/>
      <c r="Z92" s="19"/>
      <c r="AA92" s="19"/>
      <c r="AB92" s="19"/>
      <c r="AC92" s="19"/>
      <c r="AD92" s="19"/>
    </row>
    <row r="93">
      <c r="A93" s="49" t="s">
        <v>177</v>
      </c>
      <c r="B93" s="50">
        <v>2948.0</v>
      </c>
      <c r="C93" s="51">
        <v>0.025</v>
      </c>
      <c r="D93" s="52">
        <v>2914.0</v>
      </c>
      <c r="E93" s="51">
        <v>0.001</v>
      </c>
      <c r="F93" s="52">
        <v>2948.0</v>
      </c>
      <c r="G93" s="54">
        <v>0.018</v>
      </c>
      <c r="H93" s="50">
        <v>2948.0</v>
      </c>
      <c r="I93" s="54">
        <v>1.3836</v>
      </c>
      <c r="J93" s="50">
        <v>2948.0</v>
      </c>
      <c r="K93" s="54">
        <v>1.442</v>
      </c>
      <c r="L93" s="70">
        <f t="shared" si="1"/>
        <v>0</v>
      </c>
      <c r="M93" s="71">
        <f t="shared" si="2"/>
        <v>0</v>
      </c>
      <c r="N93" s="71">
        <f t="shared" si="3"/>
        <v>1.3586</v>
      </c>
      <c r="O93" s="71">
        <f t="shared" si="4"/>
        <v>5434.4</v>
      </c>
      <c r="P93" s="71">
        <f t="shared" si="5"/>
        <v>0</v>
      </c>
      <c r="Q93" s="71">
        <f t="shared" si="6"/>
        <v>0</v>
      </c>
      <c r="R93" s="71">
        <f t="shared" si="7"/>
        <v>1.417</v>
      </c>
      <c r="S93" s="71">
        <f t="shared" si="8"/>
        <v>5668</v>
      </c>
      <c r="T93" s="72">
        <f t="shared" si="9"/>
        <v>34</v>
      </c>
      <c r="U93" s="71">
        <f t="shared" si="10"/>
        <v>1.153324288</v>
      </c>
      <c r="V93" s="71">
        <f t="shared" si="11"/>
        <v>0</v>
      </c>
      <c r="W93" s="73">
        <f t="shared" si="12"/>
        <v>0</v>
      </c>
      <c r="X93" s="19"/>
      <c r="Y93" s="19"/>
      <c r="Z93" s="19"/>
      <c r="AA93" s="19"/>
      <c r="AB93" s="19"/>
      <c r="AC93" s="19"/>
      <c r="AD93" s="19"/>
    </row>
    <row r="94">
      <c r="A94" s="49" t="s">
        <v>179</v>
      </c>
      <c r="B94" s="50">
        <v>2815.0</v>
      </c>
      <c r="C94" s="51">
        <v>0.058</v>
      </c>
      <c r="D94" s="52">
        <v>2758.0</v>
      </c>
      <c r="E94" s="51">
        <v>0.001</v>
      </c>
      <c r="F94" s="52">
        <v>2815.0</v>
      </c>
      <c r="G94" s="54">
        <v>0.02</v>
      </c>
      <c r="H94" s="50">
        <v>2815.0</v>
      </c>
      <c r="I94" s="54">
        <v>0.457777</v>
      </c>
      <c r="J94" s="50">
        <v>2815.0</v>
      </c>
      <c r="K94" s="54">
        <v>1.398</v>
      </c>
      <c r="L94" s="70">
        <f t="shared" si="1"/>
        <v>0</v>
      </c>
      <c r="M94" s="71">
        <f t="shared" si="2"/>
        <v>0</v>
      </c>
      <c r="N94" s="71">
        <f t="shared" si="3"/>
        <v>0.399777</v>
      </c>
      <c r="O94" s="71">
        <f t="shared" si="4"/>
        <v>689.2706897</v>
      </c>
      <c r="P94" s="71">
        <f t="shared" si="5"/>
        <v>0</v>
      </c>
      <c r="Q94" s="71">
        <f t="shared" si="6"/>
        <v>0</v>
      </c>
      <c r="R94" s="71">
        <f t="shared" si="7"/>
        <v>1.34</v>
      </c>
      <c r="S94" s="71">
        <f t="shared" si="8"/>
        <v>2310.344828</v>
      </c>
      <c r="T94" s="72">
        <f t="shared" si="9"/>
        <v>57</v>
      </c>
      <c r="U94" s="71">
        <f t="shared" si="10"/>
        <v>2.024866785</v>
      </c>
      <c r="V94" s="71">
        <f t="shared" si="11"/>
        <v>0</v>
      </c>
      <c r="W94" s="73">
        <f t="shared" si="12"/>
        <v>0</v>
      </c>
      <c r="X94" s="19"/>
      <c r="Y94" s="19"/>
      <c r="Z94" s="19"/>
      <c r="AA94" s="19"/>
      <c r="AB94" s="19"/>
      <c r="AC94" s="19"/>
      <c r="AD94" s="19"/>
    </row>
    <row r="95">
      <c r="A95" s="49" t="s">
        <v>180</v>
      </c>
      <c r="B95" s="50">
        <v>2375.0</v>
      </c>
      <c r="C95" s="51">
        <v>0.019</v>
      </c>
      <c r="D95" s="52">
        <v>2368.0</v>
      </c>
      <c r="E95" s="51">
        <v>0.001</v>
      </c>
      <c r="F95" s="52">
        <v>2375.0</v>
      </c>
      <c r="G95" s="54">
        <v>0.017</v>
      </c>
      <c r="H95" s="50">
        <v>2375.0</v>
      </c>
      <c r="I95" s="54">
        <v>3.76376</v>
      </c>
      <c r="J95" s="50">
        <v>2375.0</v>
      </c>
      <c r="K95" s="54">
        <v>1.286</v>
      </c>
      <c r="L95" s="70">
        <f t="shared" si="1"/>
        <v>0</v>
      </c>
      <c r="M95" s="71">
        <f t="shared" si="2"/>
        <v>0</v>
      </c>
      <c r="N95" s="71">
        <f t="shared" si="3"/>
        <v>3.74476</v>
      </c>
      <c r="O95" s="71">
        <f t="shared" si="4"/>
        <v>19709.26316</v>
      </c>
      <c r="P95" s="71">
        <f t="shared" si="5"/>
        <v>0</v>
      </c>
      <c r="Q95" s="71">
        <f t="shared" si="6"/>
        <v>0</v>
      </c>
      <c r="R95" s="71">
        <f t="shared" si="7"/>
        <v>1.267</v>
      </c>
      <c r="S95" s="71">
        <f t="shared" si="8"/>
        <v>6668.421053</v>
      </c>
      <c r="T95" s="72">
        <f t="shared" si="9"/>
        <v>7</v>
      </c>
      <c r="U95" s="71">
        <f t="shared" si="10"/>
        <v>0.2947368421</v>
      </c>
      <c r="V95" s="71">
        <f t="shared" si="11"/>
        <v>0</v>
      </c>
      <c r="W95" s="73">
        <f t="shared" si="12"/>
        <v>0</v>
      </c>
      <c r="X95" s="19"/>
      <c r="Y95" s="19"/>
      <c r="Z95" s="19"/>
      <c r="AA95" s="19"/>
      <c r="AB95" s="19"/>
      <c r="AC95" s="19"/>
      <c r="AD95" s="19"/>
    </row>
    <row r="96">
      <c r="A96" s="49" t="s">
        <v>181</v>
      </c>
      <c r="B96" s="50">
        <v>2245.0</v>
      </c>
      <c r="C96" s="51">
        <v>0.035</v>
      </c>
      <c r="D96" s="52">
        <v>2239.0</v>
      </c>
      <c r="E96" s="51">
        <v>0.001</v>
      </c>
      <c r="F96" s="52">
        <v>2245.0</v>
      </c>
      <c r="G96" s="54">
        <v>0.021</v>
      </c>
      <c r="H96" s="50">
        <v>2245.0</v>
      </c>
      <c r="I96" s="54">
        <v>4.4789</v>
      </c>
      <c r="J96" s="50">
        <v>2245.0</v>
      </c>
      <c r="K96" s="54">
        <v>2.818</v>
      </c>
      <c r="L96" s="70">
        <f t="shared" si="1"/>
        <v>0</v>
      </c>
      <c r="M96" s="71">
        <f t="shared" si="2"/>
        <v>0</v>
      </c>
      <c r="N96" s="71">
        <f t="shared" si="3"/>
        <v>4.4439</v>
      </c>
      <c r="O96" s="71">
        <f t="shared" si="4"/>
        <v>12696.85714</v>
      </c>
      <c r="P96" s="71">
        <f t="shared" si="5"/>
        <v>0</v>
      </c>
      <c r="Q96" s="71">
        <f t="shared" si="6"/>
        <v>0</v>
      </c>
      <c r="R96" s="71">
        <f t="shared" si="7"/>
        <v>2.783</v>
      </c>
      <c r="S96" s="71">
        <f t="shared" si="8"/>
        <v>7951.428571</v>
      </c>
      <c r="T96" s="72">
        <f t="shared" si="9"/>
        <v>6</v>
      </c>
      <c r="U96" s="71">
        <f t="shared" si="10"/>
        <v>0.2672605791</v>
      </c>
      <c r="V96" s="71">
        <f t="shared" si="11"/>
        <v>0</v>
      </c>
      <c r="W96" s="73">
        <f t="shared" si="12"/>
        <v>0</v>
      </c>
      <c r="X96" s="19"/>
      <c r="Y96" s="19"/>
      <c r="Z96" s="19"/>
      <c r="AA96" s="19"/>
      <c r="AB96" s="19"/>
      <c r="AC96" s="19"/>
      <c r="AD96" s="19"/>
    </row>
    <row r="97">
      <c r="A97" s="49" t="s">
        <v>182</v>
      </c>
      <c r="B97" s="50">
        <v>2272.0</v>
      </c>
      <c r="C97" s="51">
        <v>0.02</v>
      </c>
      <c r="D97" s="52">
        <v>2254.0</v>
      </c>
      <c r="E97" s="51">
        <v>0.001</v>
      </c>
      <c r="F97" s="52">
        <v>2272.0</v>
      </c>
      <c r="G97" s="54">
        <v>0.015</v>
      </c>
      <c r="H97" s="50">
        <v>2272.0</v>
      </c>
      <c r="I97" s="54">
        <v>1.79638</v>
      </c>
      <c r="J97" s="50">
        <v>2272.0</v>
      </c>
      <c r="K97" s="54">
        <v>1.597</v>
      </c>
      <c r="L97" s="70">
        <f t="shared" si="1"/>
        <v>0</v>
      </c>
      <c r="M97" s="71">
        <f t="shared" si="2"/>
        <v>0</v>
      </c>
      <c r="N97" s="71">
        <f t="shared" si="3"/>
        <v>1.77638</v>
      </c>
      <c r="O97" s="71">
        <f t="shared" si="4"/>
        <v>8881.9</v>
      </c>
      <c r="P97" s="71">
        <f t="shared" si="5"/>
        <v>0</v>
      </c>
      <c r="Q97" s="71">
        <f t="shared" si="6"/>
        <v>0</v>
      </c>
      <c r="R97" s="71">
        <f t="shared" si="7"/>
        <v>1.577</v>
      </c>
      <c r="S97" s="71">
        <f t="shared" si="8"/>
        <v>7885</v>
      </c>
      <c r="T97" s="72">
        <f t="shared" si="9"/>
        <v>18</v>
      </c>
      <c r="U97" s="71">
        <f t="shared" si="10"/>
        <v>0.7922535211</v>
      </c>
      <c r="V97" s="71">
        <f t="shared" si="11"/>
        <v>0</v>
      </c>
      <c r="W97" s="73">
        <f t="shared" si="12"/>
        <v>0</v>
      </c>
      <c r="X97" s="19"/>
      <c r="Y97" s="19"/>
      <c r="Z97" s="19"/>
      <c r="AA97" s="19"/>
      <c r="AB97" s="19"/>
      <c r="AC97" s="19"/>
      <c r="AD97" s="19"/>
    </row>
    <row r="98">
      <c r="A98" s="49" t="s">
        <v>183</v>
      </c>
      <c r="B98" s="50">
        <v>2143.0</v>
      </c>
      <c r="C98" s="51">
        <v>0.036</v>
      </c>
      <c r="D98" s="52">
        <v>2117.0</v>
      </c>
      <c r="E98" s="51">
        <v>0.001</v>
      </c>
      <c r="F98" s="52">
        <v>2143.0</v>
      </c>
      <c r="G98" s="54">
        <v>0.018</v>
      </c>
      <c r="H98" s="50">
        <v>2143.0</v>
      </c>
      <c r="I98" s="54">
        <v>0.902641</v>
      </c>
      <c r="J98" s="50">
        <v>2143.0</v>
      </c>
      <c r="K98" s="54">
        <v>1.468</v>
      </c>
      <c r="L98" s="70">
        <f t="shared" si="1"/>
        <v>0</v>
      </c>
      <c r="M98" s="71">
        <f t="shared" si="2"/>
        <v>0</v>
      </c>
      <c r="N98" s="71">
        <f t="shared" si="3"/>
        <v>0.866641</v>
      </c>
      <c r="O98" s="71">
        <f t="shared" si="4"/>
        <v>2407.336111</v>
      </c>
      <c r="P98" s="71">
        <f t="shared" si="5"/>
        <v>0</v>
      </c>
      <c r="Q98" s="71">
        <f t="shared" si="6"/>
        <v>0</v>
      </c>
      <c r="R98" s="71">
        <f t="shared" si="7"/>
        <v>1.432</v>
      </c>
      <c r="S98" s="71">
        <f t="shared" si="8"/>
        <v>3977.777778</v>
      </c>
      <c r="T98" s="72">
        <f t="shared" si="9"/>
        <v>26</v>
      </c>
      <c r="U98" s="71">
        <f t="shared" si="10"/>
        <v>1.21325245</v>
      </c>
      <c r="V98" s="71">
        <f t="shared" si="11"/>
        <v>0</v>
      </c>
      <c r="W98" s="73">
        <f t="shared" si="12"/>
        <v>0</v>
      </c>
      <c r="X98" s="19"/>
      <c r="Y98" s="19"/>
      <c r="Z98" s="19"/>
      <c r="AA98" s="19"/>
      <c r="AB98" s="19"/>
      <c r="AC98" s="19"/>
      <c r="AD98" s="19"/>
    </row>
    <row r="99">
      <c r="A99" s="49" t="s">
        <v>185</v>
      </c>
      <c r="B99" s="50">
        <v>2700.0</v>
      </c>
      <c r="C99" s="51">
        <v>0.02</v>
      </c>
      <c r="D99" s="52">
        <v>2690.0</v>
      </c>
      <c r="E99" s="51">
        <v>0.001</v>
      </c>
      <c r="F99" s="52">
        <v>2700.0</v>
      </c>
      <c r="G99" s="54">
        <v>0.018</v>
      </c>
      <c r="H99" s="50">
        <v>2700.0</v>
      </c>
      <c r="I99" s="54">
        <v>3.21877</v>
      </c>
      <c r="J99" s="50">
        <v>2700.0</v>
      </c>
      <c r="K99" s="54">
        <v>1.699</v>
      </c>
      <c r="L99" s="70">
        <f t="shared" si="1"/>
        <v>0</v>
      </c>
      <c r="M99" s="71">
        <f t="shared" si="2"/>
        <v>0</v>
      </c>
      <c r="N99" s="71">
        <f t="shared" si="3"/>
        <v>3.19877</v>
      </c>
      <c r="O99" s="71">
        <f t="shared" si="4"/>
        <v>15993.85</v>
      </c>
      <c r="P99" s="71">
        <f t="shared" si="5"/>
        <v>0</v>
      </c>
      <c r="Q99" s="71">
        <f t="shared" si="6"/>
        <v>0</v>
      </c>
      <c r="R99" s="71">
        <f t="shared" si="7"/>
        <v>1.679</v>
      </c>
      <c r="S99" s="71">
        <f t="shared" si="8"/>
        <v>8395</v>
      </c>
      <c r="T99" s="72">
        <f t="shared" si="9"/>
        <v>10</v>
      </c>
      <c r="U99" s="71">
        <f t="shared" si="10"/>
        <v>0.3703703704</v>
      </c>
      <c r="V99" s="71">
        <f t="shared" si="11"/>
        <v>0</v>
      </c>
      <c r="W99" s="73">
        <f t="shared" si="12"/>
        <v>0</v>
      </c>
      <c r="X99" s="19"/>
      <c r="Y99" s="19"/>
      <c r="Z99" s="19"/>
      <c r="AA99" s="19"/>
      <c r="AB99" s="19"/>
      <c r="AC99" s="19"/>
      <c r="AD99" s="19"/>
    </row>
    <row r="100">
      <c r="A100" s="49" t="s">
        <v>186</v>
      </c>
      <c r="B100" s="50">
        <v>2576.0</v>
      </c>
      <c r="C100" s="51">
        <v>0.047</v>
      </c>
      <c r="D100" s="52">
        <v>2550.0</v>
      </c>
      <c r="E100" s="51">
        <v>0.001</v>
      </c>
      <c r="F100" s="52">
        <v>2576.0</v>
      </c>
      <c r="G100" s="54">
        <v>0.021</v>
      </c>
      <c r="H100" s="50">
        <v>2576.0</v>
      </c>
      <c r="I100" s="54">
        <v>0.650584</v>
      </c>
      <c r="J100" s="50">
        <v>2576.0</v>
      </c>
      <c r="K100" s="54">
        <v>1.665</v>
      </c>
      <c r="L100" s="70">
        <f t="shared" si="1"/>
        <v>0</v>
      </c>
      <c r="M100" s="71">
        <f t="shared" si="2"/>
        <v>0</v>
      </c>
      <c r="N100" s="71">
        <f t="shared" si="3"/>
        <v>0.603584</v>
      </c>
      <c r="O100" s="71">
        <f t="shared" si="4"/>
        <v>1284.221277</v>
      </c>
      <c r="P100" s="71">
        <f t="shared" si="5"/>
        <v>0</v>
      </c>
      <c r="Q100" s="71">
        <f t="shared" si="6"/>
        <v>0</v>
      </c>
      <c r="R100" s="71">
        <f t="shared" si="7"/>
        <v>1.618</v>
      </c>
      <c r="S100" s="71">
        <f t="shared" si="8"/>
        <v>3442.553191</v>
      </c>
      <c r="T100" s="72">
        <f t="shared" si="9"/>
        <v>26</v>
      </c>
      <c r="U100" s="71">
        <f t="shared" si="10"/>
        <v>1.00931677</v>
      </c>
      <c r="V100" s="71">
        <f t="shared" si="11"/>
        <v>0</v>
      </c>
      <c r="W100" s="73">
        <f t="shared" si="12"/>
        <v>0</v>
      </c>
      <c r="X100" s="19"/>
      <c r="Y100" s="19"/>
      <c r="Z100" s="19"/>
      <c r="AA100" s="19"/>
      <c r="AB100" s="19"/>
      <c r="AC100" s="19"/>
      <c r="AD100" s="19"/>
    </row>
    <row r="101">
      <c r="A101" s="49" t="s">
        <v>187</v>
      </c>
      <c r="B101" s="50">
        <v>2384.0</v>
      </c>
      <c r="C101" s="51">
        <v>0.022</v>
      </c>
      <c r="D101" s="52">
        <v>2337.0</v>
      </c>
      <c r="E101" s="51">
        <v>0.001</v>
      </c>
      <c r="F101" s="52">
        <v>2384.0</v>
      </c>
      <c r="G101" s="54">
        <v>0.014</v>
      </c>
      <c r="H101" s="50">
        <v>2384.0</v>
      </c>
      <c r="I101" s="54">
        <v>0.435264</v>
      </c>
      <c r="J101" s="50">
        <v>2384.0</v>
      </c>
      <c r="K101" s="54">
        <v>1.442</v>
      </c>
      <c r="L101" s="70">
        <f t="shared" si="1"/>
        <v>0</v>
      </c>
      <c r="M101" s="71">
        <f t="shared" si="2"/>
        <v>0</v>
      </c>
      <c r="N101" s="71">
        <f t="shared" si="3"/>
        <v>0.413264</v>
      </c>
      <c r="O101" s="71">
        <f t="shared" si="4"/>
        <v>1878.472727</v>
      </c>
      <c r="P101" s="71">
        <f t="shared" si="5"/>
        <v>0</v>
      </c>
      <c r="Q101" s="71">
        <f t="shared" si="6"/>
        <v>0</v>
      </c>
      <c r="R101" s="71">
        <f t="shared" si="7"/>
        <v>1.42</v>
      </c>
      <c r="S101" s="71">
        <f t="shared" si="8"/>
        <v>6454.545455</v>
      </c>
      <c r="T101" s="72">
        <f t="shared" si="9"/>
        <v>47</v>
      </c>
      <c r="U101" s="71">
        <f t="shared" si="10"/>
        <v>1.97147651</v>
      </c>
      <c r="V101" s="71">
        <f t="shared" si="11"/>
        <v>0</v>
      </c>
      <c r="W101" s="73">
        <f t="shared" si="12"/>
        <v>0</v>
      </c>
      <c r="X101" s="19"/>
      <c r="Y101" s="19"/>
      <c r="Z101" s="19"/>
      <c r="AA101" s="19"/>
      <c r="AB101" s="19"/>
      <c r="AC101" s="19"/>
      <c r="AD101" s="19"/>
    </row>
    <row r="102">
      <c r="A102" s="49" t="s">
        <v>188</v>
      </c>
      <c r="B102" s="50">
        <v>2254.0</v>
      </c>
      <c r="C102" s="51">
        <v>0.047</v>
      </c>
      <c r="D102" s="52">
        <v>2196.0</v>
      </c>
      <c r="E102" s="51">
        <v>0.001</v>
      </c>
      <c r="F102" s="52">
        <v>2254.0</v>
      </c>
      <c r="G102" s="54">
        <v>0.016</v>
      </c>
      <c r="H102" s="50">
        <v>2254.0</v>
      </c>
      <c r="I102" s="54">
        <v>0.736958</v>
      </c>
      <c r="J102" s="50">
        <v>2254.0</v>
      </c>
      <c r="K102" s="54">
        <v>1.442</v>
      </c>
      <c r="L102" s="70">
        <f t="shared" si="1"/>
        <v>0</v>
      </c>
      <c r="M102" s="71">
        <f t="shared" si="2"/>
        <v>0</v>
      </c>
      <c r="N102" s="71">
        <f t="shared" si="3"/>
        <v>0.689958</v>
      </c>
      <c r="O102" s="71">
        <f t="shared" si="4"/>
        <v>1467.995745</v>
      </c>
      <c r="P102" s="71">
        <f t="shared" si="5"/>
        <v>0</v>
      </c>
      <c r="Q102" s="71">
        <f t="shared" si="6"/>
        <v>0</v>
      </c>
      <c r="R102" s="71">
        <f t="shared" si="7"/>
        <v>1.395</v>
      </c>
      <c r="S102" s="71">
        <f t="shared" si="8"/>
        <v>2968.085106</v>
      </c>
      <c r="T102" s="72">
        <f t="shared" si="9"/>
        <v>58</v>
      </c>
      <c r="U102" s="71">
        <f t="shared" si="10"/>
        <v>2.573203194</v>
      </c>
      <c r="V102" s="71">
        <f t="shared" si="11"/>
        <v>0</v>
      </c>
      <c r="W102" s="73">
        <f t="shared" si="12"/>
        <v>0</v>
      </c>
      <c r="X102" s="19"/>
      <c r="Y102" s="19"/>
      <c r="Z102" s="19"/>
      <c r="AA102" s="19"/>
      <c r="AB102" s="19"/>
      <c r="AC102" s="19"/>
      <c r="AD102" s="19"/>
    </row>
    <row r="103">
      <c r="A103" s="49" t="s">
        <v>189</v>
      </c>
      <c r="B103" s="50">
        <v>2386.0</v>
      </c>
      <c r="C103" s="51">
        <v>0.021</v>
      </c>
      <c r="D103" s="52">
        <v>2374.0</v>
      </c>
      <c r="E103" s="51">
        <v>0.001</v>
      </c>
      <c r="F103" s="52">
        <v>2386.0</v>
      </c>
      <c r="G103" s="54">
        <v>0.016</v>
      </c>
      <c r="H103" s="50">
        <v>2386.0</v>
      </c>
      <c r="I103" s="54">
        <v>0.957545</v>
      </c>
      <c r="J103" s="50">
        <v>2386.0</v>
      </c>
      <c r="K103" s="54">
        <v>1.229</v>
      </c>
      <c r="L103" s="70">
        <f t="shared" si="1"/>
        <v>0</v>
      </c>
      <c r="M103" s="71">
        <f t="shared" si="2"/>
        <v>0</v>
      </c>
      <c r="N103" s="71">
        <f t="shared" si="3"/>
        <v>0.936545</v>
      </c>
      <c r="O103" s="71">
        <f t="shared" si="4"/>
        <v>4459.738095</v>
      </c>
      <c r="P103" s="71">
        <f t="shared" si="5"/>
        <v>0</v>
      </c>
      <c r="Q103" s="71">
        <f t="shared" si="6"/>
        <v>0</v>
      </c>
      <c r="R103" s="71">
        <f t="shared" si="7"/>
        <v>1.208</v>
      </c>
      <c r="S103" s="71">
        <f t="shared" si="8"/>
        <v>5752.380952</v>
      </c>
      <c r="T103" s="72">
        <f t="shared" si="9"/>
        <v>12</v>
      </c>
      <c r="U103" s="71">
        <f t="shared" si="10"/>
        <v>0.5029337804</v>
      </c>
      <c r="V103" s="71">
        <f t="shared" si="11"/>
        <v>0</v>
      </c>
      <c r="W103" s="73">
        <f t="shared" si="12"/>
        <v>0</v>
      </c>
      <c r="X103" s="19"/>
      <c r="Y103" s="19"/>
      <c r="Z103" s="19"/>
      <c r="AA103" s="19"/>
      <c r="AB103" s="19"/>
      <c r="AC103" s="19"/>
      <c r="AD103" s="19"/>
    </row>
    <row r="104">
      <c r="A104" s="49" t="s">
        <v>191</v>
      </c>
      <c r="B104" s="50">
        <v>2251.0</v>
      </c>
      <c r="C104" s="51">
        <v>0.045</v>
      </c>
      <c r="D104" s="52">
        <v>2241.0</v>
      </c>
      <c r="E104" s="51">
        <v>0.001</v>
      </c>
      <c r="F104" s="52">
        <v>2251.0</v>
      </c>
      <c r="G104" s="54">
        <v>0.018</v>
      </c>
      <c r="H104" s="50">
        <v>2251.0</v>
      </c>
      <c r="I104" s="54">
        <v>1.04992</v>
      </c>
      <c r="J104" s="50">
        <v>2251.0</v>
      </c>
      <c r="K104" s="54">
        <v>1.378</v>
      </c>
      <c r="L104" s="70">
        <f t="shared" si="1"/>
        <v>0</v>
      </c>
      <c r="M104" s="71">
        <f t="shared" si="2"/>
        <v>0</v>
      </c>
      <c r="N104" s="71">
        <f t="shared" si="3"/>
        <v>1.00492</v>
      </c>
      <c r="O104" s="71">
        <f t="shared" si="4"/>
        <v>2233.155556</v>
      </c>
      <c r="P104" s="71">
        <f t="shared" si="5"/>
        <v>0</v>
      </c>
      <c r="Q104" s="71">
        <f t="shared" si="6"/>
        <v>0</v>
      </c>
      <c r="R104" s="71">
        <f t="shared" si="7"/>
        <v>1.333</v>
      </c>
      <c r="S104" s="71">
        <f t="shared" si="8"/>
        <v>2962.222222</v>
      </c>
      <c r="T104" s="72">
        <f t="shared" si="9"/>
        <v>10</v>
      </c>
      <c r="U104" s="71">
        <f t="shared" si="10"/>
        <v>0.4442470013</v>
      </c>
      <c r="V104" s="71">
        <f t="shared" si="11"/>
        <v>0</v>
      </c>
      <c r="W104" s="73">
        <f t="shared" si="12"/>
        <v>0</v>
      </c>
      <c r="X104" s="19"/>
      <c r="Y104" s="19"/>
      <c r="Z104" s="19"/>
      <c r="AA104" s="19"/>
      <c r="AB104" s="19"/>
      <c r="AC104" s="19"/>
      <c r="AD104" s="19"/>
    </row>
    <row r="105">
      <c r="A105" s="49" t="s">
        <v>192</v>
      </c>
      <c r="B105" s="50">
        <v>2863.0</v>
      </c>
      <c r="C105" s="51">
        <v>0.029</v>
      </c>
      <c r="D105" s="52">
        <v>2824.0</v>
      </c>
      <c r="E105" s="51">
        <v>0.001</v>
      </c>
      <c r="F105" s="52">
        <v>2863.0</v>
      </c>
      <c r="G105" s="54">
        <v>0.02</v>
      </c>
      <c r="H105" s="50">
        <v>2863.0</v>
      </c>
      <c r="I105" s="54">
        <v>1.7085</v>
      </c>
      <c r="J105" s="50">
        <v>2863.0</v>
      </c>
      <c r="K105" s="54">
        <v>1.816</v>
      </c>
      <c r="L105" s="70">
        <f t="shared" si="1"/>
        <v>0</v>
      </c>
      <c r="M105" s="71">
        <f t="shared" si="2"/>
        <v>0</v>
      </c>
      <c r="N105" s="71">
        <f t="shared" si="3"/>
        <v>1.6795</v>
      </c>
      <c r="O105" s="71">
        <f t="shared" si="4"/>
        <v>5791.37931</v>
      </c>
      <c r="P105" s="71">
        <f t="shared" si="5"/>
        <v>0</v>
      </c>
      <c r="Q105" s="71">
        <f t="shared" si="6"/>
        <v>0</v>
      </c>
      <c r="R105" s="71">
        <f t="shared" si="7"/>
        <v>1.787</v>
      </c>
      <c r="S105" s="71">
        <f t="shared" si="8"/>
        <v>6162.068966</v>
      </c>
      <c r="T105" s="72">
        <f t="shared" si="9"/>
        <v>39</v>
      </c>
      <c r="U105" s="71">
        <f t="shared" si="10"/>
        <v>1.362207475</v>
      </c>
      <c r="V105" s="71">
        <f t="shared" si="11"/>
        <v>0</v>
      </c>
      <c r="W105" s="73">
        <f t="shared" si="12"/>
        <v>0</v>
      </c>
      <c r="X105" s="19"/>
      <c r="Y105" s="19"/>
      <c r="Z105" s="19"/>
      <c r="AA105" s="19"/>
      <c r="AB105" s="19"/>
      <c r="AC105" s="19"/>
      <c r="AD105" s="19"/>
    </row>
    <row r="106">
      <c r="A106" s="49" t="s">
        <v>193</v>
      </c>
      <c r="B106" s="50">
        <v>2721.0</v>
      </c>
      <c r="C106" s="51">
        <v>0.077</v>
      </c>
      <c r="D106" s="52">
        <v>2674.0</v>
      </c>
      <c r="E106" s="51">
        <v>0.001</v>
      </c>
      <c r="F106" s="52">
        <v>2721.0</v>
      </c>
      <c r="G106" s="54">
        <v>0.021</v>
      </c>
      <c r="H106" s="50">
        <v>2721.0</v>
      </c>
      <c r="I106" s="54">
        <v>0.789696</v>
      </c>
      <c r="J106" s="50">
        <v>2721.0</v>
      </c>
      <c r="K106" s="54">
        <v>1.13</v>
      </c>
      <c r="L106" s="70">
        <f t="shared" si="1"/>
        <v>0</v>
      </c>
      <c r="M106" s="71">
        <f t="shared" si="2"/>
        <v>0</v>
      </c>
      <c r="N106" s="71">
        <f t="shared" si="3"/>
        <v>0.712696</v>
      </c>
      <c r="O106" s="71">
        <f t="shared" si="4"/>
        <v>925.5792208</v>
      </c>
      <c r="P106" s="71">
        <f t="shared" si="5"/>
        <v>0</v>
      </c>
      <c r="Q106" s="71">
        <f t="shared" si="6"/>
        <v>0</v>
      </c>
      <c r="R106" s="71">
        <f t="shared" si="7"/>
        <v>1.053</v>
      </c>
      <c r="S106" s="71">
        <f t="shared" si="8"/>
        <v>1367.532468</v>
      </c>
      <c r="T106" s="72">
        <f t="shared" si="9"/>
        <v>47</v>
      </c>
      <c r="U106" s="71">
        <f t="shared" si="10"/>
        <v>1.727306137</v>
      </c>
      <c r="V106" s="71">
        <f t="shared" si="11"/>
        <v>0</v>
      </c>
      <c r="W106" s="73">
        <f t="shared" si="12"/>
        <v>0</v>
      </c>
      <c r="X106" s="19"/>
      <c r="Y106" s="19"/>
      <c r="Z106" s="19"/>
      <c r="AA106" s="19"/>
      <c r="AB106" s="19"/>
      <c r="AC106" s="19"/>
      <c r="AD106" s="19"/>
    </row>
    <row r="107">
      <c r="A107" s="49" t="s">
        <v>194</v>
      </c>
      <c r="B107" s="50">
        <v>2628.0</v>
      </c>
      <c r="C107" s="51">
        <v>0.029</v>
      </c>
      <c r="D107" s="52">
        <v>2609.0</v>
      </c>
      <c r="E107" s="51">
        <v>0.001</v>
      </c>
      <c r="F107" s="52">
        <v>2628.0</v>
      </c>
      <c r="G107" s="54">
        <v>0.019</v>
      </c>
      <c r="H107" s="50">
        <v>2628.0</v>
      </c>
      <c r="I107" s="54">
        <v>0.574713</v>
      </c>
      <c r="J107" s="50">
        <v>2628.0</v>
      </c>
      <c r="K107" s="54">
        <v>1.624</v>
      </c>
      <c r="L107" s="70">
        <f t="shared" si="1"/>
        <v>0</v>
      </c>
      <c r="M107" s="71">
        <f t="shared" si="2"/>
        <v>0</v>
      </c>
      <c r="N107" s="71">
        <f t="shared" si="3"/>
        <v>0.545713</v>
      </c>
      <c r="O107" s="71">
        <f t="shared" si="4"/>
        <v>1881.768966</v>
      </c>
      <c r="P107" s="71">
        <f t="shared" si="5"/>
        <v>0</v>
      </c>
      <c r="Q107" s="71">
        <f t="shared" si="6"/>
        <v>0</v>
      </c>
      <c r="R107" s="71">
        <f t="shared" si="7"/>
        <v>1.595</v>
      </c>
      <c r="S107" s="71">
        <f t="shared" si="8"/>
        <v>5500</v>
      </c>
      <c r="T107" s="72">
        <f t="shared" si="9"/>
        <v>19</v>
      </c>
      <c r="U107" s="71">
        <f t="shared" si="10"/>
        <v>0.7229832572</v>
      </c>
      <c r="V107" s="71">
        <f t="shared" si="11"/>
        <v>0</v>
      </c>
      <c r="W107" s="73">
        <f t="shared" si="12"/>
        <v>0</v>
      </c>
      <c r="X107" s="19"/>
      <c r="Y107" s="19"/>
      <c r="Z107" s="19"/>
      <c r="AA107" s="19"/>
      <c r="AB107" s="19"/>
      <c r="AC107" s="19"/>
      <c r="AD107" s="19"/>
    </row>
    <row r="108">
      <c r="A108" s="49" t="s">
        <v>196</v>
      </c>
      <c r="B108" s="50">
        <v>2497.0</v>
      </c>
      <c r="C108" s="51">
        <v>0.063</v>
      </c>
      <c r="D108" s="52">
        <v>2485.0</v>
      </c>
      <c r="E108" s="51">
        <v>0.001</v>
      </c>
      <c r="F108" s="52">
        <v>2497.0</v>
      </c>
      <c r="G108" s="54">
        <v>0.02</v>
      </c>
      <c r="H108" s="50">
        <v>2497.0</v>
      </c>
      <c r="I108" s="54">
        <v>0.667889</v>
      </c>
      <c r="J108" s="50">
        <v>2497.0</v>
      </c>
      <c r="K108" s="54">
        <v>1.415</v>
      </c>
      <c r="L108" s="70">
        <f t="shared" si="1"/>
        <v>0</v>
      </c>
      <c r="M108" s="71">
        <f t="shared" si="2"/>
        <v>0</v>
      </c>
      <c r="N108" s="71">
        <f t="shared" si="3"/>
        <v>0.604889</v>
      </c>
      <c r="O108" s="71">
        <f t="shared" si="4"/>
        <v>960.1412698</v>
      </c>
      <c r="P108" s="71">
        <f t="shared" si="5"/>
        <v>0</v>
      </c>
      <c r="Q108" s="71">
        <f t="shared" si="6"/>
        <v>0</v>
      </c>
      <c r="R108" s="71">
        <f t="shared" si="7"/>
        <v>1.352</v>
      </c>
      <c r="S108" s="71">
        <f t="shared" si="8"/>
        <v>2146.031746</v>
      </c>
      <c r="T108" s="72">
        <f t="shared" si="9"/>
        <v>12</v>
      </c>
      <c r="U108" s="71">
        <f t="shared" si="10"/>
        <v>0.480576692</v>
      </c>
      <c r="V108" s="71">
        <f t="shared" si="11"/>
        <v>0</v>
      </c>
      <c r="W108" s="73">
        <f t="shared" si="12"/>
        <v>0</v>
      </c>
      <c r="X108" s="19"/>
      <c r="Y108" s="19"/>
      <c r="Z108" s="19"/>
      <c r="AA108" s="19"/>
      <c r="AB108" s="19"/>
      <c r="AC108" s="19"/>
      <c r="AD108" s="19"/>
    </row>
    <row r="109">
      <c r="A109" s="49" t="s">
        <v>197</v>
      </c>
      <c r="B109" s="50">
        <v>2552.0</v>
      </c>
      <c r="C109" s="51">
        <v>0.023</v>
      </c>
      <c r="D109" s="52">
        <v>2521.0</v>
      </c>
      <c r="E109" s="51">
        <v>0.001</v>
      </c>
      <c r="F109" s="52">
        <v>2552.0</v>
      </c>
      <c r="G109" s="54">
        <v>0.017</v>
      </c>
      <c r="H109" s="50">
        <v>2552.0</v>
      </c>
      <c r="I109" s="54">
        <v>0.481561</v>
      </c>
      <c r="J109" s="50">
        <v>2552.0</v>
      </c>
      <c r="K109" s="54">
        <v>1.331</v>
      </c>
      <c r="L109" s="70">
        <f t="shared" si="1"/>
        <v>0</v>
      </c>
      <c r="M109" s="71">
        <f t="shared" si="2"/>
        <v>0</v>
      </c>
      <c r="N109" s="71">
        <f t="shared" si="3"/>
        <v>0.458561</v>
      </c>
      <c r="O109" s="71">
        <f t="shared" si="4"/>
        <v>1993.743478</v>
      </c>
      <c r="P109" s="71">
        <f t="shared" si="5"/>
        <v>0</v>
      </c>
      <c r="Q109" s="71">
        <f t="shared" si="6"/>
        <v>0</v>
      </c>
      <c r="R109" s="71">
        <f t="shared" si="7"/>
        <v>1.308</v>
      </c>
      <c r="S109" s="71">
        <f t="shared" si="8"/>
        <v>5686.956522</v>
      </c>
      <c r="T109" s="72">
        <f t="shared" si="9"/>
        <v>31</v>
      </c>
      <c r="U109" s="71">
        <f t="shared" si="10"/>
        <v>1.214733542</v>
      </c>
      <c r="V109" s="71">
        <f t="shared" si="11"/>
        <v>0</v>
      </c>
      <c r="W109" s="73">
        <f t="shared" si="12"/>
        <v>0</v>
      </c>
      <c r="X109" s="19"/>
      <c r="Y109" s="19"/>
      <c r="Z109" s="19"/>
      <c r="AA109" s="19"/>
      <c r="AB109" s="19"/>
      <c r="AC109" s="19"/>
      <c r="AD109" s="19"/>
    </row>
    <row r="110">
      <c r="A110" s="49" t="s">
        <v>198</v>
      </c>
      <c r="B110" s="50">
        <v>2414.0</v>
      </c>
      <c r="C110" s="51">
        <v>0.064</v>
      </c>
      <c r="D110" s="52">
        <v>2355.0</v>
      </c>
      <c r="E110" s="51">
        <v>0.001</v>
      </c>
      <c r="F110" s="52">
        <v>2414.0</v>
      </c>
      <c r="G110" s="54">
        <v>0.021</v>
      </c>
      <c r="H110" s="50">
        <v>2414.0</v>
      </c>
      <c r="I110" s="54">
        <v>0.811626</v>
      </c>
      <c r="J110" s="50">
        <v>2414.0</v>
      </c>
      <c r="K110" s="54">
        <v>1.696</v>
      </c>
      <c r="L110" s="70">
        <f t="shared" si="1"/>
        <v>0</v>
      </c>
      <c r="M110" s="71">
        <f t="shared" si="2"/>
        <v>0</v>
      </c>
      <c r="N110" s="71">
        <f t="shared" si="3"/>
        <v>0.747626</v>
      </c>
      <c r="O110" s="71">
        <f t="shared" si="4"/>
        <v>1168.165625</v>
      </c>
      <c r="P110" s="71">
        <f t="shared" si="5"/>
        <v>0</v>
      </c>
      <c r="Q110" s="71">
        <f t="shared" si="6"/>
        <v>0</v>
      </c>
      <c r="R110" s="71">
        <f t="shared" si="7"/>
        <v>1.632</v>
      </c>
      <c r="S110" s="71">
        <f t="shared" si="8"/>
        <v>2550</v>
      </c>
      <c r="T110" s="72">
        <f t="shared" si="9"/>
        <v>59</v>
      </c>
      <c r="U110" s="71">
        <f t="shared" si="10"/>
        <v>2.444076222</v>
      </c>
      <c r="V110" s="71">
        <f t="shared" si="11"/>
        <v>0</v>
      </c>
      <c r="W110" s="73">
        <f t="shared" si="12"/>
        <v>0</v>
      </c>
      <c r="X110" s="19"/>
      <c r="Y110" s="19"/>
      <c r="Z110" s="19"/>
      <c r="AA110" s="19"/>
      <c r="AB110" s="19"/>
      <c r="AC110" s="19"/>
      <c r="AD110" s="19"/>
    </row>
    <row r="111">
      <c r="A111" s="49" t="s">
        <v>199</v>
      </c>
      <c r="B111" s="50">
        <v>2665.0</v>
      </c>
      <c r="C111" s="51">
        <v>0.023</v>
      </c>
      <c r="D111" s="52">
        <v>2639.0</v>
      </c>
      <c r="E111" s="51">
        <v>0.001</v>
      </c>
      <c r="F111" s="52">
        <v>2665.0</v>
      </c>
      <c r="G111" s="54">
        <v>0.02</v>
      </c>
      <c r="H111" s="50">
        <v>2665.0</v>
      </c>
      <c r="I111" s="54">
        <v>2.0487</v>
      </c>
      <c r="J111" s="50">
        <v>2665.0</v>
      </c>
      <c r="K111" s="54">
        <v>1.908</v>
      </c>
      <c r="L111" s="70">
        <f t="shared" si="1"/>
        <v>0</v>
      </c>
      <c r="M111" s="71">
        <f t="shared" si="2"/>
        <v>0</v>
      </c>
      <c r="N111" s="71">
        <f t="shared" si="3"/>
        <v>2.0257</v>
      </c>
      <c r="O111" s="71">
        <f t="shared" si="4"/>
        <v>8807.391304</v>
      </c>
      <c r="P111" s="71">
        <f t="shared" si="5"/>
        <v>0</v>
      </c>
      <c r="Q111" s="71">
        <f t="shared" si="6"/>
        <v>0</v>
      </c>
      <c r="R111" s="71">
        <f t="shared" si="7"/>
        <v>1.885</v>
      </c>
      <c r="S111" s="71">
        <f t="shared" si="8"/>
        <v>8195.652174</v>
      </c>
      <c r="T111" s="72">
        <f t="shared" si="9"/>
        <v>26</v>
      </c>
      <c r="U111" s="71">
        <f t="shared" si="10"/>
        <v>0.9756097561</v>
      </c>
      <c r="V111" s="71">
        <f t="shared" si="11"/>
        <v>0</v>
      </c>
      <c r="W111" s="73">
        <f t="shared" si="12"/>
        <v>0</v>
      </c>
      <c r="X111" s="19"/>
      <c r="Y111" s="19"/>
      <c r="Z111" s="19"/>
      <c r="AA111" s="19"/>
      <c r="AB111" s="19"/>
      <c r="AC111" s="19"/>
      <c r="AD111" s="19"/>
    </row>
    <row r="112">
      <c r="A112" s="49" t="s">
        <v>200</v>
      </c>
      <c r="B112" s="50">
        <v>2524.0</v>
      </c>
      <c r="C112" s="51">
        <v>0.051</v>
      </c>
      <c r="D112" s="52">
        <v>2501.0</v>
      </c>
      <c r="E112" s="51">
        <v>0.001</v>
      </c>
      <c r="F112" s="52">
        <v>2524.0</v>
      </c>
      <c r="G112" s="54">
        <v>0.023</v>
      </c>
      <c r="H112" s="50">
        <v>2524.0</v>
      </c>
      <c r="I112" s="54">
        <v>1.04479</v>
      </c>
      <c r="J112" s="50">
        <v>2524.0</v>
      </c>
      <c r="K112" s="54">
        <v>1.51</v>
      </c>
      <c r="L112" s="70">
        <f t="shared" si="1"/>
        <v>0</v>
      </c>
      <c r="M112" s="71">
        <f t="shared" si="2"/>
        <v>0</v>
      </c>
      <c r="N112" s="71">
        <f t="shared" si="3"/>
        <v>0.99379</v>
      </c>
      <c r="O112" s="71">
        <f t="shared" si="4"/>
        <v>1948.607843</v>
      </c>
      <c r="P112" s="71">
        <f t="shared" si="5"/>
        <v>0</v>
      </c>
      <c r="Q112" s="71">
        <f t="shared" si="6"/>
        <v>0</v>
      </c>
      <c r="R112" s="71">
        <f t="shared" si="7"/>
        <v>1.459</v>
      </c>
      <c r="S112" s="71">
        <f t="shared" si="8"/>
        <v>2860.784314</v>
      </c>
      <c r="T112" s="72">
        <f t="shared" si="9"/>
        <v>23</v>
      </c>
      <c r="U112" s="71">
        <f t="shared" si="10"/>
        <v>0.911251981</v>
      </c>
      <c r="V112" s="71">
        <f t="shared" si="11"/>
        <v>0</v>
      </c>
      <c r="W112" s="73">
        <f t="shared" si="12"/>
        <v>0</v>
      </c>
      <c r="X112" s="19"/>
      <c r="Y112" s="19"/>
      <c r="Z112" s="19"/>
      <c r="AA112" s="19"/>
      <c r="AB112" s="19"/>
      <c r="AC112" s="19"/>
      <c r="AD112" s="19"/>
    </row>
    <row r="113">
      <c r="A113" s="49" t="s">
        <v>202</v>
      </c>
      <c r="B113" s="50">
        <v>2422.0</v>
      </c>
      <c r="C113" s="51">
        <v>0.019</v>
      </c>
      <c r="D113" s="52">
        <v>2422.0</v>
      </c>
      <c r="E113" s="51">
        <v>0.001</v>
      </c>
      <c r="F113" s="52">
        <v>2422.0</v>
      </c>
      <c r="G113" s="54">
        <v>0.015</v>
      </c>
      <c r="H113" s="50">
        <v>2422.0</v>
      </c>
      <c r="I113" s="54">
        <v>0.652743</v>
      </c>
      <c r="J113" s="50">
        <v>2422.0</v>
      </c>
      <c r="K113" s="54">
        <v>1.448</v>
      </c>
      <c r="L113" s="70">
        <f t="shared" si="1"/>
        <v>0</v>
      </c>
      <c r="M113" s="71">
        <f t="shared" si="2"/>
        <v>0</v>
      </c>
      <c r="N113" s="71">
        <f t="shared" si="3"/>
        <v>0.633743</v>
      </c>
      <c r="O113" s="71">
        <f t="shared" si="4"/>
        <v>3335.489474</v>
      </c>
      <c r="P113" s="71">
        <f t="shared" si="5"/>
        <v>0</v>
      </c>
      <c r="Q113" s="71">
        <f t="shared" si="6"/>
        <v>0</v>
      </c>
      <c r="R113" s="71">
        <f t="shared" si="7"/>
        <v>1.429</v>
      </c>
      <c r="S113" s="71">
        <f t="shared" si="8"/>
        <v>7521.052632</v>
      </c>
      <c r="T113" s="72">
        <f t="shared" si="9"/>
        <v>0</v>
      </c>
      <c r="U113" s="71">
        <f t="shared" si="10"/>
        <v>0</v>
      </c>
      <c r="V113" s="71">
        <f t="shared" si="11"/>
        <v>0</v>
      </c>
      <c r="W113" s="73">
        <f t="shared" si="12"/>
        <v>0</v>
      </c>
      <c r="X113" s="19"/>
      <c r="Y113" s="19"/>
      <c r="Z113" s="19"/>
      <c r="AA113" s="19"/>
      <c r="AB113" s="19"/>
      <c r="AC113" s="19"/>
      <c r="AD113" s="19"/>
    </row>
    <row r="114">
      <c r="A114" s="49" t="s">
        <v>203</v>
      </c>
      <c r="B114" s="50">
        <v>2282.0</v>
      </c>
      <c r="C114" s="51">
        <v>0.047</v>
      </c>
      <c r="D114" s="52">
        <v>2276.0</v>
      </c>
      <c r="E114" s="51">
        <v>0.001</v>
      </c>
      <c r="F114" s="52">
        <v>2282.0</v>
      </c>
      <c r="G114" s="54">
        <v>0.018</v>
      </c>
      <c r="H114" s="50">
        <v>2282.0</v>
      </c>
      <c r="I114" s="54">
        <v>1.23218</v>
      </c>
      <c r="J114" s="50">
        <v>2282.0</v>
      </c>
      <c r="K114" s="54">
        <v>1.302</v>
      </c>
      <c r="L114" s="70">
        <f t="shared" si="1"/>
        <v>0</v>
      </c>
      <c r="M114" s="71">
        <f t="shared" si="2"/>
        <v>0</v>
      </c>
      <c r="N114" s="71">
        <f t="shared" si="3"/>
        <v>1.18518</v>
      </c>
      <c r="O114" s="71">
        <f t="shared" si="4"/>
        <v>2521.659574</v>
      </c>
      <c r="P114" s="71">
        <f t="shared" si="5"/>
        <v>0</v>
      </c>
      <c r="Q114" s="71">
        <f t="shared" si="6"/>
        <v>0</v>
      </c>
      <c r="R114" s="71">
        <f t="shared" si="7"/>
        <v>1.255</v>
      </c>
      <c r="S114" s="71">
        <f t="shared" si="8"/>
        <v>2670.212766</v>
      </c>
      <c r="T114" s="72">
        <f t="shared" si="9"/>
        <v>6</v>
      </c>
      <c r="U114" s="71">
        <f t="shared" si="10"/>
        <v>0.2629272568</v>
      </c>
      <c r="V114" s="71">
        <f t="shared" si="11"/>
        <v>0</v>
      </c>
      <c r="W114" s="73">
        <f t="shared" si="12"/>
        <v>0</v>
      </c>
      <c r="X114" s="19"/>
      <c r="Y114" s="19"/>
      <c r="Z114" s="19"/>
      <c r="AA114" s="19"/>
      <c r="AB114" s="19"/>
      <c r="AC114" s="19"/>
      <c r="AD114" s="19"/>
    </row>
    <row r="115">
      <c r="A115" s="49" t="s">
        <v>204</v>
      </c>
      <c r="B115" s="50">
        <v>2562.0</v>
      </c>
      <c r="C115" s="51">
        <v>0.028</v>
      </c>
      <c r="D115" s="52">
        <v>2524.0</v>
      </c>
      <c r="E115" s="51">
        <v>0.001</v>
      </c>
      <c r="F115" s="52">
        <v>2562.0</v>
      </c>
      <c r="G115" s="54">
        <v>0.019</v>
      </c>
      <c r="H115" s="50">
        <v>2562.0</v>
      </c>
      <c r="I115" s="54">
        <v>0.734321</v>
      </c>
      <c r="J115" s="50">
        <v>2562.0</v>
      </c>
      <c r="K115" s="54">
        <v>1.504</v>
      </c>
      <c r="L115" s="70">
        <f t="shared" si="1"/>
        <v>0</v>
      </c>
      <c r="M115" s="71">
        <f t="shared" si="2"/>
        <v>0</v>
      </c>
      <c r="N115" s="71">
        <f t="shared" si="3"/>
        <v>0.706321</v>
      </c>
      <c r="O115" s="71">
        <f t="shared" si="4"/>
        <v>2522.575</v>
      </c>
      <c r="P115" s="71">
        <f t="shared" si="5"/>
        <v>0</v>
      </c>
      <c r="Q115" s="71">
        <f t="shared" si="6"/>
        <v>0</v>
      </c>
      <c r="R115" s="71">
        <f t="shared" si="7"/>
        <v>1.476</v>
      </c>
      <c r="S115" s="71">
        <f t="shared" si="8"/>
        <v>5271.428571</v>
      </c>
      <c r="T115" s="72">
        <f t="shared" si="9"/>
        <v>38</v>
      </c>
      <c r="U115" s="71">
        <f t="shared" si="10"/>
        <v>1.483216237</v>
      </c>
      <c r="V115" s="71">
        <f t="shared" si="11"/>
        <v>0</v>
      </c>
      <c r="W115" s="73">
        <f t="shared" si="12"/>
        <v>0</v>
      </c>
      <c r="X115" s="19"/>
      <c r="Y115" s="19"/>
      <c r="Z115" s="19"/>
      <c r="AA115" s="19"/>
      <c r="AB115" s="19"/>
      <c r="AC115" s="19"/>
      <c r="AD115" s="19"/>
    </row>
    <row r="116">
      <c r="A116" s="49" t="s">
        <v>205</v>
      </c>
      <c r="B116" s="50">
        <v>2432.0</v>
      </c>
      <c r="C116" s="51">
        <v>0.049</v>
      </c>
      <c r="D116" s="52">
        <v>2376.0</v>
      </c>
      <c r="E116" s="51">
        <v>0.001</v>
      </c>
      <c r="F116" s="52">
        <v>2432.0</v>
      </c>
      <c r="G116" s="54">
        <v>0.022</v>
      </c>
      <c r="H116" s="50">
        <v>2432.0</v>
      </c>
      <c r="I116" s="54">
        <v>0.671053</v>
      </c>
      <c r="J116" s="50">
        <v>2432.0</v>
      </c>
      <c r="K116" s="54">
        <v>1.367</v>
      </c>
      <c r="L116" s="70">
        <f t="shared" si="1"/>
        <v>0</v>
      </c>
      <c r="M116" s="71">
        <f t="shared" si="2"/>
        <v>0</v>
      </c>
      <c r="N116" s="71">
        <f t="shared" si="3"/>
        <v>0.622053</v>
      </c>
      <c r="O116" s="71">
        <f t="shared" si="4"/>
        <v>1269.495918</v>
      </c>
      <c r="P116" s="71">
        <f t="shared" si="5"/>
        <v>0</v>
      </c>
      <c r="Q116" s="71">
        <f t="shared" si="6"/>
        <v>0</v>
      </c>
      <c r="R116" s="71">
        <f t="shared" si="7"/>
        <v>1.318</v>
      </c>
      <c r="S116" s="71">
        <f t="shared" si="8"/>
        <v>2689.795918</v>
      </c>
      <c r="T116" s="72">
        <f t="shared" si="9"/>
        <v>56</v>
      </c>
      <c r="U116" s="71">
        <f t="shared" si="10"/>
        <v>2.302631579</v>
      </c>
      <c r="V116" s="71">
        <f t="shared" si="11"/>
        <v>0</v>
      </c>
      <c r="W116" s="73">
        <f t="shared" si="12"/>
        <v>0</v>
      </c>
      <c r="X116" s="19"/>
      <c r="Y116" s="19"/>
      <c r="Z116" s="19"/>
      <c r="AA116" s="19"/>
      <c r="AB116" s="19"/>
      <c r="AC116" s="19"/>
      <c r="AD116" s="19"/>
    </row>
    <row r="117">
      <c r="A117" s="49" t="s">
        <v>206</v>
      </c>
      <c r="B117" s="50">
        <v>2629.0</v>
      </c>
      <c r="C117" s="51">
        <v>0.027</v>
      </c>
      <c r="D117" s="52">
        <v>2575.0</v>
      </c>
      <c r="E117" s="51">
        <v>0.001</v>
      </c>
      <c r="F117" s="52">
        <v>2629.0</v>
      </c>
      <c r="G117" s="54">
        <v>0.018</v>
      </c>
      <c r="H117" s="50">
        <v>2629.0</v>
      </c>
      <c r="I117" s="54">
        <v>0.775964</v>
      </c>
      <c r="J117" s="50">
        <v>2629.0</v>
      </c>
      <c r="K117" s="54">
        <v>1.51</v>
      </c>
      <c r="L117" s="70">
        <f t="shared" si="1"/>
        <v>0</v>
      </c>
      <c r="M117" s="71">
        <f t="shared" si="2"/>
        <v>0</v>
      </c>
      <c r="N117" s="71">
        <f t="shared" si="3"/>
        <v>0.748964</v>
      </c>
      <c r="O117" s="71">
        <f t="shared" si="4"/>
        <v>2773.940741</v>
      </c>
      <c r="P117" s="71">
        <f t="shared" si="5"/>
        <v>0</v>
      </c>
      <c r="Q117" s="71">
        <f t="shared" si="6"/>
        <v>0</v>
      </c>
      <c r="R117" s="71">
        <f t="shared" si="7"/>
        <v>1.483</v>
      </c>
      <c r="S117" s="71">
        <f t="shared" si="8"/>
        <v>5492.592593</v>
      </c>
      <c r="T117" s="72">
        <f t="shared" si="9"/>
        <v>54</v>
      </c>
      <c r="U117" s="71">
        <f t="shared" si="10"/>
        <v>2.054012933</v>
      </c>
      <c r="V117" s="71">
        <f t="shared" si="11"/>
        <v>0</v>
      </c>
      <c r="W117" s="73">
        <f t="shared" si="12"/>
        <v>0</v>
      </c>
      <c r="X117" s="19"/>
      <c r="Y117" s="19"/>
      <c r="Z117" s="19"/>
      <c r="AA117" s="19"/>
      <c r="AB117" s="19"/>
      <c r="AC117" s="19"/>
      <c r="AD117" s="19"/>
    </row>
    <row r="118">
      <c r="A118" s="49" t="s">
        <v>207</v>
      </c>
      <c r="B118" s="50">
        <v>2488.0</v>
      </c>
      <c r="C118" s="51">
        <v>0.057</v>
      </c>
      <c r="D118" s="52">
        <v>2431.0</v>
      </c>
      <c r="E118" s="51">
        <v>0.001</v>
      </c>
      <c r="F118" s="52">
        <v>2488.0</v>
      </c>
      <c r="G118" s="54">
        <v>0.021</v>
      </c>
      <c r="H118" s="50">
        <v>2488.0</v>
      </c>
      <c r="I118" s="54">
        <v>0.853169</v>
      </c>
      <c r="J118" s="50">
        <v>2488.0</v>
      </c>
      <c r="K118" s="54">
        <v>1.565</v>
      </c>
      <c r="L118" s="70">
        <f t="shared" si="1"/>
        <v>0</v>
      </c>
      <c r="M118" s="71">
        <f t="shared" si="2"/>
        <v>0</v>
      </c>
      <c r="N118" s="71">
        <f t="shared" si="3"/>
        <v>0.796169</v>
      </c>
      <c r="O118" s="71">
        <f t="shared" si="4"/>
        <v>1396.787719</v>
      </c>
      <c r="P118" s="71">
        <f t="shared" si="5"/>
        <v>0</v>
      </c>
      <c r="Q118" s="71">
        <f t="shared" si="6"/>
        <v>0</v>
      </c>
      <c r="R118" s="71">
        <f t="shared" si="7"/>
        <v>1.508</v>
      </c>
      <c r="S118" s="71">
        <f t="shared" si="8"/>
        <v>2645.614035</v>
      </c>
      <c r="T118" s="72">
        <f t="shared" si="9"/>
        <v>57</v>
      </c>
      <c r="U118" s="71">
        <f t="shared" si="10"/>
        <v>2.290996785</v>
      </c>
      <c r="V118" s="71">
        <f t="shared" si="11"/>
        <v>0</v>
      </c>
      <c r="W118" s="73">
        <f t="shared" si="12"/>
        <v>0</v>
      </c>
      <c r="X118" s="19"/>
      <c r="Y118" s="19"/>
      <c r="Z118" s="19"/>
      <c r="AA118" s="19"/>
      <c r="AB118" s="19"/>
      <c r="AC118" s="19"/>
      <c r="AD118" s="19"/>
    </row>
    <row r="119">
      <c r="A119" s="49" t="s">
        <v>209</v>
      </c>
      <c r="B119" s="50">
        <v>2345.0</v>
      </c>
      <c r="C119" s="51">
        <v>0.02</v>
      </c>
      <c r="D119" s="52">
        <v>2295.0</v>
      </c>
      <c r="E119" s="51">
        <v>0.001</v>
      </c>
      <c r="F119" s="52">
        <v>2345.0</v>
      </c>
      <c r="G119" s="54">
        <v>0.016</v>
      </c>
      <c r="H119" s="50">
        <v>2345.0</v>
      </c>
      <c r="I119" s="54">
        <v>0.406661</v>
      </c>
      <c r="J119" s="50">
        <v>2345.0</v>
      </c>
      <c r="K119" s="54">
        <v>1.572</v>
      </c>
      <c r="L119" s="70">
        <f t="shared" si="1"/>
        <v>0</v>
      </c>
      <c r="M119" s="71">
        <f t="shared" si="2"/>
        <v>0</v>
      </c>
      <c r="N119" s="71">
        <f t="shared" si="3"/>
        <v>0.386661</v>
      </c>
      <c r="O119" s="71">
        <f t="shared" si="4"/>
        <v>1933.305</v>
      </c>
      <c r="P119" s="71">
        <f t="shared" si="5"/>
        <v>0</v>
      </c>
      <c r="Q119" s="71">
        <f t="shared" si="6"/>
        <v>0</v>
      </c>
      <c r="R119" s="71">
        <f t="shared" si="7"/>
        <v>1.552</v>
      </c>
      <c r="S119" s="71">
        <f t="shared" si="8"/>
        <v>7760</v>
      </c>
      <c r="T119" s="72">
        <f t="shared" si="9"/>
        <v>50</v>
      </c>
      <c r="U119" s="71">
        <f t="shared" si="10"/>
        <v>2.132196162</v>
      </c>
      <c r="V119" s="71">
        <f t="shared" si="11"/>
        <v>0</v>
      </c>
      <c r="W119" s="73">
        <f t="shared" si="12"/>
        <v>0</v>
      </c>
      <c r="X119" s="19"/>
      <c r="Y119" s="19"/>
      <c r="Z119" s="19"/>
      <c r="AA119" s="19"/>
      <c r="AB119" s="19"/>
      <c r="AC119" s="19"/>
      <c r="AD119" s="19"/>
    </row>
    <row r="120">
      <c r="A120" s="49" t="s">
        <v>210</v>
      </c>
      <c r="B120" s="50">
        <v>2215.0</v>
      </c>
      <c r="C120" s="51">
        <v>0.042</v>
      </c>
      <c r="D120" s="52">
        <v>2171.0</v>
      </c>
      <c r="E120" s="51">
        <v>0.001</v>
      </c>
      <c r="F120" s="52">
        <v>2215.0</v>
      </c>
      <c r="G120" s="54">
        <v>0.017</v>
      </c>
      <c r="H120" s="50">
        <v>2215.0</v>
      </c>
      <c r="I120" s="54">
        <v>0.604</v>
      </c>
      <c r="J120" s="50">
        <v>2215.0</v>
      </c>
      <c r="K120" s="54">
        <v>1.094</v>
      </c>
      <c r="L120" s="70">
        <f t="shared" si="1"/>
        <v>0</v>
      </c>
      <c r="M120" s="71">
        <f t="shared" si="2"/>
        <v>0</v>
      </c>
      <c r="N120" s="71">
        <f t="shared" si="3"/>
        <v>0.562</v>
      </c>
      <c r="O120" s="71">
        <f t="shared" si="4"/>
        <v>1338.095238</v>
      </c>
      <c r="P120" s="71">
        <f t="shared" si="5"/>
        <v>0</v>
      </c>
      <c r="Q120" s="71">
        <f t="shared" si="6"/>
        <v>0</v>
      </c>
      <c r="R120" s="71">
        <f t="shared" si="7"/>
        <v>1.052</v>
      </c>
      <c r="S120" s="71">
        <f t="shared" si="8"/>
        <v>2504.761905</v>
      </c>
      <c r="T120" s="72">
        <f t="shared" si="9"/>
        <v>44</v>
      </c>
      <c r="U120" s="71">
        <f t="shared" si="10"/>
        <v>1.986455982</v>
      </c>
      <c r="V120" s="71">
        <f t="shared" si="11"/>
        <v>0</v>
      </c>
      <c r="W120" s="73">
        <f t="shared" si="12"/>
        <v>0</v>
      </c>
      <c r="X120" s="19"/>
      <c r="Y120" s="19"/>
      <c r="Z120" s="19"/>
      <c r="AA120" s="19"/>
      <c r="AB120" s="19"/>
      <c r="AC120" s="19"/>
      <c r="AD120" s="19"/>
    </row>
    <row r="121">
      <c r="A121" s="49" t="s">
        <v>211</v>
      </c>
      <c r="B121" s="50">
        <v>2468.0</v>
      </c>
      <c r="C121" s="51">
        <v>0.018</v>
      </c>
      <c r="D121" s="52">
        <v>2423.0</v>
      </c>
      <c r="E121" s="51">
        <v>0.001</v>
      </c>
      <c r="F121" s="52">
        <v>2468.0</v>
      </c>
      <c r="G121" s="54">
        <v>0.014</v>
      </c>
      <c r="H121" s="50">
        <v>2468.0</v>
      </c>
      <c r="I121" s="54">
        <v>0.404377</v>
      </c>
      <c r="J121" s="50">
        <v>2468.0</v>
      </c>
      <c r="K121" s="54">
        <v>1.226</v>
      </c>
      <c r="L121" s="70">
        <f t="shared" si="1"/>
        <v>0</v>
      </c>
      <c r="M121" s="71">
        <f t="shared" si="2"/>
        <v>0</v>
      </c>
      <c r="N121" s="71">
        <f t="shared" si="3"/>
        <v>0.386377</v>
      </c>
      <c r="O121" s="71">
        <f t="shared" si="4"/>
        <v>2146.538889</v>
      </c>
      <c r="P121" s="71">
        <f t="shared" si="5"/>
        <v>0</v>
      </c>
      <c r="Q121" s="71">
        <f t="shared" si="6"/>
        <v>0</v>
      </c>
      <c r="R121" s="71">
        <f t="shared" si="7"/>
        <v>1.208</v>
      </c>
      <c r="S121" s="71">
        <f t="shared" si="8"/>
        <v>6711.111111</v>
      </c>
      <c r="T121" s="72">
        <f t="shared" si="9"/>
        <v>45</v>
      </c>
      <c r="U121" s="71">
        <f t="shared" si="10"/>
        <v>1.823338736</v>
      </c>
      <c r="V121" s="71">
        <f t="shared" si="11"/>
        <v>0</v>
      </c>
      <c r="W121" s="73">
        <f t="shared" si="12"/>
        <v>0</v>
      </c>
      <c r="X121" s="19"/>
      <c r="Y121" s="19"/>
      <c r="Z121" s="19"/>
      <c r="AA121" s="19"/>
      <c r="AB121" s="19"/>
      <c r="AC121" s="19"/>
      <c r="AD121" s="19"/>
    </row>
    <row r="122">
      <c r="A122" s="49" t="s">
        <v>212</v>
      </c>
      <c r="B122" s="50">
        <v>2328.0</v>
      </c>
      <c r="C122" s="51">
        <v>0.038</v>
      </c>
      <c r="D122" s="52">
        <v>2327.0</v>
      </c>
      <c r="E122" s="51">
        <v>0.001</v>
      </c>
      <c r="F122" s="52">
        <v>2328.0</v>
      </c>
      <c r="G122" s="54">
        <v>0.017</v>
      </c>
      <c r="H122" s="50">
        <v>2328.0</v>
      </c>
      <c r="I122" s="54">
        <v>4.01709</v>
      </c>
      <c r="J122" s="50">
        <v>2328.0</v>
      </c>
      <c r="K122" s="54">
        <v>2.966</v>
      </c>
      <c r="L122" s="70">
        <f t="shared" si="1"/>
        <v>0</v>
      </c>
      <c r="M122" s="71">
        <f t="shared" si="2"/>
        <v>0</v>
      </c>
      <c r="N122" s="71">
        <f t="shared" si="3"/>
        <v>3.97909</v>
      </c>
      <c r="O122" s="71">
        <f t="shared" si="4"/>
        <v>10471.28947</v>
      </c>
      <c r="P122" s="71">
        <f t="shared" si="5"/>
        <v>0</v>
      </c>
      <c r="Q122" s="71">
        <f t="shared" si="6"/>
        <v>0</v>
      </c>
      <c r="R122" s="71">
        <f t="shared" si="7"/>
        <v>2.928</v>
      </c>
      <c r="S122" s="71">
        <f t="shared" si="8"/>
        <v>7705.263158</v>
      </c>
      <c r="T122" s="72">
        <f t="shared" si="9"/>
        <v>1</v>
      </c>
      <c r="U122" s="71">
        <f t="shared" si="10"/>
        <v>0.04295532646</v>
      </c>
      <c r="V122" s="71">
        <f t="shared" si="11"/>
        <v>0</v>
      </c>
      <c r="W122" s="73">
        <f t="shared" si="12"/>
        <v>0</v>
      </c>
      <c r="X122" s="19"/>
      <c r="Y122" s="19"/>
      <c r="Z122" s="19"/>
      <c r="AA122" s="19"/>
      <c r="AB122" s="19"/>
      <c r="AC122" s="19"/>
      <c r="AD122" s="19"/>
    </row>
    <row r="123">
      <c r="A123" s="49" t="s">
        <v>213</v>
      </c>
      <c r="B123" s="50">
        <v>2542.0</v>
      </c>
      <c r="C123" s="51">
        <v>0.023</v>
      </c>
      <c r="D123" s="52">
        <v>2527.0</v>
      </c>
      <c r="E123" s="51">
        <v>0.001</v>
      </c>
      <c r="F123" s="52">
        <v>2542.0</v>
      </c>
      <c r="G123" s="54">
        <v>0.018</v>
      </c>
      <c r="H123" s="50">
        <v>2542.0</v>
      </c>
      <c r="I123" s="54">
        <v>1.51496</v>
      </c>
      <c r="J123" s="50">
        <v>2542.0</v>
      </c>
      <c r="K123" s="54">
        <v>1.96</v>
      </c>
      <c r="L123" s="70">
        <f t="shared" si="1"/>
        <v>0</v>
      </c>
      <c r="M123" s="71">
        <f t="shared" si="2"/>
        <v>0</v>
      </c>
      <c r="N123" s="71">
        <f t="shared" si="3"/>
        <v>1.49196</v>
      </c>
      <c r="O123" s="71">
        <f t="shared" si="4"/>
        <v>6486.782609</v>
      </c>
      <c r="P123" s="71">
        <f t="shared" si="5"/>
        <v>0</v>
      </c>
      <c r="Q123" s="71">
        <f t="shared" si="6"/>
        <v>0</v>
      </c>
      <c r="R123" s="71">
        <f t="shared" si="7"/>
        <v>1.937</v>
      </c>
      <c r="S123" s="71">
        <f t="shared" si="8"/>
        <v>8421.73913</v>
      </c>
      <c r="T123" s="72">
        <f t="shared" si="9"/>
        <v>15</v>
      </c>
      <c r="U123" s="71">
        <f t="shared" si="10"/>
        <v>0.590086546</v>
      </c>
      <c r="V123" s="71">
        <f t="shared" si="11"/>
        <v>0</v>
      </c>
      <c r="W123" s="73">
        <f t="shared" si="12"/>
        <v>0</v>
      </c>
      <c r="X123" s="19"/>
      <c r="Y123" s="19"/>
      <c r="Z123" s="19"/>
      <c r="AA123" s="19"/>
      <c r="AB123" s="19"/>
      <c r="AC123" s="19"/>
      <c r="AD123" s="19"/>
    </row>
    <row r="124">
      <c r="A124" s="49" t="s">
        <v>215</v>
      </c>
      <c r="B124" s="50">
        <v>2410.0</v>
      </c>
      <c r="C124" s="51">
        <v>0.045</v>
      </c>
      <c r="D124" s="52">
        <v>2376.0</v>
      </c>
      <c r="E124" s="51">
        <v>0.001</v>
      </c>
      <c r="F124" s="52">
        <v>2410.0</v>
      </c>
      <c r="G124" s="54">
        <v>0.02</v>
      </c>
      <c r="H124" s="50">
        <v>2410.0</v>
      </c>
      <c r="I124" s="54">
        <v>0.807832</v>
      </c>
      <c r="J124" s="50">
        <v>2410.0</v>
      </c>
      <c r="K124" s="54">
        <v>1.34</v>
      </c>
      <c r="L124" s="70">
        <f t="shared" si="1"/>
        <v>0</v>
      </c>
      <c r="M124" s="71">
        <f t="shared" si="2"/>
        <v>0</v>
      </c>
      <c r="N124" s="71">
        <f t="shared" si="3"/>
        <v>0.762832</v>
      </c>
      <c r="O124" s="71">
        <f t="shared" si="4"/>
        <v>1695.182222</v>
      </c>
      <c r="P124" s="71">
        <f t="shared" si="5"/>
        <v>0</v>
      </c>
      <c r="Q124" s="71">
        <f t="shared" si="6"/>
        <v>0</v>
      </c>
      <c r="R124" s="71">
        <f t="shared" si="7"/>
        <v>1.295</v>
      </c>
      <c r="S124" s="71">
        <f t="shared" si="8"/>
        <v>2877.777778</v>
      </c>
      <c r="T124" s="72">
        <f t="shared" si="9"/>
        <v>34</v>
      </c>
      <c r="U124" s="71">
        <f t="shared" si="10"/>
        <v>1.410788382</v>
      </c>
      <c r="V124" s="71">
        <f t="shared" si="11"/>
        <v>0</v>
      </c>
      <c r="W124" s="73">
        <f t="shared" si="12"/>
        <v>0</v>
      </c>
      <c r="X124" s="19"/>
      <c r="Y124" s="19"/>
      <c r="Z124" s="19"/>
      <c r="AA124" s="19"/>
      <c r="AB124" s="19"/>
      <c r="AC124" s="19"/>
      <c r="AD124" s="19"/>
    </row>
    <row r="125">
      <c r="A125" s="49" t="s">
        <v>216</v>
      </c>
      <c r="B125" s="50">
        <v>2627.0</v>
      </c>
      <c r="C125" s="51">
        <v>0.027</v>
      </c>
      <c r="D125" s="52">
        <v>2575.0</v>
      </c>
      <c r="E125" s="51">
        <v>0.001</v>
      </c>
      <c r="F125" s="52">
        <v>2627.0</v>
      </c>
      <c r="G125" s="54">
        <v>0.019</v>
      </c>
      <c r="H125" s="50">
        <v>2627.0</v>
      </c>
      <c r="I125" s="54">
        <v>0.491553</v>
      </c>
      <c r="J125" s="50">
        <v>2627.0</v>
      </c>
      <c r="K125" s="54">
        <v>1.392</v>
      </c>
      <c r="L125" s="70">
        <f t="shared" si="1"/>
        <v>0</v>
      </c>
      <c r="M125" s="71">
        <f t="shared" si="2"/>
        <v>0</v>
      </c>
      <c r="N125" s="71">
        <f t="shared" si="3"/>
        <v>0.464553</v>
      </c>
      <c r="O125" s="71">
        <f t="shared" si="4"/>
        <v>1720.566667</v>
      </c>
      <c r="P125" s="71">
        <f t="shared" si="5"/>
        <v>0</v>
      </c>
      <c r="Q125" s="71">
        <f t="shared" si="6"/>
        <v>0</v>
      </c>
      <c r="R125" s="71">
        <f t="shared" si="7"/>
        <v>1.365</v>
      </c>
      <c r="S125" s="71">
        <f t="shared" si="8"/>
        <v>5055.555556</v>
      </c>
      <c r="T125" s="72">
        <f t="shared" si="9"/>
        <v>52</v>
      </c>
      <c r="U125" s="71">
        <f t="shared" si="10"/>
        <v>1.979444233</v>
      </c>
      <c r="V125" s="71">
        <f t="shared" si="11"/>
        <v>0</v>
      </c>
      <c r="W125" s="73">
        <f t="shared" si="12"/>
        <v>0</v>
      </c>
      <c r="X125" s="19"/>
      <c r="Y125" s="19"/>
      <c r="Z125" s="19"/>
      <c r="AA125" s="19"/>
      <c r="AB125" s="19"/>
      <c r="AC125" s="19"/>
      <c r="AD125" s="19"/>
    </row>
    <row r="126">
      <c r="A126" s="49" t="s">
        <v>217</v>
      </c>
      <c r="B126" s="50">
        <v>2482.0</v>
      </c>
      <c r="C126" s="51">
        <v>0.059</v>
      </c>
      <c r="D126" s="52">
        <v>2427.0</v>
      </c>
      <c r="E126" s="51">
        <v>0.001</v>
      </c>
      <c r="F126" s="52">
        <v>2482.0</v>
      </c>
      <c r="G126" s="54">
        <v>0.021</v>
      </c>
      <c r="H126" s="50">
        <v>2482.0</v>
      </c>
      <c r="I126" s="54">
        <v>0.922842</v>
      </c>
      <c r="J126" s="50">
        <v>2482.0</v>
      </c>
      <c r="K126" s="54">
        <v>1.957</v>
      </c>
      <c r="L126" s="70">
        <f t="shared" si="1"/>
        <v>0</v>
      </c>
      <c r="M126" s="71">
        <f t="shared" si="2"/>
        <v>0</v>
      </c>
      <c r="N126" s="71">
        <f t="shared" si="3"/>
        <v>0.863842</v>
      </c>
      <c r="O126" s="71">
        <f t="shared" si="4"/>
        <v>1464.138983</v>
      </c>
      <c r="P126" s="71">
        <f t="shared" si="5"/>
        <v>0</v>
      </c>
      <c r="Q126" s="71">
        <f t="shared" si="6"/>
        <v>0</v>
      </c>
      <c r="R126" s="71">
        <f t="shared" si="7"/>
        <v>1.898</v>
      </c>
      <c r="S126" s="71">
        <f t="shared" si="8"/>
        <v>3216.949153</v>
      </c>
      <c r="T126" s="72">
        <f t="shared" si="9"/>
        <v>55</v>
      </c>
      <c r="U126" s="71">
        <f t="shared" si="10"/>
        <v>2.215954875</v>
      </c>
      <c r="V126" s="71">
        <f t="shared" si="11"/>
        <v>0</v>
      </c>
      <c r="W126" s="73">
        <f t="shared" si="12"/>
        <v>0</v>
      </c>
      <c r="X126" s="19"/>
      <c r="Y126" s="19"/>
      <c r="Z126" s="19"/>
      <c r="AA126" s="19"/>
      <c r="AB126" s="19"/>
      <c r="AC126" s="19"/>
      <c r="AD126" s="19"/>
    </row>
    <row r="127">
      <c r="A127" s="49" t="s">
        <v>218</v>
      </c>
      <c r="B127" s="50">
        <v>2831.0</v>
      </c>
      <c r="C127" s="51">
        <v>0.031</v>
      </c>
      <c r="D127" s="52">
        <v>2791.0</v>
      </c>
      <c r="E127" s="51">
        <v>0.001</v>
      </c>
      <c r="F127" s="52">
        <v>2831.0</v>
      </c>
      <c r="G127" s="54">
        <v>0.021</v>
      </c>
      <c r="H127" s="50">
        <v>2831.0</v>
      </c>
      <c r="I127" s="54">
        <v>0.991053</v>
      </c>
      <c r="J127" s="50">
        <v>2831.0</v>
      </c>
      <c r="K127" s="54">
        <v>1.976</v>
      </c>
      <c r="L127" s="70">
        <f t="shared" si="1"/>
        <v>0</v>
      </c>
      <c r="M127" s="71">
        <f t="shared" si="2"/>
        <v>0</v>
      </c>
      <c r="N127" s="71">
        <f t="shared" si="3"/>
        <v>0.960053</v>
      </c>
      <c r="O127" s="71">
        <f t="shared" si="4"/>
        <v>3096.945161</v>
      </c>
      <c r="P127" s="71">
        <f t="shared" si="5"/>
        <v>0</v>
      </c>
      <c r="Q127" s="71">
        <f t="shared" si="6"/>
        <v>0</v>
      </c>
      <c r="R127" s="71">
        <f t="shared" si="7"/>
        <v>1.945</v>
      </c>
      <c r="S127" s="71">
        <f t="shared" si="8"/>
        <v>6274.193548</v>
      </c>
      <c r="T127" s="72">
        <f t="shared" si="9"/>
        <v>40</v>
      </c>
      <c r="U127" s="71">
        <f t="shared" si="10"/>
        <v>1.412928294</v>
      </c>
      <c r="V127" s="71">
        <f t="shared" si="11"/>
        <v>0</v>
      </c>
      <c r="W127" s="73">
        <f t="shared" si="12"/>
        <v>0</v>
      </c>
      <c r="X127" s="19"/>
      <c r="Y127" s="19"/>
      <c r="Z127" s="19"/>
      <c r="AA127" s="19"/>
      <c r="AB127" s="19"/>
      <c r="AC127" s="19"/>
      <c r="AD127" s="19"/>
    </row>
    <row r="128">
      <c r="A128" s="49" t="s">
        <v>219</v>
      </c>
      <c r="B128" s="50">
        <v>2691.0</v>
      </c>
      <c r="C128" s="51">
        <v>0.08</v>
      </c>
      <c r="D128" s="52">
        <v>2632.0</v>
      </c>
      <c r="E128" s="51">
        <v>0.001</v>
      </c>
      <c r="F128" s="52">
        <v>2691.0</v>
      </c>
      <c r="G128" s="54">
        <v>0.025</v>
      </c>
      <c r="H128" s="50">
        <v>2691.0</v>
      </c>
      <c r="I128" s="54">
        <v>1.06717</v>
      </c>
      <c r="J128" s="50">
        <v>2691.0</v>
      </c>
      <c r="K128" s="54">
        <v>1.526</v>
      </c>
      <c r="L128" s="70">
        <f t="shared" si="1"/>
        <v>0</v>
      </c>
      <c r="M128" s="71">
        <f t="shared" si="2"/>
        <v>0</v>
      </c>
      <c r="N128" s="71">
        <f t="shared" si="3"/>
        <v>0.98717</v>
      </c>
      <c r="O128" s="71">
        <f t="shared" si="4"/>
        <v>1233.9625</v>
      </c>
      <c r="P128" s="71">
        <f t="shared" si="5"/>
        <v>0</v>
      </c>
      <c r="Q128" s="71">
        <f t="shared" si="6"/>
        <v>0</v>
      </c>
      <c r="R128" s="71">
        <f t="shared" si="7"/>
        <v>1.446</v>
      </c>
      <c r="S128" s="71">
        <f t="shared" si="8"/>
        <v>1807.5</v>
      </c>
      <c r="T128" s="72">
        <f t="shared" si="9"/>
        <v>59</v>
      </c>
      <c r="U128" s="71">
        <f t="shared" si="10"/>
        <v>2.192493497</v>
      </c>
      <c r="V128" s="71">
        <f t="shared" si="11"/>
        <v>0</v>
      </c>
      <c r="W128" s="73">
        <f t="shared" si="12"/>
        <v>0</v>
      </c>
      <c r="X128" s="19"/>
      <c r="Y128" s="19"/>
      <c r="Z128" s="19"/>
      <c r="AA128" s="19"/>
      <c r="AB128" s="19"/>
      <c r="AC128" s="19"/>
      <c r="AD128" s="19"/>
    </row>
    <row r="129">
      <c r="A129" s="49" t="s">
        <v>221</v>
      </c>
      <c r="B129" s="50">
        <v>2503.0</v>
      </c>
      <c r="C129" s="51">
        <v>0.024</v>
      </c>
      <c r="D129" s="52">
        <v>2481.0</v>
      </c>
      <c r="E129" s="51">
        <v>0.001</v>
      </c>
      <c r="F129" s="52">
        <v>2503.0</v>
      </c>
      <c r="G129" s="54">
        <v>0.018</v>
      </c>
      <c r="H129" s="50">
        <v>2503.0</v>
      </c>
      <c r="I129" s="54">
        <v>0.830671</v>
      </c>
      <c r="J129" s="50">
        <v>2503.0</v>
      </c>
      <c r="K129" s="54">
        <v>1.918</v>
      </c>
      <c r="L129" s="70">
        <f t="shared" si="1"/>
        <v>0</v>
      </c>
      <c r="M129" s="71">
        <f t="shared" si="2"/>
        <v>0</v>
      </c>
      <c r="N129" s="71">
        <f t="shared" si="3"/>
        <v>0.806671</v>
      </c>
      <c r="O129" s="71">
        <f t="shared" si="4"/>
        <v>3361.129167</v>
      </c>
      <c r="P129" s="71">
        <f t="shared" si="5"/>
        <v>0</v>
      </c>
      <c r="Q129" s="71">
        <f t="shared" si="6"/>
        <v>0</v>
      </c>
      <c r="R129" s="71">
        <f t="shared" si="7"/>
        <v>1.894</v>
      </c>
      <c r="S129" s="71">
        <f t="shared" si="8"/>
        <v>7891.666667</v>
      </c>
      <c r="T129" s="72">
        <f t="shared" si="9"/>
        <v>22</v>
      </c>
      <c r="U129" s="71">
        <f t="shared" si="10"/>
        <v>0.8789452657</v>
      </c>
      <c r="V129" s="71">
        <f t="shared" si="11"/>
        <v>0</v>
      </c>
      <c r="W129" s="73">
        <f t="shared" si="12"/>
        <v>0</v>
      </c>
      <c r="X129" s="19"/>
      <c r="Y129" s="19"/>
      <c r="Z129" s="19"/>
      <c r="AA129" s="19"/>
      <c r="AB129" s="19"/>
      <c r="AC129" s="19"/>
      <c r="AD129" s="19"/>
    </row>
    <row r="130">
      <c r="A130" s="49" t="s">
        <v>222</v>
      </c>
      <c r="B130" s="50">
        <v>2369.0</v>
      </c>
      <c r="C130" s="51">
        <v>0.052</v>
      </c>
      <c r="D130" s="52">
        <v>2330.0</v>
      </c>
      <c r="E130" s="51">
        <v>0.001</v>
      </c>
      <c r="F130" s="52">
        <v>2369.0</v>
      </c>
      <c r="G130" s="54">
        <v>0.02</v>
      </c>
      <c r="H130" s="50">
        <v>2369.0</v>
      </c>
      <c r="I130" s="54">
        <v>0.8099</v>
      </c>
      <c r="J130" s="50">
        <v>2369.0</v>
      </c>
      <c r="K130" s="54">
        <v>1.164</v>
      </c>
      <c r="L130" s="70">
        <f t="shared" si="1"/>
        <v>0</v>
      </c>
      <c r="M130" s="71">
        <f t="shared" si="2"/>
        <v>0</v>
      </c>
      <c r="N130" s="71">
        <f t="shared" si="3"/>
        <v>0.7579</v>
      </c>
      <c r="O130" s="71">
        <f t="shared" si="4"/>
        <v>1457.5</v>
      </c>
      <c r="P130" s="71">
        <f t="shared" si="5"/>
        <v>0</v>
      </c>
      <c r="Q130" s="71">
        <f t="shared" si="6"/>
        <v>0</v>
      </c>
      <c r="R130" s="71">
        <f t="shared" si="7"/>
        <v>1.112</v>
      </c>
      <c r="S130" s="71">
        <f t="shared" si="8"/>
        <v>2138.461538</v>
      </c>
      <c r="T130" s="72">
        <f t="shared" si="9"/>
        <v>39</v>
      </c>
      <c r="U130" s="71">
        <f t="shared" si="10"/>
        <v>1.646264247</v>
      </c>
      <c r="V130" s="71">
        <f t="shared" si="11"/>
        <v>0</v>
      </c>
      <c r="W130" s="73">
        <f t="shared" si="12"/>
        <v>0</v>
      </c>
      <c r="X130" s="19"/>
      <c r="Y130" s="19"/>
      <c r="Z130" s="19"/>
      <c r="AA130" s="19"/>
      <c r="AB130" s="19"/>
      <c r="AC130" s="19"/>
      <c r="AD130" s="19"/>
    </row>
    <row r="131">
      <c r="A131" s="49" t="s">
        <v>223</v>
      </c>
      <c r="B131" s="50">
        <v>2533.0</v>
      </c>
      <c r="C131" s="51">
        <v>0.026</v>
      </c>
      <c r="D131" s="52">
        <v>2498.0</v>
      </c>
      <c r="E131" s="51">
        <v>0.001</v>
      </c>
      <c r="F131" s="52">
        <v>2533.0</v>
      </c>
      <c r="G131" s="54">
        <v>0.02</v>
      </c>
      <c r="H131" s="50">
        <v>2533.0</v>
      </c>
      <c r="I131" s="54">
        <v>0.705777</v>
      </c>
      <c r="J131" s="50">
        <v>2533.0</v>
      </c>
      <c r="K131" s="54">
        <v>1.974</v>
      </c>
      <c r="L131" s="70">
        <f t="shared" si="1"/>
        <v>0</v>
      </c>
      <c r="M131" s="71">
        <f t="shared" si="2"/>
        <v>0</v>
      </c>
      <c r="N131" s="71">
        <f t="shared" si="3"/>
        <v>0.679777</v>
      </c>
      <c r="O131" s="71">
        <f t="shared" si="4"/>
        <v>2614.526923</v>
      </c>
      <c r="P131" s="71">
        <f t="shared" si="5"/>
        <v>0</v>
      </c>
      <c r="Q131" s="71">
        <f t="shared" si="6"/>
        <v>0</v>
      </c>
      <c r="R131" s="71">
        <f t="shared" si="7"/>
        <v>1.948</v>
      </c>
      <c r="S131" s="71">
        <f t="shared" si="8"/>
        <v>7492.307692</v>
      </c>
      <c r="T131" s="72">
        <f t="shared" si="9"/>
        <v>35</v>
      </c>
      <c r="U131" s="71">
        <f t="shared" si="10"/>
        <v>1.381760758</v>
      </c>
      <c r="V131" s="71">
        <f t="shared" si="11"/>
        <v>0</v>
      </c>
      <c r="W131" s="73">
        <f t="shared" si="12"/>
        <v>0</v>
      </c>
      <c r="X131" s="19"/>
      <c r="Y131" s="19"/>
      <c r="Z131" s="19"/>
      <c r="AA131" s="19"/>
      <c r="AB131" s="19"/>
      <c r="AC131" s="19"/>
      <c r="AD131" s="19"/>
    </row>
    <row r="132">
      <c r="A132" s="49" t="s">
        <v>224</v>
      </c>
      <c r="B132" s="50">
        <v>2393.0</v>
      </c>
      <c r="C132" s="51">
        <v>0.044</v>
      </c>
      <c r="D132" s="52">
        <v>2340.0</v>
      </c>
      <c r="E132" s="51">
        <v>0.001</v>
      </c>
      <c r="F132" s="52">
        <v>2393.0</v>
      </c>
      <c r="G132" s="54">
        <v>0.022</v>
      </c>
      <c r="H132" s="50">
        <v>2393.0</v>
      </c>
      <c r="I132" s="54">
        <v>0.872592</v>
      </c>
      <c r="J132" s="50">
        <v>2393.0</v>
      </c>
      <c r="K132" s="54">
        <v>1.575</v>
      </c>
      <c r="L132" s="70">
        <f t="shared" si="1"/>
        <v>0</v>
      </c>
      <c r="M132" s="71">
        <f t="shared" si="2"/>
        <v>0</v>
      </c>
      <c r="N132" s="71">
        <f t="shared" si="3"/>
        <v>0.828592</v>
      </c>
      <c r="O132" s="71">
        <f t="shared" si="4"/>
        <v>1883.163636</v>
      </c>
      <c r="P132" s="71">
        <f t="shared" si="5"/>
        <v>0</v>
      </c>
      <c r="Q132" s="71">
        <f t="shared" si="6"/>
        <v>0</v>
      </c>
      <c r="R132" s="71">
        <f t="shared" si="7"/>
        <v>1.531</v>
      </c>
      <c r="S132" s="71">
        <f t="shared" si="8"/>
        <v>3479.545455</v>
      </c>
      <c r="T132" s="72">
        <f t="shared" si="9"/>
        <v>53</v>
      </c>
      <c r="U132" s="71">
        <f t="shared" si="10"/>
        <v>2.214793147</v>
      </c>
      <c r="V132" s="71">
        <f t="shared" si="11"/>
        <v>0</v>
      </c>
      <c r="W132" s="73">
        <f t="shared" si="12"/>
        <v>0</v>
      </c>
      <c r="X132" s="19"/>
      <c r="Y132" s="19"/>
      <c r="Z132" s="19"/>
      <c r="AA132" s="19"/>
      <c r="AB132" s="19"/>
      <c r="AC132" s="19"/>
      <c r="AD132" s="19"/>
    </row>
    <row r="133">
      <c r="A133" s="49" t="s">
        <v>225</v>
      </c>
      <c r="B133" s="50">
        <v>2368.0</v>
      </c>
      <c r="C133" s="51">
        <v>0.023</v>
      </c>
      <c r="D133" s="52">
        <v>2348.0</v>
      </c>
      <c r="E133" s="51">
        <v>0.001</v>
      </c>
      <c r="F133" s="52">
        <v>2368.0</v>
      </c>
      <c r="G133" s="54">
        <v>0.018</v>
      </c>
      <c r="H133" s="50">
        <v>2368.0</v>
      </c>
      <c r="I133" s="54">
        <v>1.41411</v>
      </c>
      <c r="J133" s="50">
        <v>2368.0</v>
      </c>
      <c r="K133" s="54">
        <v>1.9</v>
      </c>
      <c r="L133" s="70">
        <f t="shared" si="1"/>
        <v>0</v>
      </c>
      <c r="M133" s="71">
        <f t="shared" si="2"/>
        <v>0</v>
      </c>
      <c r="N133" s="71">
        <f t="shared" si="3"/>
        <v>1.39111</v>
      </c>
      <c r="O133" s="71">
        <f t="shared" si="4"/>
        <v>6048.304348</v>
      </c>
      <c r="P133" s="71">
        <f t="shared" si="5"/>
        <v>0</v>
      </c>
      <c r="Q133" s="71">
        <f t="shared" si="6"/>
        <v>0</v>
      </c>
      <c r="R133" s="71">
        <f t="shared" si="7"/>
        <v>1.877</v>
      </c>
      <c r="S133" s="71">
        <f t="shared" si="8"/>
        <v>8160.869565</v>
      </c>
      <c r="T133" s="72">
        <f t="shared" si="9"/>
        <v>20</v>
      </c>
      <c r="U133" s="71">
        <f t="shared" si="10"/>
        <v>0.8445945946</v>
      </c>
      <c r="V133" s="71">
        <f t="shared" si="11"/>
        <v>0</v>
      </c>
      <c r="W133" s="73">
        <f t="shared" si="12"/>
        <v>0</v>
      </c>
      <c r="X133" s="19"/>
      <c r="Y133" s="19"/>
      <c r="Z133" s="19"/>
      <c r="AA133" s="19"/>
      <c r="AB133" s="19"/>
      <c r="AC133" s="19"/>
      <c r="AD133" s="19"/>
    </row>
    <row r="134">
      <c r="A134" s="49" t="s">
        <v>227</v>
      </c>
      <c r="B134" s="50">
        <v>2224.0</v>
      </c>
      <c r="C134" s="51">
        <v>0.046</v>
      </c>
      <c r="D134" s="52">
        <v>2201.0</v>
      </c>
      <c r="E134" s="51">
        <v>0.001</v>
      </c>
      <c r="F134" s="52">
        <v>2224.0</v>
      </c>
      <c r="G134" s="54">
        <v>0.021</v>
      </c>
      <c r="H134" s="50">
        <v>2224.0</v>
      </c>
      <c r="I134" s="54">
        <v>1.3616</v>
      </c>
      <c r="J134" s="50">
        <v>2224.0</v>
      </c>
      <c r="K134" s="54">
        <v>1.991</v>
      </c>
      <c r="L134" s="70">
        <f t="shared" si="1"/>
        <v>0</v>
      </c>
      <c r="M134" s="71">
        <f t="shared" si="2"/>
        <v>0</v>
      </c>
      <c r="N134" s="71">
        <f t="shared" si="3"/>
        <v>1.3156</v>
      </c>
      <c r="O134" s="71">
        <f t="shared" si="4"/>
        <v>2860</v>
      </c>
      <c r="P134" s="71">
        <f t="shared" si="5"/>
        <v>0</v>
      </c>
      <c r="Q134" s="71">
        <f t="shared" si="6"/>
        <v>0</v>
      </c>
      <c r="R134" s="71">
        <f t="shared" si="7"/>
        <v>1.945</v>
      </c>
      <c r="S134" s="71">
        <f t="shared" si="8"/>
        <v>4228.26087</v>
      </c>
      <c r="T134" s="72">
        <f t="shared" si="9"/>
        <v>23</v>
      </c>
      <c r="U134" s="71">
        <f t="shared" si="10"/>
        <v>1.034172662</v>
      </c>
      <c r="V134" s="71">
        <f t="shared" si="11"/>
        <v>0</v>
      </c>
      <c r="W134" s="73">
        <f t="shared" si="12"/>
        <v>0</v>
      </c>
      <c r="X134" s="19"/>
      <c r="Y134" s="19"/>
      <c r="Z134" s="19"/>
      <c r="AA134" s="19"/>
      <c r="AB134" s="19"/>
      <c r="AC134" s="19"/>
      <c r="AD134" s="19"/>
    </row>
    <row r="135">
      <c r="A135" s="49" t="s">
        <v>228</v>
      </c>
      <c r="B135" s="50">
        <v>2663.0</v>
      </c>
      <c r="C135" s="51">
        <v>0.025</v>
      </c>
      <c r="D135" s="52">
        <v>2639.0</v>
      </c>
      <c r="E135" s="51">
        <v>0.001</v>
      </c>
      <c r="F135" s="52">
        <v>2663.0</v>
      </c>
      <c r="G135" s="54">
        <v>0.019</v>
      </c>
      <c r="H135" s="50">
        <v>2663.0</v>
      </c>
      <c r="I135" s="54">
        <v>0.470246</v>
      </c>
      <c r="J135" s="50">
        <v>2663.0</v>
      </c>
      <c r="K135" s="54">
        <v>1.426</v>
      </c>
      <c r="L135" s="70">
        <f t="shared" si="1"/>
        <v>0</v>
      </c>
      <c r="M135" s="71">
        <f t="shared" si="2"/>
        <v>0</v>
      </c>
      <c r="N135" s="71">
        <f t="shared" si="3"/>
        <v>0.445246</v>
      </c>
      <c r="O135" s="71">
        <f t="shared" si="4"/>
        <v>1780.984</v>
      </c>
      <c r="P135" s="71">
        <f t="shared" si="5"/>
        <v>0</v>
      </c>
      <c r="Q135" s="71">
        <f t="shared" si="6"/>
        <v>0</v>
      </c>
      <c r="R135" s="71">
        <f t="shared" si="7"/>
        <v>1.401</v>
      </c>
      <c r="S135" s="71">
        <f t="shared" si="8"/>
        <v>5604</v>
      </c>
      <c r="T135" s="72">
        <f t="shared" si="9"/>
        <v>24</v>
      </c>
      <c r="U135" s="71">
        <f t="shared" si="10"/>
        <v>0.9012392039</v>
      </c>
      <c r="V135" s="71">
        <f t="shared" si="11"/>
        <v>0</v>
      </c>
      <c r="W135" s="73">
        <f t="shared" si="12"/>
        <v>0</v>
      </c>
      <c r="X135" s="19"/>
      <c r="Y135" s="19"/>
      <c r="Z135" s="19"/>
      <c r="AA135" s="19"/>
      <c r="AB135" s="19"/>
      <c r="AC135" s="19"/>
      <c r="AD135" s="19"/>
    </row>
    <row r="136">
      <c r="A136" s="49" t="s">
        <v>229</v>
      </c>
      <c r="B136" s="50">
        <v>2522.0</v>
      </c>
      <c r="C136" s="51">
        <v>0.059</v>
      </c>
      <c r="D136" s="52">
        <v>2472.0</v>
      </c>
      <c r="E136" s="51">
        <v>0.001</v>
      </c>
      <c r="F136" s="52">
        <v>2522.0</v>
      </c>
      <c r="G136" s="54">
        <v>0.025</v>
      </c>
      <c r="H136" s="50">
        <v>2522.0</v>
      </c>
      <c r="I136" s="54">
        <v>0.636671</v>
      </c>
      <c r="J136" s="50">
        <v>2522.0</v>
      </c>
      <c r="K136" s="54">
        <v>1.2</v>
      </c>
      <c r="L136" s="70">
        <f t="shared" si="1"/>
        <v>0</v>
      </c>
      <c r="M136" s="71">
        <f t="shared" si="2"/>
        <v>0</v>
      </c>
      <c r="N136" s="71">
        <f t="shared" si="3"/>
        <v>0.577671</v>
      </c>
      <c r="O136" s="71">
        <f t="shared" si="4"/>
        <v>979.1033898</v>
      </c>
      <c r="P136" s="71">
        <f t="shared" si="5"/>
        <v>0</v>
      </c>
      <c r="Q136" s="71">
        <f t="shared" si="6"/>
        <v>0</v>
      </c>
      <c r="R136" s="71">
        <f t="shared" si="7"/>
        <v>1.141</v>
      </c>
      <c r="S136" s="71">
        <f t="shared" si="8"/>
        <v>1933.898305</v>
      </c>
      <c r="T136" s="72">
        <f t="shared" si="9"/>
        <v>50</v>
      </c>
      <c r="U136" s="71">
        <f t="shared" si="10"/>
        <v>1.982553529</v>
      </c>
      <c r="V136" s="71">
        <f t="shared" si="11"/>
        <v>0</v>
      </c>
      <c r="W136" s="73">
        <f t="shared" si="12"/>
        <v>0</v>
      </c>
      <c r="X136" s="19"/>
      <c r="Y136" s="19"/>
      <c r="Z136" s="19"/>
      <c r="AA136" s="19"/>
      <c r="AB136" s="19"/>
      <c r="AC136" s="19"/>
      <c r="AD136" s="19"/>
    </row>
    <row r="137">
      <c r="A137" s="49" t="s">
        <v>230</v>
      </c>
      <c r="B137" s="50">
        <v>2535.0</v>
      </c>
      <c r="C137" s="51">
        <v>0.025</v>
      </c>
      <c r="D137" s="52">
        <v>2516.0</v>
      </c>
      <c r="E137" s="51">
        <v>0.001</v>
      </c>
      <c r="F137" s="52">
        <v>2535.0</v>
      </c>
      <c r="G137" s="54">
        <v>0.019</v>
      </c>
      <c r="H137" s="50">
        <v>2535.0</v>
      </c>
      <c r="I137" s="54">
        <v>1.28951</v>
      </c>
      <c r="J137" s="50">
        <v>2535.0</v>
      </c>
      <c r="K137" s="54">
        <v>1.538</v>
      </c>
      <c r="L137" s="70">
        <f t="shared" si="1"/>
        <v>0</v>
      </c>
      <c r="M137" s="71">
        <f t="shared" si="2"/>
        <v>0</v>
      </c>
      <c r="N137" s="71">
        <f t="shared" si="3"/>
        <v>1.26451</v>
      </c>
      <c r="O137" s="71">
        <f t="shared" si="4"/>
        <v>5058.04</v>
      </c>
      <c r="P137" s="71">
        <f t="shared" si="5"/>
        <v>0</v>
      </c>
      <c r="Q137" s="71">
        <f t="shared" si="6"/>
        <v>0</v>
      </c>
      <c r="R137" s="71">
        <f t="shared" si="7"/>
        <v>1.513</v>
      </c>
      <c r="S137" s="71">
        <f t="shared" si="8"/>
        <v>6052</v>
      </c>
      <c r="T137" s="72">
        <f t="shared" si="9"/>
        <v>19</v>
      </c>
      <c r="U137" s="71">
        <f t="shared" si="10"/>
        <v>0.7495069034</v>
      </c>
      <c r="V137" s="71">
        <f t="shared" si="11"/>
        <v>0</v>
      </c>
      <c r="W137" s="73">
        <f t="shared" si="12"/>
        <v>0</v>
      </c>
      <c r="X137" s="19"/>
      <c r="Y137" s="19"/>
      <c r="Z137" s="19"/>
      <c r="AA137" s="19"/>
      <c r="AB137" s="19"/>
      <c r="AC137" s="19"/>
      <c r="AD137" s="19"/>
    </row>
    <row r="138">
      <c r="A138" s="49" t="s">
        <v>231</v>
      </c>
      <c r="B138" s="50">
        <v>2401.0</v>
      </c>
      <c r="C138" s="51">
        <v>0.054</v>
      </c>
      <c r="D138" s="52">
        <v>2377.0</v>
      </c>
      <c r="E138" s="51">
        <v>0.001</v>
      </c>
      <c r="F138" s="52">
        <v>2401.0</v>
      </c>
      <c r="G138" s="54">
        <v>0.021</v>
      </c>
      <c r="H138" s="50">
        <v>2401.0</v>
      </c>
      <c r="I138" s="54">
        <v>1.02483</v>
      </c>
      <c r="J138" s="50">
        <v>2401.0</v>
      </c>
      <c r="K138" s="54">
        <v>1.682</v>
      </c>
      <c r="L138" s="70">
        <f t="shared" si="1"/>
        <v>0</v>
      </c>
      <c r="M138" s="71">
        <f t="shared" si="2"/>
        <v>0</v>
      </c>
      <c r="N138" s="71">
        <f t="shared" si="3"/>
        <v>0.97083</v>
      </c>
      <c r="O138" s="71">
        <f t="shared" si="4"/>
        <v>1797.833333</v>
      </c>
      <c r="P138" s="71">
        <f t="shared" si="5"/>
        <v>0</v>
      </c>
      <c r="Q138" s="71">
        <f t="shared" si="6"/>
        <v>0</v>
      </c>
      <c r="R138" s="71">
        <f t="shared" si="7"/>
        <v>1.628</v>
      </c>
      <c r="S138" s="71">
        <f t="shared" si="8"/>
        <v>3014.814815</v>
      </c>
      <c r="T138" s="72">
        <f t="shared" si="9"/>
        <v>24</v>
      </c>
      <c r="U138" s="71">
        <f t="shared" si="10"/>
        <v>0.9995835069</v>
      </c>
      <c r="V138" s="71">
        <f t="shared" si="11"/>
        <v>0</v>
      </c>
      <c r="W138" s="73">
        <f t="shared" si="12"/>
        <v>0</v>
      </c>
      <c r="X138" s="19"/>
      <c r="Y138" s="19"/>
      <c r="Z138" s="19"/>
      <c r="AA138" s="19"/>
      <c r="AB138" s="19"/>
      <c r="AC138" s="19"/>
      <c r="AD138" s="19"/>
    </row>
    <row r="139">
      <c r="A139" s="49" t="s">
        <v>233</v>
      </c>
      <c r="B139" s="50">
        <v>2554.0</v>
      </c>
      <c r="C139" s="51">
        <v>0.02</v>
      </c>
      <c r="D139" s="52">
        <v>2550.0</v>
      </c>
      <c r="E139" s="51">
        <v>0.001</v>
      </c>
      <c r="F139" s="52">
        <v>2554.0</v>
      </c>
      <c r="G139" s="54">
        <v>0.019</v>
      </c>
      <c r="H139" s="50">
        <v>2554.0</v>
      </c>
      <c r="I139" s="54">
        <v>2.71903</v>
      </c>
      <c r="J139" s="50">
        <v>2554.0</v>
      </c>
      <c r="K139" s="54">
        <v>2.951</v>
      </c>
      <c r="L139" s="70">
        <f t="shared" si="1"/>
        <v>0</v>
      </c>
      <c r="M139" s="71">
        <f t="shared" si="2"/>
        <v>0</v>
      </c>
      <c r="N139" s="71">
        <f t="shared" si="3"/>
        <v>2.69903</v>
      </c>
      <c r="O139" s="71">
        <f t="shared" si="4"/>
        <v>13495.15</v>
      </c>
      <c r="P139" s="71">
        <f t="shared" si="5"/>
        <v>0</v>
      </c>
      <c r="Q139" s="71">
        <f t="shared" si="6"/>
        <v>0</v>
      </c>
      <c r="R139" s="71">
        <f t="shared" si="7"/>
        <v>2.931</v>
      </c>
      <c r="S139" s="71">
        <f t="shared" si="8"/>
        <v>14655</v>
      </c>
      <c r="T139" s="72">
        <f t="shared" si="9"/>
        <v>4</v>
      </c>
      <c r="U139" s="71">
        <f t="shared" si="10"/>
        <v>0.1566170713</v>
      </c>
      <c r="V139" s="71">
        <f t="shared" si="11"/>
        <v>0</v>
      </c>
      <c r="W139" s="73">
        <f t="shared" si="12"/>
        <v>0</v>
      </c>
      <c r="X139" s="19"/>
      <c r="Y139" s="19"/>
      <c r="Z139" s="19"/>
      <c r="AA139" s="19"/>
      <c r="AB139" s="19"/>
      <c r="AC139" s="19"/>
      <c r="AD139" s="19"/>
    </row>
    <row r="140">
      <c r="A140" s="49" t="s">
        <v>234</v>
      </c>
      <c r="B140" s="50">
        <v>2428.0</v>
      </c>
      <c r="C140" s="51">
        <v>0.043</v>
      </c>
      <c r="D140" s="52">
        <v>2406.0</v>
      </c>
      <c r="E140" s="51">
        <v>0.001</v>
      </c>
      <c r="F140" s="52">
        <v>2428.0</v>
      </c>
      <c r="G140" s="54">
        <v>0.022</v>
      </c>
      <c r="H140" s="50">
        <v>2428.0</v>
      </c>
      <c r="I140" s="54">
        <v>0.752095</v>
      </c>
      <c r="J140" s="50">
        <v>2428.0</v>
      </c>
      <c r="K140" s="54">
        <v>2.089</v>
      </c>
      <c r="L140" s="70">
        <f t="shared" si="1"/>
        <v>0</v>
      </c>
      <c r="M140" s="71">
        <f t="shared" si="2"/>
        <v>0</v>
      </c>
      <c r="N140" s="71">
        <f t="shared" si="3"/>
        <v>0.709095</v>
      </c>
      <c r="O140" s="71">
        <f t="shared" si="4"/>
        <v>1649.05814</v>
      </c>
      <c r="P140" s="71">
        <f t="shared" si="5"/>
        <v>0</v>
      </c>
      <c r="Q140" s="71">
        <f t="shared" si="6"/>
        <v>0</v>
      </c>
      <c r="R140" s="71">
        <f t="shared" si="7"/>
        <v>2.046</v>
      </c>
      <c r="S140" s="71">
        <f t="shared" si="8"/>
        <v>4758.139535</v>
      </c>
      <c r="T140" s="72">
        <f t="shared" si="9"/>
        <v>22</v>
      </c>
      <c r="U140" s="71">
        <f t="shared" si="10"/>
        <v>0.9060955519</v>
      </c>
      <c r="V140" s="71">
        <f t="shared" si="11"/>
        <v>0</v>
      </c>
      <c r="W140" s="73">
        <f t="shared" si="12"/>
        <v>0</v>
      </c>
      <c r="X140" s="19"/>
      <c r="Y140" s="19"/>
      <c r="Z140" s="19"/>
      <c r="AA140" s="19"/>
      <c r="AB140" s="19"/>
      <c r="AC140" s="19"/>
      <c r="AD140" s="19"/>
    </row>
    <row r="141">
      <c r="A141" s="49" t="s">
        <v>235</v>
      </c>
      <c r="B141" s="50">
        <v>2957.0</v>
      </c>
      <c r="C141" s="51">
        <v>0.031</v>
      </c>
      <c r="D141" s="52">
        <v>2936.0</v>
      </c>
      <c r="E141" s="51">
        <v>0.001</v>
      </c>
      <c r="F141" s="52">
        <v>2957.0</v>
      </c>
      <c r="G141" s="54">
        <v>0.023</v>
      </c>
      <c r="H141" s="50">
        <v>2957.0</v>
      </c>
      <c r="I141" s="54">
        <v>0.844933</v>
      </c>
      <c r="J141" s="50">
        <v>2957.0</v>
      </c>
      <c r="K141" s="54">
        <v>1.776</v>
      </c>
      <c r="L141" s="70">
        <f t="shared" si="1"/>
        <v>0</v>
      </c>
      <c r="M141" s="71">
        <f t="shared" si="2"/>
        <v>0</v>
      </c>
      <c r="N141" s="71">
        <f t="shared" si="3"/>
        <v>0.813933</v>
      </c>
      <c r="O141" s="71">
        <f t="shared" si="4"/>
        <v>2625.590323</v>
      </c>
      <c r="P141" s="71">
        <f t="shared" si="5"/>
        <v>0</v>
      </c>
      <c r="Q141" s="71">
        <f t="shared" si="6"/>
        <v>0</v>
      </c>
      <c r="R141" s="71">
        <f t="shared" si="7"/>
        <v>1.745</v>
      </c>
      <c r="S141" s="71">
        <f t="shared" si="8"/>
        <v>5629.032258</v>
      </c>
      <c r="T141" s="72">
        <f t="shared" si="9"/>
        <v>21</v>
      </c>
      <c r="U141" s="71">
        <f t="shared" si="10"/>
        <v>0.7101792357</v>
      </c>
      <c r="V141" s="71">
        <f t="shared" si="11"/>
        <v>0</v>
      </c>
      <c r="W141" s="73">
        <f t="shared" si="12"/>
        <v>0</v>
      </c>
      <c r="X141" s="19"/>
      <c r="Y141" s="19"/>
      <c r="Z141" s="19"/>
      <c r="AA141" s="19"/>
      <c r="AB141" s="19"/>
      <c r="AC141" s="19"/>
      <c r="AD141" s="19"/>
    </row>
    <row r="142">
      <c r="A142" s="49" t="s">
        <v>236</v>
      </c>
      <c r="B142" s="50">
        <v>2814.0</v>
      </c>
      <c r="C142" s="51">
        <v>0.084</v>
      </c>
      <c r="D142" s="52">
        <v>2745.0</v>
      </c>
      <c r="E142" s="51">
        <v>0.001</v>
      </c>
      <c r="F142" s="52">
        <v>2814.0</v>
      </c>
      <c r="G142" s="54">
        <v>0.027</v>
      </c>
      <c r="H142" s="50">
        <v>2814.0</v>
      </c>
      <c r="I142" s="54">
        <v>1.00375</v>
      </c>
      <c r="J142" s="50">
        <v>2814.0</v>
      </c>
      <c r="K142" s="54">
        <v>1.434</v>
      </c>
      <c r="L142" s="70">
        <f t="shared" si="1"/>
        <v>0</v>
      </c>
      <c r="M142" s="71">
        <f t="shared" si="2"/>
        <v>0</v>
      </c>
      <c r="N142" s="71">
        <f t="shared" si="3"/>
        <v>0.91975</v>
      </c>
      <c r="O142" s="71">
        <f t="shared" si="4"/>
        <v>1094.940476</v>
      </c>
      <c r="P142" s="71">
        <f t="shared" si="5"/>
        <v>0</v>
      </c>
      <c r="Q142" s="71">
        <f t="shared" si="6"/>
        <v>0</v>
      </c>
      <c r="R142" s="71">
        <f t="shared" si="7"/>
        <v>1.35</v>
      </c>
      <c r="S142" s="71">
        <f t="shared" si="8"/>
        <v>1607.142857</v>
      </c>
      <c r="T142" s="72">
        <f t="shared" si="9"/>
        <v>69</v>
      </c>
      <c r="U142" s="71">
        <f t="shared" si="10"/>
        <v>2.452025586</v>
      </c>
      <c r="V142" s="71">
        <f t="shared" si="11"/>
        <v>0</v>
      </c>
      <c r="W142" s="73">
        <f t="shared" si="12"/>
        <v>0</v>
      </c>
      <c r="X142" s="19"/>
      <c r="Y142" s="19"/>
      <c r="Z142" s="19"/>
      <c r="AA142" s="19"/>
      <c r="AB142" s="19"/>
      <c r="AC142" s="19"/>
      <c r="AD142" s="19"/>
    </row>
    <row r="143">
      <c r="A143" s="49" t="s">
        <v>238</v>
      </c>
      <c r="B143" s="50">
        <v>2611.0</v>
      </c>
      <c r="C143" s="51">
        <v>0.027</v>
      </c>
      <c r="D143" s="52">
        <v>2560.0</v>
      </c>
      <c r="E143" s="51">
        <v>0.001</v>
      </c>
      <c r="F143" s="52">
        <v>2611.0</v>
      </c>
      <c r="G143" s="54">
        <v>0.019</v>
      </c>
      <c r="H143" s="50">
        <v>2611.0</v>
      </c>
      <c r="I143" s="54">
        <v>0.546732</v>
      </c>
      <c r="J143" s="50">
        <v>2611.0</v>
      </c>
      <c r="K143" s="54">
        <v>1.472</v>
      </c>
      <c r="L143" s="70">
        <f t="shared" si="1"/>
        <v>0</v>
      </c>
      <c r="M143" s="71">
        <f t="shared" si="2"/>
        <v>0</v>
      </c>
      <c r="N143" s="71">
        <f t="shared" si="3"/>
        <v>0.519732</v>
      </c>
      <c r="O143" s="71">
        <f t="shared" si="4"/>
        <v>1924.933333</v>
      </c>
      <c r="P143" s="71">
        <f t="shared" si="5"/>
        <v>0</v>
      </c>
      <c r="Q143" s="71">
        <f t="shared" si="6"/>
        <v>0</v>
      </c>
      <c r="R143" s="71">
        <f t="shared" si="7"/>
        <v>1.445</v>
      </c>
      <c r="S143" s="71">
        <f t="shared" si="8"/>
        <v>5351.851852</v>
      </c>
      <c r="T143" s="72">
        <f t="shared" si="9"/>
        <v>51</v>
      </c>
      <c r="U143" s="71">
        <f t="shared" si="10"/>
        <v>1.953274607</v>
      </c>
      <c r="V143" s="71">
        <f t="shared" si="11"/>
        <v>0</v>
      </c>
      <c r="W143" s="73">
        <f t="shared" si="12"/>
        <v>0</v>
      </c>
      <c r="X143" s="19"/>
      <c r="Y143" s="19"/>
      <c r="Z143" s="19"/>
      <c r="AA143" s="19"/>
      <c r="AB143" s="19"/>
      <c r="AC143" s="19"/>
      <c r="AD143" s="19"/>
    </row>
    <row r="144">
      <c r="A144" s="49" t="s">
        <v>239</v>
      </c>
      <c r="B144" s="50">
        <v>2482.0</v>
      </c>
      <c r="C144" s="51">
        <v>0.054</v>
      </c>
      <c r="D144" s="52">
        <v>2428.0</v>
      </c>
      <c r="E144" s="51">
        <v>0.001</v>
      </c>
      <c r="F144" s="52">
        <v>2482.0</v>
      </c>
      <c r="G144" s="54">
        <v>0.021</v>
      </c>
      <c r="H144" s="50">
        <v>2482.0</v>
      </c>
      <c r="I144" s="54">
        <v>0.519936</v>
      </c>
      <c r="J144" s="50">
        <v>2482.0</v>
      </c>
      <c r="K144" s="54">
        <v>1.206</v>
      </c>
      <c r="L144" s="70">
        <f t="shared" si="1"/>
        <v>0</v>
      </c>
      <c r="M144" s="71">
        <f t="shared" si="2"/>
        <v>0</v>
      </c>
      <c r="N144" s="71">
        <f t="shared" si="3"/>
        <v>0.465936</v>
      </c>
      <c r="O144" s="71">
        <f t="shared" si="4"/>
        <v>862.8444444</v>
      </c>
      <c r="P144" s="71">
        <f t="shared" si="5"/>
        <v>0</v>
      </c>
      <c r="Q144" s="71">
        <f t="shared" si="6"/>
        <v>0</v>
      </c>
      <c r="R144" s="71">
        <f t="shared" si="7"/>
        <v>1.152</v>
      </c>
      <c r="S144" s="71">
        <f t="shared" si="8"/>
        <v>2133.333333</v>
      </c>
      <c r="T144" s="72">
        <f t="shared" si="9"/>
        <v>54</v>
      </c>
      <c r="U144" s="71">
        <f t="shared" si="10"/>
        <v>2.175664786</v>
      </c>
      <c r="V144" s="71">
        <f t="shared" si="11"/>
        <v>0</v>
      </c>
      <c r="W144" s="73">
        <f t="shared" si="12"/>
        <v>0</v>
      </c>
      <c r="X144" s="19"/>
      <c r="Y144" s="19"/>
      <c r="Z144" s="19"/>
      <c r="AA144" s="19"/>
      <c r="AB144" s="19"/>
      <c r="AC144" s="19"/>
      <c r="AD144" s="19"/>
    </row>
    <row r="145">
      <c r="A145" s="49" t="s">
        <v>240</v>
      </c>
      <c r="B145" s="50">
        <v>2647.0</v>
      </c>
      <c r="C145" s="51">
        <v>0.031</v>
      </c>
      <c r="D145" s="52">
        <v>2610.0</v>
      </c>
      <c r="E145" s="51">
        <v>0.001</v>
      </c>
      <c r="F145" s="52">
        <v>2647.0</v>
      </c>
      <c r="G145" s="54">
        <v>0.021</v>
      </c>
      <c r="H145" s="50">
        <v>2647.0</v>
      </c>
      <c r="I145" s="54">
        <v>0.864896</v>
      </c>
      <c r="J145" s="50">
        <v>2647.0</v>
      </c>
      <c r="K145" s="54">
        <v>1.698</v>
      </c>
      <c r="L145" s="70">
        <f t="shared" si="1"/>
        <v>0</v>
      </c>
      <c r="M145" s="71">
        <f t="shared" si="2"/>
        <v>0</v>
      </c>
      <c r="N145" s="71">
        <f t="shared" si="3"/>
        <v>0.833896</v>
      </c>
      <c r="O145" s="71">
        <f t="shared" si="4"/>
        <v>2689.987097</v>
      </c>
      <c r="P145" s="71">
        <f t="shared" si="5"/>
        <v>0</v>
      </c>
      <c r="Q145" s="71">
        <f t="shared" si="6"/>
        <v>0</v>
      </c>
      <c r="R145" s="71">
        <f t="shared" si="7"/>
        <v>1.667</v>
      </c>
      <c r="S145" s="71">
        <f t="shared" si="8"/>
        <v>5377.419355</v>
      </c>
      <c r="T145" s="72">
        <f t="shared" si="9"/>
        <v>37</v>
      </c>
      <c r="U145" s="71">
        <f t="shared" si="10"/>
        <v>1.39780884</v>
      </c>
      <c r="V145" s="71">
        <f t="shared" si="11"/>
        <v>0</v>
      </c>
      <c r="W145" s="73">
        <f t="shared" si="12"/>
        <v>0</v>
      </c>
      <c r="X145" s="19"/>
      <c r="Y145" s="19"/>
      <c r="Z145" s="19"/>
      <c r="AA145" s="19"/>
      <c r="AB145" s="19"/>
      <c r="AC145" s="19"/>
      <c r="AD145" s="19"/>
    </row>
    <row r="146">
      <c r="A146" s="49" t="s">
        <v>241</v>
      </c>
      <c r="B146" s="50">
        <v>2504.0</v>
      </c>
      <c r="C146" s="51">
        <v>0.087</v>
      </c>
      <c r="D146" s="52">
        <v>2464.0</v>
      </c>
      <c r="E146" s="51">
        <v>0.001</v>
      </c>
      <c r="F146" s="52">
        <v>2504.0</v>
      </c>
      <c r="G146" s="54">
        <v>0.024</v>
      </c>
      <c r="H146" s="50">
        <v>2504.0</v>
      </c>
      <c r="I146" s="54">
        <v>0.753289</v>
      </c>
      <c r="J146" s="50">
        <v>2504.0</v>
      </c>
      <c r="K146" s="54">
        <v>1.439</v>
      </c>
      <c r="L146" s="70">
        <f t="shared" si="1"/>
        <v>0</v>
      </c>
      <c r="M146" s="71">
        <f t="shared" si="2"/>
        <v>0</v>
      </c>
      <c r="N146" s="71">
        <f t="shared" si="3"/>
        <v>0.666289</v>
      </c>
      <c r="O146" s="71">
        <f t="shared" si="4"/>
        <v>765.8494253</v>
      </c>
      <c r="P146" s="71">
        <f t="shared" si="5"/>
        <v>0</v>
      </c>
      <c r="Q146" s="71">
        <f t="shared" si="6"/>
        <v>0</v>
      </c>
      <c r="R146" s="71">
        <f t="shared" si="7"/>
        <v>1.352</v>
      </c>
      <c r="S146" s="71">
        <f t="shared" si="8"/>
        <v>1554.022989</v>
      </c>
      <c r="T146" s="72">
        <f t="shared" si="9"/>
        <v>40</v>
      </c>
      <c r="U146" s="71">
        <f t="shared" si="10"/>
        <v>1.597444089</v>
      </c>
      <c r="V146" s="71">
        <f t="shared" si="11"/>
        <v>0</v>
      </c>
      <c r="W146" s="73">
        <f t="shared" si="12"/>
        <v>0</v>
      </c>
      <c r="X146" s="19"/>
      <c r="Y146" s="19"/>
      <c r="Z146" s="19"/>
      <c r="AA146" s="19"/>
      <c r="AB146" s="19"/>
      <c r="AC146" s="19"/>
      <c r="AD146" s="19"/>
    </row>
    <row r="147">
      <c r="A147" s="49" t="s">
        <v>242</v>
      </c>
      <c r="B147" s="50">
        <v>2553.0</v>
      </c>
      <c r="C147" s="51">
        <v>0.019</v>
      </c>
      <c r="D147" s="52">
        <v>2553.0</v>
      </c>
      <c r="E147" s="51">
        <v>0.001</v>
      </c>
      <c r="F147" s="52">
        <v>2553.0</v>
      </c>
      <c r="G147" s="54">
        <v>0.017</v>
      </c>
      <c r="H147" s="50">
        <v>2553.0</v>
      </c>
      <c r="I147" s="54">
        <v>0.494565</v>
      </c>
      <c r="J147" s="50">
        <v>2553.0</v>
      </c>
      <c r="K147" s="54">
        <v>1.343</v>
      </c>
      <c r="L147" s="70">
        <f t="shared" si="1"/>
        <v>0</v>
      </c>
      <c r="M147" s="71">
        <f t="shared" si="2"/>
        <v>0</v>
      </c>
      <c r="N147" s="71">
        <f t="shared" si="3"/>
        <v>0.475565</v>
      </c>
      <c r="O147" s="71">
        <f t="shared" si="4"/>
        <v>2502.973684</v>
      </c>
      <c r="P147" s="71">
        <f t="shared" si="5"/>
        <v>0</v>
      </c>
      <c r="Q147" s="71">
        <f t="shared" si="6"/>
        <v>0</v>
      </c>
      <c r="R147" s="71">
        <f t="shared" si="7"/>
        <v>1.324</v>
      </c>
      <c r="S147" s="71">
        <f t="shared" si="8"/>
        <v>6968.421053</v>
      </c>
      <c r="T147" s="72">
        <f t="shared" si="9"/>
        <v>0</v>
      </c>
      <c r="U147" s="71">
        <f t="shared" si="10"/>
        <v>0</v>
      </c>
      <c r="V147" s="71">
        <f t="shared" si="11"/>
        <v>0</v>
      </c>
      <c r="W147" s="73">
        <f t="shared" si="12"/>
        <v>0</v>
      </c>
      <c r="X147" s="19"/>
      <c r="Y147" s="19"/>
      <c r="Z147" s="19"/>
      <c r="AA147" s="19"/>
      <c r="AB147" s="19"/>
      <c r="AC147" s="19"/>
      <c r="AD147" s="19"/>
    </row>
    <row r="148">
      <c r="A148" s="49" t="s">
        <v>243</v>
      </c>
      <c r="B148" s="50">
        <v>2413.0</v>
      </c>
      <c r="C148" s="51">
        <v>0.047</v>
      </c>
      <c r="D148" s="52">
        <v>2350.0</v>
      </c>
      <c r="E148" s="51">
        <v>0.001</v>
      </c>
      <c r="F148" s="52">
        <v>2413.0</v>
      </c>
      <c r="G148" s="54">
        <v>0.023</v>
      </c>
      <c r="H148" s="50">
        <v>2413.0</v>
      </c>
      <c r="I148" s="54">
        <v>0.702305</v>
      </c>
      <c r="J148" s="50">
        <v>2413.0</v>
      </c>
      <c r="K148" s="54">
        <v>1.621</v>
      </c>
      <c r="L148" s="70">
        <f t="shared" si="1"/>
        <v>0</v>
      </c>
      <c r="M148" s="71">
        <f t="shared" si="2"/>
        <v>0</v>
      </c>
      <c r="N148" s="71">
        <f t="shared" si="3"/>
        <v>0.655305</v>
      </c>
      <c r="O148" s="71">
        <f t="shared" si="4"/>
        <v>1394.265957</v>
      </c>
      <c r="P148" s="71">
        <f t="shared" si="5"/>
        <v>0</v>
      </c>
      <c r="Q148" s="71">
        <f t="shared" si="6"/>
        <v>0</v>
      </c>
      <c r="R148" s="71">
        <f t="shared" si="7"/>
        <v>1.574</v>
      </c>
      <c r="S148" s="71">
        <f t="shared" si="8"/>
        <v>3348.93617</v>
      </c>
      <c r="T148" s="72">
        <f t="shared" si="9"/>
        <v>63</v>
      </c>
      <c r="U148" s="71">
        <f t="shared" si="10"/>
        <v>2.610857853</v>
      </c>
      <c r="V148" s="71">
        <f t="shared" si="11"/>
        <v>0</v>
      </c>
      <c r="W148" s="73">
        <f t="shared" si="12"/>
        <v>0</v>
      </c>
      <c r="X148" s="19"/>
      <c r="Y148" s="19"/>
      <c r="Z148" s="19"/>
      <c r="AA148" s="19"/>
      <c r="AB148" s="19"/>
      <c r="AC148" s="19"/>
      <c r="AD148" s="19"/>
    </row>
    <row r="149">
      <c r="A149" s="49" t="s">
        <v>245</v>
      </c>
      <c r="B149" s="50">
        <v>2333.0</v>
      </c>
      <c r="C149" s="51">
        <v>0.022</v>
      </c>
      <c r="D149" s="52">
        <v>2330.0</v>
      </c>
      <c r="E149" s="51">
        <v>0.001</v>
      </c>
      <c r="F149" s="52">
        <v>2333.0</v>
      </c>
      <c r="G149" s="54">
        <v>0.018</v>
      </c>
      <c r="H149" s="50">
        <v>2333.0</v>
      </c>
      <c r="I149" s="54">
        <v>0.615603</v>
      </c>
      <c r="J149" s="50">
        <v>2333.0</v>
      </c>
      <c r="K149" s="54">
        <v>1.563</v>
      </c>
      <c r="L149" s="70">
        <f t="shared" si="1"/>
        <v>0</v>
      </c>
      <c r="M149" s="71">
        <f t="shared" si="2"/>
        <v>0</v>
      </c>
      <c r="N149" s="71">
        <f t="shared" si="3"/>
        <v>0.593603</v>
      </c>
      <c r="O149" s="71">
        <f t="shared" si="4"/>
        <v>2698.195455</v>
      </c>
      <c r="P149" s="71">
        <f t="shared" si="5"/>
        <v>0</v>
      </c>
      <c r="Q149" s="71">
        <f t="shared" si="6"/>
        <v>0</v>
      </c>
      <c r="R149" s="71">
        <f t="shared" si="7"/>
        <v>1.541</v>
      </c>
      <c r="S149" s="71">
        <f t="shared" si="8"/>
        <v>7004.545455</v>
      </c>
      <c r="T149" s="72">
        <f t="shared" si="9"/>
        <v>3</v>
      </c>
      <c r="U149" s="71">
        <f t="shared" si="10"/>
        <v>0.1285897985</v>
      </c>
      <c r="V149" s="71">
        <f t="shared" si="11"/>
        <v>0</v>
      </c>
      <c r="W149" s="73">
        <f t="shared" si="12"/>
        <v>0</v>
      </c>
      <c r="X149" s="19"/>
      <c r="Y149" s="19"/>
      <c r="Z149" s="19"/>
      <c r="AA149" s="19"/>
      <c r="AB149" s="19"/>
      <c r="AC149" s="19"/>
      <c r="AD149" s="19"/>
    </row>
    <row r="150">
      <c r="A150" s="49" t="s">
        <v>246</v>
      </c>
      <c r="B150" s="50">
        <v>2191.0</v>
      </c>
      <c r="C150" s="51">
        <v>0.037</v>
      </c>
      <c r="D150" s="52">
        <v>2191.0</v>
      </c>
      <c r="E150" s="51">
        <v>0.001</v>
      </c>
      <c r="F150" s="52">
        <v>2191.0</v>
      </c>
      <c r="G150" s="54">
        <v>0.02</v>
      </c>
      <c r="H150" s="50">
        <v>2191.0</v>
      </c>
      <c r="I150" s="54">
        <v>0.760505</v>
      </c>
      <c r="J150" s="50">
        <v>2191.0</v>
      </c>
      <c r="K150" s="54">
        <v>1.351</v>
      </c>
      <c r="L150" s="70">
        <f t="shared" si="1"/>
        <v>0</v>
      </c>
      <c r="M150" s="71">
        <f t="shared" si="2"/>
        <v>0</v>
      </c>
      <c r="N150" s="71">
        <f t="shared" si="3"/>
        <v>0.723505</v>
      </c>
      <c r="O150" s="71">
        <f t="shared" si="4"/>
        <v>1955.418919</v>
      </c>
      <c r="P150" s="71">
        <f t="shared" si="5"/>
        <v>0</v>
      </c>
      <c r="Q150" s="71">
        <f t="shared" si="6"/>
        <v>0</v>
      </c>
      <c r="R150" s="71">
        <f t="shared" si="7"/>
        <v>1.314</v>
      </c>
      <c r="S150" s="71">
        <f t="shared" si="8"/>
        <v>3551.351351</v>
      </c>
      <c r="T150" s="72">
        <f t="shared" si="9"/>
        <v>0</v>
      </c>
      <c r="U150" s="71">
        <f t="shared" si="10"/>
        <v>0</v>
      </c>
      <c r="V150" s="71">
        <f t="shared" si="11"/>
        <v>0</v>
      </c>
      <c r="W150" s="73">
        <f t="shared" si="12"/>
        <v>0</v>
      </c>
      <c r="X150" s="19"/>
      <c r="Y150" s="19"/>
      <c r="Z150" s="19"/>
      <c r="AA150" s="19"/>
      <c r="AB150" s="19"/>
      <c r="AC150" s="19"/>
      <c r="AD150" s="19"/>
    </row>
    <row r="151">
      <c r="A151" s="49" t="s">
        <v>247</v>
      </c>
      <c r="B151" s="50">
        <v>2475.0</v>
      </c>
      <c r="C151" s="51">
        <v>0.021</v>
      </c>
      <c r="D151" s="52">
        <v>2423.0</v>
      </c>
      <c r="E151" s="51">
        <v>0.001</v>
      </c>
      <c r="F151" s="52">
        <v>2475.0</v>
      </c>
      <c r="G151" s="54">
        <v>0.016</v>
      </c>
      <c r="H151" s="50">
        <v>2475.0</v>
      </c>
      <c r="I151" s="54">
        <v>0.414806</v>
      </c>
      <c r="J151" s="50">
        <v>2475.0</v>
      </c>
      <c r="K151" s="54">
        <v>1.455</v>
      </c>
      <c r="L151" s="70">
        <f t="shared" si="1"/>
        <v>0</v>
      </c>
      <c r="M151" s="71">
        <f t="shared" si="2"/>
        <v>0</v>
      </c>
      <c r="N151" s="71">
        <f t="shared" si="3"/>
        <v>0.393806</v>
      </c>
      <c r="O151" s="71">
        <f t="shared" si="4"/>
        <v>1875.266667</v>
      </c>
      <c r="P151" s="71">
        <f t="shared" si="5"/>
        <v>0</v>
      </c>
      <c r="Q151" s="71">
        <f t="shared" si="6"/>
        <v>0</v>
      </c>
      <c r="R151" s="71">
        <f t="shared" si="7"/>
        <v>1.434</v>
      </c>
      <c r="S151" s="71">
        <f t="shared" si="8"/>
        <v>6828.571429</v>
      </c>
      <c r="T151" s="72">
        <f t="shared" si="9"/>
        <v>52</v>
      </c>
      <c r="U151" s="71">
        <f t="shared" si="10"/>
        <v>2.101010101</v>
      </c>
      <c r="V151" s="71">
        <f t="shared" si="11"/>
        <v>0</v>
      </c>
      <c r="W151" s="73">
        <f t="shared" si="12"/>
        <v>0</v>
      </c>
      <c r="X151" s="19"/>
      <c r="Y151" s="19"/>
      <c r="Z151" s="19"/>
      <c r="AA151" s="19"/>
      <c r="AB151" s="19"/>
      <c r="AC151" s="19"/>
      <c r="AD151" s="19"/>
    </row>
    <row r="152">
      <c r="A152" s="49" t="s">
        <v>248</v>
      </c>
      <c r="B152" s="50">
        <v>2341.0</v>
      </c>
      <c r="C152" s="51">
        <v>0.034</v>
      </c>
      <c r="D152" s="52">
        <v>2290.0</v>
      </c>
      <c r="E152" s="51">
        <v>0.001</v>
      </c>
      <c r="F152" s="52">
        <v>2341.0</v>
      </c>
      <c r="G152" s="54">
        <v>0.018</v>
      </c>
      <c r="H152" s="50">
        <v>2341.0</v>
      </c>
      <c r="I152" s="54">
        <v>0.793323</v>
      </c>
      <c r="J152" s="50">
        <v>2341.0</v>
      </c>
      <c r="K152" s="54">
        <v>1.927</v>
      </c>
      <c r="L152" s="70">
        <f t="shared" si="1"/>
        <v>0</v>
      </c>
      <c r="M152" s="71">
        <f t="shared" si="2"/>
        <v>0</v>
      </c>
      <c r="N152" s="71">
        <f t="shared" si="3"/>
        <v>0.759323</v>
      </c>
      <c r="O152" s="71">
        <f t="shared" si="4"/>
        <v>2233.302941</v>
      </c>
      <c r="P152" s="71">
        <f t="shared" si="5"/>
        <v>0</v>
      </c>
      <c r="Q152" s="71">
        <f t="shared" si="6"/>
        <v>0</v>
      </c>
      <c r="R152" s="71">
        <f t="shared" si="7"/>
        <v>1.893</v>
      </c>
      <c r="S152" s="71">
        <f t="shared" si="8"/>
        <v>5567.647059</v>
      </c>
      <c r="T152" s="72">
        <f t="shared" si="9"/>
        <v>51</v>
      </c>
      <c r="U152" s="71">
        <f t="shared" si="10"/>
        <v>2.178556173</v>
      </c>
      <c r="V152" s="71">
        <f t="shared" si="11"/>
        <v>0</v>
      </c>
      <c r="W152" s="73">
        <f t="shared" si="12"/>
        <v>0</v>
      </c>
      <c r="X152" s="19"/>
      <c r="Y152" s="19"/>
      <c r="Z152" s="19"/>
      <c r="AA152" s="19"/>
      <c r="AB152" s="19"/>
      <c r="AC152" s="19"/>
      <c r="AD152" s="19"/>
    </row>
    <row r="153">
      <c r="A153" s="49" t="s">
        <v>249</v>
      </c>
      <c r="B153" s="50">
        <v>2841.0</v>
      </c>
      <c r="C153" s="51">
        <v>0.036</v>
      </c>
      <c r="D153" s="52">
        <v>2796.0</v>
      </c>
      <c r="E153" s="51">
        <v>0.001</v>
      </c>
      <c r="F153" s="52">
        <v>2841.0</v>
      </c>
      <c r="G153" s="54">
        <v>0.024</v>
      </c>
      <c r="H153" s="50">
        <v>2841.0</v>
      </c>
      <c r="I153" s="54">
        <v>0.854698</v>
      </c>
      <c r="J153" s="50">
        <v>2841.0</v>
      </c>
      <c r="K153" s="54">
        <v>1.708</v>
      </c>
      <c r="L153" s="70">
        <f t="shared" si="1"/>
        <v>0</v>
      </c>
      <c r="M153" s="71">
        <f t="shared" si="2"/>
        <v>0</v>
      </c>
      <c r="N153" s="71">
        <f t="shared" si="3"/>
        <v>0.818698</v>
      </c>
      <c r="O153" s="71">
        <f t="shared" si="4"/>
        <v>2274.161111</v>
      </c>
      <c r="P153" s="71">
        <f t="shared" si="5"/>
        <v>0</v>
      </c>
      <c r="Q153" s="71">
        <f t="shared" si="6"/>
        <v>0</v>
      </c>
      <c r="R153" s="71">
        <f t="shared" si="7"/>
        <v>1.672</v>
      </c>
      <c r="S153" s="71">
        <f t="shared" si="8"/>
        <v>4644.444444</v>
      </c>
      <c r="T153" s="72">
        <f t="shared" si="9"/>
        <v>45</v>
      </c>
      <c r="U153" s="71">
        <f t="shared" si="10"/>
        <v>1.583949314</v>
      </c>
      <c r="V153" s="71">
        <f t="shared" si="11"/>
        <v>0</v>
      </c>
      <c r="W153" s="73">
        <f t="shared" si="12"/>
        <v>0</v>
      </c>
      <c r="X153" s="19"/>
      <c r="Y153" s="19"/>
      <c r="Z153" s="19"/>
      <c r="AA153" s="19"/>
      <c r="AB153" s="19"/>
      <c r="AC153" s="19"/>
      <c r="AD153" s="19"/>
    </row>
    <row r="154">
      <c r="A154" s="49" t="s">
        <v>251</v>
      </c>
      <c r="B154" s="50">
        <v>2689.0</v>
      </c>
      <c r="C154" s="51">
        <v>0.079</v>
      </c>
      <c r="D154" s="52">
        <v>2655.0</v>
      </c>
      <c r="E154" s="51">
        <v>0.001</v>
      </c>
      <c r="F154" s="52">
        <v>2689.0</v>
      </c>
      <c r="G154" s="54">
        <v>0.027</v>
      </c>
      <c r="H154" s="50">
        <v>2689.0</v>
      </c>
      <c r="I154" s="54">
        <v>0.844193</v>
      </c>
      <c r="J154" s="50">
        <v>2689.0</v>
      </c>
      <c r="K154" s="54">
        <v>1.779</v>
      </c>
      <c r="L154" s="70">
        <f t="shared" si="1"/>
        <v>0</v>
      </c>
      <c r="M154" s="71">
        <f t="shared" si="2"/>
        <v>0</v>
      </c>
      <c r="N154" s="71">
        <f t="shared" si="3"/>
        <v>0.765193</v>
      </c>
      <c r="O154" s="71">
        <f t="shared" si="4"/>
        <v>968.5987342</v>
      </c>
      <c r="P154" s="71">
        <f t="shared" si="5"/>
        <v>0</v>
      </c>
      <c r="Q154" s="71">
        <f t="shared" si="6"/>
        <v>0</v>
      </c>
      <c r="R154" s="71">
        <f t="shared" si="7"/>
        <v>1.7</v>
      </c>
      <c r="S154" s="71">
        <f t="shared" si="8"/>
        <v>2151.898734</v>
      </c>
      <c r="T154" s="72">
        <f t="shared" si="9"/>
        <v>34</v>
      </c>
      <c r="U154" s="71">
        <f t="shared" si="10"/>
        <v>1.264410562</v>
      </c>
      <c r="V154" s="71">
        <f t="shared" si="11"/>
        <v>0</v>
      </c>
      <c r="W154" s="73">
        <f t="shared" si="12"/>
        <v>0</v>
      </c>
      <c r="X154" s="19"/>
      <c r="Y154" s="19"/>
      <c r="Z154" s="19"/>
      <c r="AA154" s="19"/>
      <c r="AB154" s="19"/>
      <c r="AC154" s="19"/>
      <c r="AD154" s="19"/>
    </row>
    <row r="155">
      <c r="A155" s="49" t="s">
        <v>252</v>
      </c>
      <c r="B155" s="50">
        <v>2443.0</v>
      </c>
      <c r="C155" s="51">
        <v>0.024</v>
      </c>
      <c r="D155" s="52">
        <v>2411.0</v>
      </c>
      <c r="E155" s="51">
        <v>0.001</v>
      </c>
      <c r="F155" s="52">
        <v>2443.0</v>
      </c>
      <c r="G155" s="54">
        <v>0.019</v>
      </c>
      <c r="H155" s="50">
        <v>2443.0</v>
      </c>
      <c r="I155" s="54">
        <v>0.83013</v>
      </c>
      <c r="J155" s="50">
        <v>2443.0</v>
      </c>
      <c r="K155" s="54">
        <v>1.805</v>
      </c>
      <c r="L155" s="70">
        <f t="shared" si="1"/>
        <v>0</v>
      </c>
      <c r="M155" s="71">
        <f t="shared" si="2"/>
        <v>0</v>
      </c>
      <c r="N155" s="71">
        <f t="shared" si="3"/>
        <v>0.80613</v>
      </c>
      <c r="O155" s="71">
        <f t="shared" si="4"/>
        <v>3358.875</v>
      </c>
      <c r="P155" s="71">
        <f t="shared" si="5"/>
        <v>0</v>
      </c>
      <c r="Q155" s="71">
        <f t="shared" si="6"/>
        <v>0</v>
      </c>
      <c r="R155" s="71">
        <f t="shared" si="7"/>
        <v>1.781</v>
      </c>
      <c r="S155" s="71">
        <f t="shared" si="8"/>
        <v>7420.833333</v>
      </c>
      <c r="T155" s="72">
        <f t="shared" si="9"/>
        <v>32</v>
      </c>
      <c r="U155" s="71">
        <f t="shared" si="10"/>
        <v>1.30986492</v>
      </c>
      <c r="V155" s="71">
        <f t="shared" si="11"/>
        <v>0</v>
      </c>
      <c r="W155" s="73">
        <f t="shared" si="12"/>
        <v>0</v>
      </c>
      <c r="X155" s="19"/>
      <c r="Y155" s="19"/>
      <c r="Z155" s="19"/>
      <c r="AA155" s="19"/>
      <c r="AB155" s="19"/>
      <c r="AC155" s="19"/>
      <c r="AD155" s="19"/>
    </row>
    <row r="156">
      <c r="A156" s="49" t="s">
        <v>253</v>
      </c>
      <c r="B156" s="50">
        <v>2315.0</v>
      </c>
      <c r="C156" s="51">
        <v>0.044</v>
      </c>
      <c r="D156" s="52">
        <v>2274.0</v>
      </c>
      <c r="E156" s="51">
        <v>0.001</v>
      </c>
      <c r="F156" s="52">
        <v>2315.0</v>
      </c>
      <c r="G156" s="54">
        <v>0.021</v>
      </c>
      <c r="H156" s="50">
        <v>2315.0</v>
      </c>
      <c r="I156" s="54">
        <v>0.647911</v>
      </c>
      <c r="J156" s="50">
        <v>2315.0</v>
      </c>
      <c r="K156" s="54">
        <v>1.3</v>
      </c>
      <c r="L156" s="70">
        <f t="shared" si="1"/>
        <v>0</v>
      </c>
      <c r="M156" s="71">
        <f t="shared" si="2"/>
        <v>0</v>
      </c>
      <c r="N156" s="71">
        <f t="shared" si="3"/>
        <v>0.603911</v>
      </c>
      <c r="O156" s="71">
        <f t="shared" si="4"/>
        <v>1372.525</v>
      </c>
      <c r="P156" s="71">
        <f t="shared" si="5"/>
        <v>0</v>
      </c>
      <c r="Q156" s="71">
        <f t="shared" si="6"/>
        <v>0</v>
      </c>
      <c r="R156" s="71">
        <f t="shared" si="7"/>
        <v>1.256</v>
      </c>
      <c r="S156" s="71">
        <f t="shared" si="8"/>
        <v>2854.545455</v>
      </c>
      <c r="T156" s="72">
        <f t="shared" si="9"/>
        <v>41</v>
      </c>
      <c r="U156" s="71">
        <f t="shared" si="10"/>
        <v>1.771058315</v>
      </c>
      <c r="V156" s="71">
        <f t="shared" si="11"/>
        <v>0</v>
      </c>
      <c r="W156" s="73">
        <f t="shared" si="12"/>
        <v>0</v>
      </c>
      <c r="X156" s="19"/>
      <c r="Y156" s="19"/>
      <c r="Z156" s="19"/>
      <c r="AA156" s="19"/>
      <c r="AB156" s="19"/>
      <c r="AC156" s="19"/>
      <c r="AD156" s="19"/>
    </row>
    <row r="157">
      <c r="A157" s="49" t="s">
        <v>254</v>
      </c>
      <c r="B157" s="50">
        <v>2257.0</v>
      </c>
      <c r="C157" s="51">
        <v>0.019</v>
      </c>
      <c r="D157" s="52">
        <v>2238.0</v>
      </c>
      <c r="E157" s="51">
        <v>0.001</v>
      </c>
      <c r="F157" s="52">
        <v>2257.0</v>
      </c>
      <c r="G157" s="54">
        <v>0.015</v>
      </c>
      <c r="H157" s="50">
        <v>2257.0</v>
      </c>
      <c r="I157" s="54">
        <v>0.485352</v>
      </c>
      <c r="J157" s="50">
        <v>2257.0</v>
      </c>
      <c r="K157" s="54">
        <v>1.299</v>
      </c>
      <c r="L157" s="70">
        <f t="shared" si="1"/>
        <v>0</v>
      </c>
      <c r="M157" s="71">
        <f t="shared" si="2"/>
        <v>0</v>
      </c>
      <c r="N157" s="71">
        <f t="shared" si="3"/>
        <v>0.466352</v>
      </c>
      <c r="O157" s="71">
        <f t="shared" si="4"/>
        <v>2454.484211</v>
      </c>
      <c r="P157" s="71">
        <f t="shared" si="5"/>
        <v>0</v>
      </c>
      <c r="Q157" s="71">
        <f t="shared" si="6"/>
        <v>0</v>
      </c>
      <c r="R157" s="71">
        <f t="shared" si="7"/>
        <v>1.28</v>
      </c>
      <c r="S157" s="71">
        <f t="shared" si="8"/>
        <v>6736.842105</v>
      </c>
      <c r="T157" s="72">
        <f t="shared" si="9"/>
        <v>19</v>
      </c>
      <c r="U157" s="71">
        <f t="shared" si="10"/>
        <v>0.841825432</v>
      </c>
      <c r="V157" s="71">
        <f t="shared" si="11"/>
        <v>0</v>
      </c>
      <c r="W157" s="73">
        <f t="shared" si="12"/>
        <v>0</v>
      </c>
      <c r="X157" s="19"/>
      <c r="Y157" s="19"/>
      <c r="Z157" s="19"/>
      <c r="AA157" s="19"/>
      <c r="AB157" s="19"/>
      <c r="AC157" s="19"/>
      <c r="AD157" s="19"/>
    </row>
    <row r="158">
      <c r="A158" s="49" t="s">
        <v>255</v>
      </c>
      <c r="B158" s="50">
        <v>2121.0</v>
      </c>
      <c r="C158" s="51">
        <v>0.033</v>
      </c>
      <c r="D158" s="52">
        <v>2098.0</v>
      </c>
      <c r="E158" s="51">
        <v>0.001</v>
      </c>
      <c r="F158" s="52">
        <v>2121.0</v>
      </c>
      <c r="G158" s="54">
        <v>0.019</v>
      </c>
      <c r="H158" s="50">
        <v>2121.0</v>
      </c>
      <c r="I158" s="54">
        <v>0.758448</v>
      </c>
      <c r="J158" s="50">
        <v>2121.0</v>
      </c>
      <c r="K158" s="54">
        <v>1.516</v>
      </c>
      <c r="L158" s="70">
        <f t="shared" si="1"/>
        <v>0</v>
      </c>
      <c r="M158" s="71">
        <f t="shared" si="2"/>
        <v>0</v>
      </c>
      <c r="N158" s="71">
        <f t="shared" si="3"/>
        <v>0.725448</v>
      </c>
      <c r="O158" s="71">
        <f t="shared" si="4"/>
        <v>2198.327273</v>
      </c>
      <c r="P158" s="71">
        <f t="shared" si="5"/>
        <v>0</v>
      </c>
      <c r="Q158" s="71">
        <f t="shared" si="6"/>
        <v>0</v>
      </c>
      <c r="R158" s="71">
        <f t="shared" si="7"/>
        <v>1.483</v>
      </c>
      <c r="S158" s="71">
        <f t="shared" si="8"/>
        <v>4493.939394</v>
      </c>
      <c r="T158" s="72">
        <f t="shared" si="9"/>
        <v>23</v>
      </c>
      <c r="U158" s="71">
        <f t="shared" si="10"/>
        <v>1.084394154</v>
      </c>
      <c r="V158" s="71">
        <f t="shared" si="11"/>
        <v>0</v>
      </c>
      <c r="W158" s="73">
        <f t="shared" si="12"/>
        <v>0</v>
      </c>
      <c r="X158" s="19"/>
      <c r="Y158" s="19"/>
      <c r="Z158" s="19"/>
      <c r="AA158" s="19"/>
      <c r="AB158" s="19"/>
      <c r="AC158" s="19"/>
      <c r="AD158" s="19"/>
    </row>
    <row r="159">
      <c r="A159" s="49" t="s">
        <v>257</v>
      </c>
      <c r="B159" s="50">
        <v>2612.0</v>
      </c>
      <c r="C159" s="51">
        <v>0.032</v>
      </c>
      <c r="D159" s="52">
        <v>2571.0</v>
      </c>
      <c r="E159" s="51">
        <v>0.001</v>
      </c>
      <c r="F159" s="52">
        <v>2612.0</v>
      </c>
      <c r="G159" s="54">
        <v>0.023</v>
      </c>
      <c r="H159" s="50">
        <v>2612.0</v>
      </c>
      <c r="I159" s="54">
        <v>0.510277</v>
      </c>
      <c r="J159" s="50">
        <v>2612.0</v>
      </c>
      <c r="K159" s="54">
        <v>1.711</v>
      </c>
      <c r="L159" s="70">
        <f t="shared" si="1"/>
        <v>0</v>
      </c>
      <c r="M159" s="71">
        <f t="shared" si="2"/>
        <v>0</v>
      </c>
      <c r="N159" s="71">
        <f t="shared" si="3"/>
        <v>0.478277</v>
      </c>
      <c r="O159" s="71">
        <f t="shared" si="4"/>
        <v>1494.615625</v>
      </c>
      <c r="P159" s="71">
        <f t="shared" si="5"/>
        <v>0</v>
      </c>
      <c r="Q159" s="71">
        <f t="shared" si="6"/>
        <v>0</v>
      </c>
      <c r="R159" s="71">
        <f t="shared" si="7"/>
        <v>1.679</v>
      </c>
      <c r="S159" s="71">
        <f t="shared" si="8"/>
        <v>5246.875</v>
      </c>
      <c r="T159" s="72">
        <f t="shared" si="9"/>
        <v>41</v>
      </c>
      <c r="U159" s="71">
        <f t="shared" si="10"/>
        <v>1.569678407</v>
      </c>
      <c r="V159" s="71">
        <f t="shared" si="11"/>
        <v>0</v>
      </c>
      <c r="W159" s="73">
        <f t="shared" si="12"/>
        <v>0</v>
      </c>
      <c r="X159" s="19"/>
      <c r="Y159" s="19"/>
      <c r="Z159" s="19"/>
      <c r="AA159" s="19"/>
      <c r="AB159" s="19"/>
      <c r="AC159" s="19"/>
      <c r="AD159" s="19"/>
    </row>
    <row r="160">
      <c r="A160" s="49" t="s">
        <v>258</v>
      </c>
      <c r="B160" s="50">
        <v>2468.0</v>
      </c>
      <c r="C160" s="51">
        <v>0.064</v>
      </c>
      <c r="D160" s="52">
        <v>2423.0</v>
      </c>
      <c r="E160" s="51">
        <v>0.001</v>
      </c>
      <c r="F160" s="52">
        <v>2468.0</v>
      </c>
      <c r="G160" s="54">
        <v>0.029</v>
      </c>
      <c r="H160" s="50">
        <v>2468.0</v>
      </c>
      <c r="I160" s="54">
        <v>0.596288</v>
      </c>
      <c r="J160" s="50">
        <v>2468.0</v>
      </c>
      <c r="K160" s="54">
        <v>1.359</v>
      </c>
      <c r="L160" s="70">
        <f t="shared" si="1"/>
        <v>0</v>
      </c>
      <c r="M160" s="71">
        <f t="shared" si="2"/>
        <v>0</v>
      </c>
      <c r="N160" s="71">
        <f t="shared" si="3"/>
        <v>0.532288</v>
      </c>
      <c r="O160" s="71">
        <f t="shared" si="4"/>
        <v>831.7</v>
      </c>
      <c r="P160" s="71">
        <f t="shared" si="5"/>
        <v>0</v>
      </c>
      <c r="Q160" s="71">
        <f t="shared" si="6"/>
        <v>0</v>
      </c>
      <c r="R160" s="71">
        <f t="shared" si="7"/>
        <v>1.295</v>
      </c>
      <c r="S160" s="71">
        <f t="shared" si="8"/>
        <v>2023.4375</v>
      </c>
      <c r="T160" s="72">
        <f t="shared" si="9"/>
        <v>45</v>
      </c>
      <c r="U160" s="71">
        <f t="shared" si="10"/>
        <v>1.823338736</v>
      </c>
      <c r="V160" s="71">
        <f t="shared" si="11"/>
        <v>0</v>
      </c>
      <c r="W160" s="73">
        <f t="shared" si="12"/>
        <v>0</v>
      </c>
      <c r="X160" s="19"/>
      <c r="Y160" s="19"/>
      <c r="Z160" s="19"/>
      <c r="AA160" s="19"/>
      <c r="AB160" s="19"/>
      <c r="AC160" s="19"/>
      <c r="AD160" s="19"/>
    </row>
    <row r="161">
      <c r="A161" s="49" t="s">
        <v>259</v>
      </c>
      <c r="B161" s="50">
        <v>2680.0</v>
      </c>
      <c r="C161" s="51">
        <v>0.029</v>
      </c>
      <c r="D161" s="52">
        <v>2665.0</v>
      </c>
      <c r="E161" s="51">
        <v>0.001</v>
      </c>
      <c r="F161" s="52">
        <v>2680.0</v>
      </c>
      <c r="G161" s="54">
        <v>0.024</v>
      </c>
      <c r="H161" s="50">
        <v>2680.0</v>
      </c>
      <c r="I161" s="54">
        <v>0.714205</v>
      </c>
      <c r="J161" s="50">
        <v>2680.0</v>
      </c>
      <c r="K161" s="54">
        <v>2.244</v>
      </c>
      <c r="L161" s="70">
        <f t="shared" si="1"/>
        <v>0</v>
      </c>
      <c r="M161" s="71">
        <f t="shared" si="2"/>
        <v>0</v>
      </c>
      <c r="N161" s="71">
        <f t="shared" si="3"/>
        <v>0.685205</v>
      </c>
      <c r="O161" s="71">
        <f t="shared" si="4"/>
        <v>2362.775862</v>
      </c>
      <c r="P161" s="71">
        <f t="shared" si="5"/>
        <v>0</v>
      </c>
      <c r="Q161" s="71">
        <f t="shared" si="6"/>
        <v>0</v>
      </c>
      <c r="R161" s="71">
        <f t="shared" si="7"/>
        <v>2.215</v>
      </c>
      <c r="S161" s="71">
        <f t="shared" si="8"/>
        <v>7637.931034</v>
      </c>
      <c r="T161" s="72">
        <f t="shared" si="9"/>
        <v>15</v>
      </c>
      <c r="U161" s="71">
        <f t="shared" si="10"/>
        <v>0.5597014925</v>
      </c>
      <c r="V161" s="71">
        <f t="shared" si="11"/>
        <v>0</v>
      </c>
      <c r="W161" s="73">
        <f t="shared" si="12"/>
        <v>0</v>
      </c>
      <c r="X161" s="19"/>
      <c r="Y161" s="19"/>
      <c r="Z161" s="19"/>
      <c r="AA161" s="19"/>
      <c r="AB161" s="19"/>
      <c r="AC161" s="19"/>
      <c r="AD161" s="19"/>
    </row>
    <row r="162">
      <c r="A162" s="49" t="s">
        <v>260</v>
      </c>
      <c r="B162" s="50">
        <v>2542.0</v>
      </c>
      <c r="C162" s="51">
        <v>0.055</v>
      </c>
      <c r="D162" s="52">
        <v>2525.0</v>
      </c>
      <c r="E162" s="51">
        <v>0.001</v>
      </c>
      <c r="F162" s="52">
        <v>2542.0</v>
      </c>
      <c r="G162" s="54">
        <v>0.026</v>
      </c>
      <c r="H162" s="50">
        <v>2542.0</v>
      </c>
      <c r="I162" s="54">
        <v>0.949571</v>
      </c>
      <c r="J162" s="50">
        <v>2542.0</v>
      </c>
      <c r="K162" s="54">
        <v>1.933</v>
      </c>
      <c r="L162" s="70">
        <f t="shared" si="1"/>
        <v>0</v>
      </c>
      <c r="M162" s="71">
        <f t="shared" si="2"/>
        <v>0</v>
      </c>
      <c r="N162" s="71">
        <f t="shared" si="3"/>
        <v>0.894571</v>
      </c>
      <c r="O162" s="71">
        <f t="shared" si="4"/>
        <v>1626.492727</v>
      </c>
      <c r="P162" s="71">
        <f t="shared" si="5"/>
        <v>0</v>
      </c>
      <c r="Q162" s="71">
        <f t="shared" si="6"/>
        <v>0</v>
      </c>
      <c r="R162" s="71">
        <f t="shared" si="7"/>
        <v>1.878</v>
      </c>
      <c r="S162" s="71">
        <f t="shared" si="8"/>
        <v>3414.545455</v>
      </c>
      <c r="T162" s="72">
        <f t="shared" si="9"/>
        <v>17</v>
      </c>
      <c r="U162" s="71">
        <f t="shared" si="10"/>
        <v>0.6687647522</v>
      </c>
      <c r="V162" s="71">
        <f t="shared" si="11"/>
        <v>0</v>
      </c>
      <c r="W162" s="73">
        <f t="shared" si="12"/>
        <v>0</v>
      </c>
      <c r="X162" s="19"/>
      <c r="Y162" s="19"/>
      <c r="Z162" s="19"/>
      <c r="AA162" s="19"/>
      <c r="AB162" s="19"/>
      <c r="AC162" s="19"/>
      <c r="AD162" s="19"/>
    </row>
    <row r="163">
      <c r="A163" s="49" t="s">
        <v>261</v>
      </c>
      <c r="B163" s="50">
        <v>2482.0</v>
      </c>
      <c r="C163" s="51">
        <v>0.019</v>
      </c>
      <c r="D163" s="52">
        <v>2464.0</v>
      </c>
      <c r="E163" s="51">
        <v>0.001</v>
      </c>
      <c r="F163" s="52">
        <v>2482.0</v>
      </c>
      <c r="G163" s="54">
        <v>0.016</v>
      </c>
      <c r="H163" s="50">
        <v>2482.0</v>
      </c>
      <c r="I163" s="54">
        <v>1.31158</v>
      </c>
      <c r="J163" s="50">
        <v>2482.0</v>
      </c>
      <c r="K163" s="54">
        <v>2.021</v>
      </c>
      <c r="L163" s="70">
        <f t="shared" si="1"/>
        <v>0</v>
      </c>
      <c r="M163" s="71">
        <f t="shared" si="2"/>
        <v>0</v>
      </c>
      <c r="N163" s="71">
        <f t="shared" si="3"/>
        <v>1.29258</v>
      </c>
      <c r="O163" s="71">
        <f t="shared" si="4"/>
        <v>6803.052632</v>
      </c>
      <c r="P163" s="71">
        <f t="shared" si="5"/>
        <v>0</v>
      </c>
      <c r="Q163" s="71">
        <f t="shared" si="6"/>
        <v>0</v>
      </c>
      <c r="R163" s="71">
        <f t="shared" si="7"/>
        <v>2.002</v>
      </c>
      <c r="S163" s="71">
        <f t="shared" si="8"/>
        <v>10536.84211</v>
      </c>
      <c r="T163" s="72">
        <f t="shared" si="9"/>
        <v>18</v>
      </c>
      <c r="U163" s="71">
        <f t="shared" si="10"/>
        <v>0.7252215955</v>
      </c>
      <c r="V163" s="71">
        <f t="shared" si="11"/>
        <v>0</v>
      </c>
      <c r="W163" s="73">
        <f t="shared" si="12"/>
        <v>0</v>
      </c>
      <c r="X163" s="19"/>
      <c r="Y163" s="19"/>
      <c r="Z163" s="19"/>
      <c r="AA163" s="19"/>
      <c r="AB163" s="19"/>
      <c r="AC163" s="19"/>
      <c r="AD163" s="19"/>
    </row>
    <row r="164">
      <c r="A164" s="49" t="s">
        <v>263</v>
      </c>
      <c r="B164" s="50">
        <v>2350.0</v>
      </c>
      <c r="C164" s="51">
        <v>0.057</v>
      </c>
      <c r="D164" s="52">
        <v>2311.0</v>
      </c>
      <c r="E164" s="51">
        <v>0.001</v>
      </c>
      <c r="F164" s="52">
        <v>2350.0</v>
      </c>
      <c r="G164" s="54">
        <v>0.018</v>
      </c>
      <c r="H164" s="50">
        <v>2350.0</v>
      </c>
      <c r="I164" s="54">
        <v>0.752876</v>
      </c>
      <c r="J164" s="50">
        <v>2350.0</v>
      </c>
      <c r="K164" s="54">
        <v>1.473</v>
      </c>
      <c r="L164" s="70">
        <f t="shared" si="1"/>
        <v>0</v>
      </c>
      <c r="M164" s="71">
        <f t="shared" si="2"/>
        <v>0</v>
      </c>
      <c r="N164" s="71">
        <f t="shared" si="3"/>
        <v>0.695876</v>
      </c>
      <c r="O164" s="71">
        <f t="shared" si="4"/>
        <v>1220.835088</v>
      </c>
      <c r="P164" s="71">
        <f t="shared" si="5"/>
        <v>0</v>
      </c>
      <c r="Q164" s="71">
        <f t="shared" si="6"/>
        <v>0</v>
      </c>
      <c r="R164" s="71">
        <f t="shared" si="7"/>
        <v>1.416</v>
      </c>
      <c r="S164" s="71">
        <f t="shared" si="8"/>
        <v>2484.210526</v>
      </c>
      <c r="T164" s="72">
        <f t="shared" si="9"/>
        <v>39</v>
      </c>
      <c r="U164" s="71">
        <f t="shared" si="10"/>
        <v>1.659574468</v>
      </c>
      <c r="V164" s="71">
        <f t="shared" si="11"/>
        <v>0</v>
      </c>
      <c r="W164" s="73">
        <f t="shared" si="12"/>
        <v>0</v>
      </c>
      <c r="X164" s="19"/>
      <c r="Y164" s="19"/>
      <c r="Z164" s="19"/>
      <c r="AA164" s="19"/>
      <c r="AB164" s="19"/>
      <c r="AC164" s="19"/>
      <c r="AD164" s="19"/>
    </row>
    <row r="165">
      <c r="A165" s="49" t="s">
        <v>264</v>
      </c>
      <c r="B165" s="50">
        <v>2628.0</v>
      </c>
      <c r="C165" s="51">
        <v>0.038</v>
      </c>
      <c r="D165" s="52">
        <v>2616.0</v>
      </c>
      <c r="E165" s="51">
        <v>0.001</v>
      </c>
      <c r="F165" s="52">
        <v>2628.0</v>
      </c>
      <c r="G165" s="54">
        <v>0.022</v>
      </c>
      <c r="H165" s="50">
        <v>2628.0</v>
      </c>
      <c r="I165" s="54">
        <v>2.13312</v>
      </c>
      <c r="J165" s="50">
        <v>2628.0</v>
      </c>
      <c r="K165" s="54">
        <v>1.979</v>
      </c>
      <c r="L165" s="70">
        <f t="shared" si="1"/>
        <v>0</v>
      </c>
      <c r="M165" s="71">
        <f t="shared" si="2"/>
        <v>0</v>
      </c>
      <c r="N165" s="71">
        <f t="shared" si="3"/>
        <v>2.09512</v>
      </c>
      <c r="O165" s="71">
        <f t="shared" si="4"/>
        <v>5513.473684</v>
      </c>
      <c r="P165" s="71">
        <f t="shared" si="5"/>
        <v>0</v>
      </c>
      <c r="Q165" s="71">
        <f t="shared" si="6"/>
        <v>0</v>
      </c>
      <c r="R165" s="71">
        <f t="shared" si="7"/>
        <v>1.941</v>
      </c>
      <c r="S165" s="71">
        <f t="shared" si="8"/>
        <v>5107.894737</v>
      </c>
      <c r="T165" s="72">
        <f t="shared" si="9"/>
        <v>12</v>
      </c>
      <c r="U165" s="71">
        <f t="shared" si="10"/>
        <v>0.4566210046</v>
      </c>
      <c r="V165" s="71">
        <f t="shared" si="11"/>
        <v>0</v>
      </c>
      <c r="W165" s="73">
        <f t="shared" si="12"/>
        <v>0</v>
      </c>
      <c r="X165" s="19"/>
      <c r="Y165" s="19"/>
      <c r="Z165" s="19"/>
      <c r="AA165" s="19"/>
      <c r="AB165" s="19"/>
      <c r="AC165" s="19"/>
      <c r="AD165" s="19"/>
    </row>
    <row r="166">
      <c r="A166" s="49" t="s">
        <v>265</v>
      </c>
      <c r="B166" s="50">
        <v>2489.0</v>
      </c>
      <c r="C166" s="51">
        <v>0.113</v>
      </c>
      <c r="D166" s="52">
        <v>2469.0</v>
      </c>
      <c r="E166" s="51">
        <v>0.001</v>
      </c>
      <c r="F166" s="52">
        <v>2489.0</v>
      </c>
      <c r="G166" s="54">
        <v>0.024</v>
      </c>
      <c r="H166" s="50">
        <v>2489.0</v>
      </c>
      <c r="I166" s="54">
        <v>1.07598</v>
      </c>
      <c r="J166" s="50">
        <v>2489.0</v>
      </c>
      <c r="K166" s="54">
        <v>1.205</v>
      </c>
      <c r="L166" s="70">
        <f t="shared" si="1"/>
        <v>0</v>
      </c>
      <c r="M166" s="71">
        <f t="shared" si="2"/>
        <v>0</v>
      </c>
      <c r="N166" s="71">
        <f t="shared" si="3"/>
        <v>0.96298</v>
      </c>
      <c r="O166" s="71">
        <f t="shared" si="4"/>
        <v>852.1946903</v>
      </c>
      <c r="P166" s="71">
        <f t="shared" si="5"/>
        <v>0</v>
      </c>
      <c r="Q166" s="71">
        <f t="shared" si="6"/>
        <v>0</v>
      </c>
      <c r="R166" s="71">
        <f t="shared" si="7"/>
        <v>1.092</v>
      </c>
      <c r="S166" s="71">
        <f t="shared" si="8"/>
        <v>966.3716814</v>
      </c>
      <c r="T166" s="72">
        <f t="shared" si="9"/>
        <v>20</v>
      </c>
      <c r="U166" s="71">
        <f t="shared" si="10"/>
        <v>0.8035355564</v>
      </c>
      <c r="V166" s="71">
        <f t="shared" si="11"/>
        <v>0</v>
      </c>
      <c r="W166" s="73">
        <f t="shared" si="12"/>
        <v>0</v>
      </c>
      <c r="X166" s="19"/>
      <c r="Y166" s="19"/>
      <c r="Z166" s="19"/>
      <c r="AA166" s="19"/>
      <c r="AB166" s="19"/>
      <c r="AC166" s="19"/>
      <c r="AD166" s="19"/>
    </row>
    <row r="167">
      <c r="A167" s="49" t="s">
        <v>266</v>
      </c>
      <c r="B167" s="50">
        <v>2514.0</v>
      </c>
      <c r="C167" s="51">
        <v>0.023</v>
      </c>
      <c r="D167" s="52">
        <v>2467.0</v>
      </c>
      <c r="E167" s="51">
        <v>0.001</v>
      </c>
      <c r="F167" s="52">
        <v>2514.0</v>
      </c>
      <c r="G167" s="54">
        <v>0.019</v>
      </c>
      <c r="H167" s="50">
        <v>2514.0</v>
      </c>
      <c r="I167" s="54">
        <v>0.720402</v>
      </c>
      <c r="J167" s="50">
        <v>2514.0</v>
      </c>
      <c r="K167" s="54">
        <v>1.764</v>
      </c>
      <c r="L167" s="70">
        <f t="shared" si="1"/>
        <v>0</v>
      </c>
      <c r="M167" s="71">
        <f t="shared" si="2"/>
        <v>0</v>
      </c>
      <c r="N167" s="71">
        <f t="shared" si="3"/>
        <v>0.697402</v>
      </c>
      <c r="O167" s="71">
        <f t="shared" si="4"/>
        <v>3032.182609</v>
      </c>
      <c r="P167" s="71">
        <f t="shared" si="5"/>
        <v>0</v>
      </c>
      <c r="Q167" s="71">
        <f t="shared" si="6"/>
        <v>0</v>
      </c>
      <c r="R167" s="71">
        <f t="shared" si="7"/>
        <v>1.741</v>
      </c>
      <c r="S167" s="71">
        <f t="shared" si="8"/>
        <v>7569.565217</v>
      </c>
      <c r="T167" s="72">
        <f t="shared" si="9"/>
        <v>47</v>
      </c>
      <c r="U167" s="71">
        <f t="shared" si="10"/>
        <v>1.869530628</v>
      </c>
      <c r="V167" s="71">
        <f t="shared" si="11"/>
        <v>0</v>
      </c>
      <c r="W167" s="73">
        <f t="shared" si="12"/>
        <v>0</v>
      </c>
      <c r="X167" s="19"/>
      <c r="Y167" s="19"/>
      <c r="Z167" s="19"/>
      <c r="AA167" s="19"/>
      <c r="AB167" s="19"/>
      <c r="AC167" s="19"/>
      <c r="AD167" s="19"/>
    </row>
    <row r="168">
      <c r="A168" s="49" t="s">
        <v>268</v>
      </c>
      <c r="B168" s="50">
        <v>2373.0</v>
      </c>
      <c r="C168" s="51">
        <v>0.034</v>
      </c>
      <c r="D168" s="52">
        <v>2314.0</v>
      </c>
      <c r="E168" s="51">
        <v>0.001</v>
      </c>
      <c r="F168" s="52">
        <v>2373.0</v>
      </c>
      <c r="G168" s="54">
        <v>0.02</v>
      </c>
      <c r="H168" s="50">
        <v>2373.0</v>
      </c>
      <c r="I168" s="54">
        <v>0.85401</v>
      </c>
      <c r="J168" s="50">
        <v>2373.0</v>
      </c>
      <c r="K168" s="54">
        <v>1.426</v>
      </c>
      <c r="L168" s="70">
        <f t="shared" si="1"/>
        <v>0</v>
      </c>
      <c r="M168" s="71">
        <f t="shared" si="2"/>
        <v>0</v>
      </c>
      <c r="N168" s="71">
        <f t="shared" si="3"/>
        <v>0.82001</v>
      </c>
      <c r="O168" s="71">
        <f t="shared" si="4"/>
        <v>2411.794118</v>
      </c>
      <c r="P168" s="71">
        <f t="shared" si="5"/>
        <v>0</v>
      </c>
      <c r="Q168" s="71">
        <f t="shared" si="6"/>
        <v>0</v>
      </c>
      <c r="R168" s="71">
        <f t="shared" si="7"/>
        <v>1.392</v>
      </c>
      <c r="S168" s="71">
        <f t="shared" si="8"/>
        <v>4094.117647</v>
      </c>
      <c r="T168" s="72">
        <f t="shared" si="9"/>
        <v>59</v>
      </c>
      <c r="U168" s="71">
        <f t="shared" si="10"/>
        <v>2.486304256</v>
      </c>
      <c r="V168" s="71">
        <f t="shared" si="11"/>
        <v>0</v>
      </c>
      <c r="W168" s="73">
        <f t="shared" si="12"/>
        <v>0</v>
      </c>
      <c r="X168" s="19"/>
      <c r="Y168" s="19"/>
      <c r="Z168" s="19"/>
      <c r="AA168" s="19"/>
      <c r="AB168" s="19"/>
      <c r="AC168" s="19"/>
      <c r="AD168" s="19"/>
    </row>
    <row r="169">
      <c r="A169" s="49" t="s">
        <v>269</v>
      </c>
      <c r="B169" s="50">
        <v>2520.0</v>
      </c>
      <c r="C169" s="51">
        <v>0.022</v>
      </c>
      <c r="D169" s="52">
        <v>2498.0</v>
      </c>
      <c r="E169" s="51">
        <v>0.001</v>
      </c>
      <c r="F169" s="52">
        <v>2520.0</v>
      </c>
      <c r="G169" s="54">
        <v>0.018</v>
      </c>
      <c r="H169" s="50">
        <v>2520.0</v>
      </c>
      <c r="I169" s="54">
        <v>0.528739</v>
      </c>
      <c r="J169" s="50">
        <v>2520.0</v>
      </c>
      <c r="K169" s="54">
        <v>1.787</v>
      </c>
      <c r="L169" s="70">
        <f t="shared" si="1"/>
        <v>0</v>
      </c>
      <c r="M169" s="71">
        <f t="shared" si="2"/>
        <v>0</v>
      </c>
      <c r="N169" s="71">
        <f t="shared" si="3"/>
        <v>0.506739</v>
      </c>
      <c r="O169" s="71">
        <f t="shared" si="4"/>
        <v>2303.359091</v>
      </c>
      <c r="P169" s="71">
        <f t="shared" si="5"/>
        <v>0</v>
      </c>
      <c r="Q169" s="71">
        <f t="shared" si="6"/>
        <v>0</v>
      </c>
      <c r="R169" s="71">
        <f t="shared" si="7"/>
        <v>1.765</v>
      </c>
      <c r="S169" s="71">
        <f t="shared" si="8"/>
        <v>8022.727273</v>
      </c>
      <c r="T169" s="72">
        <f t="shared" si="9"/>
        <v>22</v>
      </c>
      <c r="U169" s="71">
        <f t="shared" si="10"/>
        <v>0.873015873</v>
      </c>
      <c r="V169" s="71">
        <f t="shared" si="11"/>
        <v>0</v>
      </c>
      <c r="W169" s="73">
        <f t="shared" si="12"/>
        <v>0</v>
      </c>
      <c r="X169" s="19"/>
      <c r="Y169" s="19"/>
      <c r="Z169" s="19"/>
      <c r="AA169" s="19"/>
      <c r="AB169" s="19"/>
      <c r="AC169" s="19"/>
      <c r="AD169" s="19"/>
    </row>
    <row r="170">
      <c r="A170" s="49" t="s">
        <v>270</v>
      </c>
      <c r="B170" s="50">
        <v>2388.0</v>
      </c>
      <c r="C170" s="51">
        <v>0.05</v>
      </c>
      <c r="D170" s="52">
        <v>2330.0</v>
      </c>
      <c r="E170" s="51">
        <v>0.001</v>
      </c>
      <c r="F170" s="52">
        <v>2388.0</v>
      </c>
      <c r="G170" s="54">
        <v>0.021</v>
      </c>
      <c r="H170" s="50">
        <v>2388.0</v>
      </c>
      <c r="I170" s="54">
        <v>0.883252</v>
      </c>
      <c r="J170" s="50">
        <v>2388.0</v>
      </c>
      <c r="K170" s="54">
        <v>1.264</v>
      </c>
      <c r="L170" s="70">
        <f t="shared" si="1"/>
        <v>0</v>
      </c>
      <c r="M170" s="71">
        <f t="shared" si="2"/>
        <v>0</v>
      </c>
      <c r="N170" s="71">
        <f t="shared" si="3"/>
        <v>0.833252</v>
      </c>
      <c r="O170" s="71">
        <f t="shared" si="4"/>
        <v>1666.504</v>
      </c>
      <c r="P170" s="71">
        <f t="shared" si="5"/>
        <v>0</v>
      </c>
      <c r="Q170" s="71">
        <f t="shared" si="6"/>
        <v>0</v>
      </c>
      <c r="R170" s="71">
        <f t="shared" si="7"/>
        <v>1.214</v>
      </c>
      <c r="S170" s="71">
        <f t="shared" si="8"/>
        <v>2428</v>
      </c>
      <c r="T170" s="72">
        <f t="shared" si="9"/>
        <v>58</v>
      </c>
      <c r="U170" s="71">
        <f t="shared" si="10"/>
        <v>2.42881072</v>
      </c>
      <c r="V170" s="71">
        <f t="shared" si="11"/>
        <v>0</v>
      </c>
      <c r="W170" s="73">
        <f t="shared" si="12"/>
        <v>0</v>
      </c>
      <c r="X170" s="19"/>
      <c r="Y170" s="19"/>
      <c r="Z170" s="19"/>
      <c r="AA170" s="19"/>
      <c r="AB170" s="19"/>
      <c r="AC170" s="19"/>
      <c r="AD170" s="19"/>
    </row>
    <row r="171">
      <c r="A171" s="49" t="s">
        <v>271</v>
      </c>
      <c r="B171" s="50">
        <v>2648.0</v>
      </c>
      <c r="C171" s="51">
        <v>0.025</v>
      </c>
      <c r="D171" s="52">
        <v>2636.0</v>
      </c>
      <c r="E171" s="51">
        <v>0.001</v>
      </c>
      <c r="F171" s="52">
        <v>2648.0</v>
      </c>
      <c r="G171" s="54">
        <v>0.019</v>
      </c>
      <c r="H171" s="50">
        <v>2648.0</v>
      </c>
      <c r="I171" s="54">
        <v>1.02903</v>
      </c>
      <c r="J171" s="50">
        <v>2648.0</v>
      </c>
      <c r="K171" s="54">
        <v>1.7</v>
      </c>
      <c r="L171" s="70">
        <f t="shared" si="1"/>
        <v>0</v>
      </c>
      <c r="M171" s="71">
        <f t="shared" si="2"/>
        <v>0</v>
      </c>
      <c r="N171" s="71">
        <f t="shared" si="3"/>
        <v>1.00403</v>
      </c>
      <c r="O171" s="71">
        <f t="shared" si="4"/>
        <v>4016.12</v>
      </c>
      <c r="P171" s="71">
        <f t="shared" si="5"/>
        <v>0</v>
      </c>
      <c r="Q171" s="71">
        <f t="shared" si="6"/>
        <v>0</v>
      </c>
      <c r="R171" s="71">
        <f t="shared" si="7"/>
        <v>1.675</v>
      </c>
      <c r="S171" s="71">
        <f t="shared" si="8"/>
        <v>6700</v>
      </c>
      <c r="T171" s="72">
        <f t="shared" si="9"/>
        <v>12</v>
      </c>
      <c r="U171" s="71">
        <f t="shared" si="10"/>
        <v>0.4531722054</v>
      </c>
      <c r="V171" s="71">
        <f t="shared" si="11"/>
        <v>0</v>
      </c>
      <c r="W171" s="73">
        <f t="shared" si="12"/>
        <v>0</v>
      </c>
      <c r="X171" s="19"/>
      <c r="Y171" s="19"/>
      <c r="Z171" s="19"/>
      <c r="AA171" s="19"/>
      <c r="AB171" s="19"/>
      <c r="AC171" s="19"/>
      <c r="AD171" s="19"/>
    </row>
    <row r="172">
      <c r="A172" s="49" t="s">
        <v>272</v>
      </c>
      <c r="B172" s="50">
        <v>2506.0</v>
      </c>
      <c r="C172" s="51">
        <v>0.063</v>
      </c>
      <c r="D172" s="52">
        <v>2498.0</v>
      </c>
      <c r="E172" s="51">
        <v>0.001</v>
      </c>
      <c r="F172" s="52">
        <v>2506.0</v>
      </c>
      <c r="G172" s="54">
        <v>0.023</v>
      </c>
      <c r="H172" s="50">
        <v>2506.0</v>
      </c>
      <c r="I172" s="54">
        <v>2.22907</v>
      </c>
      <c r="J172" s="50">
        <v>2506.0</v>
      </c>
      <c r="K172" s="54">
        <v>1.927</v>
      </c>
      <c r="L172" s="70">
        <f t="shared" si="1"/>
        <v>0</v>
      </c>
      <c r="M172" s="71">
        <f t="shared" si="2"/>
        <v>0</v>
      </c>
      <c r="N172" s="71">
        <f t="shared" si="3"/>
        <v>2.16607</v>
      </c>
      <c r="O172" s="71">
        <f t="shared" si="4"/>
        <v>3438.206349</v>
      </c>
      <c r="P172" s="71">
        <f t="shared" si="5"/>
        <v>0</v>
      </c>
      <c r="Q172" s="71">
        <f t="shared" si="6"/>
        <v>0</v>
      </c>
      <c r="R172" s="71">
        <f t="shared" si="7"/>
        <v>1.864</v>
      </c>
      <c r="S172" s="71">
        <f t="shared" si="8"/>
        <v>2958.730159</v>
      </c>
      <c r="T172" s="72">
        <f t="shared" si="9"/>
        <v>8</v>
      </c>
      <c r="U172" s="71">
        <f t="shared" si="10"/>
        <v>0.3192338388</v>
      </c>
      <c r="V172" s="71">
        <f t="shared" si="11"/>
        <v>0</v>
      </c>
      <c r="W172" s="73">
        <f t="shared" si="12"/>
        <v>0</v>
      </c>
      <c r="X172" s="19"/>
      <c r="Y172" s="19"/>
      <c r="Z172" s="19"/>
      <c r="AA172" s="19"/>
      <c r="AB172" s="19"/>
      <c r="AC172" s="19"/>
      <c r="AD172" s="19"/>
    </row>
    <row r="173">
      <c r="A173" s="49" t="s">
        <v>273</v>
      </c>
      <c r="B173" s="50">
        <v>2528.0</v>
      </c>
      <c r="C173" s="51">
        <v>0.019</v>
      </c>
      <c r="D173" s="52">
        <v>2526.0</v>
      </c>
      <c r="E173" s="51">
        <v>0.001</v>
      </c>
      <c r="F173" s="52">
        <v>2528.0</v>
      </c>
      <c r="G173" s="54">
        <v>0.016</v>
      </c>
      <c r="H173" s="50">
        <v>2528.0</v>
      </c>
      <c r="I173" s="54">
        <v>0.458093</v>
      </c>
      <c r="J173" s="50">
        <v>2528.0</v>
      </c>
      <c r="K173" s="54">
        <v>1.665</v>
      </c>
      <c r="L173" s="70">
        <f t="shared" si="1"/>
        <v>0</v>
      </c>
      <c r="M173" s="71">
        <f t="shared" si="2"/>
        <v>0</v>
      </c>
      <c r="N173" s="71">
        <f t="shared" si="3"/>
        <v>0.439093</v>
      </c>
      <c r="O173" s="71">
        <f t="shared" si="4"/>
        <v>2311.015789</v>
      </c>
      <c r="P173" s="71">
        <f t="shared" si="5"/>
        <v>0</v>
      </c>
      <c r="Q173" s="71">
        <f t="shared" si="6"/>
        <v>0</v>
      </c>
      <c r="R173" s="71">
        <f t="shared" si="7"/>
        <v>1.646</v>
      </c>
      <c r="S173" s="71">
        <f t="shared" si="8"/>
        <v>8663.157895</v>
      </c>
      <c r="T173" s="72">
        <f t="shared" si="9"/>
        <v>2</v>
      </c>
      <c r="U173" s="71">
        <f t="shared" si="10"/>
        <v>0.07911392405</v>
      </c>
      <c r="V173" s="71">
        <f t="shared" si="11"/>
        <v>0</v>
      </c>
      <c r="W173" s="73">
        <f t="shared" si="12"/>
        <v>0</v>
      </c>
      <c r="X173" s="19"/>
      <c r="Y173" s="19"/>
      <c r="Z173" s="19"/>
      <c r="AA173" s="19"/>
      <c r="AB173" s="19"/>
      <c r="AC173" s="19"/>
      <c r="AD173" s="19"/>
    </row>
    <row r="174">
      <c r="A174" s="49" t="s">
        <v>275</v>
      </c>
      <c r="B174" s="50">
        <v>2396.0</v>
      </c>
      <c r="C174" s="51">
        <v>0.056</v>
      </c>
      <c r="D174" s="52">
        <v>2393.0</v>
      </c>
      <c r="E174" s="51">
        <v>0.001</v>
      </c>
      <c r="F174" s="52">
        <v>2396.0</v>
      </c>
      <c r="G174" s="54">
        <v>0.023</v>
      </c>
      <c r="H174" s="50">
        <v>2396.0</v>
      </c>
      <c r="I174" s="54">
        <v>1.08433</v>
      </c>
      <c r="J174" s="50">
        <v>2396.0</v>
      </c>
      <c r="K174" s="54">
        <v>1.81</v>
      </c>
      <c r="L174" s="70">
        <f t="shared" si="1"/>
        <v>0</v>
      </c>
      <c r="M174" s="71">
        <f t="shared" si="2"/>
        <v>0</v>
      </c>
      <c r="N174" s="71">
        <f t="shared" si="3"/>
        <v>1.02833</v>
      </c>
      <c r="O174" s="71">
        <f t="shared" si="4"/>
        <v>1836.303571</v>
      </c>
      <c r="P174" s="71">
        <f t="shared" si="5"/>
        <v>0</v>
      </c>
      <c r="Q174" s="71">
        <f t="shared" si="6"/>
        <v>0</v>
      </c>
      <c r="R174" s="71">
        <f t="shared" si="7"/>
        <v>1.754</v>
      </c>
      <c r="S174" s="71">
        <f t="shared" si="8"/>
        <v>3132.142857</v>
      </c>
      <c r="T174" s="72">
        <f t="shared" si="9"/>
        <v>3</v>
      </c>
      <c r="U174" s="71">
        <f t="shared" si="10"/>
        <v>0.1252086811</v>
      </c>
      <c r="V174" s="71">
        <f t="shared" si="11"/>
        <v>0</v>
      </c>
      <c r="W174" s="73">
        <f t="shared" si="12"/>
        <v>0</v>
      </c>
      <c r="X174" s="19"/>
      <c r="Y174" s="19"/>
      <c r="Z174" s="19"/>
      <c r="AA174" s="19"/>
      <c r="AB174" s="19"/>
      <c r="AC174" s="19"/>
      <c r="AD174" s="19"/>
    </row>
    <row r="175">
      <c r="A175" s="49" t="s">
        <v>276</v>
      </c>
      <c r="B175" s="50">
        <v>2794.0</v>
      </c>
      <c r="C175" s="51">
        <v>0.039</v>
      </c>
      <c r="D175" s="52">
        <v>2740.0</v>
      </c>
      <c r="E175" s="51">
        <v>0.001</v>
      </c>
      <c r="F175" s="52">
        <v>2794.0</v>
      </c>
      <c r="G175" s="54">
        <v>0.026</v>
      </c>
      <c r="H175" s="50">
        <v>2794.0</v>
      </c>
      <c r="I175" s="54">
        <v>0.57068</v>
      </c>
      <c r="J175" s="50">
        <v>2794.0</v>
      </c>
      <c r="K175" s="54">
        <v>2.174</v>
      </c>
      <c r="L175" s="70">
        <f t="shared" si="1"/>
        <v>0</v>
      </c>
      <c r="M175" s="71">
        <f t="shared" si="2"/>
        <v>0</v>
      </c>
      <c r="N175" s="71">
        <f t="shared" si="3"/>
        <v>0.53168</v>
      </c>
      <c r="O175" s="71">
        <f t="shared" si="4"/>
        <v>1363.282051</v>
      </c>
      <c r="P175" s="71">
        <f t="shared" si="5"/>
        <v>0</v>
      </c>
      <c r="Q175" s="71">
        <f t="shared" si="6"/>
        <v>0</v>
      </c>
      <c r="R175" s="71">
        <f t="shared" si="7"/>
        <v>2.135</v>
      </c>
      <c r="S175" s="71">
        <f t="shared" si="8"/>
        <v>5474.358974</v>
      </c>
      <c r="T175" s="72">
        <f t="shared" si="9"/>
        <v>54</v>
      </c>
      <c r="U175" s="71">
        <f t="shared" si="10"/>
        <v>1.932712956</v>
      </c>
      <c r="V175" s="71">
        <f t="shared" si="11"/>
        <v>0</v>
      </c>
      <c r="W175" s="73">
        <f t="shared" si="12"/>
        <v>0</v>
      </c>
      <c r="X175" s="19"/>
      <c r="Y175" s="19"/>
      <c r="Z175" s="19"/>
      <c r="AA175" s="19"/>
      <c r="AB175" s="19"/>
      <c r="AC175" s="19"/>
      <c r="AD175" s="19"/>
    </row>
    <row r="176">
      <c r="A176" s="49" t="s">
        <v>277</v>
      </c>
      <c r="B176" s="50">
        <v>2650.0</v>
      </c>
      <c r="C176" s="51">
        <v>0.084</v>
      </c>
      <c r="D176" s="52">
        <v>2586.0</v>
      </c>
      <c r="E176" s="51">
        <v>0.001</v>
      </c>
      <c r="F176" s="52">
        <v>2650.0</v>
      </c>
      <c r="G176" s="54">
        <v>0.03</v>
      </c>
      <c r="H176" s="50">
        <v>2650.0</v>
      </c>
      <c r="I176" s="54">
        <v>0.600499</v>
      </c>
      <c r="J176" s="50">
        <v>2650.0</v>
      </c>
      <c r="K176" s="54">
        <v>1.566</v>
      </c>
      <c r="L176" s="70">
        <f t="shared" si="1"/>
        <v>0</v>
      </c>
      <c r="M176" s="71">
        <f t="shared" si="2"/>
        <v>0</v>
      </c>
      <c r="N176" s="71">
        <f t="shared" si="3"/>
        <v>0.516499</v>
      </c>
      <c r="O176" s="71">
        <f t="shared" si="4"/>
        <v>614.8797619</v>
      </c>
      <c r="P176" s="71">
        <f t="shared" si="5"/>
        <v>0</v>
      </c>
      <c r="Q176" s="71">
        <f t="shared" si="6"/>
        <v>0</v>
      </c>
      <c r="R176" s="71">
        <f t="shared" si="7"/>
        <v>1.482</v>
      </c>
      <c r="S176" s="71">
        <f t="shared" si="8"/>
        <v>1764.285714</v>
      </c>
      <c r="T176" s="72">
        <f t="shared" si="9"/>
        <v>64</v>
      </c>
      <c r="U176" s="71">
        <f t="shared" si="10"/>
        <v>2.41509434</v>
      </c>
      <c r="V176" s="71">
        <f t="shared" si="11"/>
        <v>0</v>
      </c>
      <c r="W176" s="73">
        <f t="shared" si="12"/>
        <v>0</v>
      </c>
      <c r="X176" s="19"/>
      <c r="Y176" s="19"/>
      <c r="Z176" s="19"/>
      <c r="AA176" s="19"/>
      <c r="AB176" s="19"/>
      <c r="AC176" s="19"/>
      <c r="AD176" s="19"/>
    </row>
    <row r="177">
      <c r="A177" s="49" t="s">
        <v>278</v>
      </c>
      <c r="B177" s="50">
        <v>2441.0</v>
      </c>
      <c r="C177" s="51">
        <v>0.02</v>
      </c>
      <c r="D177" s="52">
        <v>2438.0</v>
      </c>
      <c r="E177" s="51">
        <v>0.001</v>
      </c>
      <c r="F177" s="52">
        <v>2441.0</v>
      </c>
      <c r="G177" s="54">
        <v>0.02</v>
      </c>
      <c r="H177" s="50">
        <v>2441.0</v>
      </c>
      <c r="I177" s="54">
        <v>0.646069</v>
      </c>
      <c r="J177" s="50">
        <v>2441.0</v>
      </c>
      <c r="K177" s="54">
        <v>1.665</v>
      </c>
      <c r="L177" s="70">
        <f t="shared" si="1"/>
        <v>0</v>
      </c>
      <c r="M177" s="71">
        <f t="shared" si="2"/>
        <v>0</v>
      </c>
      <c r="N177" s="71">
        <f t="shared" si="3"/>
        <v>0.626069</v>
      </c>
      <c r="O177" s="71">
        <f t="shared" si="4"/>
        <v>3130.345</v>
      </c>
      <c r="P177" s="71">
        <f t="shared" si="5"/>
        <v>0</v>
      </c>
      <c r="Q177" s="71">
        <f t="shared" si="6"/>
        <v>0</v>
      </c>
      <c r="R177" s="71">
        <f t="shared" si="7"/>
        <v>1.645</v>
      </c>
      <c r="S177" s="71">
        <f t="shared" si="8"/>
        <v>8225</v>
      </c>
      <c r="T177" s="72">
        <f t="shared" si="9"/>
        <v>3</v>
      </c>
      <c r="U177" s="71">
        <f t="shared" si="10"/>
        <v>0.1229004506</v>
      </c>
      <c r="V177" s="71">
        <f t="shared" si="11"/>
        <v>0</v>
      </c>
      <c r="W177" s="73">
        <f t="shared" si="12"/>
        <v>0</v>
      </c>
      <c r="X177" s="19"/>
      <c r="Y177" s="19"/>
      <c r="Z177" s="19"/>
      <c r="AA177" s="19"/>
      <c r="AB177" s="19"/>
      <c r="AC177" s="19"/>
      <c r="AD177" s="19"/>
    </row>
    <row r="178">
      <c r="A178" s="49" t="s">
        <v>279</v>
      </c>
      <c r="B178" s="50">
        <v>2301.0</v>
      </c>
      <c r="C178" s="51">
        <v>0.041</v>
      </c>
      <c r="D178" s="52">
        <v>2237.0</v>
      </c>
      <c r="E178" s="51">
        <v>0.001</v>
      </c>
      <c r="F178" s="52">
        <v>2301.0</v>
      </c>
      <c r="G178" s="54">
        <v>0.024</v>
      </c>
      <c r="H178" s="50">
        <v>2301.0</v>
      </c>
      <c r="I178" s="54">
        <v>0.660483</v>
      </c>
      <c r="J178" s="50">
        <v>2301.0</v>
      </c>
      <c r="K178" s="54">
        <v>1.231</v>
      </c>
      <c r="L178" s="70">
        <f t="shared" si="1"/>
        <v>0</v>
      </c>
      <c r="M178" s="71">
        <f t="shared" si="2"/>
        <v>0</v>
      </c>
      <c r="N178" s="71">
        <f t="shared" si="3"/>
        <v>0.619483</v>
      </c>
      <c r="O178" s="71">
        <f t="shared" si="4"/>
        <v>1510.934146</v>
      </c>
      <c r="P178" s="71">
        <f t="shared" si="5"/>
        <v>0</v>
      </c>
      <c r="Q178" s="71">
        <f t="shared" si="6"/>
        <v>0</v>
      </c>
      <c r="R178" s="71">
        <f t="shared" si="7"/>
        <v>1.19</v>
      </c>
      <c r="S178" s="71">
        <f t="shared" si="8"/>
        <v>2902.439024</v>
      </c>
      <c r="T178" s="72">
        <f t="shared" si="9"/>
        <v>64</v>
      </c>
      <c r="U178" s="71">
        <f t="shared" si="10"/>
        <v>2.781399392</v>
      </c>
      <c r="V178" s="71">
        <f t="shared" si="11"/>
        <v>0</v>
      </c>
      <c r="W178" s="73">
        <f t="shared" si="12"/>
        <v>0</v>
      </c>
      <c r="X178" s="19"/>
      <c r="Y178" s="19"/>
      <c r="Z178" s="19"/>
      <c r="AA178" s="19"/>
      <c r="AB178" s="19"/>
      <c r="AC178" s="19"/>
      <c r="AD178" s="19"/>
    </row>
    <row r="179">
      <c r="A179" s="49" t="s">
        <v>281</v>
      </c>
      <c r="B179" s="50">
        <v>2758.0</v>
      </c>
      <c r="C179" s="51">
        <v>0.029</v>
      </c>
      <c r="D179" s="52">
        <v>2689.0</v>
      </c>
      <c r="E179" s="51">
        <v>0.001</v>
      </c>
      <c r="F179" s="52">
        <v>2758.0</v>
      </c>
      <c r="G179" s="54">
        <v>0.019</v>
      </c>
      <c r="H179" s="50">
        <v>2758.0</v>
      </c>
      <c r="I179" s="54">
        <v>0.505131</v>
      </c>
      <c r="J179" s="50">
        <v>2758.0</v>
      </c>
      <c r="K179" s="54">
        <v>1.464</v>
      </c>
      <c r="L179" s="70">
        <f t="shared" si="1"/>
        <v>0</v>
      </c>
      <c r="M179" s="71">
        <f t="shared" si="2"/>
        <v>0</v>
      </c>
      <c r="N179" s="71">
        <f t="shared" si="3"/>
        <v>0.476131</v>
      </c>
      <c r="O179" s="71">
        <f t="shared" si="4"/>
        <v>1641.831034</v>
      </c>
      <c r="P179" s="71">
        <f t="shared" si="5"/>
        <v>0</v>
      </c>
      <c r="Q179" s="71">
        <f t="shared" si="6"/>
        <v>0</v>
      </c>
      <c r="R179" s="71">
        <f t="shared" si="7"/>
        <v>1.435</v>
      </c>
      <c r="S179" s="71">
        <f t="shared" si="8"/>
        <v>4948.275862</v>
      </c>
      <c r="T179" s="72">
        <f t="shared" si="9"/>
        <v>69</v>
      </c>
      <c r="U179" s="71">
        <f t="shared" si="10"/>
        <v>2.501812908</v>
      </c>
      <c r="V179" s="71">
        <f t="shared" si="11"/>
        <v>0</v>
      </c>
      <c r="W179" s="73">
        <f t="shared" si="12"/>
        <v>0</v>
      </c>
      <c r="X179" s="19"/>
      <c r="Y179" s="19"/>
      <c r="Z179" s="19"/>
      <c r="AA179" s="19"/>
      <c r="AB179" s="19"/>
      <c r="AC179" s="19"/>
      <c r="AD179" s="19"/>
    </row>
    <row r="180">
      <c r="A180" s="49" t="s">
        <v>282</v>
      </c>
      <c r="B180" s="50">
        <v>2619.0</v>
      </c>
      <c r="C180" s="51">
        <v>0.074</v>
      </c>
      <c r="D180" s="52">
        <v>2602.0</v>
      </c>
      <c r="E180" s="51">
        <v>0.001</v>
      </c>
      <c r="F180" s="52">
        <v>2619.0</v>
      </c>
      <c r="G180" s="54">
        <v>0.021</v>
      </c>
      <c r="H180" s="50">
        <v>2619.0</v>
      </c>
      <c r="I180" s="54">
        <v>0.895871</v>
      </c>
      <c r="J180" s="50">
        <v>2619.0</v>
      </c>
      <c r="K180" s="54">
        <v>1.261</v>
      </c>
      <c r="L180" s="70">
        <f t="shared" si="1"/>
        <v>0</v>
      </c>
      <c r="M180" s="71">
        <f t="shared" si="2"/>
        <v>0</v>
      </c>
      <c r="N180" s="71">
        <f t="shared" si="3"/>
        <v>0.821871</v>
      </c>
      <c r="O180" s="71">
        <f t="shared" si="4"/>
        <v>1110.636486</v>
      </c>
      <c r="P180" s="71">
        <f t="shared" si="5"/>
        <v>0</v>
      </c>
      <c r="Q180" s="71">
        <f t="shared" si="6"/>
        <v>0</v>
      </c>
      <c r="R180" s="71">
        <f t="shared" si="7"/>
        <v>1.187</v>
      </c>
      <c r="S180" s="71">
        <f t="shared" si="8"/>
        <v>1604.054054</v>
      </c>
      <c r="T180" s="72">
        <f t="shared" si="9"/>
        <v>17</v>
      </c>
      <c r="U180" s="71">
        <f t="shared" si="10"/>
        <v>0.649102711</v>
      </c>
      <c r="V180" s="71">
        <f t="shared" si="11"/>
        <v>0</v>
      </c>
      <c r="W180" s="73">
        <f t="shared" si="12"/>
        <v>0</v>
      </c>
      <c r="X180" s="19"/>
      <c r="Y180" s="19"/>
      <c r="Z180" s="19"/>
      <c r="AA180" s="19"/>
      <c r="AB180" s="19"/>
      <c r="AC180" s="19"/>
      <c r="AD180" s="19"/>
    </row>
    <row r="181">
      <c r="A181" s="49" t="s">
        <v>283</v>
      </c>
      <c r="B181" s="50">
        <v>2834.0</v>
      </c>
      <c r="C181" s="51">
        <v>0.037</v>
      </c>
      <c r="D181" s="52">
        <v>2825.0</v>
      </c>
      <c r="E181" s="51">
        <v>0.001</v>
      </c>
      <c r="F181" s="52">
        <v>2834.0</v>
      </c>
      <c r="G181" s="54">
        <v>0.024</v>
      </c>
      <c r="H181" s="50">
        <v>2834.0</v>
      </c>
      <c r="I181" s="54">
        <v>2.83277</v>
      </c>
      <c r="J181" s="50">
        <v>2834.0</v>
      </c>
      <c r="K181" s="54">
        <v>2.365</v>
      </c>
      <c r="L181" s="70">
        <f t="shared" si="1"/>
        <v>0</v>
      </c>
      <c r="M181" s="71">
        <f t="shared" si="2"/>
        <v>0</v>
      </c>
      <c r="N181" s="71">
        <f t="shared" si="3"/>
        <v>2.79577</v>
      </c>
      <c r="O181" s="71">
        <f t="shared" si="4"/>
        <v>7556.135135</v>
      </c>
      <c r="P181" s="71">
        <f t="shared" si="5"/>
        <v>0</v>
      </c>
      <c r="Q181" s="71">
        <f t="shared" si="6"/>
        <v>0</v>
      </c>
      <c r="R181" s="71">
        <f t="shared" si="7"/>
        <v>2.328</v>
      </c>
      <c r="S181" s="71">
        <f t="shared" si="8"/>
        <v>6291.891892</v>
      </c>
      <c r="T181" s="72">
        <f t="shared" si="9"/>
        <v>9</v>
      </c>
      <c r="U181" s="71">
        <f t="shared" si="10"/>
        <v>0.3175723359</v>
      </c>
      <c r="V181" s="71">
        <f t="shared" si="11"/>
        <v>0</v>
      </c>
      <c r="W181" s="73">
        <f t="shared" si="12"/>
        <v>0</v>
      </c>
      <c r="X181" s="19"/>
      <c r="Y181" s="19"/>
      <c r="Z181" s="19"/>
      <c r="AA181" s="19"/>
      <c r="AB181" s="19"/>
      <c r="AC181" s="19"/>
      <c r="AD181" s="19"/>
    </row>
    <row r="182">
      <c r="A182" s="49" t="s">
        <v>284</v>
      </c>
      <c r="B182" s="50">
        <v>2695.0</v>
      </c>
      <c r="C182" s="51">
        <v>0.089</v>
      </c>
      <c r="D182" s="52">
        <v>2664.0</v>
      </c>
      <c r="E182" s="51">
        <v>0.001</v>
      </c>
      <c r="F182" s="52">
        <v>2695.0</v>
      </c>
      <c r="G182" s="54">
        <v>0.027</v>
      </c>
      <c r="H182" s="50">
        <v>2695.0</v>
      </c>
      <c r="I182" s="54">
        <v>1.07322</v>
      </c>
      <c r="J182" s="50">
        <v>2695.0</v>
      </c>
      <c r="K182" s="54">
        <v>1.344</v>
      </c>
      <c r="L182" s="70">
        <f t="shared" si="1"/>
        <v>0</v>
      </c>
      <c r="M182" s="71">
        <f t="shared" si="2"/>
        <v>0</v>
      </c>
      <c r="N182" s="71">
        <f t="shared" si="3"/>
        <v>0.98422</v>
      </c>
      <c r="O182" s="71">
        <f t="shared" si="4"/>
        <v>1105.865169</v>
      </c>
      <c r="P182" s="71">
        <f t="shared" si="5"/>
        <v>0</v>
      </c>
      <c r="Q182" s="71">
        <f t="shared" si="6"/>
        <v>0</v>
      </c>
      <c r="R182" s="71">
        <f t="shared" si="7"/>
        <v>1.255</v>
      </c>
      <c r="S182" s="71">
        <f t="shared" si="8"/>
        <v>1410.11236</v>
      </c>
      <c r="T182" s="72">
        <f t="shared" si="9"/>
        <v>31</v>
      </c>
      <c r="U182" s="71">
        <f t="shared" si="10"/>
        <v>1.150278293</v>
      </c>
      <c r="V182" s="71">
        <f t="shared" si="11"/>
        <v>0</v>
      </c>
      <c r="W182" s="73">
        <f t="shared" si="12"/>
        <v>0</v>
      </c>
      <c r="X182" s="19"/>
      <c r="Y182" s="19"/>
      <c r="Z182" s="19"/>
      <c r="AA182" s="19"/>
      <c r="AB182" s="19"/>
      <c r="AC182" s="19"/>
      <c r="AD182" s="19"/>
    </row>
    <row r="183">
      <c r="A183" s="49" t="s">
        <v>285</v>
      </c>
      <c r="B183" s="50">
        <v>2714.0</v>
      </c>
      <c r="C183" s="51">
        <v>0.02</v>
      </c>
      <c r="D183" s="52">
        <v>2714.0</v>
      </c>
      <c r="E183" s="51">
        <v>0.001</v>
      </c>
      <c r="F183" s="52">
        <v>2714.0</v>
      </c>
      <c r="G183" s="54">
        <v>0.017</v>
      </c>
      <c r="H183" s="50">
        <v>2714.0</v>
      </c>
      <c r="I183" s="54">
        <v>0.531921</v>
      </c>
      <c r="J183" s="50">
        <v>2714.0</v>
      </c>
      <c r="K183" s="54">
        <v>1.099</v>
      </c>
      <c r="L183" s="70">
        <f t="shared" si="1"/>
        <v>0</v>
      </c>
      <c r="M183" s="71">
        <f t="shared" si="2"/>
        <v>0</v>
      </c>
      <c r="N183" s="71">
        <f t="shared" si="3"/>
        <v>0.511921</v>
      </c>
      <c r="O183" s="71">
        <f t="shared" si="4"/>
        <v>2559.605</v>
      </c>
      <c r="P183" s="71">
        <f t="shared" si="5"/>
        <v>0</v>
      </c>
      <c r="Q183" s="71">
        <f t="shared" si="6"/>
        <v>0</v>
      </c>
      <c r="R183" s="71">
        <f t="shared" si="7"/>
        <v>1.079</v>
      </c>
      <c r="S183" s="71">
        <f t="shared" si="8"/>
        <v>5395</v>
      </c>
      <c r="T183" s="72">
        <f t="shared" si="9"/>
        <v>0</v>
      </c>
      <c r="U183" s="71">
        <f t="shared" si="10"/>
        <v>0</v>
      </c>
      <c r="V183" s="71">
        <f t="shared" si="11"/>
        <v>0</v>
      </c>
      <c r="W183" s="73">
        <f t="shared" si="12"/>
        <v>0</v>
      </c>
      <c r="X183" s="19"/>
      <c r="Y183" s="19"/>
      <c r="Z183" s="19"/>
      <c r="AA183" s="19"/>
      <c r="AB183" s="19"/>
      <c r="AC183" s="19"/>
      <c r="AD183" s="19"/>
    </row>
    <row r="184">
      <c r="A184" s="49" t="s">
        <v>287</v>
      </c>
      <c r="B184" s="50">
        <v>2573.0</v>
      </c>
      <c r="C184" s="51">
        <v>0.06</v>
      </c>
      <c r="D184" s="52">
        <v>2573.0</v>
      </c>
      <c r="E184" s="51">
        <v>0.001</v>
      </c>
      <c r="F184" s="52">
        <v>2573.0</v>
      </c>
      <c r="G184" s="54">
        <v>0.025</v>
      </c>
      <c r="H184" s="50">
        <v>2573.0</v>
      </c>
      <c r="I184" s="54">
        <v>0.68531</v>
      </c>
      <c r="J184" s="50">
        <v>2573.0</v>
      </c>
      <c r="K184" s="54">
        <v>1.338</v>
      </c>
      <c r="L184" s="70">
        <f t="shared" si="1"/>
        <v>0</v>
      </c>
      <c r="M184" s="71">
        <f t="shared" si="2"/>
        <v>0</v>
      </c>
      <c r="N184" s="71">
        <f t="shared" si="3"/>
        <v>0.62531</v>
      </c>
      <c r="O184" s="71">
        <f t="shared" si="4"/>
        <v>1042.183333</v>
      </c>
      <c r="P184" s="71">
        <f t="shared" si="5"/>
        <v>0</v>
      </c>
      <c r="Q184" s="71">
        <f t="shared" si="6"/>
        <v>0</v>
      </c>
      <c r="R184" s="71">
        <f t="shared" si="7"/>
        <v>1.278</v>
      </c>
      <c r="S184" s="71">
        <f t="shared" si="8"/>
        <v>2130</v>
      </c>
      <c r="T184" s="72">
        <f t="shared" si="9"/>
        <v>0</v>
      </c>
      <c r="U184" s="71">
        <f t="shared" si="10"/>
        <v>0</v>
      </c>
      <c r="V184" s="71">
        <f t="shared" si="11"/>
        <v>0</v>
      </c>
      <c r="W184" s="73">
        <f t="shared" si="12"/>
        <v>0</v>
      </c>
      <c r="X184" s="19"/>
      <c r="Y184" s="19"/>
      <c r="Z184" s="19"/>
      <c r="AA184" s="19"/>
      <c r="AB184" s="19"/>
      <c r="AC184" s="19"/>
      <c r="AD184" s="19"/>
    </row>
    <row r="185">
      <c r="A185" s="49" t="s">
        <v>288</v>
      </c>
      <c r="B185" s="50">
        <v>2622.0</v>
      </c>
      <c r="C185" s="51">
        <v>0.02</v>
      </c>
      <c r="D185" s="52">
        <v>2586.0</v>
      </c>
      <c r="E185" s="51">
        <v>0.001</v>
      </c>
      <c r="F185" s="52">
        <v>2622.0</v>
      </c>
      <c r="G185" s="54">
        <v>0.015</v>
      </c>
      <c r="H185" s="50">
        <v>2622.0</v>
      </c>
      <c r="I185" s="54">
        <v>0.473132</v>
      </c>
      <c r="J185" s="50">
        <v>2622.0</v>
      </c>
      <c r="K185" s="54">
        <v>1.788</v>
      </c>
      <c r="L185" s="70">
        <f t="shared" si="1"/>
        <v>0</v>
      </c>
      <c r="M185" s="71">
        <f t="shared" si="2"/>
        <v>0</v>
      </c>
      <c r="N185" s="71">
        <f t="shared" si="3"/>
        <v>0.453132</v>
      </c>
      <c r="O185" s="71">
        <f t="shared" si="4"/>
        <v>2265.66</v>
      </c>
      <c r="P185" s="71">
        <f t="shared" si="5"/>
        <v>0</v>
      </c>
      <c r="Q185" s="71">
        <f t="shared" si="6"/>
        <v>0</v>
      </c>
      <c r="R185" s="71">
        <f t="shared" si="7"/>
        <v>1.768</v>
      </c>
      <c r="S185" s="71">
        <f t="shared" si="8"/>
        <v>8840</v>
      </c>
      <c r="T185" s="72">
        <f t="shared" si="9"/>
        <v>36</v>
      </c>
      <c r="U185" s="71">
        <f t="shared" si="10"/>
        <v>1.372997712</v>
      </c>
      <c r="V185" s="71">
        <f t="shared" si="11"/>
        <v>0</v>
      </c>
      <c r="W185" s="73">
        <f t="shared" si="12"/>
        <v>0</v>
      </c>
      <c r="X185" s="19"/>
      <c r="Y185" s="19"/>
      <c r="Z185" s="19"/>
      <c r="AA185" s="19"/>
      <c r="AB185" s="19"/>
      <c r="AC185" s="19"/>
      <c r="AD185" s="19"/>
    </row>
    <row r="186">
      <c r="A186" s="49" t="s">
        <v>289</v>
      </c>
      <c r="B186" s="50">
        <v>2487.0</v>
      </c>
      <c r="C186" s="51">
        <v>0.036</v>
      </c>
      <c r="D186" s="52">
        <v>2479.0</v>
      </c>
      <c r="E186" s="51">
        <v>0.001</v>
      </c>
      <c r="F186" s="52">
        <v>2487.0</v>
      </c>
      <c r="G186" s="54">
        <v>0.017</v>
      </c>
      <c r="H186" s="50">
        <v>2487.0</v>
      </c>
      <c r="I186" s="54">
        <v>0.624043</v>
      </c>
      <c r="J186" s="50">
        <v>2487.0</v>
      </c>
      <c r="K186" s="54">
        <v>1.317</v>
      </c>
      <c r="L186" s="70">
        <f t="shared" si="1"/>
        <v>0</v>
      </c>
      <c r="M186" s="71">
        <f t="shared" si="2"/>
        <v>0</v>
      </c>
      <c r="N186" s="71">
        <f t="shared" si="3"/>
        <v>0.588043</v>
      </c>
      <c r="O186" s="71">
        <f t="shared" si="4"/>
        <v>1633.452778</v>
      </c>
      <c r="P186" s="71">
        <f t="shared" si="5"/>
        <v>0</v>
      </c>
      <c r="Q186" s="71">
        <f t="shared" si="6"/>
        <v>0</v>
      </c>
      <c r="R186" s="71">
        <f t="shared" si="7"/>
        <v>1.281</v>
      </c>
      <c r="S186" s="71">
        <f t="shared" si="8"/>
        <v>3558.333333</v>
      </c>
      <c r="T186" s="72">
        <f t="shared" si="9"/>
        <v>8</v>
      </c>
      <c r="U186" s="71">
        <f t="shared" si="10"/>
        <v>0.321672698</v>
      </c>
      <c r="V186" s="71">
        <f t="shared" si="11"/>
        <v>0</v>
      </c>
      <c r="W186" s="73">
        <f t="shared" si="12"/>
        <v>0</v>
      </c>
      <c r="X186" s="19"/>
      <c r="Y186" s="19"/>
      <c r="Z186" s="19"/>
      <c r="AA186" s="19"/>
      <c r="AB186" s="19"/>
      <c r="AC186" s="19"/>
      <c r="AD186" s="19"/>
    </row>
    <row r="187">
      <c r="A187" s="49" t="s">
        <v>290</v>
      </c>
      <c r="B187" s="50">
        <v>2530.0</v>
      </c>
      <c r="C187" s="51">
        <v>0.023</v>
      </c>
      <c r="D187" s="52">
        <v>2517.0</v>
      </c>
      <c r="E187" s="51">
        <v>0.001</v>
      </c>
      <c r="F187" s="52">
        <v>2530.0</v>
      </c>
      <c r="G187" s="54">
        <v>0.022</v>
      </c>
      <c r="H187" s="50">
        <v>2530.0</v>
      </c>
      <c r="I187" s="54">
        <v>0.873093</v>
      </c>
      <c r="J187" s="50">
        <v>2530.0</v>
      </c>
      <c r="K187" s="54">
        <v>1.876</v>
      </c>
      <c r="L187" s="70">
        <f t="shared" si="1"/>
        <v>0</v>
      </c>
      <c r="M187" s="71">
        <f t="shared" si="2"/>
        <v>0</v>
      </c>
      <c r="N187" s="71">
        <f t="shared" si="3"/>
        <v>0.850093</v>
      </c>
      <c r="O187" s="71">
        <f t="shared" si="4"/>
        <v>3696.056522</v>
      </c>
      <c r="P187" s="71">
        <f t="shared" si="5"/>
        <v>0</v>
      </c>
      <c r="Q187" s="71">
        <f t="shared" si="6"/>
        <v>0</v>
      </c>
      <c r="R187" s="71">
        <f t="shared" si="7"/>
        <v>1.853</v>
      </c>
      <c r="S187" s="71">
        <f t="shared" si="8"/>
        <v>8056.521739</v>
      </c>
      <c r="T187" s="72">
        <f t="shared" si="9"/>
        <v>13</v>
      </c>
      <c r="U187" s="71">
        <f t="shared" si="10"/>
        <v>0.5138339921</v>
      </c>
      <c r="V187" s="71">
        <f t="shared" si="11"/>
        <v>0</v>
      </c>
      <c r="W187" s="73">
        <f t="shared" si="12"/>
        <v>0</v>
      </c>
      <c r="X187" s="19"/>
      <c r="Y187" s="19"/>
      <c r="Z187" s="19"/>
      <c r="AA187" s="19"/>
      <c r="AB187" s="19"/>
      <c r="AC187" s="19"/>
      <c r="AD187" s="19"/>
    </row>
    <row r="188">
      <c r="A188" s="49" t="s">
        <v>291</v>
      </c>
      <c r="B188" s="50">
        <v>2400.0</v>
      </c>
      <c r="C188" s="51">
        <v>0.055</v>
      </c>
      <c r="D188" s="52">
        <v>2374.0</v>
      </c>
      <c r="E188" s="51">
        <v>0.001</v>
      </c>
      <c r="F188" s="52">
        <v>2400.0</v>
      </c>
      <c r="G188" s="54">
        <v>0.02</v>
      </c>
      <c r="H188" s="50">
        <v>2400.0</v>
      </c>
      <c r="I188" s="54">
        <v>0.690193</v>
      </c>
      <c r="J188" s="50">
        <v>2400.0</v>
      </c>
      <c r="K188" s="54">
        <v>1.121</v>
      </c>
      <c r="L188" s="70">
        <f t="shared" si="1"/>
        <v>0</v>
      </c>
      <c r="M188" s="71">
        <f t="shared" si="2"/>
        <v>0</v>
      </c>
      <c r="N188" s="71">
        <f t="shared" si="3"/>
        <v>0.635193</v>
      </c>
      <c r="O188" s="71">
        <f t="shared" si="4"/>
        <v>1154.896364</v>
      </c>
      <c r="P188" s="71">
        <f t="shared" si="5"/>
        <v>0</v>
      </c>
      <c r="Q188" s="71">
        <f t="shared" si="6"/>
        <v>0</v>
      </c>
      <c r="R188" s="71">
        <f t="shared" si="7"/>
        <v>1.066</v>
      </c>
      <c r="S188" s="71">
        <f t="shared" si="8"/>
        <v>1938.181818</v>
      </c>
      <c r="T188" s="72">
        <f t="shared" si="9"/>
        <v>26</v>
      </c>
      <c r="U188" s="71">
        <f t="shared" si="10"/>
        <v>1.083333333</v>
      </c>
      <c r="V188" s="71">
        <f t="shared" si="11"/>
        <v>0</v>
      </c>
      <c r="W188" s="73">
        <f t="shared" si="12"/>
        <v>0</v>
      </c>
      <c r="X188" s="19"/>
      <c r="Y188" s="19"/>
      <c r="Z188" s="19"/>
      <c r="AA188" s="19"/>
      <c r="AB188" s="19"/>
      <c r="AC188" s="19"/>
      <c r="AD188" s="19"/>
    </row>
    <row r="189">
      <c r="A189" s="49" t="s">
        <v>293</v>
      </c>
      <c r="B189" s="50">
        <v>2539.0</v>
      </c>
      <c r="C189" s="51">
        <v>0.029</v>
      </c>
      <c r="D189" s="52">
        <v>2513.0</v>
      </c>
      <c r="E189" s="51">
        <v>0.001</v>
      </c>
      <c r="F189" s="52">
        <v>2539.0</v>
      </c>
      <c r="G189" s="54">
        <v>0.022</v>
      </c>
      <c r="H189" s="50">
        <v>2539.0</v>
      </c>
      <c r="I189" s="54">
        <v>1.15466</v>
      </c>
      <c r="J189" s="50">
        <v>2539.0</v>
      </c>
      <c r="K189" s="54">
        <v>1.743</v>
      </c>
      <c r="L189" s="70">
        <f t="shared" si="1"/>
        <v>0</v>
      </c>
      <c r="M189" s="71">
        <f t="shared" si="2"/>
        <v>0</v>
      </c>
      <c r="N189" s="71">
        <f t="shared" si="3"/>
        <v>1.12566</v>
      </c>
      <c r="O189" s="71">
        <f t="shared" si="4"/>
        <v>3881.586207</v>
      </c>
      <c r="P189" s="71">
        <f t="shared" si="5"/>
        <v>0</v>
      </c>
      <c r="Q189" s="71">
        <f t="shared" si="6"/>
        <v>0</v>
      </c>
      <c r="R189" s="71">
        <f t="shared" si="7"/>
        <v>1.714</v>
      </c>
      <c r="S189" s="71">
        <f t="shared" si="8"/>
        <v>5910.344828</v>
      </c>
      <c r="T189" s="72">
        <f t="shared" si="9"/>
        <v>26</v>
      </c>
      <c r="U189" s="71">
        <f t="shared" si="10"/>
        <v>1.024025207</v>
      </c>
      <c r="V189" s="71">
        <f t="shared" si="11"/>
        <v>0</v>
      </c>
      <c r="W189" s="73">
        <f t="shared" si="12"/>
        <v>0</v>
      </c>
      <c r="X189" s="19"/>
      <c r="Y189" s="19"/>
      <c r="Z189" s="19"/>
      <c r="AA189" s="19"/>
      <c r="AB189" s="19"/>
      <c r="AC189" s="19"/>
      <c r="AD189" s="19"/>
    </row>
    <row r="190">
      <c r="A190" s="49" t="s">
        <v>294</v>
      </c>
      <c r="B190" s="50">
        <v>2405.0</v>
      </c>
      <c r="C190" s="51">
        <v>0.074</v>
      </c>
      <c r="D190" s="52">
        <v>2388.0</v>
      </c>
      <c r="E190" s="51">
        <v>0.001</v>
      </c>
      <c r="F190" s="52">
        <v>2405.0</v>
      </c>
      <c r="G190" s="54">
        <v>0.022</v>
      </c>
      <c r="H190" s="50">
        <v>2405.0</v>
      </c>
      <c r="I190" s="54">
        <v>0.822671</v>
      </c>
      <c r="J190" s="50">
        <v>2405.0</v>
      </c>
      <c r="K190" s="54">
        <v>1.445</v>
      </c>
      <c r="L190" s="70">
        <f t="shared" si="1"/>
        <v>0</v>
      </c>
      <c r="M190" s="71">
        <f t="shared" si="2"/>
        <v>0</v>
      </c>
      <c r="N190" s="71">
        <f t="shared" si="3"/>
        <v>0.748671</v>
      </c>
      <c r="O190" s="71">
        <f t="shared" si="4"/>
        <v>1011.717568</v>
      </c>
      <c r="P190" s="71">
        <f t="shared" si="5"/>
        <v>0</v>
      </c>
      <c r="Q190" s="71">
        <f t="shared" si="6"/>
        <v>0</v>
      </c>
      <c r="R190" s="71">
        <f t="shared" si="7"/>
        <v>1.371</v>
      </c>
      <c r="S190" s="71">
        <f t="shared" si="8"/>
        <v>1852.702703</v>
      </c>
      <c r="T190" s="72">
        <f t="shared" si="9"/>
        <v>17</v>
      </c>
      <c r="U190" s="71">
        <f t="shared" si="10"/>
        <v>0.7068607069</v>
      </c>
      <c r="V190" s="71">
        <f t="shared" si="11"/>
        <v>0</v>
      </c>
      <c r="W190" s="73">
        <f t="shared" si="12"/>
        <v>0</v>
      </c>
      <c r="X190" s="19"/>
      <c r="Y190" s="19"/>
      <c r="Z190" s="19"/>
      <c r="AA190" s="19"/>
      <c r="AB190" s="19"/>
      <c r="AC190" s="19"/>
      <c r="AD190" s="19"/>
    </row>
    <row r="191">
      <c r="A191" s="49" t="s">
        <v>295</v>
      </c>
      <c r="B191" s="50">
        <v>2573.0</v>
      </c>
      <c r="C191" s="51">
        <v>0.026</v>
      </c>
      <c r="D191" s="52">
        <v>2566.0</v>
      </c>
      <c r="E191" s="51">
        <v>0.001</v>
      </c>
      <c r="F191" s="52">
        <v>2573.0</v>
      </c>
      <c r="G191" s="54">
        <v>0.019</v>
      </c>
      <c r="H191" s="50">
        <v>2573.0</v>
      </c>
      <c r="I191" s="54">
        <v>3.343</v>
      </c>
      <c r="J191" s="50">
        <v>2573.0</v>
      </c>
      <c r="K191" s="54">
        <v>1.793</v>
      </c>
      <c r="L191" s="70">
        <f t="shared" si="1"/>
        <v>0</v>
      </c>
      <c r="M191" s="71">
        <f t="shared" si="2"/>
        <v>0</v>
      </c>
      <c r="N191" s="71">
        <f t="shared" si="3"/>
        <v>3.317</v>
      </c>
      <c r="O191" s="71">
        <f t="shared" si="4"/>
        <v>12757.69231</v>
      </c>
      <c r="P191" s="71">
        <f t="shared" si="5"/>
        <v>0</v>
      </c>
      <c r="Q191" s="71">
        <f t="shared" si="6"/>
        <v>0</v>
      </c>
      <c r="R191" s="71">
        <f t="shared" si="7"/>
        <v>1.767</v>
      </c>
      <c r="S191" s="71">
        <f t="shared" si="8"/>
        <v>6796.153846</v>
      </c>
      <c r="T191" s="72">
        <f t="shared" si="9"/>
        <v>7</v>
      </c>
      <c r="U191" s="71">
        <f t="shared" si="10"/>
        <v>0.2720559658</v>
      </c>
      <c r="V191" s="71">
        <f t="shared" si="11"/>
        <v>0</v>
      </c>
      <c r="W191" s="73">
        <f t="shared" si="12"/>
        <v>0</v>
      </c>
      <c r="X191" s="19"/>
      <c r="Y191" s="19"/>
      <c r="Z191" s="19"/>
      <c r="AA191" s="19"/>
      <c r="AB191" s="19"/>
      <c r="AC191" s="19"/>
      <c r="AD191" s="19"/>
    </row>
    <row r="192">
      <c r="A192" s="49" t="s">
        <v>296</v>
      </c>
      <c r="B192" s="50">
        <v>2444.0</v>
      </c>
      <c r="C192" s="51">
        <v>0.077</v>
      </c>
      <c r="D192" s="52">
        <v>2417.0</v>
      </c>
      <c r="E192" s="51">
        <v>0.001</v>
      </c>
      <c r="F192" s="52">
        <v>2444.0</v>
      </c>
      <c r="G192" s="54">
        <v>0.031</v>
      </c>
      <c r="H192" s="50">
        <v>2444.0</v>
      </c>
      <c r="I192" s="54">
        <v>1.12933</v>
      </c>
      <c r="J192" s="50">
        <v>2444.0</v>
      </c>
      <c r="K192" s="54">
        <v>1.816</v>
      </c>
      <c r="L192" s="70">
        <f t="shared" si="1"/>
        <v>0</v>
      </c>
      <c r="M192" s="71">
        <f t="shared" si="2"/>
        <v>0</v>
      </c>
      <c r="N192" s="71">
        <f t="shared" si="3"/>
        <v>1.05233</v>
      </c>
      <c r="O192" s="71">
        <f t="shared" si="4"/>
        <v>1366.662338</v>
      </c>
      <c r="P192" s="71">
        <f t="shared" si="5"/>
        <v>0</v>
      </c>
      <c r="Q192" s="71">
        <f t="shared" si="6"/>
        <v>0</v>
      </c>
      <c r="R192" s="71">
        <f t="shared" si="7"/>
        <v>1.739</v>
      </c>
      <c r="S192" s="71">
        <f t="shared" si="8"/>
        <v>2258.441558</v>
      </c>
      <c r="T192" s="72">
        <f t="shared" si="9"/>
        <v>27</v>
      </c>
      <c r="U192" s="71">
        <f t="shared" si="10"/>
        <v>1.104746318</v>
      </c>
      <c r="V192" s="71">
        <f t="shared" si="11"/>
        <v>0</v>
      </c>
      <c r="W192" s="73">
        <f t="shared" si="12"/>
        <v>0</v>
      </c>
      <c r="X192" s="19"/>
      <c r="Y192" s="19"/>
      <c r="Z192" s="19"/>
      <c r="AA192" s="19"/>
      <c r="AB192" s="19"/>
      <c r="AC192" s="19"/>
      <c r="AD192" s="19"/>
    </row>
    <row r="193">
      <c r="A193" s="49" t="s">
        <v>297</v>
      </c>
      <c r="B193" s="50">
        <v>2643.0</v>
      </c>
      <c r="C193" s="51">
        <v>0.021</v>
      </c>
      <c r="D193" s="52">
        <v>2609.0</v>
      </c>
      <c r="E193" s="51">
        <v>0.001</v>
      </c>
      <c r="F193" s="52">
        <v>2643.0</v>
      </c>
      <c r="G193" s="54">
        <v>0.025</v>
      </c>
      <c r="H193" s="50">
        <v>2643.0</v>
      </c>
      <c r="I193" s="54">
        <v>0.555162</v>
      </c>
      <c r="J193" s="50">
        <v>2643.0</v>
      </c>
      <c r="K193" s="54">
        <v>1.433</v>
      </c>
      <c r="L193" s="70">
        <f t="shared" si="1"/>
        <v>0</v>
      </c>
      <c r="M193" s="71">
        <f t="shared" si="2"/>
        <v>0</v>
      </c>
      <c r="N193" s="71">
        <f t="shared" si="3"/>
        <v>0.534162</v>
      </c>
      <c r="O193" s="71">
        <f t="shared" si="4"/>
        <v>2543.628571</v>
      </c>
      <c r="P193" s="71">
        <f t="shared" si="5"/>
        <v>0</v>
      </c>
      <c r="Q193" s="71">
        <f t="shared" si="6"/>
        <v>0</v>
      </c>
      <c r="R193" s="71">
        <f t="shared" si="7"/>
        <v>1.412</v>
      </c>
      <c r="S193" s="71">
        <f t="shared" si="8"/>
        <v>6723.809524</v>
      </c>
      <c r="T193" s="72">
        <f t="shared" si="9"/>
        <v>34</v>
      </c>
      <c r="U193" s="71">
        <f t="shared" si="10"/>
        <v>1.28641695</v>
      </c>
      <c r="V193" s="71">
        <f t="shared" si="11"/>
        <v>0</v>
      </c>
      <c r="W193" s="73">
        <f t="shared" si="12"/>
        <v>0</v>
      </c>
      <c r="X193" s="19"/>
      <c r="Y193" s="19"/>
      <c r="Z193" s="19"/>
      <c r="AA193" s="19"/>
      <c r="AB193" s="19"/>
      <c r="AC193" s="19"/>
      <c r="AD193" s="19"/>
    </row>
    <row r="194">
      <c r="A194" s="49" t="s">
        <v>299</v>
      </c>
      <c r="B194" s="50">
        <v>2509.0</v>
      </c>
      <c r="C194" s="51">
        <v>0.051</v>
      </c>
      <c r="D194" s="52">
        <v>2452.0</v>
      </c>
      <c r="E194" s="51">
        <v>0.001</v>
      </c>
      <c r="F194" s="52">
        <v>2509.0</v>
      </c>
      <c r="G194" s="54">
        <v>0.025</v>
      </c>
      <c r="H194" s="50">
        <v>2509.0</v>
      </c>
      <c r="I194" s="54">
        <v>0.758872</v>
      </c>
      <c r="J194" s="50">
        <v>2509.0</v>
      </c>
      <c r="K194" s="54">
        <v>1.351</v>
      </c>
      <c r="L194" s="70">
        <f t="shared" si="1"/>
        <v>0</v>
      </c>
      <c r="M194" s="71">
        <f t="shared" si="2"/>
        <v>0</v>
      </c>
      <c r="N194" s="71">
        <f t="shared" si="3"/>
        <v>0.707872</v>
      </c>
      <c r="O194" s="71">
        <f t="shared" si="4"/>
        <v>1387.984314</v>
      </c>
      <c r="P194" s="71">
        <f t="shared" si="5"/>
        <v>0</v>
      </c>
      <c r="Q194" s="71">
        <f t="shared" si="6"/>
        <v>0</v>
      </c>
      <c r="R194" s="71">
        <f t="shared" si="7"/>
        <v>1.3</v>
      </c>
      <c r="S194" s="71">
        <f t="shared" si="8"/>
        <v>2549.019608</v>
      </c>
      <c r="T194" s="72">
        <f t="shared" si="9"/>
        <v>57</v>
      </c>
      <c r="U194" s="71">
        <f t="shared" si="10"/>
        <v>2.271821443</v>
      </c>
      <c r="V194" s="71">
        <f t="shared" si="11"/>
        <v>0</v>
      </c>
      <c r="W194" s="73">
        <f t="shared" si="12"/>
        <v>0</v>
      </c>
      <c r="X194" s="19"/>
      <c r="Y194" s="19"/>
      <c r="Z194" s="19"/>
      <c r="AA194" s="19"/>
      <c r="AB194" s="19"/>
      <c r="AC194" s="19"/>
      <c r="AD194" s="19"/>
    </row>
    <row r="195">
      <c r="A195" s="49" t="s">
        <v>300</v>
      </c>
      <c r="B195" s="50">
        <v>2409.0</v>
      </c>
      <c r="C195" s="51">
        <v>0.022</v>
      </c>
      <c r="D195" s="52">
        <v>2379.0</v>
      </c>
      <c r="E195" s="51">
        <v>0.001</v>
      </c>
      <c r="F195" s="52">
        <v>2409.0</v>
      </c>
      <c r="G195" s="54">
        <v>0.017</v>
      </c>
      <c r="H195" s="50">
        <v>2409.0</v>
      </c>
      <c r="I195" s="54">
        <v>0.550112</v>
      </c>
      <c r="J195" s="50">
        <v>2409.0</v>
      </c>
      <c r="K195" s="54">
        <v>1.803</v>
      </c>
      <c r="L195" s="70">
        <f t="shared" si="1"/>
        <v>0</v>
      </c>
      <c r="M195" s="71">
        <f t="shared" si="2"/>
        <v>0</v>
      </c>
      <c r="N195" s="71">
        <f t="shared" si="3"/>
        <v>0.528112</v>
      </c>
      <c r="O195" s="71">
        <f t="shared" si="4"/>
        <v>2400.509091</v>
      </c>
      <c r="P195" s="71">
        <f t="shared" si="5"/>
        <v>0</v>
      </c>
      <c r="Q195" s="71">
        <f t="shared" si="6"/>
        <v>0</v>
      </c>
      <c r="R195" s="71">
        <f t="shared" si="7"/>
        <v>1.781</v>
      </c>
      <c r="S195" s="71">
        <f t="shared" si="8"/>
        <v>8095.454545</v>
      </c>
      <c r="T195" s="72">
        <f t="shared" si="9"/>
        <v>30</v>
      </c>
      <c r="U195" s="71">
        <f t="shared" si="10"/>
        <v>1.245330012</v>
      </c>
      <c r="V195" s="71">
        <f t="shared" si="11"/>
        <v>0</v>
      </c>
      <c r="W195" s="73">
        <f t="shared" si="12"/>
        <v>0</v>
      </c>
      <c r="X195" s="19"/>
      <c r="Y195" s="19"/>
      <c r="Z195" s="19"/>
      <c r="AA195" s="19"/>
      <c r="AB195" s="19"/>
      <c r="AC195" s="19"/>
      <c r="AD195" s="19"/>
    </row>
    <row r="196">
      <c r="A196" s="49" t="s">
        <v>301</v>
      </c>
      <c r="B196" s="50">
        <v>2273.0</v>
      </c>
      <c r="C196" s="51">
        <v>0.042</v>
      </c>
      <c r="D196" s="52">
        <v>2232.0</v>
      </c>
      <c r="E196" s="51">
        <v>0.001</v>
      </c>
      <c r="F196" s="52">
        <v>2273.0</v>
      </c>
      <c r="G196" s="54">
        <v>0.02</v>
      </c>
      <c r="H196" s="50">
        <v>2273.0</v>
      </c>
      <c r="I196" s="54">
        <v>0.882399</v>
      </c>
      <c r="J196" s="50">
        <v>2273.0</v>
      </c>
      <c r="K196" s="54">
        <v>1.363</v>
      </c>
      <c r="L196" s="70">
        <f t="shared" si="1"/>
        <v>0</v>
      </c>
      <c r="M196" s="71">
        <f t="shared" si="2"/>
        <v>0</v>
      </c>
      <c r="N196" s="71">
        <f t="shared" si="3"/>
        <v>0.840399</v>
      </c>
      <c r="O196" s="71">
        <f t="shared" si="4"/>
        <v>2000.95</v>
      </c>
      <c r="P196" s="71">
        <f t="shared" si="5"/>
        <v>0</v>
      </c>
      <c r="Q196" s="71">
        <f t="shared" si="6"/>
        <v>0</v>
      </c>
      <c r="R196" s="71">
        <f t="shared" si="7"/>
        <v>1.321</v>
      </c>
      <c r="S196" s="71">
        <f t="shared" si="8"/>
        <v>3145.238095</v>
      </c>
      <c r="T196" s="72">
        <f t="shared" si="9"/>
        <v>41</v>
      </c>
      <c r="U196" s="71">
        <f t="shared" si="10"/>
        <v>1.803783546</v>
      </c>
      <c r="V196" s="71">
        <f t="shared" si="11"/>
        <v>0</v>
      </c>
      <c r="W196" s="73">
        <f t="shared" si="12"/>
        <v>0</v>
      </c>
      <c r="X196" s="19"/>
      <c r="Y196" s="19"/>
      <c r="Z196" s="19"/>
      <c r="AA196" s="19"/>
      <c r="AB196" s="19"/>
      <c r="AC196" s="19"/>
      <c r="AD196" s="19"/>
    </row>
    <row r="197">
      <c r="A197" s="49" t="s">
        <v>302</v>
      </c>
      <c r="B197" s="50">
        <v>2772.0</v>
      </c>
      <c r="C197" s="51">
        <v>0.04</v>
      </c>
      <c r="D197" s="52">
        <v>2738.0</v>
      </c>
      <c r="E197" s="51">
        <v>0.001</v>
      </c>
      <c r="F197" s="52">
        <v>2772.0</v>
      </c>
      <c r="G197" s="54">
        <v>0.028</v>
      </c>
      <c r="H197" s="50">
        <v>2772.0</v>
      </c>
      <c r="I197" s="54">
        <v>0.671784</v>
      </c>
      <c r="J197" s="50">
        <v>2772.0</v>
      </c>
      <c r="K197" s="54">
        <v>2.419</v>
      </c>
      <c r="L197" s="70">
        <f t="shared" si="1"/>
        <v>0</v>
      </c>
      <c r="M197" s="71">
        <f t="shared" si="2"/>
        <v>0</v>
      </c>
      <c r="N197" s="71">
        <f t="shared" si="3"/>
        <v>0.631784</v>
      </c>
      <c r="O197" s="71">
        <f t="shared" si="4"/>
        <v>1579.46</v>
      </c>
      <c r="P197" s="71">
        <f t="shared" si="5"/>
        <v>0</v>
      </c>
      <c r="Q197" s="71">
        <f t="shared" si="6"/>
        <v>0</v>
      </c>
      <c r="R197" s="71">
        <f t="shared" si="7"/>
        <v>2.379</v>
      </c>
      <c r="S197" s="71">
        <f t="shared" si="8"/>
        <v>5947.5</v>
      </c>
      <c r="T197" s="72">
        <f t="shared" si="9"/>
        <v>34</v>
      </c>
      <c r="U197" s="71">
        <f t="shared" si="10"/>
        <v>1.226551227</v>
      </c>
      <c r="V197" s="71">
        <f t="shared" si="11"/>
        <v>0</v>
      </c>
      <c r="W197" s="73">
        <f t="shared" si="12"/>
        <v>0</v>
      </c>
      <c r="X197" s="19"/>
      <c r="Y197" s="19"/>
      <c r="Z197" s="19"/>
      <c r="AA197" s="19"/>
      <c r="AB197" s="19"/>
      <c r="AC197" s="19"/>
      <c r="AD197" s="19"/>
    </row>
    <row r="198">
      <c r="A198" s="49" t="s">
        <v>303</v>
      </c>
      <c r="B198" s="50">
        <v>2631.0</v>
      </c>
      <c r="C198" s="51">
        <v>0.099</v>
      </c>
      <c r="D198" s="52">
        <v>2559.0</v>
      </c>
      <c r="E198" s="51">
        <v>0.001</v>
      </c>
      <c r="F198" s="52">
        <v>2631.0</v>
      </c>
      <c r="G198" s="54">
        <v>0.028</v>
      </c>
      <c r="H198" s="50">
        <v>2631.0</v>
      </c>
      <c r="I198" s="54">
        <v>0.831906</v>
      </c>
      <c r="J198" s="50">
        <v>2631.0</v>
      </c>
      <c r="K198" s="54">
        <v>1.573</v>
      </c>
      <c r="L198" s="70">
        <f t="shared" si="1"/>
        <v>0</v>
      </c>
      <c r="M198" s="71">
        <f t="shared" si="2"/>
        <v>0</v>
      </c>
      <c r="N198" s="71">
        <f t="shared" si="3"/>
        <v>0.732906</v>
      </c>
      <c r="O198" s="71">
        <f t="shared" si="4"/>
        <v>740.3090909</v>
      </c>
      <c r="P198" s="71">
        <f t="shared" si="5"/>
        <v>0</v>
      </c>
      <c r="Q198" s="71">
        <f t="shared" si="6"/>
        <v>0</v>
      </c>
      <c r="R198" s="71">
        <f t="shared" si="7"/>
        <v>1.474</v>
      </c>
      <c r="S198" s="71">
        <f t="shared" si="8"/>
        <v>1488.888889</v>
      </c>
      <c r="T198" s="72">
        <f t="shared" si="9"/>
        <v>72</v>
      </c>
      <c r="U198" s="71">
        <f t="shared" si="10"/>
        <v>2.736602052</v>
      </c>
      <c r="V198" s="71">
        <f t="shared" si="11"/>
        <v>0</v>
      </c>
      <c r="W198" s="73">
        <f t="shared" si="12"/>
        <v>0</v>
      </c>
      <c r="X198" s="19"/>
      <c r="Y198" s="19"/>
      <c r="Z198" s="19"/>
      <c r="AA198" s="19"/>
      <c r="AB198" s="19"/>
      <c r="AC198" s="19"/>
      <c r="AD198" s="19"/>
    </row>
    <row r="199">
      <c r="A199" s="49" t="s">
        <v>304</v>
      </c>
      <c r="B199" s="50">
        <v>2515.0</v>
      </c>
      <c r="C199" s="51">
        <v>0.019</v>
      </c>
      <c r="D199" s="52">
        <v>2514.0</v>
      </c>
      <c r="E199" s="51">
        <v>0.001</v>
      </c>
      <c r="F199" s="52">
        <v>2515.0</v>
      </c>
      <c r="G199" s="54">
        <v>0.017</v>
      </c>
      <c r="H199" s="50">
        <v>2515.0</v>
      </c>
      <c r="I199" s="54">
        <v>2.67244</v>
      </c>
      <c r="J199" s="50">
        <v>2515.0</v>
      </c>
      <c r="K199" s="54">
        <v>1.588</v>
      </c>
      <c r="L199" s="70">
        <f t="shared" si="1"/>
        <v>0</v>
      </c>
      <c r="M199" s="71">
        <f t="shared" si="2"/>
        <v>0</v>
      </c>
      <c r="N199" s="71">
        <f t="shared" si="3"/>
        <v>2.65344</v>
      </c>
      <c r="O199" s="71">
        <f t="shared" si="4"/>
        <v>13965.47368</v>
      </c>
      <c r="P199" s="71">
        <f t="shared" si="5"/>
        <v>0</v>
      </c>
      <c r="Q199" s="71">
        <f t="shared" si="6"/>
        <v>0</v>
      </c>
      <c r="R199" s="71">
        <f t="shared" si="7"/>
        <v>1.569</v>
      </c>
      <c r="S199" s="71">
        <f t="shared" si="8"/>
        <v>8257.894737</v>
      </c>
      <c r="T199" s="72">
        <f t="shared" si="9"/>
        <v>1</v>
      </c>
      <c r="U199" s="71">
        <f t="shared" si="10"/>
        <v>0.03976143141</v>
      </c>
      <c r="V199" s="71">
        <f t="shared" si="11"/>
        <v>0</v>
      </c>
      <c r="W199" s="73">
        <f t="shared" si="12"/>
        <v>0</v>
      </c>
      <c r="X199" s="19"/>
      <c r="Y199" s="19"/>
      <c r="Z199" s="19"/>
      <c r="AA199" s="19"/>
      <c r="AB199" s="19"/>
      <c r="AC199" s="19"/>
      <c r="AD199" s="19"/>
    </row>
    <row r="200">
      <c r="A200" s="49" t="s">
        <v>306</v>
      </c>
      <c r="B200" s="50">
        <v>2377.0</v>
      </c>
      <c r="C200" s="51">
        <v>0.054</v>
      </c>
      <c r="D200" s="52">
        <v>2364.0</v>
      </c>
      <c r="E200" s="51">
        <v>0.001</v>
      </c>
      <c r="F200" s="52">
        <v>2377.0</v>
      </c>
      <c r="G200" s="54">
        <v>0.019</v>
      </c>
      <c r="H200" s="50">
        <v>2377.0</v>
      </c>
      <c r="I200" s="54">
        <v>3.13727</v>
      </c>
      <c r="J200" s="50">
        <v>2377.0</v>
      </c>
      <c r="K200" s="54">
        <v>2.193</v>
      </c>
      <c r="L200" s="70">
        <f t="shared" si="1"/>
        <v>0</v>
      </c>
      <c r="M200" s="71">
        <f t="shared" si="2"/>
        <v>0</v>
      </c>
      <c r="N200" s="71">
        <f t="shared" si="3"/>
        <v>3.08327</v>
      </c>
      <c r="O200" s="71">
        <f t="shared" si="4"/>
        <v>5709.759259</v>
      </c>
      <c r="P200" s="71">
        <f t="shared" si="5"/>
        <v>0</v>
      </c>
      <c r="Q200" s="71">
        <f t="shared" si="6"/>
        <v>0</v>
      </c>
      <c r="R200" s="71">
        <f t="shared" si="7"/>
        <v>2.139</v>
      </c>
      <c r="S200" s="71">
        <f t="shared" si="8"/>
        <v>3961.111111</v>
      </c>
      <c r="T200" s="72">
        <f t="shared" si="9"/>
        <v>13</v>
      </c>
      <c r="U200" s="71">
        <f t="shared" si="10"/>
        <v>0.5469078671</v>
      </c>
      <c r="V200" s="71">
        <f t="shared" si="11"/>
        <v>0</v>
      </c>
      <c r="W200" s="73">
        <f t="shared" si="12"/>
        <v>0</v>
      </c>
      <c r="X200" s="19"/>
      <c r="Y200" s="19"/>
      <c r="Z200" s="19"/>
      <c r="AA200" s="19"/>
      <c r="AB200" s="19"/>
      <c r="AC200" s="19"/>
      <c r="AD200" s="19"/>
    </row>
    <row r="201">
      <c r="A201" s="49" t="s">
        <v>307</v>
      </c>
      <c r="B201" s="50">
        <v>2744.0</v>
      </c>
      <c r="C201" s="51">
        <v>0.026</v>
      </c>
      <c r="D201" s="52">
        <v>2692.0</v>
      </c>
      <c r="E201" s="51">
        <v>0.001</v>
      </c>
      <c r="F201" s="52">
        <v>2744.0</v>
      </c>
      <c r="G201" s="54">
        <v>0.024</v>
      </c>
      <c r="H201" s="50">
        <v>2744.0</v>
      </c>
      <c r="I201" s="54">
        <v>0.633101</v>
      </c>
      <c r="J201" s="50">
        <v>2744.0</v>
      </c>
      <c r="K201" s="54">
        <v>1.293</v>
      </c>
      <c r="L201" s="70">
        <f t="shared" si="1"/>
        <v>0</v>
      </c>
      <c r="M201" s="71">
        <f t="shared" si="2"/>
        <v>0</v>
      </c>
      <c r="N201" s="71">
        <f t="shared" si="3"/>
        <v>0.607101</v>
      </c>
      <c r="O201" s="71">
        <f t="shared" si="4"/>
        <v>2335.003846</v>
      </c>
      <c r="P201" s="71">
        <f t="shared" si="5"/>
        <v>0</v>
      </c>
      <c r="Q201" s="71">
        <f t="shared" si="6"/>
        <v>0</v>
      </c>
      <c r="R201" s="71">
        <f t="shared" si="7"/>
        <v>1.267</v>
      </c>
      <c r="S201" s="71">
        <f t="shared" si="8"/>
        <v>4873.076923</v>
      </c>
      <c r="T201" s="72">
        <f t="shared" si="9"/>
        <v>52</v>
      </c>
      <c r="U201" s="71">
        <f t="shared" si="10"/>
        <v>1.895043732</v>
      </c>
      <c r="V201" s="71">
        <f t="shared" si="11"/>
        <v>0</v>
      </c>
      <c r="W201" s="73">
        <f t="shared" si="12"/>
        <v>0</v>
      </c>
      <c r="X201" s="19"/>
      <c r="Y201" s="19"/>
      <c r="Z201" s="19"/>
      <c r="AA201" s="19"/>
      <c r="AB201" s="19"/>
      <c r="AC201" s="19"/>
      <c r="AD201" s="19"/>
    </row>
    <row r="202">
      <c r="A202" s="49" t="s">
        <v>308</v>
      </c>
      <c r="B202" s="50">
        <v>2609.0</v>
      </c>
      <c r="C202" s="51">
        <v>0.043</v>
      </c>
      <c r="D202" s="52">
        <v>2541.0</v>
      </c>
      <c r="E202" s="51">
        <v>0.001</v>
      </c>
      <c r="F202" s="52">
        <v>2609.0</v>
      </c>
      <c r="G202" s="54">
        <v>0.03</v>
      </c>
      <c r="H202" s="50">
        <v>2609.0</v>
      </c>
      <c r="I202" s="54">
        <v>0.633887</v>
      </c>
      <c r="J202" s="50">
        <v>2609.0</v>
      </c>
      <c r="K202" s="54">
        <v>1.041</v>
      </c>
      <c r="L202" s="70">
        <f t="shared" si="1"/>
        <v>0</v>
      </c>
      <c r="M202" s="71">
        <f t="shared" si="2"/>
        <v>0</v>
      </c>
      <c r="N202" s="71">
        <f t="shared" si="3"/>
        <v>0.590887</v>
      </c>
      <c r="O202" s="71">
        <f t="shared" si="4"/>
        <v>1374.155814</v>
      </c>
      <c r="P202" s="71">
        <f t="shared" si="5"/>
        <v>0</v>
      </c>
      <c r="Q202" s="71">
        <f t="shared" si="6"/>
        <v>0</v>
      </c>
      <c r="R202" s="71">
        <f t="shared" si="7"/>
        <v>0.998</v>
      </c>
      <c r="S202" s="71">
        <f t="shared" si="8"/>
        <v>2320.930233</v>
      </c>
      <c r="T202" s="72">
        <f t="shared" si="9"/>
        <v>68</v>
      </c>
      <c r="U202" s="71">
        <f t="shared" si="10"/>
        <v>2.606362591</v>
      </c>
      <c r="V202" s="71">
        <f t="shared" si="11"/>
        <v>0</v>
      </c>
      <c r="W202" s="73">
        <f t="shared" si="12"/>
        <v>0</v>
      </c>
      <c r="X202" s="19"/>
      <c r="Y202" s="19"/>
      <c r="Z202" s="19"/>
      <c r="AA202" s="19"/>
      <c r="AB202" s="19"/>
      <c r="AC202" s="19"/>
      <c r="AD202" s="19"/>
    </row>
    <row r="203">
      <c r="A203" s="49" t="s">
        <v>87</v>
      </c>
      <c r="B203" s="50">
        <v>10493.0</v>
      </c>
      <c r="C203" s="51">
        <v>0.209</v>
      </c>
      <c r="D203" s="52">
        <v>10488.0</v>
      </c>
      <c r="E203" s="51">
        <v>0.013</v>
      </c>
      <c r="F203" s="52">
        <v>10493.0</v>
      </c>
      <c r="G203" s="54">
        <v>0.195</v>
      </c>
      <c r="H203" s="50">
        <v>10493.0</v>
      </c>
      <c r="I203" s="54">
        <v>2.51227</v>
      </c>
      <c r="J203" s="50">
        <v>10493.0</v>
      </c>
      <c r="K203" s="54">
        <v>1.115</v>
      </c>
      <c r="L203" s="70">
        <f t="shared" si="1"/>
        <v>0</v>
      </c>
      <c r="M203" s="71">
        <f t="shared" si="2"/>
        <v>0</v>
      </c>
      <c r="N203" s="71">
        <f t="shared" si="3"/>
        <v>2.30327</v>
      </c>
      <c r="O203" s="71">
        <f t="shared" si="4"/>
        <v>1102.043062</v>
      </c>
      <c r="P203" s="71">
        <f t="shared" si="5"/>
        <v>0</v>
      </c>
      <c r="Q203" s="71">
        <f t="shared" si="6"/>
        <v>0</v>
      </c>
      <c r="R203" s="71">
        <f t="shared" si="7"/>
        <v>0.906</v>
      </c>
      <c r="S203" s="71">
        <f t="shared" si="8"/>
        <v>433.492823</v>
      </c>
      <c r="T203" s="72">
        <f t="shared" si="9"/>
        <v>5</v>
      </c>
      <c r="U203" s="71">
        <f t="shared" si="10"/>
        <v>0.04765081483</v>
      </c>
      <c r="V203" s="71">
        <f t="shared" si="11"/>
        <v>0</v>
      </c>
      <c r="W203" s="73">
        <f t="shared" si="12"/>
        <v>0</v>
      </c>
      <c r="X203" s="19"/>
      <c r="Y203" s="19"/>
      <c r="Z203" s="19"/>
      <c r="AA203" s="19"/>
      <c r="AB203" s="19"/>
      <c r="AC203" s="19"/>
      <c r="AD203" s="19"/>
    </row>
    <row r="204">
      <c r="A204" s="49" t="s">
        <v>91</v>
      </c>
      <c r="B204" s="50">
        <v>10198.0</v>
      </c>
      <c r="C204" s="51">
        <v>1.169</v>
      </c>
      <c r="D204" s="52">
        <v>10149.0</v>
      </c>
      <c r="E204" s="51">
        <v>0.013</v>
      </c>
      <c r="F204" s="52">
        <v>10198.0</v>
      </c>
      <c r="G204" s="54">
        <v>0.295</v>
      </c>
      <c r="H204" s="50">
        <v>10198.0</v>
      </c>
      <c r="I204" s="54">
        <v>3.79005</v>
      </c>
      <c r="J204" s="50">
        <v>10198.0</v>
      </c>
      <c r="K204" s="54">
        <v>1.137</v>
      </c>
      <c r="L204" s="70">
        <f t="shared" si="1"/>
        <v>0</v>
      </c>
      <c r="M204" s="71">
        <f t="shared" si="2"/>
        <v>0</v>
      </c>
      <c r="N204" s="71">
        <f t="shared" si="3"/>
        <v>2.62105</v>
      </c>
      <c r="O204" s="71">
        <f t="shared" si="4"/>
        <v>224.2130026</v>
      </c>
      <c r="P204" s="71">
        <f t="shared" si="5"/>
        <v>0</v>
      </c>
      <c r="Q204" s="71">
        <f t="shared" si="6"/>
        <v>0</v>
      </c>
      <c r="R204" s="71">
        <f t="shared" si="7"/>
        <v>-0.032</v>
      </c>
      <c r="S204" s="71">
        <f t="shared" si="8"/>
        <v>-2.737382378</v>
      </c>
      <c r="T204" s="72">
        <f t="shared" si="9"/>
        <v>49</v>
      </c>
      <c r="U204" s="71">
        <f t="shared" si="10"/>
        <v>0.4804863699</v>
      </c>
      <c r="V204" s="71">
        <f t="shared" si="11"/>
        <v>0</v>
      </c>
      <c r="W204" s="73">
        <f t="shared" si="12"/>
        <v>0</v>
      </c>
      <c r="X204" s="19"/>
      <c r="Y204" s="19"/>
      <c r="Z204" s="19"/>
      <c r="AA204" s="19"/>
      <c r="AB204" s="19"/>
      <c r="AC204" s="19"/>
      <c r="AD204" s="19"/>
    </row>
    <row r="205">
      <c r="A205" s="49" t="s">
        <v>310</v>
      </c>
      <c r="B205" s="50">
        <v>11008.0</v>
      </c>
      <c r="C205" s="51">
        <v>0.207</v>
      </c>
      <c r="D205" s="52">
        <v>11005.0</v>
      </c>
      <c r="E205" s="51">
        <v>0.013</v>
      </c>
      <c r="F205" s="52">
        <v>11008.0</v>
      </c>
      <c r="G205" s="54">
        <v>0.18</v>
      </c>
      <c r="H205" s="50">
        <v>11008.0</v>
      </c>
      <c r="I205" s="54">
        <v>2.41449</v>
      </c>
      <c r="J205" s="50">
        <v>11008.0</v>
      </c>
      <c r="K205" s="54">
        <v>1.769</v>
      </c>
      <c r="L205" s="70">
        <f t="shared" si="1"/>
        <v>0</v>
      </c>
      <c r="M205" s="71">
        <f t="shared" si="2"/>
        <v>0</v>
      </c>
      <c r="N205" s="71">
        <f t="shared" si="3"/>
        <v>2.20749</v>
      </c>
      <c r="O205" s="71">
        <f t="shared" si="4"/>
        <v>1066.42029</v>
      </c>
      <c r="P205" s="71">
        <f t="shared" si="5"/>
        <v>0</v>
      </c>
      <c r="Q205" s="71">
        <f t="shared" si="6"/>
        <v>0</v>
      </c>
      <c r="R205" s="71">
        <f t="shared" si="7"/>
        <v>1.562</v>
      </c>
      <c r="S205" s="71">
        <f t="shared" si="8"/>
        <v>754.589372</v>
      </c>
      <c r="T205" s="72">
        <f t="shared" si="9"/>
        <v>3</v>
      </c>
      <c r="U205" s="71">
        <f t="shared" si="10"/>
        <v>0.02725290698</v>
      </c>
      <c r="V205" s="71">
        <f t="shared" si="11"/>
        <v>0</v>
      </c>
      <c r="W205" s="73">
        <f t="shared" si="12"/>
        <v>0</v>
      </c>
      <c r="X205" s="19"/>
      <c r="Y205" s="19"/>
      <c r="Z205" s="19"/>
      <c r="AA205" s="19"/>
      <c r="AB205" s="19"/>
      <c r="AC205" s="19"/>
      <c r="AD205" s="19"/>
    </row>
    <row r="206">
      <c r="A206" s="49" t="s">
        <v>311</v>
      </c>
      <c r="B206" s="50">
        <v>10714.0</v>
      </c>
      <c r="C206" s="51">
        <v>0.888</v>
      </c>
      <c r="D206" s="52">
        <v>10714.0</v>
      </c>
      <c r="E206" s="51">
        <v>0.013</v>
      </c>
      <c r="F206" s="52">
        <v>10714.0</v>
      </c>
      <c r="G206" s="54">
        <v>0.275</v>
      </c>
      <c r="H206" s="50">
        <v>10714.0</v>
      </c>
      <c r="I206" s="54">
        <v>3.44052</v>
      </c>
      <c r="J206" s="50">
        <v>10714.0</v>
      </c>
      <c r="K206" s="54">
        <v>1.419</v>
      </c>
      <c r="L206" s="70">
        <f t="shared" si="1"/>
        <v>0</v>
      </c>
      <c r="M206" s="71">
        <f t="shared" si="2"/>
        <v>0</v>
      </c>
      <c r="N206" s="71">
        <f t="shared" si="3"/>
        <v>2.55252</v>
      </c>
      <c r="O206" s="71">
        <f t="shared" si="4"/>
        <v>287.4459459</v>
      </c>
      <c r="P206" s="71">
        <f t="shared" si="5"/>
        <v>0</v>
      </c>
      <c r="Q206" s="71">
        <f t="shared" si="6"/>
        <v>0</v>
      </c>
      <c r="R206" s="71">
        <f t="shared" si="7"/>
        <v>0.531</v>
      </c>
      <c r="S206" s="71">
        <f t="shared" si="8"/>
        <v>59.7972973</v>
      </c>
      <c r="T206" s="72">
        <f t="shared" si="9"/>
        <v>0</v>
      </c>
      <c r="U206" s="71">
        <f t="shared" si="10"/>
        <v>0</v>
      </c>
      <c r="V206" s="71">
        <f t="shared" si="11"/>
        <v>0</v>
      </c>
      <c r="W206" s="73">
        <f t="shared" si="12"/>
        <v>0</v>
      </c>
      <c r="X206" s="19"/>
      <c r="Y206" s="19"/>
      <c r="Z206" s="19"/>
      <c r="AA206" s="19"/>
      <c r="AB206" s="19"/>
      <c r="AC206" s="19"/>
      <c r="AD206" s="19"/>
    </row>
    <row r="207">
      <c r="A207" s="49" t="s">
        <v>312</v>
      </c>
      <c r="B207" s="50">
        <v>10712.0</v>
      </c>
      <c r="C207" s="51">
        <v>0.225</v>
      </c>
      <c r="D207" s="52">
        <v>10655.0</v>
      </c>
      <c r="E207" s="51">
        <v>0.013</v>
      </c>
      <c r="F207" s="52">
        <v>10712.0</v>
      </c>
      <c r="G207" s="54">
        <v>0.198</v>
      </c>
      <c r="H207" s="50">
        <v>10712.0</v>
      </c>
      <c r="I207" s="54">
        <v>5.47378</v>
      </c>
      <c r="J207" s="50">
        <v>10712.0</v>
      </c>
      <c r="K207" s="54">
        <v>5.638</v>
      </c>
      <c r="L207" s="70">
        <f t="shared" si="1"/>
        <v>0</v>
      </c>
      <c r="M207" s="71">
        <f t="shared" si="2"/>
        <v>0</v>
      </c>
      <c r="N207" s="71">
        <f t="shared" si="3"/>
        <v>5.24878</v>
      </c>
      <c r="O207" s="71">
        <f t="shared" si="4"/>
        <v>2332.791111</v>
      </c>
      <c r="P207" s="71">
        <f t="shared" si="5"/>
        <v>0</v>
      </c>
      <c r="Q207" s="71">
        <f t="shared" si="6"/>
        <v>0</v>
      </c>
      <c r="R207" s="71">
        <f t="shared" si="7"/>
        <v>5.413</v>
      </c>
      <c r="S207" s="71">
        <f t="shared" si="8"/>
        <v>2405.777778</v>
      </c>
      <c r="T207" s="72">
        <f t="shared" si="9"/>
        <v>57</v>
      </c>
      <c r="U207" s="71">
        <f t="shared" si="10"/>
        <v>0.5321135176</v>
      </c>
      <c r="V207" s="71">
        <f t="shared" si="11"/>
        <v>0</v>
      </c>
      <c r="W207" s="73">
        <f t="shared" si="12"/>
        <v>0</v>
      </c>
      <c r="X207" s="19"/>
      <c r="Y207" s="19"/>
      <c r="Z207" s="19"/>
      <c r="AA207" s="19"/>
      <c r="AB207" s="19"/>
      <c r="AC207" s="19"/>
      <c r="AD207" s="19"/>
    </row>
    <row r="208">
      <c r="A208" s="49" t="s">
        <v>313</v>
      </c>
      <c r="B208" s="50">
        <v>10419.0</v>
      </c>
      <c r="C208" s="51">
        <v>0.877</v>
      </c>
      <c r="D208" s="52">
        <v>10380.0</v>
      </c>
      <c r="E208" s="51">
        <v>0.013</v>
      </c>
      <c r="F208" s="52">
        <v>10419.0</v>
      </c>
      <c r="G208" s="54">
        <v>0.267</v>
      </c>
      <c r="H208" s="50">
        <v>10419.0</v>
      </c>
      <c r="I208" s="54">
        <v>4.47348</v>
      </c>
      <c r="J208" s="50">
        <v>10418.0</v>
      </c>
      <c r="K208" s="54">
        <v>1.967</v>
      </c>
      <c r="L208" s="70">
        <f t="shared" si="1"/>
        <v>0</v>
      </c>
      <c r="M208" s="71">
        <f t="shared" si="2"/>
        <v>0</v>
      </c>
      <c r="N208" s="71">
        <f t="shared" si="3"/>
        <v>3.59648</v>
      </c>
      <c r="O208" s="71">
        <f t="shared" si="4"/>
        <v>410.0889396</v>
      </c>
      <c r="P208" s="71">
        <f t="shared" si="5"/>
        <v>-1</v>
      </c>
      <c r="Q208" s="71">
        <f t="shared" si="6"/>
        <v>-0.009597850082</v>
      </c>
      <c r="R208" s="71">
        <f t="shared" si="7"/>
        <v>1.09</v>
      </c>
      <c r="S208" s="71">
        <f t="shared" si="8"/>
        <v>124.2873432</v>
      </c>
      <c r="T208" s="72">
        <f t="shared" si="9"/>
        <v>39</v>
      </c>
      <c r="U208" s="71">
        <f t="shared" si="10"/>
        <v>0.3743161532</v>
      </c>
      <c r="V208" s="71">
        <f t="shared" si="11"/>
        <v>0</v>
      </c>
      <c r="W208" s="73">
        <f t="shared" si="12"/>
        <v>0</v>
      </c>
      <c r="X208" s="19"/>
      <c r="Y208" s="19"/>
      <c r="Z208" s="19"/>
      <c r="AA208" s="19"/>
      <c r="AB208" s="19"/>
      <c r="AC208" s="19"/>
      <c r="AD208" s="19"/>
    </row>
    <row r="209">
      <c r="A209" s="49" t="s">
        <v>314</v>
      </c>
      <c r="B209" s="50">
        <v>10936.0</v>
      </c>
      <c r="C209" s="51">
        <v>0.248</v>
      </c>
      <c r="D209" s="52">
        <v>10918.0</v>
      </c>
      <c r="E209" s="51">
        <v>0.013</v>
      </c>
      <c r="F209" s="52">
        <v>10936.0</v>
      </c>
      <c r="G209" s="54">
        <v>0.19</v>
      </c>
      <c r="H209" s="50">
        <v>10936.0</v>
      </c>
      <c r="I209" s="54">
        <v>1.38604</v>
      </c>
      <c r="J209" s="50">
        <v>10936.0</v>
      </c>
      <c r="K209" s="54">
        <v>1.046</v>
      </c>
      <c r="L209" s="70">
        <f t="shared" si="1"/>
        <v>0</v>
      </c>
      <c r="M209" s="71">
        <f t="shared" si="2"/>
        <v>0</v>
      </c>
      <c r="N209" s="71">
        <f t="shared" si="3"/>
        <v>1.13804</v>
      </c>
      <c r="O209" s="71">
        <f t="shared" si="4"/>
        <v>458.8870968</v>
      </c>
      <c r="P209" s="71">
        <f t="shared" si="5"/>
        <v>0</v>
      </c>
      <c r="Q209" s="71">
        <f t="shared" si="6"/>
        <v>0</v>
      </c>
      <c r="R209" s="71">
        <f t="shared" si="7"/>
        <v>0.798</v>
      </c>
      <c r="S209" s="71">
        <f t="shared" si="8"/>
        <v>321.7741935</v>
      </c>
      <c r="T209" s="72">
        <f t="shared" si="9"/>
        <v>18</v>
      </c>
      <c r="U209" s="71">
        <f t="shared" si="10"/>
        <v>0.1645940015</v>
      </c>
      <c r="V209" s="71">
        <f t="shared" si="11"/>
        <v>0</v>
      </c>
      <c r="W209" s="73">
        <f t="shared" si="12"/>
        <v>0</v>
      </c>
      <c r="X209" s="19"/>
      <c r="Y209" s="19"/>
      <c r="Z209" s="19"/>
      <c r="AA209" s="19"/>
      <c r="AB209" s="19"/>
      <c r="AC209" s="19"/>
      <c r="AD209" s="19"/>
    </row>
    <row r="210">
      <c r="A210" s="49" t="s">
        <v>316</v>
      </c>
      <c r="B210" s="50">
        <v>10642.0</v>
      </c>
      <c r="C210" s="51">
        <v>1.885</v>
      </c>
      <c r="D210" s="52">
        <v>10640.0</v>
      </c>
      <c r="E210" s="51">
        <v>0.013</v>
      </c>
      <c r="F210" s="52">
        <v>10642.0</v>
      </c>
      <c r="G210" s="54">
        <v>0.285</v>
      </c>
      <c r="H210" s="50">
        <v>10642.0</v>
      </c>
      <c r="I210" s="54">
        <v>4.41654</v>
      </c>
      <c r="J210" s="50">
        <v>10642.0</v>
      </c>
      <c r="K210" s="54">
        <v>1.572</v>
      </c>
      <c r="L210" s="70">
        <f t="shared" si="1"/>
        <v>0</v>
      </c>
      <c r="M210" s="71">
        <f t="shared" si="2"/>
        <v>0</v>
      </c>
      <c r="N210" s="71">
        <f t="shared" si="3"/>
        <v>2.53154</v>
      </c>
      <c r="O210" s="71">
        <f t="shared" si="4"/>
        <v>134.2992042</v>
      </c>
      <c r="P210" s="71">
        <f t="shared" si="5"/>
        <v>0</v>
      </c>
      <c r="Q210" s="71">
        <f t="shared" si="6"/>
        <v>0</v>
      </c>
      <c r="R210" s="71">
        <f t="shared" si="7"/>
        <v>-0.313</v>
      </c>
      <c r="S210" s="71">
        <f t="shared" si="8"/>
        <v>-16.60477454</v>
      </c>
      <c r="T210" s="72">
        <f t="shared" si="9"/>
        <v>2</v>
      </c>
      <c r="U210" s="71">
        <f t="shared" si="10"/>
        <v>0.01879345988</v>
      </c>
      <c r="V210" s="71">
        <f t="shared" si="11"/>
        <v>0</v>
      </c>
      <c r="W210" s="73">
        <f t="shared" si="12"/>
        <v>0</v>
      </c>
      <c r="X210" s="19"/>
      <c r="Y210" s="19"/>
      <c r="Z210" s="19"/>
      <c r="AA210" s="19"/>
      <c r="AB210" s="19"/>
      <c r="AC210" s="19"/>
      <c r="AD210" s="19"/>
    </row>
    <row r="211">
      <c r="A211" s="49" t="s">
        <v>317</v>
      </c>
      <c r="B211" s="50">
        <v>10784.0</v>
      </c>
      <c r="C211" s="51">
        <v>0.268</v>
      </c>
      <c r="D211" s="52">
        <v>10730.0</v>
      </c>
      <c r="E211" s="51">
        <v>0.013</v>
      </c>
      <c r="F211" s="52">
        <v>10784.0</v>
      </c>
      <c r="G211" s="54">
        <v>0.216</v>
      </c>
      <c r="H211" s="50">
        <v>10784.0</v>
      </c>
      <c r="I211" s="54">
        <v>6.48754</v>
      </c>
      <c r="J211" s="50">
        <v>10784.0</v>
      </c>
      <c r="K211" s="54">
        <v>3600.0</v>
      </c>
      <c r="L211" s="70">
        <f t="shared" si="1"/>
        <v>0</v>
      </c>
      <c r="M211" s="71">
        <f t="shared" si="2"/>
        <v>0</v>
      </c>
      <c r="N211" s="71">
        <f t="shared" si="3"/>
        <v>6.21954</v>
      </c>
      <c r="O211" s="71">
        <f t="shared" si="4"/>
        <v>2320.723881</v>
      </c>
      <c r="P211" s="71">
        <f t="shared" si="5"/>
        <v>0</v>
      </c>
      <c r="Q211" s="71">
        <f t="shared" si="6"/>
        <v>0</v>
      </c>
      <c r="R211" s="71">
        <f t="shared" si="7"/>
        <v>3599.732</v>
      </c>
      <c r="S211" s="71">
        <f t="shared" si="8"/>
        <v>1343183.582</v>
      </c>
      <c r="T211" s="72">
        <f t="shared" si="9"/>
        <v>54</v>
      </c>
      <c r="U211" s="71">
        <f t="shared" si="10"/>
        <v>0.5007418398</v>
      </c>
      <c r="V211" s="71">
        <f t="shared" si="11"/>
        <v>0</v>
      </c>
      <c r="W211" s="73">
        <f t="shared" si="12"/>
        <v>0</v>
      </c>
      <c r="X211" s="19"/>
      <c r="Y211" s="19"/>
      <c r="Z211" s="19"/>
      <c r="AA211" s="19"/>
      <c r="AB211" s="19"/>
      <c r="AC211" s="19"/>
      <c r="AD211" s="19"/>
    </row>
    <row r="212">
      <c r="A212" s="49" t="s">
        <v>318</v>
      </c>
      <c r="B212" s="50">
        <v>10494.0</v>
      </c>
      <c r="C212" s="51">
        <v>0.92</v>
      </c>
      <c r="D212" s="52">
        <v>10449.0</v>
      </c>
      <c r="E212" s="51">
        <v>0.013</v>
      </c>
      <c r="F212" s="52">
        <v>10494.0</v>
      </c>
      <c r="G212" s="54">
        <v>0.282</v>
      </c>
      <c r="H212" s="50">
        <v>10494.0</v>
      </c>
      <c r="I212" s="54">
        <v>4.56258</v>
      </c>
      <c r="J212" s="50">
        <v>10494.0</v>
      </c>
      <c r="K212" s="54">
        <v>3.248</v>
      </c>
      <c r="L212" s="70">
        <f t="shared" si="1"/>
        <v>0</v>
      </c>
      <c r="M212" s="71">
        <f t="shared" si="2"/>
        <v>0</v>
      </c>
      <c r="N212" s="71">
        <f t="shared" si="3"/>
        <v>3.64258</v>
      </c>
      <c r="O212" s="71">
        <f t="shared" si="4"/>
        <v>395.9326087</v>
      </c>
      <c r="P212" s="71">
        <f t="shared" si="5"/>
        <v>0</v>
      </c>
      <c r="Q212" s="71">
        <f t="shared" si="6"/>
        <v>0</v>
      </c>
      <c r="R212" s="71">
        <f t="shared" si="7"/>
        <v>2.328</v>
      </c>
      <c r="S212" s="71">
        <f t="shared" si="8"/>
        <v>253.0434783</v>
      </c>
      <c r="T212" s="72">
        <f t="shared" si="9"/>
        <v>45</v>
      </c>
      <c r="U212" s="71">
        <f t="shared" si="10"/>
        <v>0.4288164666</v>
      </c>
      <c r="V212" s="71">
        <f t="shared" si="11"/>
        <v>0</v>
      </c>
      <c r="W212" s="73">
        <f t="shared" si="12"/>
        <v>0</v>
      </c>
      <c r="X212" s="19"/>
      <c r="Y212" s="19"/>
      <c r="Z212" s="19"/>
      <c r="AA212" s="19"/>
      <c r="AB212" s="19"/>
      <c r="AC212" s="19"/>
      <c r="AD212" s="19"/>
    </row>
    <row r="213">
      <c r="A213" s="49" t="s">
        <v>319</v>
      </c>
      <c r="B213" s="50">
        <v>11268.0</v>
      </c>
      <c r="C213" s="51">
        <v>0.281</v>
      </c>
      <c r="D213" s="52">
        <v>11220.0</v>
      </c>
      <c r="E213" s="51">
        <v>0.013</v>
      </c>
      <c r="F213" s="52">
        <v>11268.0</v>
      </c>
      <c r="G213" s="54">
        <v>0.213</v>
      </c>
      <c r="H213" s="50">
        <v>11268.0</v>
      </c>
      <c r="I213" s="54">
        <v>7.25708</v>
      </c>
      <c r="J213" s="50">
        <v>11268.0</v>
      </c>
      <c r="K213" s="54">
        <v>122.897</v>
      </c>
      <c r="L213" s="70">
        <f t="shared" si="1"/>
        <v>0</v>
      </c>
      <c r="M213" s="71">
        <f t="shared" si="2"/>
        <v>0</v>
      </c>
      <c r="N213" s="71">
        <f t="shared" si="3"/>
        <v>6.97608</v>
      </c>
      <c r="O213" s="71">
        <f t="shared" si="4"/>
        <v>2482.590747</v>
      </c>
      <c r="P213" s="71">
        <f t="shared" si="5"/>
        <v>0</v>
      </c>
      <c r="Q213" s="71">
        <f t="shared" si="6"/>
        <v>0</v>
      </c>
      <c r="R213" s="71">
        <f t="shared" si="7"/>
        <v>122.616</v>
      </c>
      <c r="S213" s="71">
        <f t="shared" si="8"/>
        <v>43635.58719</v>
      </c>
      <c r="T213" s="72">
        <f t="shared" si="9"/>
        <v>48</v>
      </c>
      <c r="U213" s="71">
        <f t="shared" si="10"/>
        <v>0.4259850905</v>
      </c>
      <c r="V213" s="71">
        <f t="shared" si="11"/>
        <v>0</v>
      </c>
      <c r="W213" s="73">
        <f t="shared" si="12"/>
        <v>0</v>
      </c>
      <c r="X213" s="19"/>
      <c r="Y213" s="19"/>
      <c r="Z213" s="19"/>
      <c r="AA213" s="19"/>
      <c r="AB213" s="19"/>
      <c r="AC213" s="19"/>
      <c r="AD213" s="19"/>
    </row>
    <row r="214">
      <c r="A214" s="49" t="s">
        <v>320</v>
      </c>
      <c r="B214" s="50">
        <v>10980.0</v>
      </c>
      <c r="C214" s="51">
        <v>1.762</v>
      </c>
      <c r="D214" s="52">
        <v>10907.0</v>
      </c>
      <c r="E214" s="51">
        <v>0.013</v>
      </c>
      <c r="F214" s="52">
        <v>10980.0</v>
      </c>
      <c r="G214" s="54">
        <v>0.295</v>
      </c>
      <c r="H214" s="50">
        <v>10980.0</v>
      </c>
      <c r="I214" s="54">
        <v>4.89718</v>
      </c>
      <c r="J214" s="50">
        <v>10980.0</v>
      </c>
      <c r="K214" s="54">
        <v>2.077</v>
      </c>
      <c r="L214" s="70">
        <f t="shared" si="1"/>
        <v>0</v>
      </c>
      <c r="M214" s="71">
        <f t="shared" si="2"/>
        <v>0</v>
      </c>
      <c r="N214" s="71">
        <f t="shared" si="3"/>
        <v>3.13518</v>
      </c>
      <c r="O214" s="71">
        <f t="shared" si="4"/>
        <v>177.9330306</v>
      </c>
      <c r="P214" s="71">
        <f t="shared" si="5"/>
        <v>0</v>
      </c>
      <c r="Q214" s="71">
        <f t="shared" si="6"/>
        <v>0</v>
      </c>
      <c r="R214" s="71">
        <f t="shared" si="7"/>
        <v>0.315</v>
      </c>
      <c r="S214" s="71">
        <f t="shared" si="8"/>
        <v>17.87741203</v>
      </c>
      <c r="T214" s="72">
        <f t="shared" si="9"/>
        <v>73</v>
      </c>
      <c r="U214" s="71">
        <f t="shared" si="10"/>
        <v>0.664845173</v>
      </c>
      <c r="V214" s="71">
        <f t="shared" si="11"/>
        <v>0</v>
      </c>
      <c r="W214" s="73">
        <f t="shared" si="12"/>
        <v>0</v>
      </c>
      <c r="X214" s="19"/>
      <c r="Y214" s="19"/>
      <c r="Z214" s="19"/>
      <c r="AA214" s="19"/>
      <c r="AB214" s="19"/>
      <c r="AC214" s="19"/>
      <c r="AD214" s="19"/>
    </row>
    <row r="215">
      <c r="A215" s="49" t="s">
        <v>322</v>
      </c>
      <c r="B215" s="50">
        <v>10180.0</v>
      </c>
      <c r="C215" s="51">
        <v>0.232</v>
      </c>
      <c r="D215" s="52">
        <v>10154.0</v>
      </c>
      <c r="E215" s="51">
        <v>0.013</v>
      </c>
      <c r="F215" s="52">
        <v>10180.0</v>
      </c>
      <c r="G215" s="54">
        <v>0.187</v>
      </c>
      <c r="H215" s="50">
        <v>10180.0</v>
      </c>
      <c r="I215" s="54">
        <v>12.177</v>
      </c>
      <c r="J215" s="50">
        <v>10180.0</v>
      </c>
      <c r="K215" s="54">
        <v>3600.0</v>
      </c>
      <c r="L215" s="70">
        <f t="shared" si="1"/>
        <v>0</v>
      </c>
      <c r="M215" s="71">
        <f t="shared" si="2"/>
        <v>0</v>
      </c>
      <c r="N215" s="71">
        <f t="shared" si="3"/>
        <v>11.945</v>
      </c>
      <c r="O215" s="71">
        <f t="shared" si="4"/>
        <v>5148.706897</v>
      </c>
      <c r="P215" s="71">
        <f t="shared" si="5"/>
        <v>0</v>
      </c>
      <c r="Q215" s="71">
        <f t="shared" si="6"/>
        <v>0</v>
      </c>
      <c r="R215" s="71">
        <f t="shared" si="7"/>
        <v>3599.768</v>
      </c>
      <c r="S215" s="71">
        <f t="shared" si="8"/>
        <v>1551624.138</v>
      </c>
      <c r="T215" s="72">
        <f t="shared" si="9"/>
        <v>26</v>
      </c>
      <c r="U215" s="71">
        <f t="shared" si="10"/>
        <v>0.2554027505</v>
      </c>
      <c r="V215" s="71">
        <f t="shared" si="11"/>
        <v>0</v>
      </c>
      <c r="W215" s="73">
        <f t="shared" si="12"/>
        <v>0</v>
      </c>
      <c r="X215" s="19"/>
      <c r="Y215" s="19"/>
      <c r="Z215" s="19"/>
      <c r="AA215" s="19"/>
      <c r="AB215" s="19"/>
      <c r="AC215" s="19"/>
      <c r="AD215" s="19"/>
    </row>
    <row r="216">
      <c r="A216" s="49" t="s">
        <v>323</v>
      </c>
      <c r="B216" s="50">
        <v>9896.0</v>
      </c>
      <c r="C216" s="51">
        <v>1.203</v>
      </c>
      <c r="D216" s="52">
        <v>9865.0</v>
      </c>
      <c r="E216" s="51">
        <v>0.013</v>
      </c>
      <c r="F216" s="52">
        <v>9896.0</v>
      </c>
      <c r="G216" s="54">
        <v>0.258</v>
      </c>
      <c r="H216" s="50">
        <v>9896.0</v>
      </c>
      <c r="I216" s="54">
        <v>43.4058</v>
      </c>
      <c r="J216" s="50">
        <v>9896.0</v>
      </c>
      <c r="K216" s="54">
        <v>8.398</v>
      </c>
      <c r="L216" s="70">
        <f t="shared" si="1"/>
        <v>0</v>
      </c>
      <c r="M216" s="71">
        <f t="shared" si="2"/>
        <v>0</v>
      </c>
      <c r="N216" s="71">
        <f t="shared" si="3"/>
        <v>42.2028</v>
      </c>
      <c r="O216" s="71">
        <f t="shared" si="4"/>
        <v>3508.129676</v>
      </c>
      <c r="P216" s="71">
        <f t="shared" si="5"/>
        <v>0</v>
      </c>
      <c r="Q216" s="71">
        <f t="shared" si="6"/>
        <v>0</v>
      </c>
      <c r="R216" s="71">
        <f t="shared" si="7"/>
        <v>7.195</v>
      </c>
      <c r="S216" s="71">
        <f t="shared" si="8"/>
        <v>598.0881131</v>
      </c>
      <c r="T216" s="72">
        <f t="shared" si="9"/>
        <v>31</v>
      </c>
      <c r="U216" s="71">
        <f t="shared" si="10"/>
        <v>0.313257882</v>
      </c>
      <c r="V216" s="71">
        <f t="shared" si="11"/>
        <v>0</v>
      </c>
      <c r="W216" s="73">
        <f t="shared" si="12"/>
        <v>0</v>
      </c>
      <c r="X216" s="19"/>
      <c r="Y216" s="19"/>
      <c r="Z216" s="19"/>
      <c r="AA216" s="19"/>
      <c r="AB216" s="19"/>
      <c r="AC216" s="19"/>
      <c r="AD216" s="19"/>
    </row>
    <row r="217">
      <c r="A217" s="49" t="s">
        <v>324</v>
      </c>
      <c r="B217" s="50">
        <v>10414.0</v>
      </c>
      <c r="C217" s="51">
        <v>0.241</v>
      </c>
      <c r="D217" s="52">
        <v>10390.0</v>
      </c>
      <c r="E217" s="51">
        <v>0.013</v>
      </c>
      <c r="F217" s="52">
        <v>10414.0</v>
      </c>
      <c r="G217" s="54">
        <v>0.201</v>
      </c>
      <c r="H217" s="50">
        <v>10414.0</v>
      </c>
      <c r="I217" s="54">
        <v>11.5831</v>
      </c>
      <c r="J217" s="50">
        <v>10414.0</v>
      </c>
      <c r="K217" s="54">
        <v>10.289</v>
      </c>
      <c r="L217" s="70">
        <f t="shared" si="1"/>
        <v>0</v>
      </c>
      <c r="M217" s="71">
        <f t="shared" si="2"/>
        <v>0</v>
      </c>
      <c r="N217" s="71">
        <f t="shared" si="3"/>
        <v>11.3421</v>
      </c>
      <c r="O217" s="71">
        <f t="shared" si="4"/>
        <v>4706.26556</v>
      </c>
      <c r="P217" s="71">
        <f t="shared" si="5"/>
        <v>0</v>
      </c>
      <c r="Q217" s="71">
        <f t="shared" si="6"/>
        <v>0</v>
      </c>
      <c r="R217" s="71">
        <f t="shared" si="7"/>
        <v>10.048</v>
      </c>
      <c r="S217" s="71">
        <f t="shared" si="8"/>
        <v>4169.294606</v>
      </c>
      <c r="T217" s="72">
        <f t="shared" si="9"/>
        <v>24</v>
      </c>
      <c r="U217" s="71">
        <f t="shared" si="10"/>
        <v>0.2304589975</v>
      </c>
      <c r="V217" s="71">
        <f t="shared" si="11"/>
        <v>0</v>
      </c>
      <c r="W217" s="73">
        <f t="shared" si="12"/>
        <v>0</v>
      </c>
      <c r="X217" s="19"/>
      <c r="Y217" s="19"/>
      <c r="Z217" s="19"/>
      <c r="AA217" s="19"/>
      <c r="AB217" s="19"/>
      <c r="AC217" s="19"/>
      <c r="AD217" s="19"/>
    </row>
    <row r="218">
      <c r="A218" s="49" t="s">
        <v>325</v>
      </c>
      <c r="B218" s="50">
        <v>10127.0</v>
      </c>
      <c r="C218" s="51">
        <v>1.094</v>
      </c>
      <c r="D218" s="52">
        <v>10122.0</v>
      </c>
      <c r="E218" s="51">
        <v>0.013</v>
      </c>
      <c r="F218" s="52">
        <v>10127.0</v>
      </c>
      <c r="G218" s="54">
        <v>0.274</v>
      </c>
      <c r="H218" s="50">
        <v>10127.0</v>
      </c>
      <c r="I218" s="54">
        <v>6.95646</v>
      </c>
      <c r="J218" s="50">
        <v>10127.0</v>
      </c>
      <c r="K218" s="54">
        <v>3.865</v>
      </c>
      <c r="L218" s="70">
        <f t="shared" si="1"/>
        <v>0</v>
      </c>
      <c r="M218" s="71">
        <f t="shared" si="2"/>
        <v>0</v>
      </c>
      <c r="N218" s="71">
        <f t="shared" si="3"/>
        <v>5.86246</v>
      </c>
      <c r="O218" s="71">
        <f t="shared" si="4"/>
        <v>535.8738574</v>
      </c>
      <c r="P218" s="71">
        <f t="shared" si="5"/>
        <v>0</v>
      </c>
      <c r="Q218" s="71">
        <f t="shared" si="6"/>
        <v>0</v>
      </c>
      <c r="R218" s="71">
        <f t="shared" si="7"/>
        <v>2.771</v>
      </c>
      <c r="S218" s="71">
        <f t="shared" si="8"/>
        <v>253.2906764</v>
      </c>
      <c r="T218" s="72">
        <f t="shared" si="9"/>
        <v>5</v>
      </c>
      <c r="U218" s="71">
        <f t="shared" si="10"/>
        <v>0.04937296337</v>
      </c>
      <c r="V218" s="71">
        <f t="shared" si="11"/>
        <v>0</v>
      </c>
      <c r="W218" s="73">
        <f t="shared" si="12"/>
        <v>0</v>
      </c>
      <c r="X218" s="19"/>
      <c r="Y218" s="19"/>
      <c r="Z218" s="19"/>
      <c r="AA218" s="19"/>
      <c r="AB218" s="19"/>
      <c r="AC218" s="19"/>
      <c r="AD218" s="19"/>
    </row>
    <row r="219">
      <c r="A219" s="49" t="s">
        <v>326</v>
      </c>
      <c r="B219" s="50">
        <v>10708.0</v>
      </c>
      <c r="C219" s="51">
        <v>0.271</v>
      </c>
      <c r="D219" s="52">
        <v>10663.0</v>
      </c>
      <c r="E219" s="51">
        <v>0.013</v>
      </c>
      <c r="F219" s="52">
        <v>10708.0</v>
      </c>
      <c r="G219" s="54">
        <v>0.208</v>
      </c>
      <c r="H219" s="50">
        <v>10708.0</v>
      </c>
      <c r="I219" s="54">
        <v>6.97887</v>
      </c>
      <c r="J219" s="50">
        <v>10708.0</v>
      </c>
      <c r="K219" s="54">
        <v>27.999</v>
      </c>
      <c r="L219" s="70">
        <f t="shared" si="1"/>
        <v>0</v>
      </c>
      <c r="M219" s="71">
        <f t="shared" si="2"/>
        <v>0</v>
      </c>
      <c r="N219" s="71">
        <f t="shared" si="3"/>
        <v>6.70787</v>
      </c>
      <c r="O219" s="71">
        <f t="shared" si="4"/>
        <v>2475.228782</v>
      </c>
      <c r="P219" s="71">
        <f t="shared" si="5"/>
        <v>0</v>
      </c>
      <c r="Q219" s="71">
        <f t="shared" si="6"/>
        <v>0</v>
      </c>
      <c r="R219" s="71">
        <f t="shared" si="7"/>
        <v>27.728</v>
      </c>
      <c r="S219" s="71">
        <f t="shared" si="8"/>
        <v>10231.73432</v>
      </c>
      <c r="T219" s="72">
        <f t="shared" si="9"/>
        <v>45</v>
      </c>
      <c r="U219" s="71">
        <f t="shared" si="10"/>
        <v>0.4202465446</v>
      </c>
      <c r="V219" s="71">
        <f t="shared" si="11"/>
        <v>0</v>
      </c>
      <c r="W219" s="73">
        <f t="shared" si="12"/>
        <v>0</v>
      </c>
      <c r="X219" s="19"/>
      <c r="Y219" s="19"/>
      <c r="Z219" s="19"/>
      <c r="AA219" s="19"/>
      <c r="AB219" s="19"/>
      <c r="AC219" s="19"/>
      <c r="AD219" s="19"/>
    </row>
    <row r="220">
      <c r="A220" s="49" t="s">
        <v>327</v>
      </c>
      <c r="B220" s="50">
        <v>10410.0</v>
      </c>
      <c r="C220" s="51">
        <v>1.404</v>
      </c>
      <c r="D220" s="52">
        <v>10380.0</v>
      </c>
      <c r="E220" s="51">
        <v>0.013</v>
      </c>
      <c r="F220" s="52">
        <v>10410.0</v>
      </c>
      <c r="G220" s="54">
        <v>0.286</v>
      </c>
      <c r="H220" s="50">
        <v>10410.0</v>
      </c>
      <c r="I220" s="54">
        <v>5.19854</v>
      </c>
      <c r="J220" s="50">
        <v>10410.0</v>
      </c>
      <c r="K220" s="54">
        <v>3.595</v>
      </c>
      <c r="L220" s="70">
        <f t="shared" si="1"/>
        <v>0</v>
      </c>
      <c r="M220" s="71">
        <f t="shared" si="2"/>
        <v>0</v>
      </c>
      <c r="N220" s="71">
        <f t="shared" si="3"/>
        <v>3.79454</v>
      </c>
      <c r="O220" s="71">
        <f t="shared" si="4"/>
        <v>270.2663818</v>
      </c>
      <c r="P220" s="71">
        <f t="shared" si="5"/>
        <v>0</v>
      </c>
      <c r="Q220" s="71">
        <f t="shared" si="6"/>
        <v>0</v>
      </c>
      <c r="R220" s="71">
        <f t="shared" si="7"/>
        <v>2.191</v>
      </c>
      <c r="S220" s="71">
        <f t="shared" si="8"/>
        <v>156.0541311</v>
      </c>
      <c r="T220" s="72">
        <f t="shared" si="9"/>
        <v>30</v>
      </c>
      <c r="U220" s="71">
        <f t="shared" si="10"/>
        <v>0.288184438</v>
      </c>
      <c r="V220" s="71">
        <f t="shared" si="11"/>
        <v>0</v>
      </c>
      <c r="W220" s="73">
        <f t="shared" si="12"/>
        <v>0</v>
      </c>
      <c r="X220" s="19"/>
      <c r="Y220" s="19"/>
      <c r="Z220" s="19"/>
      <c r="AA220" s="19"/>
      <c r="AB220" s="19"/>
      <c r="AC220" s="19"/>
      <c r="AD220" s="19"/>
    </row>
    <row r="221">
      <c r="A221" s="49" t="s">
        <v>329</v>
      </c>
      <c r="B221" s="50">
        <v>10453.0</v>
      </c>
      <c r="C221" s="51">
        <v>0.201</v>
      </c>
      <c r="D221" s="52">
        <v>10446.0</v>
      </c>
      <c r="E221" s="51">
        <v>0.013</v>
      </c>
      <c r="F221" s="52">
        <v>10453.0</v>
      </c>
      <c r="G221" s="54">
        <v>0.171</v>
      </c>
      <c r="H221" s="50">
        <v>10453.0</v>
      </c>
      <c r="I221" s="54">
        <v>7.45719</v>
      </c>
      <c r="J221" s="50">
        <v>10453.0</v>
      </c>
      <c r="K221" s="54">
        <v>3.875</v>
      </c>
      <c r="L221" s="70">
        <f t="shared" si="1"/>
        <v>0</v>
      </c>
      <c r="M221" s="71">
        <f t="shared" si="2"/>
        <v>0</v>
      </c>
      <c r="N221" s="71">
        <f t="shared" si="3"/>
        <v>7.25619</v>
      </c>
      <c r="O221" s="71">
        <f t="shared" si="4"/>
        <v>3610.044776</v>
      </c>
      <c r="P221" s="71">
        <f t="shared" si="5"/>
        <v>0</v>
      </c>
      <c r="Q221" s="71">
        <f t="shared" si="6"/>
        <v>0</v>
      </c>
      <c r="R221" s="71">
        <f t="shared" si="7"/>
        <v>3.674</v>
      </c>
      <c r="S221" s="71">
        <f t="shared" si="8"/>
        <v>1827.860697</v>
      </c>
      <c r="T221" s="72">
        <f t="shared" si="9"/>
        <v>7</v>
      </c>
      <c r="U221" s="71">
        <f t="shared" si="10"/>
        <v>0.06696642112</v>
      </c>
      <c r="V221" s="71">
        <f t="shared" si="11"/>
        <v>0</v>
      </c>
      <c r="W221" s="73">
        <f t="shared" si="12"/>
        <v>0</v>
      </c>
      <c r="X221" s="19"/>
      <c r="Y221" s="19"/>
      <c r="Z221" s="19"/>
      <c r="AA221" s="19"/>
      <c r="AB221" s="19"/>
      <c r="AC221" s="19"/>
      <c r="AD221" s="19"/>
    </row>
    <row r="222">
      <c r="A222" s="49" t="s">
        <v>330</v>
      </c>
      <c r="B222" s="50">
        <v>10170.0</v>
      </c>
      <c r="C222" s="51">
        <v>1.277</v>
      </c>
      <c r="D222" s="52">
        <v>10162.0</v>
      </c>
      <c r="E222" s="51">
        <v>0.013</v>
      </c>
      <c r="F222" s="52">
        <v>10170.0</v>
      </c>
      <c r="G222" s="54">
        <v>0.251</v>
      </c>
      <c r="H222" s="50">
        <v>10170.0</v>
      </c>
      <c r="I222" s="54">
        <v>7.3711</v>
      </c>
      <c r="J222" s="50">
        <v>10170.0</v>
      </c>
      <c r="K222" s="54">
        <v>10.996</v>
      </c>
      <c r="L222" s="70">
        <f t="shared" si="1"/>
        <v>0</v>
      </c>
      <c r="M222" s="71">
        <f t="shared" si="2"/>
        <v>0</v>
      </c>
      <c r="N222" s="71">
        <f t="shared" si="3"/>
        <v>6.0941</v>
      </c>
      <c r="O222" s="71">
        <f t="shared" si="4"/>
        <v>477.220047</v>
      </c>
      <c r="P222" s="71">
        <f t="shared" si="5"/>
        <v>0</v>
      </c>
      <c r="Q222" s="71">
        <f t="shared" si="6"/>
        <v>0</v>
      </c>
      <c r="R222" s="71">
        <f t="shared" si="7"/>
        <v>9.719</v>
      </c>
      <c r="S222" s="71">
        <f t="shared" si="8"/>
        <v>761.0806578</v>
      </c>
      <c r="T222" s="72">
        <f t="shared" si="9"/>
        <v>8</v>
      </c>
      <c r="U222" s="71">
        <f t="shared" si="10"/>
        <v>0.07866273353</v>
      </c>
      <c r="V222" s="71">
        <f t="shared" si="11"/>
        <v>0</v>
      </c>
      <c r="W222" s="73">
        <f t="shared" si="12"/>
        <v>0</v>
      </c>
      <c r="X222" s="19"/>
      <c r="Y222" s="19"/>
      <c r="Z222" s="19"/>
      <c r="AA222" s="19"/>
      <c r="AB222" s="19"/>
      <c r="AC222" s="19"/>
      <c r="AD222" s="19"/>
    </row>
    <row r="223">
      <c r="A223" s="49" t="s">
        <v>331</v>
      </c>
      <c r="B223" s="50">
        <v>10603.0</v>
      </c>
      <c r="C223" s="51">
        <v>0.216</v>
      </c>
      <c r="D223" s="52">
        <v>10589.0</v>
      </c>
      <c r="E223" s="51">
        <v>0.013</v>
      </c>
      <c r="F223" s="52">
        <v>10603.0</v>
      </c>
      <c r="G223" s="54">
        <v>0.187</v>
      </c>
      <c r="H223" s="50">
        <v>10603.0</v>
      </c>
      <c r="I223" s="54">
        <v>2.0794</v>
      </c>
      <c r="J223" s="50">
        <v>10603.0</v>
      </c>
      <c r="K223" s="54">
        <v>2.458</v>
      </c>
      <c r="L223" s="70">
        <f t="shared" si="1"/>
        <v>0</v>
      </c>
      <c r="M223" s="71">
        <f t="shared" si="2"/>
        <v>0</v>
      </c>
      <c r="N223" s="71">
        <f t="shared" si="3"/>
        <v>1.8634</v>
      </c>
      <c r="O223" s="71">
        <f t="shared" si="4"/>
        <v>862.6851852</v>
      </c>
      <c r="P223" s="71">
        <f t="shared" si="5"/>
        <v>0</v>
      </c>
      <c r="Q223" s="71">
        <f t="shared" si="6"/>
        <v>0</v>
      </c>
      <c r="R223" s="71">
        <f t="shared" si="7"/>
        <v>2.242</v>
      </c>
      <c r="S223" s="71">
        <f t="shared" si="8"/>
        <v>1037.962963</v>
      </c>
      <c r="T223" s="72">
        <f t="shared" si="9"/>
        <v>14</v>
      </c>
      <c r="U223" s="71">
        <f t="shared" si="10"/>
        <v>0.1320381024</v>
      </c>
      <c r="V223" s="71">
        <f t="shared" si="11"/>
        <v>0</v>
      </c>
      <c r="W223" s="73">
        <f t="shared" si="12"/>
        <v>0</v>
      </c>
      <c r="X223" s="19"/>
      <c r="Y223" s="19"/>
      <c r="Z223" s="19"/>
      <c r="AA223" s="19"/>
      <c r="AB223" s="19"/>
      <c r="AC223" s="19"/>
      <c r="AD223" s="19"/>
    </row>
    <row r="224">
      <c r="A224" s="49" t="s">
        <v>332</v>
      </c>
      <c r="B224" s="50">
        <v>10309.0</v>
      </c>
      <c r="C224" s="51">
        <v>0.871</v>
      </c>
      <c r="D224" s="52">
        <v>10305.0</v>
      </c>
      <c r="E224" s="51">
        <v>0.013</v>
      </c>
      <c r="F224" s="52">
        <v>10309.0</v>
      </c>
      <c r="G224" s="54">
        <v>0.278</v>
      </c>
      <c r="H224" s="50">
        <v>10309.0</v>
      </c>
      <c r="I224" s="54">
        <v>4.18897</v>
      </c>
      <c r="J224" s="50">
        <v>10309.0</v>
      </c>
      <c r="K224" s="54">
        <v>2.468</v>
      </c>
      <c r="L224" s="70">
        <f t="shared" si="1"/>
        <v>0</v>
      </c>
      <c r="M224" s="71">
        <f t="shared" si="2"/>
        <v>0</v>
      </c>
      <c r="N224" s="71">
        <f t="shared" si="3"/>
        <v>3.31797</v>
      </c>
      <c r="O224" s="71">
        <f t="shared" si="4"/>
        <v>380.9380023</v>
      </c>
      <c r="P224" s="71">
        <f t="shared" si="5"/>
        <v>0</v>
      </c>
      <c r="Q224" s="71">
        <f t="shared" si="6"/>
        <v>0</v>
      </c>
      <c r="R224" s="71">
        <f t="shared" si="7"/>
        <v>1.597</v>
      </c>
      <c r="S224" s="71">
        <f t="shared" si="8"/>
        <v>183.3524684</v>
      </c>
      <c r="T224" s="72">
        <f t="shared" si="9"/>
        <v>4</v>
      </c>
      <c r="U224" s="71">
        <f t="shared" si="10"/>
        <v>0.03880104763</v>
      </c>
      <c r="V224" s="71">
        <f t="shared" si="11"/>
        <v>0</v>
      </c>
      <c r="W224" s="73">
        <f t="shared" si="12"/>
        <v>0</v>
      </c>
      <c r="X224" s="19"/>
      <c r="Y224" s="19"/>
      <c r="Z224" s="19"/>
      <c r="AA224" s="19"/>
      <c r="AB224" s="19"/>
      <c r="AC224" s="19"/>
      <c r="AD224" s="19"/>
    </row>
    <row r="225">
      <c r="A225" s="49" t="s">
        <v>95</v>
      </c>
      <c r="B225" s="50">
        <v>10862.0</v>
      </c>
      <c r="C225" s="51">
        <v>0.3</v>
      </c>
      <c r="D225" s="52">
        <v>10836.0</v>
      </c>
      <c r="E225" s="51">
        <v>0.013</v>
      </c>
      <c r="F225" s="52">
        <v>10862.0</v>
      </c>
      <c r="G225" s="54">
        <v>0.231</v>
      </c>
      <c r="H225" s="50">
        <v>10862.0</v>
      </c>
      <c r="I225" s="54">
        <v>3.24997</v>
      </c>
      <c r="J225" s="50">
        <v>10862.0</v>
      </c>
      <c r="K225" s="54">
        <v>7.889</v>
      </c>
      <c r="L225" s="70">
        <f t="shared" si="1"/>
        <v>0</v>
      </c>
      <c r="M225" s="71">
        <f t="shared" si="2"/>
        <v>0</v>
      </c>
      <c r="N225" s="71">
        <f t="shared" si="3"/>
        <v>2.94997</v>
      </c>
      <c r="O225" s="71">
        <f t="shared" si="4"/>
        <v>983.3233333</v>
      </c>
      <c r="P225" s="71">
        <f t="shared" si="5"/>
        <v>0</v>
      </c>
      <c r="Q225" s="71">
        <f t="shared" si="6"/>
        <v>0</v>
      </c>
      <c r="R225" s="71">
        <f t="shared" si="7"/>
        <v>7.589</v>
      </c>
      <c r="S225" s="71">
        <f t="shared" si="8"/>
        <v>2529.666667</v>
      </c>
      <c r="T225" s="72">
        <f t="shared" si="9"/>
        <v>26</v>
      </c>
      <c r="U225" s="71">
        <f t="shared" si="10"/>
        <v>0.2393665992</v>
      </c>
      <c r="V225" s="71">
        <f t="shared" si="11"/>
        <v>0</v>
      </c>
      <c r="W225" s="73">
        <f t="shared" si="12"/>
        <v>0</v>
      </c>
      <c r="X225" s="19"/>
      <c r="Y225" s="19"/>
      <c r="Z225" s="19"/>
      <c r="AA225" s="19"/>
      <c r="AB225" s="19"/>
      <c r="AC225" s="19"/>
      <c r="AD225" s="19"/>
    </row>
    <row r="226">
      <c r="A226" s="49" t="s">
        <v>99</v>
      </c>
      <c r="B226" s="50">
        <v>10560.0</v>
      </c>
      <c r="C226" s="51">
        <v>1.672</v>
      </c>
      <c r="D226" s="52">
        <v>10553.0</v>
      </c>
      <c r="E226" s="51">
        <v>0.013</v>
      </c>
      <c r="F226" s="52">
        <v>10560.0</v>
      </c>
      <c r="G226" s="54">
        <v>0.314</v>
      </c>
      <c r="H226" s="50">
        <v>10560.0</v>
      </c>
      <c r="I226" s="54">
        <v>8.6242</v>
      </c>
      <c r="J226" s="50">
        <v>10560.0</v>
      </c>
      <c r="K226" s="54">
        <v>3.282</v>
      </c>
      <c r="L226" s="70">
        <f t="shared" si="1"/>
        <v>0</v>
      </c>
      <c r="M226" s="71">
        <f t="shared" si="2"/>
        <v>0</v>
      </c>
      <c r="N226" s="71">
        <f t="shared" si="3"/>
        <v>6.9522</v>
      </c>
      <c r="O226" s="71">
        <f t="shared" si="4"/>
        <v>415.8014354</v>
      </c>
      <c r="P226" s="71">
        <f t="shared" si="5"/>
        <v>0</v>
      </c>
      <c r="Q226" s="71">
        <f t="shared" si="6"/>
        <v>0</v>
      </c>
      <c r="R226" s="71">
        <f t="shared" si="7"/>
        <v>1.61</v>
      </c>
      <c r="S226" s="71">
        <f t="shared" si="8"/>
        <v>96.29186603</v>
      </c>
      <c r="T226" s="72">
        <f t="shared" si="9"/>
        <v>7</v>
      </c>
      <c r="U226" s="71">
        <f t="shared" si="10"/>
        <v>0.06628787879</v>
      </c>
      <c r="V226" s="71">
        <f t="shared" si="11"/>
        <v>0</v>
      </c>
      <c r="W226" s="73">
        <f t="shared" si="12"/>
        <v>0</v>
      </c>
      <c r="X226" s="19"/>
      <c r="Y226" s="19"/>
      <c r="Z226" s="19"/>
      <c r="AA226" s="19"/>
      <c r="AB226" s="19"/>
      <c r="AC226" s="19"/>
      <c r="AD226" s="19"/>
    </row>
    <row r="227">
      <c r="A227" s="49" t="s">
        <v>334</v>
      </c>
      <c r="B227" s="50">
        <v>10603.0</v>
      </c>
      <c r="C227" s="51">
        <v>0.25</v>
      </c>
      <c r="D227" s="52">
        <v>10539.0</v>
      </c>
      <c r="E227" s="51">
        <v>0.013</v>
      </c>
      <c r="F227" s="52">
        <v>10603.0</v>
      </c>
      <c r="G227" s="54">
        <v>0.209</v>
      </c>
      <c r="H227" s="50">
        <v>10603.0</v>
      </c>
      <c r="I227" s="54">
        <v>2.01726</v>
      </c>
      <c r="J227" s="50">
        <v>10603.0</v>
      </c>
      <c r="K227" s="54">
        <v>1.129</v>
      </c>
      <c r="L227" s="70">
        <f t="shared" si="1"/>
        <v>0</v>
      </c>
      <c r="M227" s="71">
        <f t="shared" si="2"/>
        <v>0</v>
      </c>
      <c r="N227" s="71">
        <f t="shared" si="3"/>
        <v>1.76726</v>
      </c>
      <c r="O227" s="71">
        <f t="shared" si="4"/>
        <v>706.904</v>
      </c>
      <c r="P227" s="71">
        <f t="shared" si="5"/>
        <v>0</v>
      </c>
      <c r="Q227" s="71">
        <f t="shared" si="6"/>
        <v>0</v>
      </c>
      <c r="R227" s="71">
        <f t="shared" si="7"/>
        <v>0.879</v>
      </c>
      <c r="S227" s="71">
        <f t="shared" si="8"/>
        <v>351.6</v>
      </c>
      <c r="T227" s="72">
        <f t="shared" si="9"/>
        <v>64</v>
      </c>
      <c r="U227" s="71">
        <f t="shared" si="10"/>
        <v>0.6036027539</v>
      </c>
      <c r="V227" s="71">
        <f t="shared" si="11"/>
        <v>0</v>
      </c>
      <c r="W227" s="73">
        <f t="shared" si="12"/>
        <v>0</v>
      </c>
      <c r="X227" s="19"/>
      <c r="Y227" s="19"/>
      <c r="Z227" s="19"/>
      <c r="AA227" s="19"/>
      <c r="AB227" s="19"/>
      <c r="AC227" s="19"/>
      <c r="AD227" s="19"/>
    </row>
    <row r="228">
      <c r="A228" s="49" t="s">
        <v>335</v>
      </c>
      <c r="B228" s="50">
        <v>10313.0</v>
      </c>
      <c r="C228" s="51">
        <v>0.923</v>
      </c>
      <c r="D228" s="52">
        <v>10268.0</v>
      </c>
      <c r="E228" s="51">
        <v>0.013</v>
      </c>
      <c r="F228" s="52">
        <v>10313.0</v>
      </c>
      <c r="G228" s="54">
        <v>0.281</v>
      </c>
      <c r="H228" s="50">
        <v>10313.0</v>
      </c>
      <c r="I228" s="54">
        <v>3.4439</v>
      </c>
      <c r="J228" s="50">
        <v>10313.0</v>
      </c>
      <c r="K228" s="54">
        <v>2.084</v>
      </c>
      <c r="L228" s="70">
        <f t="shared" si="1"/>
        <v>0</v>
      </c>
      <c r="M228" s="71">
        <f t="shared" si="2"/>
        <v>0</v>
      </c>
      <c r="N228" s="71">
        <f t="shared" si="3"/>
        <v>2.5209</v>
      </c>
      <c r="O228" s="71">
        <f t="shared" si="4"/>
        <v>273.12026</v>
      </c>
      <c r="P228" s="71">
        <f t="shared" si="5"/>
        <v>0</v>
      </c>
      <c r="Q228" s="71">
        <f t="shared" si="6"/>
        <v>0</v>
      </c>
      <c r="R228" s="71">
        <f t="shared" si="7"/>
        <v>1.161</v>
      </c>
      <c r="S228" s="71">
        <f t="shared" si="8"/>
        <v>125.7854821</v>
      </c>
      <c r="T228" s="72">
        <f t="shared" si="9"/>
        <v>45</v>
      </c>
      <c r="U228" s="71">
        <f t="shared" si="10"/>
        <v>0.4363424804</v>
      </c>
      <c r="V228" s="71">
        <f t="shared" si="11"/>
        <v>0</v>
      </c>
      <c r="W228" s="73">
        <f t="shared" si="12"/>
        <v>0</v>
      </c>
      <c r="X228" s="19"/>
      <c r="Y228" s="19"/>
      <c r="Z228" s="19"/>
      <c r="AA228" s="19"/>
      <c r="AB228" s="19"/>
      <c r="AC228" s="19"/>
      <c r="AD228" s="19"/>
    </row>
    <row r="229">
      <c r="A229" s="49" t="s">
        <v>336</v>
      </c>
      <c r="B229" s="50">
        <v>10427.0</v>
      </c>
      <c r="C229" s="51">
        <v>0.257</v>
      </c>
      <c r="D229" s="52">
        <v>10406.0</v>
      </c>
      <c r="E229" s="51">
        <v>0.013</v>
      </c>
      <c r="F229" s="52">
        <v>10427.0</v>
      </c>
      <c r="G229" s="54">
        <v>0.194</v>
      </c>
      <c r="H229" s="50">
        <v>10427.0</v>
      </c>
      <c r="I229" s="54">
        <v>10.7887</v>
      </c>
      <c r="J229" s="50">
        <v>10427.0</v>
      </c>
      <c r="K229" s="54">
        <v>220.537</v>
      </c>
      <c r="L229" s="70">
        <f t="shared" si="1"/>
        <v>0</v>
      </c>
      <c r="M229" s="71">
        <f t="shared" si="2"/>
        <v>0</v>
      </c>
      <c r="N229" s="71">
        <f t="shared" si="3"/>
        <v>10.5317</v>
      </c>
      <c r="O229" s="71">
        <f t="shared" si="4"/>
        <v>4097.937743</v>
      </c>
      <c r="P229" s="71">
        <f t="shared" si="5"/>
        <v>0</v>
      </c>
      <c r="Q229" s="71">
        <f t="shared" si="6"/>
        <v>0</v>
      </c>
      <c r="R229" s="71">
        <f t="shared" si="7"/>
        <v>220.28</v>
      </c>
      <c r="S229" s="71">
        <f t="shared" si="8"/>
        <v>85712.06226</v>
      </c>
      <c r="T229" s="72">
        <f t="shared" si="9"/>
        <v>21</v>
      </c>
      <c r="U229" s="71">
        <f t="shared" si="10"/>
        <v>0.201400211</v>
      </c>
      <c r="V229" s="71">
        <f t="shared" si="11"/>
        <v>0</v>
      </c>
      <c r="W229" s="73">
        <f t="shared" si="12"/>
        <v>0</v>
      </c>
      <c r="X229" s="19"/>
      <c r="Y229" s="19"/>
      <c r="Z229" s="19"/>
      <c r="AA229" s="19"/>
      <c r="AB229" s="19"/>
      <c r="AC229" s="19"/>
      <c r="AD229" s="19"/>
    </row>
    <row r="230">
      <c r="A230" s="49" t="s">
        <v>337</v>
      </c>
      <c r="B230" s="50">
        <v>10136.0</v>
      </c>
      <c r="C230" s="51">
        <v>1.262</v>
      </c>
      <c r="D230" s="52">
        <v>10122.0</v>
      </c>
      <c r="E230" s="51">
        <v>0.013</v>
      </c>
      <c r="F230" s="52">
        <v>10136.0</v>
      </c>
      <c r="G230" s="54">
        <v>0.266</v>
      </c>
      <c r="H230" s="50">
        <v>10136.0</v>
      </c>
      <c r="I230" s="54">
        <v>5.25457</v>
      </c>
      <c r="J230" s="50">
        <v>10136.0</v>
      </c>
      <c r="K230" s="54">
        <v>7.076</v>
      </c>
      <c r="L230" s="70">
        <f t="shared" si="1"/>
        <v>0</v>
      </c>
      <c r="M230" s="71">
        <f t="shared" si="2"/>
        <v>0</v>
      </c>
      <c r="N230" s="71">
        <f t="shared" si="3"/>
        <v>3.99257</v>
      </c>
      <c r="O230" s="71">
        <f t="shared" si="4"/>
        <v>316.3684628</v>
      </c>
      <c r="P230" s="71">
        <f t="shared" si="5"/>
        <v>0</v>
      </c>
      <c r="Q230" s="71">
        <f t="shared" si="6"/>
        <v>0</v>
      </c>
      <c r="R230" s="71">
        <f t="shared" si="7"/>
        <v>5.814</v>
      </c>
      <c r="S230" s="71">
        <f t="shared" si="8"/>
        <v>460.6973059</v>
      </c>
      <c r="T230" s="72">
        <f t="shared" si="9"/>
        <v>14</v>
      </c>
      <c r="U230" s="71">
        <f t="shared" si="10"/>
        <v>0.138121547</v>
      </c>
      <c r="V230" s="71">
        <f t="shared" si="11"/>
        <v>0</v>
      </c>
      <c r="W230" s="73">
        <f t="shared" si="12"/>
        <v>0</v>
      </c>
      <c r="X230" s="19"/>
      <c r="Y230" s="19"/>
      <c r="Z230" s="19"/>
      <c r="AA230" s="19"/>
      <c r="AB230" s="19"/>
      <c r="AC230" s="19"/>
      <c r="AD230" s="19"/>
    </row>
    <row r="231">
      <c r="A231" s="49" t="s">
        <v>339</v>
      </c>
      <c r="B231" s="50">
        <v>10926.0</v>
      </c>
      <c r="C231" s="51">
        <v>0.236</v>
      </c>
      <c r="D231" s="52">
        <v>10924.0</v>
      </c>
      <c r="E231" s="51">
        <v>0.013</v>
      </c>
      <c r="F231" s="52">
        <v>10926.0</v>
      </c>
      <c r="G231" s="54">
        <v>0.2</v>
      </c>
      <c r="H231" s="50">
        <v>10926.0</v>
      </c>
      <c r="I231" s="54">
        <v>1.95387</v>
      </c>
      <c r="J231" s="50">
        <v>10926.0</v>
      </c>
      <c r="K231" s="54">
        <v>3305.31</v>
      </c>
      <c r="L231" s="70">
        <f t="shared" si="1"/>
        <v>0</v>
      </c>
      <c r="M231" s="71">
        <f t="shared" si="2"/>
        <v>0</v>
      </c>
      <c r="N231" s="71">
        <f t="shared" si="3"/>
        <v>1.71787</v>
      </c>
      <c r="O231" s="71">
        <f t="shared" si="4"/>
        <v>727.9110169</v>
      </c>
      <c r="P231" s="71">
        <f t="shared" si="5"/>
        <v>0</v>
      </c>
      <c r="Q231" s="71">
        <f t="shared" si="6"/>
        <v>0</v>
      </c>
      <c r="R231" s="71">
        <f t="shared" si="7"/>
        <v>3305.074</v>
      </c>
      <c r="S231" s="71">
        <f t="shared" si="8"/>
        <v>1400455.085</v>
      </c>
      <c r="T231" s="72">
        <f t="shared" si="9"/>
        <v>2</v>
      </c>
      <c r="U231" s="71">
        <f t="shared" si="10"/>
        <v>0.01830496064</v>
      </c>
      <c r="V231" s="71">
        <f t="shared" si="11"/>
        <v>0</v>
      </c>
      <c r="W231" s="73">
        <f t="shared" si="12"/>
        <v>0</v>
      </c>
      <c r="X231" s="19"/>
      <c r="Y231" s="19"/>
      <c r="Z231" s="19"/>
      <c r="AA231" s="19"/>
      <c r="AB231" s="19"/>
      <c r="AC231" s="19"/>
      <c r="AD231" s="19"/>
    </row>
    <row r="232">
      <c r="A232" s="49" t="s">
        <v>340</v>
      </c>
      <c r="B232" s="50">
        <v>10630.0</v>
      </c>
      <c r="C232" s="51">
        <v>1.353</v>
      </c>
      <c r="D232" s="52">
        <v>10565.0</v>
      </c>
      <c r="E232" s="51">
        <v>0.013</v>
      </c>
      <c r="F232" s="52">
        <v>10630.0</v>
      </c>
      <c r="G232" s="54">
        <v>0.313</v>
      </c>
      <c r="H232" s="50">
        <v>10630.0</v>
      </c>
      <c r="I232" s="54">
        <v>3.67037</v>
      </c>
      <c r="J232" s="50">
        <v>10630.0</v>
      </c>
      <c r="K232" s="54">
        <v>2.086</v>
      </c>
      <c r="L232" s="70">
        <f t="shared" si="1"/>
        <v>0</v>
      </c>
      <c r="M232" s="71">
        <f t="shared" si="2"/>
        <v>0</v>
      </c>
      <c r="N232" s="71">
        <f t="shared" si="3"/>
        <v>2.31737</v>
      </c>
      <c r="O232" s="71">
        <f t="shared" si="4"/>
        <v>171.2764228</v>
      </c>
      <c r="P232" s="71">
        <f t="shared" si="5"/>
        <v>0</v>
      </c>
      <c r="Q232" s="71">
        <f t="shared" si="6"/>
        <v>0</v>
      </c>
      <c r="R232" s="71">
        <f t="shared" si="7"/>
        <v>0.733</v>
      </c>
      <c r="S232" s="71">
        <f t="shared" si="8"/>
        <v>54.1759054</v>
      </c>
      <c r="T232" s="72">
        <f t="shared" si="9"/>
        <v>65</v>
      </c>
      <c r="U232" s="71">
        <f t="shared" si="10"/>
        <v>0.611476952</v>
      </c>
      <c r="V232" s="71">
        <f t="shared" si="11"/>
        <v>0</v>
      </c>
      <c r="W232" s="73">
        <f t="shared" si="12"/>
        <v>0</v>
      </c>
      <c r="X232" s="19"/>
      <c r="Y232" s="19"/>
      <c r="Z232" s="19"/>
      <c r="AA232" s="19"/>
      <c r="AB232" s="19"/>
      <c r="AC232" s="19"/>
      <c r="AD232" s="19"/>
    </row>
    <row r="233">
      <c r="A233" s="49" t="s">
        <v>341</v>
      </c>
      <c r="B233" s="50">
        <v>10398.0</v>
      </c>
      <c r="C233" s="51">
        <v>0.285</v>
      </c>
      <c r="D233" s="52">
        <v>10387.0</v>
      </c>
      <c r="E233" s="51">
        <v>0.013</v>
      </c>
      <c r="F233" s="52">
        <v>10398.0</v>
      </c>
      <c r="G233" s="54">
        <v>0.19</v>
      </c>
      <c r="H233" s="50">
        <v>10398.0</v>
      </c>
      <c r="I233" s="54">
        <v>14.5412</v>
      </c>
      <c r="J233" s="50">
        <v>10398.0</v>
      </c>
      <c r="K233" s="54">
        <v>3600.0</v>
      </c>
      <c r="L233" s="70">
        <f t="shared" si="1"/>
        <v>0</v>
      </c>
      <c r="M233" s="71">
        <f t="shared" si="2"/>
        <v>0</v>
      </c>
      <c r="N233" s="71">
        <f t="shared" si="3"/>
        <v>14.2562</v>
      </c>
      <c r="O233" s="71">
        <f t="shared" si="4"/>
        <v>5002.175439</v>
      </c>
      <c r="P233" s="71">
        <f t="shared" si="5"/>
        <v>0</v>
      </c>
      <c r="Q233" s="71">
        <f t="shared" si="6"/>
        <v>0</v>
      </c>
      <c r="R233" s="71">
        <f t="shared" si="7"/>
        <v>3599.715</v>
      </c>
      <c r="S233" s="71">
        <f t="shared" si="8"/>
        <v>1263057.895</v>
      </c>
      <c r="T233" s="72">
        <f t="shared" si="9"/>
        <v>11</v>
      </c>
      <c r="U233" s="71">
        <f t="shared" si="10"/>
        <v>0.1057895749</v>
      </c>
      <c r="V233" s="71">
        <f t="shared" si="11"/>
        <v>0</v>
      </c>
      <c r="W233" s="73">
        <f t="shared" si="12"/>
        <v>0</v>
      </c>
      <c r="X233" s="19"/>
      <c r="Y233" s="19"/>
      <c r="Z233" s="19"/>
      <c r="AA233" s="19"/>
      <c r="AB233" s="19"/>
      <c r="AC233" s="19"/>
      <c r="AD233" s="19"/>
    </row>
    <row r="234">
      <c r="A234" s="49" t="s">
        <v>342</v>
      </c>
      <c r="B234" s="50">
        <v>10113.0</v>
      </c>
      <c r="C234" s="51">
        <v>1.765</v>
      </c>
      <c r="D234" s="52">
        <v>10060.0</v>
      </c>
      <c r="E234" s="51">
        <v>0.013</v>
      </c>
      <c r="F234" s="52">
        <v>10113.0</v>
      </c>
      <c r="G234" s="54">
        <v>0.273</v>
      </c>
      <c r="H234" s="50">
        <v>10113.0</v>
      </c>
      <c r="I234" s="54">
        <v>4.2922</v>
      </c>
      <c r="J234" s="50">
        <v>10113.0</v>
      </c>
      <c r="K234" s="54">
        <v>2.558</v>
      </c>
      <c r="L234" s="70">
        <f t="shared" si="1"/>
        <v>0</v>
      </c>
      <c r="M234" s="71">
        <f t="shared" si="2"/>
        <v>0</v>
      </c>
      <c r="N234" s="71">
        <f t="shared" si="3"/>
        <v>2.5272</v>
      </c>
      <c r="O234" s="71">
        <f t="shared" si="4"/>
        <v>143.184136</v>
      </c>
      <c r="P234" s="71">
        <f t="shared" si="5"/>
        <v>0</v>
      </c>
      <c r="Q234" s="71">
        <f t="shared" si="6"/>
        <v>0</v>
      </c>
      <c r="R234" s="71">
        <f t="shared" si="7"/>
        <v>0.793</v>
      </c>
      <c r="S234" s="71">
        <f t="shared" si="8"/>
        <v>44.92917847</v>
      </c>
      <c r="T234" s="72">
        <f t="shared" si="9"/>
        <v>53</v>
      </c>
      <c r="U234" s="71">
        <f t="shared" si="10"/>
        <v>0.5240779195</v>
      </c>
      <c r="V234" s="71">
        <f t="shared" si="11"/>
        <v>0</v>
      </c>
      <c r="W234" s="73">
        <f t="shared" si="12"/>
        <v>0</v>
      </c>
      <c r="X234" s="19"/>
      <c r="Y234" s="19"/>
      <c r="Z234" s="19"/>
      <c r="AA234" s="19"/>
      <c r="AB234" s="19"/>
      <c r="AC234" s="19"/>
      <c r="AD234" s="19"/>
    </row>
    <row r="235">
      <c r="A235" s="49" t="s">
        <v>343</v>
      </c>
      <c r="B235" s="50">
        <v>10722.0</v>
      </c>
      <c r="C235" s="51">
        <v>0.229</v>
      </c>
      <c r="D235" s="52">
        <v>10699.0</v>
      </c>
      <c r="E235" s="51">
        <v>0.013</v>
      </c>
      <c r="F235" s="52">
        <v>10722.0</v>
      </c>
      <c r="G235" s="54">
        <v>0.195</v>
      </c>
      <c r="H235" s="50">
        <v>10722.0</v>
      </c>
      <c r="I235" s="54">
        <v>9.08734</v>
      </c>
      <c r="J235" s="50">
        <v>10722.0</v>
      </c>
      <c r="K235" s="54">
        <v>3600.0</v>
      </c>
      <c r="L235" s="70">
        <f t="shared" si="1"/>
        <v>0</v>
      </c>
      <c r="M235" s="71">
        <f t="shared" si="2"/>
        <v>0</v>
      </c>
      <c r="N235" s="71">
        <f t="shared" si="3"/>
        <v>8.85834</v>
      </c>
      <c r="O235" s="71">
        <f t="shared" si="4"/>
        <v>3868.270742</v>
      </c>
      <c r="P235" s="71">
        <f t="shared" si="5"/>
        <v>0</v>
      </c>
      <c r="Q235" s="71">
        <f t="shared" si="6"/>
        <v>0</v>
      </c>
      <c r="R235" s="71">
        <f t="shared" si="7"/>
        <v>3599.771</v>
      </c>
      <c r="S235" s="71">
        <f t="shared" si="8"/>
        <v>1571952.402</v>
      </c>
      <c r="T235" s="72">
        <f t="shared" si="9"/>
        <v>23</v>
      </c>
      <c r="U235" s="71">
        <f t="shared" si="10"/>
        <v>0.2145122179</v>
      </c>
      <c r="V235" s="71">
        <f t="shared" si="11"/>
        <v>0</v>
      </c>
      <c r="W235" s="73">
        <f t="shared" si="12"/>
        <v>0</v>
      </c>
      <c r="X235" s="19"/>
      <c r="Y235" s="19"/>
      <c r="Z235" s="19"/>
      <c r="AA235" s="19"/>
      <c r="AB235" s="19"/>
      <c r="AC235" s="19"/>
      <c r="AD235" s="19"/>
    </row>
    <row r="236">
      <c r="A236" s="49" t="s">
        <v>345</v>
      </c>
      <c r="B236" s="50">
        <v>10434.0</v>
      </c>
      <c r="C236" s="51">
        <v>0.9</v>
      </c>
      <c r="D236" s="52">
        <v>10415.0</v>
      </c>
      <c r="E236" s="51">
        <v>0.013</v>
      </c>
      <c r="F236" s="52">
        <v>10434.0</v>
      </c>
      <c r="G236" s="54">
        <v>0.268</v>
      </c>
      <c r="H236" s="50">
        <v>10434.0</v>
      </c>
      <c r="I236" s="54">
        <v>17.3312</v>
      </c>
      <c r="J236" s="50">
        <v>10434.0</v>
      </c>
      <c r="K236" s="54">
        <v>544.68</v>
      </c>
      <c r="L236" s="70">
        <f t="shared" si="1"/>
        <v>0</v>
      </c>
      <c r="M236" s="71">
        <f t="shared" si="2"/>
        <v>0</v>
      </c>
      <c r="N236" s="71">
        <f t="shared" si="3"/>
        <v>16.4312</v>
      </c>
      <c r="O236" s="71">
        <f t="shared" si="4"/>
        <v>1825.688889</v>
      </c>
      <c r="P236" s="71">
        <f t="shared" si="5"/>
        <v>0</v>
      </c>
      <c r="Q236" s="71">
        <f t="shared" si="6"/>
        <v>0</v>
      </c>
      <c r="R236" s="71">
        <f t="shared" si="7"/>
        <v>543.78</v>
      </c>
      <c r="S236" s="71">
        <f t="shared" si="8"/>
        <v>60420</v>
      </c>
      <c r="T236" s="72">
        <f t="shared" si="9"/>
        <v>19</v>
      </c>
      <c r="U236" s="71">
        <f t="shared" si="10"/>
        <v>0.1820969906</v>
      </c>
      <c r="V236" s="71">
        <f t="shared" si="11"/>
        <v>0</v>
      </c>
      <c r="W236" s="73">
        <f t="shared" si="12"/>
        <v>0</v>
      </c>
      <c r="X236" s="19"/>
      <c r="Y236" s="19"/>
      <c r="Z236" s="19"/>
      <c r="AA236" s="19"/>
      <c r="AB236" s="19"/>
      <c r="AC236" s="19"/>
      <c r="AD236" s="19"/>
    </row>
    <row r="237">
      <c r="A237" s="49" t="s">
        <v>346</v>
      </c>
      <c r="B237" s="50">
        <v>10351.0</v>
      </c>
      <c r="C237" s="51">
        <v>0.205</v>
      </c>
      <c r="D237" s="52">
        <v>10325.0</v>
      </c>
      <c r="E237" s="51">
        <v>0.013</v>
      </c>
      <c r="F237" s="52">
        <v>10351.0</v>
      </c>
      <c r="G237" s="54">
        <v>0.174</v>
      </c>
      <c r="H237" s="50">
        <v>10351.0</v>
      </c>
      <c r="I237" s="54">
        <v>12.5699</v>
      </c>
      <c r="J237" s="50">
        <v>10351.0</v>
      </c>
      <c r="K237" s="54">
        <v>3600.0</v>
      </c>
      <c r="L237" s="70">
        <f t="shared" si="1"/>
        <v>0</v>
      </c>
      <c r="M237" s="71">
        <f t="shared" si="2"/>
        <v>0</v>
      </c>
      <c r="N237" s="71">
        <f t="shared" si="3"/>
        <v>12.3649</v>
      </c>
      <c r="O237" s="71">
        <f t="shared" si="4"/>
        <v>6031.658537</v>
      </c>
      <c r="P237" s="71">
        <f t="shared" si="5"/>
        <v>0</v>
      </c>
      <c r="Q237" s="71">
        <f t="shared" si="6"/>
        <v>0</v>
      </c>
      <c r="R237" s="71">
        <f t="shared" si="7"/>
        <v>3599.795</v>
      </c>
      <c r="S237" s="71">
        <f t="shared" si="8"/>
        <v>1755997.561</v>
      </c>
      <c r="T237" s="72">
        <f t="shared" si="9"/>
        <v>26</v>
      </c>
      <c r="U237" s="71">
        <f t="shared" si="10"/>
        <v>0.2511834605</v>
      </c>
      <c r="V237" s="71">
        <f t="shared" si="11"/>
        <v>0</v>
      </c>
      <c r="W237" s="73">
        <f t="shared" si="12"/>
        <v>0</v>
      </c>
      <c r="X237" s="19"/>
      <c r="Y237" s="19"/>
      <c r="Z237" s="19"/>
      <c r="AA237" s="19"/>
      <c r="AB237" s="19"/>
      <c r="AC237" s="19"/>
      <c r="AD237" s="19"/>
    </row>
    <row r="238">
      <c r="A238" s="49" t="s">
        <v>347</v>
      </c>
      <c r="B238" s="50">
        <v>10064.0</v>
      </c>
      <c r="C238" s="51">
        <v>0.9</v>
      </c>
      <c r="D238" s="52">
        <v>10005.0</v>
      </c>
      <c r="E238" s="51">
        <v>0.013</v>
      </c>
      <c r="F238" s="52">
        <v>10064.0</v>
      </c>
      <c r="G238" s="54">
        <v>0.254</v>
      </c>
      <c r="H238" s="50">
        <v>10064.0</v>
      </c>
      <c r="I238" s="54">
        <v>3.67941</v>
      </c>
      <c r="J238" s="50">
        <v>10064.0</v>
      </c>
      <c r="K238" s="54">
        <v>1.28</v>
      </c>
      <c r="L238" s="70">
        <f t="shared" si="1"/>
        <v>0</v>
      </c>
      <c r="M238" s="71">
        <f t="shared" si="2"/>
        <v>0</v>
      </c>
      <c r="N238" s="71">
        <f t="shared" si="3"/>
        <v>2.77941</v>
      </c>
      <c r="O238" s="71">
        <f t="shared" si="4"/>
        <v>308.8233333</v>
      </c>
      <c r="P238" s="71">
        <f t="shared" si="5"/>
        <v>0</v>
      </c>
      <c r="Q238" s="71">
        <f t="shared" si="6"/>
        <v>0</v>
      </c>
      <c r="R238" s="71">
        <f t="shared" si="7"/>
        <v>0.38</v>
      </c>
      <c r="S238" s="71">
        <f t="shared" si="8"/>
        <v>42.22222222</v>
      </c>
      <c r="T238" s="72">
        <f t="shared" si="9"/>
        <v>59</v>
      </c>
      <c r="U238" s="71">
        <f t="shared" si="10"/>
        <v>0.5862480127</v>
      </c>
      <c r="V238" s="71">
        <f t="shared" si="11"/>
        <v>0</v>
      </c>
      <c r="W238" s="73">
        <f t="shared" si="12"/>
        <v>0</v>
      </c>
      <c r="X238" s="19"/>
      <c r="Y238" s="19"/>
      <c r="Z238" s="19"/>
      <c r="AA238" s="19"/>
      <c r="AB238" s="19"/>
      <c r="AC238" s="19"/>
      <c r="AD238" s="19"/>
    </row>
    <row r="239">
      <c r="A239" s="49" t="s">
        <v>348</v>
      </c>
      <c r="B239" s="50">
        <v>10528.0</v>
      </c>
      <c r="C239" s="51">
        <v>0.248</v>
      </c>
      <c r="D239" s="52">
        <v>10522.0</v>
      </c>
      <c r="E239" s="51">
        <v>0.013</v>
      </c>
      <c r="F239" s="52">
        <v>10528.0</v>
      </c>
      <c r="G239" s="54">
        <v>0.203</v>
      </c>
      <c r="H239" s="50">
        <v>10528.0</v>
      </c>
      <c r="I239" s="54">
        <v>2.44562</v>
      </c>
      <c r="J239" s="50">
        <v>10528.0</v>
      </c>
      <c r="K239" s="54">
        <v>1.511</v>
      </c>
      <c r="L239" s="70">
        <f t="shared" si="1"/>
        <v>0</v>
      </c>
      <c r="M239" s="71">
        <f t="shared" si="2"/>
        <v>0</v>
      </c>
      <c r="N239" s="71">
        <f t="shared" si="3"/>
        <v>2.19762</v>
      </c>
      <c r="O239" s="71">
        <f t="shared" si="4"/>
        <v>886.1370968</v>
      </c>
      <c r="P239" s="71">
        <f t="shared" si="5"/>
        <v>0</v>
      </c>
      <c r="Q239" s="71">
        <f t="shared" si="6"/>
        <v>0</v>
      </c>
      <c r="R239" s="71">
        <f t="shared" si="7"/>
        <v>1.263</v>
      </c>
      <c r="S239" s="71">
        <f t="shared" si="8"/>
        <v>509.2741935</v>
      </c>
      <c r="T239" s="72">
        <f t="shared" si="9"/>
        <v>6</v>
      </c>
      <c r="U239" s="71">
        <f t="shared" si="10"/>
        <v>0.05699088146</v>
      </c>
      <c r="V239" s="71">
        <f t="shared" si="11"/>
        <v>0</v>
      </c>
      <c r="W239" s="73">
        <f t="shared" si="12"/>
        <v>0</v>
      </c>
      <c r="X239" s="19"/>
      <c r="Y239" s="19"/>
      <c r="Z239" s="19"/>
      <c r="AA239" s="19"/>
      <c r="AB239" s="19"/>
      <c r="AC239" s="19"/>
      <c r="AD239" s="19"/>
    </row>
    <row r="240">
      <c r="A240" s="49" t="s">
        <v>349</v>
      </c>
      <c r="B240" s="50">
        <v>10233.0</v>
      </c>
      <c r="C240" s="51">
        <v>1.247</v>
      </c>
      <c r="D240" s="52">
        <v>10182.0</v>
      </c>
      <c r="E240" s="51">
        <v>0.013</v>
      </c>
      <c r="F240" s="52">
        <v>10233.0</v>
      </c>
      <c r="G240" s="54">
        <v>0.3</v>
      </c>
      <c r="H240" s="50">
        <v>10233.0</v>
      </c>
      <c r="I240" s="54">
        <v>3.55835</v>
      </c>
      <c r="J240" s="50">
        <v>10233.0</v>
      </c>
      <c r="K240" s="54">
        <v>2.507</v>
      </c>
      <c r="L240" s="70">
        <f t="shared" si="1"/>
        <v>0</v>
      </c>
      <c r="M240" s="71">
        <f t="shared" si="2"/>
        <v>0</v>
      </c>
      <c r="N240" s="71">
        <f t="shared" si="3"/>
        <v>2.31135</v>
      </c>
      <c r="O240" s="71">
        <f t="shared" si="4"/>
        <v>185.3528468</v>
      </c>
      <c r="P240" s="71">
        <f t="shared" si="5"/>
        <v>0</v>
      </c>
      <c r="Q240" s="71">
        <f t="shared" si="6"/>
        <v>0</v>
      </c>
      <c r="R240" s="71">
        <f t="shared" si="7"/>
        <v>1.26</v>
      </c>
      <c r="S240" s="71">
        <f t="shared" si="8"/>
        <v>101.042502</v>
      </c>
      <c r="T240" s="72">
        <f t="shared" si="9"/>
        <v>51</v>
      </c>
      <c r="U240" s="71">
        <f t="shared" si="10"/>
        <v>0.4983875696</v>
      </c>
      <c r="V240" s="71">
        <f t="shared" si="11"/>
        <v>0</v>
      </c>
      <c r="W240" s="73">
        <f t="shared" si="12"/>
        <v>0</v>
      </c>
      <c r="X240" s="19"/>
      <c r="Y240" s="19"/>
      <c r="Z240" s="19"/>
      <c r="AA240" s="19"/>
      <c r="AB240" s="19"/>
      <c r="AC240" s="19"/>
      <c r="AD240" s="19"/>
    </row>
    <row r="241">
      <c r="A241" s="49" t="s">
        <v>350</v>
      </c>
      <c r="B241" s="50">
        <v>10764.0</v>
      </c>
      <c r="C241" s="51">
        <v>0.247</v>
      </c>
      <c r="D241" s="52">
        <v>10743.0</v>
      </c>
      <c r="E241" s="51">
        <v>0.013</v>
      </c>
      <c r="F241" s="52">
        <v>10764.0</v>
      </c>
      <c r="G241" s="54">
        <v>0.191</v>
      </c>
      <c r="H241" s="50">
        <v>10764.0</v>
      </c>
      <c r="I241" s="54">
        <v>7.9361</v>
      </c>
      <c r="J241" s="50">
        <v>10764.0</v>
      </c>
      <c r="K241" s="54">
        <v>988.97</v>
      </c>
      <c r="L241" s="70">
        <f t="shared" si="1"/>
        <v>0</v>
      </c>
      <c r="M241" s="71">
        <f t="shared" si="2"/>
        <v>0</v>
      </c>
      <c r="N241" s="71">
        <f t="shared" si="3"/>
        <v>7.6891</v>
      </c>
      <c r="O241" s="71">
        <f t="shared" si="4"/>
        <v>3112.995951</v>
      </c>
      <c r="P241" s="71">
        <f t="shared" si="5"/>
        <v>0</v>
      </c>
      <c r="Q241" s="71">
        <f t="shared" si="6"/>
        <v>0</v>
      </c>
      <c r="R241" s="71">
        <f t="shared" si="7"/>
        <v>988.723</v>
      </c>
      <c r="S241" s="71">
        <f t="shared" si="8"/>
        <v>400292.7126</v>
      </c>
      <c r="T241" s="72">
        <f t="shared" si="9"/>
        <v>21</v>
      </c>
      <c r="U241" s="71">
        <f t="shared" si="10"/>
        <v>0.1950947603</v>
      </c>
      <c r="V241" s="71">
        <f t="shared" si="11"/>
        <v>0</v>
      </c>
      <c r="W241" s="73">
        <f t="shared" si="12"/>
        <v>0</v>
      </c>
      <c r="X241" s="19"/>
      <c r="Y241" s="19"/>
      <c r="Z241" s="19"/>
      <c r="AA241" s="19"/>
      <c r="AB241" s="19"/>
      <c r="AC241" s="19"/>
      <c r="AD241" s="19"/>
    </row>
    <row r="242">
      <c r="A242" s="49" t="s">
        <v>352</v>
      </c>
      <c r="B242" s="50">
        <v>10477.0</v>
      </c>
      <c r="C242" s="51">
        <v>1.266</v>
      </c>
      <c r="D242" s="52">
        <v>10457.0</v>
      </c>
      <c r="E242" s="51">
        <v>0.013</v>
      </c>
      <c r="F242" s="52">
        <v>10477.0</v>
      </c>
      <c r="G242" s="54">
        <v>0.266</v>
      </c>
      <c r="H242" s="50">
        <v>10477.0</v>
      </c>
      <c r="I242" s="54">
        <v>6.10531</v>
      </c>
      <c r="J242" s="50">
        <v>10477.0</v>
      </c>
      <c r="K242" s="54">
        <v>7.512</v>
      </c>
      <c r="L242" s="70">
        <f t="shared" si="1"/>
        <v>0</v>
      </c>
      <c r="M242" s="71">
        <f t="shared" si="2"/>
        <v>0</v>
      </c>
      <c r="N242" s="71">
        <f t="shared" si="3"/>
        <v>4.83931</v>
      </c>
      <c r="O242" s="71">
        <f t="shared" si="4"/>
        <v>382.2519747</v>
      </c>
      <c r="P242" s="71">
        <f t="shared" si="5"/>
        <v>0</v>
      </c>
      <c r="Q242" s="71">
        <f t="shared" si="6"/>
        <v>0</v>
      </c>
      <c r="R242" s="71">
        <f t="shared" si="7"/>
        <v>6.246</v>
      </c>
      <c r="S242" s="71">
        <f t="shared" si="8"/>
        <v>493.3649289</v>
      </c>
      <c r="T242" s="72">
        <f t="shared" si="9"/>
        <v>20</v>
      </c>
      <c r="U242" s="71">
        <f t="shared" si="10"/>
        <v>0.19089434</v>
      </c>
      <c r="V242" s="71">
        <f t="shared" si="11"/>
        <v>0</v>
      </c>
      <c r="W242" s="73">
        <f t="shared" si="12"/>
        <v>0</v>
      </c>
      <c r="X242" s="19"/>
      <c r="Y242" s="19"/>
      <c r="Z242" s="19"/>
      <c r="AA242" s="19"/>
      <c r="AB242" s="19"/>
      <c r="AC242" s="19"/>
      <c r="AD242" s="19"/>
    </row>
    <row r="243">
      <c r="A243" s="49" t="s">
        <v>353</v>
      </c>
      <c r="B243" s="50">
        <v>10795.0</v>
      </c>
      <c r="C243" s="51">
        <v>0.238</v>
      </c>
      <c r="D243" s="52">
        <v>10784.0</v>
      </c>
      <c r="E243" s="51">
        <v>0.013</v>
      </c>
      <c r="F243" s="52">
        <v>10795.0</v>
      </c>
      <c r="G243" s="54">
        <v>0.205</v>
      </c>
      <c r="H243" s="50">
        <v>10795.0</v>
      </c>
      <c r="I243" s="54">
        <v>9.95008</v>
      </c>
      <c r="J243" s="50">
        <v>6.93932E-310</v>
      </c>
      <c r="K243" s="54">
        <v>3600.0</v>
      </c>
      <c r="L243" s="70">
        <f t="shared" si="1"/>
        <v>0</v>
      </c>
      <c r="M243" s="71">
        <f t="shared" si="2"/>
        <v>0</v>
      </c>
      <c r="N243" s="71">
        <f t="shared" si="3"/>
        <v>9.71208</v>
      </c>
      <c r="O243" s="71">
        <f t="shared" si="4"/>
        <v>4080.705882</v>
      </c>
      <c r="P243" s="71">
        <f t="shared" si="5"/>
        <v>-10795</v>
      </c>
      <c r="Q243" s="71">
        <f t="shared" si="6"/>
        <v>-100</v>
      </c>
      <c r="R243" s="71">
        <f t="shared" si="7"/>
        <v>3599.762</v>
      </c>
      <c r="S243" s="71">
        <f t="shared" si="8"/>
        <v>1512505.042</v>
      </c>
      <c r="T243" s="72">
        <f t="shared" si="9"/>
        <v>11</v>
      </c>
      <c r="U243" s="71">
        <f t="shared" si="10"/>
        <v>0.1018990273</v>
      </c>
      <c r="V243" s="71">
        <f t="shared" si="11"/>
        <v>0</v>
      </c>
      <c r="W243" s="73">
        <f t="shared" si="12"/>
        <v>0</v>
      </c>
      <c r="X243" s="19"/>
      <c r="Y243" s="19"/>
      <c r="Z243" s="19"/>
      <c r="AA243" s="19"/>
      <c r="AB243" s="19"/>
      <c r="AC243" s="19"/>
      <c r="AD243" s="19"/>
    </row>
    <row r="244">
      <c r="A244" s="49" t="s">
        <v>354</v>
      </c>
      <c r="B244" s="50">
        <v>10501.0</v>
      </c>
      <c r="C244" s="51">
        <v>0.983</v>
      </c>
      <c r="D244" s="52">
        <v>10487.0</v>
      </c>
      <c r="E244" s="51">
        <v>0.013</v>
      </c>
      <c r="F244" s="52">
        <v>10501.0</v>
      </c>
      <c r="G244" s="54">
        <v>0.293</v>
      </c>
      <c r="H244" s="50">
        <v>10501.0</v>
      </c>
      <c r="I244" s="54">
        <v>5.44116</v>
      </c>
      <c r="J244" s="50">
        <v>10501.0</v>
      </c>
      <c r="K244" s="54">
        <v>2.078</v>
      </c>
      <c r="L244" s="70">
        <f t="shared" si="1"/>
        <v>0</v>
      </c>
      <c r="M244" s="71">
        <f t="shared" si="2"/>
        <v>0</v>
      </c>
      <c r="N244" s="71">
        <f t="shared" si="3"/>
        <v>4.45816</v>
      </c>
      <c r="O244" s="71">
        <f t="shared" si="4"/>
        <v>453.525941</v>
      </c>
      <c r="P244" s="71">
        <f t="shared" si="5"/>
        <v>0</v>
      </c>
      <c r="Q244" s="71">
        <f t="shared" si="6"/>
        <v>0</v>
      </c>
      <c r="R244" s="71">
        <f t="shared" si="7"/>
        <v>1.095</v>
      </c>
      <c r="S244" s="71">
        <f t="shared" si="8"/>
        <v>111.3936928</v>
      </c>
      <c r="T244" s="72">
        <f t="shared" si="9"/>
        <v>14</v>
      </c>
      <c r="U244" s="71">
        <f t="shared" si="10"/>
        <v>0.1333206361</v>
      </c>
      <c r="V244" s="71">
        <f t="shared" si="11"/>
        <v>0</v>
      </c>
      <c r="W244" s="73">
        <f t="shared" si="12"/>
        <v>0</v>
      </c>
      <c r="X244" s="19"/>
      <c r="Y244" s="19"/>
      <c r="Z244" s="19"/>
      <c r="AA244" s="19"/>
      <c r="AB244" s="19"/>
      <c r="AC244" s="19"/>
      <c r="AD244" s="19"/>
    </row>
    <row r="245">
      <c r="A245" s="49" t="s">
        <v>355</v>
      </c>
      <c r="B245" s="50">
        <v>10786.0</v>
      </c>
      <c r="C245" s="51">
        <v>0.253</v>
      </c>
      <c r="D245" s="52">
        <v>10730.0</v>
      </c>
      <c r="E245" s="51">
        <v>0.013</v>
      </c>
      <c r="F245" s="52">
        <v>10786.0</v>
      </c>
      <c r="G245" s="54">
        <v>0.204</v>
      </c>
      <c r="H245" s="50">
        <v>10786.0</v>
      </c>
      <c r="I245" s="54">
        <v>2.08194</v>
      </c>
      <c r="J245" s="50">
        <v>10786.0</v>
      </c>
      <c r="K245" s="54">
        <v>2.422</v>
      </c>
      <c r="L245" s="70">
        <f t="shared" si="1"/>
        <v>0</v>
      </c>
      <c r="M245" s="71">
        <f t="shared" si="2"/>
        <v>0</v>
      </c>
      <c r="N245" s="71">
        <f t="shared" si="3"/>
        <v>1.82894</v>
      </c>
      <c r="O245" s="71">
        <f t="shared" si="4"/>
        <v>722.9011858</v>
      </c>
      <c r="P245" s="71">
        <f t="shared" si="5"/>
        <v>0</v>
      </c>
      <c r="Q245" s="71">
        <f t="shared" si="6"/>
        <v>0</v>
      </c>
      <c r="R245" s="71">
        <f t="shared" si="7"/>
        <v>2.169</v>
      </c>
      <c r="S245" s="71">
        <f t="shared" si="8"/>
        <v>857.312253</v>
      </c>
      <c r="T245" s="72">
        <f t="shared" si="9"/>
        <v>56</v>
      </c>
      <c r="U245" s="71">
        <f t="shared" si="10"/>
        <v>0.5191915446</v>
      </c>
      <c r="V245" s="71">
        <f t="shared" si="11"/>
        <v>0</v>
      </c>
      <c r="W245" s="73">
        <f t="shared" si="12"/>
        <v>0</v>
      </c>
      <c r="X245" s="19"/>
      <c r="Y245" s="19"/>
      <c r="Z245" s="19"/>
      <c r="AA245" s="19"/>
      <c r="AB245" s="19"/>
      <c r="AC245" s="19"/>
      <c r="AD245" s="19"/>
    </row>
    <row r="246">
      <c r="A246" s="49" t="s">
        <v>356</v>
      </c>
      <c r="B246" s="50">
        <v>10493.0</v>
      </c>
      <c r="C246" s="51">
        <v>1.033</v>
      </c>
      <c r="D246" s="52">
        <v>10429.0</v>
      </c>
      <c r="E246" s="51">
        <v>0.013</v>
      </c>
      <c r="F246" s="52">
        <v>10493.0</v>
      </c>
      <c r="G246" s="54">
        <v>0.273</v>
      </c>
      <c r="H246" s="50">
        <v>10493.0</v>
      </c>
      <c r="I246" s="54">
        <v>3.78887</v>
      </c>
      <c r="J246" s="50">
        <v>10493.0</v>
      </c>
      <c r="K246" s="54">
        <v>1.924</v>
      </c>
      <c r="L246" s="70">
        <f t="shared" si="1"/>
        <v>0</v>
      </c>
      <c r="M246" s="71">
        <f t="shared" si="2"/>
        <v>0</v>
      </c>
      <c r="N246" s="71">
        <f t="shared" si="3"/>
        <v>2.75587</v>
      </c>
      <c r="O246" s="71">
        <f t="shared" si="4"/>
        <v>266.7831559</v>
      </c>
      <c r="P246" s="71">
        <f t="shared" si="5"/>
        <v>0</v>
      </c>
      <c r="Q246" s="71">
        <f t="shared" si="6"/>
        <v>0</v>
      </c>
      <c r="R246" s="71">
        <f t="shared" si="7"/>
        <v>0.891</v>
      </c>
      <c r="S246" s="71">
        <f t="shared" si="8"/>
        <v>86.2536302</v>
      </c>
      <c r="T246" s="72">
        <f t="shared" si="9"/>
        <v>64</v>
      </c>
      <c r="U246" s="71">
        <f t="shared" si="10"/>
        <v>0.6099304298</v>
      </c>
      <c r="V246" s="71">
        <f t="shared" si="11"/>
        <v>0</v>
      </c>
      <c r="W246" s="73">
        <f t="shared" si="12"/>
        <v>0</v>
      </c>
      <c r="X246" s="19"/>
      <c r="Y246" s="19"/>
      <c r="Z246" s="19"/>
      <c r="AA246" s="19"/>
      <c r="AB246" s="19"/>
      <c r="AC246" s="19"/>
      <c r="AD246" s="19"/>
    </row>
    <row r="247">
      <c r="A247" s="49" t="s">
        <v>105</v>
      </c>
      <c r="B247" s="50">
        <v>10726.0</v>
      </c>
      <c r="C247" s="51">
        <v>0.27</v>
      </c>
      <c r="D247" s="52">
        <v>10694.0</v>
      </c>
      <c r="E247" s="51">
        <v>0.013</v>
      </c>
      <c r="F247" s="52">
        <v>10726.0</v>
      </c>
      <c r="G247" s="54">
        <v>0.213</v>
      </c>
      <c r="H247" s="50">
        <v>10726.0</v>
      </c>
      <c r="I247" s="54">
        <v>7.87534</v>
      </c>
      <c r="J247" s="50">
        <v>0.0</v>
      </c>
      <c r="K247" s="54">
        <v>3600.0</v>
      </c>
      <c r="L247" s="70">
        <f t="shared" si="1"/>
        <v>0</v>
      </c>
      <c r="M247" s="71">
        <f t="shared" si="2"/>
        <v>0</v>
      </c>
      <c r="N247" s="71">
        <f t="shared" si="3"/>
        <v>7.60534</v>
      </c>
      <c r="O247" s="71">
        <f t="shared" si="4"/>
        <v>2816.792593</v>
      </c>
      <c r="P247" s="71">
        <f t="shared" si="5"/>
        <v>-10726</v>
      </c>
      <c r="Q247" s="71">
        <f t="shared" si="6"/>
        <v>-100</v>
      </c>
      <c r="R247" s="71">
        <f t="shared" si="7"/>
        <v>3599.73</v>
      </c>
      <c r="S247" s="71">
        <f t="shared" si="8"/>
        <v>1333233.333</v>
      </c>
      <c r="T247" s="72">
        <f t="shared" si="9"/>
        <v>32</v>
      </c>
      <c r="U247" s="71">
        <f t="shared" si="10"/>
        <v>0.2983404811</v>
      </c>
      <c r="V247" s="71">
        <f t="shared" si="11"/>
        <v>0</v>
      </c>
      <c r="W247" s="73">
        <f t="shared" si="12"/>
        <v>0</v>
      </c>
      <c r="X247" s="19"/>
      <c r="Y247" s="19"/>
      <c r="Z247" s="19"/>
      <c r="AA247" s="19"/>
      <c r="AB247" s="19"/>
      <c r="AC247" s="19"/>
      <c r="AD247" s="19"/>
    </row>
    <row r="248">
      <c r="A248" s="49" t="s">
        <v>112</v>
      </c>
      <c r="B248" s="50">
        <v>10429.0</v>
      </c>
      <c r="C248" s="51">
        <v>0.976</v>
      </c>
      <c r="D248" s="52">
        <v>10416.0</v>
      </c>
      <c r="E248" s="51">
        <v>0.013</v>
      </c>
      <c r="F248" s="52">
        <v>10429.0</v>
      </c>
      <c r="G248" s="54">
        <v>0.287</v>
      </c>
      <c r="H248" s="50">
        <v>10429.0</v>
      </c>
      <c r="I248" s="54">
        <v>6.23004</v>
      </c>
      <c r="J248" s="50">
        <v>10429.0</v>
      </c>
      <c r="K248" s="54">
        <v>1.894</v>
      </c>
      <c r="L248" s="70">
        <f t="shared" si="1"/>
        <v>0</v>
      </c>
      <c r="M248" s="71">
        <f t="shared" si="2"/>
        <v>0</v>
      </c>
      <c r="N248" s="71">
        <f t="shared" si="3"/>
        <v>5.25404</v>
      </c>
      <c r="O248" s="71">
        <f t="shared" si="4"/>
        <v>538.3237705</v>
      </c>
      <c r="P248" s="71">
        <f t="shared" si="5"/>
        <v>0</v>
      </c>
      <c r="Q248" s="71">
        <f t="shared" si="6"/>
        <v>0</v>
      </c>
      <c r="R248" s="71">
        <f t="shared" si="7"/>
        <v>0.918</v>
      </c>
      <c r="S248" s="71">
        <f t="shared" si="8"/>
        <v>94.05737705</v>
      </c>
      <c r="T248" s="72">
        <f t="shared" si="9"/>
        <v>13</v>
      </c>
      <c r="U248" s="71">
        <f t="shared" si="10"/>
        <v>0.1246524115</v>
      </c>
      <c r="V248" s="71">
        <f t="shared" si="11"/>
        <v>0</v>
      </c>
      <c r="W248" s="73">
        <f t="shared" si="12"/>
        <v>0</v>
      </c>
      <c r="X248" s="19"/>
      <c r="Y248" s="19"/>
      <c r="Z248" s="19"/>
      <c r="AA248" s="19"/>
      <c r="AB248" s="19"/>
      <c r="AC248" s="19"/>
      <c r="AD248" s="19"/>
    </row>
    <row r="249">
      <c r="A249" s="49" t="s">
        <v>358</v>
      </c>
      <c r="B249" s="50">
        <v>10735.0</v>
      </c>
      <c r="C249" s="51">
        <v>0.248</v>
      </c>
      <c r="D249" s="52">
        <v>10674.0</v>
      </c>
      <c r="E249" s="51">
        <v>0.013</v>
      </c>
      <c r="F249" s="52">
        <v>10735.0</v>
      </c>
      <c r="G249" s="54">
        <v>0.21</v>
      </c>
      <c r="H249" s="50">
        <v>10735.0</v>
      </c>
      <c r="I249" s="54">
        <v>2.7889</v>
      </c>
      <c r="J249" s="50">
        <v>6.92215E-310</v>
      </c>
      <c r="K249" s="54">
        <v>3600.0</v>
      </c>
      <c r="L249" s="70">
        <f t="shared" si="1"/>
        <v>0</v>
      </c>
      <c r="M249" s="71">
        <f t="shared" si="2"/>
        <v>0</v>
      </c>
      <c r="N249" s="71">
        <f t="shared" si="3"/>
        <v>2.5409</v>
      </c>
      <c r="O249" s="71">
        <f t="shared" si="4"/>
        <v>1024.556452</v>
      </c>
      <c r="P249" s="71">
        <f t="shared" si="5"/>
        <v>-10735</v>
      </c>
      <c r="Q249" s="71">
        <f t="shared" si="6"/>
        <v>-100</v>
      </c>
      <c r="R249" s="71">
        <f t="shared" si="7"/>
        <v>3599.752</v>
      </c>
      <c r="S249" s="71">
        <f t="shared" si="8"/>
        <v>1451512.903</v>
      </c>
      <c r="T249" s="72">
        <f t="shared" si="9"/>
        <v>61</v>
      </c>
      <c r="U249" s="71">
        <f t="shared" si="10"/>
        <v>0.5682347462</v>
      </c>
      <c r="V249" s="71">
        <f t="shared" si="11"/>
        <v>0</v>
      </c>
      <c r="W249" s="73">
        <f t="shared" si="12"/>
        <v>0</v>
      </c>
      <c r="X249" s="19"/>
      <c r="Y249" s="19"/>
      <c r="Z249" s="19"/>
      <c r="AA249" s="19"/>
      <c r="AB249" s="19"/>
      <c r="AC249" s="19"/>
      <c r="AD249" s="19"/>
    </row>
    <row r="250">
      <c r="A250" s="49" t="s">
        <v>359</v>
      </c>
      <c r="B250" s="50">
        <v>10447.0</v>
      </c>
      <c r="C250" s="51">
        <v>1.083</v>
      </c>
      <c r="D250" s="52">
        <v>10380.0</v>
      </c>
      <c r="E250" s="51">
        <v>0.013</v>
      </c>
      <c r="F250" s="52">
        <v>10447.0</v>
      </c>
      <c r="G250" s="54">
        <v>0.281</v>
      </c>
      <c r="H250" s="50">
        <v>10447.0</v>
      </c>
      <c r="I250" s="54">
        <v>3.02721</v>
      </c>
      <c r="J250" s="50">
        <v>10447.0</v>
      </c>
      <c r="K250" s="54">
        <v>1.989</v>
      </c>
      <c r="L250" s="70">
        <f t="shared" si="1"/>
        <v>0</v>
      </c>
      <c r="M250" s="71">
        <f t="shared" si="2"/>
        <v>0</v>
      </c>
      <c r="N250" s="71">
        <f t="shared" si="3"/>
        <v>1.94421</v>
      </c>
      <c r="O250" s="71">
        <f t="shared" si="4"/>
        <v>179.5207756</v>
      </c>
      <c r="P250" s="71">
        <f t="shared" si="5"/>
        <v>0</v>
      </c>
      <c r="Q250" s="71">
        <f t="shared" si="6"/>
        <v>0</v>
      </c>
      <c r="R250" s="71">
        <f t="shared" si="7"/>
        <v>0.906</v>
      </c>
      <c r="S250" s="71">
        <f t="shared" si="8"/>
        <v>83.6565097</v>
      </c>
      <c r="T250" s="72">
        <f t="shared" si="9"/>
        <v>67</v>
      </c>
      <c r="U250" s="71">
        <f t="shared" si="10"/>
        <v>0.6413324399</v>
      </c>
      <c r="V250" s="71">
        <f t="shared" si="11"/>
        <v>0</v>
      </c>
      <c r="W250" s="73">
        <f t="shared" si="12"/>
        <v>0</v>
      </c>
      <c r="X250" s="19"/>
      <c r="Y250" s="19"/>
      <c r="Z250" s="19"/>
      <c r="AA250" s="19"/>
      <c r="AB250" s="19"/>
      <c r="AC250" s="19"/>
      <c r="AD250" s="19"/>
    </row>
    <row r="251">
      <c r="A251" s="49" t="s">
        <v>360</v>
      </c>
      <c r="B251" s="50">
        <v>10939.0</v>
      </c>
      <c r="C251" s="51">
        <v>0.279</v>
      </c>
      <c r="D251" s="52">
        <v>10910.0</v>
      </c>
      <c r="E251" s="51">
        <v>0.013</v>
      </c>
      <c r="F251" s="52">
        <v>10939.0</v>
      </c>
      <c r="G251" s="54">
        <v>0.211</v>
      </c>
      <c r="H251" s="50">
        <v>10939.0</v>
      </c>
      <c r="I251" s="54">
        <v>9.30408</v>
      </c>
      <c r="J251" s="50">
        <v>10939.0</v>
      </c>
      <c r="K251" s="54">
        <v>3600.0</v>
      </c>
      <c r="L251" s="70">
        <f t="shared" si="1"/>
        <v>0</v>
      </c>
      <c r="M251" s="71">
        <f t="shared" si="2"/>
        <v>0</v>
      </c>
      <c r="N251" s="71">
        <f t="shared" si="3"/>
        <v>9.02508</v>
      </c>
      <c r="O251" s="71">
        <f t="shared" si="4"/>
        <v>3234.795699</v>
      </c>
      <c r="P251" s="71">
        <f t="shared" si="5"/>
        <v>0</v>
      </c>
      <c r="Q251" s="71">
        <f t="shared" si="6"/>
        <v>0</v>
      </c>
      <c r="R251" s="71">
        <f t="shared" si="7"/>
        <v>3599.721</v>
      </c>
      <c r="S251" s="71">
        <f t="shared" si="8"/>
        <v>1290222.581</v>
      </c>
      <c r="T251" s="72">
        <f t="shared" si="9"/>
        <v>29</v>
      </c>
      <c r="U251" s="71">
        <f t="shared" si="10"/>
        <v>0.2651064997</v>
      </c>
      <c r="V251" s="71">
        <f t="shared" si="11"/>
        <v>0</v>
      </c>
      <c r="W251" s="73">
        <f t="shared" si="12"/>
        <v>0</v>
      </c>
      <c r="X251" s="19"/>
      <c r="Y251" s="19"/>
      <c r="Z251" s="19"/>
      <c r="AA251" s="19"/>
      <c r="AB251" s="19"/>
      <c r="AC251" s="19"/>
      <c r="AD251" s="19"/>
    </row>
    <row r="252">
      <c r="A252" s="49" t="s">
        <v>361</v>
      </c>
      <c r="B252" s="50">
        <v>10650.0</v>
      </c>
      <c r="C252" s="51">
        <v>1.338</v>
      </c>
      <c r="D252" s="52">
        <v>10641.0</v>
      </c>
      <c r="E252" s="51">
        <v>0.013</v>
      </c>
      <c r="F252" s="52">
        <v>10650.0</v>
      </c>
      <c r="G252" s="54">
        <v>0.292</v>
      </c>
      <c r="H252" s="50">
        <v>10650.0</v>
      </c>
      <c r="I252" s="54">
        <v>6.90686</v>
      </c>
      <c r="J252" s="50">
        <v>10650.0</v>
      </c>
      <c r="K252" s="54">
        <v>2.624</v>
      </c>
      <c r="L252" s="70">
        <f t="shared" si="1"/>
        <v>0</v>
      </c>
      <c r="M252" s="71">
        <f t="shared" si="2"/>
        <v>0</v>
      </c>
      <c r="N252" s="71">
        <f t="shared" si="3"/>
        <v>5.56886</v>
      </c>
      <c r="O252" s="71">
        <f t="shared" si="4"/>
        <v>416.2077728</v>
      </c>
      <c r="P252" s="71">
        <f t="shared" si="5"/>
        <v>0</v>
      </c>
      <c r="Q252" s="71">
        <f t="shared" si="6"/>
        <v>0</v>
      </c>
      <c r="R252" s="71">
        <f t="shared" si="7"/>
        <v>1.286</v>
      </c>
      <c r="S252" s="71">
        <f t="shared" si="8"/>
        <v>96.11360239</v>
      </c>
      <c r="T252" s="72">
        <f t="shared" si="9"/>
        <v>9</v>
      </c>
      <c r="U252" s="71">
        <f t="shared" si="10"/>
        <v>0.08450704225</v>
      </c>
      <c r="V252" s="71">
        <f t="shared" si="11"/>
        <v>0</v>
      </c>
      <c r="W252" s="73">
        <f t="shared" si="12"/>
        <v>0</v>
      </c>
      <c r="X252" s="19"/>
      <c r="Y252" s="19"/>
      <c r="Z252" s="19"/>
      <c r="AA252" s="19"/>
      <c r="AB252" s="19"/>
      <c r="AC252" s="19"/>
      <c r="AD252" s="19"/>
    </row>
    <row r="253">
      <c r="A253" s="49" t="s">
        <v>363</v>
      </c>
      <c r="B253" s="50">
        <v>10575.0</v>
      </c>
      <c r="C253" s="51">
        <v>0.224</v>
      </c>
      <c r="D253" s="52">
        <v>10561.0</v>
      </c>
      <c r="E253" s="51">
        <v>0.013</v>
      </c>
      <c r="F253" s="52">
        <v>10575.0</v>
      </c>
      <c r="G253" s="54">
        <v>0.194</v>
      </c>
      <c r="H253" s="50">
        <v>10575.0</v>
      </c>
      <c r="I253" s="54">
        <v>890.246</v>
      </c>
      <c r="J253" s="50">
        <v>6.91771E-310</v>
      </c>
      <c r="K253" s="54">
        <v>3600.0</v>
      </c>
      <c r="L253" s="70">
        <f t="shared" si="1"/>
        <v>0</v>
      </c>
      <c r="M253" s="71">
        <f t="shared" si="2"/>
        <v>0</v>
      </c>
      <c r="N253" s="71">
        <f t="shared" si="3"/>
        <v>890.022</v>
      </c>
      <c r="O253" s="71">
        <f t="shared" si="4"/>
        <v>397331.25</v>
      </c>
      <c r="P253" s="71">
        <f t="shared" si="5"/>
        <v>-10575</v>
      </c>
      <c r="Q253" s="71">
        <f t="shared" si="6"/>
        <v>-100</v>
      </c>
      <c r="R253" s="71">
        <f t="shared" si="7"/>
        <v>3599.776</v>
      </c>
      <c r="S253" s="71">
        <f t="shared" si="8"/>
        <v>1607042.857</v>
      </c>
      <c r="T253" s="72">
        <f t="shared" si="9"/>
        <v>14</v>
      </c>
      <c r="U253" s="71">
        <f t="shared" si="10"/>
        <v>0.1323877069</v>
      </c>
      <c r="V253" s="71">
        <f t="shared" si="11"/>
        <v>0</v>
      </c>
      <c r="W253" s="73">
        <f t="shared" si="12"/>
        <v>0</v>
      </c>
      <c r="X253" s="19"/>
      <c r="Y253" s="19"/>
      <c r="Z253" s="19"/>
      <c r="AA253" s="19"/>
      <c r="AB253" s="19"/>
      <c r="AC253" s="19"/>
      <c r="AD253" s="19"/>
    </row>
    <row r="254">
      <c r="A254" s="49" t="s">
        <v>364</v>
      </c>
      <c r="B254" s="50">
        <v>10282.0</v>
      </c>
      <c r="C254" s="51">
        <v>0.958</v>
      </c>
      <c r="D254" s="52">
        <v>10213.0</v>
      </c>
      <c r="E254" s="51">
        <v>0.013</v>
      </c>
      <c r="F254" s="52">
        <v>10282.0</v>
      </c>
      <c r="G254" s="54">
        <v>0.289</v>
      </c>
      <c r="H254" s="50">
        <v>10282.0</v>
      </c>
      <c r="I254" s="54">
        <v>5.36448</v>
      </c>
      <c r="J254" s="50">
        <v>10282.0</v>
      </c>
      <c r="K254" s="54">
        <v>2.766</v>
      </c>
      <c r="L254" s="70">
        <f t="shared" si="1"/>
        <v>0</v>
      </c>
      <c r="M254" s="71">
        <f t="shared" si="2"/>
        <v>0</v>
      </c>
      <c r="N254" s="71">
        <f t="shared" si="3"/>
        <v>4.40648</v>
      </c>
      <c r="O254" s="71">
        <f t="shared" si="4"/>
        <v>459.9665971</v>
      </c>
      <c r="P254" s="71">
        <f t="shared" si="5"/>
        <v>0</v>
      </c>
      <c r="Q254" s="71">
        <f t="shared" si="6"/>
        <v>0</v>
      </c>
      <c r="R254" s="71">
        <f t="shared" si="7"/>
        <v>1.808</v>
      </c>
      <c r="S254" s="71">
        <f t="shared" si="8"/>
        <v>188.7265136</v>
      </c>
      <c r="T254" s="72">
        <f t="shared" si="9"/>
        <v>69</v>
      </c>
      <c r="U254" s="71">
        <f t="shared" si="10"/>
        <v>0.6710756662</v>
      </c>
      <c r="V254" s="71">
        <f t="shared" si="11"/>
        <v>0</v>
      </c>
      <c r="W254" s="73">
        <f t="shared" si="12"/>
        <v>0</v>
      </c>
      <c r="X254" s="19"/>
      <c r="Y254" s="19"/>
      <c r="Z254" s="19"/>
      <c r="AA254" s="19"/>
      <c r="AB254" s="19"/>
      <c r="AC254" s="19"/>
      <c r="AD254" s="19"/>
    </row>
    <row r="255">
      <c r="A255" s="49" t="s">
        <v>365</v>
      </c>
      <c r="B255" s="50">
        <v>10640.0</v>
      </c>
      <c r="C255" s="51">
        <v>0.286</v>
      </c>
      <c r="D255" s="52">
        <v>10567.0</v>
      </c>
      <c r="E255" s="51">
        <v>0.013</v>
      </c>
      <c r="F255" s="52">
        <v>10640.0</v>
      </c>
      <c r="G255" s="54">
        <v>0.199</v>
      </c>
      <c r="H255" s="50">
        <v>10640.0</v>
      </c>
      <c r="I255" s="54">
        <v>2.05097</v>
      </c>
      <c r="J255" s="50">
        <v>10640.0</v>
      </c>
      <c r="K255" s="54">
        <v>2.161</v>
      </c>
      <c r="L255" s="70">
        <f t="shared" si="1"/>
        <v>0</v>
      </c>
      <c r="M255" s="71">
        <f t="shared" si="2"/>
        <v>0</v>
      </c>
      <c r="N255" s="71">
        <f t="shared" si="3"/>
        <v>1.76497</v>
      </c>
      <c r="O255" s="71">
        <f t="shared" si="4"/>
        <v>617.1223776</v>
      </c>
      <c r="P255" s="71">
        <f t="shared" si="5"/>
        <v>0</v>
      </c>
      <c r="Q255" s="71">
        <f t="shared" si="6"/>
        <v>0</v>
      </c>
      <c r="R255" s="71">
        <f t="shared" si="7"/>
        <v>1.875</v>
      </c>
      <c r="S255" s="71">
        <f t="shared" si="8"/>
        <v>655.5944056</v>
      </c>
      <c r="T255" s="72">
        <f t="shared" si="9"/>
        <v>73</v>
      </c>
      <c r="U255" s="71">
        <f t="shared" si="10"/>
        <v>0.6860902256</v>
      </c>
      <c r="V255" s="71">
        <f t="shared" si="11"/>
        <v>0</v>
      </c>
      <c r="W255" s="73">
        <f t="shared" si="12"/>
        <v>0</v>
      </c>
      <c r="X255" s="19"/>
      <c r="Y255" s="19"/>
      <c r="Z255" s="19"/>
      <c r="AA255" s="19"/>
      <c r="AB255" s="19"/>
      <c r="AC255" s="19"/>
      <c r="AD255" s="19"/>
    </row>
    <row r="256">
      <c r="A256" s="49" t="s">
        <v>366</v>
      </c>
      <c r="B256" s="50">
        <v>10362.0</v>
      </c>
      <c r="C256" s="51">
        <v>0.918</v>
      </c>
      <c r="D256" s="52">
        <v>10356.0</v>
      </c>
      <c r="E256" s="51">
        <v>0.013</v>
      </c>
      <c r="F256" s="52">
        <v>10362.0</v>
      </c>
      <c r="G256" s="54">
        <v>0.249</v>
      </c>
      <c r="H256" s="50">
        <v>10362.0</v>
      </c>
      <c r="I256" s="54">
        <v>2.81249</v>
      </c>
      <c r="J256" s="50">
        <v>10362.0</v>
      </c>
      <c r="K256" s="54">
        <v>1.333</v>
      </c>
      <c r="L256" s="70">
        <f t="shared" si="1"/>
        <v>0</v>
      </c>
      <c r="M256" s="71">
        <f t="shared" si="2"/>
        <v>0</v>
      </c>
      <c r="N256" s="71">
        <f t="shared" si="3"/>
        <v>1.89449</v>
      </c>
      <c r="O256" s="71">
        <f t="shared" si="4"/>
        <v>206.3714597</v>
      </c>
      <c r="P256" s="71">
        <f t="shared" si="5"/>
        <v>0</v>
      </c>
      <c r="Q256" s="71">
        <f t="shared" si="6"/>
        <v>0</v>
      </c>
      <c r="R256" s="71">
        <f t="shared" si="7"/>
        <v>0.415</v>
      </c>
      <c r="S256" s="71">
        <f t="shared" si="8"/>
        <v>45.20697168</v>
      </c>
      <c r="T256" s="72">
        <f t="shared" si="9"/>
        <v>6</v>
      </c>
      <c r="U256" s="71">
        <f t="shared" si="10"/>
        <v>0.05790387956</v>
      </c>
      <c r="V256" s="71">
        <f t="shared" si="11"/>
        <v>0</v>
      </c>
      <c r="W256" s="73">
        <f t="shared" si="12"/>
        <v>0</v>
      </c>
      <c r="X256" s="19"/>
      <c r="Y256" s="19"/>
      <c r="Z256" s="19"/>
      <c r="AA256" s="19"/>
      <c r="AB256" s="19"/>
      <c r="AC256" s="19"/>
      <c r="AD256" s="19"/>
    </row>
    <row r="257">
      <c r="A257" s="49" t="s">
        <v>367</v>
      </c>
      <c r="B257" s="50">
        <v>10524.0</v>
      </c>
      <c r="C257" s="51">
        <v>0.224</v>
      </c>
      <c r="D257" s="52">
        <v>10455.0</v>
      </c>
      <c r="E257" s="51">
        <v>0.013</v>
      </c>
      <c r="F257" s="52">
        <v>10524.0</v>
      </c>
      <c r="G257" s="54">
        <v>0.19</v>
      </c>
      <c r="H257" s="50">
        <v>10524.0</v>
      </c>
      <c r="I257" s="54">
        <v>1.84789</v>
      </c>
      <c r="J257" s="50">
        <v>10524.0</v>
      </c>
      <c r="K257" s="54">
        <v>3.297</v>
      </c>
      <c r="L257" s="70">
        <f t="shared" si="1"/>
        <v>0</v>
      </c>
      <c r="M257" s="71">
        <f t="shared" si="2"/>
        <v>0</v>
      </c>
      <c r="N257" s="71">
        <f t="shared" si="3"/>
        <v>1.62389</v>
      </c>
      <c r="O257" s="71">
        <f t="shared" si="4"/>
        <v>724.9508929</v>
      </c>
      <c r="P257" s="71">
        <f t="shared" si="5"/>
        <v>0</v>
      </c>
      <c r="Q257" s="71">
        <f t="shared" si="6"/>
        <v>0</v>
      </c>
      <c r="R257" s="71">
        <f t="shared" si="7"/>
        <v>3.073</v>
      </c>
      <c r="S257" s="71">
        <f t="shared" si="8"/>
        <v>1371.875</v>
      </c>
      <c r="T257" s="72">
        <f t="shared" si="9"/>
        <v>69</v>
      </c>
      <c r="U257" s="71">
        <f t="shared" si="10"/>
        <v>0.6556442417</v>
      </c>
      <c r="V257" s="71">
        <f t="shared" si="11"/>
        <v>0</v>
      </c>
      <c r="W257" s="73">
        <f t="shared" si="12"/>
        <v>0</v>
      </c>
      <c r="X257" s="19"/>
      <c r="Y257" s="19"/>
      <c r="Z257" s="19"/>
      <c r="AA257" s="19"/>
      <c r="AB257" s="19"/>
      <c r="AC257" s="19"/>
      <c r="AD257" s="19"/>
    </row>
    <row r="258">
      <c r="A258" s="49" t="s">
        <v>368</v>
      </c>
      <c r="B258" s="50">
        <v>10232.0</v>
      </c>
      <c r="C258" s="51">
        <v>0.823</v>
      </c>
      <c r="D258" s="52">
        <v>10166.0</v>
      </c>
      <c r="E258" s="51">
        <v>0.013</v>
      </c>
      <c r="F258" s="52">
        <v>10232.0</v>
      </c>
      <c r="G258" s="54">
        <v>0.261</v>
      </c>
      <c r="H258" s="50">
        <v>10232.0</v>
      </c>
      <c r="I258" s="54">
        <v>3.91866</v>
      </c>
      <c r="J258" s="50">
        <v>10232.0</v>
      </c>
      <c r="K258" s="54">
        <v>2.408</v>
      </c>
      <c r="L258" s="70">
        <f t="shared" si="1"/>
        <v>0</v>
      </c>
      <c r="M258" s="71">
        <f t="shared" si="2"/>
        <v>0</v>
      </c>
      <c r="N258" s="71">
        <f t="shared" si="3"/>
        <v>3.09566</v>
      </c>
      <c r="O258" s="71">
        <f t="shared" si="4"/>
        <v>376.1433779</v>
      </c>
      <c r="P258" s="71">
        <f t="shared" si="5"/>
        <v>0</v>
      </c>
      <c r="Q258" s="71">
        <f t="shared" si="6"/>
        <v>0</v>
      </c>
      <c r="R258" s="71">
        <f t="shared" si="7"/>
        <v>1.585</v>
      </c>
      <c r="S258" s="71">
        <f t="shared" si="8"/>
        <v>192.5880923</v>
      </c>
      <c r="T258" s="72">
        <f t="shared" si="9"/>
        <v>66</v>
      </c>
      <c r="U258" s="71">
        <f t="shared" si="10"/>
        <v>0.6450351837</v>
      </c>
      <c r="V258" s="71">
        <f t="shared" si="11"/>
        <v>0</v>
      </c>
      <c r="W258" s="73">
        <f t="shared" si="12"/>
        <v>0</v>
      </c>
      <c r="X258" s="19"/>
      <c r="Y258" s="19"/>
      <c r="Z258" s="19"/>
      <c r="AA258" s="19"/>
      <c r="AB258" s="19"/>
      <c r="AC258" s="19"/>
      <c r="AD258" s="19"/>
    </row>
    <row r="259">
      <c r="A259" s="49" t="s">
        <v>370</v>
      </c>
      <c r="B259" s="50">
        <v>10705.0</v>
      </c>
      <c r="C259" s="51">
        <v>0.304</v>
      </c>
      <c r="D259" s="52">
        <v>10646.0</v>
      </c>
      <c r="E259" s="51">
        <v>0.013</v>
      </c>
      <c r="F259" s="52">
        <v>10705.0</v>
      </c>
      <c r="G259" s="54">
        <v>0.227</v>
      </c>
      <c r="H259" s="50">
        <v>10705.0</v>
      </c>
      <c r="I259" s="54">
        <v>7.80733</v>
      </c>
      <c r="J259" s="50">
        <v>10705.0</v>
      </c>
      <c r="K259" s="54">
        <v>580.735</v>
      </c>
      <c r="L259" s="70">
        <f t="shared" si="1"/>
        <v>0</v>
      </c>
      <c r="M259" s="71">
        <f t="shared" si="2"/>
        <v>0</v>
      </c>
      <c r="N259" s="71">
        <f t="shared" si="3"/>
        <v>7.50333</v>
      </c>
      <c r="O259" s="71">
        <f t="shared" si="4"/>
        <v>2468.200658</v>
      </c>
      <c r="P259" s="71">
        <f t="shared" si="5"/>
        <v>0</v>
      </c>
      <c r="Q259" s="71">
        <f t="shared" si="6"/>
        <v>0</v>
      </c>
      <c r="R259" s="71">
        <f t="shared" si="7"/>
        <v>580.431</v>
      </c>
      <c r="S259" s="71">
        <f t="shared" si="8"/>
        <v>190931.25</v>
      </c>
      <c r="T259" s="72">
        <f t="shared" si="9"/>
        <v>59</v>
      </c>
      <c r="U259" s="71">
        <f t="shared" si="10"/>
        <v>0.5511443251</v>
      </c>
      <c r="V259" s="71">
        <f t="shared" si="11"/>
        <v>0</v>
      </c>
      <c r="W259" s="73">
        <f t="shared" si="12"/>
        <v>0</v>
      </c>
      <c r="X259" s="19"/>
      <c r="Y259" s="19"/>
      <c r="Z259" s="19"/>
      <c r="AA259" s="19"/>
      <c r="AB259" s="19"/>
      <c r="AC259" s="19"/>
      <c r="AD259" s="19"/>
    </row>
    <row r="260">
      <c r="A260" s="49" t="s">
        <v>371</v>
      </c>
      <c r="B260" s="50">
        <v>10413.0</v>
      </c>
      <c r="C260" s="51">
        <v>1.342</v>
      </c>
      <c r="D260" s="52">
        <v>10363.0</v>
      </c>
      <c r="E260" s="51">
        <v>0.013</v>
      </c>
      <c r="F260" s="52">
        <v>10413.0</v>
      </c>
      <c r="G260" s="54">
        <v>0.287</v>
      </c>
      <c r="H260" s="50">
        <v>10413.0</v>
      </c>
      <c r="I260" s="54">
        <v>7.26323</v>
      </c>
      <c r="J260" s="50">
        <v>10413.0</v>
      </c>
      <c r="K260" s="54">
        <v>2.696</v>
      </c>
      <c r="L260" s="70">
        <f t="shared" si="1"/>
        <v>0</v>
      </c>
      <c r="M260" s="71">
        <f t="shared" si="2"/>
        <v>0</v>
      </c>
      <c r="N260" s="71">
        <f t="shared" si="3"/>
        <v>5.92123</v>
      </c>
      <c r="O260" s="71">
        <f t="shared" si="4"/>
        <v>441.2242921</v>
      </c>
      <c r="P260" s="71">
        <f t="shared" si="5"/>
        <v>0</v>
      </c>
      <c r="Q260" s="71">
        <f t="shared" si="6"/>
        <v>0</v>
      </c>
      <c r="R260" s="71">
        <f t="shared" si="7"/>
        <v>1.354</v>
      </c>
      <c r="S260" s="71">
        <f t="shared" si="8"/>
        <v>100.8941878</v>
      </c>
      <c r="T260" s="72">
        <f t="shared" si="9"/>
        <v>50</v>
      </c>
      <c r="U260" s="71">
        <f t="shared" si="10"/>
        <v>0.4801690195</v>
      </c>
      <c r="V260" s="71">
        <f t="shared" si="11"/>
        <v>0</v>
      </c>
      <c r="W260" s="73">
        <f t="shared" si="12"/>
        <v>0</v>
      </c>
      <c r="X260" s="19"/>
      <c r="Y260" s="19"/>
      <c r="Z260" s="19"/>
      <c r="AA260" s="19"/>
      <c r="AB260" s="19"/>
      <c r="AC260" s="19"/>
      <c r="AD260" s="19"/>
    </row>
    <row r="261">
      <c r="A261" s="49" t="s">
        <v>372</v>
      </c>
      <c r="B261" s="50">
        <v>10450.0</v>
      </c>
      <c r="C261" s="51">
        <v>0.269</v>
      </c>
      <c r="D261" s="52">
        <v>10393.0</v>
      </c>
      <c r="E261" s="51">
        <v>0.013</v>
      </c>
      <c r="F261" s="52">
        <v>10450.0</v>
      </c>
      <c r="G261" s="54">
        <v>0.207</v>
      </c>
      <c r="H261" s="50">
        <v>10450.0</v>
      </c>
      <c r="I261" s="54">
        <v>1.72594</v>
      </c>
      <c r="J261" s="50">
        <v>10450.0</v>
      </c>
      <c r="K261" s="54">
        <v>2.903</v>
      </c>
      <c r="L261" s="70">
        <f t="shared" si="1"/>
        <v>0</v>
      </c>
      <c r="M261" s="71">
        <f t="shared" si="2"/>
        <v>0</v>
      </c>
      <c r="N261" s="71">
        <f t="shared" si="3"/>
        <v>1.45694</v>
      </c>
      <c r="O261" s="71">
        <f t="shared" si="4"/>
        <v>541.6133829</v>
      </c>
      <c r="P261" s="71">
        <f t="shared" si="5"/>
        <v>0</v>
      </c>
      <c r="Q261" s="71">
        <f t="shared" si="6"/>
        <v>0</v>
      </c>
      <c r="R261" s="71">
        <f t="shared" si="7"/>
        <v>2.634</v>
      </c>
      <c r="S261" s="71">
        <f t="shared" si="8"/>
        <v>979.1821561</v>
      </c>
      <c r="T261" s="72">
        <f t="shared" si="9"/>
        <v>57</v>
      </c>
      <c r="U261" s="71">
        <f t="shared" si="10"/>
        <v>0.5454545455</v>
      </c>
      <c r="V261" s="71">
        <f t="shared" si="11"/>
        <v>0</v>
      </c>
      <c r="W261" s="73">
        <f t="shared" si="12"/>
        <v>0</v>
      </c>
      <c r="X261" s="19"/>
      <c r="Y261" s="19"/>
      <c r="Z261" s="19"/>
      <c r="AA261" s="19"/>
      <c r="AB261" s="19"/>
      <c r="AC261" s="19"/>
      <c r="AD261" s="19"/>
    </row>
    <row r="262">
      <c r="A262" s="49" t="s">
        <v>373</v>
      </c>
      <c r="B262" s="50">
        <v>10160.0</v>
      </c>
      <c r="C262" s="51">
        <v>1.057</v>
      </c>
      <c r="D262" s="52">
        <v>10114.0</v>
      </c>
      <c r="E262" s="51">
        <v>0.013</v>
      </c>
      <c r="F262" s="52">
        <v>10160.0</v>
      </c>
      <c r="G262" s="54">
        <v>0.283</v>
      </c>
      <c r="H262" s="50">
        <v>10160.0</v>
      </c>
      <c r="I262" s="54">
        <v>3.65986</v>
      </c>
      <c r="J262" s="50">
        <v>10160.0</v>
      </c>
      <c r="K262" s="54">
        <v>2.929</v>
      </c>
      <c r="L262" s="70">
        <f t="shared" si="1"/>
        <v>0</v>
      </c>
      <c r="M262" s="71">
        <f t="shared" si="2"/>
        <v>0</v>
      </c>
      <c r="N262" s="71">
        <f t="shared" si="3"/>
        <v>2.60286</v>
      </c>
      <c r="O262" s="71">
        <f t="shared" si="4"/>
        <v>246.2497635</v>
      </c>
      <c r="P262" s="71">
        <f t="shared" si="5"/>
        <v>0</v>
      </c>
      <c r="Q262" s="71">
        <f t="shared" si="6"/>
        <v>0</v>
      </c>
      <c r="R262" s="71">
        <f t="shared" si="7"/>
        <v>1.872</v>
      </c>
      <c r="S262" s="71">
        <f t="shared" si="8"/>
        <v>177.1050142</v>
      </c>
      <c r="T262" s="72">
        <f t="shared" si="9"/>
        <v>46</v>
      </c>
      <c r="U262" s="71">
        <f t="shared" si="10"/>
        <v>0.4527559055</v>
      </c>
      <c r="V262" s="71">
        <f t="shared" si="11"/>
        <v>0</v>
      </c>
      <c r="W262" s="73">
        <f t="shared" si="12"/>
        <v>0</v>
      </c>
      <c r="X262" s="19"/>
      <c r="Y262" s="19"/>
      <c r="Z262" s="19"/>
      <c r="AA262" s="19"/>
      <c r="AB262" s="19"/>
      <c r="AC262" s="19"/>
      <c r="AD262" s="19"/>
    </row>
    <row r="263">
      <c r="A263" s="49" t="s">
        <v>374</v>
      </c>
      <c r="B263" s="50">
        <v>11105.0</v>
      </c>
      <c r="C263" s="51">
        <v>0.346</v>
      </c>
      <c r="D263" s="52">
        <v>11068.0</v>
      </c>
      <c r="E263" s="51">
        <v>0.013</v>
      </c>
      <c r="F263" s="52">
        <v>11105.0</v>
      </c>
      <c r="G263" s="54">
        <v>0.248</v>
      </c>
      <c r="H263" s="50">
        <v>11105.0</v>
      </c>
      <c r="I263" s="54">
        <v>16.8381</v>
      </c>
      <c r="J263" s="50">
        <v>11105.0</v>
      </c>
      <c r="K263" s="54">
        <v>3600.0</v>
      </c>
      <c r="L263" s="70">
        <f t="shared" si="1"/>
        <v>0</v>
      </c>
      <c r="M263" s="71">
        <f t="shared" si="2"/>
        <v>0</v>
      </c>
      <c r="N263" s="71">
        <f t="shared" si="3"/>
        <v>16.4921</v>
      </c>
      <c r="O263" s="71">
        <f t="shared" si="4"/>
        <v>4766.50289</v>
      </c>
      <c r="P263" s="71">
        <f t="shared" si="5"/>
        <v>0</v>
      </c>
      <c r="Q263" s="71">
        <f t="shared" si="6"/>
        <v>0</v>
      </c>
      <c r="R263" s="71">
        <f t="shared" si="7"/>
        <v>3599.654</v>
      </c>
      <c r="S263" s="71">
        <f t="shared" si="8"/>
        <v>1040362.428</v>
      </c>
      <c r="T263" s="72">
        <f t="shared" si="9"/>
        <v>37</v>
      </c>
      <c r="U263" s="71">
        <f t="shared" si="10"/>
        <v>0.3331832508</v>
      </c>
      <c r="V263" s="71">
        <f t="shared" si="11"/>
        <v>0</v>
      </c>
      <c r="W263" s="73">
        <f t="shared" si="12"/>
        <v>0</v>
      </c>
      <c r="X263" s="19"/>
      <c r="Y263" s="19"/>
      <c r="Z263" s="19"/>
      <c r="AA263" s="19"/>
      <c r="AB263" s="19"/>
      <c r="AC263" s="19"/>
      <c r="AD263" s="19"/>
    </row>
    <row r="264">
      <c r="A264" s="49" t="s">
        <v>376</v>
      </c>
      <c r="B264" s="50">
        <v>10815.0</v>
      </c>
      <c r="C264" s="51">
        <v>1.472</v>
      </c>
      <c r="D264" s="52">
        <v>10781.0</v>
      </c>
      <c r="E264" s="51">
        <v>0.013</v>
      </c>
      <c r="F264" s="52">
        <v>10815.0</v>
      </c>
      <c r="G264" s="54">
        <v>0.326</v>
      </c>
      <c r="H264" s="50">
        <v>10815.0</v>
      </c>
      <c r="I264" s="54">
        <v>13.6237</v>
      </c>
      <c r="J264" s="50">
        <v>10815.0</v>
      </c>
      <c r="K264" s="54">
        <v>6.063</v>
      </c>
      <c r="L264" s="70">
        <f t="shared" si="1"/>
        <v>0</v>
      </c>
      <c r="M264" s="71">
        <f t="shared" si="2"/>
        <v>0</v>
      </c>
      <c r="N264" s="71">
        <f t="shared" si="3"/>
        <v>12.1517</v>
      </c>
      <c r="O264" s="71">
        <f t="shared" si="4"/>
        <v>825.5230978</v>
      </c>
      <c r="P264" s="71">
        <f t="shared" si="5"/>
        <v>0</v>
      </c>
      <c r="Q264" s="71">
        <f t="shared" si="6"/>
        <v>0</v>
      </c>
      <c r="R264" s="71">
        <f t="shared" si="7"/>
        <v>4.591</v>
      </c>
      <c r="S264" s="71">
        <f t="shared" si="8"/>
        <v>311.888587</v>
      </c>
      <c r="T264" s="72">
        <f t="shared" si="9"/>
        <v>34</v>
      </c>
      <c r="U264" s="71">
        <f t="shared" si="10"/>
        <v>0.3143781785</v>
      </c>
      <c r="V264" s="71">
        <f t="shared" si="11"/>
        <v>0</v>
      </c>
      <c r="W264" s="73">
        <f t="shared" si="12"/>
        <v>0</v>
      </c>
      <c r="X264" s="19"/>
      <c r="Y264" s="19"/>
      <c r="Z264" s="19"/>
      <c r="AA264" s="19"/>
      <c r="AB264" s="19"/>
      <c r="AC264" s="19"/>
      <c r="AD264" s="19"/>
    </row>
    <row r="265">
      <c r="A265" s="49" t="s">
        <v>377</v>
      </c>
      <c r="B265" s="50">
        <v>10312.0</v>
      </c>
      <c r="C265" s="51">
        <v>0.203</v>
      </c>
      <c r="D265" s="52">
        <v>10310.0</v>
      </c>
      <c r="E265" s="51">
        <v>0.013</v>
      </c>
      <c r="F265" s="52">
        <v>10312.0</v>
      </c>
      <c r="G265" s="54">
        <v>0.185</v>
      </c>
      <c r="H265" s="50">
        <v>10312.0</v>
      </c>
      <c r="I265" s="54">
        <v>1.68931</v>
      </c>
      <c r="J265" s="50">
        <v>10312.0</v>
      </c>
      <c r="K265" s="54">
        <v>1.637</v>
      </c>
      <c r="L265" s="70">
        <f t="shared" si="1"/>
        <v>0</v>
      </c>
      <c r="M265" s="71">
        <f t="shared" si="2"/>
        <v>0</v>
      </c>
      <c r="N265" s="71">
        <f t="shared" si="3"/>
        <v>1.48631</v>
      </c>
      <c r="O265" s="71">
        <f t="shared" si="4"/>
        <v>732.1724138</v>
      </c>
      <c r="P265" s="71">
        <f t="shared" si="5"/>
        <v>0</v>
      </c>
      <c r="Q265" s="71">
        <f t="shared" si="6"/>
        <v>0</v>
      </c>
      <c r="R265" s="71">
        <f t="shared" si="7"/>
        <v>1.434</v>
      </c>
      <c r="S265" s="71">
        <f t="shared" si="8"/>
        <v>706.4039409</v>
      </c>
      <c r="T265" s="72">
        <f t="shared" si="9"/>
        <v>2</v>
      </c>
      <c r="U265" s="71">
        <f t="shared" si="10"/>
        <v>0.01939487975</v>
      </c>
      <c r="V265" s="71">
        <f t="shared" si="11"/>
        <v>0</v>
      </c>
      <c r="W265" s="73">
        <f t="shared" si="12"/>
        <v>0</v>
      </c>
      <c r="X265" s="19"/>
      <c r="Y265" s="19"/>
      <c r="Z265" s="19"/>
      <c r="AA265" s="19"/>
      <c r="AB265" s="19"/>
      <c r="AC265" s="19"/>
      <c r="AD265" s="19"/>
    </row>
    <row r="266">
      <c r="A266" s="49" t="s">
        <v>378</v>
      </c>
      <c r="B266" s="50">
        <v>10013.0</v>
      </c>
      <c r="C266" s="51">
        <v>1.128</v>
      </c>
      <c r="D266" s="52">
        <v>9969.0</v>
      </c>
      <c r="E266" s="51">
        <v>0.013</v>
      </c>
      <c r="F266" s="52">
        <v>10013.0</v>
      </c>
      <c r="G266" s="54">
        <v>0.304</v>
      </c>
      <c r="H266" s="50">
        <v>10013.0</v>
      </c>
      <c r="I266" s="54">
        <v>4.74046</v>
      </c>
      <c r="J266" s="50">
        <v>10013.0</v>
      </c>
      <c r="K266" s="54">
        <v>4.375</v>
      </c>
      <c r="L266" s="70">
        <f t="shared" si="1"/>
        <v>0</v>
      </c>
      <c r="M266" s="71">
        <f t="shared" si="2"/>
        <v>0</v>
      </c>
      <c r="N266" s="71">
        <f t="shared" si="3"/>
        <v>3.61246</v>
      </c>
      <c r="O266" s="71">
        <f t="shared" si="4"/>
        <v>320.2535461</v>
      </c>
      <c r="P266" s="71">
        <f t="shared" si="5"/>
        <v>0</v>
      </c>
      <c r="Q266" s="71">
        <f t="shared" si="6"/>
        <v>0</v>
      </c>
      <c r="R266" s="71">
        <f t="shared" si="7"/>
        <v>3.247</v>
      </c>
      <c r="S266" s="71">
        <f t="shared" si="8"/>
        <v>287.8546099</v>
      </c>
      <c r="T266" s="72">
        <f t="shared" si="9"/>
        <v>44</v>
      </c>
      <c r="U266" s="71">
        <f t="shared" si="10"/>
        <v>0.4394287426</v>
      </c>
      <c r="V266" s="71">
        <f t="shared" si="11"/>
        <v>0</v>
      </c>
      <c r="W266" s="73">
        <f t="shared" si="12"/>
        <v>0</v>
      </c>
      <c r="X266" s="19"/>
      <c r="Y266" s="19"/>
      <c r="Z266" s="19"/>
      <c r="AA266" s="19"/>
      <c r="AB266" s="19"/>
      <c r="AC266" s="19"/>
      <c r="AD266" s="19"/>
    </row>
    <row r="267">
      <c r="A267" s="49" t="s">
        <v>379</v>
      </c>
      <c r="B267" s="50">
        <v>10836.0</v>
      </c>
      <c r="C267" s="51">
        <v>0.229</v>
      </c>
      <c r="D267" s="52">
        <v>10817.0</v>
      </c>
      <c r="E267" s="51">
        <v>0.013</v>
      </c>
      <c r="F267" s="52">
        <v>10836.0</v>
      </c>
      <c r="G267" s="54">
        <v>0.195</v>
      </c>
      <c r="H267" s="50">
        <v>10836.0</v>
      </c>
      <c r="I267" s="54">
        <v>9.72329</v>
      </c>
      <c r="J267" s="50">
        <v>10836.0</v>
      </c>
      <c r="K267" s="54">
        <v>3600.0</v>
      </c>
      <c r="L267" s="70">
        <f t="shared" si="1"/>
        <v>0</v>
      </c>
      <c r="M267" s="71">
        <f t="shared" si="2"/>
        <v>0</v>
      </c>
      <c r="N267" s="71">
        <f t="shared" si="3"/>
        <v>9.49429</v>
      </c>
      <c r="O267" s="71">
        <f t="shared" si="4"/>
        <v>4145.978166</v>
      </c>
      <c r="P267" s="71">
        <f t="shared" si="5"/>
        <v>0</v>
      </c>
      <c r="Q267" s="71">
        <f t="shared" si="6"/>
        <v>0</v>
      </c>
      <c r="R267" s="71">
        <f t="shared" si="7"/>
        <v>3599.771</v>
      </c>
      <c r="S267" s="71">
        <f t="shared" si="8"/>
        <v>1571952.402</v>
      </c>
      <c r="T267" s="72">
        <f t="shared" si="9"/>
        <v>19</v>
      </c>
      <c r="U267" s="71">
        <f t="shared" si="10"/>
        <v>0.1753414544</v>
      </c>
      <c r="V267" s="71">
        <f t="shared" si="11"/>
        <v>0</v>
      </c>
      <c r="W267" s="73">
        <f t="shared" si="12"/>
        <v>0</v>
      </c>
      <c r="X267" s="19"/>
      <c r="Y267" s="19"/>
      <c r="Z267" s="19"/>
      <c r="AA267" s="19"/>
      <c r="AB267" s="19"/>
      <c r="AC267" s="19"/>
      <c r="AD267" s="19"/>
    </row>
    <row r="268">
      <c r="A268" s="49" t="s">
        <v>380</v>
      </c>
      <c r="B268" s="50">
        <v>10549.0</v>
      </c>
      <c r="C268" s="51">
        <v>1.015</v>
      </c>
      <c r="D268" s="52">
        <v>10536.0</v>
      </c>
      <c r="E268" s="51">
        <v>0.013</v>
      </c>
      <c r="F268" s="52">
        <v>10549.0</v>
      </c>
      <c r="G268" s="54">
        <v>0.284</v>
      </c>
      <c r="H268" s="50">
        <v>10549.0</v>
      </c>
      <c r="I268" s="54">
        <v>19.1372</v>
      </c>
      <c r="J268" s="50">
        <v>10549.0</v>
      </c>
      <c r="K268" s="54">
        <v>89.845</v>
      </c>
      <c r="L268" s="70">
        <f t="shared" si="1"/>
        <v>0</v>
      </c>
      <c r="M268" s="71">
        <f t="shared" si="2"/>
        <v>0</v>
      </c>
      <c r="N268" s="71">
        <f t="shared" si="3"/>
        <v>18.1222</v>
      </c>
      <c r="O268" s="71">
        <f t="shared" si="4"/>
        <v>1785.438424</v>
      </c>
      <c r="P268" s="71">
        <f t="shared" si="5"/>
        <v>0</v>
      </c>
      <c r="Q268" s="71">
        <f t="shared" si="6"/>
        <v>0</v>
      </c>
      <c r="R268" s="71">
        <f t="shared" si="7"/>
        <v>88.83</v>
      </c>
      <c r="S268" s="71">
        <f t="shared" si="8"/>
        <v>8751.724138</v>
      </c>
      <c r="T268" s="72">
        <f t="shared" si="9"/>
        <v>13</v>
      </c>
      <c r="U268" s="71">
        <f t="shared" si="10"/>
        <v>0.1232344298</v>
      </c>
      <c r="V268" s="71">
        <f t="shared" si="11"/>
        <v>0</v>
      </c>
      <c r="W268" s="73">
        <f t="shared" si="12"/>
        <v>0</v>
      </c>
      <c r="X268" s="19"/>
      <c r="Y268" s="19"/>
      <c r="Z268" s="19"/>
      <c r="AA268" s="19"/>
      <c r="AB268" s="19"/>
      <c r="AC268" s="19"/>
      <c r="AD268" s="19"/>
    </row>
    <row r="269">
      <c r="A269" s="49" t="s">
        <v>118</v>
      </c>
      <c r="B269" s="50">
        <v>10444.0</v>
      </c>
      <c r="C269" s="51">
        <v>0.228</v>
      </c>
      <c r="D269" s="52">
        <v>10433.0</v>
      </c>
      <c r="E269" s="51">
        <v>0.013</v>
      </c>
      <c r="F269" s="52">
        <v>10444.0</v>
      </c>
      <c r="G269" s="54">
        <v>0.194</v>
      </c>
      <c r="H269" s="50">
        <v>10444.0</v>
      </c>
      <c r="I269" s="54">
        <v>8.11658</v>
      </c>
      <c r="J269" s="50">
        <v>10444.0</v>
      </c>
      <c r="K269" s="54">
        <v>0.901</v>
      </c>
      <c r="L269" s="70">
        <f t="shared" si="1"/>
        <v>0</v>
      </c>
      <c r="M269" s="71">
        <f t="shared" si="2"/>
        <v>0</v>
      </c>
      <c r="N269" s="71">
        <f t="shared" si="3"/>
        <v>7.88858</v>
      </c>
      <c r="O269" s="71">
        <f t="shared" si="4"/>
        <v>3459.903509</v>
      </c>
      <c r="P269" s="71">
        <f t="shared" si="5"/>
        <v>0</v>
      </c>
      <c r="Q269" s="71">
        <f t="shared" si="6"/>
        <v>0</v>
      </c>
      <c r="R269" s="71">
        <f t="shared" si="7"/>
        <v>0.673</v>
      </c>
      <c r="S269" s="71">
        <f t="shared" si="8"/>
        <v>295.1754386</v>
      </c>
      <c r="T269" s="72">
        <f t="shared" si="9"/>
        <v>11</v>
      </c>
      <c r="U269" s="71">
        <f t="shared" si="10"/>
        <v>0.1053236308</v>
      </c>
      <c r="V269" s="71">
        <f t="shared" si="11"/>
        <v>0</v>
      </c>
      <c r="W269" s="73">
        <f t="shared" si="12"/>
        <v>0</v>
      </c>
      <c r="X269" s="19"/>
      <c r="Y269" s="19"/>
      <c r="Z269" s="19"/>
      <c r="AA269" s="19"/>
      <c r="AB269" s="19"/>
      <c r="AC269" s="19"/>
      <c r="AD269" s="19"/>
    </row>
    <row r="270">
      <c r="A270" s="49" t="s">
        <v>124</v>
      </c>
      <c r="B270" s="50">
        <v>10151.0</v>
      </c>
      <c r="C270" s="51">
        <v>0.938</v>
      </c>
      <c r="D270" s="52">
        <v>10147.0</v>
      </c>
      <c r="E270" s="51">
        <v>0.013</v>
      </c>
      <c r="F270" s="52">
        <v>10151.0</v>
      </c>
      <c r="G270" s="54">
        <v>0.274</v>
      </c>
      <c r="H270" s="50">
        <v>10151.0</v>
      </c>
      <c r="I270" s="54">
        <v>5.52824</v>
      </c>
      <c r="J270" s="50">
        <v>10151.0</v>
      </c>
      <c r="K270" s="54">
        <v>1.702</v>
      </c>
      <c r="L270" s="70">
        <f t="shared" si="1"/>
        <v>0</v>
      </c>
      <c r="M270" s="71">
        <f t="shared" si="2"/>
        <v>0</v>
      </c>
      <c r="N270" s="71">
        <f t="shared" si="3"/>
        <v>4.59024</v>
      </c>
      <c r="O270" s="71">
        <f t="shared" si="4"/>
        <v>489.3646055</v>
      </c>
      <c r="P270" s="71">
        <f t="shared" si="5"/>
        <v>0</v>
      </c>
      <c r="Q270" s="71">
        <f t="shared" si="6"/>
        <v>0</v>
      </c>
      <c r="R270" s="71">
        <f t="shared" si="7"/>
        <v>0.764</v>
      </c>
      <c r="S270" s="71">
        <f t="shared" si="8"/>
        <v>81.44989339</v>
      </c>
      <c r="T270" s="72">
        <f t="shared" si="9"/>
        <v>4</v>
      </c>
      <c r="U270" s="71">
        <f t="shared" si="10"/>
        <v>0.03940498473</v>
      </c>
      <c r="V270" s="71">
        <f t="shared" si="11"/>
        <v>0</v>
      </c>
      <c r="W270" s="73">
        <f t="shared" si="12"/>
        <v>0</v>
      </c>
      <c r="X270" s="19"/>
      <c r="Y270" s="19"/>
      <c r="Z270" s="19"/>
      <c r="AA270" s="19"/>
      <c r="AB270" s="19"/>
      <c r="AC270" s="19"/>
      <c r="AD270" s="19"/>
    </row>
    <row r="271">
      <c r="A271" s="49" t="s">
        <v>382</v>
      </c>
      <c r="B271" s="50">
        <v>10829.0</v>
      </c>
      <c r="C271" s="51">
        <v>0.267</v>
      </c>
      <c r="D271" s="52">
        <v>10791.0</v>
      </c>
      <c r="E271" s="51">
        <v>0.013</v>
      </c>
      <c r="F271" s="52">
        <v>10829.0</v>
      </c>
      <c r="G271" s="54">
        <v>0.228</v>
      </c>
      <c r="H271" s="50">
        <v>10829.0</v>
      </c>
      <c r="I271" s="54">
        <v>11.3895</v>
      </c>
      <c r="J271" s="50">
        <v>10829.0</v>
      </c>
      <c r="K271" s="54">
        <v>3600.0</v>
      </c>
      <c r="L271" s="70">
        <f t="shared" si="1"/>
        <v>0</v>
      </c>
      <c r="M271" s="71">
        <f t="shared" si="2"/>
        <v>0</v>
      </c>
      <c r="N271" s="71">
        <f t="shared" si="3"/>
        <v>11.1225</v>
      </c>
      <c r="O271" s="71">
        <f t="shared" si="4"/>
        <v>4165.730337</v>
      </c>
      <c r="P271" s="71">
        <f t="shared" si="5"/>
        <v>0</v>
      </c>
      <c r="Q271" s="71">
        <f t="shared" si="6"/>
        <v>0</v>
      </c>
      <c r="R271" s="71">
        <f t="shared" si="7"/>
        <v>3599.733</v>
      </c>
      <c r="S271" s="71">
        <f t="shared" si="8"/>
        <v>1348214.607</v>
      </c>
      <c r="T271" s="72">
        <f t="shared" si="9"/>
        <v>38</v>
      </c>
      <c r="U271" s="71">
        <f t="shared" si="10"/>
        <v>0.3509095946</v>
      </c>
      <c r="V271" s="71">
        <f t="shared" si="11"/>
        <v>0</v>
      </c>
      <c r="W271" s="73">
        <f t="shared" si="12"/>
        <v>0</v>
      </c>
      <c r="X271" s="19"/>
      <c r="Y271" s="19"/>
      <c r="Z271" s="19"/>
      <c r="AA271" s="19"/>
      <c r="AB271" s="19"/>
      <c r="AC271" s="19"/>
      <c r="AD271" s="19"/>
    </row>
    <row r="272">
      <c r="A272" s="49" t="s">
        <v>383</v>
      </c>
      <c r="B272" s="50">
        <v>10532.0</v>
      </c>
      <c r="C272" s="51">
        <v>0.881</v>
      </c>
      <c r="D272" s="52">
        <v>10520.0</v>
      </c>
      <c r="E272" s="51">
        <v>0.013</v>
      </c>
      <c r="F272" s="52">
        <v>10532.0</v>
      </c>
      <c r="G272" s="54">
        <v>0.306</v>
      </c>
      <c r="H272" s="50">
        <v>10532.0</v>
      </c>
      <c r="I272" s="54">
        <v>4.21789</v>
      </c>
      <c r="J272" s="50">
        <v>10532.0</v>
      </c>
      <c r="K272" s="54">
        <v>8.846</v>
      </c>
      <c r="L272" s="70">
        <f t="shared" si="1"/>
        <v>0</v>
      </c>
      <c r="M272" s="71">
        <f t="shared" si="2"/>
        <v>0</v>
      </c>
      <c r="N272" s="71">
        <f t="shared" si="3"/>
        <v>3.33689</v>
      </c>
      <c r="O272" s="71">
        <f t="shared" si="4"/>
        <v>378.7616345</v>
      </c>
      <c r="P272" s="71">
        <f t="shared" si="5"/>
        <v>0</v>
      </c>
      <c r="Q272" s="71">
        <f t="shared" si="6"/>
        <v>0</v>
      </c>
      <c r="R272" s="71">
        <f t="shared" si="7"/>
        <v>7.965</v>
      </c>
      <c r="S272" s="71">
        <f t="shared" si="8"/>
        <v>904.0862656</v>
      </c>
      <c r="T272" s="72">
        <f t="shared" si="9"/>
        <v>12</v>
      </c>
      <c r="U272" s="71">
        <f t="shared" si="10"/>
        <v>0.1139384732</v>
      </c>
      <c r="V272" s="71">
        <f t="shared" si="11"/>
        <v>0</v>
      </c>
      <c r="W272" s="73">
        <f t="shared" si="12"/>
        <v>0</v>
      </c>
      <c r="X272" s="19"/>
      <c r="Y272" s="19"/>
      <c r="Z272" s="19"/>
      <c r="AA272" s="19"/>
      <c r="AB272" s="19"/>
      <c r="AC272" s="19"/>
      <c r="AD272" s="19"/>
    </row>
    <row r="273">
      <c r="A273" s="49" t="s">
        <v>384</v>
      </c>
      <c r="B273" s="50">
        <v>10612.0</v>
      </c>
      <c r="C273" s="51">
        <v>0.227</v>
      </c>
      <c r="D273" s="52">
        <v>10570.0</v>
      </c>
      <c r="E273" s="51">
        <v>0.013</v>
      </c>
      <c r="F273" s="52">
        <v>10612.0</v>
      </c>
      <c r="G273" s="54">
        <v>0.19</v>
      </c>
      <c r="H273" s="50">
        <v>10612.0</v>
      </c>
      <c r="I273" s="54">
        <v>5.49664</v>
      </c>
      <c r="J273" s="50">
        <v>10612.0</v>
      </c>
      <c r="K273" s="54">
        <v>3600.0</v>
      </c>
      <c r="L273" s="70">
        <f t="shared" si="1"/>
        <v>0</v>
      </c>
      <c r="M273" s="71">
        <f t="shared" si="2"/>
        <v>0</v>
      </c>
      <c r="N273" s="71">
        <f t="shared" si="3"/>
        <v>5.26964</v>
      </c>
      <c r="O273" s="71">
        <f t="shared" si="4"/>
        <v>2321.427313</v>
      </c>
      <c r="P273" s="71">
        <f t="shared" si="5"/>
        <v>0</v>
      </c>
      <c r="Q273" s="71">
        <f t="shared" si="6"/>
        <v>0</v>
      </c>
      <c r="R273" s="71">
        <f t="shared" si="7"/>
        <v>3599.773</v>
      </c>
      <c r="S273" s="71">
        <f t="shared" si="8"/>
        <v>1585803.084</v>
      </c>
      <c r="T273" s="72">
        <f t="shared" si="9"/>
        <v>42</v>
      </c>
      <c r="U273" s="71">
        <f t="shared" si="10"/>
        <v>0.3957783641</v>
      </c>
      <c r="V273" s="71">
        <f t="shared" si="11"/>
        <v>0</v>
      </c>
      <c r="W273" s="73">
        <f t="shared" si="12"/>
        <v>0</v>
      </c>
      <c r="X273" s="19"/>
      <c r="Y273" s="19"/>
      <c r="Z273" s="19"/>
      <c r="AA273" s="19"/>
      <c r="AB273" s="19"/>
      <c r="AC273" s="19"/>
      <c r="AD273" s="19"/>
    </row>
    <row r="274">
      <c r="A274" s="49" t="s">
        <v>386</v>
      </c>
      <c r="B274" s="50">
        <v>10329.0</v>
      </c>
      <c r="C274" s="51">
        <v>0.833</v>
      </c>
      <c r="D274" s="52">
        <v>10284.0</v>
      </c>
      <c r="E274" s="51">
        <v>0.013</v>
      </c>
      <c r="F274" s="52">
        <v>10329.0</v>
      </c>
      <c r="G274" s="54">
        <v>0.259</v>
      </c>
      <c r="H274" s="50">
        <v>10329.0</v>
      </c>
      <c r="I274" s="54">
        <v>3.68512</v>
      </c>
      <c r="J274" s="50">
        <v>10329.0</v>
      </c>
      <c r="K274" s="54">
        <v>3.296</v>
      </c>
      <c r="L274" s="70">
        <f t="shared" si="1"/>
        <v>0</v>
      </c>
      <c r="M274" s="71">
        <f t="shared" si="2"/>
        <v>0</v>
      </c>
      <c r="N274" s="71">
        <f t="shared" si="3"/>
        <v>2.85212</v>
      </c>
      <c r="O274" s="71">
        <f t="shared" si="4"/>
        <v>342.3913565</v>
      </c>
      <c r="P274" s="71">
        <f t="shared" si="5"/>
        <v>0</v>
      </c>
      <c r="Q274" s="71">
        <f t="shared" si="6"/>
        <v>0</v>
      </c>
      <c r="R274" s="71">
        <f t="shared" si="7"/>
        <v>2.463</v>
      </c>
      <c r="S274" s="71">
        <f t="shared" si="8"/>
        <v>295.6782713</v>
      </c>
      <c r="T274" s="72">
        <f t="shared" si="9"/>
        <v>45</v>
      </c>
      <c r="U274" s="71">
        <f t="shared" si="10"/>
        <v>0.4356665699</v>
      </c>
      <c r="V274" s="71">
        <f t="shared" si="11"/>
        <v>0</v>
      </c>
      <c r="W274" s="73">
        <f t="shared" si="12"/>
        <v>0</v>
      </c>
      <c r="X274" s="19"/>
      <c r="Y274" s="19"/>
      <c r="Z274" s="19"/>
      <c r="AA274" s="19"/>
      <c r="AB274" s="19"/>
      <c r="AC274" s="19"/>
      <c r="AD274" s="19"/>
    </row>
    <row r="275">
      <c r="A275" s="49" t="s">
        <v>387</v>
      </c>
      <c r="B275" s="50">
        <v>10336.0</v>
      </c>
      <c r="C275" s="51">
        <v>0.213</v>
      </c>
      <c r="D275" s="52">
        <v>10327.0</v>
      </c>
      <c r="E275" s="51">
        <v>0.013</v>
      </c>
      <c r="F275" s="52">
        <v>10336.0</v>
      </c>
      <c r="G275" s="54">
        <v>0.174</v>
      </c>
      <c r="H275" s="50">
        <v>10336.0</v>
      </c>
      <c r="I275" s="54">
        <v>1.65371</v>
      </c>
      <c r="J275" s="50">
        <v>10335.0</v>
      </c>
      <c r="K275" s="54">
        <v>3.352</v>
      </c>
      <c r="L275" s="70">
        <f t="shared" si="1"/>
        <v>0</v>
      </c>
      <c r="M275" s="71">
        <f t="shared" si="2"/>
        <v>0</v>
      </c>
      <c r="N275" s="71">
        <f t="shared" si="3"/>
        <v>1.44071</v>
      </c>
      <c r="O275" s="71">
        <f t="shared" si="4"/>
        <v>676.3896714</v>
      </c>
      <c r="P275" s="71">
        <f t="shared" si="5"/>
        <v>-1</v>
      </c>
      <c r="Q275" s="71">
        <f t="shared" si="6"/>
        <v>-0.009674922601</v>
      </c>
      <c r="R275" s="71">
        <f t="shared" si="7"/>
        <v>3.139</v>
      </c>
      <c r="S275" s="71">
        <f t="shared" si="8"/>
        <v>1473.70892</v>
      </c>
      <c r="T275" s="72">
        <f t="shared" si="9"/>
        <v>9</v>
      </c>
      <c r="U275" s="71">
        <f t="shared" si="10"/>
        <v>0.08707430341</v>
      </c>
      <c r="V275" s="71">
        <f t="shared" si="11"/>
        <v>0</v>
      </c>
      <c r="W275" s="73">
        <f t="shared" si="12"/>
        <v>0</v>
      </c>
      <c r="X275" s="19"/>
      <c r="Y275" s="19"/>
      <c r="Z275" s="19"/>
      <c r="AA275" s="19"/>
      <c r="AB275" s="19"/>
      <c r="AC275" s="19"/>
      <c r="AD275" s="19"/>
    </row>
    <row r="276">
      <c r="A276" s="49" t="s">
        <v>388</v>
      </c>
      <c r="B276" s="50">
        <v>10042.0</v>
      </c>
      <c r="C276" s="51">
        <v>1.781</v>
      </c>
      <c r="D276" s="52">
        <v>9979.0</v>
      </c>
      <c r="E276" s="51">
        <v>0.013</v>
      </c>
      <c r="F276" s="52">
        <v>10042.0</v>
      </c>
      <c r="G276" s="54">
        <v>0.263</v>
      </c>
      <c r="H276" s="50">
        <v>10042.0</v>
      </c>
      <c r="I276" s="54">
        <v>4.9736</v>
      </c>
      <c r="J276" s="50">
        <v>10042.0</v>
      </c>
      <c r="K276" s="54">
        <v>1.841</v>
      </c>
      <c r="L276" s="70">
        <f t="shared" si="1"/>
        <v>0</v>
      </c>
      <c r="M276" s="71">
        <f t="shared" si="2"/>
        <v>0</v>
      </c>
      <c r="N276" s="71">
        <f t="shared" si="3"/>
        <v>3.1926</v>
      </c>
      <c r="O276" s="71">
        <f t="shared" si="4"/>
        <v>179.2588433</v>
      </c>
      <c r="P276" s="71">
        <f t="shared" si="5"/>
        <v>0</v>
      </c>
      <c r="Q276" s="71">
        <f t="shared" si="6"/>
        <v>0</v>
      </c>
      <c r="R276" s="71">
        <f t="shared" si="7"/>
        <v>0.06</v>
      </c>
      <c r="S276" s="71">
        <f t="shared" si="8"/>
        <v>3.36889388</v>
      </c>
      <c r="T276" s="72">
        <f t="shared" si="9"/>
        <v>63</v>
      </c>
      <c r="U276" s="71">
        <f t="shared" si="10"/>
        <v>0.6273650667</v>
      </c>
      <c r="V276" s="71">
        <f t="shared" si="11"/>
        <v>0</v>
      </c>
      <c r="W276" s="73">
        <f t="shared" si="12"/>
        <v>0</v>
      </c>
      <c r="X276" s="19"/>
      <c r="Y276" s="19"/>
      <c r="Z276" s="19"/>
      <c r="AA276" s="19"/>
      <c r="AB276" s="19"/>
      <c r="AC276" s="19"/>
      <c r="AD276" s="19"/>
    </row>
    <row r="277">
      <c r="A277" s="49" t="s">
        <v>389</v>
      </c>
      <c r="B277" s="50">
        <v>11003.0</v>
      </c>
      <c r="C277" s="51">
        <v>0.255</v>
      </c>
      <c r="D277" s="52">
        <v>10984.0</v>
      </c>
      <c r="E277" s="51">
        <v>0.013</v>
      </c>
      <c r="F277" s="52">
        <v>11003.0</v>
      </c>
      <c r="G277" s="54">
        <v>0.211</v>
      </c>
      <c r="H277" s="50">
        <v>11003.0</v>
      </c>
      <c r="I277" s="54">
        <v>840.68</v>
      </c>
      <c r="J277" s="50">
        <v>11003.0</v>
      </c>
      <c r="K277" s="54">
        <v>3600.0</v>
      </c>
      <c r="L277" s="70">
        <f t="shared" si="1"/>
        <v>0</v>
      </c>
      <c r="M277" s="71">
        <f t="shared" si="2"/>
        <v>0</v>
      </c>
      <c r="N277" s="71">
        <f t="shared" si="3"/>
        <v>840.425</v>
      </c>
      <c r="O277" s="71">
        <f t="shared" si="4"/>
        <v>329578.4314</v>
      </c>
      <c r="P277" s="71">
        <f t="shared" si="5"/>
        <v>0</v>
      </c>
      <c r="Q277" s="71">
        <f t="shared" si="6"/>
        <v>0</v>
      </c>
      <c r="R277" s="71">
        <f t="shared" si="7"/>
        <v>3599.745</v>
      </c>
      <c r="S277" s="71">
        <f t="shared" si="8"/>
        <v>1411664.706</v>
      </c>
      <c r="T277" s="72">
        <f t="shared" si="9"/>
        <v>19</v>
      </c>
      <c r="U277" s="71">
        <f t="shared" si="10"/>
        <v>0.1726801781</v>
      </c>
      <c r="V277" s="71">
        <f t="shared" si="11"/>
        <v>0</v>
      </c>
      <c r="W277" s="73">
        <f t="shared" si="12"/>
        <v>0</v>
      </c>
      <c r="X277" s="19"/>
      <c r="Y277" s="19"/>
      <c r="Z277" s="19"/>
      <c r="AA277" s="19"/>
      <c r="AB277" s="19"/>
      <c r="AC277" s="19"/>
      <c r="AD277" s="19"/>
    </row>
    <row r="278">
      <c r="A278" s="49" t="s">
        <v>390</v>
      </c>
      <c r="B278" s="50">
        <v>10714.0</v>
      </c>
      <c r="C278" s="51">
        <v>1.163</v>
      </c>
      <c r="D278" s="52">
        <v>10689.0</v>
      </c>
      <c r="E278" s="51">
        <v>0.013</v>
      </c>
      <c r="F278" s="52">
        <v>10714.0</v>
      </c>
      <c r="G278" s="54">
        <v>0.296</v>
      </c>
      <c r="H278" s="50">
        <v>10714.0</v>
      </c>
      <c r="I278" s="54">
        <v>34.3509</v>
      </c>
      <c r="J278" s="50">
        <v>10714.0</v>
      </c>
      <c r="K278" s="54">
        <v>11.179</v>
      </c>
      <c r="L278" s="70">
        <f t="shared" si="1"/>
        <v>0</v>
      </c>
      <c r="M278" s="71">
        <f t="shared" si="2"/>
        <v>0</v>
      </c>
      <c r="N278" s="71">
        <f t="shared" si="3"/>
        <v>33.1879</v>
      </c>
      <c r="O278" s="71">
        <f t="shared" si="4"/>
        <v>2853.645744</v>
      </c>
      <c r="P278" s="71">
        <f t="shared" si="5"/>
        <v>0</v>
      </c>
      <c r="Q278" s="71">
        <f t="shared" si="6"/>
        <v>0</v>
      </c>
      <c r="R278" s="71">
        <f t="shared" si="7"/>
        <v>10.016</v>
      </c>
      <c r="S278" s="71">
        <f t="shared" si="8"/>
        <v>861.2209802</v>
      </c>
      <c r="T278" s="72">
        <f t="shared" si="9"/>
        <v>25</v>
      </c>
      <c r="U278" s="71">
        <f t="shared" si="10"/>
        <v>0.2333395557</v>
      </c>
      <c r="V278" s="71">
        <f t="shared" si="11"/>
        <v>0</v>
      </c>
      <c r="W278" s="73">
        <f t="shared" si="12"/>
        <v>0</v>
      </c>
      <c r="X278" s="19"/>
      <c r="Y278" s="19"/>
      <c r="Z278" s="19"/>
      <c r="AA278" s="19"/>
      <c r="AB278" s="19"/>
      <c r="AC278" s="19"/>
      <c r="AD278" s="19"/>
    </row>
    <row r="279">
      <c r="A279" s="49" t="s">
        <v>392</v>
      </c>
      <c r="B279" s="50">
        <v>10790.0</v>
      </c>
      <c r="C279" s="51">
        <v>0.239</v>
      </c>
      <c r="D279" s="52">
        <v>10776.0</v>
      </c>
      <c r="E279" s="51">
        <v>0.013</v>
      </c>
      <c r="F279" s="52">
        <v>10790.0</v>
      </c>
      <c r="G279" s="54">
        <v>0.196</v>
      </c>
      <c r="H279" s="50">
        <v>10790.0</v>
      </c>
      <c r="I279" s="54">
        <v>1.84955</v>
      </c>
      <c r="J279" s="50">
        <v>10790.0</v>
      </c>
      <c r="K279" s="54">
        <v>2.012</v>
      </c>
      <c r="L279" s="70">
        <f t="shared" si="1"/>
        <v>0</v>
      </c>
      <c r="M279" s="71">
        <f t="shared" si="2"/>
        <v>0</v>
      </c>
      <c r="N279" s="71">
        <f t="shared" si="3"/>
        <v>1.61055</v>
      </c>
      <c r="O279" s="71">
        <f t="shared" si="4"/>
        <v>673.8702929</v>
      </c>
      <c r="P279" s="71">
        <f t="shared" si="5"/>
        <v>0</v>
      </c>
      <c r="Q279" s="71">
        <f t="shared" si="6"/>
        <v>0</v>
      </c>
      <c r="R279" s="71">
        <f t="shared" si="7"/>
        <v>1.773</v>
      </c>
      <c r="S279" s="71">
        <f t="shared" si="8"/>
        <v>741.8410042</v>
      </c>
      <c r="T279" s="72">
        <f t="shared" si="9"/>
        <v>14</v>
      </c>
      <c r="U279" s="71">
        <f t="shared" si="10"/>
        <v>0.1297497683</v>
      </c>
      <c r="V279" s="71">
        <f t="shared" si="11"/>
        <v>0</v>
      </c>
      <c r="W279" s="73">
        <f t="shared" si="12"/>
        <v>0</v>
      </c>
      <c r="X279" s="19"/>
      <c r="Y279" s="19"/>
      <c r="Z279" s="19"/>
      <c r="AA279" s="19"/>
      <c r="AB279" s="19"/>
      <c r="AC279" s="19"/>
      <c r="AD279" s="19"/>
    </row>
    <row r="280">
      <c r="A280" s="49" t="s">
        <v>393</v>
      </c>
      <c r="B280" s="50">
        <v>10500.0</v>
      </c>
      <c r="C280" s="51">
        <v>0.945</v>
      </c>
      <c r="D280" s="52">
        <v>10492.0</v>
      </c>
      <c r="E280" s="51">
        <v>0.013</v>
      </c>
      <c r="F280" s="52">
        <v>10500.0</v>
      </c>
      <c r="G280" s="54">
        <v>0.292</v>
      </c>
      <c r="H280" s="50">
        <v>10500.0</v>
      </c>
      <c r="I280" s="54">
        <v>4.88626</v>
      </c>
      <c r="J280" s="50">
        <v>10500.0</v>
      </c>
      <c r="K280" s="54">
        <v>2.004</v>
      </c>
      <c r="L280" s="70">
        <f t="shared" si="1"/>
        <v>0</v>
      </c>
      <c r="M280" s="71">
        <f t="shared" si="2"/>
        <v>0</v>
      </c>
      <c r="N280" s="71">
        <f t="shared" si="3"/>
        <v>3.94126</v>
      </c>
      <c r="O280" s="71">
        <f t="shared" si="4"/>
        <v>417.0645503</v>
      </c>
      <c r="P280" s="71">
        <f t="shared" si="5"/>
        <v>0</v>
      </c>
      <c r="Q280" s="71">
        <f t="shared" si="6"/>
        <v>0</v>
      </c>
      <c r="R280" s="71">
        <f t="shared" si="7"/>
        <v>1.059</v>
      </c>
      <c r="S280" s="71">
        <f t="shared" si="8"/>
        <v>112.0634921</v>
      </c>
      <c r="T280" s="72">
        <f t="shared" si="9"/>
        <v>8</v>
      </c>
      <c r="U280" s="71">
        <f t="shared" si="10"/>
        <v>0.07619047619</v>
      </c>
      <c r="V280" s="71">
        <f t="shared" si="11"/>
        <v>0</v>
      </c>
      <c r="W280" s="73">
        <f t="shared" si="12"/>
        <v>0</v>
      </c>
      <c r="X280" s="19"/>
      <c r="Y280" s="19"/>
      <c r="Z280" s="19"/>
      <c r="AA280" s="19"/>
      <c r="AB280" s="19"/>
      <c r="AC280" s="19"/>
      <c r="AD280" s="19"/>
    </row>
    <row r="281">
      <c r="A281" s="49" t="s">
        <v>394</v>
      </c>
      <c r="B281" s="50">
        <v>10865.0</v>
      </c>
      <c r="C281" s="51">
        <v>0.22</v>
      </c>
      <c r="D281" s="52">
        <v>10858.0</v>
      </c>
      <c r="E281" s="51">
        <v>0.013</v>
      </c>
      <c r="F281" s="52">
        <v>10865.0</v>
      </c>
      <c r="G281" s="54">
        <v>0.188</v>
      </c>
      <c r="H281" s="50">
        <v>10865.0</v>
      </c>
      <c r="I281" s="54">
        <v>2.40804</v>
      </c>
      <c r="J281" s="50">
        <v>10865.0</v>
      </c>
      <c r="K281" s="54">
        <v>3600.0</v>
      </c>
      <c r="L281" s="70">
        <f t="shared" si="1"/>
        <v>0</v>
      </c>
      <c r="M281" s="71">
        <f t="shared" si="2"/>
        <v>0</v>
      </c>
      <c r="N281" s="71">
        <f t="shared" si="3"/>
        <v>2.18804</v>
      </c>
      <c r="O281" s="71">
        <f t="shared" si="4"/>
        <v>994.5636364</v>
      </c>
      <c r="P281" s="71">
        <f t="shared" si="5"/>
        <v>0</v>
      </c>
      <c r="Q281" s="71">
        <f t="shared" si="6"/>
        <v>0</v>
      </c>
      <c r="R281" s="71">
        <f t="shared" si="7"/>
        <v>3599.78</v>
      </c>
      <c r="S281" s="71">
        <f t="shared" si="8"/>
        <v>1636263.636</v>
      </c>
      <c r="T281" s="72">
        <f t="shared" si="9"/>
        <v>7</v>
      </c>
      <c r="U281" s="71">
        <f t="shared" si="10"/>
        <v>0.06442705936</v>
      </c>
      <c r="V281" s="71">
        <f t="shared" si="11"/>
        <v>0</v>
      </c>
      <c r="W281" s="73">
        <f t="shared" si="12"/>
        <v>0</v>
      </c>
      <c r="X281" s="19"/>
      <c r="Y281" s="19"/>
      <c r="Z281" s="19"/>
      <c r="AA281" s="19"/>
      <c r="AB281" s="19"/>
      <c r="AC281" s="19"/>
      <c r="AD281" s="19"/>
    </row>
    <row r="282">
      <c r="A282" s="49" t="s">
        <v>395</v>
      </c>
      <c r="B282" s="50">
        <v>10575.0</v>
      </c>
      <c r="C282" s="51">
        <v>1.34</v>
      </c>
      <c r="D282" s="52">
        <v>10518.0</v>
      </c>
      <c r="E282" s="51">
        <v>0.013</v>
      </c>
      <c r="F282" s="52">
        <v>10575.0</v>
      </c>
      <c r="G282" s="54">
        <v>0.29</v>
      </c>
      <c r="H282" s="50">
        <v>10575.0</v>
      </c>
      <c r="I282" s="54">
        <v>5.24245</v>
      </c>
      <c r="J282" s="50">
        <v>10575.0</v>
      </c>
      <c r="K282" s="54">
        <v>1.894</v>
      </c>
      <c r="L282" s="70">
        <f t="shared" si="1"/>
        <v>0</v>
      </c>
      <c r="M282" s="71">
        <f t="shared" si="2"/>
        <v>0</v>
      </c>
      <c r="N282" s="71">
        <f t="shared" si="3"/>
        <v>3.90245</v>
      </c>
      <c r="O282" s="71">
        <f t="shared" si="4"/>
        <v>291.2276119</v>
      </c>
      <c r="P282" s="71">
        <f t="shared" si="5"/>
        <v>0</v>
      </c>
      <c r="Q282" s="71">
        <f t="shared" si="6"/>
        <v>0</v>
      </c>
      <c r="R282" s="71">
        <f t="shared" si="7"/>
        <v>0.554</v>
      </c>
      <c r="S282" s="71">
        <f t="shared" si="8"/>
        <v>41.34328358</v>
      </c>
      <c r="T282" s="72">
        <f t="shared" si="9"/>
        <v>57</v>
      </c>
      <c r="U282" s="71">
        <f t="shared" si="10"/>
        <v>0.5390070922</v>
      </c>
      <c r="V282" s="71">
        <f t="shared" si="11"/>
        <v>0</v>
      </c>
      <c r="W282" s="73">
        <f t="shared" si="12"/>
        <v>0</v>
      </c>
      <c r="X282" s="19"/>
      <c r="Y282" s="19"/>
      <c r="Z282" s="19"/>
      <c r="AA282" s="19"/>
      <c r="AB282" s="19"/>
      <c r="AC282" s="19"/>
      <c r="AD282" s="19"/>
    </row>
    <row r="283">
      <c r="A283" s="49" t="s">
        <v>396</v>
      </c>
      <c r="B283" s="50">
        <v>10542.0</v>
      </c>
      <c r="C283" s="51">
        <v>0.246</v>
      </c>
      <c r="D283" s="52">
        <v>10519.0</v>
      </c>
      <c r="E283" s="51">
        <v>0.013</v>
      </c>
      <c r="F283" s="52">
        <v>10542.0</v>
      </c>
      <c r="G283" s="54">
        <v>0.215</v>
      </c>
      <c r="H283" s="50">
        <v>10542.0</v>
      </c>
      <c r="I283" s="54">
        <v>3600.0</v>
      </c>
      <c r="J283" s="50">
        <v>10542.0</v>
      </c>
      <c r="K283" s="54">
        <v>3600.0</v>
      </c>
      <c r="L283" s="70">
        <f t="shared" si="1"/>
        <v>0</v>
      </c>
      <c r="M283" s="71">
        <f t="shared" si="2"/>
        <v>0</v>
      </c>
      <c r="N283" s="71">
        <f t="shared" si="3"/>
        <v>3599.754</v>
      </c>
      <c r="O283" s="71">
        <f t="shared" si="4"/>
        <v>1463314.634</v>
      </c>
      <c r="P283" s="71">
        <f t="shared" si="5"/>
        <v>0</v>
      </c>
      <c r="Q283" s="71">
        <f t="shared" si="6"/>
        <v>0</v>
      </c>
      <c r="R283" s="71">
        <f t="shared" si="7"/>
        <v>3599.754</v>
      </c>
      <c r="S283" s="71">
        <f t="shared" si="8"/>
        <v>1463314.634</v>
      </c>
      <c r="T283" s="72">
        <f t="shared" si="9"/>
        <v>23</v>
      </c>
      <c r="U283" s="71">
        <f t="shared" si="10"/>
        <v>0.2181749194</v>
      </c>
      <c r="V283" s="71">
        <f t="shared" si="11"/>
        <v>0</v>
      </c>
      <c r="W283" s="73">
        <f t="shared" si="12"/>
        <v>0</v>
      </c>
      <c r="X283" s="19"/>
      <c r="Y283" s="19"/>
      <c r="Z283" s="19"/>
      <c r="AA283" s="19"/>
      <c r="AB283" s="19"/>
      <c r="AC283" s="19"/>
      <c r="AD283" s="19"/>
    </row>
    <row r="284">
      <c r="A284" s="49" t="s">
        <v>398</v>
      </c>
      <c r="B284" s="50">
        <v>10255.0</v>
      </c>
      <c r="C284" s="51">
        <v>0.945</v>
      </c>
      <c r="D284" s="52">
        <v>10255.0</v>
      </c>
      <c r="E284" s="51">
        <v>0.013</v>
      </c>
      <c r="F284" s="52">
        <v>10255.0</v>
      </c>
      <c r="G284" s="54">
        <v>0.28</v>
      </c>
      <c r="H284" s="50">
        <v>10255.0</v>
      </c>
      <c r="I284" s="54">
        <v>4.16562</v>
      </c>
      <c r="J284" s="50">
        <v>10255.0</v>
      </c>
      <c r="K284" s="54">
        <v>2.48</v>
      </c>
      <c r="L284" s="70">
        <f t="shared" si="1"/>
        <v>0</v>
      </c>
      <c r="M284" s="71">
        <f t="shared" si="2"/>
        <v>0</v>
      </c>
      <c r="N284" s="71">
        <f t="shared" si="3"/>
        <v>3.22062</v>
      </c>
      <c r="O284" s="71">
        <f t="shared" si="4"/>
        <v>340.8063492</v>
      </c>
      <c r="P284" s="71">
        <f t="shared" si="5"/>
        <v>0</v>
      </c>
      <c r="Q284" s="71">
        <f t="shared" si="6"/>
        <v>0</v>
      </c>
      <c r="R284" s="71">
        <f t="shared" si="7"/>
        <v>1.535</v>
      </c>
      <c r="S284" s="71">
        <f t="shared" si="8"/>
        <v>162.4338624</v>
      </c>
      <c r="T284" s="72">
        <f t="shared" si="9"/>
        <v>0</v>
      </c>
      <c r="U284" s="71">
        <f t="shared" si="10"/>
        <v>0</v>
      </c>
      <c r="V284" s="71">
        <f t="shared" si="11"/>
        <v>0</v>
      </c>
      <c r="W284" s="73">
        <f t="shared" si="12"/>
        <v>0</v>
      </c>
      <c r="X284" s="19"/>
      <c r="Y284" s="19"/>
      <c r="Z284" s="19"/>
      <c r="AA284" s="19"/>
      <c r="AB284" s="19"/>
      <c r="AC284" s="19"/>
      <c r="AD284" s="19"/>
    </row>
    <row r="285">
      <c r="A285" s="49" t="s">
        <v>399</v>
      </c>
      <c r="B285" s="50">
        <v>10481.0</v>
      </c>
      <c r="C285" s="51">
        <v>0.307</v>
      </c>
      <c r="D285" s="52">
        <v>10412.0</v>
      </c>
      <c r="E285" s="51">
        <v>0.013</v>
      </c>
      <c r="F285" s="52">
        <v>10481.0</v>
      </c>
      <c r="G285" s="54">
        <v>0.221</v>
      </c>
      <c r="H285" s="50">
        <v>10481.0</v>
      </c>
      <c r="I285" s="54">
        <v>2.91521</v>
      </c>
      <c r="J285" s="50">
        <v>10481.0</v>
      </c>
      <c r="K285" s="54">
        <v>2.061</v>
      </c>
      <c r="L285" s="70">
        <f t="shared" si="1"/>
        <v>0</v>
      </c>
      <c r="M285" s="71">
        <f t="shared" si="2"/>
        <v>0</v>
      </c>
      <c r="N285" s="71">
        <f t="shared" si="3"/>
        <v>2.60821</v>
      </c>
      <c r="O285" s="71">
        <f t="shared" si="4"/>
        <v>849.5798046</v>
      </c>
      <c r="P285" s="71">
        <f t="shared" si="5"/>
        <v>0</v>
      </c>
      <c r="Q285" s="71">
        <f t="shared" si="6"/>
        <v>0</v>
      </c>
      <c r="R285" s="71">
        <f t="shared" si="7"/>
        <v>1.754</v>
      </c>
      <c r="S285" s="71">
        <f t="shared" si="8"/>
        <v>571.3355049</v>
      </c>
      <c r="T285" s="72">
        <f t="shared" si="9"/>
        <v>69</v>
      </c>
      <c r="U285" s="71">
        <f t="shared" si="10"/>
        <v>0.6583341284</v>
      </c>
      <c r="V285" s="71">
        <f t="shared" si="11"/>
        <v>0</v>
      </c>
      <c r="W285" s="73">
        <f t="shared" si="12"/>
        <v>0</v>
      </c>
      <c r="X285" s="19"/>
      <c r="Y285" s="19"/>
      <c r="Z285" s="19"/>
      <c r="AA285" s="19"/>
      <c r="AB285" s="19"/>
      <c r="AC285" s="19"/>
      <c r="AD285" s="19"/>
    </row>
    <row r="286">
      <c r="A286" s="49" t="s">
        <v>400</v>
      </c>
      <c r="B286" s="50">
        <v>10195.0</v>
      </c>
      <c r="C286" s="51">
        <v>1.17</v>
      </c>
      <c r="D286" s="52">
        <v>10144.0</v>
      </c>
      <c r="E286" s="51">
        <v>0.013</v>
      </c>
      <c r="F286" s="52">
        <v>10195.0</v>
      </c>
      <c r="G286" s="54">
        <v>0.284</v>
      </c>
      <c r="H286" s="50">
        <v>10195.0</v>
      </c>
      <c r="I286" s="54">
        <v>4.07255</v>
      </c>
      <c r="J286" s="50">
        <v>10195.0</v>
      </c>
      <c r="K286" s="54">
        <v>1.659</v>
      </c>
      <c r="L286" s="70">
        <f t="shared" si="1"/>
        <v>0</v>
      </c>
      <c r="M286" s="71">
        <f t="shared" si="2"/>
        <v>0</v>
      </c>
      <c r="N286" s="71">
        <f t="shared" si="3"/>
        <v>2.90255</v>
      </c>
      <c r="O286" s="71">
        <f t="shared" si="4"/>
        <v>248.0811966</v>
      </c>
      <c r="P286" s="71">
        <f t="shared" si="5"/>
        <v>0</v>
      </c>
      <c r="Q286" s="71">
        <f t="shared" si="6"/>
        <v>0</v>
      </c>
      <c r="R286" s="71">
        <f t="shared" si="7"/>
        <v>0.489</v>
      </c>
      <c r="S286" s="71">
        <f t="shared" si="8"/>
        <v>41.79487179</v>
      </c>
      <c r="T286" s="72">
        <f t="shared" si="9"/>
        <v>51</v>
      </c>
      <c r="U286" s="71">
        <f t="shared" si="10"/>
        <v>0.5002452182</v>
      </c>
      <c r="V286" s="71">
        <f t="shared" si="11"/>
        <v>0</v>
      </c>
      <c r="W286" s="73">
        <f t="shared" si="12"/>
        <v>0</v>
      </c>
      <c r="X286" s="19"/>
      <c r="Y286" s="19"/>
      <c r="Z286" s="19"/>
      <c r="AA286" s="19"/>
      <c r="AB286" s="19"/>
      <c r="AC286" s="19"/>
      <c r="AD286" s="19"/>
    </row>
    <row r="287">
      <c r="A287" s="49" t="s">
        <v>401</v>
      </c>
      <c r="B287" s="50">
        <v>10592.0</v>
      </c>
      <c r="C287" s="51">
        <v>0.193</v>
      </c>
      <c r="D287" s="52">
        <v>10590.0</v>
      </c>
      <c r="E287" s="51">
        <v>0.013</v>
      </c>
      <c r="F287" s="52">
        <v>10592.0</v>
      </c>
      <c r="G287" s="54">
        <v>0.179</v>
      </c>
      <c r="H287" s="50">
        <v>10592.0</v>
      </c>
      <c r="I287" s="54">
        <v>1.64849</v>
      </c>
      <c r="J287" s="50">
        <v>10592.0</v>
      </c>
      <c r="K287" s="54">
        <v>1.767</v>
      </c>
      <c r="L287" s="70">
        <f t="shared" si="1"/>
        <v>0</v>
      </c>
      <c r="M287" s="71">
        <f t="shared" si="2"/>
        <v>0</v>
      </c>
      <c r="N287" s="71">
        <f t="shared" si="3"/>
        <v>1.45549</v>
      </c>
      <c r="O287" s="71">
        <f t="shared" si="4"/>
        <v>754.1398964</v>
      </c>
      <c r="P287" s="71">
        <f t="shared" si="5"/>
        <v>0</v>
      </c>
      <c r="Q287" s="71">
        <f t="shared" si="6"/>
        <v>0</v>
      </c>
      <c r="R287" s="71">
        <f t="shared" si="7"/>
        <v>1.574</v>
      </c>
      <c r="S287" s="71">
        <f t="shared" si="8"/>
        <v>815.5440415</v>
      </c>
      <c r="T287" s="72">
        <f t="shared" si="9"/>
        <v>2</v>
      </c>
      <c r="U287" s="71">
        <f t="shared" si="10"/>
        <v>0.01888217523</v>
      </c>
      <c r="V287" s="71">
        <f t="shared" si="11"/>
        <v>0</v>
      </c>
      <c r="W287" s="73">
        <f t="shared" si="12"/>
        <v>0</v>
      </c>
      <c r="X287" s="19"/>
      <c r="Y287" s="19"/>
      <c r="Z287" s="19"/>
      <c r="AA287" s="19"/>
      <c r="AB287" s="19"/>
      <c r="AC287" s="19"/>
      <c r="AD287" s="19"/>
    </row>
    <row r="288">
      <c r="A288" s="49" t="s">
        <v>402</v>
      </c>
      <c r="B288" s="50">
        <v>10301.0</v>
      </c>
      <c r="C288" s="51">
        <v>0.85</v>
      </c>
      <c r="D288" s="52">
        <v>10246.0</v>
      </c>
      <c r="E288" s="51">
        <v>0.013</v>
      </c>
      <c r="F288" s="52">
        <v>10301.0</v>
      </c>
      <c r="G288" s="54">
        <v>0.276</v>
      </c>
      <c r="H288" s="50">
        <v>10301.0</v>
      </c>
      <c r="I288" s="54">
        <v>5.84345</v>
      </c>
      <c r="J288" s="50">
        <v>10301.0</v>
      </c>
      <c r="K288" s="54">
        <v>1.872</v>
      </c>
      <c r="L288" s="70">
        <f t="shared" si="1"/>
        <v>0</v>
      </c>
      <c r="M288" s="71">
        <f t="shared" si="2"/>
        <v>0</v>
      </c>
      <c r="N288" s="71">
        <f t="shared" si="3"/>
        <v>4.99345</v>
      </c>
      <c r="O288" s="71">
        <f t="shared" si="4"/>
        <v>587.4647059</v>
      </c>
      <c r="P288" s="71">
        <f t="shared" si="5"/>
        <v>0</v>
      </c>
      <c r="Q288" s="71">
        <f t="shared" si="6"/>
        <v>0</v>
      </c>
      <c r="R288" s="71">
        <f t="shared" si="7"/>
        <v>1.022</v>
      </c>
      <c r="S288" s="71">
        <f t="shared" si="8"/>
        <v>120.2352941</v>
      </c>
      <c r="T288" s="72">
        <f t="shared" si="9"/>
        <v>55</v>
      </c>
      <c r="U288" s="71">
        <f t="shared" si="10"/>
        <v>0.5339287448</v>
      </c>
      <c r="V288" s="71">
        <f t="shared" si="11"/>
        <v>0</v>
      </c>
      <c r="W288" s="73">
        <f t="shared" si="12"/>
        <v>0</v>
      </c>
      <c r="X288" s="19"/>
      <c r="Y288" s="19"/>
      <c r="Z288" s="19"/>
      <c r="AA288" s="19"/>
      <c r="AB288" s="19"/>
      <c r="AC288" s="19"/>
      <c r="AD288" s="19"/>
    </row>
    <row r="289">
      <c r="A289" s="49" t="s">
        <v>404</v>
      </c>
      <c r="B289" s="50">
        <v>10707.0</v>
      </c>
      <c r="C289" s="51">
        <v>0.22</v>
      </c>
      <c r="D289" s="52">
        <v>10654.0</v>
      </c>
      <c r="E289" s="51">
        <v>0.013</v>
      </c>
      <c r="F289" s="52">
        <v>10707.0</v>
      </c>
      <c r="G289" s="54">
        <v>0.192</v>
      </c>
      <c r="H289" s="50">
        <v>10707.0</v>
      </c>
      <c r="I289" s="54">
        <v>3.27961</v>
      </c>
      <c r="J289" s="50">
        <v>10707.0</v>
      </c>
      <c r="K289" s="54">
        <v>5.577</v>
      </c>
      <c r="L289" s="70">
        <f t="shared" si="1"/>
        <v>0</v>
      </c>
      <c r="M289" s="71">
        <f t="shared" si="2"/>
        <v>0</v>
      </c>
      <c r="N289" s="71">
        <f t="shared" si="3"/>
        <v>3.05961</v>
      </c>
      <c r="O289" s="71">
        <f t="shared" si="4"/>
        <v>1390.731818</v>
      </c>
      <c r="P289" s="71">
        <f t="shared" si="5"/>
        <v>0</v>
      </c>
      <c r="Q289" s="71">
        <f t="shared" si="6"/>
        <v>0</v>
      </c>
      <c r="R289" s="71">
        <f t="shared" si="7"/>
        <v>5.357</v>
      </c>
      <c r="S289" s="71">
        <f t="shared" si="8"/>
        <v>2435</v>
      </c>
      <c r="T289" s="72">
        <f t="shared" si="9"/>
        <v>53</v>
      </c>
      <c r="U289" s="71">
        <f t="shared" si="10"/>
        <v>0.4950032689</v>
      </c>
      <c r="V289" s="71">
        <f t="shared" si="11"/>
        <v>0</v>
      </c>
      <c r="W289" s="73">
        <f t="shared" si="12"/>
        <v>0</v>
      </c>
      <c r="X289" s="19"/>
      <c r="Y289" s="19"/>
      <c r="Z289" s="19"/>
      <c r="AA289" s="19"/>
      <c r="AB289" s="19"/>
      <c r="AC289" s="19"/>
      <c r="AD289" s="19"/>
    </row>
    <row r="290">
      <c r="A290" s="49" t="s">
        <v>405</v>
      </c>
      <c r="B290" s="50">
        <v>10421.0</v>
      </c>
      <c r="C290" s="51">
        <v>0.72</v>
      </c>
      <c r="D290" s="52">
        <v>10377.0</v>
      </c>
      <c r="E290" s="51">
        <v>0.013</v>
      </c>
      <c r="F290" s="52">
        <v>10421.0</v>
      </c>
      <c r="G290" s="54">
        <v>0.253</v>
      </c>
      <c r="H290" s="50">
        <v>10421.0</v>
      </c>
      <c r="I290" s="54">
        <v>2.83869</v>
      </c>
      <c r="J290" s="50">
        <v>10421.0</v>
      </c>
      <c r="K290" s="54">
        <v>2.587</v>
      </c>
      <c r="L290" s="70">
        <f t="shared" si="1"/>
        <v>0</v>
      </c>
      <c r="M290" s="71">
        <f t="shared" si="2"/>
        <v>0</v>
      </c>
      <c r="N290" s="71">
        <f t="shared" si="3"/>
        <v>2.11869</v>
      </c>
      <c r="O290" s="71">
        <f t="shared" si="4"/>
        <v>294.2625</v>
      </c>
      <c r="P290" s="71">
        <f t="shared" si="5"/>
        <v>0</v>
      </c>
      <c r="Q290" s="71">
        <f t="shared" si="6"/>
        <v>0</v>
      </c>
      <c r="R290" s="71">
        <f t="shared" si="7"/>
        <v>1.867</v>
      </c>
      <c r="S290" s="71">
        <f t="shared" si="8"/>
        <v>259.3055556</v>
      </c>
      <c r="T290" s="72">
        <f t="shared" si="9"/>
        <v>44</v>
      </c>
      <c r="U290" s="71">
        <f t="shared" si="10"/>
        <v>0.4222243547</v>
      </c>
      <c r="V290" s="71">
        <f t="shared" si="11"/>
        <v>0</v>
      </c>
      <c r="W290" s="73">
        <f t="shared" si="12"/>
        <v>0</v>
      </c>
      <c r="X290" s="19"/>
      <c r="Y290" s="19"/>
      <c r="Z290" s="19"/>
      <c r="AA290" s="19"/>
      <c r="AB290" s="19"/>
      <c r="AC290" s="19"/>
      <c r="AD290" s="19"/>
    </row>
    <row r="291">
      <c r="A291" s="49" t="s">
        <v>128</v>
      </c>
      <c r="B291" s="50">
        <v>10717.0</v>
      </c>
      <c r="C291" s="51">
        <v>0.311</v>
      </c>
      <c r="D291" s="52">
        <v>10674.0</v>
      </c>
      <c r="E291" s="51">
        <v>0.013</v>
      </c>
      <c r="F291" s="52">
        <v>10717.0</v>
      </c>
      <c r="G291" s="54">
        <v>0.202</v>
      </c>
      <c r="H291" s="50">
        <v>10717.0</v>
      </c>
      <c r="I291" s="54">
        <v>10.9586</v>
      </c>
      <c r="J291" s="50">
        <v>10717.0</v>
      </c>
      <c r="K291" s="54">
        <v>3600.0</v>
      </c>
      <c r="L291" s="70">
        <f t="shared" si="1"/>
        <v>0</v>
      </c>
      <c r="M291" s="71">
        <f t="shared" si="2"/>
        <v>0</v>
      </c>
      <c r="N291" s="71">
        <f t="shared" si="3"/>
        <v>10.6476</v>
      </c>
      <c r="O291" s="71">
        <f t="shared" si="4"/>
        <v>3423.665595</v>
      </c>
      <c r="P291" s="71">
        <f t="shared" si="5"/>
        <v>0</v>
      </c>
      <c r="Q291" s="71">
        <f t="shared" si="6"/>
        <v>0</v>
      </c>
      <c r="R291" s="71">
        <f t="shared" si="7"/>
        <v>3599.689</v>
      </c>
      <c r="S291" s="71">
        <f t="shared" si="8"/>
        <v>1157456.27</v>
      </c>
      <c r="T291" s="72">
        <f t="shared" si="9"/>
        <v>43</v>
      </c>
      <c r="U291" s="71">
        <f t="shared" si="10"/>
        <v>0.401231688</v>
      </c>
      <c r="V291" s="71">
        <f t="shared" si="11"/>
        <v>0</v>
      </c>
      <c r="W291" s="73">
        <f t="shared" si="12"/>
        <v>0</v>
      </c>
      <c r="X291" s="19"/>
      <c r="Y291" s="19"/>
      <c r="Z291" s="19"/>
      <c r="AA291" s="19"/>
      <c r="AB291" s="19"/>
      <c r="AC291" s="19"/>
      <c r="AD291" s="19"/>
    </row>
    <row r="292">
      <c r="A292" s="49" t="s">
        <v>134</v>
      </c>
      <c r="B292" s="50">
        <v>10433.0</v>
      </c>
      <c r="C292" s="51">
        <v>2.064</v>
      </c>
      <c r="D292" s="52">
        <v>10378.0</v>
      </c>
      <c r="E292" s="51">
        <v>0.013</v>
      </c>
      <c r="F292" s="52">
        <v>10433.0</v>
      </c>
      <c r="G292" s="54">
        <v>0.271</v>
      </c>
      <c r="H292" s="50">
        <v>10433.0</v>
      </c>
      <c r="I292" s="54">
        <v>4.45003</v>
      </c>
      <c r="J292" s="50">
        <v>10433.0</v>
      </c>
      <c r="K292" s="54">
        <v>4.157</v>
      </c>
      <c r="L292" s="70">
        <f t="shared" si="1"/>
        <v>0</v>
      </c>
      <c r="M292" s="71">
        <f t="shared" si="2"/>
        <v>0</v>
      </c>
      <c r="N292" s="71">
        <f t="shared" si="3"/>
        <v>2.38603</v>
      </c>
      <c r="O292" s="71">
        <f t="shared" si="4"/>
        <v>115.6022287</v>
      </c>
      <c r="P292" s="71">
        <f t="shared" si="5"/>
        <v>0</v>
      </c>
      <c r="Q292" s="71">
        <f t="shared" si="6"/>
        <v>0</v>
      </c>
      <c r="R292" s="71">
        <f t="shared" si="7"/>
        <v>2.093</v>
      </c>
      <c r="S292" s="71">
        <f t="shared" si="8"/>
        <v>101.4050388</v>
      </c>
      <c r="T292" s="72">
        <f t="shared" si="9"/>
        <v>55</v>
      </c>
      <c r="U292" s="71">
        <f t="shared" si="10"/>
        <v>0.5271733921</v>
      </c>
      <c r="V292" s="71">
        <f t="shared" si="11"/>
        <v>0</v>
      </c>
      <c r="W292" s="73">
        <f t="shared" si="12"/>
        <v>0</v>
      </c>
      <c r="X292" s="19"/>
      <c r="Y292" s="19"/>
      <c r="Z292" s="19"/>
      <c r="AA292" s="19"/>
      <c r="AB292" s="19"/>
      <c r="AC292" s="19"/>
      <c r="AD292" s="19"/>
    </row>
    <row r="293">
      <c r="A293" s="49" t="s">
        <v>406</v>
      </c>
      <c r="B293" s="50">
        <v>10775.0</v>
      </c>
      <c r="C293" s="51">
        <v>0.282</v>
      </c>
      <c r="D293" s="52">
        <v>10733.0</v>
      </c>
      <c r="E293" s="51">
        <v>0.013</v>
      </c>
      <c r="F293" s="52">
        <v>10775.0</v>
      </c>
      <c r="G293" s="54">
        <v>0.222</v>
      </c>
      <c r="H293" s="50">
        <v>10775.0</v>
      </c>
      <c r="I293" s="54">
        <v>6.5974</v>
      </c>
      <c r="J293" s="50">
        <v>10775.0</v>
      </c>
      <c r="K293" s="54">
        <v>3600.0</v>
      </c>
      <c r="L293" s="70">
        <f t="shared" si="1"/>
        <v>0</v>
      </c>
      <c r="M293" s="71">
        <f t="shared" si="2"/>
        <v>0</v>
      </c>
      <c r="N293" s="71">
        <f t="shared" si="3"/>
        <v>6.3154</v>
      </c>
      <c r="O293" s="71">
        <f t="shared" si="4"/>
        <v>2239.503546</v>
      </c>
      <c r="P293" s="71">
        <f t="shared" si="5"/>
        <v>0</v>
      </c>
      <c r="Q293" s="71">
        <f t="shared" si="6"/>
        <v>0</v>
      </c>
      <c r="R293" s="71">
        <f t="shared" si="7"/>
        <v>3599.718</v>
      </c>
      <c r="S293" s="71">
        <f t="shared" si="8"/>
        <v>1276495.745</v>
      </c>
      <c r="T293" s="72">
        <f t="shared" si="9"/>
        <v>42</v>
      </c>
      <c r="U293" s="71">
        <f t="shared" si="10"/>
        <v>0.3897911833</v>
      </c>
      <c r="V293" s="71">
        <f t="shared" si="11"/>
        <v>0</v>
      </c>
      <c r="W293" s="73">
        <f t="shared" si="12"/>
        <v>0</v>
      </c>
      <c r="X293" s="19"/>
      <c r="Y293" s="19"/>
      <c r="Z293" s="19"/>
      <c r="AA293" s="19"/>
      <c r="AB293" s="19"/>
      <c r="AC293" s="19"/>
      <c r="AD293" s="19"/>
    </row>
    <row r="294">
      <c r="A294" s="49" t="s">
        <v>408</v>
      </c>
      <c r="B294" s="50">
        <v>10475.0</v>
      </c>
      <c r="C294" s="51">
        <v>1.395</v>
      </c>
      <c r="D294" s="52">
        <v>10455.0</v>
      </c>
      <c r="E294" s="51">
        <v>0.013</v>
      </c>
      <c r="F294" s="52">
        <v>10475.0</v>
      </c>
      <c r="G294" s="54">
        <v>0.299</v>
      </c>
      <c r="H294" s="50">
        <v>10475.0</v>
      </c>
      <c r="I294" s="54">
        <v>8.17423</v>
      </c>
      <c r="J294" s="50">
        <v>10475.0</v>
      </c>
      <c r="K294" s="54">
        <v>7.693</v>
      </c>
      <c r="L294" s="70">
        <f t="shared" si="1"/>
        <v>0</v>
      </c>
      <c r="M294" s="71">
        <f t="shared" si="2"/>
        <v>0</v>
      </c>
      <c r="N294" s="71">
        <f t="shared" si="3"/>
        <v>6.77923</v>
      </c>
      <c r="O294" s="71">
        <f t="shared" si="4"/>
        <v>485.9663082</v>
      </c>
      <c r="P294" s="71">
        <f t="shared" si="5"/>
        <v>0</v>
      </c>
      <c r="Q294" s="71">
        <f t="shared" si="6"/>
        <v>0</v>
      </c>
      <c r="R294" s="71">
        <f t="shared" si="7"/>
        <v>6.298</v>
      </c>
      <c r="S294" s="71">
        <f t="shared" si="8"/>
        <v>451.4695341</v>
      </c>
      <c r="T294" s="72">
        <f t="shared" si="9"/>
        <v>20</v>
      </c>
      <c r="U294" s="71">
        <f t="shared" si="10"/>
        <v>0.1909307876</v>
      </c>
      <c r="V294" s="71">
        <f t="shared" si="11"/>
        <v>0</v>
      </c>
      <c r="W294" s="73">
        <f t="shared" si="12"/>
        <v>0</v>
      </c>
      <c r="X294" s="19"/>
      <c r="Y294" s="19"/>
      <c r="Z294" s="19"/>
      <c r="AA294" s="19"/>
      <c r="AB294" s="19"/>
      <c r="AC294" s="19"/>
      <c r="AD294" s="19"/>
    </row>
    <row r="295">
      <c r="A295" s="49" t="s">
        <v>409</v>
      </c>
      <c r="B295" s="50">
        <v>10851.0</v>
      </c>
      <c r="C295" s="51">
        <v>0.302</v>
      </c>
      <c r="D295" s="52">
        <v>10831.0</v>
      </c>
      <c r="E295" s="51">
        <v>0.013</v>
      </c>
      <c r="F295" s="52">
        <v>10851.0</v>
      </c>
      <c r="G295" s="54">
        <v>0.226</v>
      </c>
      <c r="H295" s="50">
        <v>10851.0</v>
      </c>
      <c r="I295" s="54">
        <v>54.2165</v>
      </c>
      <c r="J295" s="50">
        <v>10851.0</v>
      </c>
      <c r="K295" s="54">
        <v>3600.0</v>
      </c>
      <c r="L295" s="70">
        <f t="shared" si="1"/>
        <v>0</v>
      </c>
      <c r="M295" s="71">
        <f t="shared" si="2"/>
        <v>0</v>
      </c>
      <c r="N295" s="71">
        <f t="shared" si="3"/>
        <v>53.9145</v>
      </c>
      <c r="O295" s="71">
        <f t="shared" si="4"/>
        <v>17852.48344</v>
      </c>
      <c r="P295" s="71">
        <f t="shared" si="5"/>
        <v>0</v>
      </c>
      <c r="Q295" s="71">
        <f t="shared" si="6"/>
        <v>0</v>
      </c>
      <c r="R295" s="71">
        <f t="shared" si="7"/>
        <v>3599.698</v>
      </c>
      <c r="S295" s="71">
        <f t="shared" si="8"/>
        <v>1191952.98</v>
      </c>
      <c r="T295" s="72">
        <f t="shared" si="9"/>
        <v>20</v>
      </c>
      <c r="U295" s="71">
        <f t="shared" si="10"/>
        <v>0.1843148097</v>
      </c>
      <c r="V295" s="71">
        <f t="shared" si="11"/>
        <v>0</v>
      </c>
      <c r="W295" s="73">
        <f t="shared" si="12"/>
        <v>0</v>
      </c>
      <c r="X295" s="19"/>
      <c r="Y295" s="19"/>
      <c r="Z295" s="19"/>
      <c r="AA295" s="19"/>
      <c r="AB295" s="19"/>
      <c r="AC295" s="19"/>
      <c r="AD295" s="19"/>
    </row>
    <row r="296">
      <c r="A296" s="49" t="s">
        <v>410</v>
      </c>
      <c r="B296" s="50">
        <v>10559.0</v>
      </c>
      <c r="C296" s="51">
        <v>1.488</v>
      </c>
      <c r="D296" s="52">
        <v>10549.0</v>
      </c>
      <c r="E296" s="51">
        <v>0.013</v>
      </c>
      <c r="F296" s="52">
        <v>10559.0</v>
      </c>
      <c r="G296" s="54">
        <v>0.304</v>
      </c>
      <c r="H296" s="50">
        <v>10559.0</v>
      </c>
      <c r="I296" s="54">
        <v>4.43548</v>
      </c>
      <c r="J296" s="50">
        <v>10559.0</v>
      </c>
      <c r="K296" s="54">
        <v>3.752</v>
      </c>
      <c r="L296" s="70">
        <f t="shared" si="1"/>
        <v>0</v>
      </c>
      <c r="M296" s="71">
        <f t="shared" si="2"/>
        <v>0</v>
      </c>
      <c r="N296" s="71">
        <f t="shared" si="3"/>
        <v>2.94748</v>
      </c>
      <c r="O296" s="71">
        <f t="shared" si="4"/>
        <v>198.0833333</v>
      </c>
      <c r="P296" s="71">
        <f t="shared" si="5"/>
        <v>0</v>
      </c>
      <c r="Q296" s="71">
        <f t="shared" si="6"/>
        <v>0</v>
      </c>
      <c r="R296" s="71">
        <f t="shared" si="7"/>
        <v>2.264</v>
      </c>
      <c r="S296" s="71">
        <f t="shared" si="8"/>
        <v>152.1505376</v>
      </c>
      <c r="T296" s="72">
        <f t="shared" si="9"/>
        <v>10</v>
      </c>
      <c r="U296" s="71">
        <f t="shared" si="10"/>
        <v>0.09470593806</v>
      </c>
      <c r="V296" s="71">
        <f t="shared" si="11"/>
        <v>0</v>
      </c>
      <c r="W296" s="73">
        <f t="shared" si="12"/>
        <v>0</v>
      </c>
      <c r="X296" s="19"/>
      <c r="Y296" s="19"/>
      <c r="Z296" s="19"/>
      <c r="AA296" s="19"/>
      <c r="AB296" s="19"/>
      <c r="AC296" s="19"/>
      <c r="AD296" s="19"/>
    </row>
    <row r="297">
      <c r="A297" s="49" t="s">
        <v>411</v>
      </c>
      <c r="B297" s="50">
        <v>10262.0</v>
      </c>
      <c r="C297" s="51">
        <v>0.281</v>
      </c>
      <c r="D297" s="52">
        <v>10242.0</v>
      </c>
      <c r="E297" s="51">
        <v>0.013</v>
      </c>
      <c r="F297" s="52">
        <v>10262.0</v>
      </c>
      <c r="G297" s="54">
        <v>0.214</v>
      </c>
      <c r="H297" s="50">
        <v>10262.0</v>
      </c>
      <c r="I297" s="54">
        <v>3600.0</v>
      </c>
      <c r="J297" s="50">
        <v>10262.0</v>
      </c>
      <c r="K297" s="54">
        <v>3600.0</v>
      </c>
      <c r="L297" s="70">
        <f t="shared" si="1"/>
        <v>0</v>
      </c>
      <c r="M297" s="71">
        <f t="shared" si="2"/>
        <v>0</v>
      </c>
      <c r="N297" s="71">
        <f t="shared" si="3"/>
        <v>3599.719</v>
      </c>
      <c r="O297" s="71">
        <f t="shared" si="4"/>
        <v>1281038.79</v>
      </c>
      <c r="P297" s="71">
        <f t="shared" si="5"/>
        <v>0</v>
      </c>
      <c r="Q297" s="71">
        <f t="shared" si="6"/>
        <v>0</v>
      </c>
      <c r="R297" s="71">
        <f t="shared" si="7"/>
        <v>3599.719</v>
      </c>
      <c r="S297" s="71">
        <f t="shared" si="8"/>
        <v>1281038.79</v>
      </c>
      <c r="T297" s="72">
        <f t="shared" si="9"/>
        <v>20</v>
      </c>
      <c r="U297" s="71">
        <f t="shared" si="10"/>
        <v>0.1948937829</v>
      </c>
      <c r="V297" s="71">
        <f t="shared" si="11"/>
        <v>0</v>
      </c>
      <c r="W297" s="73">
        <f t="shared" si="12"/>
        <v>0</v>
      </c>
      <c r="X297" s="19"/>
      <c r="Y297" s="19"/>
      <c r="Z297" s="19"/>
      <c r="AA297" s="19"/>
      <c r="AB297" s="19"/>
      <c r="AC297" s="19"/>
      <c r="AD297" s="19"/>
    </row>
    <row r="298">
      <c r="A298" s="49" t="s">
        <v>412</v>
      </c>
      <c r="B298" s="50">
        <v>9978.0</v>
      </c>
      <c r="C298" s="51">
        <v>1.042</v>
      </c>
      <c r="D298" s="52">
        <v>9966.0</v>
      </c>
      <c r="E298" s="51">
        <v>0.013</v>
      </c>
      <c r="F298" s="52">
        <v>9978.0</v>
      </c>
      <c r="G298" s="54">
        <v>0.287</v>
      </c>
      <c r="H298" s="50">
        <v>9978.0</v>
      </c>
      <c r="I298" s="54">
        <v>5.4673</v>
      </c>
      <c r="J298" s="50">
        <v>9978.0</v>
      </c>
      <c r="K298" s="54">
        <v>1.654</v>
      </c>
      <c r="L298" s="70">
        <f t="shared" si="1"/>
        <v>0</v>
      </c>
      <c r="M298" s="71">
        <f t="shared" si="2"/>
        <v>0</v>
      </c>
      <c r="N298" s="71">
        <f t="shared" si="3"/>
        <v>4.4253</v>
      </c>
      <c r="O298" s="71">
        <f t="shared" si="4"/>
        <v>424.6928983</v>
      </c>
      <c r="P298" s="71">
        <f t="shared" si="5"/>
        <v>0</v>
      </c>
      <c r="Q298" s="71">
        <f t="shared" si="6"/>
        <v>0</v>
      </c>
      <c r="R298" s="71">
        <f t="shared" si="7"/>
        <v>0.612</v>
      </c>
      <c r="S298" s="71">
        <f t="shared" si="8"/>
        <v>58.73320537</v>
      </c>
      <c r="T298" s="72">
        <f t="shared" si="9"/>
        <v>12</v>
      </c>
      <c r="U298" s="71">
        <f t="shared" si="10"/>
        <v>0.1202645821</v>
      </c>
      <c r="V298" s="71">
        <f t="shared" si="11"/>
        <v>0</v>
      </c>
      <c r="W298" s="73">
        <f t="shared" si="12"/>
        <v>0</v>
      </c>
      <c r="X298" s="19"/>
      <c r="Y298" s="19"/>
      <c r="Z298" s="19"/>
      <c r="AA298" s="19"/>
      <c r="AB298" s="19"/>
      <c r="AC298" s="19"/>
      <c r="AD298" s="19"/>
    </row>
    <row r="299">
      <c r="A299" s="49" t="s">
        <v>414</v>
      </c>
      <c r="B299" s="50">
        <v>10732.0</v>
      </c>
      <c r="C299" s="51">
        <v>0.257</v>
      </c>
      <c r="D299" s="52">
        <v>10707.0</v>
      </c>
      <c r="E299" s="51">
        <v>0.013</v>
      </c>
      <c r="F299" s="52">
        <v>10732.0</v>
      </c>
      <c r="G299" s="54">
        <v>0.209</v>
      </c>
      <c r="H299" s="50">
        <v>10732.0</v>
      </c>
      <c r="I299" s="54">
        <v>2.19008</v>
      </c>
      <c r="J299" s="50">
        <v>10732.0</v>
      </c>
      <c r="K299" s="54">
        <v>2.28</v>
      </c>
      <c r="L299" s="70">
        <f t="shared" si="1"/>
        <v>0</v>
      </c>
      <c r="M299" s="71">
        <f t="shared" si="2"/>
        <v>0</v>
      </c>
      <c r="N299" s="71">
        <f t="shared" si="3"/>
        <v>1.93308</v>
      </c>
      <c r="O299" s="71">
        <f t="shared" si="4"/>
        <v>752.1712062</v>
      </c>
      <c r="P299" s="71">
        <f t="shared" si="5"/>
        <v>0</v>
      </c>
      <c r="Q299" s="71">
        <f t="shared" si="6"/>
        <v>0</v>
      </c>
      <c r="R299" s="71">
        <f t="shared" si="7"/>
        <v>2.023</v>
      </c>
      <c r="S299" s="71">
        <f t="shared" si="8"/>
        <v>787.1595331</v>
      </c>
      <c r="T299" s="72">
        <f t="shared" si="9"/>
        <v>25</v>
      </c>
      <c r="U299" s="71">
        <f t="shared" si="10"/>
        <v>0.2329481923</v>
      </c>
      <c r="V299" s="71">
        <f t="shared" si="11"/>
        <v>0</v>
      </c>
      <c r="W299" s="73">
        <f t="shared" si="12"/>
        <v>0</v>
      </c>
      <c r="X299" s="19"/>
      <c r="Y299" s="19"/>
      <c r="Z299" s="19"/>
      <c r="AA299" s="19"/>
      <c r="AB299" s="19"/>
      <c r="AC299" s="19"/>
      <c r="AD299" s="19"/>
    </row>
    <row r="300">
      <c r="A300" s="49" t="s">
        <v>415</v>
      </c>
      <c r="B300" s="50">
        <v>10445.0</v>
      </c>
      <c r="C300" s="51">
        <v>1.245</v>
      </c>
      <c r="D300" s="52">
        <v>10440.0</v>
      </c>
      <c r="E300" s="51">
        <v>0.013</v>
      </c>
      <c r="F300" s="52">
        <v>10445.0</v>
      </c>
      <c r="G300" s="54">
        <v>0.292</v>
      </c>
      <c r="H300" s="50">
        <v>10445.0</v>
      </c>
      <c r="I300" s="54">
        <v>6.44893</v>
      </c>
      <c r="J300" s="50">
        <v>10445.0</v>
      </c>
      <c r="K300" s="54">
        <v>3.605</v>
      </c>
      <c r="L300" s="70">
        <f t="shared" si="1"/>
        <v>0</v>
      </c>
      <c r="M300" s="71">
        <f t="shared" si="2"/>
        <v>0</v>
      </c>
      <c r="N300" s="71">
        <f t="shared" si="3"/>
        <v>5.20393</v>
      </c>
      <c r="O300" s="71">
        <f t="shared" si="4"/>
        <v>417.9863454</v>
      </c>
      <c r="P300" s="71">
        <f t="shared" si="5"/>
        <v>0</v>
      </c>
      <c r="Q300" s="71">
        <f t="shared" si="6"/>
        <v>0</v>
      </c>
      <c r="R300" s="71">
        <f t="shared" si="7"/>
        <v>2.36</v>
      </c>
      <c r="S300" s="71">
        <f t="shared" si="8"/>
        <v>189.5582329</v>
      </c>
      <c r="T300" s="72">
        <f t="shared" si="9"/>
        <v>5</v>
      </c>
      <c r="U300" s="71">
        <f t="shared" si="10"/>
        <v>0.04786979416</v>
      </c>
      <c r="V300" s="71">
        <f t="shared" si="11"/>
        <v>0</v>
      </c>
      <c r="W300" s="73">
        <f t="shared" si="12"/>
        <v>0</v>
      </c>
      <c r="X300" s="19"/>
      <c r="Y300" s="19"/>
      <c r="Z300" s="19"/>
      <c r="AA300" s="19"/>
      <c r="AB300" s="19"/>
      <c r="AC300" s="19"/>
      <c r="AD300" s="19"/>
    </row>
    <row r="301">
      <c r="A301" s="49" t="s">
        <v>416</v>
      </c>
      <c r="B301" s="50">
        <v>10785.0</v>
      </c>
      <c r="C301" s="51">
        <v>0.273</v>
      </c>
      <c r="D301" s="52">
        <v>10755.0</v>
      </c>
      <c r="E301" s="51">
        <v>0.013</v>
      </c>
      <c r="F301" s="52">
        <v>10785.0</v>
      </c>
      <c r="G301" s="54">
        <v>0.221</v>
      </c>
      <c r="H301" s="50">
        <v>10785.0</v>
      </c>
      <c r="I301" s="54">
        <v>17.0788</v>
      </c>
      <c r="J301" s="50">
        <v>10785.0</v>
      </c>
      <c r="K301" s="54">
        <v>1.596</v>
      </c>
      <c r="L301" s="70">
        <f t="shared" si="1"/>
        <v>0</v>
      </c>
      <c r="M301" s="71">
        <f t="shared" si="2"/>
        <v>0</v>
      </c>
      <c r="N301" s="71">
        <f t="shared" si="3"/>
        <v>16.8058</v>
      </c>
      <c r="O301" s="71">
        <f t="shared" si="4"/>
        <v>6155.970696</v>
      </c>
      <c r="P301" s="71">
        <f t="shared" si="5"/>
        <v>0</v>
      </c>
      <c r="Q301" s="71">
        <f t="shared" si="6"/>
        <v>0</v>
      </c>
      <c r="R301" s="71">
        <f t="shared" si="7"/>
        <v>1.323</v>
      </c>
      <c r="S301" s="71">
        <f t="shared" si="8"/>
        <v>484.6153846</v>
      </c>
      <c r="T301" s="72">
        <f t="shared" si="9"/>
        <v>30</v>
      </c>
      <c r="U301" s="71">
        <f t="shared" si="10"/>
        <v>0.2781641168</v>
      </c>
      <c r="V301" s="71">
        <f t="shared" si="11"/>
        <v>0</v>
      </c>
      <c r="W301" s="73">
        <f t="shared" si="12"/>
        <v>0</v>
      </c>
      <c r="X301" s="19"/>
      <c r="Y301" s="19"/>
      <c r="Z301" s="19"/>
      <c r="AA301" s="19"/>
      <c r="AB301" s="19"/>
      <c r="AC301" s="19"/>
      <c r="AD301" s="19"/>
    </row>
    <row r="302">
      <c r="A302" s="49" t="s">
        <v>417</v>
      </c>
      <c r="B302" s="50">
        <v>10488.0</v>
      </c>
      <c r="C302" s="51">
        <v>1.046</v>
      </c>
      <c r="D302" s="52">
        <v>10479.0</v>
      </c>
      <c r="E302" s="51">
        <v>0.013</v>
      </c>
      <c r="F302" s="52">
        <v>10488.0</v>
      </c>
      <c r="G302" s="54">
        <v>0.297</v>
      </c>
      <c r="H302" s="50">
        <v>10488.0</v>
      </c>
      <c r="I302" s="54">
        <v>12.0746</v>
      </c>
      <c r="J302" s="50">
        <v>10488.0</v>
      </c>
      <c r="K302" s="54">
        <v>2.668</v>
      </c>
      <c r="L302" s="70">
        <f t="shared" si="1"/>
        <v>0</v>
      </c>
      <c r="M302" s="71">
        <f t="shared" si="2"/>
        <v>0</v>
      </c>
      <c r="N302" s="71">
        <f t="shared" si="3"/>
        <v>11.0286</v>
      </c>
      <c r="O302" s="71">
        <f t="shared" si="4"/>
        <v>1054.359465</v>
      </c>
      <c r="P302" s="71">
        <f t="shared" si="5"/>
        <v>0</v>
      </c>
      <c r="Q302" s="71">
        <f t="shared" si="6"/>
        <v>0</v>
      </c>
      <c r="R302" s="71">
        <f t="shared" si="7"/>
        <v>1.622</v>
      </c>
      <c r="S302" s="71">
        <f t="shared" si="8"/>
        <v>155.0669216</v>
      </c>
      <c r="T302" s="72">
        <f t="shared" si="9"/>
        <v>9</v>
      </c>
      <c r="U302" s="71">
        <f t="shared" si="10"/>
        <v>0.08581235698</v>
      </c>
      <c r="V302" s="71">
        <f t="shared" si="11"/>
        <v>0</v>
      </c>
      <c r="W302" s="73">
        <f t="shared" si="12"/>
        <v>0</v>
      </c>
      <c r="X302" s="19"/>
      <c r="Y302" s="19"/>
      <c r="Z302" s="19"/>
      <c r="AA302" s="19"/>
      <c r="AB302" s="19"/>
      <c r="AC302" s="19"/>
      <c r="AD302" s="19"/>
    </row>
    <row r="303">
      <c r="A303" s="49" t="s">
        <v>418</v>
      </c>
      <c r="B303" s="50">
        <v>10482.0</v>
      </c>
      <c r="C303" s="51">
        <v>0.202</v>
      </c>
      <c r="D303" s="52">
        <v>10469.0</v>
      </c>
      <c r="E303" s="51">
        <v>0.013</v>
      </c>
      <c r="F303" s="52">
        <v>10482.0</v>
      </c>
      <c r="G303" s="54">
        <v>0.174</v>
      </c>
      <c r="H303" s="50">
        <v>10482.0</v>
      </c>
      <c r="I303" s="54">
        <v>7.43795</v>
      </c>
      <c r="J303" s="50">
        <v>10482.0</v>
      </c>
      <c r="K303" s="54">
        <v>24.984</v>
      </c>
      <c r="L303" s="70">
        <f t="shared" si="1"/>
        <v>0</v>
      </c>
      <c r="M303" s="71">
        <f t="shared" si="2"/>
        <v>0</v>
      </c>
      <c r="N303" s="71">
        <f t="shared" si="3"/>
        <v>7.23595</v>
      </c>
      <c r="O303" s="71">
        <f t="shared" si="4"/>
        <v>3582.153465</v>
      </c>
      <c r="P303" s="71">
        <f t="shared" si="5"/>
        <v>0</v>
      </c>
      <c r="Q303" s="71">
        <f t="shared" si="6"/>
        <v>0</v>
      </c>
      <c r="R303" s="71">
        <f t="shared" si="7"/>
        <v>24.782</v>
      </c>
      <c r="S303" s="71">
        <f t="shared" si="8"/>
        <v>12268.31683</v>
      </c>
      <c r="T303" s="72">
        <f t="shared" si="9"/>
        <v>13</v>
      </c>
      <c r="U303" s="71">
        <f t="shared" si="10"/>
        <v>0.1240221332</v>
      </c>
      <c r="V303" s="71">
        <f t="shared" si="11"/>
        <v>0</v>
      </c>
      <c r="W303" s="73">
        <f t="shared" si="12"/>
        <v>0</v>
      </c>
      <c r="X303" s="19"/>
      <c r="Y303" s="19"/>
      <c r="Z303" s="19"/>
      <c r="AA303" s="19"/>
      <c r="AB303" s="19"/>
      <c r="AC303" s="19"/>
      <c r="AD303" s="19"/>
    </row>
    <row r="304">
      <c r="A304" s="49" t="s">
        <v>420</v>
      </c>
      <c r="B304" s="50">
        <v>10199.0</v>
      </c>
      <c r="C304" s="51">
        <v>1.103</v>
      </c>
      <c r="D304" s="52">
        <v>10186.0</v>
      </c>
      <c r="E304" s="51">
        <v>0.013</v>
      </c>
      <c r="F304" s="52">
        <v>10199.0</v>
      </c>
      <c r="G304" s="54">
        <v>0.242</v>
      </c>
      <c r="H304" s="50">
        <v>10199.0</v>
      </c>
      <c r="I304" s="54">
        <v>8.27852</v>
      </c>
      <c r="J304" s="50">
        <v>10199.0</v>
      </c>
      <c r="K304" s="54">
        <v>5.807</v>
      </c>
      <c r="L304" s="70">
        <f t="shared" si="1"/>
        <v>0</v>
      </c>
      <c r="M304" s="71">
        <f t="shared" si="2"/>
        <v>0</v>
      </c>
      <c r="N304" s="71">
        <f t="shared" si="3"/>
        <v>7.17552</v>
      </c>
      <c r="O304" s="71">
        <f t="shared" si="4"/>
        <v>650.5457842</v>
      </c>
      <c r="P304" s="71">
        <f t="shared" si="5"/>
        <v>0</v>
      </c>
      <c r="Q304" s="71">
        <f t="shared" si="6"/>
        <v>0</v>
      </c>
      <c r="R304" s="71">
        <f t="shared" si="7"/>
        <v>4.704</v>
      </c>
      <c r="S304" s="71">
        <f t="shared" si="8"/>
        <v>426.4732548</v>
      </c>
      <c r="T304" s="72">
        <f t="shared" si="9"/>
        <v>13</v>
      </c>
      <c r="U304" s="71">
        <f t="shared" si="10"/>
        <v>0.1274634768</v>
      </c>
      <c r="V304" s="71">
        <f t="shared" si="11"/>
        <v>0</v>
      </c>
      <c r="W304" s="73">
        <f t="shared" si="12"/>
        <v>0</v>
      </c>
      <c r="X304" s="19"/>
      <c r="Y304" s="19"/>
      <c r="Z304" s="19"/>
      <c r="AA304" s="19"/>
      <c r="AB304" s="19"/>
      <c r="AC304" s="19"/>
      <c r="AD304" s="19"/>
    </row>
    <row r="305">
      <c r="A305" s="49" t="s">
        <v>421</v>
      </c>
      <c r="B305" s="50">
        <v>10641.0</v>
      </c>
      <c r="C305" s="51">
        <v>0.282</v>
      </c>
      <c r="D305" s="52">
        <v>10618.0</v>
      </c>
      <c r="E305" s="51">
        <v>0.013</v>
      </c>
      <c r="F305" s="52">
        <v>10641.0</v>
      </c>
      <c r="G305" s="54">
        <v>0.201</v>
      </c>
      <c r="H305" s="50">
        <v>10641.0</v>
      </c>
      <c r="I305" s="54">
        <v>17.9215</v>
      </c>
      <c r="J305" s="50">
        <v>6.9294E-310</v>
      </c>
      <c r="K305" s="54">
        <v>3600.0</v>
      </c>
      <c r="L305" s="70">
        <f t="shared" si="1"/>
        <v>0</v>
      </c>
      <c r="M305" s="71">
        <f t="shared" si="2"/>
        <v>0</v>
      </c>
      <c r="N305" s="71">
        <f t="shared" si="3"/>
        <v>17.6395</v>
      </c>
      <c r="O305" s="71">
        <f t="shared" si="4"/>
        <v>6255.141844</v>
      </c>
      <c r="P305" s="71">
        <f t="shared" si="5"/>
        <v>-10641</v>
      </c>
      <c r="Q305" s="71">
        <f t="shared" si="6"/>
        <v>-100</v>
      </c>
      <c r="R305" s="71">
        <f t="shared" si="7"/>
        <v>3599.718</v>
      </c>
      <c r="S305" s="71">
        <f t="shared" si="8"/>
        <v>1276495.745</v>
      </c>
      <c r="T305" s="72">
        <f t="shared" si="9"/>
        <v>23</v>
      </c>
      <c r="U305" s="71">
        <f t="shared" si="10"/>
        <v>0.2161450991</v>
      </c>
      <c r="V305" s="71">
        <f t="shared" si="11"/>
        <v>0</v>
      </c>
      <c r="W305" s="73">
        <f t="shared" si="12"/>
        <v>0</v>
      </c>
      <c r="X305" s="19"/>
      <c r="Y305" s="19"/>
      <c r="Z305" s="19"/>
      <c r="AA305" s="19"/>
      <c r="AB305" s="19"/>
      <c r="AC305" s="19"/>
      <c r="AD305" s="19"/>
    </row>
    <row r="306">
      <c r="A306" s="49" t="s">
        <v>422</v>
      </c>
      <c r="B306" s="50">
        <v>10360.0</v>
      </c>
      <c r="C306" s="51">
        <v>1.277</v>
      </c>
      <c r="D306" s="52">
        <v>10333.0</v>
      </c>
      <c r="E306" s="51">
        <v>0.013</v>
      </c>
      <c r="F306" s="52">
        <v>10360.0</v>
      </c>
      <c r="G306" s="54">
        <v>0.277</v>
      </c>
      <c r="H306" s="50">
        <v>10360.0</v>
      </c>
      <c r="I306" s="54">
        <v>34.9571</v>
      </c>
      <c r="J306" s="50">
        <v>10360.0</v>
      </c>
      <c r="K306" s="54">
        <v>4.27</v>
      </c>
      <c r="L306" s="70">
        <f t="shared" si="1"/>
        <v>0</v>
      </c>
      <c r="M306" s="71">
        <f t="shared" si="2"/>
        <v>0</v>
      </c>
      <c r="N306" s="71">
        <f t="shared" si="3"/>
        <v>33.6801</v>
      </c>
      <c r="O306" s="71">
        <f t="shared" si="4"/>
        <v>2637.439311</v>
      </c>
      <c r="P306" s="71">
        <f t="shared" si="5"/>
        <v>0</v>
      </c>
      <c r="Q306" s="71">
        <f t="shared" si="6"/>
        <v>0</v>
      </c>
      <c r="R306" s="71">
        <f t="shared" si="7"/>
        <v>2.993</v>
      </c>
      <c r="S306" s="71">
        <f t="shared" si="8"/>
        <v>234.3774471</v>
      </c>
      <c r="T306" s="72">
        <f t="shared" si="9"/>
        <v>27</v>
      </c>
      <c r="U306" s="71">
        <f t="shared" si="10"/>
        <v>0.2606177606</v>
      </c>
      <c r="V306" s="71">
        <f t="shared" si="11"/>
        <v>0</v>
      </c>
      <c r="W306" s="73">
        <f t="shared" si="12"/>
        <v>0</v>
      </c>
      <c r="X306" s="19"/>
      <c r="Y306" s="19"/>
      <c r="Z306" s="19"/>
      <c r="AA306" s="19"/>
      <c r="AB306" s="19"/>
      <c r="AC306" s="19"/>
      <c r="AD306" s="19"/>
    </row>
    <row r="307">
      <c r="A307" s="49" t="s">
        <v>423</v>
      </c>
      <c r="B307" s="50">
        <v>10502.0</v>
      </c>
      <c r="C307" s="51">
        <v>0.264</v>
      </c>
      <c r="D307" s="52">
        <v>10442.0</v>
      </c>
      <c r="E307" s="51">
        <v>0.013</v>
      </c>
      <c r="F307" s="52">
        <v>10502.0</v>
      </c>
      <c r="G307" s="54">
        <v>0.223</v>
      </c>
      <c r="H307" s="50">
        <v>10502.0</v>
      </c>
      <c r="I307" s="54">
        <v>3.02002</v>
      </c>
      <c r="J307" s="50">
        <v>10502.0</v>
      </c>
      <c r="K307" s="54">
        <v>3.133</v>
      </c>
      <c r="L307" s="70">
        <f t="shared" si="1"/>
        <v>0</v>
      </c>
      <c r="M307" s="71">
        <f t="shared" si="2"/>
        <v>0</v>
      </c>
      <c r="N307" s="71">
        <f t="shared" si="3"/>
        <v>2.75602</v>
      </c>
      <c r="O307" s="71">
        <f t="shared" si="4"/>
        <v>1043.94697</v>
      </c>
      <c r="P307" s="71">
        <f t="shared" si="5"/>
        <v>0</v>
      </c>
      <c r="Q307" s="71">
        <f t="shared" si="6"/>
        <v>0</v>
      </c>
      <c r="R307" s="71">
        <f t="shared" si="7"/>
        <v>2.869</v>
      </c>
      <c r="S307" s="71">
        <f t="shared" si="8"/>
        <v>1086.742424</v>
      </c>
      <c r="T307" s="72">
        <f t="shared" si="9"/>
        <v>60</v>
      </c>
      <c r="U307" s="71">
        <f t="shared" si="10"/>
        <v>0.5713197486</v>
      </c>
      <c r="V307" s="71">
        <f t="shared" si="11"/>
        <v>0</v>
      </c>
      <c r="W307" s="73">
        <f t="shared" si="12"/>
        <v>0</v>
      </c>
      <c r="X307" s="19"/>
      <c r="Y307" s="19"/>
      <c r="Z307" s="19"/>
      <c r="AA307" s="19"/>
      <c r="AB307" s="19"/>
      <c r="AC307" s="19"/>
      <c r="AD307" s="19"/>
    </row>
    <row r="308">
      <c r="A308" s="49" t="s">
        <v>424</v>
      </c>
      <c r="B308" s="50">
        <v>10201.0</v>
      </c>
      <c r="C308" s="51">
        <v>0.826</v>
      </c>
      <c r="D308" s="52">
        <v>10159.0</v>
      </c>
      <c r="E308" s="51">
        <v>0.013</v>
      </c>
      <c r="F308" s="52">
        <v>10201.0</v>
      </c>
      <c r="G308" s="54">
        <v>0.288</v>
      </c>
      <c r="H308" s="50">
        <v>10201.0</v>
      </c>
      <c r="I308" s="54">
        <v>9.1802</v>
      </c>
      <c r="J308" s="50">
        <v>10201.0</v>
      </c>
      <c r="K308" s="54">
        <v>4.766</v>
      </c>
      <c r="L308" s="70">
        <f t="shared" si="1"/>
        <v>0</v>
      </c>
      <c r="M308" s="71">
        <f t="shared" si="2"/>
        <v>0</v>
      </c>
      <c r="N308" s="71">
        <f t="shared" si="3"/>
        <v>8.3542</v>
      </c>
      <c r="O308" s="71">
        <f t="shared" si="4"/>
        <v>1011.404358</v>
      </c>
      <c r="P308" s="71">
        <f t="shared" si="5"/>
        <v>0</v>
      </c>
      <c r="Q308" s="71">
        <f t="shared" si="6"/>
        <v>0</v>
      </c>
      <c r="R308" s="71">
        <f t="shared" si="7"/>
        <v>3.94</v>
      </c>
      <c r="S308" s="71">
        <f t="shared" si="8"/>
        <v>476.9975787</v>
      </c>
      <c r="T308" s="72">
        <f t="shared" si="9"/>
        <v>42</v>
      </c>
      <c r="U308" s="71">
        <f t="shared" si="10"/>
        <v>0.4117243408</v>
      </c>
      <c r="V308" s="71">
        <f t="shared" si="11"/>
        <v>0</v>
      </c>
      <c r="W308" s="73">
        <f t="shared" si="12"/>
        <v>0</v>
      </c>
      <c r="X308" s="19"/>
      <c r="Y308" s="19"/>
      <c r="Z308" s="19"/>
      <c r="AA308" s="19"/>
      <c r="AB308" s="19"/>
      <c r="AC308" s="19"/>
      <c r="AD308" s="19"/>
    </row>
    <row r="309">
      <c r="A309" s="49" t="s">
        <v>426</v>
      </c>
      <c r="B309" s="50">
        <v>10735.0</v>
      </c>
      <c r="C309" s="51">
        <v>0.25</v>
      </c>
      <c r="D309" s="52">
        <v>10706.0</v>
      </c>
      <c r="E309" s="51">
        <v>0.013</v>
      </c>
      <c r="F309" s="52">
        <v>10735.0</v>
      </c>
      <c r="G309" s="54">
        <v>0.199</v>
      </c>
      <c r="H309" s="50">
        <v>10735.0</v>
      </c>
      <c r="I309" s="54">
        <v>13.9388</v>
      </c>
      <c r="J309" s="50">
        <v>10735.0</v>
      </c>
      <c r="K309" s="54">
        <v>20.663</v>
      </c>
      <c r="L309" s="70">
        <f t="shared" si="1"/>
        <v>0</v>
      </c>
      <c r="M309" s="71">
        <f t="shared" si="2"/>
        <v>0</v>
      </c>
      <c r="N309" s="71">
        <f t="shared" si="3"/>
        <v>13.6888</v>
      </c>
      <c r="O309" s="71">
        <f t="shared" si="4"/>
        <v>5475.52</v>
      </c>
      <c r="P309" s="71">
        <f t="shared" si="5"/>
        <v>0</v>
      </c>
      <c r="Q309" s="71">
        <f t="shared" si="6"/>
        <v>0</v>
      </c>
      <c r="R309" s="71">
        <f t="shared" si="7"/>
        <v>20.413</v>
      </c>
      <c r="S309" s="71">
        <f t="shared" si="8"/>
        <v>8165.2</v>
      </c>
      <c r="T309" s="72">
        <f t="shared" si="9"/>
        <v>29</v>
      </c>
      <c r="U309" s="71">
        <f t="shared" si="10"/>
        <v>0.2701443875</v>
      </c>
      <c r="V309" s="71">
        <f t="shared" si="11"/>
        <v>0</v>
      </c>
      <c r="W309" s="73">
        <f t="shared" si="12"/>
        <v>0</v>
      </c>
      <c r="X309" s="19"/>
      <c r="Y309" s="19"/>
      <c r="Z309" s="19"/>
      <c r="AA309" s="19"/>
      <c r="AB309" s="19"/>
      <c r="AC309" s="19"/>
      <c r="AD309" s="19"/>
    </row>
    <row r="310">
      <c r="A310" s="49" t="s">
        <v>427</v>
      </c>
      <c r="B310" s="50">
        <v>10445.0</v>
      </c>
      <c r="C310" s="51">
        <v>1.1</v>
      </c>
      <c r="D310" s="52">
        <v>10423.0</v>
      </c>
      <c r="E310" s="51">
        <v>0.013</v>
      </c>
      <c r="F310" s="52">
        <v>10445.0</v>
      </c>
      <c r="G310" s="54">
        <v>0.275</v>
      </c>
      <c r="H310" s="50">
        <v>10445.0</v>
      </c>
      <c r="I310" s="54">
        <v>7.1971</v>
      </c>
      <c r="J310" s="50">
        <v>10445.0</v>
      </c>
      <c r="K310" s="54">
        <v>75.667</v>
      </c>
      <c r="L310" s="70">
        <f t="shared" si="1"/>
        <v>0</v>
      </c>
      <c r="M310" s="71">
        <f t="shared" si="2"/>
        <v>0</v>
      </c>
      <c r="N310" s="71">
        <f t="shared" si="3"/>
        <v>6.0971</v>
      </c>
      <c r="O310" s="71">
        <f t="shared" si="4"/>
        <v>554.2818182</v>
      </c>
      <c r="P310" s="71">
        <f t="shared" si="5"/>
        <v>0</v>
      </c>
      <c r="Q310" s="71">
        <f t="shared" si="6"/>
        <v>0</v>
      </c>
      <c r="R310" s="71">
        <f t="shared" si="7"/>
        <v>74.567</v>
      </c>
      <c r="S310" s="71">
        <f t="shared" si="8"/>
        <v>6778.818182</v>
      </c>
      <c r="T310" s="72">
        <f t="shared" si="9"/>
        <v>22</v>
      </c>
      <c r="U310" s="71">
        <f t="shared" si="10"/>
        <v>0.2106270943</v>
      </c>
      <c r="V310" s="71">
        <f t="shared" si="11"/>
        <v>0</v>
      </c>
      <c r="W310" s="73">
        <f t="shared" si="12"/>
        <v>0</v>
      </c>
      <c r="X310" s="19"/>
      <c r="Y310" s="19"/>
      <c r="Z310" s="19"/>
      <c r="AA310" s="19"/>
      <c r="AB310" s="19"/>
      <c r="AC310" s="19"/>
      <c r="AD310" s="19"/>
    </row>
    <row r="311">
      <c r="A311" s="49" t="s">
        <v>428</v>
      </c>
      <c r="B311" s="50">
        <v>11131.0</v>
      </c>
      <c r="C311" s="51">
        <v>0.314</v>
      </c>
      <c r="D311" s="52">
        <v>11091.0</v>
      </c>
      <c r="E311" s="51">
        <v>0.013</v>
      </c>
      <c r="F311" s="52">
        <v>11131.0</v>
      </c>
      <c r="G311" s="54">
        <v>0.23</v>
      </c>
      <c r="H311" s="50">
        <v>11131.0</v>
      </c>
      <c r="I311" s="54">
        <v>2.80121</v>
      </c>
      <c r="J311" s="50">
        <v>11131.0</v>
      </c>
      <c r="K311" s="54">
        <v>5.384</v>
      </c>
      <c r="L311" s="70">
        <f t="shared" si="1"/>
        <v>0</v>
      </c>
      <c r="M311" s="71">
        <f t="shared" si="2"/>
        <v>0</v>
      </c>
      <c r="N311" s="71">
        <f t="shared" si="3"/>
        <v>2.48721</v>
      </c>
      <c r="O311" s="71">
        <f t="shared" si="4"/>
        <v>792.1050955</v>
      </c>
      <c r="P311" s="71">
        <f t="shared" si="5"/>
        <v>0</v>
      </c>
      <c r="Q311" s="71">
        <f t="shared" si="6"/>
        <v>0</v>
      </c>
      <c r="R311" s="71">
        <f t="shared" si="7"/>
        <v>5.07</v>
      </c>
      <c r="S311" s="71">
        <f t="shared" si="8"/>
        <v>1614.649682</v>
      </c>
      <c r="T311" s="72">
        <f t="shared" si="9"/>
        <v>40</v>
      </c>
      <c r="U311" s="71">
        <f t="shared" si="10"/>
        <v>0.3593567514</v>
      </c>
      <c r="V311" s="71">
        <f t="shared" si="11"/>
        <v>0</v>
      </c>
      <c r="W311" s="73">
        <f t="shared" si="12"/>
        <v>0</v>
      </c>
      <c r="X311" s="19"/>
      <c r="Y311" s="19"/>
      <c r="Z311" s="19"/>
      <c r="AA311" s="19"/>
      <c r="AB311" s="19"/>
      <c r="AC311" s="19"/>
      <c r="AD311" s="19"/>
    </row>
    <row r="312">
      <c r="A312" s="49" t="s">
        <v>429</v>
      </c>
      <c r="B312" s="50">
        <v>10838.0</v>
      </c>
      <c r="C312" s="51">
        <v>1.609</v>
      </c>
      <c r="D312" s="52">
        <v>10773.0</v>
      </c>
      <c r="E312" s="51">
        <v>0.014</v>
      </c>
      <c r="F312" s="52">
        <v>10838.0</v>
      </c>
      <c r="G312" s="54">
        <v>0.324</v>
      </c>
      <c r="H312" s="50">
        <v>10838.0</v>
      </c>
      <c r="I312" s="54">
        <v>7.23461</v>
      </c>
      <c r="J312" s="50">
        <v>10838.0</v>
      </c>
      <c r="K312" s="54">
        <v>1.577</v>
      </c>
      <c r="L312" s="70">
        <f t="shared" si="1"/>
        <v>0</v>
      </c>
      <c r="M312" s="71">
        <f t="shared" si="2"/>
        <v>0</v>
      </c>
      <c r="N312" s="71">
        <f t="shared" si="3"/>
        <v>5.62561</v>
      </c>
      <c r="O312" s="71">
        <f t="shared" si="4"/>
        <v>349.6339341</v>
      </c>
      <c r="P312" s="71">
        <f t="shared" si="5"/>
        <v>0</v>
      </c>
      <c r="Q312" s="71">
        <f t="shared" si="6"/>
        <v>0</v>
      </c>
      <c r="R312" s="71">
        <f t="shared" si="7"/>
        <v>-0.032</v>
      </c>
      <c r="S312" s="71">
        <f t="shared" si="8"/>
        <v>-1.988812927</v>
      </c>
      <c r="T312" s="72">
        <f t="shared" si="9"/>
        <v>65</v>
      </c>
      <c r="U312" s="71">
        <f t="shared" si="10"/>
        <v>0.5997416498</v>
      </c>
      <c r="V312" s="71">
        <f t="shared" si="11"/>
        <v>0</v>
      </c>
      <c r="W312" s="73">
        <f t="shared" si="12"/>
        <v>0</v>
      </c>
      <c r="X312" s="19"/>
      <c r="Y312" s="19"/>
      <c r="Z312" s="19"/>
      <c r="AA312" s="19"/>
      <c r="AB312" s="19"/>
      <c r="AC312" s="19"/>
      <c r="AD312" s="19"/>
    </row>
    <row r="313">
      <c r="A313" s="49" t="s">
        <v>430</v>
      </c>
      <c r="B313" s="50">
        <v>10252.0</v>
      </c>
      <c r="C313" s="51">
        <v>0.249</v>
      </c>
      <c r="D313" s="52">
        <v>10229.0</v>
      </c>
      <c r="E313" s="51">
        <v>0.013</v>
      </c>
      <c r="F313" s="52">
        <v>10252.0</v>
      </c>
      <c r="G313" s="54">
        <v>0.204</v>
      </c>
      <c r="H313" s="50">
        <v>10252.0</v>
      </c>
      <c r="I313" s="54">
        <v>13.3651</v>
      </c>
      <c r="J313" s="50">
        <v>10252.0</v>
      </c>
      <c r="K313" s="54">
        <v>1.429</v>
      </c>
      <c r="L313" s="70">
        <f t="shared" si="1"/>
        <v>0</v>
      </c>
      <c r="M313" s="71">
        <f t="shared" si="2"/>
        <v>0</v>
      </c>
      <c r="N313" s="71">
        <f t="shared" si="3"/>
        <v>13.1161</v>
      </c>
      <c r="O313" s="71">
        <f t="shared" si="4"/>
        <v>5267.51004</v>
      </c>
      <c r="P313" s="71">
        <f t="shared" si="5"/>
        <v>0</v>
      </c>
      <c r="Q313" s="71">
        <f t="shared" si="6"/>
        <v>0</v>
      </c>
      <c r="R313" s="71">
        <f t="shared" si="7"/>
        <v>1.18</v>
      </c>
      <c r="S313" s="71">
        <f t="shared" si="8"/>
        <v>473.8955823</v>
      </c>
      <c r="T313" s="72">
        <f t="shared" si="9"/>
        <v>23</v>
      </c>
      <c r="U313" s="71">
        <f t="shared" si="10"/>
        <v>0.224346469</v>
      </c>
      <c r="V313" s="71">
        <f t="shared" si="11"/>
        <v>0</v>
      </c>
      <c r="W313" s="73">
        <f t="shared" si="12"/>
        <v>0</v>
      </c>
      <c r="X313" s="19"/>
      <c r="Y313" s="19"/>
      <c r="Z313" s="19"/>
      <c r="AA313" s="19"/>
      <c r="AB313" s="19"/>
      <c r="AC313" s="19"/>
      <c r="AD313" s="19"/>
    </row>
    <row r="314">
      <c r="A314" s="49" t="s">
        <v>432</v>
      </c>
      <c r="B314" s="50">
        <v>9964.0</v>
      </c>
      <c r="C314" s="51">
        <v>0.881</v>
      </c>
      <c r="D314" s="52">
        <v>9957.0</v>
      </c>
      <c r="E314" s="51">
        <v>0.013</v>
      </c>
      <c r="F314" s="52">
        <v>9964.0</v>
      </c>
      <c r="G314" s="54">
        <v>0.281</v>
      </c>
      <c r="H314" s="50">
        <v>9964.0</v>
      </c>
      <c r="I314" s="54">
        <v>3.88464</v>
      </c>
      <c r="J314" s="50">
        <v>9964.0</v>
      </c>
      <c r="K314" s="54">
        <v>1.836</v>
      </c>
      <c r="L314" s="70">
        <f t="shared" si="1"/>
        <v>0</v>
      </c>
      <c r="M314" s="71">
        <f t="shared" si="2"/>
        <v>0</v>
      </c>
      <c r="N314" s="71">
        <f t="shared" si="3"/>
        <v>3.00364</v>
      </c>
      <c r="O314" s="71">
        <f t="shared" si="4"/>
        <v>340.9353008</v>
      </c>
      <c r="P314" s="71">
        <f t="shared" si="5"/>
        <v>0</v>
      </c>
      <c r="Q314" s="71">
        <f t="shared" si="6"/>
        <v>0</v>
      </c>
      <c r="R314" s="71">
        <f t="shared" si="7"/>
        <v>0.955</v>
      </c>
      <c r="S314" s="71">
        <f t="shared" si="8"/>
        <v>108.399546</v>
      </c>
      <c r="T314" s="72">
        <f t="shared" si="9"/>
        <v>7</v>
      </c>
      <c r="U314" s="71">
        <f t="shared" si="10"/>
        <v>0.07025291048</v>
      </c>
      <c r="V314" s="71">
        <f t="shared" si="11"/>
        <v>0</v>
      </c>
      <c r="W314" s="73">
        <f t="shared" si="12"/>
        <v>0</v>
      </c>
      <c r="X314" s="19"/>
      <c r="Y314" s="19"/>
      <c r="Z314" s="19"/>
      <c r="AA314" s="19"/>
      <c r="AB314" s="19"/>
      <c r="AC314" s="19"/>
      <c r="AD314" s="19"/>
    </row>
    <row r="315">
      <c r="A315" s="49" t="s">
        <v>433</v>
      </c>
      <c r="B315" s="50">
        <v>10697.0</v>
      </c>
      <c r="C315" s="51">
        <v>0.248</v>
      </c>
      <c r="D315" s="52">
        <v>10655.0</v>
      </c>
      <c r="E315" s="51">
        <v>0.013</v>
      </c>
      <c r="F315" s="52">
        <v>10697.0</v>
      </c>
      <c r="G315" s="54">
        <v>0.202</v>
      </c>
      <c r="H315" s="50">
        <v>10697.0</v>
      </c>
      <c r="I315" s="54">
        <v>5.8686</v>
      </c>
      <c r="J315" s="50">
        <v>6.90933E-310</v>
      </c>
      <c r="K315" s="54">
        <v>3600.0</v>
      </c>
      <c r="L315" s="70">
        <f t="shared" si="1"/>
        <v>0</v>
      </c>
      <c r="M315" s="71">
        <f t="shared" si="2"/>
        <v>0</v>
      </c>
      <c r="N315" s="71">
        <f t="shared" si="3"/>
        <v>5.6206</v>
      </c>
      <c r="O315" s="71">
        <f t="shared" si="4"/>
        <v>2266.370968</v>
      </c>
      <c r="P315" s="71">
        <f t="shared" si="5"/>
        <v>-10697</v>
      </c>
      <c r="Q315" s="71">
        <f t="shared" si="6"/>
        <v>-100</v>
      </c>
      <c r="R315" s="71">
        <f t="shared" si="7"/>
        <v>3599.752</v>
      </c>
      <c r="S315" s="71">
        <f t="shared" si="8"/>
        <v>1451512.903</v>
      </c>
      <c r="T315" s="72">
        <f t="shared" si="9"/>
        <v>42</v>
      </c>
      <c r="U315" s="71">
        <f t="shared" si="10"/>
        <v>0.3926334486</v>
      </c>
      <c r="V315" s="71">
        <f t="shared" si="11"/>
        <v>0</v>
      </c>
      <c r="W315" s="73">
        <f t="shared" si="12"/>
        <v>0</v>
      </c>
      <c r="X315" s="19"/>
      <c r="Y315" s="19"/>
      <c r="Z315" s="19"/>
      <c r="AA315" s="19"/>
      <c r="AB315" s="19"/>
      <c r="AC315" s="19"/>
      <c r="AD315" s="19"/>
    </row>
    <row r="316">
      <c r="A316" s="49" t="s">
        <v>434</v>
      </c>
      <c r="B316" s="50">
        <v>10407.0</v>
      </c>
      <c r="C316" s="51">
        <v>1.326</v>
      </c>
      <c r="D316" s="52">
        <v>10363.0</v>
      </c>
      <c r="E316" s="51">
        <v>0.013</v>
      </c>
      <c r="F316" s="52">
        <v>10407.0</v>
      </c>
      <c r="G316" s="54">
        <v>0.275</v>
      </c>
      <c r="H316" s="50">
        <v>10407.0</v>
      </c>
      <c r="I316" s="54">
        <v>5.42366</v>
      </c>
      <c r="J316" s="50">
        <v>10407.0</v>
      </c>
      <c r="K316" s="54">
        <v>2.124</v>
      </c>
      <c r="L316" s="70">
        <f t="shared" si="1"/>
        <v>0</v>
      </c>
      <c r="M316" s="71">
        <f t="shared" si="2"/>
        <v>0</v>
      </c>
      <c r="N316" s="71">
        <f t="shared" si="3"/>
        <v>4.09766</v>
      </c>
      <c r="O316" s="71">
        <f t="shared" si="4"/>
        <v>309.0241327</v>
      </c>
      <c r="P316" s="71">
        <f t="shared" si="5"/>
        <v>0</v>
      </c>
      <c r="Q316" s="71">
        <f t="shared" si="6"/>
        <v>0</v>
      </c>
      <c r="R316" s="71">
        <f t="shared" si="7"/>
        <v>0.798</v>
      </c>
      <c r="S316" s="71">
        <f t="shared" si="8"/>
        <v>60.18099548</v>
      </c>
      <c r="T316" s="72">
        <f t="shared" si="9"/>
        <v>44</v>
      </c>
      <c r="U316" s="71">
        <f t="shared" si="10"/>
        <v>0.4227923513</v>
      </c>
      <c r="V316" s="71">
        <f t="shared" si="11"/>
        <v>0</v>
      </c>
      <c r="W316" s="73">
        <f t="shared" si="12"/>
        <v>0</v>
      </c>
      <c r="X316" s="19"/>
      <c r="Y316" s="19"/>
      <c r="Z316" s="19"/>
      <c r="AA316" s="19"/>
      <c r="AB316" s="19"/>
      <c r="AC316" s="19"/>
      <c r="AD316" s="19"/>
    </row>
    <row r="317">
      <c r="A317" s="49" t="s">
        <v>435</v>
      </c>
      <c r="B317" s="50">
        <v>10984.0</v>
      </c>
      <c r="C317" s="51">
        <v>0.256</v>
      </c>
      <c r="D317" s="52">
        <v>10979.0</v>
      </c>
      <c r="E317" s="51">
        <v>0.013</v>
      </c>
      <c r="F317" s="52">
        <v>10984.0</v>
      </c>
      <c r="G317" s="54">
        <v>0.198</v>
      </c>
      <c r="H317" s="50">
        <v>10984.0</v>
      </c>
      <c r="I317" s="54">
        <v>2.16678</v>
      </c>
      <c r="J317" s="50">
        <v>10984.0</v>
      </c>
      <c r="K317" s="54">
        <v>6.036</v>
      </c>
      <c r="L317" s="70">
        <f t="shared" si="1"/>
        <v>0</v>
      </c>
      <c r="M317" s="71">
        <f t="shared" si="2"/>
        <v>0</v>
      </c>
      <c r="N317" s="71">
        <f t="shared" si="3"/>
        <v>1.91078</v>
      </c>
      <c r="O317" s="71">
        <f t="shared" si="4"/>
        <v>746.3984375</v>
      </c>
      <c r="P317" s="71">
        <f t="shared" si="5"/>
        <v>0</v>
      </c>
      <c r="Q317" s="71">
        <f t="shared" si="6"/>
        <v>0</v>
      </c>
      <c r="R317" s="71">
        <f t="shared" si="7"/>
        <v>5.78</v>
      </c>
      <c r="S317" s="71">
        <f t="shared" si="8"/>
        <v>2257.8125</v>
      </c>
      <c r="T317" s="72">
        <f t="shared" si="9"/>
        <v>5</v>
      </c>
      <c r="U317" s="71">
        <f t="shared" si="10"/>
        <v>0.04552075747</v>
      </c>
      <c r="V317" s="71">
        <f t="shared" si="11"/>
        <v>0</v>
      </c>
      <c r="W317" s="73">
        <f t="shared" si="12"/>
        <v>0</v>
      </c>
      <c r="X317" s="19"/>
      <c r="Y317" s="19"/>
      <c r="Z317" s="19"/>
      <c r="AA317" s="19"/>
      <c r="AB317" s="19"/>
      <c r="AC317" s="19"/>
      <c r="AD317" s="19"/>
    </row>
    <row r="318">
      <c r="A318" s="49" t="s">
        <v>436</v>
      </c>
      <c r="B318" s="50">
        <v>10685.0</v>
      </c>
      <c r="C318" s="51">
        <v>1.32</v>
      </c>
      <c r="D318" s="52">
        <v>10619.0</v>
      </c>
      <c r="E318" s="51">
        <v>0.013</v>
      </c>
      <c r="F318" s="52">
        <v>10685.0</v>
      </c>
      <c r="G318" s="54">
        <v>0.306</v>
      </c>
      <c r="H318" s="50">
        <v>10685.0</v>
      </c>
      <c r="I318" s="54">
        <v>4.68619</v>
      </c>
      <c r="J318" s="50">
        <v>10684.0</v>
      </c>
      <c r="K318" s="54">
        <v>1.493</v>
      </c>
      <c r="L318" s="70">
        <f t="shared" si="1"/>
        <v>0</v>
      </c>
      <c r="M318" s="71">
        <f t="shared" si="2"/>
        <v>0</v>
      </c>
      <c r="N318" s="71">
        <f t="shared" si="3"/>
        <v>3.36619</v>
      </c>
      <c r="O318" s="71">
        <f t="shared" si="4"/>
        <v>255.0143939</v>
      </c>
      <c r="P318" s="71">
        <f t="shared" si="5"/>
        <v>-1</v>
      </c>
      <c r="Q318" s="71">
        <f t="shared" si="6"/>
        <v>-0.009358914366</v>
      </c>
      <c r="R318" s="71">
        <f t="shared" si="7"/>
        <v>0.173</v>
      </c>
      <c r="S318" s="71">
        <f t="shared" si="8"/>
        <v>13.10606061</v>
      </c>
      <c r="T318" s="72">
        <f t="shared" si="9"/>
        <v>66</v>
      </c>
      <c r="U318" s="71">
        <f t="shared" si="10"/>
        <v>0.6176883482</v>
      </c>
      <c r="V318" s="71">
        <f t="shared" si="11"/>
        <v>0</v>
      </c>
      <c r="W318" s="73">
        <f t="shared" si="12"/>
        <v>0</v>
      </c>
      <c r="X318" s="19"/>
      <c r="Y318" s="19"/>
      <c r="Z318" s="19"/>
      <c r="AA318" s="19"/>
      <c r="AB318" s="19"/>
      <c r="AC318" s="19"/>
      <c r="AD318" s="19"/>
    </row>
    <row r="319">
      <c r="A319" s="49" t="s">
        <v>438</v>
      </c>
      <c r="B319" s="50">
        <v>10712.0</v>
      </c>
      <c r="C319" s="51">
        <v>0.206</v>
      </c>
      <c r="D319" s="52">
        <v>10701.0</v>
      </c>
      <c r="E319" s="51">
        <v>0.013</v>
      </c>
      <c r="F319" s="52">
        <v>10712.0</v>
      </c>
      <c r="G319" s="54">
        <v>0.186</v>
      </c>
      <c r="H319" s="50">
        <v>10712.0</v>
      </c>
      <c r="I319" s="54">
        <v>3.16014</v>
      </c>
      <c r="J319" s="50">
        <v>10712.0</v>
      </c>
      <c r="K319" s="54">
        <v>2.579</v>
      </c>
      <c r="L319" s="70">
        <f t="shared" si="1"/>
        <v>0</v>
      </c>
      <c r="M319" s="71">
        <f t="shared" si="2"/>
        <v>0</v>
      </c>
      <c r="N319" s="71">
        <f t="shared" si="3"/>
        <v>2.95414</v>
      </c>
      <c r="O319" s="71">
        <f t="shared" si="4"/>
        <v>1434.048544</v>
      </c>
      <c r="P319" s="71">
        <f t="shared" si="5"/>
        <v>0</v>
      </c>
      <c r="Q319" s="71">
        <f t="shared" si="6"/>
        <v>0</v>
      </c>
      <c r="R319" s="71">
        <f t="shared" si="7"/>
        <v>2.373</v>
      </c>
      <c r="S319" s="71">
        <f t="shared" si="8"/>
        <v>1151.941748</v>
      </c>
      <c r="T319" s="72">
        <f t="shared" si="9"/>
        <v>11</v>
      </c>
      <c r="U319" s="71">
        <f t="shared" si="10"/>
        <v>0.1026885736</v>
      </c>
      <c r="V319" s="71">
        <f t="shared" si="11"/>
        <v>0</v>
      </c>
      <c r="W319" s="73">
        <f t="shared" si="12"/>
        <v>0</v>
      </c>
      <c r="X319" s="19"/>
      <c r="Y319" s="19"/>
      <c r="Z319" s="19"/>
      <c r="AA319" s="19"/>
      <c r="AB319" s="19"/>
      <c r="AC319" s="19"/>
      <c r="AD319" s="19"/>
    </row>
    <row r="320">
      <c r="A320" s="49" t="s">
        <v>439</v>
      </c>
      <c r="B320" s="50">
        <v>10421.0</v>
      </c>
      <c r="C320" s="51">
        <v>0.991</v>
      </c>
      <c r="D320" s="52">
        <v>10359.0</v>
      </c>
      <c r="E320" s="51">
        <v>0.013</v>
      </c>
      <c r="F320" s="52">
        <v>10421.0</v>
      </c>
      <c r="G320" s="54">
        <v>0.279</v>
      </c>
      <c r="H320" s="50">
        <v>10421.0</v>
      </c>
      <c r="I320" s="54">
        <v>5.77819</v>
      </c>
      <c r="J320" s="50">
        <v>10421.0</v>
      </c>
      <c r="K320" s="54">
        <v>1.908</v>
      </c>
      <c r="L320" s="70">
        <f t="shared" si="1"/>
        <v>0</v>
      </c>
      <c r="M320" s="71">
        <f t="shared" si="2"/>
        <v>0</v>
      </c>
      <c r="N320" s="71">
        <f t="shared" si="3"/>
        <v>4.78719</v>
      </c>
      <c r="O320" s="71">
        <f t="shared" si="4"/>
        <v>483.0665994</v>
      </c>
      <c r="P320" s="71">
        <f t="shared" si="5"/>
        <v>0</v>
      </c>
      <c r="Q320" s="71">
        <f t="shared" si="6"/>
        <v>0</v>
      </c>
      <c r="R320" s="71">
        <f t="shared" si="7"/>
        <v>0.917</v>
      </c>
      <c r="S320" s="71">
        <f t="shared" si="8"/>
        <v>92.53279516</v>
      </c>
      <c r="T320" s="72">
        <f t="shared" si="9"/>
        <v>62</v>
      </c>
      <c r="U320" s="71">
        <f t="shared" si="10"/>
        <v>0.5949524998</v>
      </c>
      <c r="V320" s="71">
        <f t="shared" si="11"/>
        <v>0</v>
      </c>
      <c r="W320" s="73">
        <f t="shared" si="12"/>
        <v>0</v>
      </c>
      <c r="X320" s="19"/>
      <c r="Y320" s="19"/>
      <c r="Z320" s="19"/>
      <c r="AA320" s="19"/>
      <c r="AB320" s="19"/>
      <c r="AC320" s="19"/>
      <c r="AD320" s="19"/>
    </row>
    <row r="321">
      <c r="A321" s="49" t="s">
        <v>440</v>
      </c>
      <c r="B321" s="50">
        <v>10863.0</v>
      </c>
      <c r="C321" s="51">
        <v>0.278</v>
      </c>
      <c r="D321" s="52">
        <v>10811.0</v>
      </c>
      <c r="E321" s="51">
        <v>0.013</v>
      </c>
      <c r="F321" s="52">
        <v>10863.0</v>
      </c>
      <c r="G321" s="54">
        <v>0.221</v>
      </c>
      <c r="H321" s="50">
        <v>10863.0</v>
      </c>
      <c r="I321" s="54">
        <v>11.3633</v>
      </c>
      <c r="J321" s="50">
        <v>10863.0</v>
      </c>
      <c r="K321" s="54">
        <v>3600.0</v>
      </c>
      <c r="L321" s="70">
        <f t="shared" si="1"/>
        <v>0</v>
      </c>
      <c r="M321" s="71">
        <f t="shared" si="2"/>
        <v>0</v>
      </c>
      <c r="N321" s="71">
        <f t="shared" si="3"/>
        <v>11.0853</v>
      </c>
      <c r="O321" s="71">
        <f t="shared" si="4"/>
        <v>3987.517986</v>
      </c>
      <c r="P321" s="71">
        <f t="shared" si="5"/>
        <v>0</v>
      </c>
      <c r="Q321" s="71">
        <f t="shared" si="6"/>
        <v>0</v>
      </c>
      <c r="R321" s="71">
        <f t="shared" si="7"/>
        <v>3599.722</v>
      </c>
      <c r="S321" s="71">
        <f t="shared" si="8"/>
        <v>1294864.029</v>
      </c>
      <c r="T321" s="72">
        <f t="shared" si="9"/>
        <v>52</v>
      </c>
      <c r="U321" s="71">
        <f t="shared" si="10"/>
        <v>0.4786891282</v>
      </c>
      <c r="V321" s="71">
        <f t="shared" si="11"/>
        <v>0</v>
      </c>
      <c r="W321" s="73">
        <f t="shared" si="12"/>
        <v>0</v>
      </c>
      <c r="X321" s="19"/>
      <c r="Y321" s="19"/>
      <c r="Z321" s="19"/>
      <c r="AA321" s="19"/>
      <c r="AB321" s="19"/>
      <c r="AC321" s="19"/>
      <c r="AD321" s="19"/>
    </row>
    <row r="322">
      <c r="A322" s="49" t="s">
        <v>442</v>
      </c>
      <c r="B322" s="50">
        <v>10573.0</v>
      </c>
      <c r="C322" s="51">
        <v>1.1</v>
      </c>
      <c r="D322" s="52">
        <v>10532.0</v>
      </c>
      <c r="E322" s="51">
        <v>0.013</v>
      </c>
      <c r="F322" s="52">
        <v>10573.0</v>
      </c>
      <c r="G322" s="54">
        <v>0.296</v>
      </c>
      <c r="H322" s="50">
        <v>10573.0</v>
      </c>
      <c r="I322" s="54">
        <v>12.2877</v>
      </c>
      <c r="J322" s="50">
        <v>10573.0</v>
      </c>
      <c r="K322" s="54">
        <v>1.673</v>
      </c>
      <c r="L322" s="70">
        <f t="shared" si="1"/>
        <v>0</v>
      </c>
      <c r="M322" s="71">
        <f t="shared" si="2"/>
        <v>0</v>
      </c>
      <c r="N322" s="71">
        <f t="shared" si="3"/>
        <v>11.1877</v>
      </c>
      <c r="O322" s="71">
        <f t="shared" si="4"/>
        <v>1017.063636</v>
      </c>
      <c r="P322" s="71">
        <f t="shared" si="5"/>
        <v>0</v>
      </c>
      <c r="Q322" s="71">
        <f t="shared" si="6"/>
        <v>0</v>
      </c>
      <c r="R322" s="71">
        <f t="shared" si="7"/>
        <v>0.573</v>
      </c>
      <c r="S322" s="71">
        <f t="shared" si="8"/>
        <v>52.09090909</v>
      </c>
      <c r="T322" s="72">
        <f t="shared" si="9"/>
        <v>41</v>
      </c>
      <c r="U322" s="71">
        <f t="shared" si="10"/>
        <v>0.3877801948</v>
      </c>
      <c r="V322" s="71">
        <f t="shared" si="11"/>
        <v>0</v>
      </c>
      <c r="W322" s="73">
        <f t="shared" si="12"/>
        <v>0</v>
      </c>
      <c r="X322" s="19"/>
      <c r="Y322" s="19"/>
      <c r="Z322" s="19"/>
      <c r="AA322" s="19"/>
      <c r="AB322" s="19"/>
      <c r="AC322" s="19"/>
      <c r="AD322" s="19"/>
    </row>
    <row r="323">
      <c r="A323" s="49" t="s">
        <v>443</v>
      </c>
      <c r="B323" s="50">
        <v>11334.0</v>
      </c>
      <c r="C323" s="51">
        <v>0.257</v>
      </c>
      <c r="D323" s="52">
        <v>11328.0</v>
      </c>
      <c r="E323" s="51">
        <v>0.013</v>
      </c>
      <c r="F323" s="52">
        <v>11334.0</v>
      </c>
      <c r="G323" s="54">
        <v>0.218</v>
      </c>
      <c r="H323" s="50">
        <v>11334.0</v>
      </c>
      <c r="I323" s="54">
        <v>3.26734</v>
      </c>
      <c r="J323" s="50">
        <v>11334.0</v>
      </c>
      <c r="K323" s="54">
        <v>9.618</v>
      </c>
      <c r="L323" s="70">
        <f t="shared" si="1"/>
        <v>0</v>
      </c>
      <c r="M323" s="71">
        <f t="shared" si="2"/>
        <v>0</v>
      </c>
      <c r="N323" s="71">
        <f t="shared" si="3"/>
        <v>3.01034</v>
      </c>
      <c r="O323" s="71">
        <f t="shared" si="4"/>
        <v>1171.338521</v>
      </c>
      <c r="P323" s="71">
        <f t="shared" si="5"/>
        <v>0</v>
      </c>
      <c r="Q323" s="71">
        <f t="shared" si="6"/>
        <v>0</v>
      </c>
      <c r="R323" s="71">
        <f t="shared" si="7"/>
        <v>9.361</v>
      </c>
      <c r="S323" s="71">
        <f t="shared" si="8"/>
        <v>3642.412451</v>
      </c>
      <c r="T323" s="72">
        <f t="shared" si="9"/>
        <v>6</v>
      </c>
      <c r="U323" s="71">
        <f t="shared" si="10"/>
        <v>0.05293806247</v>
      </c>
      <c r="V323" s="71">
        <f t="shared" si="11"/>
        <v>0</v>
      </c>
      <c r="W323" s="73">
        <f t="shared" si="12"/>
        <v>0</v>
      </c>
      <c r="X323" s="19"/>
      <c r="Y323" s="19"/>
      <c r="Z323" s="19"/>
      <c r="AA323" s="19"/>
      <c r="AB323" s="19"/>
      <c r="AC323" s="19"/>
      <c r="AD323" s="19"/>
    </row>
    <row r="324">
      <c r="A324" s="49" t="s">
        <v>444</v>
      </c>
      <c r="B324" s="50">
        <v>11039.0</v>
      </c>
      <c r="C324" s="51">
        <v>0.967</v>
      </c>
      <c r="D324" s="52">
        <v>11033.0</v>
      </c>
      <c r="E324" s="51">
        <v>0.013</v>
      </c>
      <c r="F324" s="52">
        <v>11039.0</v>
      </c>
      <c r="G324" s="54">
        <v>0.305</v>
      </c>
      <c r="H324" s="50">
        <v>11039.0</v>
      </c>
      <c r="I324" s="54">
        <v>5.33722</v>
      </c>
      <c r="J324" s="50">
        <v>11039.0</v>
      </c>
      <c r="K324" s="54">
        <v>7.089</v>
      </c>
      <c r="L324" s="70">
        <f t="shared" si="1"/>
        <v>0</v>
      </c>
      <c r="M324" s="71">
        <f t="shared" si="2"/>
        <v>0</v>
      </c>
      <c r="N324" s="71">
        <f t="shared" si="3"/>
        <v>4.37022</v>
      </c>
      <c r="O324" s="71">
        <f t="shared" si="4"/>
        <v>451.9358842</v>
      </c>
      <c r="P324" s="71">
        <f t="shared" si="5"/>
        <v>0</v>
      </c>
      <c r="Q324" s="71">
        <f t="shared" si="6"/>
        <v>0</v>
      </c>
      <c r="R324" s="71">
        <f t="shared" si="7"/>
        <v>6.122</v>
      </c>
      <c r="S324" s="71">
        <f t="shared" si="8"/>
        <v>633.0920372</v>
      </c>
      <c r="T324" s="72">
        <f t="shared" si="9"/>
        <v>6</v>
      </c>
      <c r="U324" s="71">
        <f t="shared" si="10"/>
        <v>0.05435274934</v>
      </c>
      <c r="V324" s="71">
        <f t="shared" si="11"/>
        <v>0</v>
      </c>
      <c r="W324" s="73">
        <f t="shared" si="12"/>
        <v>0</v>
      </c>
      <c r="X324" s="19"/>
      <c r="Y324" s="19"/>
      <c r="Z324" s="19"/>
      <c r="AA324" s="19"/>
      <c r="AB324" s="19"/>
      <c r="AC324" s="19"/>
      <c r="AD324" s="19"/>
    </row>
    <row r="325">
      <c r="A325" s="49" t="s">
        <v>445</v>
      </c>
      <c r="B325" s="50">
        <v>10492.0</v>
      </c>
      <c r="C325" s="51">
        <v>0.237</v>
      </c>
      <c r="D325" s="52">
        <v>10448.0</v>
      </c>
      <c r="E325" s="51">
        <v>0.013</v>
      </c>
      <c r="F325" s="52">
        <v>10492.0</v>
      </c>
      <c r="G325" s="54">
        <v>0.198</v>
      </c>
      <c r="H325" s="50">
        <v>10492.0</v>
      </c>
      <c r="I325" s="54">
        <v>6.92685</v>
      </c>
      <c r="J325" s="50">
        <v>10492.0</v>
      </c>
      <c r="K325" s="54">
        <v>5.255</v>
      </c>
      <c r="L325" s="70">
        <f t="shared" si="1"/>
        <v>0</v>
      </c>
      <c r="M325" s="71">
        <f t="shared" si="2"/>
        <v>0</v>
      </c>
      <c r="N325" s="71">
        <f t="shared" si="3"/>
        <v>6.68985</v>
      </c>
      <c r="O325" s="71">
        <f t="shared" si="4"/>
        <v>2822.721519</v>
      </c>
      <c r="P325" s="71">
        <f t="shared" si="5"/>
        <v>0</v>
      </c>
      <c r="Q325" s="71">
        <f t="shared" si="6"/>
        <v>0</v>
      </c>
      <c r="R325" s="71">
        <f t="shared" si="7"/>
        <v>5.018</v>
      </c>
      <c r="S325" s="71">
        <f t="shared" si="8"/>
        <v>2117.299578</v>
      </c>
      <c r="T325" s="72">
        <f t="shared" si="9"/>
        <v>44</v>
      </c>
      <c r="U325" s="71">
        <f t="shared" si="10"/>
        <v>0.4193671369</v>
      </c>
      <c r="V325" s="71">
        <f t="shared" si="11"/>
        <v>0</v>
      </c>
      <c r="W325" s="73">
        <f t="shared" si="12"/>
        <v>0</v>
      </c>
      <c r="X325" s="19"/>
      <c r="Y325" s="19"/>
      <c r="Z325" s="19"/>
      <c r="AA325" s="19"/>
      <c r="AB325" s="19"/>
      <c r="AC325" s="19"/>
      <c r="AD325" s="19"/>
    </row>
    <row r="326">
      <c r="A326" s="49" t="s">
        <v>447</v>
      </c>
      <c r="B326" s="50">
        <v>10201.0</v>
      </c>
      <c r="C326" s="51">
        <v>0.733</v>
      </c>
      <c r="D326" s="52">
        <v>10166.0</v>
      </c>
      <c r="E326" s="51">
        <v>0.013</v>
      </c>
      <c r="F326" s="52">
        <v>10201.0</v>
      </c>
      <c r="G326" s="54">
        <v>0.264</v>
      </c>
      <c r="H326" s="50">
        <v>10201.0</v>
      </c>
      <c r="I326" s="54">
        <v>6.17406</v>
      </c>
      <c r="J326" s="50">
        <v>10201.0</v>
      </c>
      <c r="K326" s="54">
        <v>3.949</v>
      </c>
      <c r="L326" s="70">
        <f t="shared" si="1"/>
        <v>0</v>
      </c>
      <c r="M326" s="71">
        <f t="shared" si="2"/>
        <v>0</v>
      </c>
      <c r="N326" s="71">
        <f t="shared" si="3"/>
        <v>5.44106</v>
      </c>
      <c r="O326" s="71">
        <f t="shared" si="4"/>
        <v>742.3001364</v>
      </c>
      <c r="P326" s="71">
        <f t="shared" si="5"/>
        <v>0</v>
      </c>
      <c r="Q326" s="71">
        <f t="shared" si="6"/>
        <v>0</v>
      </c>
      <c r="R326" s="71">
        <f t="shared" si="7"/>
        <v>3.216</v>
      </c>
      <c r="S326" s="71">
        <f t="shared" si="8"/>
        <v>438.744884</v>
      </c>
      <c r="T326" s="72">
        <f t="shared" si="9"/>
        <v>35</v>
      </c>
      <c r="U326" s="71">
        <f t="shared" si="10"/>
        <v>0.3431036173</v>
      </c>
      <c r="V326" s="71">
        <f t="shared" si="11"/>
        <v>0</v>
      </c>
      <c r="W326" s="73">
        <f t="shared" si="12"/>
        <v>0</v>
      </c>
      <c r="X326" s="19"/>
      <c r="Y326" s="19"/>
      <c r="Z326" s="19"/>
      <c r="AA326" s="19"/>
      <c r="AB326" s="19"/>
      <c r="AC326" s="19"/>
      <c r="AD326" s="19"/>
    </row>
    <row r="327">
      <c r="A327" s="49" t="s">
        <v>448</v>
      </c>
      <c r="B327" s="50">
        <v>10461.0</v>
      </c>
      <c r="C327" s="51">
        <v>0.227</v>
      </c>
      <c r="D327" s="52">
        <v>10452.0</v>
      </c>
      <c r="E327" s="51">
        <v>0.013</v>
      </c>
      <c r="F327" s="52">
        <v>10461.0</v>
      </c>
      <c r="G327" s="54">
        <v>0.195</v>
      </c>
      <c r="H327" s="50">
        <v>10461.0</v>
      </c>
      <c r="I327" s="54">
        <v>2.42284</v>
      </c>
      <c r="J327" s="50">
        <v>10461.0</v>
      </c>
      <c r="K327" s="54">
        <v>6.99</v>
      </c>
      <c r="L327" s="70">
        <f t="shared" si="1"/>
        <v>0</v>
      </c>
      <c r="M327" s="71">
        <f t="shared" si="2"/>
        <v>0</v>
      </c>
      <c r="N327" s="71">
        <f t="shared" si="3"/>
        <v>2.19584</v>
      </c>
      <c r="O327" s="71">
        <f t="shared" si="4"/>
        <v>967.3303965</v>
      </c>
      <c r="P327" s="71">
        <f t="shared" si="5"/>
        <v>0</v>
      </c>
      <c r="Q327" s="71">
        <f t="shared" si="6"/>
        <v>0</v>
      </c>
      <c r="R327" s="71">
        <f t="shared" si="7"/>
        <v>6.763</v>
      </c>
      <c r="S327" s="71">
        <f t="shared" si="8"/>
        <v>2979.295154</v>
      </c>
      <c r="T327" s="72">
        <f t="shared" si="9"/>
        <v>9</v>
      </c>
      <c r="U327" s="71">
        <f t="shared" si="10"/>
        <v>0.08603383998</v>
      </c>
      <c r="V327" s="71">
        <f t="shared" si="11"/>
        <v>0</v>
      </c>
      <c r="W327" s="73">
        <f t="shared" si="12"/>
        <v>0</v>
      </c>
      <c r="X327" s="19"/>
      <c r="Y327" s="19"/>
      <c r="Z327" s="19"/>
      <c r="AA327" s="19"/>
      <c r="AB327" s="19"/>
      <c r="AC327" s="19"/>
      <c r="AD327" s="19"/>
    </row>
    <row r="328">
      <c r="A328" s="49" t="s">
        <v>449</v>
      </c>
      <c r="B328" s="50">
        <v>10161.0</v>
      </c>
      <c r="C328" s="51">
        <v>1.191</v>
      </c>
      <c r="D328" s="52">
        <v>10112.0</v>
      </c>
      <c r="E328" s="51">
        <v>0.013</v>
      </c>
      <c r="F328" s="52">
        <v>10161.0</v>
      </c>
      <c r="G328" s="54">
        <v>0.315</v>
      </c>
      <c r="H328" s="50">
        <v>10161.0</v>
      </c>
      <c r="I328" s="54">
        <v>4.99809</v>
      </c>
      <c r="J328" s="50">
        <v>10161.0</v>
      </c>
      <c r="K328" s="54">
        <v>3.199</v>
      </c>
      <c r="L328" s="70">
        <f t="shared" si="1"/>
        <v>0</v>
      </c>
      <c r="M328" s="71">
        <f t="shared" si="2"/>
        <v>0</v>
      </c>
      <c r="N328" s="71">
        <f t="shared" si="3"/>
        <v>3.80709</v>
      </c>
      <c r="O328" s="71">
        <f t="shared" si="4"/>
        <v>319.6549118</v>
      </c>
      <c r="P328" s="71">
        <f t="shared" si="5"/>
        <v>0</v>
      </c>
      <c r="Q328" s="71">
        <f t="shared" si="6"/>
        <v>0</v>
      </c>
      <c r="R328" s="71">
        <f t="shared" si="7"/>
        <v>2.008</v>
      </c>
      <c r="S328" s="71">
        <f t="shared" si="8"/>
        <v>168.597817</v>
      </c>
      <c r="T328" s="72">
        <f t="shared" si="9"/>
        <v>49</v>
      </c>
      <c r="U328" s="71">
        <f t="shared" si="10"/>
        <v>0.4822360004</v>
      </c>
      <c r="V328" s="71">
        <f t="shared" si="11"/>
        <v>0</v>
      </c>
      <c r="W328" s="73">
        <f t="shared" si="12"/>
        <v>0</v>
      </c>
      <c r="X328" s="19"/>
      <c r="Y328" s="19"/>
      <c r="Z328" s="19"/>
      <c r="AA328" s="19"/>
      <c r="AB328" s="19"/>
      <c r="AC328" s="19"/>
      <c r="AD328" s="19"/>
    </row>
    <row r="329">
      <c r="A329" s="49" t="s">
        <v>450</v>
      </c>
      <c r="B329" s="50">
        <v>11150.0</v>
      </c>
      <c r="C329" s="51">
        <v>0.241</v>
      </c>
      <c r="D329" s="52">
        <v>11112.0</v>
      </c>
      <c r="E329" s="51">
        <v>0.013</v>
      </c>
      <c r="F329" s="52">
        <v>11150.0</v>
      </c>
      <c r="G329" s="54">
        <v>0.208</v>
      </c>
      <c r="H329" s="50">
        <v>11150.0</v>
      </c>
      <c r="I329" s="54">
        <v>7.28883</v>
      </c>
      <c r="J329" s="50">
        <v>11150.0</v>
      </c>
      <c r="K329" s="54">
        <v>302.028</v>
      </c>
      <c r="L329" s="70">
        <f t="shared" si="1"/>
        <v>0</v>
      </c>
      <c r="M329" s="71">
        <f t="shared" si="2"/>
        <v>0</v>
      </c>
      <c r="N329" s="71">
        <f t="shared" si="3"/>
        <v>7.04783</v>
      </c>
      <c r="O329" s="71">
        <f t="shared" si="4"/>
        <v>2924.410788</v>
      </c>
      <c r="P329" s="71">
        <f t="shared" si="5"/>
        <v>0</v>
      </c>
      <c r="Q329" s="71">
        <f t="shared" si="6"/>
        <v>0</v>
      </c>
      <c r="R329" s="71">
        <f t="shared" si="7"/>
        <v>301.787</v>
      </c>
      <c r="S329" s="71">
        <f t="shared" si="8"/>
        <v>125222.8216</v>
      </c>
      <c r="T329" s="72">
        <f t="shared" si="9"/>
        <v>38</v>
      </c>
      <c r="U329" s="71">
        <f t="shared" si="10"/>
        <v>0.3408071749</v>
      </c>
      <c r="V329" s="71">
        <f t="shared" si="11"/>
        <v>0</v>
      </c>
      <c r="W329" s="73">
        <f t="shared" si="12"/>
        <v>0</v>
      </c>
      <c r="X329" s="19"/>
      <c r="Y329" s="19"/>
      <c r="Z329" s="19"/>
      <c r="AA329" s="19"/>
      <c r="AB329" s="19"/>
      <c r="AC329" s="19"/>
      <c r="AD329" s="19"/>
    </row>
    <row r="330">
      <c r="A330" s="49" t="s">
        <v>452</v>
      </c>
      <c r="B330" s="50">
        <v>10867.0</v>
      </c>
      <c r="C330" s="51">
        <v>1.162</v>
      </c>
      <c r="D330" s="52">
        <v>10823.0</v>
      </c>
      <c r="E330" s="51">
        <v>0.013</v>
      </c>
      <c r="F330" s="52">
        <v>10867.0</v>
      </c>
      <c r="G330" s="54">
        <v>0.292</v>
      </c>
      <c r="H330" s="50">
        <v>10867.0</v>
      </c>
      <c r="I330" s="54">
        <v>4.82927</v>
      </c>
      <c r="J330" s="50">
        <v>10867.0</v>
      </c>
      <c r="K330" s="54">
        <v>5.149</v>
      </c>
      <c r="L330" s="70">
        <f t="shared" si="1"/>
        <v>0</v>
      </c>
      <c r="M330" s="71">
        <f t="shared" si="2"/>
        <v>0</v>
      </c>
      <c r="N330" s="71">
        <f t="shared" si="3"/>
        <v>3.66727</v>
      </c>
      <c r="O330" s="71">
        <f t="shared" si="4"/>
        <v>315.5998279</v>
      </c>
      <c r="P330" s="71">
        <f t="shared" si="5"/>
        <v>0</v>
      </c>
      <c r="Q330" s="71">
        <f t="shared" si="6"/>
        <v>0</v>
      </c>
      <c r="R330" s="71">
        <f t="shared" si="7"/>
        <v>3.987</v>
      </c>
      <c r="S330" s="71">
        <f t="shared" si="8"/>
        <v>343.1153184</v>
      </c>
      <c r="T330" s="72">
        <f t="shared" si="9"/>
        <v>44</v>
      </c>
      <c r="U330" s="71">
        <f t="shared" si="10"/>
        <v>0.4048955554</v>
      </c>
      <c r="V330" s="71">
        <f t="shared" si="11"/>
        <v>0</v>
      </c>
      <c r="W330" s="73">
        <f t="shared" si="12"/>
        <v>0</v>
      </c>
      <c r="X330" s="19"/>
      <c r="Y330" s="19"/>
      <c r="Z330" s="19"/>
      <c r="AA330" s="19"/>
      <c r="AB330" s="19"/>
      <c r="AC330" s="19"/>
      <c r="AD330" s="19"/>
    </row>
    <row r="331">
      <c r="A331" s="49" t="s">
        <v>453</v>
      </c>
      <c r="B331" s="50">
        <v>10511.0</v>
      </c>
      <c r="C331" s="51">
        <v>0.303</v>
      </c>
      <c r="D331" s="52">
        <v>10482.0</v>
      </c>
      <c r="E331" s="51">
        <v>0.013</v>
      </c>
      <c r="F331" s="52">
        <v>10511.0</v>
      </c>
      <c r="G331" s="54">
        <v>0.215</v>
      </c>
      <c r="H331" s="50">
        <v>10511.0</v>
      </c>
      <c r="I331" s="54">
        <v>2.87287</v>
      </c>
      <c r="J331" s="50">
        <v>10511.0</v>
      </c>
      <c r="K331" s="54">
        <v>3.302</v>
      </c>
      <c r="L331" s="70">
        <f t="shared" si="1"/>
        <v>0</v>
      </c>
      <c r="M331" s="71">
        <f t="shared" si="2"/>
        <v>0</v>
      </c>
      <c r="N331" s="71">
        <f t="shared" si="3"/>
        <v>2.56987</v>
      </c>
      <c r="O331" s="71">
        <f t="shared" si="4"/>
        <v>848.1419142</v>
      </c>
      <c r="P331" s="71">
        <f t="shared" si="5"/>
        <v>0</v>
      </c>
      <c r="Q331" s="71">
        <f t="shared" si="6"/>
        <v>0</v>
      </c>
      <c r="R331" s="71">
        <f t="shared" si="7"/>
        <v>2.999</v>
      </c>
      <c r="S331" s="71">
        <f t="shared" si="8"/>
        <v>989.7689769</v>
      </c>
      <c r="T331" s="72">
        <f t="shared" si="9"/>
        <v>29</v>
      </c>
      <c r="U331" s="71">
        <f t="shared" si="10"/>
        <v>0.2759014366</v>
      </c>
      <c r="V331" s="71">
        <f t="shared" si="11"/>
        <v>0</v>
      </c>
      <c r="W331" s="73">
        <f t="shared" si="12"/>
        <v>0</v>
      </c>
      <c r="X331" s="19"/>
      <c r="Y331" s="19"/>
      <c r="Z331" s="19"/>
      <c r="AA331" s="19"/>
      <c r="AB331" s="19"/>
      <c r="AC331" s="19"/>
      <c r="AD331" s="19"/>
    </row>
    <row r="332">
      <c r="A332" s="49" t="s">
        <v>454</v>
      </c>
      <c r="B332" s="50">
        <v>10210.0</v>
      </c>
      <c r="C332" s="51">
        <v>1.26</v>
      </c>
      <c r="D332" s="52">
        <v>10209.0</v>
      </c>
      <c r="E332" s="51">
        <v>0.013</v>
      </c>
      <c r="F332" s="52">
        <v>10210.0</v>
      </c>
      <c r="G332" s="54">
        <v>0.291</v>
      </c>
      <c r="H332" s="50">
        <v>10210.0</v>
      </c>
      <c r="I332" s="54">
        <v>3.2221</v>
      </c>
      <c r="J332" s="50">
        <v>10210.0</v>
      </c>
      <c r="K332" s="54">
        <v>3.248</v>
      </c>
      <c r="L332" s="70">
        <f t="shared" si="1"/>
        <v>0</v>
      </c>
      <c r="M332" s="71">
        <f t="shared" si="2"/>
        <v>0</v>
      </c>
      <c r="N332" s="71">
        <f t="shared" si="3"/>
        <v>1.9621</v>
      </c>
      <c r="O332" s="71">
        <f t="shared" si="4"/>
        <v>155.7222222</v>
      </c>
      <c r="P332" s="71">
        <f t="shared" si="5"/>
        <v>0</v>
      </c>
      <c r="Q332" s="71">
        <f t="shared" si="6"/>
        <v>0</v>
      </c>
      <c r="R332" s="71">
        <f t="shared" si="7"/>
        <v>1.988</v>
      </c>
      <c r="S332" s="71">
        <f t="shared" si="8"/>
        <v>157.7777778</v>
      </c>
      <c r="T332" s="72">
        <f t="shared" si="9"/>
        <v>1</v>
      </c>
      <c r="U332" s="71">
        <f t="shared" si="10"/>
        <v>0.009794319295</v>
      </c>
      <c r="V332" s="71">
        <f t="shared" si="11"/>
        <v>0</v>
      </c>
      <c r="W332" s="73">
        <f t="shared" si="12"/>
        <v>0</v>
      </c>
      <c r="X332" s="19"/>
      <c r="Y332" s="19"/>
      <c r="Z332" s="19"/>
      <c r="AA332" s="19"/>
      <c r="AB332" s="19"/>
      <c r="AC332" s="19"/>
      <c r="AD332" s="19"/>
    </row>
    <row r="333">
      <c r="A333" s="49" t="s">
        <v>455</v>
      </c>
      <c r="B333" s="50">
        <v>11105.0</v>
      </c>
      <c r="C333" s="51">
        <v>0.255</v>
      </c>
      <c r="D333" s="52">
        <v>11102.0</v>
      </c>
      <c r="E333" s="51">
        <v>0.013</v>
      </c>
      <c r="F333" s="52">
        <v>11105.0</v>
      </c>
      <c r="G333" s="54">
        <v>0.201</v>
      </c>
      <c r="H333" s="50">
        <v>11105.0</v>
      </c>
      <c r="I333" s="54">
        <v>2.81886</v>
      </c>
      <c r="J333" s="50">
        <v>11105.0</v>
      </c>
      <c r="K333" s="54">
        <v>3.089</v>
      </c>
      <c r="L333" s="70">
        <f t="shared" si="1"/>
        <v>0</v>
      </c>
      <c r="M333" s="71">
        <f t="shared" si="2"/>
        <v>0</v>
      </c>
      <c r="N333" s="71">
        <f t="shared" si="3"/>
        <v>2.56386</v>
      </c>
      <c r="O333" s="71">
        <f t="shared" si="4"/>
        <v>1005.435294</v>
      </c>
      <c r="P333" s="71">
        <f t="shared" si="5"/>
        <v>0</v>
      </c>
      <c r="Q333" s="71">
        <f t="shared" si="6"/>
        <v>0</v>
      </c>
      <c r="R333" s="71">
        <f t="shared" si="7"/>
        <v>2.834</v>
      </c>
      <c r="S333" s="71">
        <f t="shared" si="8"/>
        <v>1111.372549</v>
      </c>
      <c r="T333" s="72">
        <f t="shared" si="9"/>
        <v>3</v>
      </c>
      <c r="U333" s="71">
        <f t="shared" si="10"/>
        <v>0.02701485817</v>
      </c>
      <c r="V333" s="71">
        <f t="shared" si="11"/>
        <v>0</v>
      </c>
      <c r="W333" s="73">
        <f t="shared" si="12"/>
        <v>0</v>
      </c>
      <c r="X333" s="19"/>
      <c r="Y333" s="19"/>
      <c r="Z333" s="19"/>
      <c r="AA333" s="19"/>
      <c r="AB333" s="19"/>
      <c r="AC333" s="19"/>
      <c r="AD333" s="19"/>
    </row>
    <row r="334">
      <c r="A334" s="49" t="s">
        <v>457</v>
      </c>
      <c r="B334" s="50">
        <v>10804.0</v>
      </c>
      <c r="C334" s="51">
        <v>2.143</v>
      </c>
      <c r="D334" s="52">
        <v>10760.0</v>
      </c>
      <c r="E334" s="51">
        <v>0.013</v>
      </c>
      <c r="F334" s="52">
        <v>10804.0</v>
      </c>
      <c r="G334" s="54">
        <v>0.319</v>
      </c>
      <c r="H334" s="50">
        <v>10804.0</v>
      </c>
      <c r="I334" s="54">
        <v>7.39881</v>
      </c>
      <c r="J334" s="50">
        <v>10804.0</v>
      </c>
      <c r="K334" s="54">
        <v>3.067</v>
      </c>
      <c r="L334" s="70">
        <f t="shared" si="1"/>
        <v>0</v>
      </c>
      <c r="M334" s="71">
        <f t="shared" si="2"/>
        <v>0</v>
      </c>
      <c r="N334" s="71">
        <f t="shared" si="3"/>
        <v>5.25581</v>
      </c>
      <c r="O334" s="71">
        <f t="shared" si="4"/>
        <v>245.254783</v>
      </c>
      <c r="P334" s="71">
        <f t="shared" si="5"/>
        <v>0</v>
      </c>
      <c r="Q334" s="71">
        <f t="shared" si="6"/>
        <v>0</v>
      </c>
      <c r="R334" s="71">
        <f t="shared" si="7"/>
        <v>0.924</v>
      </c>
      <c r="S334" s="71">
        <f t="shared" si="8"/>
        <v>43.11712552</v>
      </c>
      <c r="T334" s="72">
        <f t="shared" si="9"/>
        <v>44</v>
      </c>
      <c r="U334" s="71">
        <f t="shared" si="10"/>
        <v>0.4072565716</v>
      </c>
      <c r="V334" s="71">
        <f t="shared" si="11"/>
        <v>0</v>
      </c>
      <c r="W334" s="73">
        <f t="shared" si="12"/>
        <v>0</v>
      </c>
      <c r="X334" s="19"/>
      <c r="Y334" s="19"/>
      <c r="Z334" s="19"/>
      <c r="AA334" s="19"/>
      <c r="AB334" s="19"/>
      <c r="AC334" s="19"/>
      <c r="AD334" s="19"/>
    </row>
    <row r="335">
      <c r="A335" s="49" t="s">
        <v>458</v>
      </c>
      <c r="B335" s="50">
        <v>10508.0</v>
      </c>
      <c r="C335" s="51">
        <v>0.208</v>
      </c>
      <c r="D335" s="52">
        <v>10491.0</v>
      </c>
      <c r="E335" s="51">
        <v>0.013</v>
      </c>
      <c r="F335" s="52">
        <v>10508.0</v>
      </c>
      <c r="G335" s="54">
        <v>0.192</v>
      </c>
      <c r="H335" s="50">
        <v>10508.0</v>
      </c>
      <c r="I335" s="54">
        <v>15.043</v>
      </c>
      <c r="J335" s="50">
        <v>10508.0</v>
      </c>
      <c r="K335" s="54">
        <v>3600.0</v>
      </c>
      <c r="L335" s="70">
        <f t="shared" si="1"/>
        <v>0</v>
      </c>
      <c r="M335" s="71">
        <f t="shared" si="2"/>
        <v>0</v>
      </c>
      <c r="N335" s="71">
        <f t="shared" si="3"/>
        <v>14.835</v>
      </c>
      <c r="O335" s="71">
        <f t="shared" si="4"/>
        <v>7132.211538</v>
      </c>
      <c r="P335" s="71">
        <f t="shared" si="5"/>
        <v>0</v>
      </c>
      <c r="Q335" s="71">
        <f t="shared" si="6"/>
        <v>0</v>
      </c>
      <c r="R335" s="71">
        <f t="shared" si="7"/>
        <v>3599.792</v>
      </c>
      <c r="S335" s="71">
        <f t="shared" si="8"/>
        <v>1730669.231</v>
      </c>
      <c r="T335" s="72">
        <f t="shared" si="9"/>
        <v>17</v>
      </c>
      <c r="U335" s="71">
        <f t="shared" si="10"/>
        <v>0.1617814998</v>
      </c>
      <c r="V335" s="71">
        <f t="shared" si="11"/>
        <v>0</v>
      </c>
      <c r="W335" s="73">
        <f t="shared" si="12"/>
        <v>0</v>
      </c>
      <c r="X335" s="19"/>
      <c r="Y335" s="19"/>
      <c r="Z335" s="19"/>
      <c r="AA335" s="19"/>
      <c r="AB335" s="19"/>
      <c r="AC335" s="19"/>
      <c r="AD335" s="19"/>
    </row>
    <row r="336">
      <c r="A336" s="49" t="s">
        <v>459</v>
      </c>
      <c r="B336" s="50">
        <v>10213.0</v>
      </c>
      <c r="C336" s="51">
        <v>0.627</v>
      </c>
      <c r="D336" s="52">
        <v>10210.0</v>
      </c>
      <c r="E336" s="51">
        <v>0.013</v>
      </c>
      <c r="F336" s="52">
        <v>10213.0</v>
      </c>
      <c r="G336" s="54">
        <v>0.26</v>
      </c>
      <c r="H336" s="50">
        <v>10213.0</v>
      </c>
      <c r="I336" s="54">
        <v>2.99712</v>
      </c>
      <c r="J336" s="50">
        <v>10213.0</v>
      </c>
      <c r="K336" s="54">
        <v>2.815</v>
      </c>
      <c r="L336" s="70">
        <f t="shared" si="1"/>
        <v>0</v>
      </c>
      <c r="M336" s="71">
        <f t="shared" si="2"/>
        <v>0</v>
      </c>
      <c r="N336" s="71">
        <f t="shared" si="3"/>
        <v>2.37012</v>
      </c>
      <c r="O336" s="71">
        <f t="shared" si="4"/>
        <v>378.0095694</v>
      </c>
      <c r="P336" s="71">
        <f t="shared" si="5"/>
        <v>0</v>
      </c>
      <c r="Q336" s="71">
        <f t="shared" si="6"/>
        <v>0</v>
      </c>
      <c r="R336" s="71">
        <f t="shared" si="7"/>
        <v>2.188</v>
      </c>
      <c r="S336" s="71">
        <f t="shared" si="8"/>
        <v>348.9633174</v>
      </c>
      <c r="T336" s="72">
        <f t="shared" si="9"/>
        <v>3</v>
      </c>
      <c r="U336" s="71">
        <f t="shared" si="10"/>
        <v>0.02937432684</v>
      </c>
      <c r="V336" s="71">
        <f t="shared" si="11"/>
        <v>0</v>
      </c>
      <c r="W336" s="73">
        <f t="shared" si="12"/>
        <v>0</v>
      </c>
      <c r="X336" s="19"/>
      <c r="Y336" s="19"/>
      <c r="Z336" s="19"/>
      <c r="AA336" s="19"/>
      <c r="AB336" s="19"/>
      <c r="AC336" s="19"/>
      <c r="AD336" s="19"/>
    </row>
    <row r="337">
      <c r="A337" s="49" t="s">
        <v>461</v>
      </c>
      <c r="B337" s="50">
        <v>10591.0</v>
      </c>
      <c r="C337" s="51">
        <v>0.246</v>
      </c>
      <c r="D337" s="52">
        <v>10580.0</v>
      </c>
      <c r="E337" s="51">
        <v>0.013</v>
      </c>
      <c r="F337" s="52">
        <v>10591.0</v>
      </c>
      <c r="G337" s="54">
        <v>0.198</v>
      </c>
      <c r="H337" s="50">
        <v>10591.0</v>
      </c>
      <c r="I337" s="54">
        <v>1.5732</v>
      </c>
      <c r="J337" s="50">
        <v>10591.0</v>
      </c>
      <c r="K337" s="54">
        <v>3.875</v>
      </c>
      <c r="L337" s="70">
        <f t="shared" si="1"/>
        <v>0</v>
      </c>
      <c r="M337" s="71">
        <f t="shared" si="2"/>
        <v>0</v>
      </c>
      <c r="N337" s="71">
        <f t="shared" si="3"/>
        <v>1.3272</v>
      </c>
      <c r="O337" s="71">
        <f t="shared" si="4"/>
        <v>539.5121951</v>
      </c>
      <c r="P337" s="71">
        <f t="shared" si="5"/>
        <v>0</v>
      </c>
      <c r="Q337" s="71">
        <f t="shared" si="6"/>
        <v>0</v>
      </c>
      <c r="R337" s="71">
        <f t="shared" si="7"/>
        <v>3.629</v>
      </c>
      <c r="S337" s="71">
        <f t="shared" si="8"/>
        <v>1475.203252</v>
      </c>
      <c r="T337" s="72">
        <f t="shared" si="9"/>
        <v>11</v>
      </c>
      <c r="U337" s="71">
        <f t="shared" si="10"/>
        <v>0.1038617694</v>
      </c>
      <c r="V337" s="71">
        <f t="shared" si="11"/>
        <v>0</v>
      </c>
      <c r="W337" s="73">
        <f t="shared" si="12"/>
        <v>0</v>
      </c>
      <c r="X337" s="19"/>
      <c r="Y337" s="19"/>
      <c r="Z337" s="19"/>
      <c r="AA337" s="19"/>
      <c r="AB337" s="19"/>
      <c r="AC337" s="19"/>
      <c r="AD337" s="19"/>
    </row>
    <row r="338">
      <c r="A338" s="49" t="s">
        <v>462</v>
      </c>
      <c r="B338" s="50">
        <v>10296.0</v>
      </c>
      <c r="C338" s="51">
        <v>1.556</v>
      </c>
      <c r="D338" s="52">
        <v>10238.0</v>
      </c>
      <c r="E338" s="51">
        <v>0.013</v>
      </c>
      <c r="F338" s="52">
        <v>10296.0</v>
      </c>
      <c r="G338" s="54">
        <v>0.291</v>
      </c>
      <c r="H338" s="50">
        <v>10296.0</v>
      </c>
      <c r="I338" s="54">
        <v>4.46563</v>
      </c>
      <c r="J338" s="50">
        <v>10296.0</v>
      </c>
      <c r="K338" s="54">
        <v>1.771</v>
      </c>
      <c r="L338" s="70">
        <f t="shared" si="1"/>
        <v>0</v>
      </c>
      <c r="M338" s="71">
        <f t="shared" si="2"/>
        <v>0</v>
      </c>
      <c r="N338" s="71">
        <f t="shared" si="3"/>
        <v>2.90963</v>
      </c>
      <c r="O338" s="71">
        <f t="shared" si="4"/>
        <v>186.9942159</v>
      </c>
      <c r="P338" s="71">
        <f t="shared" si="5"/>
        <v>0</v>
      </c>
      <c r="Q338" s="71">
        <f t="shared" si="6"/>
        <v>0</v>
      </c>
      <c r="R338" s="71">
        <f t="shared" si="7"/>
        <v>0.215</v>
      </c>
      <c r="S338" s="71">
        <f t="shared" si="8"/>
        <v>13.81748072</v>
      </c>
      <c r="T338" s="72">
        <f t="shared" si="9"/>
        <v>58</v>
      </c>
      <c r="U338" s="71">
        <f t="shared" si="10"/>
        <v>0.5633255633</v>
      </c>
      <c r="V338" s="71">
        <f t="shared" si="11"/>
        <v>0</v>
      </c>
      <c r="W338" s="73">
        <f t="shared" si="12"/>
        <v>0</v>
      </c>
      <c r="X338" s="19"/>
      <c r="Y338" s="19"/>
      <c r="Z338" s="19"/>
      <c r="AA338" s="19"/>
      <c r="AB338" s="19"/>
      <c r="AC338" s="19"/>
      <c r="AD338" s="19"/>
    </row>
    <row r="339">
      <c r="A339" s="49" t="s">
        <v>463</v>
      </c>
      <c r="B339" s="50">
        <v>10318.0</v>
      </c>
      <c r="C339" s="51">
        <v>0.268</v>
      </c>
      <c r="D339" s="52">
        <v>10271.0</v>
      </c>
      <c r="E339" s="51">
        <v>0.013</v>
      </c>
      <c r="F339" s="52">
        <v>10318.0</v>
      </c>
      <c r="G339" s="54">
        <v>0.215</v>
      </c>
      <c r="H339" s="50">
        <v>10318.0</v>
      </c>
      <c r="I339" s="54">
        <v>7.03927</v>
      </c>
      <c r="J339" s="50">
        <v>10318.0</v>
      </c>
      <c r="K339" s="54">
        <v>2.61</v>
      </c>
      <c r="L339" s="70">
        <f t="shared" si="1"/>
        <v>0</v>
      </c>
      <c r="M339" s="71">
        <f t="shared" si="2"/>
        <v>0</v>
      </c>
      <c r="N339" s="71">
        <f t="shared" si="3"/>
        <v>6.77127</v>
      </c>
      <c r="O339" s="71">
        <f t="shared" si="4"/>
        <v>2526.593284</v>
      </c>
      <c r="P339" s="71">
        <f t="shared" si="5"/>
        <v>0</v>
      </c>
      <c r="Q339" s="71">
        <f t="shared" si="6"/>
        <v>0</v>
      </c>
      <c r="R339" s="71">
        <f t="shared" si="7"/>
        <v>2.342</v>
      </c>
      <c r="S339" s="71">
        <f t="shared" si="8"/>
        <v>873.880597</v>
      </c>
      <c r="T339" s="72">
        <f t="shared" si="9"/>
        <v>47</v>
      </c>
      <c r="U339" s="71">
        <f t="shared" si="10"/>
        <v>0.4555146346</v>
      </c>
      <c r="V339" s="71">
        <f t="shared" si="11"/>
        <v>0</v>
      </c>
      <c r="W339" s="73">
        <f t="shared" si="12"/>
        <v>0</v>
      </c>
      <c r="X339" s="19"/>
      <c r="Y339" s="19"/>
      <c r="Z339" s="19"/>
      <c r="AA339" s="19"/>
      <c r="AB339" s="19"/>
      <c r="AC339" s="19"/>
      <c r="AD339" s="19"/>
    </row>
    <row r="340">
      <c r="A340" s="49" t="s">
        <v>464</v>
      </c>
      <c r="B340" s="50">
        <v>10029.0</v>
      </c>
      <c r="C340" s="51">
        <v>1.227</v>
      </c>
      <c r="D340" s="52">
        <v>10018.0</v>
      </c>
      <c r="E340" s="51">
        <v>0.013</v>
      </c>
      <c r="F340" s="52">
        <v>10029.0</v>
      </c>
      <c r="G340" s="54">
        <v>0.293</v>
      </c>
      <c r="H340" s="50">
        <v>10029.0</v>
      </c>
      <c r="I340" s="54">
        <v>18.7882</v>
      </c>
      <c r="J340" s="50">
        <v>10029.0</v>
      </c>
      <c r="K340" s="54">
        <v>16.866</v>
      </c>
      <c r="L340" s="70">
        <f t="shared" si="1"/>
        <v>0</v>
      </c>
      <c r="M340" s="71">
        <f t="shared" si="2"/>
        <v>0</v>
      </c>
      <c r="N340" s="71">
        <f t="shared" si="3"/>
        <v>17.5612</v>
      </c>
      <c r="O340" s="71">
        <f t="shared" si="4"/>
        <v>1431.230644</v>
      </c>
      <c r="P340" s="71">
        <f t="shared" si="5"/>
        <v>0</v>
      </c>
      <c r="Q340" s="71">
        <f t="shared" si="6"/>
        <v>0</v>
      </c>
      <c r="R340" s="71">
        <f t="shared" si="7"/>
        <v>15.639</v>
      </c>
      <c r="S340" s="71">
        <f t="shared" si="8"/>
        <v>1274.572127</v>
      </c>
      <c r="T340" s="72">
        <f t="shared" si="9"/>
        <v>11</v>
      </c>
      <c r="U340" s="71">
        <f t="shared" si="10"/>
        <v>0.1096819224</v>
      </c>
      <c r="V340" s="71">
        <f t="shared" si="11"/>
        <v>0</v>
      </c>
      <c r="W340" s="73">
        <f t="shared" si="12"/>
        <v>0</v>
      </c>
      <c r="X340" s="19"/>
      <c r="Y340" s="19"/>
      <c r="Z340" s="19"/>
      <c r="AA340" s="19"/>
      <c r="AB340" s="19"/>
      <c r="AC340" s="19"/>
      <c r="AD340" s="19"/>
    </row>
    <row r="341">
      <c r="A341" s="49" t="s">
        <v>465</v>
      </c>
      <c r="B341" s="50">
        <v>10905.0</v>
      </c>
      <c r="C341" s="51">
        <v>0.266</v>
      </c>
      <c r="D341" s="52">
        <v>10860.0</v>
      </c>
      <c r="E341" s="51">
        <v>0.013</v>
      </c>
      <c r="F341" s="52">
        <v>10905.0</v>
      </c>
      <c r="G341" s="54">
        <v>0.209</v>
      </c>
      <c r="H341" s="50">
        <v>10905.0</v>
      </c>
      <c r="I341" s="54">
        <v>6.60589</v>
      </c>
      <c r="J341" s="50">
        <v>10905.0</v>
      </c>
      <c r="K341" s="54">
        <v>3.856</v>
      </c>
      <c r="L341" s="70">
        <f t="shared" si="1"/>
        <v>0</v>
      </c>
      <c r="M341" s="71">
        <f t="shared" si="2"/>
        <v>0</v>
      </c>
      <c r="N341" s="71">
        <f t="shared" si="3"/>
        <v>6.33989</v>
      </c>
      <c r="O341" s="71">
        <f t="shared" si="4"/>
        <v>2383.417293</v>
      </c>
      <c r="P341" s="71">
        <f t="shared" si="5"/>
        <v>0</v>
      </c>
      <c r="Q341" s="71">
        <f t="shared" si="6"/>
        <v>0</v>
      </c>
      <c r="R341" s="71">
        <f t="shared" si="7"/>
        <v>3.59</v>
      </c>
      <c r="S341" s="71">
        <f t="shared" si="8"/>
        <v>1349.62406</v>
      </c>
      <c r="T341" s="72">
        <f t="shared" si="9"/>
        <v>45</v>
      </c>
      <c r="U341" s="71">
        <f t="shared" si="10"/>
        <v>0.4126547455</v>
      </c>
      <c r="V341" s="71">
        <f t="shared" si="11"/>
        <v>0</v>
      </c>
      <c r="W341" s="73">
        <f t="shared" si="12"/>
        <v>0</v>
      </c>
      <c r="X341" s="19"/>
      <c r="Y341" s="19"/>
      <c r="Z341" s="19"/>
      <c r="AA341" s="19"/>
      <c r="AB341" s="19"/>
      <c r="AC341" s="19"/>
      <c r="AD341" s="19"/>
    </row>
    <row r="342">
      <c r="A342" s="49" t="s">
        <v>467</v>
      </c>
      <c r="B342" s="50">
        <v>10608.0</v>
      </c>
      <c r="C342" s="51">
        <v>1.405</v>
      </c>
      <c r="D342" s="52">
        <v>10570.0</v>
      </c>
      <c r="E342" s="51">
        <v>0.013</v>
      </c>
      <c r="F342" s="52">
        <v>10608.0</v>
      </c>
      <c r="G342" s="54">
        <v>0.291</v>
      </c>
      <c r="H342" s="50">
        <v>10608.0</v>
      </c>
      <c r="I342" s="54">
        <v>5.44206</v>
      </c>
      <c r="J342" s="50">
        <v>10608.0</v>
      </c>
      <c r="K342" s="54">
        <v>2.389</v>
      </c>
      <c r="L342" s="70">
        <f t="shared" si="1"/>
        <v>0</v>
      </c>
      <c r="M342" s="71">
        <f t="shared" si="2"/>
        <v>0</v>
      </c>
      <c r="N342" s="71">
        <f t="shared" si="3"/>
        <v>4.03706</v>
      </c>
      <c r="O342" s="71">
        <f t="shared" si="4"/>
        <v>287.3352313</v>
      </c>
      <c r="P342" s="71">
        <f t="shared" si="5"/>
        <v>0</v>
      </c>
      <c r="Q342" s="71">
        <f t="shared" si="6"/>
        <v>0</v>
      </c>
      <c r="R342" s="71">
        <f t="shared" si="7"/>
        <v>0.984</v>
      </c>
      <c r="S342" s="71">
        <f t="shared" si="8"/>
        <v>70.03558719</v>
      </c>
      <c r="T342" s="72">
        <f t="shared" si="9"/>
        <v>38</v>
      </c>
      <c r="U342" s="71">
        <f t="shared" si="10"/>
        <v>0.3582202112</v>
      </c>
      <c r="V342" s="71">
        <f t="shared" si="11"/>
        <v>0</v>
      </c>
      <c r="W342" s="73">
        <f t="shared" si="12"/>
        <v>0</v>
      </c>
      <c r="X342" s="19"/>
      <c r="Y342" s="19"/>
      <c r="Z342" s="19"/>
      <c r="AA342" s="19"/>
      <c r="AB342" s="19"/>
      <c r="AC342" s="19"/>
      <c r="AD342" s="19"/>
    </row>
    <row r="343">
      <c r="A343" s="49" t="s">
        <v>468</v>
      </c>
      <c r="B343" s="50">
        <v>10600.0</v>
      </c>
      <c r="C343" s="51">
        <v>0.236</v>
      </c>
      <c r="D343" s="52">
        <v>10572.0</v>
      </c>
      <c r="E343" s="51">
        <v>0.013</v>
      </c>
      <c r="F343" s="52">
        <v>10600.0</v>
      </c>
      <c r="G343" s="54">
        <v>0.196</v>
      </c>
      <c r="H343" s="50">
        <v>10600.0</v>
      </c>
      <c r="I343" s="54">
        <v>4.23773</v>
      </c>
      <c r="J343" s="50">
        <v>10600.0</v>
      </c>
      <c r="K343" s="54">
        <v>2.213</v>
      </c>
      <c r="L343" s="70">
        <f t="shared" si="1"/>
        <v>0</v>
      </c>
      <c r="M343" s="71">
        <f t="shared" si="2"/>
        <v>0</v>
      </c>
      <c r="N343" s="71">
        <f t="shared" si="3"/>
        <v>4.00173</v>
      </c>
      <c r="O343" s="71">
        <f t="shared" si="4"/>
        <v>1695.648305</v>
      </c>
      <c r="P343" s="71">
        <f t="shared" si="5"/>
        <v>0</v>
      </c>
      <c r="Q343" s="71">
        <f t="shared" si="6"/>
        <v>0</v>
      </c>
      <c r="R343" s="71">
        <f t="shared" si="7"/>
        <v>1.977</v>
      </c>
      <c r="S343" s="71">
        <f t="shared" si="8"/>
        <v>837.7118644</v>
      </c>
      <c r="T343" s="72">
        <f t="shared" si="9"/>
        <v>28</v>
      </c>
      <c r="U343" s="71">
        <f t="shared" si="10"/>
        <v>0.2641509434</v>
      </c>
      <c r="V343" s="71">
        <f t="shared" si="11"/>
        <v>0</v>
      </c>
      <c r="W343" s="73">
        <f t="shared" si="12"/>
        <v>0</v>
      </c>
      <c r="X343" s="19"/>
      <c r="Y343" s="19"/>
      <c r="Z343" s="19"/>
      <c r="AA343" s="19"/>
      <c r="AB343" s="19"/>
      <c r="AC343" s="19"/>
      <c r="AD343" s="19"/>
    </row>
    <row r="344">
      <c r="A344" s="49" t="s">
        <v>469</v>
      </c>
      <c r="B344" s="50">
        <v>10312.0</v>
      </c>
      <c r="C344" s="51">
        <v>0.968</v>
      </c>
      <c r="D344" s="52">
        <v>10298.0</v>
      </c>
      <c r="E344" s="51">
        <v>0.013</v>
      </c>
      <c r="F344" s="52">
        <v>10312.0</v>
      </c>
      <c r="G344" s="54">
        <v>0.268</v>
      </c>
      <c r="H344" s="50">
        <v>10312.0</v>
      </c>
      <c r="I344" s="54">
        <v>23.096</v>
      </c>
      <c r="J344" s="50">
        <v>10312.0</v>
      </c>
      <c r="K344" s="54">
        <v>5.307</v>
      </c>
      <c r="L344" s="70">
        <f t="shared" si="1"/>
        <v>0</v>
      </c>
      <c r="M344" s="71">
        <f t="shared" si="2"/>
        <v>0</v>
      </c>
      <c r="N344" s="71">
        <f t="shared" si="3"/>
        <v>22.128</v>
      </c>
      <c r="O344" s="71">
        <f t="shared" si="4"/>
        <v>2285.950413</v>
      </c>
      <c r="P344" s="71">
        <f t="shared" si="5"/>
        <v>0</v>
      </c>
      <c r="Q344" s="71">
        <f t="shared" si="6"/>
        <v>0</v>
      </c>
      <c r="R344" s="71">
        <f t="shared" si="7"/>
        <v>4.339</v>
      </c>
      <c r="S344" s="71">
        <f t="shared" si="8"/>
        <v>448.2438017</v>
      </c>
      <c r="T344" s="72">
        <f t="shared" si="9"/>
        <v>14</v>
      </c>
      <c r="U344" s="71">
        <f t="shared" si="10"/>
        <v>0.1357641583</v>
      </c>
      <c r="V344" s="71">
        <f t="shared" si="11"/>
        <v>0</v>
      </c>
      <c r="W344" s="73">
        <f t="shared" si="12"/>
        <v>0</v>
      </c>
      <c r="X344" s="19"/>
      <c r="Y344" s="19"/>
      <c r="Z344" s="19"/>
      <c r="AA344" s="19"/>
      <c r="AB344" s="19"/>
      <c r="AC344" s="19"/>
      <c r="AD344" s="19"/>
    </row>
    <row r="345">
      <c r="A345" s="49" t="s">
        <v>470</v>
      </c>
      <c r="B345" s="50">
        <v>11157.0</v>
      </c>
      <c r="C345" s="51">
        <v>0.343</v>
      </c>
      <c r="D345" s="52">
        <v>11096.0</v>
      </c>
      <c r="E345" s="51">
        <v>0.013</v>
      </c>
      <c r="F345" s="52">
        <v>11157.0</v>
      </c>
      <c r="G345" s="54">
        <v>0.233</v>
      </c>
      <c r="H345" s="50">
        <v>11157.0</v>
      </c>
      <c r="I345" s="54">
        <v>6.23177</v>
      </c>
      <c r="J345" s="50">
        <v>11157.0</v>
      </c>
      <c r="K345" s="54">
        <v>26.613</v>
      </c>
      <c r="L345" s="70">
        <f t="shared" si="1"/>
        <v>0</v>
      </c>
      <c r="M345" s="71">
        <f t="shared" si="2"/>
        <v>0</v>
      </c>
      <c r="N345" s="71">
        <f t="shared" si="3"/>
        <v>5.88877</v>
      </c>
      <c r="O345" s="71">
        <f t="shared" si="4"/>
        <v>1716.842566</v>
      </c>
      <c r="P345" s="71">
        <f t="shared" si="5"/>
        <v>0</v>
      </c>
      <c r="Q345" s="71">
        <f t="shared" si="6"/>
        <v>0</v>
      </c>
      <c r="R345" s="71">
        <f t="shared" si="7"/>
        <v>26.27</v>
      </c>
      <c r="S345" s="71">
        <f t="shared" si="8"/>
        <v>7658.892128</v>
      </c>
      <c r="T345" s="72">
        <f t="shared" si="9"/>
        <v>61</v>
      </c>
      <c r="U345" s="71">
        <f t="shared" si="10"/>
        <v>0.5467419557</v>
      </c>
      <c r="V345" s="71">
        <f t="shared" si="11"/>
        <v>0</v>
      </c>
      <c r="W345" s="73">
        <f t="shared" si="12"/>
        <v>0</v>
      </c>
      <c r="X345" s="19"/>
      <c r="Y345" s="19"/>
      <c r="Z345" s="19"/>
      <c r="AA345" s="19"/>
      <c r="AB345" s="19"/>
      <c r="AC345" s="19"/>
      <c r="AD345" s="19"/>
    </row>
    <row r="346">
      <c r="A346" s="49" t="s">
        <v>471</v>
      </c>
      <c r="B346" s="50">
        <v>10870.0</v>
      </c>
      <c r="C346" s="51">
        <v>1.402</v>
      </c>
      <c r="D346" s="52">
        <v>10806.0</v>
      </c>
      <c r="E346" s="51">
        <v>0.013</v>
      </c>
      <c r="F346" s="52">
        <v>10870.0</v>
      </c>
      <c r="G346" s="54">
        <v>0.316</v>
      </c>
      <c r="H346" s="50">
        <v>10870.0</v>
      </c>
      <c r="I346" s="54">
        <v>5.89242</v>
      </c>
      <c r="J346" s="50">
        <v>10870.0</v>
      </c>
      <c r="K346" s="54">
        <v>2.894</v>
      </c>
      <c r="L346" s="70">
        <f t="shared" si="1"/>
        <v>0</v>
      </c>
      <c r="M346" s="71">
        <f t="shared" si="2"/>
        <v>0</v>
      </c>
      <c r="N346" s="71">
        <f t="shared" si="3"/>
        <v>4.49042</v>
      </c>
      <c r="O346" s="71">
        <f t="shared" si="4"/>
        <v>320.2867332</v>
      </c>
      <c r="P346" s="71">
        <f t="shared" si="5"/>
        <v>0</v>
      </c>
      <c r="Q346" s="71">
        <f t="shared" si="6"/>
        <v>0</v>
      </c>
      <c r="R346" s="71">
        <f t="shared" si="7"/>
        <v>1.492</v>
      </c>
      <c r="S346" s="71">
        <f t="shared" si="8"/>
        <v>106.4194009</v>
      </c>
      <c r="T346" s="72">
        <f t="shared" si="9"/>
        <v>64</v>
      </c>
      <c r="U346" s="71">
        <f t="shared" si="10"/>
        <v>0.5887764489</v>
      </c>
      <c r="V346" s="71">
        <f t="shared" si="11"/>
        <v>0</v>
      </c>
      <c r="W346" s="73">
        <f t="shared" si="12"/>
        <v>0</v>
      </c>
      <c r="X346" s="19"/>
      <c r="Y346" s="19"/>
      <c r="Z346" s="19"/>
      <c r="AA346" s="19"/>
      <c r="AB346" s="19"/>
      <c r="AC346" s="19"/>
      <c r="AD346" s="19"/>
    </row>
    <row r="347">
      <c r="A347" s="49" t="s">
        <v>473</v>
      </c>
      <c r="B347" s="50">
        <v>10750.0</v>
      </c>
      <c r="C347" s="51">
        <v>0.245</v>
      </c>
      <c r="D347" s="52">
        <v>10731.0</v>
      </c>
      <c r="E347" s="51">
        <v>0.013</v>
      </c>
      <c r="F347" s="52">
        <v>10750.0</v>
      </c>
      <c r="G347" s="54">
        <v>0.2</v>
      </c>
      <c r="H347" s="50">
        <v>10750.0</v>
      </c>
      <c r="I347" s="54">
        <v>3.63764</v>
      </c>
      <c r="J347" s="50">
        <v>10750.0</v>
      </c>
      <c r="K347" s="54">
        <v>1.935</v>
      </c>
      <c r="L347" s="70">
        <f t="shared" si="1"/>
        <v>0</v>
      </c>
      <c r="M347" s="71">
        <f t="shared" si="2"/>
        <v>0</v>
      </c>
      <c r="N347" s="71">
        <f t="shared" si="3"/>
        <v>3.39264</v>
      </c>
      <c r="O347" s="71">
        <f t="shared" si="4"/>
        <v>1384.75102</v>
      </c>
      <c r="P347" s="71">
        <f t="shared" si="5"/>
        <v>0</v>
      </c>
      <c r="Q347" s="71">
        <f t="shared" si="6"/>
        <v>0</v>
      </c>
      <c r="R347" s="71">
        <f t="shared" si="7"/>
        <v>1.69</v>
      </c>
      <c r="S347" s="71">
        <f t="shared" si="8"/>
        <v>689.7959184</v>
      </c>
      <c r="T347" s="72">
        <f t="shared" si="9"/>
        <v>19</v>
      </c>
      <c r="U347" s="71">
        <f t="shared" si="10"/>
        <v>0.176744186</v>
      </c>
      <c r="V347" s="71">
        <f t="shared" si="11"/>
        <v>0</v>
      </c>
      <c r="W347" s="73">
        <f t="shared" si="12"/>
        <v>0</v>
      </c>
      <c r="X347" s="19"/>
      <c r="Y347" s="19"/>
      <c r="Z347" s="19"/>
      <c r="AA347" s="19"/>
      <c r="AB347" s="19"/>
      <c r="AC347" s="19"/>
      <c r="AD347" s="19"/>
    </row>
    <row r="348">
      <c r="A348" s="49" t="s">
        <v>474</v>
      </c>
      <c r="B348" s="50">
        <v>10461.0</v>
      </c>
      <c r="C348" s="51">
        <v>1.172</v>
      </c>
      <c r="D348" s="52">
        <v>10458.0</v>
      </c>
      <c r="E348" s="51">
        <v>0.013</v>
      </c>
      <c r="F348" s="52">
        <v>10461.0</v>
      </c>
      <c r="G348" s="54">
        <v>0.281</v>
      </c>
      <c r="H348" s="50">
        <v>10461.0</v>
      </c>
      <c r="I348" s="54">
        <v>3.00939</v>
      </c>
      <c r="J348" s="50">
        <v>10460.0</v>
      </c>
      <c r="K348" s="54">
        <v>1.594</v>
      </c>
      <c r="L348" s="70">
        <f t="shared" si="1"/>
        <v>0</v>
      </c>
      <c r="M348" s="71">
        <f t="shared" si="2"/>
        <v>0</v>
      </c>
      <c r="N348" s="71">
        <f t="shared" si="3"/>
        <v>1.83739</v>
      </c>
      <c r="O348" s="71">
        <f t="shared" si="4"/>
        <v>156.7738908</v>
      </c>
      <c r="P348" s="71">
        <f t="shared" si="5"/>
        <v>-1</v>
      </c>
      <c r="Q348" s="71">
        <f t="shared" si="6"/>
        <v>-0.009559315553</v>
      </c>
      <c r="R348" s="71">
        <f t="shared" si="7"/>
        <v>0.422</v>
      </c>
      <c r="S348" s="71">
        <f t="shared" si="8"/>
        <v>36.00682594</v>
      </c>
      <c r="T348" s="72">
        <f t="shared" si="9"/>
        <v>3</v>
      </c>
      <c r="U348" s="71">
        <f t="shared" si="10"/>
        <v>0.02867794666</v>
      </c>
      <c r="V348" s="71">
        <f t="shared" si="11"/>
        <v>0</v>
      </c>
      <c r="W348" s="73">
        <f t="shared" si="12"/>
        <v>0</v>
      </c>
      <c r="X348" s="19"/>
      <c r="Y348" s="19"/>
      <c r="Z348" s="19"/>
      <c r="AA348" s="19"/>
      <c r="AB348" s="19"/>
      <c r="AC348" s="19"/>
      <c r="AD348" s="19"/>
    </row>
    <row r="349">
      <c r="A349" s="49" t="s">
        <v>475</v>
      </c>
      <c r="B349" s="50">
        <v>10009.0</v>
      </c>
      <c r="C349" s="51">
        <v>0.212</v>
      </c>
      <c r="D349" s="52">
        <v>9962.0</v>
      </c>
      <c r="E349" s="51">
        <v>0.013</v>
      </c>
      <c r="F349" s="52">
        <v>10009.0</v>
      </c>
      <c r="G349" s="54">
        <v>0.189</v>
      </c>
      <c r="H349" s="50">
        <v>10009.0</v>
      </c>
      <c r="I349" s="54">
        <v>4.85004</v>
      </c>
      <c r="J349" s="50">
        <v>10009.0</v>
      </c>
      <c r="K349" s="54">
        <v>3600.0</v>
      </c>
      <c r="L349" s="70">
        <f t="shared" si="1"/>
        <v>0</v>
      </c>
      <c r="M349" s="71">
        <f t="shared" si="2"/>
        <v>0</v>
      </c>
      <c r="N349" s="71">
        <f t="shared" si="3"/>
        <v>4.63804</v>
      </c>
      <c r="O349" s="71">
        <f t="shared" si="4"/>
        <v>2187.754717</v>
      </c>
      <c r="P349" s="71">
        <f t="shared" si="5"/>
        <v>0</v>
      </c>
      <c r="Q349" s="71">
        <f t="shared" si="6"/>
        <v>0</v>
      </c>
      <c r="R349" s="71">
        <f t="shared" si="7"/>
        <v>3599.788</v>
      </c>
      <c r="S349" s="71">
        <f t="shared" si="8"/>
        <v>1698013.208</v>
      </c>
      <c r="T349" s="72">
        <f t="shared" si="9"/>
        <v>47</v>
      </c>
      <c r="U349" s="71">
        <f t="shared" si="10"/>
        <v>0.4695773804</v>
      </c>
      <c r="V349" s="71">
        <f t="shared" si="11"/>
        <v>0</v>
      </c>
      <c r="W349" s="73">
        <f t="shared" si="12"/>
        <v>0</v>
      </c>
      <c r="X349" s="19"/>
      <c r="Y349" s="19"/>
      <c r="Z349" s="19"/>
      <c r="AA349" s="19"/>
      <c r="AB349" s="19"/>
      <c r="AC349" s="19"/>
      <c r="AD349" s="19"/>
    </row>
    <row r="350">
      <c r="A350" s="49" t="s">
        <v>476</v>
      </c>
      <c r="B350" s="50">
        <v>9726.0</v>
      </c>
      <c r="C350" s="51">
        <v>0.722</v>
      </c>
      <c r="D350" s="52">
        <v>9702.0</v>
      </c>
      <c r="E350" s="51">
        <v>0.013</v>
      </c>
      <c r="F350" s="52">
        <v>9726.0</v>
      </c>
      <c r="G350" s="54">
        <v>0.244</v>
      </c>
      <c r="H350" s="50">
        <v>9726.0</v>
      </c>
      <c r="I350" s="54">
        <v>3.01162</v>
      </c>
      <c r="J350" s="50">
        <v>9726.0</v>
      </c>
      <c r="K350" s="54">
        <v>6.185</v>
      </c>
      <c r="L350" s="70">
        <f t="shared" si="1"/>
        <v>0</v>
      </c>
      <c r="M350" s="71">
        <f t="shared" si="2"/>
        <v>0</v>
      </c>
      <c r="N350" s="71">
        <f t="shared" si="3"/>
        <v>2.28962</v>
      </c>
      <c r="O350" s="71">
        <f t="shared" si="4"/>
        <v>317.1218837</v>
      </c>
      <c r="P350" s="71">
        <f t="shared" si="5"/>
        <v>0</v>
      </c>
      <c r="Q350" s="71">
        <f t="shared" si="6"/>
        <v>0</v>
      </c>
      <c r="R350" s="71">
        <f t="shared" si="7"/>
        <v>5.463</v>
      </c>
      <c r="S350" s="71">
        <f t="shared" si="8"/>
        <v>756.6481994</v>
      </c>
      <c r="T350" s="72">
        <f t="shared" si="9"/>
        <v>24</v>
      </c>
      <c r="U350" s="71">
        <f t="shared" si="10"/>
        <v>0.2467612585</v>
      </c>
      <c r="V350" s="71">
        <f t="shared" si="11"/>
        <v>0</v>
      </c>
      <c r="W350" s="73">
        <f t="shared" si="12"/>
        <v>0</v>
      </c>
      <c r="X350" s="19"/>
      <c r="Y350" s="19"/>
      <c r="Z350" s="19"/>
      <c r="AA350" s="19"/>
      <c r="AB350" s="19"/>
      <c r="AC350" s="19"/>
      <c r="AD350" s="19"/>
    </row>
    <row r="351">
      <c r="A351" s="49" t="s">
        <v>477</v>
      </c>
      <c r="B351" s="50">
        <v>10784.0</v>
      </c>
      <c r="C351" s="51">
        <v>0.195</v>
      </c>
      <c r="D351" s="52">
        <v>10764.0</v>
      </c>
      <c r="E351" s="51">
        <v>0.013</v>
      </c>
      <c r="F351" s="52">
        <v>10784.0</v>
      </c>
      <c r="G351" s="54">
        <v>0.167</v>
      </c>
      <c r="H351" s="50">
        <v>10784.0</v>
      </c>
      <c r="I351" s="54">
        <v>1.70813</v>
      </c>
      <c r="J351" s="50">
        <v>10784.0</v>
      </c>
      <c r="K351" s="54">
        <v>1.936</v>
      </c>
      <c r="L351" s="70">
        <f t="shared" si="1"/>
        <v>0</v>
      </c>
      <c r="M351" s="71">
        <f t="shared" si="2"/>
        <v>0</v>
      </c>
      <c r="N351" s="71">
        <f t="shared" si="3"/>
        <v>1.51313</v>
      </c>
      <c r="O351" s="71">
        <f t="shared" si="4"/>
        <v>775.9641026</v>
      </c>
      <c r="P351" s="71">
        <f t="shared" si="5"/>
        <v>0</v>
      </c>
      <c r="Q351" s="71">
        <f t="shared" si="6"/>
        <v>0</v>
      </c>
      <c r="R351" s="71">
        <f t="shared" si="7"/>
        <v>1.741</v>
      </c>
      <c r="S351" s="71">
        <f t="shared" si="8"/>
        <v>892.8205128</v>
      </c>
      <c r="T351" s="72">
        <f t="shared" si="9"/>
        <v>20</v>
      </c>
      <c r="U351" s="71">
        <f t="shared" si="10"/>
        <v>0.1854599407</v>
      </c>
      <c r="V351" s="71">
        <f t="shared" si="11"/>
        <v>0</v>
      </c>
      <c r="W351" s="73">
        <f t="shared" si="12"/>
        <v>0</v>
      </c>
      <c r="X351" s="19"/>
      <c r="Y351" s="19"/>
      <c r="Z351" s="19"/>
      <c r="AA351" s="19"/>
      <c r="AB351" s="19"/>
      <c r="AC351" s="19"/>
      <c r="AD351" s="19"/>
    </row>
    <row r="352">
      <c r="A352" s="49" t="s">
        <v>479</v>
      </c>
      <c r="B352" s="50">
        <v>10500.0</v>
      </c>
      <c r="C352" s="51">
        <v>1.131</v>
      </c>
      <c r="D352" s="52">
        <v>10476.0</v>
      </c>
      <c r="E352" s="51">
        <v>0.013</v>
      </c>
      <c r="F352" s="52">
        <v>10500.0</v>
      </c>
      <c r="G352" s="54">
        <v>0.244</v>
      </c>
      <c r="H352" s="50">
        <v>10500.0</v>
      </c>
      <c r="I352" s="54">
        <v>6.44879</v>
      </c>
      <c r="J352" s="50">
        <v>10500.0</v>
      </c>
      <c r="K352" s="54">
        <v>5.122</v>
      </c>
      <c r="L352" s="70">
        <f t="shared" si="1"/>
        <v>0</v>
      </c>
      <c r="M352" s="71">
        <f t="shared" si="2"/>
        <v>0</v>
      </c>
      <c r="N352" s="71">
        <f t="shared" si="3"/>
        <v>5.31779</v>
      </c>
      <c r="O352" s="71">
        <f t="shared" si="4"/>
        <v>470.1847922</v>
      </c>
      <c r="P352" s="71">
        <f t="shared" si="5"/>
        <v>0</v>
      </c>
      <c r="Q352" s="71">
        <f t="shared" si="6"/>
        <v>0</v>
      </c>
      <c r="R352" s="71">
        <f t="shared" si="7"/>
        <v>3.991</v>
      </c>
      <c r="S352" s="71">
        <f t="shared" si="8"/>
        <v>352.8735632</v>
      </c>
      <c r="T352" s="72">
        <f t="shared" si="9"/>
        <v>24</v>
      </c>
      <c r="U352" s="71">
        <f t="shared" si="10"/>
        <v>0.2285714286</v>
      </c>
      <c r="V352" s="71">
        <f t="shared" si="11"/>
        <v>0</v>
      </c>
      <c r="W352" s="73">
        <f t="shared" si="12"/>
        <v>0</v>
      </c>
      <c r="X352" s="19"/>
      <c r="Y352" s="19"/>
      <c r="Z352" s="19"/>
      <c r="AA352" s="19"/>
      <c r="AB352" s="19"/>
      <c r="AC352" s="19"/>
      <c r="AD352" s="19"/>
    </row>
    <row r="353">
      <c r="A353" s="49" t="s">
        <v>480</v>
      </c>
      <c r="B353" s="50">
        <v>10632.0</v>
      </c>
      <c r="C353" s="51">
        <v>0.246</v>
      </c>
      <c r="D353" s="52">
        <v>10611.0</v>
      </c>
      <c r="E353" s="51">
        <v>0.013</v>
      </c>
      <c r="F353" s="52">
        <v>10632.0</v>
      </c>
      <c r="G353" s="54">
        <v>0.203</v>
      </c>
      <c r="H353" s="50">
        <v>10632.0</v>
      </c>
      <c r="I353" s="54">
        <v>2.819</v>
      </c>
      <c r="J353" s="50">
        <v>10632.0</v>
      </c>
      <c r="K353" s="54">
        <v>4.244</v>
      </c>
      <c r="L353" s="70">
        <f t="shared" si="1"/>
        <v>0</v>
      </c>
      <c r="M353" s="71">
        <f t="shared" si="2"/>
        <v>0</v>
      </c>
      <c r="N353" s="71">
        <f t="shared" si="3"/>
        <v>2.573</v>
      </c>
      <c r="O353" s="71">
        <f t="shared" si="4"/>
        <v>1045.934959</v>
      </c>
      <c r="P353" s="71">
        <f t="shared" si="5"/>
        <v>0</v>
      </c>
      <c r="Q353" s="71">
        <f t="shared" si="6"/>
        <v>0</v>
      </c>
      <c r="R353" s="71">
        <f t="shared" si="7"/>
        <v>3.998</v>
      </c>
      <c r="S353" s="71">
        <f t="shared" si="8"/>
        <v>1625.203252</v>
      </c>
      <c r="T353" s="72">
        <f t="shared" si="9"/>
        <v>21</v>
      </c>
      <c r="U353" s="71">
        <f t="shared" si="10"/>
        <v>0.19751693</v>
      </c>
      <c r="V353" s="71">
        <f t="shared" si="11"/>
        <v>0</v>
      </c>
      <c r="W353" s="73">
        <f t="shared" si="12"/>
        <v>0</v>
      </c>
      <c r="X353" s="19"/>
      <c r="Y353" s="19"/>
      <c r="Z353" s="19"/>
      <c r="AA353" s="19"/>
      <c r="AB353" s="19"/>
      <c r="AC353" s="19"/>
      <c r="AD353" s="19"/>
    </row>
    <row r="354">
      <c r="A354" s="49" t="s">
        <v>481</v>
      </c>
      <c r="B354" s="50">
        <v>10341.0</v>
      </c>
      <c r="C354" s="51">
        <v>1.272</v>
      </c>
      <c r="D354" s="52">
        <v>10306.0</v>
      </c>
      <c r="E354" s="51">
        <v>0.013</v>
      </c>
      <c r="F354" s="52">
        <v>10341.0</v>
      </c>
      <c r="G354" s="54">
        <v>0.284</v>
      </c>
      <c r="H354" s="50">
        <v>10341.0</v>
      </c>
      <c r="I354" s="54">
        <v>21.0717</v>
      </c>
      <c r="J354" s="50">
        <v>10341.0</v>
      </c>
      <c r="K354" s="54">
        <v>11.721</v>
      </c>
      <c r="L354" s="70">
        <f t="shared" si="1"/>
        <v>0</v>
      </c>
      <c r="M354" s="71">
        <f t="shared" si="2"/>
        <v>0</v>
      </c>
      <c r="N354" s="71">
        <f t="shared" si="3"/>
        <v>19.7997</v>
      </c>
      <c r="O354" s="71">
        <f t="shared" si="4"/>
        <v>1556.580189</v>
      </c>
      <c r="P354" s="71">
        <f t="shared" si="5"/>
        <v>0</v>
      </c>
      <c r="Q354" s="71">
        <f t="shared" si="6"/>
        <v>0</v>
      </c>
      <c r="R354" s="71">
        <f t="shared" si="7"/>
        <v>10.449</v>
      </c>
      <c r="S354" s="71">
        <f t="shared" si="8"/>
        <v>821.4622642</v>
      </c>
      <c r="T354" s="72">
        <f t="shared" si="9"/>
        <v>35</v>
      </c>
      <c r="U354" s="71">
        <f t="shared" si="10"/>
        <v>0.338458563</v>
      </c>
      <c r="V354" s="71">
        <f t="shared" si="11"/>
        <v>0</v>
      </c>
      <c r="W354" s="73">
        <f t="shared" si="12"/>
        <v>0</v>
      </c>
      <c r="X354" s="19"/>
      <c r="Y354" s="19"/>
      <c r="Z354" s="19"/>
      <c r="AA354" s="19"/>
      <c r="AB354" s="19"/>
      <c r="AC354" s="19"/>
      <c r="AD354" s="19"/>
    </row>
    <row r="355">
      <c r="A355" s="49" t="s">
        <v>483</v>
      </c>
      <c r="B355" s="50">
        <v>10648.0</v>
      </c>
      <c r="C355" s="51">
        <v>0.253</v>
      </c>
      <c r="D355" s="52">
        <v>10630.0</v>
      </c>
      <c r="E355" s="51">
        <v>0.013</v>
      </c>
      <c r="F355" s="52">
        <v>10648.0</v>
      </c>
      <c r="G355" s="54">
        <v>0.209</v>
      </c>
      <c r="H355" s="50">
        <v>10648.0</v>
      </c>
      <c r="I355" s="54">
        <v>15.6223</v>
      </c>
      <c r="J355" s="50">
        <v>10647.0</v>
      </c>
      <c r="K355" s="54">
        <v>6.24</v>
      </c>
      <c r="L355" s="70">
        <f t="shared" si="1"/>
        <v>0</v>
      </c>
      <c r="M355" s="71">
        <f t="shared" si="2"/>
        <v>0</v>
      </c>
      <c r="N355" s="71">
        <f t="shared" si="3"/>
        <v>15.3693</v>
      </c>
      <c r="O355" s="71">
        <f t="shared" si="4"/>
        <v>6074.822134</v>
      </c>
      <c r="P355" s="71">
        <f t="shared" si="5"/>
        <v>-1</v>
      </c>
      <c r="Q355" s="71">
        <f t="shared" si="6"/>
        <v>-0.009391435011</v>
      </c>
      <c r="R355" s="71">
        <f t="shared" si="7"/>
        <v>5.987</v>
      </c>
      <c r="S355" s="71">
        <f t="shared" si="8"/>
        <v>2366.403162</v>
      </c>
      <c r="T355" s="72">
        <f t="shared" si="9"/>
        <v>18</v>
      </c>
      <c r="U355" s="71">
        <f t="shared" si="10"/>
        <v>0.1690458302</v>
      </c>
      <c r="V355" s="71">
        <f t="shared" si="11"/>
        <v>0</v>
      </c>
      <c r="W355" s="73">
        <f t="shared" si="12"/>
        <v>0</v>
      </c>
      <c r="X355" s="19"/>
      <c r="Y355" s="19"/>
      <c r="Z355" s="19"/>
      <c r="AA355" s="19"/>
      <c r="AB355" s="19"/>
      <c r="AC355" s="19"/>
      <c r="AD355" s="19"/>
    </row>
    <row r="356">
      <c r="A356" s="49" t="s">
        <v>484</v>
      </c>
      <c r="B356" s="50">
        <v>10362.0</v>
      </c>
      <c r="C356" s="51">
        <v>1.307</v>
      </c>
      <c r="D356" s="52">
        <v>10294.0</v>
      </c>
      <c r="E356" s="51">
        <v>0.013</v>
      </c>
      <c r="F356" s="52">
        <v>10362.0</v>
      </c>
      <c r="G356" s="54">
        <v>0.296</v>
      </c>
      <c r="H356" s="50">
        <v>10362.0</v>
      </c>
      <c r="I356" s="54">
        <v>5.22213</v>
      </c>
      <c r="J356" s="50">
        <v>10362.0</v>
      </c>
      <c r="K356" s="54">
        <v>1.885</v>
      </c>
      <c r="L356" s="70">
        <f t="shared" si="1"/>
        <v>0</v>
      </c>
      <c r="M356" s="71">
        <f t="shared" si="2"/>
        <v>0</v>
      </c>
      <c r="N356" s="71">
        <f t="shared" si="3"/>
        <v>3.91513</v>
      </c>
      <c r="O356" s="71">
        <f t="shared" si="4"/>
        <v>299.5508799</v>
      </c>
      <c r="P356" s="71">
        <f t="shared" si="5"/>
        <v>0</v>
      </c>
      <c r="Q356" s="71">
        <f t="shared" si="6"/>
        <v>0</v>
      </c>
      <c r="R356" s="71">
        <f t="shared" si="7"/>
        <v>0.578</v>
      </c>
      <c r="S356" s="71">
        <f t="shared" si="8"/>
        <v>44.22341239</v>
      </c>
      <c r="T356" s="72">
        <f t="shared" si="9"/>
        <v>68</v>
      </c>
      <c r="U356" s="71">
        <f t="shared" si="10"/>
        <v>0.6562439683</v>
      </c>
      <c r="V356" s="71">
        <f t="shared" si="11"/>
        <v>0</v>
      </c>
      <c r="W356" s="73">
        <f t="shared" si="12"/>
        <v>0</v>
      </c>
      <c r="X356" s="19"/>
      <c r="Y356" s="19"/>
      <c r="Z356" s="19"/>
      <c r="AA356" s="19"/>
      <c r="AB356" s="19"/>
      <c r="AC356" s="19"/>
      <c r="AD356" s="19"/>
    </row>
    <row r="357">
      <c r="A357" s="49" t="s">
        <v>485</v>
      </c>
      <c r="B357" s="50">
        <v>10577.0</v>
      </c>
      <c r="C357" s="51">
        <v>0.178</v>
      </c>
      <c r="D357" s="52">
        <v>10569.0</v>
      </c>
      <c r="E357" s="51">
        <v>0.013</v>
      </c>
      <c r="F357" s="52">
        <v>10577.0</v>
      </c>
      <c r="G357" s="54">
        <v>0.167</v>
      </c>
      <c r="H357" s="50">
        <v>10577.0</v>
      </c>
      <c r="I357" s="54">
        <v>2.11455</v>
      </c>
      <c r="J357" s="50">
        <v>10577.0</v>
      </c>
      <c r="K357" s="54">
        <v>1.43</v>
      </c>
      <c r="L357" s="70">
        <f t="shared" si="1"/>
        <v>0</v>
      </c>
      <c r="M357" s="71">
        <f t="shared" si="2"/>
        <v>0</v>
      </c>
      <c r="N357" s="71">
        <f t="shared" si="3"/>
        <v>1.93655</v>
      </c>
      <c r="O357" s="71">
        <f t="shared" si="4"/>
        <v>1087.949438</v>
      </c>
      <c r="P357" s="71">
        <f t="shared" si="5"/>
        <v>0</v>
      </c>
      <c r="Q357" s="71">
        <f t="shared" si="6"/>
        <v>0</v>
      </c>
      <c r="R357" s="71">
        <f t="shared" si="7"/>
        <v>1.252</v>
      </c>
      <c r="S357" s="71">
        <f t="shared" si="8"/>
        <v>703.3707865</v>
      </c>
      <c r="T357" s="72">
        <f t="shared" si="9"/>
        <v>8</v>
      </c>
      <c r="U357" s="71">
        <f t="shared" si="10"/>
        <v>0.07563581356</v>
      </c>
      <c r="V357" s="71">
        <f t="shared" si="11"/>
        <v>0</v>
      </c>
      <c r="W357" s="73">
        <f t="shared" si="12"/>
        <v>0</v>
      </c>
      <c r="X357" s="19"/>
      <c r="Y357" s="19"/>
      <c r="Z357" s="19"/>
      <c r="AA357" s="19"/>
      <c r="AB357" s="19"/>
      <c r="AC357" s="19"/>
      <c r="AD357" s="19"/>
    </row>
    <row r="358">
      <c r="A358" s="49" t="s">
        <v>486</v>
      </c>
      <c r="B358" s="50">
        <v>10285.0</v>
      </c>
      <c r="C358" s="51">
        <v>0.778</v>
      </c>
      <c r="D358" s="52">
        <v>10230.0</v>
      </c>
      <c r="E358" s="51">
        <v>0.013</v>
      </c>
      <c r="F358" s="52">
        <v>10285.0</v>
      </c>
      <c r="G358" s="54">
        <v>0.261</v>
      </c>
      <c r="H358" s="50">
        <v>10285.0</v>
      </c>
      <c r="I358" s="54">
        <v>4.13973</v>
      </c>
      <c r="J358" s="50">
        <v>10285.0</v>
      </c>
      <c r="K358" s="54">
        <v>1.97</v>
      </c>
      <c r="L358" s="70">
        <f t="shared" si="1"/>
        <v>0</v>
      </c>
      <c r="M358" s="71">
        <f t="shared" si="2"/>
        <v>0</v>
      </c>
      <c r="N358" s="71">
        <f t="shared" si="3"/>
        <v>3.36173</v>
      </c>
      <c r="O358" s="71">
        <f t="shared" si="4"/>
        <v>432.0989717</v>
      </c>
      <c r="P358" s="71">
        <f t="shared" si="5"/>
        <v>0</v>
      </c>
      <c r="Q358" s="71">
        <f t="shared" si="6"/>
        <v>0</v>
      </c>
      <c r="R358" s="71">
        <f t="shared" si="7"/>
        <v>1.192</v>
      </c>
      <c r="S358" s="71">
        <f t="shared" si="8"/>
        <v>153.2133676</v>
      </c>
      <c r="T358" s="72">
        <f t="shared" si="9"/>
        <v>55</v>
      </c>
      <c r="U358" s="71">
        <f t="shared" si="10"/>
        <v>0.5347593583</v>
      </c>
      <c r="V358" s="71">
        <f t="shared" si="11"/>
        <v>0</v>
      </c>
      <c r="W358" s="73">
        <f t="shared" si="12"/>
        <v>0</v>
      </c>
      <c r="X358" s="19"/>
      <c r="Y358" s="19"/>
      <c r="Z358" s="19"/>
      <c r="AA358" s="19"/>
      <c r="AB358" s="19"/>
      <c r="AC358" s="19"/>
      <c r="AD358" s="19"/>
    </row>
    <row r="359">
      <c r="A359" s="49" t="s">
        <v>488</v>
      </c>
      <c r="B359" s="50">
        <v>10657.0</v>
      </c>
      <c r="C359" s="51">
        <v>0.225</v>
      </c>
      <c r="D359" s="52">
        <v>10638.0</v>
      </c>
      <c r="E359" s="51">
        <v>0.013</v>
      </c>
      <c r="F359" s="52">
        <v>10657.0</v>
      </c>
      <c r="G359" s="54">
        <v>0.196</v>
      </c>
      <c r="H359" s="50">
        <v>10657.0</v>
      </c>
      <c r="I359" s="54">
        <v>2.39485</v>
      </c>
      <c r="J359" s="50">
        <v>10657.0</v>
      </c>
      <c r="K359" s="54">
        <v>1.725</v>
      </c>
      <c r="L359" s="70">
        <f t="shared" si="1"/>
        <v>0</v>
      </c>
      <c r="M359" s="71">
        <f t="shared" si="2"/>
        <v>0</v>
      </c>
      <c r="N359" s="71">
        <f t="shared" si="3"/>
        <v>2.16985</v>
      </c>
      <c r="O359" s="71">
        <f t="shared" si="4"/>
        <v>964.3777778</v>
      </c>
      <c r="P359" s="71">
        <f t="shared" si="5"/>
        <v>0</v>
      </c>
      <c r="Q359" s="71">
        <f t="shared" si="6"/>
        <v>0</v>
      </c>
      <c r="R359" s="71">
        <f t="shared" si="7"/>
        <v>1.5</v>
      </c>
      <c r="S359" s="71">
        <f t="shared" si="8"/>
        <v>666.6666667</v>
      </c>
      <c r="T359" s="72">
        <f t="shared" si="9"/>
        <v>19</v>
      </c>
      <c r="U359" s="71">
        <f t="shared" si="10"/>
        <v>0.1782865722</v>
      </c>
      <c r="V359" s="71">
        <f t="shared" si="11"/>
        <v>0</v>
      </c>
      <c r="W359" s="73">
        <f t="shared" si="12"/>
        <v>0</v>
      </c>
      <c r="X359" s="19"/>
      <c r="Y359" s="19"/>
      <c r="Z359" s="19"/>
      <c r="AA359" s="19"/>
      <c r="AB359" s="19"/>
      <c r="AC359" s="19"/>
      <c r="AD359" s="19"/>
    </row>
    <row r="360">
      <c r="A360" s="49" t="s">
        <v>489</v>
      </c>
      <c r="B360" s="50">
        <v>10365.0</v>
      </c>
      <c r="C360" s="51">
        <v>1.421</v>
      </c>
      <c r="D360" s="52">
        <v>10294.0</v>
      </c>
      <c r="E360" s="51">
        <v>0.013</v>
      </c>
      <c r="F360" s="52">
        <v>10365.0</v>
      </c>
      <c r="G360" s="54">
        <v>0.288</v>
      </c>
      <c r="H360" s="50">
        <v>10365.0</v>
      </c>
      <c r="I360" s="54">
        <v>4.5677</v>
      </c>
      <c r="J360" s="50">
        <v>10365.0</v>
      </c>
      <c r="K360" s="54">
        <v>2.007</v>
      </c>
      <c r="L360" s="70">
        <f t="shared" si="1"/>
        <v>0</v>
      </c>
      <c r="M360" s="71">
        <f t="shared" si="2"/>
        <v>0</v>
      </c>
      <c r="N360" s="71">
        <f t="shared" si="3"/>
        <v>3.1467</v>
      </c>
      <c r="O360" s="71">
        <f t="shared" si="4"/>
        <v>221.442646</v>
      </c>
      <c r="P360" s="71">
        <f t="shared" si="5"/>
        <v>0</v>
      </c>
      <c r="Q360" s="71">
        <f t="shared" si="6"/>
        <v>0</v>
      </c>
      <c r="R360" s="71">
        <f t="shared" si="7"/>
        <v>0.586</v>
      </c>
      <c r="S360" s="71">
        <f t="shared" si="8"/>
        <v>41.23856439</v>
      </c>
      <c r="T360" s="72">
        <f t="shared" si="9"/>
        <v>71</v>
      </c>
      <c r="U360" s="71">
        <f t="shared" si="10"/>
        <v>0.684997588</v>
      </c>
      <c r="V360" s="71">
        <f t="shared" si="11"/>
        <v>0</v>
      </c>
      <c r="W360" s="73">
        <f t="shared" si="12"/>
        <v>0</v>
      </c>
      <c r="X360" s="19"/>
      <c r="Y360" s="19"/>
      <c r="Z360" s="19"/>
      <c r="AA360" s="19"/>
      <c r="AB360" s="19"/>
      <c r="AC360" s="19"/>
      <c r="AD360" s="19"/>
    </row>
    <row r="361">
      <c r="A361" s="49" t="s">
        <v>490</v>
      </c>
      <c r="B361" s="50">
        <v>10572.0</v>
      </c>
      <c r="C361" s="51">
        <v>0.195</v>
      </c>
      <c r="D361" s="52">
        <v>10561.0</v>
      </c>
      <c r="E361" s="51">
        <v>0.013</v>
      </c>
      <c r="F361" s="52">
        <v>10572.0</v>
      </c>
      <c r="G361" s="54">
        <v>0.179</v>
      </c>
      <c r="H361" s="50">
        <v>10572.0</v>
      </c>
      <c r="I361" s="54">
        <v>1.73616</v>
      </c>
      <c r="J361" s="50">
        <v>10572.0</v>
      </c>
      <c r="K361" s="54">
        <v>1.58</v>
      </c>
      <c r="L361" s="70">
        <f t="shared" si="1"/>
        <v>0</v>
      </c>
      <c r="M361" s="71">
        <f t="shared" si="2"/>
        <v>0</v>
      </c>
      <c r="N361" s="71">
        <f t="shared" si="3"/>
        <v>1.54116</v>
      </c>
      <c r="O361" s="71">
        <f t="shared" si="4"/>
        <v>790.3384615</v>
      </c>
      <c r="P361" s="71">
        <f t="shared" si="5"/>
        <v>0</v>
      </c>
      <c r="Q361" s="71">
        <f t="shared" si="6"/>
        <v>0</v>
      </c>
      <c r="R361" s="71">
        <f t="shared" si="7"/>
        <v>1.385</v>
      </c>
      <c r="S361" s="71">
        <f t="shared" si="8"/>
        <v>710.2564103</v>
      </c>
      <c r="T361" s="72">
        <f t="shared" si="9"/>
        <v>11</v>
      </c>
      <c r="U361" s="71">
        <f t="shared" si="10"/>
        <v>0.1040484298</v>
      </c>
      <c r="V361" s="71">
        <f t="shared" si="11"/>
        <v>0</v>
      </c>
      <c r="W361" s="73">
        <f t="shared" si="12"/>
        <v>0</v>
      </c>
      <c r="X361" s="19"/>
      <c r="Y361" s="19"/>
      <c r="Z361" s="19"/>
      <c r="AA361" s="19"/>
      <c r="AB361" s="19"/>
      <c r="AC361" s="19"/>
      <c r="AD361" s="19"/>
    </row>
    <row r="362">
      <c r="A362" s="49" t="s">
        <v>491</v>
      </c>
      <c r="B362" s="50">
        <v>10283.0</v>
      </c>
      <c r="C362" s="51">
        <v>0.727</v>
      </c>
      <c r="D362" s="52">
        <v>10241.0</v>
      </c>
      <c r="E362" s="51">
        <v>0.013</v>
      </c>
      <c r="F362" s="52">
        <v>10283.0</v>
      </c>
      <c r="G362" s="54">
        <v>0.269</v>
      </c>
      <c r="H362" s="50">
        <v>10283.0</v>
      </c>
      <c r="I362" s="54">
        <v>1.93156</v>
      </c>
      <c r="J362" s="50">
        <v>10283.0</v>
      </c>
      <c r="K362" s="54">
        <v>1.557</v>
      </c>
      <c r="L362" s="70">
        <f t="shared" si="1"/>
        <v>0</v>
      </c>
      <c r="M362" s="71">
        <f t="shared" si="2"/>
        <v>0</v>
      </c>
      <c r="N362" s="71">
        <f t="shared" si="3"/>
        <v>1.20456</v>
      </c>
      <c r="O362" s="71">
        <f t="shared" si="4"/>
        <v>165.6891334</v>
      </c>
      <c r="P362" s="71">
        <f t="shared" si="5"/>
        <v>0</v>
      </c>
      <c r="Q362" s="71">
        <f t="shared" si="6"/>
        <v>0</v>
      </c>
      <c r="R362" s="71">
        <f t="shared" si="7"/>
        <v>0.83</v>
      </c>
      <c r="S362" s="71">
        <f t="shared" si="8"/>
        <v>114.1678129</v>
      </c>
      <c r="T362" s="72">
        <f t="shared" si="9"/>
        <v>42</v>
      </c>
      <c r="U362" s="71">
        <f t="shared" si="10"/>
        <v>0.4084411164</v>
      </c>
      <c r="V362" s="71">
        <f t="shared" si="11"/>
        <v>0</v>
      </c>
      <c r="W362" s="73">
        <f t="shared" si="12"/>
        <v>0</v>
      </c>
      <c r="X362" s="19"/>
      <c r="Y362" s="19"/>
      <c r="Z362" s="19"/>
      <c r="AA362" s="19"/>
      <c r="AB362" s="19"/>
      <c r="AC362" s="19"/>
      <c r="AD362" s="19"/>
    </row>
    <row r="363">
      <c r="A363" s="49" t="s">
        <v>492</v>
      </c>
      <c r="B363" s="50">
        <v>10483.0</v>
      </c>
      <c r="C363" s="51">
        <v>0.246</v>
      </c>
      <c r="D363" s="52">
        <v>10419.0</v>
      </c>
      <c r="E363" s="51">
        <v>0.013</v>
      </c>
      <c r="F363" s="52">
        <v>10483.0</v>
      </c>
      <c r="G363" s="54">
        <v>0.2</v>
      </c>
      <c r="H363" s="50">
        <v>10483.0</v>
      </c>
      <c r="I363" s="54">
        <v>1.81931</v>
      </c>
      <c r="J363" s="50">
        <v>10483.0</v>
      </c>
      <c r="K363" s="54">
        <v>280.634</v>
      </c>
      <c r="L363" s="70">
        <f t="shared" si="1"/>
        <v>0</v>
      </c>
      <c r="M363" s="71">
        <f t="shared" si="2"/>
        <v>0</v>
      </c>
      <c r="N363" s="71">
        <f t="shared" si="3"/>
        <v>1.57331</v>
      </c>
      <c r="O363" s="71">
        <f t="shared" si="4"/>
        <v>639.5569106</v>
      </c>
      <c r="P363" s="71">
        <f t="shared" si="5"/>
        <v>0</v>
      </c>
      <c r="Q363" s="71">
        <f t="shared" si="6"/>
        <v>0</v>
      </c>
      <c r="R363" s="71">
        <f t="shared" si="7"/>
        <v>280.388</v>
      </c>
      <c r="S363" s="71">
        <f t="shared" si="8"/>
        <v>113978.8618</v>
      </c>
      <c r="T363" s="72">
        <f t="shared" si="9"/>
        <v>64</v>
      </c>
      <c r="U363" s="71">
        <f t="shared" si="10"/>
        <v>0.6105122579</v>
      </c>
      <c r="V363" s="71">
        <f t="shared" si="11"/>
        <v>0</v>
      </c>
      <c r="W363" s="73">
        <f t="shared" si="12"/>
        <v>0</v>
      </c>
      <c r="X363" s="19"/>
      <c r="Y363" s="19"/>
      <c r="Z363" s="19"/>
      <c r="AA363" s="19"/>
      <c r="AB363" s="19"/>
      <c r="AC363" s="19"/>
      <c r="AD363" s="19"/>
    </row>
    <row r="364">
      <c r="A364" s="49" t="s">
        <v>494</v>
      </c>
      <c r="B364" s="50">
        <v>10195.0</v>
      </c>
      <c r="C364" s="51">
        <v>1.081</v>
      </c>
      <c r="D364" s="52">
        <v>10150.0</v>
      </c>
      <c r="E364" s="51">
        <v>0.013</v>
      </c>
      <c r="F364" s="52">
        <v>10195.0</v>
      </c>
      <c r="G364" s="54">
        <v>0.271</v>
      </c>
      <c r="H364" s="50">
        <v>10195.0</v>
      </c>
      <c r="I364" s="54">
        <v>3.40545</v>
      </c>
      <c r="J364" s="50">
        <v>10195.0</v>
      </c>
      <c r="K364" s="54">
        <v>2.063</v>
      </c>
      <c r="L364" s="70">
        <f t="shared" si="1"/>
        <v>0</v>
      </c>
      <c r="M364" s="71">
        <f t="shared" si="2"/>
        <v>0</v>
      </c>
      <c r="N364" s="71">
        <f t="shared" si="3"/>
        <v>2.32445</v>
      </c>
      <c r="O364" s="71">
        <f t="shared" si="4"/>
        <v>215.0277521</v>
      </c>
      <c r="P364" s="71">
        <f t="shared" si="5"/>
        <v>0</v>
      </c>
      <c r="Q364" s="71">
        <f t="shared" si="6"/>
        <v>0</v>
      </c>
      <c r="R364" s="71">
        <f t="shared" si="7"/>
        <v>0.982</v>
      </c>
      <c r="S364" s="71">
        <f t="shared" si="8"/>
        <v>90.84181314</v>
      </c>
      <c r="T364" s="72">
        <f t="shared" si="9"/>
        <v>45</v>
      </c>
      <c r="U364" s="71">
        <f t="shared" si="10"/>
        <v>0.4413928396</v>
      </c>
      <c r="V364" s="71">
        <f t="shared" si="11"/>
        <v>0</v>
      </c>
      <c r="W364" s="73">
        <f t="shared" si="12"/>
        <v>0</v>
      </c>
      <c r="X364" s="19"/>
      <c r="Y364" s="19"/>
      <c r="Z364" s="19"/>
      <c r="AA364" s="19"/>
      <c r="AB364" s="19"/>
      <c r="AC364" s="19"/>
      <c r="AD364" s="19"/>
    </row>
    <row r="365">
      <c r="A365" s="49" t="s">
        <v>495</v>
      </c>
      <c r="B365" s="50">
        <v>10694.0</v>
      </c>
      <c r="C365" s="51">
        <v>0.244</v>
      </c>
      <c r="D365" s="52">
        <v>10680.0</v>
      </c>
      <c r="E365" s="51">
        <v>0.013</v>
      </c>
      <c r="F365" s="52">
        <v>10694.0</v>
      </c>
      <c r="G365" s="54">
        <v>0.211</v>
      </c>
      <c r="H365" s="50">
        <v>10694.0</v>
      </c>
      <c r="I365" s="54">
        <v>2.69723</v>
      </c>
      <c r="J365" s="50">
        <v>10694.0</v>
      </c>
      <c r="K365" s="54">
        <v>1.567</v>
      </c>
      <c r="L365" s="70">
        <f t="shared" si="1"/>
        <v>0</v>
      </c>
      <c r="M365" s="71">
        <f t="shared" si="2"/>
        <v>0</v>
      </c>
      <c r="N365" s="71">
        <f t="shared" si="3"/>
        <v>2.45323</v>
      </c>
      <c r="O365" s="71">
        <f t="shared" si="4"/>
        <v>1005.422131</v>
      </c>
      <c r="P365" s="71">
        <f t="shared" si="5"/>
        <v>0</v>
      </c>
      <c r="Q365" s="71">
        <f t="shared" si="6"/>
        <v>0</v>
      </c>
      <c r="R365" s="71">
        <f t="shared" si="7"/>
        <v>1.323</v>
      </c>
      <c r="S365" s="71">
        <f t="shared" si="8"/>
        <v>542.2131148</v>
      </c>
      <c r="T365" s="72">
        <f t="shared" si="9"/>
        <v>14</v>
      </c>
      <c r="U365" s="71">
        <f t="shared" si="10"/>
        <v>0.1309145315</v>
      </c>
      <c r="V365" s="71">
        <f t="shared" si="11"/>
        <v>0</v>
      </c>
      <c r="W365" s="73">
        <f t="shared" si="12"/>
        <v>0</v>
      </c>
      <c r="X365" s="19"/>
      <c r="Y365" s="19"/>
      <c r="Z365" s="19"/>
      <c r="AA365" s="19"/>
      <c r="AB365" s="19"/>
      <c r="AC365" s="19"/>
      <c r="AD365" s="19"/>
    </row>
    <row r="366">
      <c r="A366" s="49" t="s">
        <v>496</v>
      </c>
      <c r="B366" s="50">
        <v>10398.0</v>
      </c>
      <c r="C366" s="51">
        <v>1.58</v>
      </c>
      <c r="D366" s="52">
        <v>10331.0</v>
      </c>
      <c r="E366" s="51">
        <v>0.013</v>
      </c>
      <c r="F366" s="52">
        <v>10398.0</v>
      </c>
      <c r="G366" s="54">
        <v>0.32</v>
      </c>
      <c r="H366" s="50">
        <v>10398.0</v>
      </c>
      <c r="I366" s="54">
        <v>5.80427</v>
      </c>
      <c r="J366" s="50">
        <v>10398.0</v>
      </c>
      <c r="K366" s="54">
        <v>1.477</v>
      </c>
      <c r="L366" s="70">
        <f t="shared" si="1"/>
        <v>0</v>
      </c>
      <c r="M366" s="71">
        <f t="shared" si="2"/>
        <v>0</v>
      </c>
      <c r="N366" s="71">
        <f t="shared" si="3"/>
        <v>4.22427</v>
      </c>
      <c r="O366" s="71">
        <f t="shared" si="4"/>
        <v>267.3588608</v>
      </c>
      <c r="P366" s="71">
        <f t="shared" si="5"/>
        <v>0</v>
      </c>
      <c r="Q366" s="71">
        <f t="shared" si="6"/>
        <v>0</v>
      </c>
      <c r="R366" s="71">
        <f t="shared" si="7"/>
        <v>-0.103</v>
      </c>
      <c r="S366" s="71">
        <f t="shared" si="8"/>
        <v>-6.518987342</v>
      </c>
      <c r="T366" s="72">
        <f t="shared" si="9"/>
        <v>67</v>
      </c>
      <c r="U366" s="71">
        <f t="shared" si="10"/>
        <v>0.6443546836</v>
      </c>
      <c r="V366" s="71">
        <f t="shared" si="11"/>
        <v>0</v>
      </c>
      <c r="W366" s="73">
        <f t="shared" si="12"/>
        <v>0</v>
      </c>
      <c r="X366" s="19"/>
      <c r="Y366" s="19"/>
      <c r="Z366" s="19"/>
      <c r="AA366" s="19"/>
      <c r="AB366" s="19"/>
      <c r="AC366" s="19"/>
      <c r="AD366" s="19"/>
    </row>
    <row r="367">
      <c r="A367" s="49" t="s">
        <v>497</v>
      </c>
      <c r="B367" s="50">
        <v>10509.0</v>
      </c>
      <c r="C367" s="51">
        <v>0.214</v>
      </c>
      <c r="D367" s="52">
        <v>10460.0</v>
      </c>
      <c r="E367" s="51">
        <v>0.013</v>
      </c>
      <c r="F367" s="52">
        <v>10509.0</v>
      </c>
      <c r="G367" s="54">
        <v>0.178</v>
      </c>
      <c r="H367" s="50">
        <v>10509.0</v>
      </c>
      <c r="I367" s="54">
        <v>5.28677</v>
      </c>
      <c r="J367" s="50">
        <v>10509.0</v>
      </c>
      <c r="K367" s="54">
        <v>7.754</v>
      </c>
      <c r="L367" s="70">
        <f t="shared" si="1"/>
        <v>0</v>
      </c>
      <c r="M367" s="71">
        <f t="shared" si="2"/>
        <v>0</v>
      </c>
      <c r="N367" s="71">
        <f t="shared" si="3"/>
        <v>5.07277</v>
      </c>
      <c r="O367" s="71">
        <f t="shared" si="4"/>
        <v>2370.453271</v>
      </c>
      <c r="P367" s="71">
        <f t="shared" si="5"/>
        <v>0</v>
      </c>
      <c r="Q367" s="71">
        <f t="shared" si="6"/>
        <v>0</v>
      </c>
      <c r="R367" s="71">
        <f t="shared" si="7"/>
        <v>7.54</v>
      </c>
      <c r="S367" s="71">
        <f t="shared" si="8"/>
        <v>3523.364486</v>
      </c>
      <c r="T367" s="72">
        <f t="shared" si="9"/>
        <v>49</v>
      </c>
      <c r="U367" s="71">
        <f t="shared" si="10"/>
        <v>0.4662670092</v>
      </c>
      <c r="V367" s="71">
        <f t="shared" si="11"/>
        <v>0</v>
      </c>
      <c r="W367" s="73">
        <f t="shared" si="12"/>
        <v>0</v>
      </c>
      <c r="X367" s="19"/>
      <c r="Y367" s="19"/>
      <c r="Z367" s="19"/>
      <c r="AA367" s="19"/>
      <c r="AB367" s="19"/>
      <c r="AC367" s="19"/>
      <c r="AD367" s="19"/>
    </row>
    <row r="368">
      <c r="A368" s="49" t="s">
        <v>499</v>
      </c>
      <c r="B368" s="50">
        <v>10225.0</v>
      </c>
      <c r="C368" s="51">
        <v>0.734</v>
      </c>
      <c r="D368" s="52">
        <v>10166.0</v>
      </c>
      <c r="E368" s="51">
        <v>0.013</v>
      </c>
      <c r="F368" s="52">
        <v>10225.0</v>
      </c>
      <c r="G368" s="54">
        <v>0.242</v>
      </c>
      <c r="H368" s="50">
        <v>10225.0</v>
      </c>
      <c r="I368" s="54">
        <v>2.91882</v>
      </c>
      <c r="J368" s="50">
        <v>10225.0</v>
      </c>
      <c r="K368" s="54">
        <v>1.836</v>
      </c>
      <c r="L368" s="70">
        <f t="shared" si="1"/>
        <v>0</v>
      </c>
      <c r="M368" s="71">
        <f t="shared" si="2"/>
        <v>0</v>
      </c>
      <c r="N368" s="71">
        <f t="shared" si="3"/>
        <v>2.18482</v>
      </c>
      <c r="O368" s="71">
        <f t="shared" si="4"/>
        <v>297.6594005</v>
      </c>
      <c r="P368" s="71">
        <f t="shared" si="5"/>
        <v>0</v>
      </c>
      <c r="Q368" s="71">
        <f t="shared" si="6"/>
        <v>0</v>
      </c>
      <c r="R368" s="71">
        <f t="shared" si="7"/>
        <v>1.102</v>
      </c>
      <c r="S368" s="71">
        <f t="shared" si="8"/>
        <v>150.1362398</v>
      </c>
      <c r="T368" s="72">
        <f t="shared" si="9"/>
        <v>59</v>
      </c>
      <c r="U368" s="71">
        <f t="shared" si="10"/>
        <v>0.5770171149</v>
      </c>
      <c r="V368" s="71">
        <f t="shared" si="11"/>
        <v>0</v>
      </c>
      <c r="W368" s="73">
        <f t="shared" si="12"/>
        <v>0</v>
      </c>
      <c r="X368" s="19"/>
      <c r="Y368" s="19"/>
      <c r="Z368" s="19"/>
      <c r="AA368" s="19"/>
      <c r="AB368" s="19"/>
      <c r="AC368" s="19"/>
      <c r="AD368" s="19"/>
    </row>
    <row r="369">
      <c r="A369" s="49" t="s">
        <v>500</v>
      </c>
      <c r="B369" s="50">
        <v>10334.0</v>
      </c>
      <c r="C369" s="51">
        <v>0.196</v>
      </c>
      <c r="D369" s="52">
        <v>10290.0</v>
      </c>
      <c r="E369" s="51">
        <v>0.013</v>
      </c>
      <c r="F369" s="52">
        <v>10334.0</v>
      </c>
      <c r="G369" s="54">
        <v>0.18</v>
      </c>
      <c r="H369" s="50">
        <v>10334.0</v>
      </c>
      <c r="I369" s="54">
        <v>5.69309</v>
      </c>
      <c r="J369" s="50">
        <v>10334.0</v>
      </c>
      <c r="K369" s="54">
        <v>25.725</v>
      </c>
      <c r="L369" s="70">
        <f t="shared" si="1"/>
        <v>0</v>
      </c>
      <c r="M369" s="71">
        <f t="shared" si="2"/>
        <v>0</v>
      </c>
      <c r="N369" s="71">
        <f t="shared" si="3"/>
        <v>5.49709</v>
      </c>
      <c r="O369" s="71">
        <f t="shared" si="4"/>
        <v>2804.637755</v>
      </c>
      <c r="P369" s="71">
        <f t="shared" si="5"/>
        <v>0</v>
      </c>
      <c r="Q369" s="71">
        <f t="shared" si="6"/>
        <v>0</v>
      </c>
      <c r="R369" s="71">
        <f t="shared" si="7"/>
        <v>25.529</v>
      </c>
      <c r="S369" s="71">
        <f t="shared" si="8"/>
        <v>13025</v>
      </c>
      <c r="T369" s="72">
        <f t="shared" si="9"/>
        <v>44</v>
      </c>
      <c r="U369" s="71">
        <f t="shared" si="10"/>
        <v>0.425778982</v>
      </c>
      <c r="V369" s="71">
        <f t="shared" si="11"/>
        <v>0</v>
      </c>
      <c r="W369" s="73">
        <f t="shared" si="12"/>
        <v>0</v>
      </c>
      <c r="X369" s="19"/>
      <c r="Y369" s="19"/>
      <c r="Z369" s="19"/>
      <c r="AA369" s="19"/>
      <c r="AB369" s="19"/>
      <c r="AC369" s="19"/>
      <c r="AD369" s="19"/>
    </row>
    <row r="370">
      <c r="A370" s="49" t="s">
        <v>501</v>
      </c>
      <c r="B370" s="50">
        <v>10050.0</v>
      </c>
      <c r="C370" s="51">
        <v>0.656</v>
      </c>
      <c r="D370" s="52">
        <v>10020.0</v>
      </c>
      <c r="E370" s="51">
        <v>0.013</v>
      </c>
      <c r="F370" s="52">
        <v>10050.0</v>
      </c>
      <c r="G370" s="54">
        <v>0.252</v>
      </c>
      <c r="H370" s="50">
        <v>10050.0</v>
      </c>
      <c r="I370" s="54">
        <v>3.85201</v>
      </c>
      <c r="J370" s="50">
        <v>10050.0</v>
      </c>
      <c r="K370" s="54">
        <v>1.653</v>
      </c>
      <c r="L370" s="70">
        <f t="shared" si="1"/>
        <v>0</v>
      </c>
      <c r="M370" s="71">
        <f t="shared" si="2"/>
        <v>0</v>
      </c>
      <c r="N370" s="71">
        <f t="shared" si="3"/>
        <v>3.19601</v>
      </c>
      <c r="O370" s="71">
        <f t="shared" si="4"/>
        <v>487.1966463</v>
      </c>
      <c r="P370" s="71">
        <f t="shared" si="5"/>
        <v>0</v>
      </c>
      <c r="Q370" s="71">
        <f t="shared" si="6"/>
        <v>0</v>
      </c>
      <c r="R370" s="71">
        <f t="shared" si="7"/>
        <v>0.997</v>
      </c>
      <c r="S370" s="71">
        <f t="shared" si="8"/>
        <v>151.9817073</v>
      </c>
      <c r="T370" s="72">
        <f t="shared" si="9"/>
        <v>30</v>
      </c>
      <c r="U370" s="71">
        <f t="shared" si="10"/>
        <v>0.2985074627</v>
      </c>
      <c r="V370" s="71">
        <f t="shared" si="11"/>
        <v>0</v>
      </c>
      <c r="W370" s="73">
        <f t="shared" si="12"/>
        <v>0</v>
      </c>
      <c r="X370" s="19"/>
      <c r="Y370" s="19"/>
      <c r="Z370" s="19"/>
      <c r="AA370" s="19"/>
      <c r="AB370" s="19"/>
      <c r="AC370" s="19"/>
      <c r="AD370" s="19"/>
    </row>
    <row r="371">
      <c r="A371" s="49" t="s">
        <v>502</v>
      </c>
      <c r="B371" s="50">
        <v>10391.0</v>
      </c>
      <c r="C371" s="51">
        <v>0.214</v>
      </c>
      <c r="D371" s="52">
        <v>10378.0</v>
      </c>
      <c r="E371" s="51">
        <v>0.013</v>
      </c>
      <c r="F371" s="52">
        <v>10391.0</v>
      </c>
      <c r="G371" s="54">
        <v>0.186</v>
      </c>
      <c r="H371" s="50">
        <v>10391.0</v>
      </c>
      <c r="I371" s="54">
        <v>1.89852</v>
      </c>
      <c r="J371" s="50">
        <v>10391.0</v>
      </c>
      <c r="K371" s="54">
        <v>1.938</v>
      </c>
      <c r="L371" s="70">
        <f t="shared" si="1"/>
        <v>0</v>
      </c>
      <c r="M371" s="71">
        <f t="shared" si="2"/>
        <v>0</v>
      </c>
      <c r="N371" s="71">
        <f t="shared" si="3"/>
        <v>1.68452</v>
      </c>
      <c r="O371" s="71">
        <f t="shared" si="4"/>
        <v>787.1588785</v>
      </c>
      <c r="P371" s="71">
        <f t="shared" si="5"/>
        <v>0</v>
      </c>
      <c r="Q371" s="71">
        <f t="shared" si="6"/>
        <v>0</v>
      </c>
      <c r="R371" s="71">
        <f t="shared" si="7"/>
        <v>1.724</v>
      </c>
      <c r="S371" s="71">
        <f t="shared" si="8"/>
        <v>805.6074766</v>
      </c>
      <c r="T371" s="72">
        <f t="shared" si="9"/>
        <v>13</v>
      </c>
      <c r="U371" s="71">
        <f t="shared" si="10"/>
        <v>0.1251082668</v>
      </c>
      <c r="V371" s="71">
        <f t="shared" si="11"/>
        <v>0</v>
      </c>
      <c r="W371" s="73">
        <f t="shared" si="12"/>
        <v>0</v>
      </c>
      <c r="X371" s="19"/>
      <c r="Y371" s="19"/>
      <c r="Z371" s="19"/>
      <c r="AA371" s="19"/>
      <c r="AB371" s="19"/>
      <c r="AC371" s="19"/>
      <c r="AD371" s="19"/>
    </row>
    <row r="372">
      <c r="A372" s="49" t="s">
        <v>504</v>
      </c>
      <c r="B372" s="50">
        <v>10101.0</v>
      </c>
      <c r="C372" s="51">
        <v>1.071</v>
      </c>
      <c r="D372" s="52">
        <v>10094.0</v>
      </c>
      <c r="E372" s="51">
        <v>0.013</v>
      </c>
      <c r="F372" s="52">
        <v>10101.0</v>
      </c>
      <c r="G372" s="54">
        <v>0.262</v>
      </c>
      <c r="H372" s="50">
        <v>10101.0</v>
      </c>
      <c r="I372" s="54">
        <v>5.04614</v>
      </c>
      <c r="J372" s="50">
        <v>10101.0</v>
      </c>
      <c r="K372" s="54">
        <v>1.111</v>
      </c>
      <c r="L372" s="70">
        <f t="shared" si="1"/>
        <v>0</v>
      </c>
      <c r="M372" s="71">
        <f t="shared" si="2"/>
        <v>0</v>
      </c>
      <c r="N372" s="71">
        <f t="shared" si="3"/>
        <v>3.97514</v>
      </c>
      <c r="O372" s="71">
        <f t="shared" si="4"/>
        <v>371.1615313</v>
      </c>
      <c r="P372" s="71">
        <f t="shared" si="5"/>
        <v>0</v>
      </c>
      <c r="Q372" s="71">
        <f t="shared" si="6"/>
        <v>0</v>
      </c>
      <c r="R372" s="71">
        <f t="shared" si="7"/>
        <v>0.04</v>
      </c>
      <c r="S372" s="71">
        <f t="shared" si="8"/>
        <v>3.734827264</v>
      </c>
      <c r="T372" s="72">
        <f t="shared" si="9"/>
        <v>7</v>
      </c>
      <c r="U372" s="71">
        <f t="shared" si="10"/>
        <v>0.0693000693</v>
      </c>
      <c r="V372" s="71">
        <f t="shared" si="11"/>
        <v>0</v>
      </c>
      <c r="W372" s="73">
        <f t="shared" si="12"/>
        <v>0</v>
      </c>
      <c r="X372" s="19"/>
      <c r="Y372" s="19"/>
      <c r="Z372" s="19"/>
      <c r="AA372" s="19"/>
      <c r="AB372" s="19"/>
      <c r="AC372" s="19"/>
      <c r="AD372" s="19"/>
    </row>
    <row r="373">
      <c r="A373" s="49" t="s">
        <v>505</v>
      </c>
      <c r="B373" s="50">
        <v>10729.0</v>
      </c>
      <c r="C373" s="51">
        <v>0.303</v>
      </c>
      <c r="D373" s="52">
        <v>10674.0</v>
      </c>
      <c r="E373" s="51">
        <v>0.013</v>
      </c>
      <c r="F373" s="52">
        <v>10729.0</v>
      </c>
      <c r="G373" s="54">
        <v>0.218</v>
      </c>
      <c r="H373" s="50">
        <v>10729.0</v>
      </c>
      <c r="I373" s="54">
        <v>6.63248</v>
      </c>
      <c r="J373" s="50">
        <v>10729.0</v>
      </c>
      <c r="K373" s="54">
        <v>6.359</v>
      </c>
      <c r="L373" s="70">
        <f t="shared" si="1"/>
        <v>0</v>
      </c>
      <c r="M373" s="71">
        <f t="shared" si="2"/>
        <v>0</v>
      </c>
      <c r="N373" s="71">
        <f t="shared" si="3"/>
        <v>6.32948</v>
      </c>
      <c r="O373" s="71">
        <f t="shared" si="4"/>
        <v>2088.937294</v>
      </c>
      <c r="P373" s="71">
        <f t="shared" si="5"/>
        <v>0</v>
      </c>
      <c r="Q373" s="71">
        <f t="shared" si="6"/>
        <v>0</v>
      </c>
      <c r="R373" s="71">
        <f t="shared" si="7"/>
        <v>6.056</v>
      </c>
      <c r="S373" s="71">
        <f t="shared" si="8"/>
        <v>1998.679868</v>
      </c>
      <c r="T373" s="72">
        <f t="shared" si="9"/>
        <v>55</v>
      </c>
      <c r="U373" s="71">
        <f t="shared" si="10"/>
        <v>0.5126293224</v>
      </c>
      <c r="V373" s="71">
        <f t="shared" si="11"/>
        <v>0</v>
      </c>
      <c r="W373" s="73">
        <f t="shared" si="12"/>
        <v>0</v>
      </c>
      <c r="X373" s="19"/>
      <c r="Y373" s="19"/>
      <c r="Z373" s="19"/>
      <c r="AA373" s="19"/>
      <c r="AB373" s="19"/>
      <c r="AC373" s="19"/>
      <c r="AD373" s="19"/>
    </row>
    <row r="374">
      <c r="A374" s="49" t="s">
        <v>506</v>
      </c>
      <c r="B374" s="50">
        <v>10437.0</v>
      </c>
      <c r="C374" s="51">
        <v>1.712</v>
      </c>
      <c r="D374" s="52">
        <v>10398.0</v>
      </c>
      <c r="E374" s="51">
        <v>0.013</v>
      </c>
      <c r="F374" s="52">
        <v>10437.0</v>
      </c>
      <c r="G374" s="54">
        <v>0.298</v>
      </c>
      <c r="H374" s="50">
        <v>10437.0</v>
      </c>
      <c r="I374" s="54">
        <v>3.38525</v>
      </c>
      <c r="J374" s="50">
        <v>10437.0</v>
      </c>
      <c r="K374" s="54">
        <v>1.057</v>
      </c>
      <c r="L374" s="70">
        <f t="shared" si="1"/>
        <v>0</v>
      </c>
      <c r="M374" s="71">
        <f t="shared" si="2"/>
        <v>0</v>
      </c>
      <c r="N374" s="71">
        <f t="shared" si="3"/>
        <v>1.67325</v>
      </c>
      <c r="O374" s="71">
        <f t="shared" si="4"/>
        <v>97.73656542</v>
      </c>
      <c r="P374" s="71">
        <f t="shared" si="5"/>
        <v>0</v>
      </c>
      <c r="Q374" s="71">
        <f t="shared" si="6"/>
        <v>0</v>
      </c>
      <c r="R374" s="71">
        <f t="shared" si="7"/>
        <v>-0.655</v>
      </c>
      <c r="S374" s="71">
        <f t="shared" si="8"/>
        <v>-38.25934579</v>
      </c>
      <c r="T374" s="72">
        <f t="shared" si="9"/>
        <v>39</v>
      </c>
      <c r="U374" s="71">
        <f t="shared" si="10"/>
        <v>0.373670595</v>
      </c>
      <c r="V374" s="71">
        <f t="shared" si="11"/>
        <v>0</v>
      </c>
      <c r="W374" s="73">
        <f t="shared" si="12"/>
        <v>0</v>
      </c>
      <c r="X374" s="19"/>
      <c r="Y374" s="19"/>
      <c r="Z374" s="19"/>
      <c r="AA374" s="19"/>
      <c r="AB374" s="19"/>
      <c r="AC374" s="19"/>
      <c r="AD374" s="19"/>
    </row>
    <row r="375">
      <c r="A375" s="49" t="s">
        <v>508</v>
      </c>
      <c r="B375" s="50">
        <v>10727.0</v>
      </c>
      <c r="C375" s="51">
        <v>0.301</v>
      </c>
      <c r="D375" s="52">
        <v>10663.0</v>
      </c>
      <c r="E375" s="51">
        <v>0.013</v>
      </c>
      <c r="F375" s="52">
        <v>10727.0</v>
      </c>
      <c r="G375" s="54">
        <v>0.222</v>
      </c>
      <c r="H375" s="50">
        <v>10727.0</v>
      </c>
      <c r="I375" s="54">
        <v>1.81696</v>
      </c>
      <c r="J375" s="50">
        <v>10727.0</v>
      </c>
      <c r="K375" s="54">
        <v>1.284</v>
      </c>
      <c r="L375" s="70">
        <f t="shared" si="1"/>
        <v>0</v>
      </c>
      <c r="M375" s="71">
        <f t="shared" si="2"/>
        <v>0</v>
      </c>
      <c r="N375" s="71">
        <f t="shared" si="3"/>
        <v>1.51596</v>
      </c>
      <c r="O375" s="71">
        <f t="shared" si="4"/>
        <v>503.641196</v>
      </c>
      <c r="P375" s="71">
        <f t="shared" si="5"/>
        <v>0</v>
      </c>
      <c r="Q375" s="71">
        <f t="shared" si="6"/>
        <v>0</v>
      </c>
      <c r="R375" s="71">
        <f t="shared" si="7"/>
        <v>0.983</v>
      </c>
      <c r="S375" s="71">
        <f t="shared" si="8"/>
        <v>326.5780731</v>
      </c>
      <c r="T375" s="72">
        <f t="shared" si="9"/>
        <v>64</v>
      </c>
      <c r="U375" s="71">
        <f t="shared" si="10"/>
        <v>0.5966253379</v>
      </c>
      <c r="V375" s="71">
        <f t="shared" si="11"/>
        <v>0</v>
      </c>
      <c r="W375" s="73">
        <f t="shared" si="12"/>
        <v>0</v>
      </c>
      <c r="X375" s="19"/>
      <c r="Y375" s="19"/>
      <c r="Z375" s="19"/>
      <c r="AA375" s="19"/>
      <c r="AB375" s="19"/>
      <c r="AC375" s="19"/>
      <c r="AD375" s="19"/>
    </row>
    <row r="376">
      <c r="A376" s="49" t="s">
        <v>509</v>
      </c>
      <c r="B376" s="50">
        <v>10435.0</v>
      </c>
      <c r="C376" s="51">
        <v>1.899</v>
      </c>
      <c r="D376" s="52">
        <v>10367.0</v>
      </c>
      <c r="E376" s="51">
        <v>0.013</v>
      </c>
      <c r="F376" s="52">
        <v>10435.0</v>
      </c>
      <c r="G376" s="54">
        <v>0.304</v>
      </c>
      <c r="H376" s="50">
        <v>10435.0</v>
      </c>
      <c r="I376" s="54">
        <v>4.11977</v>
      </c>
      <c r="J376" s="50">
        <v>10435.0</v>
      </c>
      <c r="K376" s="54">
        <v>2.363</v>
      </c>
      <c r="L376" s="70">
        <f t="shared" si="1"/>
        <v>0</v>
      </c>
      <c r="M376" s="71">
        <f t="shared" si="2"/>
        <v>0</v>
      </c>
      <c r="N376" s="71">
        <f t="shared" si="3"/>
        <v>2.22077</v>
      </c>
      <c r="O376" s="71">
        <f t="shared" si="4"/>
        <v>116.9441811</v>
      </c>
      <c r="P376" s="71">
        <f t="shared" si="5"/>
        <v>0</v>
      </c>
      <c r="Q376" s="71">
        <f t="shared" si="6"/>
        <v>0</v>
      </c>
      <c r="R376" s="71">
        <f t="shared" si="7"/>
        <v>0.464</v>
      </c>
      <c r="S376" s="71">
        <f t="shared" si="8"/>
        <v>24.43391259</v>
      </c>
      <c r="T376" s="72">
        <f t="shared" si="9"/>
        <v>68</v>
      </c>
      <c r="U376" s="71">
        <f t="shared" si="10"/>
        <v>0.6516530906</v>
      </c>
      <c r="V376" s="71">
        <f t="shared" si="11"/>
        <v>0</v>
      </c>
      <c r="W376" s="73">
        <f t="shared" si="12"/>
        <v>0</v>
      </c>
      <c r="X376" s="19"/>
      <c r="Y376" s="19"/>
      <c r="Z376" s="19"/>
      <c r="AA376" s="19"/>
      <c r="AB376" s="19"/>
      <c r="AC376" s="19"/>
      <c r="AD376" s="19"/>
    </row>
    <row r="377">
      <c r="A377" s="49" t="s">
        <v>510</v>
      </c>
      <c r="B377" s="50">
        <v>10495.0</v>
      </c>
      <c r="C377" s="51">
        <v>0.252</v>
      </c>
      <c r="D377" s="52">
        <v>10477.0</v>
      </c>
      <c r="E377" s="51">
        <v>0.013</v>
      </c>
      <c r="F377" s="52">
        <v>10495.0</v>
      </c>
      <c r="G377" s="54">
        <v>0.203</v>
      </c>
      <c r="H377" s="50">
        <v>10495.0</v>
      </c>
      <c r="I377" s="54">
        <v>2.07942</v>
      </c>
      <c r="J377" s="50">
        <v>10495.0</v>
      </c>
      <c r="K377" s="54">
        <v>3600.0</v>
      </c>
      <c r="L377" s="70">
        <f t="shared" si="1"/>
        <v>0</v>
      </c>
      <c r="M377" s="71">
        <f t="shared" si="2"/>
        <v>0</v>
      </c>
      <c r="N377" s="71">
        <f t="shared" si="3"/>
        <v>1.82742</v>
      </c>
      <c r="O377" s="71">
        <f t="shared" si="4"/>
        <v>725.1666667</v>
      </c>
      <c r="P377" s="71">
        <f t="shared" si="5"/>
        <v>0</v>
      </c>
      <c r="Q377" s="71">
        <f t="shared" si="6"/>
        <v>0</v>
      </c>
      <c r="R377" s="71">
        <f t="shared" si="7"/>
        <v>3599.748</v>
      </c>
      <c r="S377" s="71">
        <f t="shared" si="8"/>
        <v>1428471.429</v>
      </c>
      <c r="T377" s="72">
        <f t="shared" si="9"/>
        <v>18</v>
      </c>
      <c r="U377" s="71">
        <f t="shared" si="10"/>
        <v>0.171510243</v>
      </c>
      <c r="V377" s="71">
        <f t="shared" si="11"/>
        <v>0</v>
      </c>
      <c r="W377" s="73">
        <f t="shared" si="12"/>
        <v>0</v>
      </c>
      <c r="X377" s="19"/>
      <c r="Y377" s="19"/>
      <c r="Z377" s="19"/>
      <c r="AA377" s="19"/>
      <c r="AB377" s="19"/>
      <c r="AC377" s="19"/>
      <c r="AD377" s="19"/>
    </row>
    <row r="378">
      <c r="A378" s="49" t="s">
        <v>511</v>
      </c>
      <c r="B378" s="50">
        <v>10205.0</v>
      </c>
      <c r="C378" s="51">
        <v>1.332</v>
      </c>
      <c r="D378" s="52">
        <v>10147.0</v>
      </c>
      <c r="E378" s="51">
        <v>0.013</v>
      </c>
      <c r="F378" s="52">
        <v>10205.0</v>
      </c>
      <c r="G378" s="54">
        <v>0.294</v>
      </c>
      <c r="H378" s="50">
        <v>10205.0</v>
      </c>
      <c r="I378" s="54">
        <v>4.88774</v>
      </c>
      <c r="J378" s="50">
        <v>10205.0</v>
      </c>
      <c r="K378" s="54">
        <v>1.471</v>
      </c>
      <c r="L378" s="70">
        <f t="shared" si="1"/>
        <v>0</v>
      </c>
      <c r="M378" s="71">
        <f t="shared" si="2"/>
        <v>0</v>
      </c>
      <c r="N378" s="71">
        <f t="shared" si="3"/>
        <v>3.55574</v>
      </c>
      <c r="O378" s="71">
        <f t="shared" si="4"/>
        <v>266.9474474</v>
      </c>
      <c r="P378" s="71">
        <f t="shared" si="5"/>
        <v>0</v>
      </c>
      <c r="Q378" s="71">
        <f t="shared" si="6"/>
        <v>0</v>
      </c>
      <c r="R378" s="71">
        <f t="shared" si="7"/>
        <v>0.139</v>
      </c>
      <c r="S378" s="71">
        <f t="shared" si="8"/>
        <v>10.43543544</v>
      </c>
      <c r="T378" s="72">
        <f t="shared" si="9"/>
        <v>58</v>
      </c>
      <c r="U378" s="71">
        <f t="shared" si="10"/>
        <v>0.5683488486</v>
      </c>
      <c r="V378" s="71">
        <f t="shared" si="11"/>
        <v>0</v>
      </c>
      <c r="W378" s="73">
        <f t="shared" si="12"/>
        <v>0</v>
      </c>
      <c r="X378" s="19"/>
      <c r="Y378" s="19"/>
      <c r="Z378" s="19"/>
      <c r="AA378" s="19"/>
      <c r="AB378" s="19"/>
      <c r="AC378" s="19"/>
      <c r="AD378" s="19"/>
    </row>
    <row r="379">
      <c r="A379" s="49" t="s">
        <v>513</v>
      </c>
      <c r="B379" s="50">
        <v>10760.0</v>
      </c>
      <c r="C379" s="51">
        <v>0.211</v>
      </c>
      <c r="D379" s="52">
        <v>10755.0</v>
      </c>
      <c r="E379" s="51">
        <v>0.013</v>
      </c>
      <c r="F379" s="52">
        <v>10760.0</v>
      </c>
      <c r="G379" s="54">
        <v>0.192</v>
      </c>
      <c r="H379" s="50">
        <v>10760.0</v>
      </c>
      <c r="I379" s="54">
        <v>2.05151</v>
      </c>
      <c r="J379" s="50">
        <v>10760.0</v>
      </c>
      <c r="K379" s="54">
        <v>181.113</v>
      </c>
      <c r="L379" s="70">
        <f t="shared" si="1"/>
        <v>0</v>
      </c>
      <c r="M379" s="71">
        <f t="shared" si="2"/>
        <v>0</v>
      </c>
      <c r="N379" s="71">
        <f t="shared" si="3"/>
        <v>1.84051</v>
      </c>
      <c r="O379" s="71">
        <f t="shared" si="4"/>
        <v>872.2796209</v>
      </c>
      <c r="P379" s="71">
        <f t="shared" si="5"/>
        <v>0</v>
      </c>
      <c r="Q379" s="71">
        <f t="shared" si="6"/>
        <v>0</v>
      </c>
      <c r="R379" s="71">
        <f t="shared" si="7"/>
        <v>180.902</v>
      </c>
      <c r="S379" s="71">
        <f t="shared" si="8"/>
        <v>85735.54502</v>
      </c>
      <c r="T379" s="72">
        <f t="shared" si="9"/>
        <v>5</v>
      </c>
      <c r="U379" s="71">
        <f t="shared" si="10"/>
        <v>0.04646840149</v>
      </c>
      <c r="V379" s="71">
        <f t="shared" si="11"/>
        <v>0</v>
      </c>
      <c r="W379" s="73">
        <f t="shared" si="12"/>
        <v>0</v>
      </c>
      <c r="X379" s="19"/>
      <c r="Y379" s="19"/>
      <c r="Z379" s="19"/>
      <c r="AA379" s="19"/>
      <c r="AB379" s="19"/>
      <c r="AC379" s="19"/>
      <c r="AD379" s="19"/>
    </row>
    <row r="380">
      <c r="A380" s="49" t="s">
        <v>514</v>
      </c>
      <c r="B380" s="50">
        <v>10461.0</v>
      </c>
      <c r="C380" s="51">
        <v>0.761</v>
      </c>
      <c r="D380" s="52">
        <v>10407.0</v>
      </c>
      <c r="E380" s="51">
        <v>0.013</v>
      </c>
      <c r="F380" s="52">
        <v>10461.0</v>
      </c>
      <c r="G380" s="54">
        <v>0.307</v>
      </c>
      <c r="H380" s="50">
        <v>10461.0</v>
      </c>
      <c r="I380" s="54">
        <v>5.85062</v>
      </c>
      <c r="J380" s="50">
        <v>10461.0</v>
      </c>
      <c r="K380" s="54">
        <v>2.357</v>
      </c>
      <c r="L380" s="70">
        <f t="shared" si="1"/>
        <v>0</v>
      </c>
      <c r="M380" s="71">
        <f t="shared" si="2"/>
        <v>0</v>
      </c>
      <c r="N380" s="71">
        <f t="shared" si="3"/>
        <v>5.08962</v>
      </c>
      <c r="O380" s="71">
        <f t="shared" si="4"/>
        <v>668.8068331</v>
      </c>
      <c r="P380" s="71">
        <f t="shared" si="5"/>
        <v>0</v>
      </c>
      <c r="Q380" s="71">
        <f t="shared" si="6"/>
        <v>0</v>
      </c>
      <c r="R380" s="71">
        <f t="shared" si="7"/>
        <v>1.596</v>
      </c>
      <c r="S380" s="71">
        <f t="shared" si="8"/>
        <v>209.7240473</v>
      </c>
      <c r="T380" s="72">
        <f t="shared" si="9"/>
        <v>54</v>
      </c>
      <c r="U380" s="71">
        <f t="shared" si="10"/>
        <v>0.5162030399</v>
      </c>
      <c r="V380" s="71">
        <f t="shared" si="11"/>
        <v>0</v>
      </c>
      <c r="W380" s="73">
        <f t="shared" si="12"/>
        <v>0</v>
      </c>
      <c r="X380" s="19"/>
      <c r="Y380" s="19"/>
      <c r="Z380" s="19"/>
      <c r="AA380" s="19"/>
      <c r="AB380" s="19"/>
      <c r="AC380" s="19"/>
      <c r="AD380" s="19"/>
    </row>
    <row r="381">
      <c r="A381" s="49" t="s">
        <v>515</v>
      </c>
      <c r="B381" s="50">
        <v>10431.0</v>
      </c>
      <c r="C381" s="51">
        <v>0.252</v>
      </c>
      <c r="D381" s="52">
        <v>10426.0</v>
      </c>
      <c r="E381" s="51">
        <v>0.013</v>
      </c>
      <c r="F381" s="52">
        <v>10431.0</v>
      </c>
      <c r="G381" s="54">
        <v>0.199</v>
      </c>
      <c r="H381" s="50">
        <v>10431.0</v>
      </c>
      <c r="I381" s="54">
        <v>4.41904</v>
      </c>
      <c r="J381" s="50">
        <v>10431.0</v>
      </c>
      <c r="K381" s="54">
        <v>2.947</v>
      </c>
      <c r="L381" s="70">
        <f t="shared" si="1"/>
        <v>0</v>
      </c>
      <c r="M381" s="71">
        <f t="shared" si="2"/>
        <v>0</v>
      </c>
      <c r="N381" s="71">
        <f t="shared" si="3"/>
        <v>4.16704</v>
      </c>
      <c r="O381" s="71">
        <f t="shared" si="4"/>
        <v>1653.587302</v>
      </c>
      <c r="P381" s="71">
        <f t="shared" si="5"/>
        <v>0</v>
      </c>
      <c r="Q381" s="71">
        <f t="shared" si="6"/>
        <v>0</v>
      </c>
      <c r="R381" s="71">
        <f t="shared" si="7"/>
        <v>2.695</v>
      </c>
      <c r="S381" s="71">
        <f t="shared" si="8"/>
        <v>1069.444444</v>
      </c>
      <c r="T381" s="72">
        <f t="shared" si="9"/>
        <v>5</v>
      </c>
      <c r="U381" s="71">
        <f t="shared" si="10"/>
        <v>0.04793404276</v>
      </c>
      <c r="V381" s="71">
        <f t="shared" si="11"/>
        <v>0</v>
      </c>
      <c r="W381" s="73">
        <f t="shared" si="12"/>
        <v>0</v>
      </c>
      <c r="X381" s="19"/>
      <c r="Y381" s="19"/>
      <c r="Z381" s="19"/>
      <c r="AA381" s="19"/>
      <c r="AB381" s="19"/>
      <c r="AC381" s="19"/>
      <c r="AD381" s="19"/>
    </row>
    <row r="382">
      <c r="A382" s="49" t="s">
        <v>516</v>
      </c>
      <c r="B382" s="50">
        <v>10146.0</v>
      </c>
      <c r="C382" s="51">
        <v>1.244</v>
      </c>
      <c r="D382" s="52">
        <v>10077.0</v>
      </c>
      <c r="E382" s="51">
        <v>0.013</v>
      </c>
      <c r="F382" s="52">
        <v>10146.0</v>
      </c>
      <c r="G382" s="54">
        <v>0.295</v>
      </c>
      <c r="H382" s="50">
        <v>10146.0</v>
      </c>
      <c r="I382" s="54">
        <v>7.47331</v>
      </c>
      <c r="J382" s="50">
        <v>10146.0</v>
      </c>
      <c r="K382" s="54">
        <v>2.108</v>
      </c>
      <c r="L382" s="70">
        <f t="shared" si="1"/>
        <v>0</v>
      </c>
      <c r="M382" s="71">
        <f t="shared" si="2"/>
        <v>0</v>
      </c>
      <c r="N382" s="71">
        <f t="shared" si="3"/>
        <v>6.22931</v>
      </c>
      <c r="O382" s="71">
        <f t="shared" si="4"/>
        <v>500.7483923</v>
      </c>
      <c r="P382" s="71">
        <f t="shared" si="5"/>
        <v>0</v>
      </c>
      <c r="Q382" s="71">
        <f t="shared" si="6"/>
        <v>0</v>
      </c>
      <c r="R382" s="71">
        <f t="shared" si="7"/>
        <v>0.864</v>
      </c>
      <c r="S382" s="71">
        <f t="shared" si="8"/>
        <v>69.45337621</v>
      </c>
      <c r="T382" s="72">
        <f t="shared" si="9"/>
        <v>69</v>
      </c>
      <c r="U382" s="71">
        <f t="shared" si="10"/>
        <v>0.6800709639</v>
      </c>
      <c r="V382" s="71">
        <f t="shared" si="11"/>
        <v>0</v>
      </c>
      <c r="W382" s="73">
        <f t="shared" si="12"/>
        <v>0</v>
      </c>
      <c r="X382" s="19"/>
      <c r="Y382" s="19"/>
      <c r="Z382" s="19"/>
      <c r="AA382" s="19"/>
      <c r="AB382" s="19"/>
      <c r="AC382" s="19"/>
      <c r="AD382" s="19"/>
    </row>
    <row r="383">
      <c r="A383" s="49" t="s">
        <v>517</v>
      </c>
      <c r="B383" s="50">
        <v>10360.0</v>
      </c>
      <c r="C383" s="51">
        <v>0.235</v>
      </c>
      <c r="D383" s="52">
        <v>10345.0</v>
      </c>
      <c r="E383" s="51">
        <v>0.013</v>
      </c>
      <c r="F383" s="52">
        <v>10360.0</v>
      </c>
      <c r="G383" s="54">
        <v>0.192</v>
      </c>
      <c r="H383" s="50">
        <v>10360.0</v>
      </c>
      <c r="I383" s="54">
        <v>82.7284</v>
      </c>
      <c r="J383" s="50">
        <v>6.90113E-310</v>
      </c>
      <c r="K383" s="54">
        <v>3600.0</v>
      </c>
      <c r="L383" s="70">
        <f t="shared" si="1"/>
        <v>0</v>
      </c>
      <c r="M383" s="71">
        <f t="shared" si="2"/>
        <v>0</v>
      </c>
      <c r="N383" s="71">
        <f t="shared" si="3"/>
        <v>82.4934</v>
      </c>
      <c r="O383" s="71">
        <f t="shared" si="4"/>
        <v>35103.57447</v>
      </c>
      <c r="P383" s="71">
        <f t="shared" si="5"/>
        <v>-10360</v>
      </c>
      <c r="Q383" s="71">
        <f t="shared" si="6"/>
        <v>-100</v>
      </c>
      <c r="R383" s="71">
        <f t="shared" si="7"/>
        <v>3599.765</v>
      </c>
      <c r="S383" s="71">
        <f t="shared" si="8"/>
        <v>1531814.894</v>
      </c>
      <c r="T383" s="72">
        <f t="shared" si="9"/>
        <v>15</v>
      </c>
      <c r="U383" s="71">
        <f t="shared" si="10"/>
        <v>0.1447876448</v>
      </c>
      <c r="V383" s="71">
        <f t="shared" si="11"/>
        <v>0</v>
      </c>
      <c r="W383" s="73">
        <f t="shared" si="12"/>
        <v>0</v>
      </c>
      <c r="X383" s="19"/>
      <c r="Y383" s="19"/>
      <c r="Z383" s="19"/>
      <c r="AA383" s="19"/>
      <c r="AB383" s="19"/>
      <c r="AC383" s="19"/>
      <c r="AD383" s="19"/>
    </row>
    <row r="384">
      <c r="A384" s="49" t="s">
        <v>519</v>
      </c>
      <c r="B384" s="50">
        <v>10078.0</v>
      </c>
      <c r="C384" s="51">
        <v>1.526</v>
      </c>
      <c r="D384" s="52">
        <v>10017.0</v>
      </c>
      <c r="E384" s="51">
        <v>0.013</v>
      </c>
      <c r="F384" s="52">
        <v>10078.0</v>
      </c>
      <c r="G384" s="54">
        <v>0.292</v>
      </c>
      <c r="H384" s="50">
        <v>10078.0</v>
      </c>
      <c r="I384" s="54">
        <v>4.26962</v>
      </c>
      <c r="J384" s="50">
        <v>10078.0</v>
      </c>
      <c r="K384" s="54">
        <v>4.281</v>
      </c>
      <c r="L384" s="70">
        <f t="shared" si="1"/>
        <v>0</v>
      </c>
      <c r="M384" s="71">
        <f t="shared" si="2"/>
        <v>0</v>
      </c>
      <c r="N384" s="71">
        <f t="shared" si="3"/>
        <v>2.74362</v>
      </c>
      <c r="O384" s="71">
        <f t="shared" si="4"/>
        <v>179.7916121</v>
      </c>
      <c r="P384" s="71">
        <f t="shared" si="5"/>
        <v>0</v>
      </c>
      <c r="Q384" s="71">
        <f t="shared" si="6"/>
        <v>0</v>
      </c>
      <c r="R384" s="71">
        <f t="shared" si="7"/>
        <v>2.755</v>
      </c>
      <c r="S384" s="71">
        <f t="shared" si="8"/>
        <v>180.5373526</v>
      </c>
      <c r="T384" s="72">
        <f t="shared" si="9"/>
        <v>61</v>
      </c>
      <c r="U384" s="71">
        <f t="shared" si="10"/>
        <v>0.6052788252</v>
      </c>
      <c r="V384" s="71">
        <f t="shared" si="11"/>
        <v>0</v>
      </c>
      <c r="W384" s="73">
        <f t="shared" si="12"/>
        <v>0</v>
      </c>
      <c r="X384" s="19"/>
      <c r="Y384" s="19"/>
      <c r="Z384" s="19"/>
      <c r="AA384" s="19"/>
      <c r="AB384" s="19"/>
      <c r="AC384" s="19"/>
      <c r="AD384" s="19"/>
    </row>
    <row r="385">
      <c r="A385" s="49" t="s">
        <v>520</v>
      </c>
      <c r="B385" s="50">
        <v>11234.0</v>
      </c>
      <c r="C385" s="51">
        <v>0.345</v>
      </c>
      <c r="D385" s="52">
        <v>11193.0</v>
      </c>
      <c r="E385" s="51">
        <v>0.013</v>
      </c>
      <c r="F385" s="52">
        <v>11234.0</v>
      </c>
      <c r="G385" s="54">
        <v>0.217</v>
      </c>
      <c r="H385" s="50">
        <v>11234.0</v>
      </c>
      <c r="I385" s="54">
        <v>6.4241</v>
      </c>
      <c r="J385" s="50">
        <v>11234.0</v>
      </c>
      <c r="K385" s="54">
        <v>11.544</v>
      </c>
      <c r="L385" s="70">
        <f t="shared" si="1"/>
        <v>0</v>
      </c>
      <c r="M385" s="71">
        <f t="shared" si="2"/>
        <v>0</v>
      </c>
      <c r="N385" s="71">
        <f t="shared" si="3"/>
        <v>6.0791</v>
      </c>
      <c r="O385" s="71">
        <f t="shared" si="4"/>
        <v>1762.057971</v>
      </c>
      <c r="P385" s="71">
        <f t="shared" si="5"/>
        <v>0</v>
      </c>
      <c r="Q385" s="71">
        <f t="shared" si="6"/>
        <v>0</v>
      </c>
      <c r="R385" s="71">
        <f t="shared" si="7"/>
        <v>11.199</v>
      </c>
      <c r="S385" s="71">
        <f t="shared" si="8"/>
        <v>3246.086957</v>
      </c>
      <c r="T385" s="72">
        <f t="shared" si="9"/>
        <v>41</v>
      </c>
      <c r="U385" s="71">
        <f t="shared" si="10"/>
        <v>0.3649635036</v>
      </c>
      <c r="V385" s="71">
        <f t="shared" si="11"/>
        <v>0</v>
      </c>
      <c r="W385" s="73">
        <f t="shared" si="12"/>
        <v>0</v>
      </c>
      <c r="X385" s="19"/>
      <c r="Y385" s="19"/>
      <c r="Z385" s="19"/>
      <c r="AA385" s="19"/>
      <c r="AB385" s="19"/>
      <c r="AC385" s="19"/>
      <c r="AD385" s="19"/>
    </row>
    <row r="386">
      <c r="A386" s="49" t="s">
        <v>521</v>
      </c>
      <c r="B386" s="50">
        <v>10942.0</v>
      </c>
      <c r="C386" s="51">
        <v>2.726</v>
      </c>
      <c r="D386" s="52">
        <v>10900.0</v>
      </c>
      <c r="E386" s="51">
        <v>0.013</v>
      </c>
      <c r="F386" s="52">
        <v>10942.0</v>
      </c>
      <c r="G386" s="54">
        <v>0.296</v>
      </c>
      <c r="H386" s="50">
        <v>10942.0</v>
      </c>
      <c r="I386" s="54">
        <v>6.50973</v>
      </c>
      <c r="J386" s="50">
        <v>10942.0</v>
      </c>
      <c r="K386" s="54">
        <v>3.514</v>
      </c>
      <c r="L386" s="70">
        <f t="shared" si="1"/>
        <v>0</v>
      </c>
      <c r="M386" s="71">
        <f t="shared" si="2"/>
        <v>0</v>
      </c>
      <c r="N386" s="71">
        <f t="shared" si="3"/>
        <v>3.78373</v>
      </c>
      <c r="O386" s="71">
        <f t="shared" si="4"/>
        <v>138.8015407</v>
      </c>
      <c r="P386" s="71">
        <f t="shared" si="5"/>
        <v>0</v>
      </c>
      <c r="Q386" s="71">
        <f t="shared" si="6"/>
        <v>0</v>
      </c>
      <c r="R386" s="71">
        <f t="shared" si="7"/>
        <v>0.788</v>
      </c>
      <c r="S386" s="71">
        <f t="shared" si="8"/>
        <v>28.90682318</v>
      </c>
      <c r="T386" s="72">
        <f t="shared" si="9"/>
        <v>42</v>
      </c>
      <c r="U386" s="71">
        <f t="shared" si="10"/>
        <v>0.3838420764</v>
      </c>
      <c r="V386" s="71">
        <f t="shared" si="11"/>
        <v>0</v>
      </c>
      <c r="W386" s="73">
        <f t="shared" si="12"/>
        <v>0</v>
      </c>
      <c r="X386" s="19"/>
      <c r="Y386" s="19"/>
      <c r="Z386" s="19"/>
      <c r="AA386" s="19"/>
      <c r="AB386" s="19"/>
      <c r="AC386" s="19"/>
      <c r="AD386" s="19"/>
    </row>
    <row r="387">
      <c r="A387" s="49" t="s">
        <v>522</v>
      </c>
      <c r="B387" s="50">
        <v>10426.0</v>
      </c>
      <c r="C387" s="51">
        <v>0.216</v>
      </c>
      <c r="D387" s="52">
        <v>10414.0</v>
      </c>
      <c r="E387" s="51">
        <v>0.013</v>
      </c>
      <c r="F387" s="52">
        <v>10426.0</v>
      </c>
      <c r="G387" s="54">
        <v>0.179</v>
      </c>
      <c r="H387" s="50">
        <v>10426.0</v>
      </c>
      <c r="I387" s="54">
        <v>1.90133</v>
      </c>
      <c r="J387" s="50">
        <v>10426.0</v>
      </c>
      <c r="K387" s="54">
        <v>2.279</v>
      </c>
      <c r="L387" s="70">
        <f t="shared" si="1"/>
        <v>0</v>
      </c>
      <c r="M387" s="71">
        <f t="shared" si="2"/>
        <v>0</v>
      </c>
      <c r="N387" s="71">
        <f t="shared" si="3"/>
        <v>1.68533</v>
      </c>
      <c r="O387" s="71">
        <f t="shared" si="4"/>
        <v>780.2453704</v>
      </c>
      <c r="P387" s="71">
        <f t="shared" si="5"/>
        <v>0</v>
      </c>
      <c r="Q387" s="71">
        <f t="shared" si="6"/>
        <v>0</v>
      </c>
      <c r="R387" s="71">
        <f t="shared" si="7"/>
        <v>2.063</v>
      </c>
      <c r="S387" s="71">
        <f t="shared" si="8"/>
        <v>955.0925926</v>
      </c>
      <c r="T387" s="72">
        <f t="shared" si="9"/>
        <v>12</v>
      </c>
      <c r="U387" s="71">
        <f t="shared" si="10"/>
        <v>0.1150968732</v>
      </c>
      <c r="V387" s="71">
        <f t="shared" si="11"/>
        <v>0</v>
      </c>
      <c r="W387" s="73">
        <f t="shared" si="12"/>
        <v>0</v>
      </c>
      <c r="X387" s="19"/>
      <c r="Y387" s="19"/>
      <c r="Z387" s="19"/>
      <c r="AA387" s="19"/>
      <c r="AB387" s="19"/>
      <c r="AC387" s="19"/>
      <c r="AD387" s="19"/>
    </row>
    <row r="388">
      <c r="A388" s="49" t="s">
        <v>524</v>
      </c>
      <c r="B388" s="50">
        <v>10143.0</v>
      </c>
      <c r="C388" s="51">
        <v>1.27</v>
      </c>
      <c r="D388" s="52">
        <v>10092.0</v>
      </c>
      <c r="E388" s="51">
        <v>0.013</v>
      </c>
      <c r="F388" s="52">
        <v>10143.0</v>
      </c>
      <c r="G388" s="54">
        <v>0.27</v>
      </c>
      <c r="H388" s="50">
        <v>10143.0</v>
      </c>
      <c r="I388" s="54">
        <v>3.36864</v>
      </c>
      <c r="J388" s="50">
        <v>10143.0</v>
      </c>
      <c r="K388" s="54">
        <v>1.686</v>
      </c>
      <c r="L388" s="70">
        <f t="shared" si="1"/>
        <v>0</v>
      </c>
      <c r="M388" s="71">
        <f t="shared" si="2"/>
        <v>0</v>
      </c>
      <c r="N388" s="71">
        <f t="shared" si="3"/>
        <v>2.09864</v>
      </c>
      <c r="O388" s="71">
        <f t="shared" si="4"/>
        <v>165.2472441</v>
      </c>
      <c r="P388" s="71">
        <f t="shared" si="5"/>
        <v>0</v>
      </c>
      <c r="Q388" s="71">
        <f t="shared" si="6"/>
        <v>0</v>
      </c>
      <c r="R388" s="71">
        <f t="shared" si="7"/>
        <v>0.416</v>
      </c>
      <c r="S388" s="71">
        <f t="shared" si="8"/>
        <v>32.75590551</v>
      </c>
      <c r="T388" s="72">
        <f t="shared" si="9"/>
        <v>51</v>
      </c>
      <c r="U388" s="71">
        <f t="shared" si="10"/>
        <v>0.5028098196</v>
      </c>
      <c r="V388" s="71">
        <f t="shared" si="11"/>
        <v>0</v>
      </c>
      <c r="W388" s="73">
        <f t="shared" si="12"/>
        <v>0</v>
      </c>
      <c r="X388" s="19"/>
      <c r="Y388" s="19"/>
      <c r="Z388" s="19"/>
      <c r="AA388" s="19"/>
      <c r="AB388" s="19"/>
      <c r="AC388" s="19"/>
      <c r="AD388" s="19"/>
    </row>
    <row r="389">
      <c r="A389" s="49" t="s">
        <v>525</v>
      </c>
      <c r="B389" s="50">
        <v>10195.0</v>
      </c>
      <c r="C389" s="51">
        <v>0.25</v>
      </c>
      <c r="D389" s="52">
        <v>10139.0</v>
      </c>
      <c r="E389" s="51">
        <v>0.013</v>
      </c>
      <c r="F389" s="52">
        <v>10195.0</v>
      </c>
      <c r="G389" s="54">
        <v>0.203</v>
      </c>
      <c r="H389" s="50">
        <v>10195.0</v>
      </c>
      <c r="I389" s="54">
        <v>3.45837</v>
      </c>
      <c r="J389" s="50">
        <v>10195.0</v>
      </c>
      <c r="K389" s="54">
        <v>2.432</v>
      </c>
      <c r="L389" s="70">
        <f t="shared" si="1"/>
        <v>0</v>
      </c>
      <c r="M389" s="71">
        <f t="shared" si="2"/>
        <v>0</v>
      </c>
      <c r="N389" s="71">
        <f t="shared" si="3"/>
        <v>3.20837</v>
      </c>
      <c r="O389" s="71">
        <f t="shared" si="4"/>
        <v>1283.348</v>
      </c>
      <c r="P389" s="71">
        <f t="shared" si="5"/>
        <v>0</v>
      </c>
      <c r="Q389" s="71">
        <f t="shared" si="6"/>
        <v>0</v>
      </c>
      <c r="R389" s="71">
        <f t="shared" si="7"/>
        <v>2.182</v>
      </c>
      <c r="S389" s="71">
        <f t="shared" si="8"/>
        <v>872.8</v>
      </c>
      <c r="T389" s="72">
        <f t="shared" si="9"/>
        <v>56</v>
      </c>
      <c r="U389" s="71">
        <f t="shared" si="10"/>
        <v>0.5492888671</v>
      </c>
      <c r="V389" s="71">
        <f t="shared" si="11"/>
        <v>0</v>
      </c>
      <c r="W389" s="73">
        <f t="shared" si="12"/>
        <v>0</v>
      </c>
      <c r="X389" s="19"/>
      <c r="Y389" s="19"/>
      <c r="Z389" s="19"/>
      <c r="AA389" s="19"/>
      <c r="AB389" s="19"/>
      <c r="AC389" s="19"/>
      <c r="AD389" s="19"/>
    </row>
    <row r="390">
      <c r="A390" s="49" t="s">
        <v>526</v>
      </c>
      <c r="B390" s="50">
        <v>9907.0</v>
      </c>
      <c r="C390" s="51">
        <v>0.866</v>
      </c>
      <c r="D390" s="52">
        <v>9858.0</v>
      </c>
      <c r="E390" s="51">
        <v>0.013</v>
      </c>
      <c r="F390" s="52">
        <v>9907.0</v>
      </c>
      <c r="G390" s="54">
        <v>0.275</v>
      </c>
      <c r="H390" s="50">
        <v>9907.0</v>
      </c>
      <c r="I390" s="54">
        <v>4.76094</v>
      </c>
      <c r="J390" s="50">
        <v>9907.0</v>
      </c>
      <c r="K390" s="54">
        <v>2.79</v>
      </c>
      <c r="L390" s="70">
        <f t="shared" si="1"/>
        <v>0</v>
      </c>
      <c r="M390" s="71">
        <f t="shared" si="2"/>
        <v>0</v>
      </c>
      <c r="N390" s="71">
        <f t="shared" si="3"/>
        <v>3.89494</v>
      </c>
      <c r="O390" s="71">
        <f t="shared" si="4"/>
        <v>449.7621247</v>
      </c>
      <c r="P390" s="71">
        <f t="shared" si="5"/>
        <v>0</v>
      </c>
      <c r="Q390" s="71">
        <f t="shared" si="6"/>
        <v>0</v>
      </c>
      <c r="R390" s="71">
        <f t="shared" si="7"/>
        <v>1.924</v>
      </c>
      <c r="S390" s="71">
        <f t="shared" si="8"/>
        <v>222.1709007</v>
      </c>
      <c r="T390" s="72">
        <f t="shared" si="9"/>
        <v>49</v>
      </c>
      <c r="U390" s="71">
        <f t="shared" si="10"/>
        <v>0.4945997779</v>
      </c>
      <c r="V390" s="71">
        <f t="shared" si="11"/>
        <v>0</v>
      </c>
      <c r="W390" s="73">
        <f t="shared" si="12"/>
        <v>0</v>
      </c>
      <c r="X390" s="19"/>
      <c r="Y390" s="19"/>
      <c r="Z390" s="19"/>
      <c r="AA390" s="19"/>
      <c r="AB390" s="19"/>
      <c r="AC390" s="19"/>
      <c r="AD390" s="19"/>
    </row>
    <row r="391">
      <c r="A391" s="49" t="s">
        <v>527</v>
      </c>
      <c r="B391" s="50">
        <v>11114.0</v>
      </c>
      <c r="C391" s="51">
        <v>0.312</v>
      </c>
      <c r="D391" s="52">
        <v>11062.0</v>
      </c>
      <c r="E391" s="51">
        <v>0.013</v>
      </c>
      <c r="F391" s="52">
        <v>11114.0</v>
      </c>
      <c r="G391" s="54">
        <v>0.222</v>
      </c>
      <c r="H391" s="50">
        <v>11114.0</v>
      </c>
      <c r="I391" s="54">
        <v>6.68296</v>
      </c>
      <c r="J391" s="50">
        <v>11114.0</v>
      </c>
      <c r="K391" s="54">
        <v>8.469</v>
      </c>
      <c r="L391" s="70">
        <f t="shared" si="1"/>
        <v>0</v>
      </c>
      <c r="M391" s="71">
        <f t="shared" si="2"/>
        <v>0</v>
      </c>
      <c r="N391" s="71">
        <f t="shared" si="3"/>
        <v>6.37096</v>
      </c>
      <c r="O391" s="71">
        <f t="shared" si="4"/>
        <v>2041.974359</v>
      </c>
      <c r="P391" s="71">
        <f t="shared" si="5"/>
        <v>0</v>
      </c>
      <c r="Q391" s="71">
        <f t="shared" si="6"/>
        <v>0</v>
      </c>
      <c r="R391" s="71">
        <f t="shared" si="7"/>
        <v>8.157</v>
      </c>
      <c r="S391" s="71">
        <f t="shared" si="8"/>
        <v>2614.423077</v>
      </c>
      <c r="T391" s="72">
        <f t="shared" si="9"/>
        <v>52</v>
      </c>
      <c r="U391" s="71">
        <f t="shared" si="10"/>
        <v>0.4678783516</v>
      </c>
      <c r="V391" s="71">
        <f t="shared" si="11"/>
        <v>0</v>
      </c>
      <c r="W391" s="73">
        <f t="shared" si="12"/>
        <v>0</v>
      </c>
      <c r="X391" s="19"/>
      <c r="Y391" s="19"/>
      <c r="Z391" s="19"/>
      <c r="AA391" s="19"/>
      <c r="AB391" s="19"/>
      <c r="AC391" s="19"/>
      <c r="AD391" s="19"/>
    </row>
    <row r="392">
      <c r="A392" s="49" t="s">
        <v>528</v>
      </c>
      <c r="B392" s="50">
        <v>10823.0</v>
      </c>
      <c r="C392" s="51">
        <v>1.584</v>
      </c>
      <c r="D392" s="52">
        <v>10767.0</v>
      </c>
      <c r="E392" s="51">
        <v>0.013</v>
      </c>
      <c r="F392" s="52">
        <v>10823.0</v>
      </c>
      <c r="G392" s="54">
        <v>0.307</v>
      </c>
      <c r="H392" s="50">
        <v>10823.0</v>
      </c>
      <c r="I392" s="54">
        <v>4.63692</v>
      </c>
      <c r="J392" s="50">
        <v>10823.0</v>
      </c>
      <c r="K392" s="54">
        <v>1.634</v>
      </c>
      <c r="L392" s="70">
        <f t="shared" si="1"/>
        <v>0</v>
      </c>
      <c r="M392" s="71">
        <f t="shared" si="2"/>
        <v>0</v>
      </c>
      <c r="N392" s="71">
        <f t="shared" si="3"/>
        <v>3.05292</v>
      </c>
      <c r="O392" s="71">
        <f t="shared" si="4"/>
        <v>192.7348485</v>
      </c>
      <c r="P392" s="71">
        <f t="shared" si="5"/>
        <v>0</v>
      </c>
      <c r="Q392" s="71">
        <f t="shared" si="6"/>
        <v>0</v>
      </c>
      <c r="R392" s="71">
        <f t="shared" si="7"/>
        <v>0.05</v>
      </c>
      <c r="S392" s="71">
        <f t="shared" si="8"/>
        <v>3.156565657</v>
      </c>
      <c r="T392" s="72">
        <f t="shared" si="9"/>
        <v>56</v>
      </c>
      <c r="U392" s="71">
        <f t="shared" si="10"/>
        <v>0.5174166128</v>
      </c>
      <c r="V392" s="71">
        <f t="shared" si="11"/>
        <v>0</v>
      </c>
      <c r="W392" s="73">
        <f t="shared" si="12"/>
        <v>0</v>
      </c>
      <c r="X392" s="19"/>
      <c r="Y392" s="19"/>
      <c r="Z392" s="19"/>
      <c r="AA392" s="19"/>
      <c r="AB392" s="19"/>
      <c r="AC392" s="19"/>
      <c r="AD392" s="19"/>
    </row>
    <row r="393">
      <c r="A393" s="49" t="s">
        <v>529</v>
      </c>
      <c r="B393" s="50">
        <v>10506.0</v>
      </c>
      <c r="C393" s="51">
        <v>0.255</v>
      </c>
      <c r="D393" s="52">
        <v>10434.0</v>
      </c>
      <c r="E393" s="51">
        <v>0.013</v>
      </c>
      <c r="F393" s="52">
        <v>10506.0</v>
      </c>
      <c r="G393" s="54">
        <v>0.196</v>
      </c>
      <c r="H393" s="50">
        <v>10506.0</v>
      </c>
      <c r="I393" s="54">
        <v>2.21952</v>
      </c>
      <c r="J393" s="50">
        <v>6.9235E-310</v>
      </c>
      <c r="K393" s="54">
        <v>3600.0</v>
      </c>
      <c r="L393" s="70">
        <f t="shared" si="1"/>
        <v>0</v>
      </c>
      <c r="M393" s="71">
        <f t="shared" si="2"/>
        <v>0</v>
      </c>
      <c r="N393" s="71">
        <f t="shared" si="3"/>
        <v>1.96452</v>
      </c>
      <c r="O393" s="71">
        <f t="shared" si="4"/>
        <v>770.4</v>
      </c>
      <c r="P393" s="71">
        <f t="shared" si="5"/>
        <v>-10506</v>
      </c>
      <c r="Q393" s="71">
        <f t="shared" si="6"/>
        <v>-100</v>
      </c>
      <c r="R393" s="71">
        <f t="shared" si="7"/>
        <v>3599.745</v>
      </c>
      <c r="S393" s="71">
        <f t="shared" si="8"/>
        <v>1411664.706</v>
      </c>
      <c r="T393" s="72">
        <f t="shared" si="9"/>
        <v>72</v>
      </c>
      <c r="U393" s="71">
        <f t="shared" si="10"/>
        <v>0.6853226728</v>
      </c>
      <c r="V393" s="71">
        <f t="shared" si="11"/>
        <v>0</v>
      </c>
      <c r="W393" s="73">
        <f t="shared" si="12"/>
        <v>0</v>
      </c>
      <c r="X393" s="19"/>
      <c r="Y393" s="19"/>
      <c r="Z393" s="19"/>
      <c r="AA393" s="19"/>
      <c r="AB393" s="19"/>
      <c r="AC393" s="19"/>
      <c r="AD393" s="19"/>
    </row>
    <row r="394">
      <c r="A394" s="49" t="s">
        <v>531</v>
      </c>
      <c r="B394" s="50">
        <v>10218.0</v>
      </c>
      <c r="C394" s="51">
        <v>1.128</v>
      </c>
      <c r="D394" s="52">
        <v>10160.0</v>
      </c>
      <c r="E394" s="51">
        <v>0.013</v>
      </c>
      <c r="F394" s="52">
        <v>10218.0</v>
      </c>
      <c r="G394" s="54">
        <v>0.249</v>
      </c>
      <c r="H394" s="50">
        <v>10218.0</v>
      </c>
      <c r="I394" s="54">
        <v>3.93309</v>
      </c>
      <c r="J394" s="50">
        <v>10218.0</v>
      </c>
      <c r="K394" s="54">
        <v>1.532</v>
      </c>
      <c r="L394" s="70">
        <f t="shared" si="1"/>
        <v>0</v>
      </c>
      <c r="M394" s="71">
        <f t="shared" si="2"/>
        <v>0</v>
      </c>
      <c r="N394" s="71">
        <f t="shared" si="3"/>
        <v>2.80509</v>
      </c>
      <c r="O394" s="71">
        <f t="shared" si="4"/>
        <v>248.6781915</v>
      </c>
      <c r="P394" s="71">
        <f t="shared" si="5"/>
        <v>0</v>
      </c>
      <c r="Q394" s="71">
        <f t="shared" si="6"/>
        <v>0</v>
      </c>
      <c r="R394" s="71">
        <f t="shared" si="7"/>
        <v>0.404</v>
      </c>
      <c r="S394" s="71">
        <f t="shared" si="8"/>
        <v>35.81560284</v>
      </c>
      <c r="T394" s="72">
        <f t="shared" si="9"/>
        <v>58</v>
      </c>
      <c r="U394" s="71">
        <f t="shared" si="10"/>
        <v>0.5676257585</v>
      </c>
      <c r="V394" s="71">
        <f t="shared" si="11"/>
        <v>0</v>
      </c>
      <c r="W394" s="73">
        <f t="shared" si="12"/>
        <v>0</v>
      </c>
      <c r="X394" s="19"/>
      <c r="Y394" s="19"/>
      <c r="Z394" s="19"/>
      <c r="AA394" s="19"/>
      <c r="AB394" s="19"/>
      <c r="AC394" s="19"/>
      <c r="AD394" s="19"/>
    </row>
    <row r="395">
      <c r="A395" s="49" t="s">
        <v>532</v>
      </c>
      <c r="B395" s="50">
        <v>10989.0</v>
      </c>
      <c r="C395" s="51">
        <v>0.268</v>
      </c>
      <c r="D395" s="52">
        <v>10939.0</v>
      </c>
      <c r="E395" s="51">
        <v>0.013</v>
      </c>
      <c r="F395" s="52">
        <v>10989.0</v>
      </c>
      <c r="G395" s="54">
        <v>0.203</v>
      </c>
      <c r="H395" s="50">
        <v>10989.0</v>
      </c>
      <c r="I395" s="54">
        <v>6.20562</v>
      </c>
      <c r="J395" s="50">
        <v>6.95063E-310</v>
      </c>
      <c r="K395" s="54">
        <v>3600.0</v>
      </c>
      <c r="L395" s="70">
        <f t="shared" si="1"/>
        <v>0</v>
      </c>
      <c r="M395" s="71">
        <f t="shared" si="2"/>
        <v>0</v>
      </c>
      <c r="N395" s="71">
        <f t="shared" si="3"/>
        <v>5.93762</v>
      </c>
      <c r="O395" s="71">
        <f t="shared" si="4"/>
        <v>2215.529851</v>
      </c>
      <c r="P395" s="71">
        <f t="shared" si="5"/>
        <v>-10989</v>
      </c>
      <c r="Q395" s="71">
        <f t="shared" si="6"/>
        <v>-100</v>
      </c>
      <c r="R395" s="71">
        <f t="shared" si="7"/>
        <v>3599.732</v>
      </c>
      <c r="S395" s="71">
        <f t="shared" si="8"/>
        <v>1343183.582</v>
      </c>
      <c r="T395" s="72">
        <f t="shared" si="9"/>
        <v>50</v>
      </c>
      <c r="U395" s="71">
        <f t="shared" si="10"/>
        <v>0.455000455</v>
      </c>
      <c r="V395" s="71">
        <f t="shared" si="11"/>
        <v>0</v>
      </c>
      <c r="W395" s="73">
        <f t="shared" si="12"/>
        <v>0</v>
      </c>
      <c r="X395" s="19"/>
      <c r="Y395" s="19"/>
      <c r="Z395" s="19"/>
      <c r="AA395" s="19"/>
      <c r="AB395" s="19"/>
      <c r="AC395" s="19"/>
      <c r="AD395" s="19"/>
    </row>
    <row r="396">
      <c r="A396" s="49" t="s">
        <v>533</v>
      </c>
      <c r="B396" s="50">
        <v>10692.0</v>
      </c>
      <c r="C396" s="51">
        <v>1.267</v>
      </c>
      <c r="D396" s="52">
        <v>10654.0</v>
      </c>
      <c r="E396" s="51">
        <v>0.013</v>
      </c>
      <c r="F396" s="52">
        <v>10692.0</v>
      </c>
      <c r="G396" s="54">
        <v>0.277</v>
      </c>
      <c r="H396" s="50">
        <v>10692.0</v>
      </c>
      <c r="I396" s="54">
        <v>5.49208</v>
      </c>
      <c r="J396" s="50">
        <v>10692.0</v>
      </c>
      <c r="K396" s="54">
        <v>6.172</v>
      </c>
      <c r="L396" s="70">
        <f t="shared" si="1"/>
        <v>0</v>
      </c>
      <c r="M396" s="71">
        <f t="shared" si="2"/>
        <v>0</v>
      </c>
      <c r="N396" s="71">
        <f t="shared" si="3"/>
        <v>4.22508</v>
      </c>
      <c r="O396" s="71">
        <f t="shared" si="4"/>
        <v>333.4711918</v>
      </c>
      <c r="P396" s="71">
        <f t="shared" si="5"/>
        <v>0</v>
      </c>
      <c r="Q396" s="71">
        <f t="shared" si="6"/>
        <v>0</v>
      </c>
      <c r="R396" s="71">
        <f t="shared" si="7"/>
        <v>4.905</v>
      </c>
      <c r="S396" s="71">
        <f t="shared" si="8"/>
        <v>387.1349645</v>
      </c>
      <c r="T396" s="72">
        <f t="shared" si="9"/>
        <v>38</v>
      </c>
      <c r="U396" s="71">
        <f t="shared" si="10"/>
        <v>0.355405911</v>
      </c>
      <c r="V396" s="71">
        <f t="shared" si="11"/>
        <v>0</v>
      </c>
      <c r="W396" s="73">
        <f t="shared" si="12"/>
        <v>0</v>
      </c>
      <c r="X396" s="19"/>
      <c r="Y396" s="19"/>
      <c r="Z396" s="19"/>
      <c r="AA396" s="19"/>
      <c r="AB396" s="19"/>
      <c r="AC396" s="19"/>
      <c r="AD396" s="19"/>
    </row>
    <row r="397">
      <c r="A397" s="49" t="s">
        <v>534</v>
      </c>
      <c r="B397" s="50">
        <v>10420.0</v>
      </c>
      <c r="C397" s="51">
        <v>0.261</v>
      </c>
      <c r="D397" s="52">
        <v>10406.0</v>
      </c>
      <c r="E397" s="51">
        <v>0.013</v>
      </c>
      <c r="F397" s="52">
        <v>10420.0</v>
      </c>
      <c r="G397" s="54">
        <v>0.211</v>
      </c>
      <c r="H397" s="50">
        <v>10420.0</v>
      </c>
      <c r="I397" s="54">
        <v>3.17127</v>
      </c>
      <c r="J397" s="50">
        <v>10420.0</v>
      </c>
      <c r="K397" s="54">
        <v>4.134</v>
      </c>
      <c r="L397" s="70">
        <f t="shared" si="1"/>
        <v>0</v>
      </c>
      <c r="M397" s="71">
        <f t="shared" si="2"/>
        <v>0</v>
      </c>
      <c r="N397" s="71">
        <f t="shared" si="3"/>
        <v>2.91027</v>
      </c>
      <c r="O397" s="71">
        <f t="shared" si="4"/>
        <v>1115.045977</v>
      </c>
      <c r="P397" s="71">
        <f t="shared" si="5"/>
        <v>0</v>
      </c>
      <c r="Q397" s="71">
        <f t="shared" si="6"/>
        <v>0</v>
      </c>
      <c r="R397" s="71">
        <f t="shared" si="7"/>
        <v>3.873</v>
      </c>
      <c r="S397" s="71">
        <f t="shared" si="8"/>
        <v>1483.908046</v>
      </c>
      <c r="T397" s="72">
        <f t="shared" si="9"/>
        <v>14</v>
      </c>
      <c r="U397" s="71">
        <f t="shared" si="10"/>
        <v>0.1343570058</v>
      </c>
      <c r="V397" s="71">
        <f t="shared" si="11"/>
        <v>0</v>
      </c>
      <c r="W397" s="73">
        <f t="shared" si="12"/>
        <v>0</v>
      </c>
      <c r="X397" s="19"/>
      <c r="Y397" s="19"/>
      <c r="Z397" s="19"/>
      <c r="AA397" s="19"/>
      <c r="AB397" s="19"/>
      <c r="AC397" s="19"/>
      <c r="AD397" s="19"/>
    </row>
    <row r="398">
      <c r="A398" s="49" t="s">
        <v>536</v>
      </c>
      <c r="B398" s="50">
        <v>10124.0</v>
      </c>
      <c r="C398" s="51">
        <v>1.222</v>
      </c>
      <c r="D398" s="52">
        <v>10059.0</v>
      </c>
      <c r="E398" s="51">
        <v>0.013</v>
      </c>
      <c r="F398" s="52">
        <v>10124.0</v>
      </c>
      <c r="G398" s="54">
        <v>0.308</v>
      </c>
      <c r="H398" s="50">
        <v>10124.0</v>
      </c>
      <c r="I398" s="54">
        <v>8.42993</v>
      </c>
      <c r="J398" s="50">
        <v>10124.0</v>
      </c>
      <c r="K398" s="54">
        <v>1.463</v>
      </c>
      <c r="L398" s="70">
        <f t="shared" si="1"/>
        <v>0</v>
      </c>
      <c r="M398" s="71">
        <f t="shared" si="2"/>
        <v>0</v>
      </c>
      <c r="N398" s="71">
        <f t="shared" si="3"/>
        <v>7.20793</v>
      </c>
      <c r="O398" s="71">
        <f t="shared" si="4"/>
        <v>589.8469722</v>
      </c>
      <c r="P398" s="71">
        <f t="shared" si="5"/>
        <v>0</v>
      </c>
      <c r="Q398" s="71">
        <f t="shared" si="6"/>
        <v>0</v>
      </c>
      <c r="R398" s="71">
        <f t="shared" si="7"/>
        <v>0.241</v>
      </c>
      <c r="S398" s="71">
        <f t="shared" si="8"/>
        <v>19.72176759</v>
      </c>
      <c r="T398" s="72">
        <f t="shared" si="9"/>
        <v>65</v>
      </c>
      <c r="U398" s="71">
        <f t="shared" si="10"/>
        <v>0.6420387199</v>
      </c>
      <c r="V398" s="71">
        <f t="shared" si="11"/>
        <v>0</v>
      </c>
      <c r="W398" s="73">
        <f t="shared" si="12"/>
        <v>0</v>
      </c>
      <c r="X398" s="19"/>
      <c r="Y398" s="19"/>
      <c r="Z398" s="19"/>
      <c r="AA398" s="19"/>
      <c r="AB398" s="19"/>
      <c r="AC398" s="19"/>
      <c r="AD398" s="19"/>
    </row>
    <row r="399">
      <c r="A399" s="49" t="s">
        <v>537</v>
      </c>
      <c r="B399" s="50">
        <v>10685.0</v>
      </c>
      <c r="C399" s="51">
        <v>0.267</v>
      </c>
      <c r="D399" s="52">
        <v>10631.0</v>
      </c>
      <c r="E399" s="51">
        <v>0.013</v>
      </c>
      <c r="F399" s="52">
        <v>10685.0</v>
      </c>
      <c r="G399" s="54">
        <v>0.207</v>
      </c>
      <c r="H399" s="50">
        <v>10685.0</v>
      </c>
      <c r="I399" s="54">
        <v>6.38472</v>
      </c>
      <c r="J399" s="50">
        <v>0.0</v>
      </c>
      <c r="K399" s="54">
        <v>3600.0</v>
      </c>
      <c r="L399" s="70">
        <f t="shared" si="1"/>
        <v>0</v>
      </c>
      <c r="M399" s="71">
        <f t="shared" si="2"/>
        <v>0</v>
      </c>
      <c r="N399" s="71">
        <f t="shared" si="3"/>
        <v>6.11772</v>
      </c>
      <c r="O399" s="71">
        <f t="shared" si="4"/>
        <v>2291.280899</v>
      </c>
      <c r="P399" s="71">
        <f t="shared" si="5"/>
        <v>-10685</v>
      </c>
      <c r="Q399" s="71">
        <f t="shared" si="6"/>
        <v>-100</v>
      </c>
      <c r="R399" s="71">
        <f t="shared" si="7"/>
        <v>3599.733</v>
      </c>
      <c r="S399" s="71">
        <f t="shared" si="8"/>
        <v>1348214.607</v>
      </c>
      <c r="T399" s="72">
        <f t="shared" si="9"/>
        <v>54</v>
      </c>
      <c r="U399" s="71">
        <f t="shared" si="10"/>
        <v>0.5053813758</v>
      </c>
      <c r="V399" s="71">
        <f t="shared" si="11"/>
        <v>0</v>
      </c>
      <c r="W399" s="73">
        <f t="shared" si="12"/>
        <v>0</v>
      </c>
      <c r="X399" s="19"/>
      <c r="Y399" s="19"/>
      <c r="Z399" s="19"/>
      <c r="AA399" s="19"/>
      <c r="AB399" s="19"/>
      <c r="AC399" s="19"/>
      <c r="AD399" s="19"/>
    </row>
    <row r="400">
      <c r="A400" s="49" t="s">
        <v>538</v>
      </c>
      <c r="B400" s="50">
        <v>10392.0</v>
      </c>
      <c r="C400" s="51">
        <v>1.156</v>
      </c>
      <c r="D400" s="52">
        <v>10350.0</v>
      </c>
      <c r="E400" s="51">
        <v>0.013</v>
      </c>
      <c r="F400" s="52">
        <v>10392.0</v>
      </c>
      <c r="G400" s="54">
        <v>0.278</v>
      </c>
      <c r="H400" s="50">
        <v>10392.0</v>
      </c>
      <c r="I400" s="54">
        <v>3.68913</v>
      </c>
      <c r="J400" s="50">
        <v>10391.0</v>
      </c>
      <c r="K400" s="54">
        <v>3.185</v>
      </c>
      <c r="L400" s="70">
        <f t="shared" si="1"/>
        <v>0</v>
      </c>
      <c r="M400" s="71">
        <f t="shared" si="2"/>
        <v>0</v>
      </c>
      <c r="N400" s="71">
        <f t="shared" si="3"/>
        <v>2.53313</v>
      </c>
      <c r="O400" s="71">
        <f t="shared" si="4"/>
        <v>219.1288927</v>
      </c>
      <c r="P400" s="71">
        <f t="shared" si="5"/>
        <v>-1</v>
      </c>
      <c r="Q400" s="71">
        <f t="shared" si="6"/>
        <v>-0.009622786759</v>
      </c>
      <c r="R400" s="71">
        <f t="shared" si="7"/>
        <v>2.029</v>
      </c>
      <c r="S400" s="71">
        <f t="shared" si="8"/>
        <v>175.5190311</v>
      </c>
      <c r="T400" s="72">
        <f t="shared" si="9"/>
        <v>42</v>
      </c>
      <c r="U400" s="71">
        <f t="shared" si="10"/>
        <v>0.4041570439</v>
      </c>
      <c r="V400" s="71">
        <f t="shared" si="11"/>
        <v>0</v>
      </c>
      <c r="W400" s="73">
        <f t="shared" si="12"/>
        <v>0</v>
      </c>
      <c r="X400" s="19"/>
      <c r="Y400" s="19"/>
      <c r="Z400" s="19"/>
      <c r="AA400" s="19"/>
      <c r="AB400" s="19"/>
      <c r="AC400" s="19"/>
      <c r="AD400" s="19"/>
    </row>
    <row r="401">
      <c r="A401" s="49" t="s">
        <v>539</v>
      </c>
      <c r="B401" s="50">
        <v>10859.0</v>
      </c>
      <c r="C401" s="51">
        <v>0.252</v>
      </c>
      <c r="D401" s="52">
        <v>10818.0</v>
      </c>
      <c r="E401" s="51">
        <v>0.013</v>
      </c>
      <c r="F401" s="52">
        <v>10859.0</v>
      </c>
      <c r="G401" s="54">
        <v>0.2</v>
      </c>
      <c r="H401" s="50">
        <v>10859.0</v>
      </c>
      <c r="I401" s="54">
        <v>7.32162</v>
      </c>
      <c r="J401" s="50">
        <v>10859.0</v>
      </c>
      <c r="K401" s="54">
        <v>25.578</v>
      </c>
      <c r="L401" s="70">
        <f t="shared" si="1"/>
        <v>0</v>
      </c>
      <c r="M401" s="71">
        <f t="shared" si="2"/>
        <v>0</v>
      </c>
      <c r="N401" s="71">
        <f t="shared" si="3"/>
        <v>7.06962</v>
      </c>
      <c r="O401" s="71">
        <f t="shared" si="4"/>
        <v>2805.404762</v>
      </c>
      <c r="P401" s="71">
        <f t="shared" si="5"/>
        <v>0</v>
      </c>
      <c r="Q401" s="71">
        <f t="shared" si="6"/>
        <v>0</v>
      </c>
      <c r="R401" s="71">
        <f t="shared" si="7"/>
        <v>25.326</v>
      </c>
      <c r="S401" s="71">
        <f t="shared" si="8"/>
        <v>10050</v>
      </c>
      <c r="T401" s="72">
        <f t="shared" si="9"/>
        <v>41</v>
      </c>
      <c r="U401" s="71">
        <f t="shared" si="10"/>
        <v>0.3775669951</v>
      </c>
      <c r="V401" s="71">
        <f t="shared" si="11"/>
        <v>0</v>
      </c>
      <c r="W401" s="73">
        <f t="shared" si="12"/>
        <v>0</v>
      </c>
      <c r="X401" s="19"/>
      <c r="Y401" s="19"/>
      <c r="Z401" s="19"/>
      <c r="AA401" s="19"/>
      <c r="AB401" s="19"/>
      <c r="AC401" s="19"/>
      <c r="AD401" s="19"/>
    </row>
    <row r="402">
      <c r="A402" s="49" t="s">
        <v>540</v>
      </c>
      <c r="B402" s="50">
        <v>10572.0</v>
      </c>
      <c r="C402" s="51">
        <v>1.119</v>
      </c>
      <c r="D402" s="52">
        <v>10532.0</v>
      </c>
      <c r="E402" s="51">
        <v>0.013</v>
      </c>
      <c r="F402" s="52">
        <v>10572.0</v>
      </c>
      <c r="G402" s="54">
        <v>0.267</v>
      </c>
      <c r="H402" s="50">
        <v>10572.0</v>
      </c>
      <c r="I402" s="54">
        <v>3.64432</v>
      </c>
      <c r="J402" s="50">
        <v>10572.0</v>
      </c>
      <c r="K402" s="54">
        <v>1.641</v>
      </c>
      <c r="L402" s="70">
        <f t="shared" si="1"/>
        <v>0</v>
      </c>
      <c r="M402" s="71">
        <f t="shared" si="2"/>
        <v>0</v>
      </c>
      <c r="N402" s="71">
        <f t="shared" si="3"/>
        <v>2.52532</v>
      </c>
      <c r="O402" s="71">
        <f t="shared" si="4"/>
        <v>225.6764969</v>
      </c>
      <c r="P402" s="71">
        <f t="shared" si="5"/>
        <v>0</v>
      </c>
      <c r="Q402" s="71">
        <f t="shared" si="6"/>
        <v>0</v>
      </c>
      <c r="R402" s="71">
        <f t="shared" si="7"/>
        <v>0.522</v>
      </c>
      <c r="S402" s="71">
        <f t="shared" si="8"/>
        <v>46.64879357</v>
      </c>
      <c r="T402" s="72">
        <f t="shared" si="9"/>
        <v>40</v>
      </c>
      <c r="U402" s="71">
        <f t="shared" si="10"/>
        <v>0.3783579266</v>
      </c>
      <c r="V402" s="71">
        <f t="shared" si="11"/>
        <v>0</v>
      </c>
      <c r="W402" s="73">
        <f t="shared" si="12"/>
        <v>0</v>
      </c>
      <c r="X402" s="19"/>
      <c r="Y402" s="19"/>
      <c r="Z402" s="19"/>
      <c r="AA402" s="19"/>
      <c r="AB402" s="19"/>
      <c r="AC402" s="19"/>
      <c r="AD402" s="19"/>
    </row>
    <row r="403">
      <c r="A403" s="49" t="s">
        <v>139</v>
      </c>
      <c r="B403" s="50">
        <v>24351.0</v>
      </c>
      <c r="C403" s="51">
        <v>0.982</v>
      </c>
      <c r="D403" s="52">
        <v>24282.0</v>
      </c>
      <c r="E403" s="51">
        <v>0.059</v>
      </c>
      <c r="F403" s="52">
        <v>24351.0</v>
      </c>
      <c r="G403" s="54">
        <v>0.882</v>
      </c>
      <c r="H403" s="50">
        <v>24351.0</v>
      </c>
      <c r="I403" s="54">
        <v>12.8998</v>
      </c>
      <c r="J403" s="50">
        <v>24351.0</v>
      </c>
      <c r="K403" s="54">
        <v>14.242</v>
      </c>
      <c r="L403" s="70">
        <f t="shared" si="1"/>
        <v>0</v>
      </c>
      <c r="M403" s="71">
        <f t="shared" si="2"/>
        <v>0</v>
      </c>
      <c r="N403" s="71">
        <f t="shared" si="3"/>
        <v>11.9178</v>
      </c>
      <c r="O403" s="71">
        <f t="shared" si="4"/>
        <v>1213.625255</v>
      </c>
      <c r="P403" s="71">
        <f t="shared" si="5"/>
        <v>0</v>
      </c>
      <c r="Q403" s="71">
        <f t="shared" si="6"/>
        <v>0</v>
      </c>
      <c r="R403" s="71">
        <f t="shared" si="7"/>
        <v>13.26</v>
      </c>
      <c r="S403" s="71">
        <f t="shared" si="8"/>
        <v>1350.305499</v>
      </c>
      <c r="T403" s="72">
        <f t="shared" si="9"/>
        <v>69</v>
      </c>
      <c r="U403" s="71">
        <f t="shared" si="10"/>
        <v>0.2833559197</v>
      </c>
      <c r="V403" s="71">
        <f t="shared" si="11"/>
        <v>0</v>
      </c>
      <c r="W403" s="73">
        <f t="shared" si="12"/>
        <v>0</v>
      </c>
      <c r="X403" s="19"/>
      <c r="Y403" s="19"/>
      <c r="Z403" s="19"/>
      <c r="AA403" s="19"/>
      <c r="AB403" s="19"/>
      <c r="AC403" s="19"/>
      <c r="AD403" s="19"/>
    </row>
    <row r="404">
      <c r="A404" s="49" t="s">
        <v>146</v>
      </c>
      <c r="B404" s="50">
        <v>23905.0</v>
      </c>
      <c r="C404" s="51">
        <v>3.987</v>
      </c>
      <c r="D404" s="52">
        <v>23875.0</v>
      </c>
      <c r="E404" s="51">
        <v>0.061</v>
      </c>
      <c r="F404" s="52">
        <v>23905.0</v>
      </c>
      <c r="G404" s="54">
        <v>1.132</v>
      </c>
      <c r="H404" s="50">
        <v>23905.0</v>
      </c>
      <c r="I404" s="54">
        <v>3600.0</v>
      </c>
      <c r="J404" s="50">
        <v>23905.0</v>
      </c>
      <c r="K404" s="54">
        <v>20.378</v>
      </c>
      <c r="L404" s="70">
        <f t="shared" si="1"/>
        <v>0</v>
      </c>
      <c r="M404" s="71">
        <f t="shared" si="2"/>
        <v>0</v>
      </c>
      <c r="N404" s="71">
        <f t="shared" si="3"/>
        <v>3596.013</v>
      </c>
      <c r="O404" s="71">
        <f t="shared" si="4"/>
        <v>90193.45372</v>
      </c>
      <c r="P404" s="71">
        <f t="shared" si="5"/>
        <v>0</v>
      </c>
      <c r="Q404" s="71">
        <f t="shared" si="6"/>
        <v>0</v>
      </c>
      <c r="R404" s="71">
        <f t="shared" si="7"/>
        <v>16.391</v>
      </c>
      <c r="S404" s="71">
        <f t="shared" si="8"/>
        <v>411.1111111</v>
      </c>
      <c r="T404" s="72">
        <f t="shared" si="9"/>
        <v>30</v>
      </c>
      <c r="U404" s="71">
        <f t="shared" si="10"/>
        <v>0.125496758</v>
      </c>
      <c r="V404" s="71">
        <f t="shared" si="11"/>
        <v>0</v>
      </c>
      <c r="W404" s="73">
        <f t="shared" si="12"/>
        <v>0</v>
      </c>
      <c r="X404" s="19"/>
      <c r="Y404" s="19"/>
      <c r="Z404" s="19"/>
      <c r="AA404" s="19"/>
      <c r="AB404" s="19"/>
      <c r="AC404" s="19"/>
      <c r="AD404" s="19"/>
    </row>
    <row r="405">
      <c r="A405" s="49" t="s">
        <v>542</v>
      </c>
      <c r="B405" s="50">
        <v>24176.0</v>
      </c>
      <c r="C405" s="51">
        <v>1.075</v>
      </c>
      <c r="D405" s="52">
        <v>24104.0</v>
      </c>
      <c r="E405" s="51">
        <v>0.06</v>
      </c>
      <c r="F405" s="52">
        <v>24176.0</v>
      </c>
      <c r="G405" s="54">
        <v>0.955</v>
      </c>
      <c r="H405" s="50">
        <v>24176.0</v>
      </c>
      <c r="I405" s="54">
        <v>13.2994</v>
      </c>
      <c r="J405" s="50">
        <v>24176.0</v>
      </c>
      <c r="K405" s="54">
        <v>2.194</v>
      </c>
      <c r="L405" s="70">
        <f t="shared" si="1"/>
        <v>0</v>
      </c>
      <c r="M405" s="71">
        <f t="shared" si="2"/>
        <v>0</v>
      </c>
      <c r="N405" s="71">
        <f t="shared" si="3"/>
        <v>12.2244</v>
      </c>
      <c r="O405" s="71">
        <f t="shared" si="4"/>
        <v>1137.153488</v>
      </c>
      <c r="P405" s="71">
        <f t="shared" si="5"/>
        <v>0</v>
      </c>
      <c r="Q405" s="71">
        <f t="shared" si="6"/>
        <v>0</v>
      </c>
      <c r="R405" s="71">
        <f t="shared" si="7"/>
        <v>1.119</v>
      </c>
      <c r="S405" s="71">
        <f t="shared" si="8"/>
        <v>104.0930233</v>
      </c>
      <c r="T405" s="72">
        <f t="shared" si="9"/>
        <v>72</v>
      </c>
      <c r="U405" s="71">
        <f t="shared" si="10"/>
        <v>0.2978160159</v>
      </c>
      <c r="V405" s="71">
        <f t="shared" si="11"/>
        <v>0</v>
      </c>
      <c r="W405" s="73">
        <f t="shared" si="12"/>
        <v>0</v>
      </c>
      <c r="X405" s="19"/>
      <c r="Y405" s="19"/>
      <c r="Z405" s="19"/>
      <c r="AA405" s="19"/>
      <c r="AB405" s="19"/>
      <c r="AC405" s="19"/>
      <c r="AD405" s="19"/>
    </row>
    <row r="406">
      <c r="A406" s="49" t="s">
        <v>543</v>
      </c>
      <c r="B406" s="50">
        <v>23726.0</v>
      </c>
      <c r="C406" s="51">
        <v>5.165</v>
      </c>
      <c r="D406" s="52">
        <v>23679.0</v>
      </c>
      <c r="E406" s="51">
        <v>0.06</v>
      </c>
      <c r="F406" s="52">
        <v>23726.0</v>
      </c>
      <c r="G406" s="54">
        <v>1.232</v>
      </c>
      <c r="H406" s="50">
        <v>23726.0</v>
      </c>
      <c r="I406" s="54">
        <v>9.77013</v>
      </c>
      <c r="J406" s="50">
        <v>23726.0</v>
      </c>
      <c r="K406" s="54">
        <v>17.349</v>
      </c>
      <c r="L406" s="70">
        <f t="shared" si="1"/>
        <v>0</v>
      </c>
      <c r="M406" s="71">
        <f t="shared" si="2"/>
        <v>0</v>
      </c>
      <c r="N406" s="71">
        <f t="shared" si="3"/>
        <v>4.60513</v>
      </c>
      <c r="O406" s="71">
        <f t="shared" si="4"/>
        <v>89.16030978</v>
      </c>
      <c r="P406" s="71">
        <f t="shared" si="5"/>
        <v>0</v>
      </c>
      <c r="Q406" s="71">
        <f t="shared" si="6"/>
        <v>0</v>
      </c>
      <c r="R406" s="71">
        <f t="shared" si="7"/>
        <v>12.184</v>
      </c>
      <c r="S406" s="71">
        <f t="shared" si="8"/>
        <v>235.8954501</v>
      </c>
      <c r="T406" s="72">
        <f t="shared" si="9"/>
        <v>47</v>
      </c>
      <c r="U406" s="71">
        <f t="shared" si="10"/>
        <v>0.198094917</v>
      </c>
      <c r="V406" s="71">
        <f t="shared" si="11"/>
        <v>0</v>
      </c>
      <c r="W406" s="73">
        <f t="shared" si="12"/>
        <v>0</v>
      </c>
      <c r="X406" s="19"/>
      <c r="Y406" s="19"/>
      <c r="Z406" s="19"/>
      <c r="AA406" s="19"/>
      <c r="AB406" s="19"/>
      <c r="AC406" s="19"/>
      <c r="AD406" s="19"/>
    </row>
    <row r="407">
      <c r="A407" s="49" t="s">
        <v>544</v>
      </c>
      <c r="B407" s="50">
        <v>24711.0</v>
      </c>
      <c r="C407" s="51">
        <v>1.036</v>
      </c>
      <c r="D407" s="52">
        <v>24658.0</v>
      </c>
      <c r="E407" s="51">
        <v>0.059</v>
      </c>
      <c r="F407" s="52">
        <v>24711.0</v>
      </c>
      <c r="G407" s="54">
        <v>0.944</v>
      </c>
      <c r="H407" s="50">
        <v>24711.0</v>
      </c>
      <c r="I407" s="54">
        <v>39.6466</v>
      </c>
      <c r="J407" s="50">
        <v>24711.0</v>
      </c>
      <c r="K407" s="54">
        <v>3600.0</v>
      </c>
      <c r="L407" s="70">
        <f t="shared" si="1"/>
        <v>0</v>
      </c>
      <c r="M407" s="71">
        <f t="shared" si="2"/>
        <v>0</v>
      </c>
      <c r="N407" s="71">
        <f t="shared" si="3"/>
        <v>38.6106</v>
      </c>
      <c r="O407" s="71">
        <f t="shared" si="4"/>
        <v>3726.891892</v>
      </c>
      <c r="P407" s="71">
        <f t="shared" si="5"/>
        <v>0</v>
      </c>
      <c r="Q407" s="71">
        <f t="shared" si="6"/>
        <v>0</v>
      </c>
      <c r="R407" s="71">
        <f t="shared" si="7"/>
        <v>3598.964</v>
      </c>
      <c r="S407" s="71">
        <f t="shared" si="8"/>
        <v>347390.3475</v>
      </c>
      <c r="T407" s="72">
        <f t="shared" si="9"/>
        <v>53</v>
      </c>
      <c r="U407" s="71">
        <f t="shared" si="10"/>
        <v>0.2144793817</v>
      </c>
      <c r="V407" s="71">
        <f t="shared" si="11"/>
        <v>0</v>
      </c>
      <c r="W407" s="73">
        <f t="shared" si="12"/>
        <v>0</v>
      </c>
      <c r="X407" s="19"/>
      <c r="Y407" s="19"/>
      <c r="Z407" s="19"/>
      <c r="AA407" s="19"/>
      <c r="AB407" s="19"/>
      <c r="AC407" s="19"/>
      <c r="AD407" s="19"/>
    </row>
    <row r="408">
      <c r="A408" s="49" t="s">
        <v>546</v>
      </c>
      <c r="B408" s="50">
        <v>24256.0</v>
      </c>
      <c r="C408" s="51">
        <v>4.286</v>
      </c>
      <c r="D408" s="52">
        <v>24218.0</v>
      </c>
      <c r="E408" s="51">
        <v>0.06</v>
      </c>
      <c r="F408" s="52">
        <v>24256.0</v>
      </c>
      <c r="G408" s="54">
        <v>1.214</v>
      </c>
      <c r="H408" s="50">
        <v>24256.0</v>
      </c>
      <c r="I408" s="54">
        <v>9.13258</v>
      </c>
      <c r="J408" s="50">
        <v>24255.0</v>
      </c>
      <c r="K408" s="54">
        <v>17.029</v>
      </c>
      <c r="L408" s="70">
        <f t="shared" si="1"/>
        <v>0</v>
      </c>
      <c r="M408" s="71">
        <f t="shared" si="2"/>
        <v>0</v>
      </c>
      <c r="N408" s="71">
        <f t="shared" si="3"/>
        <v>4.84658</v>
      </c>
      <c r="O408" s="71">
        <f t="shared" si="4"/>
        <v>113.079328</v>
      </c>
      <c r="P408" s="71">
        <f t="shared" si="5"/>
        <v>-1</v>
      </c>
      <c r="Q408" s="71">
        <f t="shared" si="6"/>
        <v>-0.004122691293</v>
      </c>
      <c r="R408" s="71">
        <f t="shared" si="7"/>
        <v>12.743</v>
      </c>
      <c r="S408" s="71">
        <f t="shared" si="8"/>
        <v>297.3168455</v>
      </c>
      <c r="T408" s="72">
        <f t="shared" si="9"/>
        <v>38</v>
      </c>
      <c r="U408" s="71">
        <f t="shared" si="10"/>
        <v>0.1566622691</v>
      </c>
      <c r="V408" s="71">
        <f t="shared" si="11"/>
        <v>0</v>
      </c>
      <c r="W408" s="73">
        <f t="shared" si="12"/>
        <v>0</v>
      </c>
      <c r="X408" s="19"/>
      <c r="Y408" s="19"/>
      <c r="Z408" s="19"/>
      <c r="AA408" s="19"/>
      <c r="AB408" s="19"/>
      <c r="AC408" s="19"/>
      <c r="AD408" s="19"/>
    </row>
    <row r="409">
      <c r="A409" s="49" t="s">
        <v>547</v>
      </c>
      <c r="B409" s="50">
        <v>23581.0</v>
      </c>
      <c r="C409" s="51">
        <v>0.846</v>
      </c>
      <c r="D409" s="52">
        <v>23579.0</v>
      </c>
      <c r="E409" s="51">
        <v>0.059</v>
      </c>
      <c r="F409" s="52">
        <v>23581.0</v>
      </c>
      <c r="G409" s="54">
        <v>0.775</v>
      </c>
      <c r="H409" s="50">
        <v>23581.0</v>
      </c>
      <c r="I409" s="54">
        <v>15.3888</v>
      </c>
      <c r="J409" s="50">
        <v>23581.0</v>
      </c>
      <c r="K409" s="54">
        <v>3600.0</v>
      </c>
      <c r="L409" s="70">
        <f t="shared" si="1"/>
        <v>0</v>
      </c>
      <c r="M409" s="71">
        <f t="shared" si="2"/>
        <v>0</v>
      </c>
      <c r="N409" s="71">
        <f t="shared" si="3"/>
        <v>14.5428</v>
      </c>
      <c r="O409" s="71">
        <f t="shared" si="4"/>
        <v>1719.007092</v>
      </c>
      <c r="P409" s="71">
        <f t="shared" si="5"/>
        <v>0</v>
      </c>
      <c r="Q409" s="71">
        <f t="shared" si="6"/>
        <v>0</v>
      </c>
      <c r="R409" s="71">
        <f t="shared" si="7"/>
        <v>3599.154</v>
      </c>
      <c r="S409" s="71">
        <f t="shared" si="8"/>
        <v>425431.9149</v>
      </c>
      <c r="T409" s="72">
        <f t="shared" si="9"/>
        <v>2</v>
      </c>
      <c r="U409" s="71">
        <f t="shared" si="10"/>
        <v>0.008481404521</v>
      </c>
      <c r="V409" s="71">
        <f t="shared" si="11"/>
        <v>0</v>
      </c>
      <c r="W409" s="73">
        <f t="shared" si="12"/>
        <v>0</v>
      </c>
      <c r="X409" s="19"/>
      <c r="Y409" s="19"/>
      <c r="Z409" s="19"/>
      <c r="AA409" s="19"/>
      <c r="AB409" s="19"/>
      <c r="AC409" s="19"/>
      <c r="AD409" s="19"/>
    </row>
    <row r="410">
      <c r="A410" s="49" t="s">
        <v>548</v>
      </c>
      <c r="B410" s="50">
        <v>23142.0</v>
      </c>
      <c r="C410" s="51">
        <v>4.24</v>
      </c>
      <c r="D410" s="52">
        <v>23120.0</v>
      </c>
      <c r="E410" s="51">
        <v>0.061</v>
      </c>
      <c r="F410" s="52">
        <v>23142.0</v>
      </c>
      <c r="G410" s="54">
        <v>1.104</v>
      </c>
      <c r="H410" s="50">
        <v>23142.0</v>
      </c>
      <c r="I410" s="54">
        <v>8.51274</v>
      </c>
      <c r="J410" s="50">
        <v>23141.0</v>
      </c>
      <c r="K410" s="54">
        <v>5.004</v>
      </c>
      <c r="L410" s="70">
        <f t="shared" si="1"/>
        <v>0</v>
      </c>
      <c r="M410" s="71">
        <f t="shared" si="2"/>
        <v>0</v>
      </c>
      <c r="N410" s="71">
        <f t="shared" si="3"/>
        <v>4.27274</v>
      </c>
      <c r="O410" s="71">
        <f t="shared" si="4"/>
        <v>100.7721698</v>
      </c>
      <c r="P410" s="71">
        <f t="shared" si="5"/>
        <v>-1</v>
      </c>
      <c r="Q410" s="71">
        <f t="shared" si="6"/>
        <v>-0.004321147697</v>
      </c>
      <c r="R410" s="71">
        <f t="shared" si="7"/>
        <v>0.764</v>
      </c>
      <c r="S410" s="71">
        <f t="shared" si="8"/>
        <v>18.01886792</v>
      </c>
      <c r="T410" s="72">
        <f t="shared" si="9"/>
        <v>22</v>
      </c>
      <c r="U410" s="71">
        <f t="shared" si="10"/>
        <v>0.09506524933</v>
      </c>
      <c r="V410" s="71">
        <f t="shared" si="11"/>
        <v>0</v>
      </c>
      <c r="W410" s="73">
        <f t="shared" si="12"/>
        <v>0</v>
      </c>
      <c r="X410" s="19"/>
      <c r="Y410" s="19"/>
      <c r="Z410" s="19"/>
      <c r="AA410" s="19"/>
      <c r="AB410" s="19"/>
      <c r="AC410" s="19"/>
      <c r="AD410" s="19"/>
    </row>
    <row r="411">
      <c r="A411" s="49" t="s">
        <v>549</v>
      </c>
      <c r="B411" s="50">
        <v>23777.0</v>
      </c>
      <c r="C411" s="51">
        <v>1.039</v>
      </c>
      <c r="D411" s="52">
        <v>23715.0</v>
      </c>
      <c r="E411" s="51">
        <v>0.059</v>
      </c>
      <c r="F411" s="52">
        <v>23777.0</v>
      </c>
      <c r="G411" s="54">
        <v>0.868</v>
      </c>
      <c r="H411" s="50">
        <v>23777.0</v>
      </c>
      <c r="I411" s="54">
        <v>3600.0</v>
      </c>
      <c r="J411" s="50">
        <v>23776.0</v>
      </c>
      <c r="K411" s="54">
        <v>3600.0</v>
      </c>
      <c r="L411" s="70">
        <f t="shared" si="1"/>
        <v>0</v>
      </c>
      <c r="M411" s="71">
        <f t="shared" si="2"/>
        <v>0</v>
      </c>
      <c r="N411" s="71">
        <f t="shared" si="3"/>
        <v>3598.961</v>
      </c>
      <c r="O411" s="71">
        <f t="shared" si="4"/>
        <v>346387.0067</v>
      </c>
      <c r="P411" s="71">
        <f t="shared" si="5"/>
        <v>-1</v>
      </c>
      <c r="Q411" s="71">
        <f t="shared" si="6"/>
        <v>-0.004205745048</v>
      </c>
      <c r="R411" s="71">
        <f t="shared" si="7"/>
        <v>3598.961</v>
      </c>
      <c r="S411" s="71">
        <f t="shared" si="8"/>
        <v>346387.0067</v>
      </c>
      <c r="T411" s="72">
        <f t="shared" si="9"/>
        <v>62</v>
      </c>
      <c r="U411" s="71">
        <f t="shared" si="10"/>
        <v>0.260756193</v>
      </c>
      <c r="V411" s="71">
        <f t="shared" si="11"/>
        <v>0</v>
      </c>
      <c r="W411" s="73">
        <f t="shared" si="12"/>
        <v>0</v>
      </c>
      <c r="X411" s="19"/>
      <c r="Y411" s="19"/>
      <c r="Z411" s="19"/>
      <c r="AA411" s="19"/>
      <c r="AB411" s="19"/>
      <c r="AC411" s="19"/>
      <c r="AD411" s="19"/>
    </row>
    <row r="412">
      <c r="A412" s="49" t="s">
        <v>550</v>
      </c>
      <c r="B412" s="50">
        <v>23345.0</v>
      </c>
      <c r="C412" s="51">
        <v>5.699</v>
      </c>
      <c r="D412" s="52">
        <v>23316.0</v>
      </c>
      <c r="E412" s="51">
        <v>0.06</v>
      </c>
      <c r="F412" s="52">
        <v>23345.0</v>
      </c>
      <c r="G412" s="54">
        <v>1.106</v>
      </c>
      <c r="H412" s="50">
        <v>23345.0</v>
      </c>
      <c r="I412" s="54">
        <v>2681.96</v>
      </c>
      <c r="J412" s="50">
        <v>23345.0</v>
      </c>
      <c r="K412" s="54">
        <v>24.305</v>
      </c>
      <c r="L412" s="70">
        <f t="shared" si="1"/>
        <v>0</v>
      </c>
      <c r="M412" s="71">
        <f t="shared" si="2"/>
        <v>0</v>
      </c>
      <c r="N412" s="71">
        <f t="shared" si="3"/>
        <v>2676.261</v>
      </c>
      <c r="O412" s="71">
        <f t="shared" si="4"/>
        <v>46960.186</v>
      </c>
      <c r="P412" s="71">
        <f t="shared" si="5"/>
        <v>0</v>
      </c>
      <c r="Q412" s="71">
        <f t="shared" si="6"/>
        <v>0</v>
      </c>
      <c r="R412" s="71">
        <f t="shared" si="7"/>
        <v>18.606</v>
      </c>
      <c r="S412" s="71">
        <f t="shared" si="8"/>
        <v>326.4783295</v>
      </c>
      <c r="T412" s="72">
        <f t="shared" si="9"/>
        <v>29</v>
      </c>
      <c r="U412" s="71">
        <f t="shared" si="10"/>
        <v>0.1242236025</v>
      </c>
      <c r="V412" s="71">
        <f t="shared" si="11"/>
        <v>0</v>
      </c>
      <c r="W412" s="73">
        <f t="shared" si="12"/>
        <v>0</v>
      </c>
      <c r="X412" s="19"/>
      <c r="Y412" s="19"/>
      <c r="Z412" s="19"/>
      <c r="AA412" s="19"/>
      <c r="AB412" s="19"/>
      <c r="AC412" s="19"/>
      <c r="AD412" s="19"/>
    </row>
    <row r="413">
      <c r="A413" s="49" t="s">
        <v>552</v>
      </c>
      <c r="B413" s="50">
        <v>23792.0</v>
      </c>
      <c r="C413" s="51">
        <v>1.026</v>
      </c>
      <c r="D413" s="52">
        <v>23767.0</v>
      </c>
      <c r="E413" s="51">
        <v>0.059</v>
      </c>
      <c r="F413" s="52">
        <v>23792.0</v>
      </c>
      <c r="G413" s="54">
        <v>0.867</v>
      </c>
      <c r="H413" s="50">
        <v>23792.0</v>
      </c>
      <c r="I413" s="54">
        <v>11.1278</v>
      </c>
      <c r="J413" s="50">
        <v>23791.0</v>
      </c>
      <c r="K413" s="54">
        <v>8.384</v>
      </c>
      <c r="L413" s="70">
        <f t="shared" si="1"/>
        <v>0</v>
      </c>
      <c r="M413" s="71">
        <f t="shared" si="2"/>
        <v>0</v>
      </c>
      <c r="N413" s="71">
        <f t="shared" si="3"/>
        <v>10.1018</v>
      </c>
      <c r="O413" s="71">
        <f t="shared" si="4"/>
        <v>984.5808967</v>
      </c>
      <c r="P413" s="71">
        <f t="shared" si="5"/>
        <v>-1</v>
      </c>
      <c r="Q413" s="71">
        <f t="shared" si="6"/>
        <v>-0.004203093477</v>
      </c>
      <c r="R413" s="71">
        <f t="shared" si="7"/>
        <v>7.358</v>
      </c>
      <c r="S413" s="71">
        <f t="shared" si="8"/>
        <v>717.1539961</v>
      </c>
      <c r="T413" s="72">
        <f t="shared" si="9"/>
        <v>25</v>
      </c>
      <c r="U413" s="71">
        <f t="shared" si="10"/>
        <v>0.1050773369</v>
      </c>
      <c r="V413" s="71">
        <f t="shared" si="11"/>
        <v>0</v>
      </c>
      <c r="W413" s="73">
        <f t="shared" si="12"/>
        <v>0</v>
      </c>
      <c r="X413" s="19"/>
      <c r="Y413" s="19"/>
      <c r="Z413" s="19"/>
      <c r="AA413" s="19"/>
      <c r="AB413" s="19"/>
      <c r="AC413" s="19"/>
      <c r="AD413" s="19"/>
    </row>
    <row r="414">
      <c r="A414" s="49" t="s">
        <v>553</v>
      </c>
      <c r="B414" s="50">
        <v>23335.0</v>
      </c>
      <c r="C414" s="51">
        <v>7.363</v>
      </c>
      <c r="D414" s="52">
        <v>23282.0</v>
      </c>
      <c r="E414" s="51">
        <v>0.06</v>
      </c>
      <c r="F414" s="52">
        <v>23335.0</v>
      </c>
      <c r="G414" s="54">
        <v>1.21</v>
      </c>
      <c r="H414" s="50">
        <v>23335.0</v>
      </c>
      <c r="I414" s="54">
        <v>217.866</v>
      </c>
      <c r="J414" s="50">
        <v>23334.0</v>
      </c>
      <c r="K414" s="54">
        <v>19.614</v>
      </c>
      <c r="L414" s="70">
        <f t="shared" si="1"/>
        <v>0</v>
      </c>
      <c r="M414" s="71">
        <f t="shared" si="2"/>
        <v>0</v>
      </c>
      <c r="N414" s="71">
        <f t="shared" si="3"/>
        <v>210.503</v>
      </c>
      <c r="O414" s="71">
        <f t="shared" si="4"/>
        <v>2858.929784</v>
      </c>
      <c r="P414" s="71">
        <f t="shared" si="5"/>
        <v>-1</v>
      </c>
      <c r="Q414" s="71">
        <f t="shared" si="6"/>
        <v>-0.004285408185</v>
      </c>
      <c r="R414" s="71">
        <f t="shared" si="7"/>
        <v>12.251</v>
      </c>
      <c r="S414" s="71">
        <f t="shared" si="8"/>
        <v>166.385984</v>
      </c>
      <c r="T414" s="72">
        <f t="shared" si="9"/>
        <v>53</v>
      </c>
      <c r="U414" s="71">
        <f t="shared" si="10"/>
        <v>0.2271266338</v>
      </c>
      <c r="V414" s="71">
        <f t="shared" si="11"/>
        <v>0</v>
      </c>
      <c r="W414" s="73">
        <f t="shared" si="12"/>
        <v>0</v>
      </c>
      <c r="X414" s="19"/>
      <c r="Y414" s="19"/>
      <c r="Z414" s="19"/>
      <c r="AA414" s="19"/>
      <c r="AB414" s="19"/>
      <c r="AC414" s="19"/>
      <c r="AD414" s="19"/>
    </row>
    <row r="415">
      <c r="A415" s="49" t="s">
        <v>554</v>
      </c>
      <c r="B415" s="50">
        <v>23766.0</v>
      </c>
      <c r="C415" s="51">
        <v>0.972</v>
      </c>
      <c r="D415" s="52">
        <v>23709.0</v>
      </c>
      <c r="E415" s="51">
        <v>0.059</v>
      </c>
      <c r="F415" s="52">
        <v>23766.0</v>
      </c>
      <c r="G415" s="54">
        <v>0.868</v>
      </c>
      <c r="H415" s="50">
        <v>23766.0</v>
      </c>
      <c r="I415" s="54">
        <v>33.5993</v>
      </c>
      <c r="J415" s="50">
        <v>23765.0</v>
      </c>
      <c r="K415" s="54">
        <v>3600.0</v>
      </c>
      <c r="L415" s="70">
        <f t="shared" si="1"/>
        <v>0</v>
      </c>
      <c r="M415" s="71">
        <f t="shared" si="2"/>
        <v>0</v>
      </c>
      <c r="N415" s="71">
        <f t="shared" si="3"/>
        <v>32.6273</v>
      </c>
      <c r="O415" s="71">
        <f t="shared" si="4"/>
        <v>3356.718107</v>
      </c>
      <c r="P415" s="71">
        <f t="shared" si="5"/>
        <v>-1</v>
      </c>
      <c r="Q415" s="71">
        <f t="shared" si="6"/>
        <v>-0.00420769166</v>
      </c>
      <c r="R415" s="71">
        <f t="shared" si="7"/>
        <v>3599.028</v>
      </c>
      <c r="S415" s="71">
        <f t="shared" si="8"/>
        <v>370270.3704</v>
      </c>
      <c r="T415" s="72">
        <f t="shared" si="9"/>
        <v>57</v>
      </c>
      <c r="U415" s="71">
        <f t="shared" si="10"/>
        <v>0.2398384246</v>
      </c>
      <c r="V415" s="71">
        <f t="shared" si="11"/>
        <v>0</v>
      </c>
      <c r="W415" s="73">
        <f t="shared" si="12"/>
        <v>0</v>
      </c>
      <c r="X415" s="19"/>
      <c r="Y415" s="19"/>
      <c r="Z415" s="19"/>
      <c r="AA415" s="19"/>
      <c r="AB415" s="19"/>
      <c r="AC415" s="19"/>
      <c r="AD415" s="19"/>
    </row>
    <row r="416">
      <c r="A416" s="49" t="s">
        <v>555</v>
      </c>
      <c r="B416" s="50">
        <v>23328.0</v>
      </c>
      <c r="C416" s="51">
        <v>4.661</v>
      </c>
      <c r="D416" s="52">
        <v>23311.0</v>
      </c>
      <c r="E416" s="51">
        <v>0.061</v>
      </c>
      <c r="F416" s="52">
        <v>23328.0</v>
      </c>
      <c r="G416" s="54">
        <v>1.107</v>
      </c>
      <c r="H416" s="50">
        <v>23328.0</v>
      </c>
      <c r="I416" s="54">
        <v>18.2218</v>
      </c>
      <c r="J416" s="50">
        <v>23328.0</v>
      </c>
      <c r="K416" s="54">
        <v>5.409</v>
      </c>
      <c r="L416" s="70">
        <f t="shared" si="1"/>
        <v>0</v>
      </c>
      <c r="M416" s="71">
        <f t="shared" si="2"/>
        <v>0</v>
      </c>
      <c r="N416" s="71">
        <f t="shared" si="3"/>
        <v>13.5608</v>
      </c>
      <c r="O416" s="71">
        <f t="shared" si="4"/>
        <v>290.941858</v>
      </c>
      <c r="P416" s="71">
        <f t="shared" si="5"/>
        <v>0</v>
      </c>
      <c r="Q416" s="71">
        <f t="shared" si="6"/>
        <v>0</v>
      </c>
      <c r="R416" s="71">
        <f t="shared" si="7"/>
        <v>0.748</v>
      </c>
      <c r="S416" s="71">
        <f t="shared" si="8"/>
        <v>16.04805836</v>
      </c>
      <c r="T416" s="72">
        <f t="shared" si="9"/>
        <v>17</v>
      </c>
      <c r="U416" s="71">
        <f t="shared" si="10"/>
        <v>0.07287379973</v>
      </c>
      <c r="V416" s="71">
        <f t="shared" si="11"/>
        <v>0</v>
      </c>
      <c r="W416" s="73">
        <f t="shared" si="12"/>
        <v>0</v>
      </c>
      <c r="X416" s="19"/>
      <c r="Y416" s="19"/>
      <c r="Z416" s="19"/>
      <c r="AA416" s="19"/>
      <c r="AB416" s="19"/>
      <c r="AC416" s="19"/>
      <c r="AD416" s="19"/>
    </row>
    <row r="417">
      <c r="A417" s="49" t="s">
        <v>556</v>
      </c>
      <c r="B417" s="50">
        <v>24507.0</v>
      </c>
      <c r="C417" s="51">
        <v>0.935</v>
      </c>
      <c r="D417" s="52">
        <v>24488.0</v>
      </c>
      <c r="E417" s="51">
        <v>0.06</v>
      </c>
      <c r="F417" s="52">
        <v>24507.0</v>
      </c>
      <c r="G417" s="54">
        <v>0.837</v>
      </c>
      <c r="H417" s="50">
        <v>24507.0</v>
      </c>
      <c r="I417" s="54">
        <v>8.92064</v>
      </c>
      <c r="J417" s="50">
        <v>24506.0</v>
      </c>
      <c r="K417" s="54">
        <v>44.532</v>
      </c>
      <c r="L417" s="70">
        <f t="shared" si="1"/>
        <v>0</v>
      </c>
      <c r="M417" s="71">
        <f t="shared" si="2"/>
        <v>0</v>
      </c>
      <c r="N417" s="71">
        <f t="shared" si="3"/>
        <v>7.98564</v>
      </c>
      <c r="O417" s="71">
        <f t="shared" si="4"/>
        <v>854.0791444</v>
      </c>
      <c r="P417" s="71">
        <f t="shared" si="5"/>
        <v>-1</v>
      </c>
      <c r="Q417" s="71">
        <f t="shared" si="6"/>
        <v>-0.004080466805</v>
      </c>
      <c r="R417" s="71">
        <f t="shared" si="7"/>
        <v>43.597</v>
      </c>
      <c r="S417" s="71">
        <f t="shared" si="8"/>
        <v>4662.780749</v>
      </c>
      <c r="T417" s="72">
        <f t="shared" si="9"/>
        <v>19</v>
      </c>
      <c r="U417" s="71">
        <f t="shared" si="10"/>
        <v>0.0775288693</v>
      </c>
      <c r="V417" s="71">
        <f t="shared" si="11"/>
        <v>0</v>
      </c>
      <c r="W417" s="73">
        <f t="shared" si="12"/>
        <v>0</v>
      </c>
      <c r="X417" s="19"/>
      <c r="Y417" s="19"/>
      <c r="Z417" s="19"/>
      <c r="AA417" s="19"/>
      <c r="AB417" s="19"/>
      <c r="AC417" s="19"/>
      <c r="AD417" s="19"/>
    </row>
    <row r="418">
      <c r="A418" s="49" t="s">
        <v>558</v>
      </c>
      <c r="B418" s="50">
        <v>24056.0</v>
      </c>
      <c r="C418" s="51">
        <v>6.02</v>
      </c>
      <c r="D418" s="52">
        <v>24005.0</v>
      </c>
      <c r="E418" s="51">
        <v>0.06</v>
      </c>
      <c r="F418" s="52">
        <v>24056.0</v>
      </c>
      <c r="G418" s="54">
        <v>1.187</v>
      </c>
      <c r="H418" s="50">
        <v>24056.0</v>
      </c>
      <c r="I418" s="54">
        <v>9.60346</v>
      </c>
      <c r="J418" s="50">
        <v>24056.0</v>
      </c>
      <c r="K418" s="54">
        <v>29.794</v>
      </c>
      <c r="L418" s="70">
        <f t="shared" si="1"/>
        <v>0</v>
      </c>
      <c r="M418" s="71">
        <f t="shared" si="2"/>
        <v>0</v>
      </c>
      <c r="N418" s="71">
        <f t="shared" si="3"/>
        <v>3.58346</v>
      </c>
      <c r="O418" s="71">
        <f t="shared" si="4"/>
        <v>59.52591362</v>
      </c>
      <c r="P418" s="71">
        <f t="shared" si="5"/>
        <v>0</v>
      </c>
      <c r="Q418" s="71">
        <f t="shared" si="6"/>
        <v>0</v>
      </c>
      <c r="R418" s="71">
        <f t="shared" si="7"/>
        <v>23.774</v>
      </c>
      <c r="S418" s="71">
        <f t="shared" si="8"/>
        <v>394.9169435</v>
      </c>
      <c r="T418" s="72">
        <f t="shared" si="9"/>
        <v>51</v>
      </c>
      <c r="U418" s="71">
        <f t="shared" si="10"/>
        <v>0.2120053209</v>
      </c>
      <c r="V418" s="71">
        <f t="shared" si="11"/>
        <v>0</v>
      </c>
      <c r="W418" s="73">
        <f t="shared" si="12"/>
        <v>0</v>
      </c>
      <c r="X418" s="19"/>
      <c r="Y418" s="19"/>
      <c r="Z418" s="19"/>
      <c r="AA418" s="19"/>
      <c r="AB418" s="19"/>
      <c r="AC418" s="19"/>
      <c r="AD418" s="19"/>
    </row>
    <row r="419">
      <c r="A419" s="49" t="s">
        <v>559</v>
      </c>
      <c r="B419" s="50">
        <v>24539.0</v>
      </c>
      <c r="C419" s="51">
        <v>0.891</v>
      </c>
      <c r="D419" s="52">
        <v>24503.0</v>
      </c>
      <c r="E419" s="51">
        <v>0.06</v>
      </c>
      <c r="F419" s="52">
        <v>24539.0</v>
      </c>
      <c r="G419" s="54">
        <v>0.843</v>
      </c>
      <c r="H419" s="50">
        <v>24539.0</v>
      </c>
      <c r="I419" s="54">
        <v>8.20441</v>
      </c>
      <c r="J419" s="50">
        <v>24539.0</v>
      </c>
      <c r="K419" s="54">
        <v>2.176</v>
      </c>
      <c r="L419" s="70">
        <f t="shared" si="1"/>
        <v>0</v>
      </c>
      <c r="M419" s="71">
        <f t="shared" si="2"/>
        <v>0</v>
      </c>
      <c r="N419" s="71">
        <f t="shared" si="3"/>
        <v>7.31341</v>
      </c>
      <c r="O419" s="71">
        <f t="shared" si="4"/>
        <v>820.8092031</v>
      </c>
      <c r="P419" s="71">
        <f t="shared" si="5"/>
        <v>0</v>
      </c>
      <c r="Q419" s="71">
        <f t="shared" si="6"/>
        <v>0</v>
      </c>
      <c r="R419" s="71">
        <f t="shared" si="7"/>
        <v>1.285</v>
      </c>
      <c r="S419" s="71">
        <f t="shared" si="8"/>
        <v>144.2199776</v>
      </c>
      <c r="T419" s="72">
        <f t="shared" si="9"/>
        <v>36</v>
      </c>
      <c r="U419" s="71">
        <f t="shared" si="10"/>
        <v>0.1467052447</v>
      </c>
      <c r="V419" s="71">
        <f t="shared" si="11"/>
        <v>0</v>
      </c>
      <c r="W419" s="73">
        <f t="shared" si="12"/>
        <v>0</v>
      </c>
      <c r="X419" s="19"/>
      <c r="Y419" s="19"/>
      <c r="Z419" s="19"/>
      <c r="AA419" s="19"/>
      <c r="AB419" s="19"/>
      <c r="AC419" s="19"/>
      <c r="AD419" s="19"/>
    </row>
    <row r="420">
      <c r="A420" s="49" t="s">
        <v>560</v>
      </c>
      <c r="B420" s="50">
        <v>24097.0</v>
      </c>
      <c r="C420" s="51">
        <v>3.235</v>
      </c>
      <c r="D420" s="52">
        <v>24089.0</v>
      </c>
      <c r="E420" s="51">
        <v>0.06</v>
      </c>
      <c r="F420" s="52">
        <v>24097.0</v>
      </c>
      <c r="G420" s="54">
        <v>1.1</v>
      </c>
      <c r="H420" s="50">
        <v>24097.0</v>
      </c>
      <c r="I420" s="54">
        <v>14.7649</v>
      </c>
      <c r="J420" s="50">
        <v>24097.0</v>
      </c>
      <c r="K420" s="54">
        <v>3.004</v>
      </c>
      <c r="L420" s="70">
        <f t="shared" si="1"/>
        <v>0</v>
      </c>
      <c r="M420" s="71">
        <f t="shared" si="2"/>
        <v>0</v>
      </c>
      <c r="N420" s="71">
        <f t="shared" si="3"/>
        <v>11.5299</v>
      </c>
      <c r="O420" s="71">
        <f t="shared" si="4"/>
        <v>356.4111283</v>
      </c>
      <c r="P420" s="71">
        <f t="shared" si="5"/>
        <v>0</v>
      </c>
      <c r="Q420" s="71">
        <f t="shared" si="6"/>
        <v>0</v>
      </c>
      <c r="R420" s="71">
        <f t="shared" si="7"/>
        <v>-0.231</v>
      </c>
      <c r="S420" s="71">
        <f t="shared" si="8"/>
        <v>-7.14064915</v>
      </c>
      <c r="T420" s="72">
        <f t="shared" si="9"/>
        <v>8</v>
      </c>
      <c r="U420" s="71">
        <f t="shared" si="10"/>
        <v>0.03319915342</v>
      </c>
      <c r="V420" s="71">
        <f t="shared" si="11"/>
        <v>0</v>
      </c>
      <c r="W420" s="73">
        <f t="shared" si="12"/>
        <v>0</v>
      </c>
      <c r="X420" s="19"/>
      <c r="Y420" s="19"/>
      <c r="Z420" s="19"/>
      <c r="AA420" s="19"/>
      <c r="AB420" s="19"/>
      <c r="AC420" s="19"/>
      <c r="AD420" s="19"/>
    </row>
    <row r="421">
      <c r="A421" s="49" t="s">
        <v>561</v>
      </c>
      <c r="B421" s="50">
        <v>23870.0</v>
      </c>
      <c r="C421" s="51">
        <v>1.025</v>
      </c>
      <c r="D421" s="52">
        <v>23807.0</v>
      </c>
      <c r="E421" s="51">
        <v>0.059</v>
      </c>
      <c r="F421" s="52">
        <v>23870.0</v>
      </c>
      <c r="G421" s="54">
        <v>0.914</v>
      </c>
      <c r="H421" s="50">
        <v>23870.0</v>
      </c>
      <c r="I421" s="54">
        <v>10.3814</v>
      </c>
      <c r="J421" s="50">
        <v>23869.0</v>
      </c>
      <c r="K421" s="54">
        <v>2.6</v>
      </c>
      <c r="L421" s="70">
        <f t="shared" si="1"/>
        <v>0</v>
      </c>
      <c r="M421" s="71">
        <f t="shared" si="2"/>
        <v>0</v>
      </c>
      <c r="N421" s="71">
        <f t="shared" si="3"/>
        <v>9.3564</v>
      </c>
      <c r="O421" s="71">
        <f t="shared" si="4"/>
        <v>912.8195122</v>
      </c>
      <c r="P421" s="71">
        <f t="shared" si="5"/>
        <v>-1</v>
      </c>
      <c r="Q421" s="71">
        <f t="shared" si="6"/>
        <v>-0.004189359028</v>
      </c>
      <c r="R421" s="71">
        <f t="shared" si="7"/>
        <v>1.575</v>
      </c>
      <c r="S421" s="71">
        <f t="shared" si="8"/>
        <v>153.6585366</v>
      </c>
      <c r="T421" s="72">
        <f t="shared" si="9"/>
        <v>63</v>
      </c>
      <c r="U421" s="71">
        <f t="shared" si="10"/>
        <v>0.2639296188</v>
      </c>
      <c r="V421" s="71">
        <f t="shared" si="11"/>
        <v>0</v>
      </c>
      <c r="W421" s="73">
        <f t="shared" si="12"/>
        <v>0</v>
      </c>
      <c r="X421" s="19"/>
      <c r="Y421" s="19"/>
      <c r="Z421" s="19"/>
      <c r="AA421" s="19"/>
      <c r="AB421" s="19"/>
      <c r="AC421" s="19"/>
      <c r="AD421" s="19"/>
    </row>
    <row r="422">
      <c r="A422" s="49" t="s">
        <v>562</v>
      </c>
      <c r="B422" s="50">
        <v>23421.0</v>
      </c>
      <c r="C422" s="51">
        <v>4.295</v>
      </c>
      <c r="D422" s="52">
        <v>23403.0</v>
      </c>
      <c r="E422" s="51">
        <v>0.06</v>
      </c>
      <c r="F422" s="52">
        <v>23421.0</v>
      </c>
      <c r="G422" s="54">
        <v>1.161</v>
      </c>
      <c r="H422" s="50">
        <v>23421.0</v>
      </c>
      <c r="I422" s="54">
        <v>8.20204</v>
      </c>
      <c r="J422" s="50">
        <v>23420.0</v>
      </c>
      <c r="K422" s="54">
        <v>2.381</v>
      </c>
      <c r="L422" s="70">
        <f t="shared" si="1"/>
        <v>0</v>
      </c>
      <c r="M422" s="71">
        <f t="shared" si="2"/>
        <v>0</v>
      </c>
      <c r="N422" s="71">
        <f t="shared" si="3"/>
        <v>3.90704</v>
      </c>
      <c r="O422" s="71">
        <f t="shared" si="4"/>
        <v>90.96717113</v>
      </c>
      <c r="P422" s="71">
        <f t="shared" si="5"/>
        <v>-1</v>
      </c>
      <c r="Q422" s="71">
        <f t="shared" si="6"/>
        <v>-0.004269672516</v>
      </c>
      <c r="R422" s="71">
        <f t="shared" si="7"/>
        <v>-1.914</v>
      </c>
      <c r="S422" s="71">
        <f t="shared" si="8"/>
        <v>-44.56344587</v>
      </c>
      <c r="T422" s="72">
        <f t="shared" si="9"/>
        <v>18</v>
      </c>
      <c r="U422" s="71">
        <f t="shared" si="10"/>
        <v>0.07685410529</v>
      </c>
      <c r="V422" s="71">
        <f t="shared" si="11"/>
        <v>0</v>
      </c>
      <c r="W422" s="73">
        <f t="shared" si="12"/>
        <v>0</v>
      </c>
      <c r="X422" s="19"/>
      <c r="Y422" s="19"/>
      <c r="Z422" s="19"/>
      <c r="AA422" s="19"/>
      <c r="AB422" s="19"/>
      <c r="AC422" s="19"/>
      <c r="AD422" s="19"/>
    </row>
    <row r="423">
      <c r="A423" s="49" t="s">
        <v>564</v>
      </c>
      <c r="B423" s="50">
        <v>24460.0</v>
      </c>
      <c r="C423" s="51">
        <v>0.996</v>
      </c>
      <c r="D423" s="52">
        <v>24398.0</v>
      </c>
      <c r="E423" s="51">
        <v>0.06</v>
      </c>
      <c r="F423" s="52">
        <v>24460.0</v>
      </c>
      <c r="G423" s="54">
        <v>0.89</v>
      </c>
      <c r="H423" s="50">
        <v>24460.0</v>
      </c>
      <c r="I423" s="54">
        <v>16.0656</v>
      </c>
      <c r="J423" s="50">
        <v>24460.0</v>
      </c>
      <c r="K423" s="54">
        <v>12.465</v>
      </c>
      <c r="L423" s="70">
        <f t="shared" si="1"/>
        <v>0</v>
      </c>
      <c r="M423" s="71">
        <f t="shared" si="2"/>
        <v>0</v>
      </c>
      <c r="N423" s="71">
        <f t="shared" si="3"/>
        <v>15.0696</v>
      </c>
      <c r="O423" s="71">
        <f t="shared" si="4"/>
        <v>1513.012048</v>
      </c>
      <c r="P423" s="71">
        <f t="shared" si="5"/>
        <v>0</v>
      </c>
      <c r="Q423" s="71">
        <f t="shared" si="6"/>
        <v>0</v>
      </c>
      <c r="R423" s="71">
        <f t="shared" si="7"/>
        <v>11.469</v>
      </c>
      <c r="S423" s="71">
        <f t="shared" si="8"/>
        <v>1151.506024</v>
      </c>
      <c r="T423" s="72">
        <f t="shared" si="9"/>
        <v>62</v>
      </c>
      <c r="U423" s="71">
        <f t="shared" si="10"/>
        <v>0.2534750613</v>
      </c>
      <c r="V423" s="71">
        <f t="shared" si="11"/>
        <v>0</v>
      </c>
      <c r="W423" s="73">
        <f t="shared" si="12"/>
        <v>0</v>
      </c>
      <c r="X423" s="19"/>
      <c r="Y423" s="19"/>
      <c r="Z423" s="19"/>
      <c r="AA423" s="19"/>
      <c r="AB423" s="19"/>
      <c r="AC423" s="19"/>
      <c r="AD423" s="19"/>
    </row>
    <row r="424">
      <c r="A424" s="49" t="s">
        <v>565</v>
      </c>
      <c r="B424" s="50">
        <v>24015.0</v>
      </c>
      <c r="C424" s="51">
        <v>4.67</v>
      </c>
      <c r="D424" s="52">
        <v>23958.0</v>
      </c>
      <c r="E424" s="51">
        <v>0.06</v>
      </c>
      <c r="F424" s="52">
        <v>24015.0</v>
      </c>
      <c r="G424" s="54">
        <v>1.192</v>
      </c>
      <c r="H424" s="50">
        <v>24015.0</v>
      </c>
      <c r="I424" s="54">
        <v>58.0166</v>
      </c>
      <c r="J424" s="50">
        <v>24014.0</v>
      </c>
      <c r="K424" s="54">
        <v>5.003</v>
      </c>
      <c r="L424" s="70">
        <f t="shared" si="1"/>
        <v>0</v>
      </c>
      <c r="M424" s="71">
        <f t="shared" si="2"/>
        <v>0</v>
      </c>
      <c r="N424" s="71">
        <f t="shared" si="3"/>
        <v>53.3466</v>
      </c>
      <c r="O424" s="71">
        <f t="shared" si="4"/>
        <v>1142.325482</v>
      </c>
      <c r="P424" s="71">
        <f t="shared" si="5"/>
        <v>-1</v>
      </c>
      <c r="Q424" s="71">
        <f t="shared" si="6"/>
        <v>-0.004164064127</v>
      </c>
      <c r="R424" s="71">
        <f t="shared" si="7"/>
        <v>0.333</v>
      </c>
      <c r="S424" s="71">
        <f t="shared" si="8"/>
        <v>7.130620985</v>
      </c>
      <c r="T424" s="72">
        <f t="shared" si="9"/>
        <v>57</v>
      </c>
      <c r="U424" s="71">
        <f t="shared" si="10"/>
        <v>0.2373516552</v>
      </c>
      <c r="V424" s="71">
        <f t="shared" si="11"/>
        <v>0</v>
      </c>
      <c r="W424" s="73">
        <f t="shared" si="12"/>
        <v>0</v>
      </c>
      <c r="X424" s="19"/>
      <c r="Y424" s="19"/>
      <c r="Z424" s="19"/>
      <c r="AA424" s="19"/>
      <c r="AB424" s="19"/>
      <c r="AC424" s="19"/>
      <c r="AD424" s="19"/>
    </row>
    <row r="425">
      <c r="A425" s="49" t="s">
        <v>151</v>
      </c>
      <c r="B425" s="50">
        <v>24229.0</v>
      </c>
      <c r="C425" s="51">
        <v>1.112</v>
      </c>
      <c r="D425" s="52">
        <v>24166.0</v>
      </c>
      <c r="E425" s="51">
        <v>0.059</v>
      </c>
      <c r="F425" s="52">
        <v>24229.0</v>
      </c>
      <c r="G425" s="54">
        <v>0.889</v>
      </c>
      <c r="H425" s="50">
        <v>24229.0</v>
      </c>
      <c r="I425" s="54">
        <v>35.77</v>
      </c>
      <c r="J425" s="50">
        <v>24229.0</v>
      </c>
      <c r="K425" s="54">
        <v>1690.69</v>
      </c>
      <c r="L425" s="70">
        <f t="shared" si="1"/>
        <v>0</v>
      </c>
      <c r="M425" s="71">
        <f t="shared" si="2"/>
        <v>0</v>
      </c>
      <c r="N425" s="71">
        <f t="shared" si="3"/>
        <v>34.658</v>
      </c>
      <c r="O425" s="71">
        <f t="shared" si="4"/>
        <v>3116.726619</v>
      </c>
      <c r="P425" s="71">
        <f t="shared" si="5"/>
        <v>0</v>
      </c>
      <c r="Q425" s="71">
        <f t="shared" si="6"/>
        <v>0</v>
      </c>
      <c r="R425" s="71">
        <f t="shared" si="7"/>
        <v>1689.578</v>
      </c>
      <c r="S425" s="71">
        <f t="shared" si="8"/>
        <v>151940.4676</v>
      </c>
      <c r="T425" s="72">
        <f t="shared" si="9"/>
        <v>63</v>
      </c>
      <c r="U425" s="71">
        <f t="shared" si="10"/>
        <v>0.2600189855</v>
      </c>
      <c r="V425" s="71">
        <f t="shared" si="11"/>
        <v>0</v>
      </c>
      <c r="W425" s="73">
        <f t="shared" si="12"/>
        <v>0</v>
      </c>
      <c r="X425" s="19"/>
      <c r="Y425" s="19"/>
      <c r="Z425" s="19"/>
      <c r="AA425" s="19"/>
      <c r="AB425" s="19"/>
      <c r="AC425" s="19"/>
      <c r="AD425" s="19"/>
    </row>
    <row r="426">
      <c r="A426" s="49" t="s">
        <v>155</v>
      </c>
      <c r="B426" s="50">
        <v>23788.0</v>
      </c>
      <c r="C426" s="51">
        <v>6.015</v>
      </c>
      <c r="D426" s="52">
        <v>23756.0</v>
      </c>
      <c r="E426" s="51">
        <v>0.06</v>
      </c>
      <c r="F426" s="52">
        <v>23788.0</v>
      </c>
      <c r="G426" s="54">
        <v>1.128</v>
      </c>
      <c r="H426" s="50">
        <v>23788.0</v>
      </c>
      <c r="I426" s="54">
        <v>1846.14</v>
      </c>
      <c r="J426" s="50">
        <v>23787.0</v>
      </c>
      <c r="K426" s="54">
        <v>4.43</v>
      </c>
      <c r="L426" s="70">
        <f t="shared" si="1"/>
        <v>0</v>
      </c>
      <c r="M426" s="71">
        <f t="shared" si="2"/>
        <v>0</v>
      </c>
      <c r="N426" s="71">
        <f t="shared" si="3"/>
        <v>1840.125</v>
      </c>
      <c r="O426" s="71">
        <f t="shared" si="4"/>
        <v>30592.26933</v>
      </c>
      <c r="P426" s="71">
        <f t="shared" si="5"/>
        <v>-1</v>
      </c>
      <c r="Q426" s="71">
        <f t="shared" si="6"/>
        <v>-0.004203800235</v>
      </c>
      <c r="R426" s="71">
        <f t="shared" si="7"/>
        <v>-1.585</v>
      </c>
      <c r="S426" s="71">
        <f t="shared" si="8"/>
        <v>-26.35078969</v>
      </c>
      <c r="T426" s="72">
        <f t="shared" si="9"/>
        <v>32</v>
      </c>
      <c r="U426" s="71">
        <f t="shared" si="10"/>
        <v>0.1345216075</v>
      </c>
      <c r="V426" s="71">
        <f t="shared" si="11"/>
        <v>0</v>
      </c>
      <c r="W426" s="73">
        <f t="shared" si="12"/>
        <v>0</v>
      </c>
      <c r="X426" s="19"/>
      <c r="Y426" s="19"/>
      <c r="Z426" s="19"/>
      <c r="AA426" s="19"/>
      <c r="AB426" s="19"/>
      <c r="AC426" s="19"/>
      <c r="AD426" s="19"/>
    </row>
    <row r="427">
      <c r="A427" s="49" t="s">
        <v>566</v>
      </c>
      <c r="B427" s="50">
        <v>24157.0</v>
      </c>
      <c r="C427" s="51">
        <v>0.912</v>
      </c>
      <c r="D427" s="52">
        <v>24092.0</v>
      </c>
      <c r="E427" s="51">
        <v>0.059</v>
      </c>
      <c r="F427" s="52">
        <v>24157.0</v>
      </c>
      <c r="G427" s="54">
        <v>0.864</v>
      </c>
      <c r="H427" s="50">
        <v>24157.0</v>
      </c>
      <c r="I427" s="54">
        <v>40.5674</v>
      </c>
      <c r="J427" s="50">
        <v>24157.0</v>
      </c>
      <c r="K427" s="54">
        <v>3600.0</v>
      </c>
      <c r="L427" s="70">
        <f t="shared" si="1"/>
        <v>0</v>
      </c>
      <c r="M427" s="71">
        <f t="shared" si="2"/>
        <v>0</v>
      </c>
      <c r="N427" s="71">
        <f t="shared" si="3"/>
        <v>39.6554</v>
      </c>
      <c r="O427" s="71">
        <f t="shared" si="4"/>
        <v>4348.179825</v>
      </c>
      <c r="P427" s="71">
        <f t="shared" si="5"/>
        <v>0</v>
      </c>
      <c r="Q427" s="71">
        <f t="shared" si="6"/>
        <v>0</v>
      </c>
      <c r="R427" s="71">
        <f t="shared" si="7"/>
        <v>3599.088</v>
      </c>
      <c r="S427" s="71">
        <f t="shared" si="8"/>
        <v>394636.8421</v>
      </c>
      <c r="T427" s="72">
        <f t="shared" si="9"/>
        <v>65</v>
      </c>
      <c r="U427" s="71">
        <f t="shared" si="10"/>
        <v>0.2690731465</v>
      </c>
      <c r="V427" s="71">
        <f t="shared" si="11"/>
        <v>0</v>
      </c>
      <c r="W427" s="73">
        <f t="shared" si="12"/>
        <v>0</v>
      </c>
      <c r="X427" s="19"/>
      <c r="Y427" s="19"/>
      <c r="Z427" s="19"/>
      <c r="AA427" s="19"/>
      <c r="AB427" s="19"/>
      <c r="AC427" s="19"/>
      <c r="AD427" s="19"/>
    </row>
    <row r="428">
      <c r="A428" s="49" t="s">
        <v>568</v>
      </c>
      <c r="B428" s="50">
        <v>23710.0</v>
      </c>
      <c r="C428" s="51">
        <v>3.222</v>
      </c>
      <c r="D428" s="52">
        <v>23681.0</v>
      </c>
      <c r="E428" s="51">
        <v>0.061</v>
      </c>
      <c r="F428" s="52">
        <v>23710.0</v>
      </c>
      <c r="G428" s="54">
        <v>1.07</v>
      </c>
      <c r="H428" s="50">
        <v>23710.0</v>
      </c>
      <c r="I428" s="54">
        <v>8.06533</v>
      </c>
      <c r="J428" s="50">
        <v>23709.0</v>
      </c>
      <c r="K428" s="54">
        <v>9.662</v>
      </c>
      <c r="L428" s="70">
        <f t="shared" si="1"/>
        <v>0</v>
      </c>
      <c r="M428" s="71">
        <f t="shared" si="2"/>
        <v>0</v>
      </c>
      <c r="N428" s="71">
        <f t="shared" si="3"/>
        <v>4.84333</v>
      </c>
      <c r="O428" s="71">
        <f t="shared" si="4"/>
        <v>150.3206083</v>
      </c>
      <c r="P428" s="71">
        <f t="shared" si="5"/>
        <v>-1</v>
      </c>
      <c r="Q428" s="71">
        <f t="shared" si="6"/>
        <v>-0.004217629692</v>
      </c>
      <c r="R428" s="71">
        <f t="shared" si="7"/>
        <v>6.44</v>
      </c>
      <c r="S428" s="71">
        <f t="shared" si="8"/>
        <v>199.8758535</v>
      </c>
      <c r="T428" s="72">
        <f t="shared" si="9"/>
        <v>29</v>
      </c>
      <c r="U428" s="71">
        <f t="shared" si="10"/>
        <v>0.1223112611</v>
      </c>
      <c r="V428" s="71">
        <f t="shared" si="11"/>
        <v>0</v>
      </c>
      <c r="W428" s="73">
        <f t="shared" si="12"/>
        <v>0</v>
      </c>
      <c r="X428" s="19"/>
      <c r="Y428" s="19"/>
      <c r="Z428" s="19"/>
      <c r="AA428" s="19"/>
      <c r="AB428" s="19"/>
      <c r="AC428" s="19"/>
      <c r="AD428" s="19"/>
    </row>
    <row r="429">
      <c r="A429" s="49" t="s">
        <v>569</v>
      </c>
      <c r="B429" s="50">
        <v>24202.0</v>
      </c>
      <c r="C429" s="51">
        <v>1.07</v>
      </c>
      <c r="D429" s="52">
        <v>24166.0</v>
      </c>
      <c r="E429" s="51">
        <v>0.059</v>
      </c>
      <c r="F429" s="52">
        <v>24202.0</v>
      </c>
      <c r="G429" s="54">
        <v>0.88</v>
      </c>
      <c r="H429" s="50">
        <v>24201.0</v>
      </c>
      <c r="I429" s="54">
        <v>3600.0</v>
      </c>
      <c r="J429" s="50">
        <v>0.0</v>
      </c>
      <c r="K429" s="54">
        <v>3600.0</v>
      </c>
      <c r="L429" s="70">
        <f t="shared" si="1"/>
        <v>-1</v>
      </c>
      <c r="M429" s="71">
        <f t="shared" si="2"/>
        <v>-0.004131889926</v>
      </c>
      <c r="N429" s="71">
        <f t="shared" si="3"/>
        <v>3598.93</v>
      </c>
      <c r="O429" s="71">
        <f t="shared" si="4"/>
        <v>336348.5981</v>
      </c>
      <c r="P429" s="71">
        <f t="shared" si="5"/>
        <v>-24202</v>
      </c>
      <c r="Q429" s="71">
        <f t="shared" si="6"/>
        <v>-100</v>
      </c>
      <c r="R429" s="71">
        <f t="shared" si="7"/>
        <v>3598.93</v>
      </c>
      <c r="S429" s="71">
        <f t="shared" si="8"/>
        <v>336348.5981</v>
      </c>
      <c r="T429" s="72">
        <f t="shared" si="9"/>
        <v>36</v>
      </c>
      <c r="U429" s="71">
        <f t="shared" si="10"/>
        <v>0.1487480374</v>
      </c>
      <c r="V429" s="71">
        <f t="shared" si="11"/>
        <v>0</v>
      </c>
      <c r="W429" s="73">
        <f t="shared" si="12"/>
        <v>0</v>
      </c>
      <c r="X429" s="19"/>
      <c r="Y429" s="19"/>
      <c r="Z429" s="19"/>
      <c r="AA429" s="19"/>
      <c r="AB429" s="19"/>
      <c r="AC429" s="19"/>
      <c r="AD429" s="19"/>
    </row>
    <row r="430">
      <c r="A430" s="49" t="s">
        <v>570</v>
      </c>
      <c r="B430" s="50">
        <v>23761.0</v>
      </c>
      <c r="C430" s="51">
        <v>9.521</v>
      </c>
      <c r="D430" s="52">
        <v>23694.0</v>
      </c>
      <c r="E430" s="51">
        <v>0.06</v>
      </c>
      <c r="F430" s="52">
        <v>23761.0</v>
      </c>
      <c r="G430" s="54">
        <v>1.2</v>
      </c>
      <c r="H430" s="50">
        <v>23761.0</v>
      </c>
      <c r="I430" s="54">
        <v>8.52663</v>
      </c>
      <c r="J430" s="50">
        <v>23759.0</v>
      </c>
      <c r="K430" s="54">
        <v>4.183</v>
      </c>
      <c r="L430" s="70">
        <f t="shared" si="1"/>
        <v>0</v>
      </c>
      <c r="M430" s="71">
        <f t="shared" si="2"/>
        <v>0</v>
      </c>
      <c r="N430" s="71">
        <f t="shared" si="3"/>
        <v>-0.99437</v>
      </c>
      <c r="O430" s="71">
        <f t="shared" si="4"/>
        <v>-10.44396597</v>
      </c>
      <c r="P430" s="71">
        <f t="shared" si="5"/>
        <v>-2</v>
      </c>
      <c r="Q430" s="71">
        <f t="shared" si="6"/>
        <v>-0.00841715416</v>
      </c>
      <c r="R430" s="71">
        <f t="shared" si="7"/>
        <v>-5.338</v>
      </c>
      <c r="S430" s="71">
        <f t="shared" si="8"/>
        <v>-56.06553933</v>
      </c>
      <c r="T430" s="72">
        <f t="shared" si="9"/>
        <v>67</v>
      </c>
      <c r="U430" s="71">
        <f t="shared" si="10"/>
        <v>0.2819746644</v>
      </c>
      <c r="V430" s="71">
        <f t="shared" si="11"/>
        <v>0</v>
      </c>
      <c r="W430" s="73">
        <f t="shared" si="12"/>
        <v>0</v>
      </c>
      <c r="X430" s="19"/>
      <c r="Y430" s="19"/>
      <c r="Z430" s="19"/>
      <c r="AA430" s="19"/>
      <c r="AB430" s="19"/>
      <c r="AC430" s="19"/>
      <c r="AD430" s="19"/>
    </row>
    <row r="431">
      <c r="A431" s="49" t="s">
        <v>571</v>
      </c>
      <c r="B431" s="50">
        <v>23959.0</v>
      </c>
      <c r="C431" s="51">
        <v>0.961</v>
      </c>
      <c r="D431" s="52">
        <v>23898.0</v>
      </c>
      <c r="E431" s="51">
        <v>0.06</v>
      </c>
      <c r="F431" s="52">
        <v>23959.0</v>
      </c>
      <c r="G431" s="54">
        <v>0.881</v>
      </c>
      <c r="H431" s="50">
        <v>23959.0</v>
      </c>
      <c r="I431" s="54">
        <v>17.5693</v>
      </c>
      <c r="J431" s="50">
        <v>23959.0</v>
      </c>
      <c r="K431" s="54">
        <v>3600.0</v>
      </c>
      <c r="L431" s="70">
        <f t="shared" si="1"/>
        <v>0</v>
      </c>
      <c r="M431" s="71">
        <f t="shared" si="2"/>
        <v>0</v>
      </c>
      <c r="N431" s="71">
        <f t="shared" si="3"/>
        <v>16.6083</v>
      </c>
      <c r="O431" s="71">
        <f t="shared" si="4"/>
        <v>1728.231009</v>
      </c>
      <c r="P431" s="71">
        <f t="shared" si="5"/>
        <v>0</v>
      </c>
      <c r="Q431" s="71">
        <f t="shared" si="6"/>
        <v>0</v>
      </c>
      <c r="R431" s="71">
        <f t="shared" si="7"/>
        <v>3599.039</v>
      </c>
      <c r="S431" s="71">
        <f t="shared" si="8"/>
        <v>374509.7815</v>
      </c>
      <c r="T431" s="72">
        <f t="shared" si="9"/>
        <v>61</v>
      </c>
      <c r="U431" s="71">
        <f t="shared" si="10"/>
        <v>0.2546016111</v>
      </c>
      <c r="V431" s="71">
        <f t="shared" si="11"/>
        <v>0</v>
      </c>
      <c r="W431" s="73">
        <f t="shared" si="12"/>
        <v>0</v>
      </c>
      <c r="X431" s="19"/>
      <c r="Y431" s="19"/>
      <c r="Z431" s="19"/>
      <c r="AA431" s="19"/>
      <c r="AB431" s="19"/>
      <c r="AC431" s="19"/>
      <c r="AD431" s="19"/>
    </row>
    <row r="432">
      <c r="A432" s="49" t="s">
        <v>572</v>
      </c>
      <c r="B432" s="50">
        <v>23512.0</v>
      </c>
      <c r="C432" s="51">
        <v>4.314</v>
      </c>
      <c r="D432" s="52">
        <v>23491.0</v>
      </c>
      <c r="E432" s="51">
        <v>0.061</v>
      </c>
      <c r="F432" s="52">
        <v>23512.0</v>
      </c>
      <c r="G432" s="54">
        <v>1.151</v>
      </c>
      <c r="H432" s="50">
        <v>23512.0</v>
      </c>
      <c r="I432" s="54">
        <v>137.625</v>
      </c>
      <c r="J432" s="50">
        <v>23511.0</v>
      </c>
      <c r="K432" s="54">
        <v>6.087</v>
      </c>
      <c r="L432" s="70">
        <f t="shared" si="1"/>
        <v>0</v>
      </c>
      <c r="M432" s="71">
        <f t="shared" si="2"/>
        <v>0</v>
      </c>
      <c r="N432" s="71">
        <f t="shared" si="3"/>
        <v>133.311</v>
      </c>
      <c r="O432" s="71">
        <f t="shared" si="4"/>
        <v>3090.194715</v>
      </c>
      <c r="P432" s="71">
        <f t="shared" si="5"/>
        <v>-1</v>
      </c>
      <c r="Q432" s="71">
        <f t="shared" si="6"/>
        <v>-0.004253147329</v>
      </c>
      <c r="R432" s="71">
        <f t="shared" si="7"/>
        <v>1.773</v>
      </c>
      <c r="S432" s="71">
        <f t="shared" si="8"/>
        <v>41.09874826</v>
      </c>
      <c r="T432" s="72">
        <f t="shared" si="9"/>
        <v>21</v>
      </c>
      <c r="U432" s="71">
        <f t="shared" si="10"/>
        <v>0.08931609391</v>
      </c>
      <c r="V432" s="71">
        <f t="shared" si="11"/>
        <v>0</v>
      </c>
      <c r="W432" s="73">
        <f t="shared" si="12"/>
        <v>0</v>
      </c>
      <c r="X432" s="19"/>
      <c r="Y432" s="19"/>
      <c r="Z432" s="19"/>
      <c r="AA432" s="19"/>
      <c r="AB432" s="19"/>
      <c r="AC432" s="19"/>
      <c r="AD432" s="19"/>
    </row>
    <row r="433">
      <c r="A433" s="49" t="s">
        <v>574</v>
      </c>
      <c r="B433" s="50">
        <v>24136.0</v>
      </c>
      <c r="C433" s="51">
        <v>0.896</v>
      </c>
      <c r="D433" s="52">
        <v>24110.0</v>
      </c>
      <c r="E433" s="51">
        <v>0.061</v>
      </c>
      <c r="F433" s="52">
        <v>24136.0</v>
      </c>
      <c r="G433" s="54">
        <v>0.806</v>
      </c>
      <c r="H433" s="50">
        <v>24136.0</v>
      </c>
      <c r="I433" s="54">
        <v>8.49298</v>
      </c>
      <c r="J433" s="50">
        <v>24135.0</v>
      </c>
      <c r="K433" s="54">
        <v>18.249</v>
      </c>
      <c r="L433" s="70">
        <f t="shared" si="1"/>
        <v>0</v>
      </c>
      <c r="M433" s="71">
        <f t="shared" si="2"/>
        <v>0</v>
      </c>
      <c r="N433" s="71">
        <f t="shared" si="3"/>
        <v>7.59698</v>
      </c>
      <c r="O433" s="71">
        <f t="shared" si="4"/>
        <v>847.8772321</v>
      </c>
      <c r="P433" s="71">
        <f t="shared" si="5"/>
        <v>-1</v>
      </c>
      <c r="Q433" s="71">
        <f t="shared" si="6"/>
        <v>-0.004143188598</v>
      </c>
      <c r="R433" s="71">
        <f t="shared" si="7"/>
        <v>17.353</v>
      </c>
      <c r="S433" s="71">
        <f t="shared" si="8"/>
        <v>1936.71875</v>
      </c>
      <c r="T433" s="72">
        <f t="shared" si="9"/>
        <v>26</v>
      </c>
      <c r="U433" s="71">
        <f t="shared" si="10"/>
        <v>0.1077229035</v>
      </c>
      <c r="V433" s="71">
        <f t="shared" si="11"/>
        <v>0</v>
      </c>
      <c r="W433" s="73">
        <f t="shared" si="12"/>
        <v>0</v>
      </c>
      <c r="X433" s="19"/>
      <c r="Y433" s="19"/>
      <c r="Z433" s="19"/>
      <c r="AA433" s="19"/>
      <c r="AB433" s="19"/>
      <c r="AC433" s="19"/>
      <c r="AD433" s="19"/>
    </row>
    <row r="434">
      <c r="A434" s="49" t="s">
        <v>575</v>
      </c>
      <c r="B434" s="50">
        <v>23692.0</v>
      </c>
      <c r="C434" s="51">
        <v>3.978</v>
      </c>
      <c r="D434" s="52">
        <v>23689.0</v>
      </c>
      <c r="E434" s="51">
        <v>0.061</v>
      </c>
      <c r="F434" s="52">
        <v>23692.0</v>
      </c>
      <c r="G434" s="54">
        <v>1.072</v>
      </c>
      <c r="H434" s="50">
        <v>23692.0</v>
      </c>
      <c r="I434" s="54">
        <v>8.06523</v>
      </c>
      <c r="J434" s="50">
        <v>23692.0</v>
      </c>
      <c r="K434" s="54">
        <v>3.877</v>
      </c>
      <c r="L434" s="70">
        <f t="shared" si="1"/>
        <v>0</v>
      </c>
      <c r="M434" s="71">
        <f t="shared" si="2"/>
        <v>0</v>
      </c>
      <c r="N434" s="71">
        <f t="shared" si="3"/>
        <v>4.08723</v>
      </c>
      <c r="O434" s="71">
        <f t="shared" si="4"/>
        <v>102.7458522</v>
      </c>
      <c r="P434" s="71">
        <f t="shared" si="5"/>
        <v>0</v>
      </c>
      <c r="Q434" s="71">
        <f t="shared" si="6"/>
        <v>0</v>
      </c>
      <c r="R434" s="71">
        <f t="shared" si="7"/>
        <v>-0.101</v>
      </c>
      <c r="S434" s="71">
        <f t="shared" si="8"/>
        <v>-2.538964304</v>
      </c>
      <c r="T434" s="72">
        <f t="shared" si="9"/>
        <v>3</v>
      </c>
      <c r="U434" s="71">
        <f t="shared" si="10"/>
        <v>0.01266250211</v>
      </c>
      <c r="V434" s="71">
        <f t="shared" si="11"/>
        <v>0</v>
      </c>
      <c r="W434" s="73">
        <f t="shared" si="12"/>
        <v>0</v>
      </c>
      <c r="X434" s="19"/>
      <c r="Y434" s="19"/>
      <c r="Z434" s="19"/>
      <c r="AA434" s="19"/>
      <c r="AB434" s="19"/>
      <c r="AC434" s="19"/>
      <c r="AD434" s="19"/>
    </row>
    <row r="435">
      <c r="A435" s="49" t="s">
        <v>576</v>
      </c>
      <c r="B435" s="50">
        <v>24137.0</v>
      </c>
      <c r="C435" s="51">
        <v>0.962</v>
      </c>
      <c r="D435" s="52">
        <v>24109.0</v>
      </c>
      <c r="E435" s="51">
        <v>0.06</v>
      </c>
      <c r="F435" s="52">
        <v>24137.0</v>
      </c>
      <c r="G435" s="54">
        <v>0.856</v>
      </c>
      <c r="H435" s="50">
        <v>24137.0</v>
      </c>
      <c r="I435" s="54">
        <v>653.147</v>
      </c>
      <c r="J435" s="50">
        <v>24136.0</v>
      </c>
      <c r="K435" s="54">
        <v>20.595</v>
      </c>
      <c r="L435" s="70">
        <f t="shared" si="1"/>
        <v>0</v>
      </c>
      <c r="M435" s="71">
        <f t="shared" si="2"/>
        <v>0</v>
      </c>
      <c r="N435" s="71">
        <f t="shared" si="3"/>
        <v>652.185</v>
      </c>
      <c r="O435" s="71">
        <f t="shared" si="4"/>
        <v>67794.69854</v>
      </c>
      <c r="P435" s="71">
        <f t="shared" si="5"/>
        <v>-1</v>
      </c>
      <c r="Q435" s="71">
        <f t="shared" si="6"/>
        <v>-0.004143016945</v>
      </c>
      <c r="R435" s="71">
        <f t="shared" si="7"/>
        <v>19.633</v>
      </c>
      <c r="S435" s="71">
        <f t="shared" si="8"/>
        <v>2040.852391</v>
      </c>
      <c r="T435" s="72">
        <f t="shared" si="9"/>
        <v>28</v>
      </c>
      <c r="U435" s="71">
        <f t="shared" si="10"/>
        <v>0.1160044745</v>
      </c>
      <c r="V435" s="71">
        <f t="shared" si="11"/>
        <v>0</v>
      </c>
      <c r="W435" s="73">
        <f t="shared" si="12"/>
        <v>0</v>
      </c>
      <c r="X435" s="19"/>
      <c r="Y435" s="19"/>
      <c r="Z435" s="19"/>
      <c r="AA435" s="19"/>
      <c r="AB435" s="19"/>
      <c r="AC435" s="19"/>
      <c r="AD435" s="19"/>
    </row>
    <row r="436">
      <c r="A436" s="49" t="s">
        <v>577</v>
      </c>
      <c r="B436" s="50">
        <v>23688.0</v>
      </c>
      <c r="C436" s="51">
        <v>5.776</v>
      </c>
      <c r="D436" s="52">
        <v>23627.0</v>
      </c>
      <c r="E436" s="51">
        <v>0.061</v>
      </c>
      <c r="F436" s="52">
        <v>23688.0</v>
      </c>
      <c r="G436" s="54">
        <v>1.189</v>
      </c>
      <c r="H436" s="50">
        <v>23688.0</v>
      </c>
      <c r="I436" s="54">
        <v>26.3099</v>
      </c>
      <c r="J436" s="50">
        <v>23687.0</v>
      </c>
      <c r="K436" s="54">
        <v>23.064</v>
      </c>
      <c r="L436" s="70">
        <f t="shared" si="1"/>
        <v>0</v>
      </c>
      <c r="M436" s="71">
        <f t="shared" si="2"/>
        <v>0</v>
      </c>
      <c r="N436" s="71">
        <f t="shared" si="3"/>
        <v>20.5339</v>
      </c>
      <c r="O436" s="71">
        <f t="shared" si="4"/>
        <v>355.5038089</v>
      </c>
      <c r="P436" s="71">
        <f t="shared" si="5"/>
        <v>-1</v>
      </c>
      <c r="Q436" s="71">
        <f t="shared" si="6"/>
        <v>-0.004221546775</v>
      </c>
      <c r="R436" s="71">
        <f t="shared" si="7"/>
        <v>17.288</v>
      </c>
      <c r="S436" s="71">
        <f t="shared" si="8"/>
        <v>299.3074792</v>
      </c>
      <c r="T436" s="72">
        <f t="shared" si="9"/>
        <v>61</v>
      </c>
      <c r="U436" s="71">
        <f t="shared" si="10"/>
        <v>0.2575143533</v>
      </c>
      <c r="V436" s="71">
        <f t="shared" si="11"/>
        <v>0</v>
      </c>
      <c r="W436" s="73">
        <f t="shared" si="12"/>
        <v>0</v>
      </c>
      <c r="X436" s="19"/>
      <c r="Y436" s="19"/>
      <c r="Z436" s="19"/>
      <c r="AA436" s="19"/>
      <c r="AB436" s="19"/>
      <c r="AC436" s="19"/>
      <c r="AD436" s="19"/>
    </row>
    <row r="437">
      <c r="A437" s="49" t="s">
        <v>578</v>
      </c>
      <c r="B437" s="50">
        <v>24800.0</v>
      </c>
      <c r="C437" s="51">
        <v>0.903</v>
      </c>
      <c r="D437" s="52">
        <v>24777.0</v>
      </c>
      <c r="E437" s="51">
        <v>0.06</v>
      </c>
      <c r="F437" s="52">
        <v>24800.0</v>
      </c>
      <c r="G437" s="54">
        <v>0.844</v>
      </c>
      <c r="H437" s="50">
        <v>24800.0</v>
      </c>
      <c r="I437" s="54">
        <v>12.6019</v>
      </c>
      <c r="J437" s="50">
        <v>24800.0</v>
      </c>
      <c r="K437" s="54">
        <v>20.693</v>
      </c>
      <c r="L437" s="70">
        <f t="shared" si="1"/>
        <v>0</v>
      </c>
      <c r="M437" s="71">
        <f t="shared" si="2"/>
        <v>0</v>
      </c>
      <c r="N437" s="71">
        <f t="shared" si="3"/>
        <v>11.6989</v>
      </c>
      <c r="O437" s="71">
        <f t="shared" si="4"/>
        <v>1295.559247</v>
      </c>
      <c r="P437" s="71">
        <f t="shared" si="5"/>
        <v>0</v>
      </c>
      <c r="Q437" s="71">
        <f t="shared" si="6"/>
        <v>0</v>
      </c>
      <c r="R437" s="71">
        <f t="shared" si="7"/>
        <v>19.79</v>
      </c>
      <c r="S437" s="71">
        <f t="shared" si="8"/>
        <v>2191.58361</v>
      </c>
      <c r="T437" s="72">
        <f t="shared" si="9"/>
        <v>23</v>
      </c>
      <c r="U437" s="71">
        <f t="shared" si="10"/>
        <v>0.09274193548</v>
      </c>
      <c r="V437" s="71">
        <f t="shared" si="11"/>
        <v>0</v>
      </c>
      <c r="W437" s="73">
        <f t="shared" si="12"/>
        <v>0</v>
      </c>
      <c r="X437" s="19"/>
      <c r="Y437" s="19"/>
      <c r="Z437" s="19"/>
      <c r="AA437" s="19"/>
      <c r="AB437" s="19"/>
      <c r="AC437" s="19"/>
      <c r="AD437" s="19"/>
    </row>
    <row r="438">
      <c r="A438" s="49" t="s">
        <v>580</v>
      </c>
      <c r="B438" s="50">
        <v>24358.0</v>
      </c>
      <c r="C438" s="51">
        <v>3.307</v>
      </c>
      <c r="D438" s="52">
        <v>24344.0</v>
      </c>
      <c r="E438" s="51">
        <v>0.06</v>
      </c>
      <c r="F438" s="52">
        <v>24358.0</v>
      </c>
      <c r="G438" s="54">
        <v>1.144</v>
      </c>
      <c r="H438" s="50">
        <v>24358.0</v>
      </c>
      <c r="I438" s="54">
        <v>7.57053</v>
      </c>
      <c r="J438" s="50">
        <v>24358.0</v>
      </c>
      <c r="K438" s="54">
        <v>4.641</v>
      </c>
      <c r="L438" s="70">
        <f t="shared" si="1"/>
        <v>0</v>
      </c>
      <c r="M438" s="71">
        <f t="shared" si="2"/>
        <v>0</v>
      </c>
      <c r="N438" s="71">
        <f t="shared" si="3"/>
        <v>4.26353</v>
      </c>
      <c r="O438" s="71">
        <f t="shared" si="4"/>
        <v>128.9244028</v>
      </c>
      <c r="P438" s="71">
        <f t="shared" si="5"/>
        <v>0</v>
      </c>
      <c r="Q438" s="71">
        <f t="shared" si="6"/>
        <v>0</v>
      </c>
      <c r="R438" s="71">
        <f t="shared" si="7"/>
        <v>1.334</v>
      </c>
      <c r="S438" s="71">
        <f t="shared" si="8"/>
        <v>40.33867554</v>
      </c>
      <c r="T438" s="72">
        <f t="shared" si="9"/>
        <v>14</v>
      </c>
      <c r="U438" s="71">
        <f t="shared" si="10"/>
        <v>0.05747598325</v>
      </c>
      <c r="V438" s="71">
        <f t="shared" si="11"/>
        <v>0</v>
      </c>
      <c r="W438" s="73">
        <f t="shared" si="12"/>
        <v>0</v>
      </c>
      <c r="X438" s="19"/>
      <c r="Y438" s="19"/>
      <c r="Z438" s="19"/>
      <c r="AA438" s="19"/>
      <c r="AB438" s="19"/>
      <c r="AC438" s="19"/>
      <c r="AD438" s="19"/>
    </row>
    <row r="439">
      <c r="A439" s="49" t="s">
        <v>581</v>
      </c>
      <c r="B439" s="50">
        <v>23750.0</v>
      </c>
      <c r="C439" s="51">
        <v>1.084</v>
      </c>
      <c r="D439" s="52">
        <v>23693.0</v>
      </c>
      <c r="E439" s="51">
        <v>0.06</v>
      </c>
      <c r="F439" s="52">
        <v>23750.0</v>
      </c>
      <c r="G439" s="54">
        <v>0.897</v>
      </c>
      <c r="H439" s="50">
        <v>23750.0</v>
      </c>
      <c r="I439" s="54">
        <v>20.1702</v>
      </c>
      <c r="J439" s="50">
        <v>23750.0</v>
      </c>
      <c r="K439" s="54">
        <v>3600.0</v>
      </c>
      <c r="L439" s="70">
        <f t="shared" si="1"/>
        <v>0</v>
      </c>
      <c r="M439" s="71">
        <f t="shared" si="2"/>
        <v>0</v>
      </c>
      <c r="N439" s="71">
        <f t="shared" si="3"/>
        <v>19.0862</v>
      </c>
      <c r="O439" s="71">
        <f t="shared" si="4"/>
        <v>1760.719557</v>
      </c>
      <c r="P439" s="71">
        <f t="shared" si="5"/>
        <v>0</v>
      </c>
      <c r="Q439" s="71">
        <f t="shared" si="6"/>
        <v>0</v>
      </c>
      <c r="R439" s="71">
        <f t="shared" si="7"/>
        <v>3598.916</v>
      </c>
      <c r="S439" s="71">
        <f t="shared" si="8"/>
        <v>332003.321</v>
      </c>
      <c r="T439" s="72">
        <f t="shared" si="9"/>
        <v>57</v>
      </c>
      <c r="U439" s="71">
        <f t="shared" si="10"/>
        <v>0.24</v>
      </c>
      <c r="V439" s="71">
        <f t="shared" si="11"/>
        <v>0</v>
      </c>
      <c r="W439" s="73">
        <f t="shared" si="12"/>
        <v>0</v>
      </c>
      <c r="X439" s="19"/>
      <c r="Y439" s="19"/>
      <c r="Z439" s="19"/>
      <c r="AA439" s="19"/>
      <c r="AB439" s="19"/>
      <c r="AC439" s="19"/>
      <c r="AD439" s="19"/>
    </row>
    <row r="440">
      <c r="A440" s="49" t="s">
        <v>582</v>
      </c>
      <c r="B440" s="50">
        <v>23307.0</v>
      </c>
      <c r="C440" s="51">
        <v>6.835</v>
      </c>
      <c r="D440" s="52">
        <v>23286.0</v>
      </c>
      <c r="E440" s="51">
        <v>0.06</v>
      </c>
      <c r="F440" s="52">
        <v>23307.0</v>
      </c>
      <c r="G440" s="54">
        <v>1.175</v>
      </c>
      <c r="H440" s="50">
        <v>23307.0</v>
      </c>
      <c r="I440" s="54">
        <v>20.4465</v>
      </c>
      <c r="J440" s="50">
        <v>23307.0</v>
      </c>
      <c r="K440" s="54">
        <v>7.147</v>
      </c>
      <c r="L440" s="70">
        <f t="shared" si="1"/>
        <v>0</v>
      </c>
      <c r="M440" s="71">
        <f t="shared" si="2"/>
        <v>0</v>
      </c>
      <c r="N440" s="71">
        <f t="shared" si="3"/>
        <v>13.6115</v>
      </c>
      <c r="O440" s="71">
        <f t="shared" si="4"/>
        <v>199.1441112</v>
      </c>
      <c r="P440" s="71">
        <f t="shared" si="5"/>
        <v>0</v>
      </c>
      <c r="Q440" s="71">
        <f t="shared" si="6"/>
        <v>0</v>
      </c>
      <c r="R440" s="71">
        <f t="shared" si="7"/>
        <v>0.312</v>
      </c>
      <c r="S440" s="71">
        <f t="shared" si="8"/>
        <v>4.564740307</v>
      </c>
      <c r="T440" s="72">
        <f t="shared" si="9"/>
        <v>21</v>
      </c>
      <c r="U440" s="71">
        <f t="shared" si="10"/>
        <v>0.09010168619</v>
      </c>
      <c r="V440" s="71">
        <f t="shared" si="11"/>
        <v>0</v>
      </c>
      <c r="W440" s="73">
        <f t="shared" si="12"/>
        <v>0</v>
      </c>
      <c r="X440" s="19"/>
      <c r="Y440" s="19"/>
      <c r="Z440" s="19"/>
      <c r="AA440" s="19"/>
      <c r="AB440" s="19"/>
      <c r="AC440" s="19"/>
      <c r="AD440" s="19"/>
    </row>
    <row r="441">
      <c r="A441" s="49" t="s">
        <v>583</v>
      </c>
      <c r="B441" s="50">
        <v>24099.0</v>
      </c>
      <c r="C441" s="51">
        <v>0.911</v>
      </c>
      <c r="D441" s="52">
        <v>24074.0</v>
      </c>
      <c r="E441" s="51">
        <v>0.06</v>
      </c>
      <c r="F441" s="52">
        <v>24099.0</v>
      </c>
      <c r="G441" s="54">
        <v>0.851</v>
      </c>
      <c r="H441" s="50">
        <v>24099.0</v>
      </c>
      <c r="I441" s="54">
        <v>8.70117</v>
      </c>
      <c r="J441" s="50">
        <v>24098.0</v>
      </c>
      <c r="K441" s="54">
        <v>4.676</v>
      </c>
      <c r="L441" s="70">
        <f t="shared" si="1"/>
        <v>0</v>
      </c>
      <c r="M441" s="71">
        <f t="shared" si="2"/>
        <v>0</v>
      </c>
      <c r="N441" s="71">
        <f t="shared" si="3"/>
        <v>7.79017</v>
      </c>
      <c r="O441" s="71">
        <f t="shared" si="4"/>
        <v>855.1229418</v>
      </c>
      <c r="P441" s="71">
        <f t="shared" si="5"/>
        <v>-1</v>
      </c>
      <c r="Q441" s="71">
        <f t="shared" si="6"/>
        <v>-0.004149549774</v>
      </c>
      <c r="R441" s="71">
        <f t="shared" si="7"/>
        <v>3.765</v>
      </c>
      <c r="S441" s="71">
        <f t="shared" si="8"/>
        <v>413.2821076</v>
      </c>
      <c r="T441" s="72">
        <f t="shared" si="9"/>
        <v>25</v>
      </c>
      <c r="U441" s="71">
        <f t="shared" si="10"/>
        <v>0.1037387443</v>
      </c>
      <c r="V441" s="71">
        <f t="shared" si="11"/>
        <v>0</v>
      </c>
      <c r="W441" s="73">
        <f t="shared" si="12"/>
        <v>0</v>
      </c>
      <c r="X441" s="19"/>
      <c r="Y441" s="19"/>
      <c r="Z441" s="19"/>
      <c r="AA441" s="19"/>
      <c r="AB441" s="19"/>
      <c r="AC441" s="19"/>
      <c r="AD441" s="19"/>
    </row>
    <row r="442">
      <c r="A442" s="49" t="s">
        <v>584</v>
      </c>
      <c r="B442" s="50">
        <v>23645.0</v>
      </c>
      <c r="C442" s="51">
        <v>7.654</v>
      </c>
      <c r="D442" s="52">
        <v>23578.0</v>
      </c>
      <c r="E442" s="51">
        <v>0.06</v>
      </c>
      <c r="F442" s="52">
        <v>23645.0</v>
      </c>
      <c r="G442" s="54">
        <v>1.23</v>
      </c>
      <c r="H442" s="50">
        <v>23645.0</v>
      </c>
      <c r="I442" s="54">
        <v>8.8508</v>
      </c>
      <c r="J442" s="50">
        <v>23644.0</v>
      </c>
      <c r="K442" s="54">
        <v>3.243</v>
      </c>
      <c r="L442" s="70">
        <f t="shared" si="1"/>
        <v>0</v>
      </c>
      <c r="M442" s="71">
        <f t="shared" si="2"/>
        <v>0</v>
      </c>
      <c r="N442" s="71">
        <f t="shared" si="3"/>
        <v>1.1968</v>
      </c>
      <c r="O442" s="71">
        <f t="shared" si="4"/>
        <v>15.63626862</v>
      </c>
      <c r="P442" s="71">
        <f t="shared" si="5"/>
        <v>-1</v>
      </c>
      <c r="Q442" s="71">
        <f t="shared" si="6"/>
        <v>-0.004229223937</v>
      </c>
      <c r="R442" s="71">
        <f t="shared" si="7"/>
        <v>-4.411</v>
      </c>
      <c r="S442" s="71">
        <f t="shared" si="8"/>
        <v>-57.62999739</v>
      </c>
      <c r="T442" s="72">
        <f t="shared" si="9"/>
        <v>67</v>
      </c>
      <c r="U442" s="71">
        <f t="shared" si="10"/>
        <v>0.2833580038</v>
      </c>
      <c r="V442" s="71">
        <f t="shared" si="11"/>
        <v>0</v>
      </c>
      <c r="W442" s="73">
        <f t="shared" si="12"/>
        <v>0</v>
      </c>
      <c r="X442" s="19"/>
      <c r="Y442" s="19"/>
      <c r="Z442" s="19"/>
      <c r="AA442" s="19"/>
      <c r="AB442" s="19"/>
      <c r="AC442" s="19"/>
      <c r="AD442" s="19"/>
    </row>
    <row r="443">
      <c r="A443" s="49" t="s">
        <v>586</v>
      </c>
      <c r="B443" s="50">
        <v>23779.0</v>
      </c>
      <c r="C443" s="51">
        <v>0.789</v>
      </c>
      <c r="D443" s="52">
        <v>23778.0</v>
      </c>
      <c r="E443" s="51">
        <v>0.06</v>
      </c>
      <c r="F443" s="52">
        <v>23779.0</v>
      </c>
      <c r="G443" s="54">
        <v>0.749</v>
      </c>
      <c r="H443" s="50">
        <v>23779.0</v>
      </c>
      <c r="I443" s="54">
        <v>35.8445</v>
      </c>
      <c r="J443" s="50">
        <v>23778.0</v>
      </c>
      <c r="K443" s="54">
        <v>82.015</v>
      </c>
      <c r="L443" s="70">
        <f t="shared" si="1"/>
        <v>0</v>
      </c>
      <c r="M443" s="71">
        <f t="shared" si="2"/>
        <v>0</v>
      </c>
      <c r="N443" s="71">
        <f t="shared" si="3"/>
        <v>35.0555</v>
      </c>
      <c r="O443" s="71">
        <f t="shared" si="4"/>
        <v>4443.029151</v>
      </c>
      <c r="P443" s="71">
        <f t="shared" si="5"/>
        <v>-1</v>
      </c>
      <c r="Q443" s="71">
        <f t="shared" si="6"/>
        <v>-0.004205391312</v>
      </c>
      <c r="R443" s="71">
        <f t="shared" si="7"/>
        <v>81.226</v>
      </c>
      <c r="S443" s="71">
        <f t="shared" si="8"/>
        <v>10294.80355</v>
      </c>
      <c r="T443" s="72">
        <f t="shared" si="9"/>
        <v>1</v>
      </c>
      <c r="U443" s="71">
        <f t="shared" si="10"/>
        <v>0.004205391312</v>
      </c>
      <c r="V443" s="71">
        <f t="shared" si="11"/>
        <v>0</v>
      </c>
      <c r="W443" s="73">
        <f t="shared" si="12"/>
        <v>0</v>
      </c>
      <c r="X443" s="19"/>
      <c r="Y443" s="19"/>
      <c r="Z443" s="19"/>
      <c r="AA443" s="19"/>
      <c r="AB443" s="19"/>
      <c r="AC443" s="19"/>
      <c r="AD443" s="19"/>
    </row>
    <row r="444">
      <c r="A444" s="49" t="s">
        <v>587</v>
      </c>
      <c r="B444" s="50">
        <v>23336.0</v>
      </c>
      <c r="C444" s="51">
        <v>4.1</v>
      </c>
      <c r="D444" s="52">
        <v>23305.0</v>
      </c>
      <c r="E444" s="51">
        <v>0.06</v>
      </c>
      <c r="F444" s="52">
        <v>23336.0</v>
      </c>
      <c r="G444" s="54">
        <v>1.104</v>
      </c>
      <c r="H444" s="50">
        <v>23336.0</v>
      </c>
      <c r="I444" s="54">
        <v>2372.8</v>
      </c>
      <c r="J444" s="50">
        <v>23335.0</v>
      </c>
      <c r="K444" s="54">
        <v>11.698</v>
      </c>
      <c r="L444" s="70">
        <f t="shared" si="1"/>
        <v>0</v>
      </c>
      <c r="M444" s="71">
        <f t="shared" si="2"/>
        <v>0</v>
      </c>
      <c r="N444" s="71">
        <f t="shared" si="3"/>
        <v>2368.7</v>
      </c>
      <c r="O444" s="71">
        <f t="shared" si="4"/>
        <v>57773.17073</v>
      </c>
      <c r="P444" s="71">
        <f t="shared" si="5"/>
        <v>-1</v>
      </c>
      <c r="Q444" s="71">
        <f t="shared" si="6"/>
        <v>-0.004285224546</v>
      </c>
      <c r="R444" s="71">
        <f t="shared" si="7"/>
        <v>7.598</v>
      </c>
      <c r="S444" s="71">
        <f t="shared" si="8"/>
        <v>185.3170732</v>
      </c>
      <c r="T444" s="72">
        <f t="shared" si="9"/>
        <v>31</v>
      </c>
      <c r="U444" s="71">
        <f t="shared" si="10"/>
        <v>0.1328419609</v>
      </c>
      <c r="V444" s="71">
        <f t="shared" si="11"/>
        <v>0</v>
      </c>
      <c r="W444" s="73">
        <f t="shared" si="12"/>
        <v>0</v>
      </c>
      <c r="X444" s="19"/>
      <c r="Y444" s="19"/>
      <c r="Z444" s="19"/>
      <c r="AA444" s="19"/>
      <c r="AB444" s="19"/>
      <c r="AC444" s="19"/>
      <c r="AD444" s="19"/>
    </row>
    <row r="445">
      <c r="A445" s="49" t="s">
        <v>588</v>
      </c>
      <c r="B445" s="50">
        <v>24016.0</v>
      </c>
      <c r="C445" s="51">
        <v>0.959</v>
      </c>
      <c r="D445" s="52">
        <v>23967.0</v>
      </c>
      <c r="E445" s="51">
        <v>0.059</v>
      </c>
      <c r="F445" s="52">
        <v>24016.0</v>
      </c>
      <c r="G445" s="54">
        <v>0.891</v>
      </c>
      <c r="H445" s="50">
        <v>24016.0</v>
      </c>
      <c r="I445" s="54">
        <v>1334.52</v>
      </c>
      <c r="J445" s="50">
        <v>6.90412E-310</v>
      </c>
      <c r="K445" s="54">
        <v>3600.0</v>
      </c>
      <c r="L445" s="70">
        <f t="shared" si="1"/>
        <v>0</v>
      </c>
      <c r="M445" s="71">
        <f t="shared" si="2"/>
        <v>0</v>
      </c>
      <c r="N445" s="71">
        <f t="shared" si="3"/>
        <v>1333.561</v>
      </c>
      <c r="O445" s="71">
        <f t="shared" si="4"/>
        <v>139057.4557</v>
      </c>
      <c r="P445" s="71">
        <f t="shared" si="5"/>
        <v>-24016</v>
      </c>
      <c r="Q445" s="71">
        <f t="shared" si="6"/>
        <v>-100</v>
      </c>
      <c r="R445" s="71">
        <f t="shared" si="7"/>
        <v>3599.041</v>
      </c>
      <c r="S445" s="71">
        <f t="shared" si="8"/>
        <v>375291.0323</v>
      </c>
      <c r="T445" s="72">
        <f t="shared" si="9"/>
        <v>49</v>
      </c>
      <c r="U445" s="71">
        <f t="shared" si="10"/>
        <v>0.2040306462</v>
      </c>
      <c r="V445" s="71">
        <f t="shared" si="11"/>
        <v>0</v>
      </c>
      <c r="W445" s="73">
        <f t="shared" si="12"/>
        <v>0</v>
      </c>
      <c r="X445" s="19"/>
      <c r="Y445" s="19"/>
      <c r="Z445" s="19"/>
      <c r="AA445" s="19"/>
      <c r="AB445" s="19"/>
      <c r="AC445" s="19"/>
      <c r="AD445" s="19"/>
    </row>
    <row r="446">
      <c r="A446" s="49" t="s">
        <v>589</v>
      </c>
      <c r="B446" s="50">
        <v>23578.0</v>
      </c>
      <c r="C446" s="51">
        <v>4.874</v>
      </c>
      <c r="D446" s="52">
        <v>23554.0</v>
      </c>
      <c r="E446" s="51">
        <v>0.061</v>
      </c>
      <c r="F446" s="52">
        <v>23578.0</v>
      </c>
      <c r="G446" s="54">
        <v>1.151</v>
      </c>
      <c r="H446" s="50">
        <v>23578.0</v>
      </c>
      <c r="I446" s="54">
        <v>10.5876</v>
      </c>
      <c r="J446" s="50">
        <v>23578.0</v>
      </c>
      <c r="K446" s="54">
        <v>5.725</v>
      </c>
      <c r="L446" s="70">
        <f t="shared" si="1"/>
        <v>0</v>
      </c>
      <c r="M446" s="71">
        <f t="shared" si="2"/>
        <v>0</v>
      </c>
      <c r="N446" s="71">
        <f t="shared" si="3"/>
        <v>5.7136</v>
      </c>
      <c r="O446" s="71">
        <f t="shared" si="4"/>
        <v>117.2260977</v>
      </c>
      <c r="P446" s="71">
        <f t="shared" si="5"/>
        <v>0</v>
      </c>
      <c r="Q446" s="71">
        <f t="shared" si="6"/>
        <v>0</v>
      </c>
      <c r="R446" s="71">
        <f t="shared" si="7"/>
        <v>0.851</v>
      </c>
      <c r="S446" s="71">
        <f t="shared" si="8"/>
        <v>17.45999179</v>
      </c>
      <c r="T446" s="72">
        <f t="shared" si="9"/>
        <v>24</v>
      </c>
      <c r="U446" s="71">
        <f t="shared" si="10"/>
        <v>0.1017898041</v>
      </c>
      <c r="V446" s="71">
        <f t="shared" si="11"/>
        <v>0</v>
      </c>
      <c r="W446" s="73">
        <f t="shared" si="12"/>
        <v>0</v>
      </c>
      <c r="X446" s="19"/>
      <c r="Y446" s="19"/>
      <c r="Z446" s="19"/>
      <c r="AA446" s="19"/>
      <c r="AB446" s="19"/>
      <c r="AC446" s="19"/>
      <c r="AD446" s="19"/>
    </row>
    <row r="447">
      <c r="A447" s="49" t="s">
        <v>161</v>
      </c>
      <c r="B447" s="50">
        <v>23800.0</v>
      </c>
      <c r="C447" s="51">
        <v>0.867</v>
      </c>
      <c r="D447" s="52">
        <v>23768.0</v>
      </c>
      <c r="E447" s="51">
        <v>0.06</v>
      </c>
      <c r="F447" s="52">
        <v>23800.0</v>
      </c>
      <c r="G447" s="54">
        <v>0.817</v>
      </c>
      <c r="H447" s="50">
        <v>23800.0</v>
      </c>
      <c r="I447" s="54">
        <v>8.01428</v>
      </c>
      <c r="J447" s="50">
        <v>23799.0</v>
      </c>
      <c r="K447" s="54">
        <v>4.293</v>
      </c>
      <c r="L447" s="70">
        <f t="shared" si="1"/>
        <v>0</v>
      </c>
      <c r="M447" s="71">
        <f t="shared" si="2"/>
        <v>0</v>
      </c>
      <c r="N447" s="71">
        <f t="shared" si="3"/>
        <v>7.14728</v>
      </c>
      <c r="O447" s="71">
        <f t="shared" si="4"/>
        <v>824.3690888</v>
      </c>
      <c r="P447" s="71">
        <f t="shared" si="5"/>
        <v>-1</v>
      </c>
      <c r="Q447" s="71">
        <f t="shared" si="6"/>
        <v>-0.004201680672</v>
      </c>
      <c r="R447" s="71">
        <f t="shared" si="7"/>
        <v>3.426</v>
      </c>
      <c r="S447" s="71">
        <f t="shared" si="8"/>
        <v>395.1557093</v>
      </c>
      <c r="T447" s="72">
        <f t="shared" si="9"/>
        <v>32</v>
      </c>
      <c r="U447" s="71">
        <f t="shared" si="10"/>
        <v>0.1344537815</v>
      </c>
      <c r="V447" s="71">
        <f t="shared" si="11"/>
        <v>0</v>
      </c>
      <c r="W447" s="73">
        <f t="shared" si="12"/>
        <v>0</v>
      </c>
      <c r="X447" s="19"/>
      <c r="Y447" s="19"/>
      <c r="Z447" s="19"/>
      <c r="AA447" s="19"/>
      <c r="AB447" s="19"/>
      <c r="AC447" s="19"/>
      <c r="AD447" s="19"/>
    </row>
    <row r="448">
      <c r="A448" s="49" t="s">
        <v>167</v>
      </c>
      <c r="B448" s="50">
        <v>23353.0</v>
      </c>
      <c r="C448" s="51">
        <v>3.824</v>
      </c>
      <c r="D448" s="52">
        <v>23347.0</v>
      </c>
      <c r="E448" s="51">
        <v>0.06</v>
      </c>
      <c r="F448" s="52">
        <v>23353.0</v>
      </c>
      <c r="G448" s="54">
        <v>1.09</v>
      </c>
      <c r="H448" s="50">
        <v>23353.0</v>
      </c>
      <c r="I448" s="54">
        <v>12.4698</v>
      </c>
      <c r="J448" s="50">
        <v>23352.0</v>
      </c>
      <c r="K448" s="54">
        <v>35.564</v>
      </c>
      <c r="L448" s="70">
        <f t="shared" si="1"/>
        <v>0</v>
      </c>
      <c r="M448" s="71">
        <f t="shared" si="2"/>
        <v>0</v>
      </c>
      <c r="N448" s="71">
        <f t="shared" si="3"/>
        <v>8.6458</v>
      </c>
      <c r="O448" s="71">
        <f t="shared" si="4"/>
        <v>226.0930962</v>
      </c>
      <c r="P448" s="71">
        <f t="shared" si="5"/>
        <v>-1</v>
      </c>
      <c r="Q448" s="71">
        <f t="shared" si="6"/>
        <v>-0.004282105083</v>
      </c>
      <c r="R448" s="71">
        <f t="shared" si="7"/>
        <v>31.74</v>
      </c>
      <c r="S448" s="71">
        <f t="shared" si="8"/>
        <v>830.0209205</v>
      </c>
      <c r="T448" s="72">
        <f t="shared" si="9"/>
        <v>6</v>
      </c>
      <c r="U448" s="71">
        <f t="shared" si="10"/>
        <v>0.0256926305</v>
      </c>
      <c r="V448" s="71">
        <f t="shared" si="11"/>
        <v>0</v>
      </c>
      <c r="W448" s="73">
        <f t="shared" si="12"/>
        <v>0</v>
      </c>
      <c r="X448" s="19"/>
      <c r="Y448" s="19"/>
      <c r="Z448" s="19"/>
      <c r="AA448" s="19"/>
      <c r="AB448" s="19"/>
      <c r="AC448" s="19"/>
      <c r="AD448" s="19"/>
    </row>
    <row r="449">
      <c r="A449" s="49" t="s">
        <v>591</v>
      </c>
      <c r="B449" s="50">
        <v>24513.0</v>
      </c>
      <c r="C449" s="51">
        <v>1.068</v>
      </c>
      <c r="D449" s="52">
        <v>24466.0</v>
      </c>
      <c r="E449" s="51">
        <v>0.06</v>
      </c>
      <c r="F449" s="52">
        <v>24513.0</v>
      </c>
      <c r="G449" s="54">
        <v>0.944</v>
      </c>
      <c r="H449" s="50">
        <v>-1.0</v>
      </c>
      <c r="I449" s="54">
        <v>3600.0</v>
      </c>
      <c r="J449" s="50">
        <v>24512.0</v>
      </c>
      <c r="K449" s="54">
        <v>3600.0</v>
      </c>
      <c r="L449" s="70">
        <f t="shared" si="1"/>
        <v>-24514</v>
      </c>
      <c r="M449" s="71">
        <f t="shared" si="2"/>
        <v>-100.0040795</v>
      </c>
      <c r="N449" s="71">
        <f t="shared" si="3"/>
        <v>3598.932</v>
      </c>
      <c r="O449" s="71">
        <f t="shared" si="4"/>
        <v>336978.6517</v>
      </c>
      <c r="P449" s="71">
        <f t="shared" si="5"/>
        <v>-1</v>
      </c>
      <c r="Q449" s="71">
        <f t="shared" si="6"/>
        <v>-0.004079468037</v>
      </c>
      <c r="R449" s="71">
        <f t="shared" si="7"/>
        <v>3598.932</v>
      </c>
      <c r="S449" s="71">
        <f t="shared" si="8"/>
        <v>336978.6517</v>
      </c>
      <c r="T449" s="72">
        <f t="shared" si="9"/>
        <v>47</v>
      </c>
      <c r="U449" s="71">
        <f t="shared" si="10"/>
        <v>0.1917349978</v>
      </c>
      <c r="V449" s="71">
        <f t="shared" si="11"/>
        <v>0</v>
      </c>
      <c r="W449" s="73">
        <f t="shared" si="12"/>
        <v>0</v>
      </c>
      <c r="X449" s="19"/>
      <c r="Y449" s="19"/>
      <c r="Z449" s="19"/>
      <c r="AA449" s="19"/>
      <c r="AB449" s="19"/>
      <c r="AC449" s="19"/>
      <c r="AD449" s="19"/>
    </row>
    <row r="450">
      <c r="A450" s="49" t="s">
        <v>592</v>
      </c>
      <c r="B450" s="50">
        <v>24066.0</v>
      </c>
      <c r="C450" s="51">
        <v>5.635</v>
      </c>
      <c r="D450" s="52">
        <v>24039.0</v>
      </c>
      <c r="E450" s="51">
        <v>0.06</v>
      </c>
      <c r="F450" s="52">
        <v>24066.0</v>
      </c>
      <c r="G450" s="54">
        <v>1.242</v>
      </c>
      <c r="H450" s="50">
        <v>24066.0</v>
      </c>
      <c r="I450" s="54">
        <v>12.5551</v>
      </c>
      <c r="J450" s="50">
        <v>24065.0</v>
      </c>
      <c r="K450" s="54">
        <v>13.166</v>
      </c>
      <c r="L450" s="70">
        <f t="shared" si="1"/>
        <v>0</v>
      </c>
      <c r="M450" s="71">
        <f t="shared" si="2"/>
        <v>0</v>
      </c>
      <c r="N450" s="71">
        <f t="shared" si="3"/>
        <v>6.9201</v>
      </c>
      <c r="O450" s="71">
        <f t="shared" si="4"/>
        <v>122.8056788</v>
      </c>
      <c r="P450" s="71">
        <f t="shared" si="5"/>
        <v>-1</v>
      </c>
      <c r="Q450" s="71">
        <f t="shared" si="6"/>
        <v>-0.004155239757</v>
      </c>
      <c r="R450" s="71">
        <f t="shared" si="7"/>
        <v>7.531</v>
      </c>
      <c r="S450" s="71">
        <f t="shared" si="8"/>
        <v>133.64685</v>
      </c>
      <c r="T450" s="72">
        <f t="shared" si="9"/>
        <v>27</v>
      </c>
      <c r="U450" s="71">
        <f t="shared" si="10"/>
        <v>0.1121914734</v>
      </c>
      <c r="V450" s="71">
        <f t="shared" si="11"/>
        <v>0</v>
      </c>
      <c r="W450" s="73">
        <f t="shared" si="12"/>
        <v>0</v>
      </c>
      <c r="X450" s="19"/>
      <c r="Y450" s="19"/>
      <c r="Z450" s="19"/>
      <c r="AA450" s="19"/>
      <c r="AB450" s="19"/>
      <c r="AC450" s="19"/>
      <c r="AD450" s="19"/>
    </row>
    <row r="451">
      <c r="A451" s="49" t="s">
        <v>593</v>
      </c>
      <c r="B451" s="50">
        <v>24300.0</v>
      </c>
      <c r="C451" s="51">
        <v>0.936</v>
      </c>
      <c r="D451" s="52">
        <v>24278.0</v>
      </c>
      <c r="E451" s="51">
        <v>0.06</v>
      </c>
      <c r="F451" s="52">
        <v>24300.0</v>
      </c>
      <c r="G451" s="54">
        <v>0.81</v>
      </c>
      <c r="H451" s="50">
        <v>24300.0</v>
      </c>
      <c r="I451" s="54">
        <v>8.32926</v>
      </c>
      <c r="J451" s="50">
        <v>24299.0</v>
      </c>
      <c r="K451" s="54">
        <v>14.55</v>
      </c>
      <c r="L451" s="70">
        <f t="shared" si="1"/>
        <v>0</v>
      </c>
      <c r="M451" s="71">
        <f t="shared" si="2"/>
        <v>0</v>
      </c>
      <c r="N451" s="71">
        <f t="shared" si="3"/>
        <v>7.39326</v>
      </c>
      <c r="O451" s="71">
        <f t="shared" si="4"/>
        <v>789.8782051</v>
      </c>
      <c r="P451" s="71">
        <f t="shared" si="5"/>
        <v>-1</v>
      </c>
      <c r="Q451" s="71">
        <f t="shared" si="6"/>
        <v>-0.004115226337</v>
      </c>
      <c r="R451" s="71">
        <f t="shared" si="7"/>
        <v>13.614</v>
      </c>
      <c r="S451" s="71">
        <f t="shared" si="8"/>
        <v>1454.487179</v>
      </c>
      <c r="T451" s="72">
        <f t="shared" si="9"/>
        <v>22</v>
      </c>
      <c r="U451" s="71">
        <f t="shared" si="10"/>
        <v>0.09053497942</v>
      </c>
      <c r="V451" s="71">
        <f t="shared" si="11"/>
        <v>0</v>
      </c>
      <c r="W451" s="73">
        <f t="shared" si="12"/>
        <v>0</v>
      </c>
      <c r="X451" s="19"/>
      <c r="Y451" s="19"/>
      <c r="Z451" s="19"/>
      <c r="AA451" s="19"/>
      <c r="AB451" s="19"/>
      <c r="AC451" s="19"/>
      <c r="AD451" s="19"/>
    </row>
    <row r="452">
      <c r="A452" s="49" t="s">
        <v>594</v>
      </c>
      <c r="B452" s="50">
        <v>23863.0</v>
      </c>
      <c r="C452" s="51">
        <v>5.396</v>
      </c>
      <c r="D452" s="52">
        <v>23845.0</v>
      </c>
      <c r="E452" s="51">
        <v>0.06</v>
      </c>
      <c r="F452" s="52">
        <v>23863.0</v>
      </c>
      <c r="G452" s="54">
        <v>1.133</v>
      </c>
      <c r="H452" s="50">
        <v>23863.0</v>
      </c>
      <c r="I452" s="54">
        <v>10.6456</v>
      </c>
      <c r="J452" s="50">
        <v>23863.0</v>
      </c>
      <c r="K452" s="54">
        <v>4.79</v>
      </c>
      <c r="L452" s="70">
        <f t="shared" si="1"/>
        <v>0</v>
      </c>
      <c r="M452" s="71">
        <f t="shared" si="2"/>
        <v>0</v>
      </c>
      <c r="N452" s="71">
        <f t="shared" si="3"/>
        <v>5.2496</v>
      </c>
      <c r="O452" s="71">
        <f t="shared" si="4"/>
        <v>97.28687917</v>
      </c>
      <c r="P452" s="71">
        <f t="shared" si="5"/>
        <v>0</v>
      </c>
      <c r="Q452" s="71">
        <f t="shared" si="6"/>
        <v>0</v>
      </c>
      <c r="R452" s="71">
        <f t="shared" si="7"/>
        <v>-0.606</v>
      </c>
      <c r="S452" s="71">
        <f t="shared" si="8"/>
        <v>-11.23054114</v>
      </c>
      <c r="T452" s="72">
        <f t="shared" si="9"/>
        <v>18</v>
      </c>
      <c r="U452" s="71">
        <f t="shared" si="10"/>
        <v>0.07543058291</v>
      </c>
      <c r="V452" s="71">
        <f t="shared" si="11"/>
        <v>0</v>
      </c>
      <c r="W452" s="73">
        <f t="shared" si="12"/>
        <v>0</v>
      </c>
      <c r="X452" s="19"/>
      <c r="Y452" s="19"/>
      <c r="Z452" s="19"/>
      <c r="AA452" s="19"/>
      <c r="AB452" s="19"/>
      <c r="AC452" s="19"/>
      <c r="AD452" s="19"/>
    </row>
    <row r="453">
      <c r="A453" s="49" t="s">
        <v>596</v>
      </c>
      <c r="B453" s="50">
        <v>24143.0</v>
      </c>
      <c r="C453" s="51">
        <v>0.937</v>
      </c>
      <c r="D453" s="52">
        <v>24112.0</v>
      </c>
      <c r="E453" s="51">
        <v>0.06</v>
      </c>
      <c r="F453" s="52">
        <v>24143.0</v>
      </c>
      <c r="G453" s="54">
        <v>0.875</v>
      </c>
      <c r="H453" s="50">
        <v>-1.0</v>
      </c>
      <c r="I453" s="54">
        <v>3600.0</v>
      </c>
      <c r="J453" s="50">
        <v>24143.0</v>
      </c>
      <c r="K453" s="54">
        <v>3600.0</v>
      </c>
      <c r="L453" s="70">
        <f t="shared" si="1"/>
        <v>-24144</v>
      </c>
      <c r="M453" s="71">
        <f t="shared" si="2"/>
        <v>-100.004142</v>
      </c>
      <c r="N453" s="71">
        <f t="shared" si="3"/>
        <v>3599.063</v>
      </c>
      <c r="O453" s="71">
        <f t="shared" si="4"/>
        <v>384104.9093</v>
      </c>
      <c r="P453" s="71">
        <f t="shared" si="5"/>
        <v>0</v>
      </c>
      <c r="Q453" s="71">
        <f t="shared" si="6"/>
        <v>0</v>
      </c>
      <c r="R453" s="71">
        <f t="shared" si="7"/>
        <v>3599.063</v>
      </c>
      <c r="S453" s="71">
        <f t="shared" si="8"/>
        <v>384104.9093</v>
      </c>
      <c r="T453" s="72">
        <f t="shared" si="9"/>
        <v>31</v>
      </c>
      <c r="U453" s="71">
        <f t="shared" si="10"/>
        <v>0.1284016071</v>
      </c>
      <c r="V453" s="71">
        <f t="shared" si="11"/>
        <v>0</v>
      </c>
      <c r="W453" s="73">
        <f t="shared" si="12"/>
        <v>0</v>
      </c>
      <c r="X453" s="19"/>
      <c r="Y453" s="19"/>
      <c r="Z453" s="19"/>
      <c r="AA453" s="19"/>
      <c r="AB453" s="19"/>
      <c r="AC453" s="19"/>
      <c r="AD453" s="19"/>
    </row>
    <row r="454">
      <c r="A454" s="49" t="s">
        <v>597</v>
      </c>
      <c r="B454" s="50">
        <v>23698.0</v>
      </c>
      <c r="C454" s="51">
        <v>3.568</v>
      </c>
      <c r="D454" s="52">
        <v>23696.0</v>
      </c>
      <c r="E454" s="51">
        <v>0.061</v>
      </c>
      <c r="F454" s="52">
        <v>23698.0</v>
      </c>
      <c r="G454" s="54">
        <v>1.138</v>
      </c>
      <c r="H454" s="50">
        <v>23698.0</v>
      </c>
      <c r="I454" s="54">
        <v>8.04193</v>
      </c>
      <c r="J454" s="50">
        <v>23698.0</v>
      </c>
      <c r="K454" s="54">
        <v>5.083</v>
      </c>
      <c r="L454" s="70">
        <f t="shared" si="1"/>
        <v>0</v>
      </c>
      <c r="M454" s="71">
        <f t="shared" si="2"/>
        <v>0</v>
      </c>
      <c r="N454" s="71">
        <f t="shared" si="3"/>
        <v>4.47393</v>
      </c>
      <c r="O454" s="71">
        <f t="shared" si="4"/>
        <v>125.3904148</v>
      </c>
      <c r="P454" s="71">
        <f t="shared" si="5"/>
        <v>0</v>
      </c>
      <c r="Q454" s="71">
        <f t="shared" si="6"/>
        <v>0</v>
      </c>
      <c r="R454" s="71">
        <f t="shared" si="7"/>
        <v>1.515</v>
      </c>
      <c r="S454" s="71">
        <f t="shared" si="8"/>
        <v>42.46076233</v>
      </c>
      <c r="T454" s="72">
        <f t="shared" si="9"/>
        <v>2</v>
      </c>
      <c r="U454" s="71">
        <f t="shared" si="10"/>
        <v>0.008439530762</v>
      </c>
      <c r="V454" s="71">
        <f t="shared" si="11"/>
        <v>0</v>
      </c>
      <c r="W454" s="73">
        <f t="shared" si="12"/>
        <v>0</v>
      </c>
      <c r="X454" s="19"/>
      <c r="Y454" s="19"/>
      <c r="Z454" s="19"/>
      <c r="AA454" s="19"/>
      <c r="AB454" s="19"/>
      <c r="AC454" s="19"/>
      <c r="AD454" s="19"/>
    </row>
    <row r="455">
      <c r="A455" s="49" t="s">
        <v>598</v>
      </c>
      <c r="B455" s="50">
        <v>24061.0</v>
      </c>
      <c r="C455" s="51">
        <v>0.985</v>
      </c>
      <c r="D455" s="52">
        <v>24014.0</v>
      </c>
      <c r="E455" s="51">
        <v>0.06</v>
      </c>
      <c r="F455" s="52">
        <v>24061.0</v>
      </c>
      <c r="G455" s="54">
        <v>0.855</v>
      </c>
      <c r="H455" s="50">
        <v>24061.0</v>
      </c>
      <c r="I455" s="54">
        <v>330.824</v>
      </c>
      <c r="J455" s="50">
        <v>24061.0</v>
      </c>
      <c r="K455" s="54">
        <v>3600.0</v>
      </c>
      <c r="L455" s="70">
        <f t="shared" si="1"/>
        <v>0</v>
      </c>
      <c r="M455" s="71">
        <f t="shared" si="2"/>
        <v>0</v>
      </c>
      <c r="N455" s="71">
        <f t="shared" si="3"/>
        <v>329.839</v>
      </c>
      <c r="O455" s="71">
        <f t="shared" si="4"/>
        <v>33486.19289</v>
      </c>
      <c r="P455" s="71">
        <f t="shared" si="5"/>
        <v>0</v>
      </c>
      <c r="Q455" s="71">
        <f t="shared" si="6"/>
        <v>0</v>
      </c>
      <c r="R455" s="71">
        <f t="shared" si="7"/>
        <v>3599.015</v>
      </c>
      <c r="S455" s="71">
        <f t="shared" si="8"/>
        <v>365382.2335</v>
      </c>
      <c r="T455" s="72">
        <f t="shared" si="9"/>
        <v>47</v>
      </c>
      <c r="U455" s="71">
        <f t="shared" si="10"/>
        <v>0.1953368522</v>
      </c>
      <c r="V455" s="71">
        <f t="shared" si="11"/>
        <v>0</v>
      </c>
      <c r="W455" s="73">
        <f t="shared" si="12"/>
        <v>0</v>
      </c>
      <c r="X455" s="19"/>
      <c r="Y455" s="19"/>
      <c r="Z455" s="19"/>
      <c r="AA455" s="19"/>
      <c r="AB455" s="19"/>
      <c r="AC455" s="19"/>
      <c r="AD455" s="19"/>
    </row>
    <row r="456">
      <c r="A456" s="49" t="s">
        <v>599</v>
      </c>
      <c r="B456" s="50">
        <v>23616.0</v>
      </c>
      <c r="C456" s="51">
        <v>4.084</v>
      </c>
      <c r="D456" s="52">
        <v>23612.0</v>
      </c>
      <c r="E456" s="51">
        <v>0.061</v>
      </c>
      <c r="F456" s="52">
        <v>23616.0</v>
      </c>
      <c r="G456" s="54">
        <v>1.079</v>
      </c>
      <c r="H456" s="50">
        <v>23616.0</v>
      </c>
      <c r="I456" s="54">
        <v>11.4105</v>
      </c>
      <c r="J456" s="50">
        <v>23615.0</v>
      </c>
      <c r="K456" s="54">
        <v>2.719</v>
      </c>
      <c r="L456" s="70">
        <f t="shared" si="1"/>
        <v>0</v>
      </c>
      <c r="M456" s="71">
        <f t="shared" si="2"/>
        <v>0</v>
      </c>
      <c r="N456" s="71">
        <f t="shared" si="3"/>
        <v>7.3265</v>
      </c>
      <c r="O456" s="71">
        <f t="shared" si="4"/>
        <v>179.3952008</v>
      </c>
      <c r="P456" s="71">
        <f t="shared" si="5"/>
        <v>-1</v>
      </c>
      <c r="Q456" s="71">
        <f t="shared" si="6"/>
        <v>-0.004234417344</v>
      </c>
      <c r="R456" s="71">
        <f t="shared" si="7"/>
        <v>-1.365</v>
      </c>
      <c r="S456" s="71">
        <f t="shared" si="8"/>
        <v>-33.42311459</v>
      </c>
      <c r="T456" s="72">
        <f t="shared" si="9"/>
        <v>4</v>
      </c>
      <c r="U456" s="71">
        <f t="shared" si="10"/>
        <v>0.01693766938</v>
      </c>
      <c r="V456" s="71">
        <f t="shared" si="11"/>
        <v>0</v>
      </c>
      <c r="W456" s="73">
        <f t="shared" si="12"/>
        <v>0</v>
      </c>
      <c r="X456" s="19"/>
      <c r="Y456" s="19"/>
      <c r="Z456" s="19"/>
      <c r="AA456" s="19"/>
      <c r="AB456" s="19"/>
      <c r="AC456" s="19"/>
      <c r="AD456" s="19"/>
    </row>
    <row r="457">
      <c r="A457" s="49" t="s">
        <v>600</v>
      </c>
      <c r="B457" s="50">
        <v>24119.0</v>
      </c>
      <c r="C457" s="51">
        <v>1.051</v>
      </c>
      <c r="D457" s="52">
        <v>24055.0</v>
      </c>
      <c r="E457" s="51">
        <v>0.059</v>
      </c>
      <c r="F457" s="52">
        <v>24119.0</v>
      </c>
      <c r="G457" s="54">
        <v>0.901</v>
      </c>
      <c r="H457" s="50">
        <v>24119.0</v>
      </c>
      <c r="I457" s="54">
        <v>16.9519</v>
      </c>
      <c r="J457" s="50">
        <v>24119.0</v>
      </c>
      <c r="K457" s="54">
        <v>13.979</v>
      </c>
      <c r="L457" s="70">
        <f t="shared" si="1"/>
        <v>0</v>
      </c>
      <c r="M457" s="71">
        <f t="shared" si="2"/>
        <v>0</v>
      </c>
      <c r="N457" s="71">
        <f t="shared" si="3"/>
        <v>15.9009</v>
      </c>
      <c r="O457" s="71">
        <f t="shared" si="4"/>
        <v>1512.930542</v>
      </c>
      <c r="P457" s="71">
        <f t="shared" si="5"/>
        <v>0</v>
      </c>
      <c r="Q457" s="71">
        <f t="shared" si="6"/>
        <v>0</v>
      </c>
      <c r="R457" s="71">
        <f t="shared" si="7"/>
        <v>12.928</v>
      </c>
      <c r="S457" s="71">
        <f t="shared" si="8"/>
        <v>1230.066603</v>
      </c>
      <c r="T457" s="72">
        <f t="shared" si="9"/>
        <v>64</v>
      </c>
      <c r="U457" s="71">
        <f t="shared" si="10"/>
        <v>0.2653509681</v>
      </c>
      <c r="V457" s="71">
        <f t="shared" si="11"/>
        <v>0</v>
      </c>
      <c r="W457" s="73">
        <f t="shared" si="12"/>
        <v>0</v>
      </c>
      <c r="X457" s="19"/>
      <c r="Y457" s="19"/>
      <c r="Z457" s="19"/>
      <c r="AA457" s="19"/>
      <c r="AB457" s="19"/>
      <c r="AC457" s="19"/>
      <c r="AD457" s="19"/>
    </row>
    <row r="458">
      <c r="A458" s="49" t="s">
        <v>602</v>
      </c>
      <c r="B458" s="50">
        <v>23675.0</v>
      </c>
      <c r="C458" s="51">
        <v>5.931</v>
      </c>
      <c r="D458" s="52">
        <v>23635.0</v>
      </c>
      <c r="E458" s="51">
        <v>0.06</v>
      </c>
      <c r="F458" s="52">
        <v>23675.0</v>
      </c>
      <c r="G458" s="54">
        <v>1.174</v>
      </c>
      <c r="H458" s="50">
        <v>23675.0</v>
      </c>
      <c r="I458" s="54">
        <v>51.8134</v>
      </c>
      <c r="J458" s="50">
        <v>23674.0</v>
      </c>
      <c r="K458" s="54">
        <v>23.68</v>
      </c>
      <c r="L458" s="70">
        <f t="shared" si="1"/>
        <v>0</v>
      </c>
      <c r="M458" s="71">
        <f t="shared" si="2"/>
        <v>0</v>
      </c>
      <c r="N458" s="71">
        <f t="shared" si="3"/>
        <v>45.8824</v>
      </c>
      <c r="O458" s="71">
        <f t="shared" si="4"/>
        <v>773.6031023</v>
      </c>
      <c r="P458" s="71">
        <f t="shared" si="5"/>
        <v>-1</v>
      </c>
      <c r="Q458" s="71">
        <f t="shared" si="6"/>
        <v>-0.004223864836</v>
      </c>
      <c r="R458" s="71">
        <f t="shared" si="7"/>
        <v>17.749</v>
      </c>
      <c r="S458" s="71">
        <f t="shared" si="8"/>
        <v>299.2581352</v>
      </c>
      <c r="T458" s="72">
        <f t="shared" si="9"/>
        <v>40</v>
      </c>
      <c r="U458" s="71">
        <f t="shared" si="10"/>
        <v>0.1689545935</v>
      </c>
      <c r="V458" s="71">
        <f t="shared" si="11"/>
        <v>0</v>
      </c>
      <c r="W458" s="73">
        <f t="shared" si="12"/>
        <v>0</v>
      </c>
      <c r="X458" s="19"/>
      <c r="Y458" s="19"/>
      <c r="Z458" s="19"/>
      <c r="AA458" s="19"/>
      <c r="AB458" s="19"/>
      <c r="AC458" s="19"/>
      <c r="AD458" s="19"/>
    </row>
    <row r="459">
      <c r="A459" s="49" t="s">
        <v>603</v>
      </c>
      <c r="B459" s="50">
        <v>24465.0</v>
      </c>
      <c r="C459" s="51">
        <v>0.875</v>
      </c>
      <c r="D459" s="52">
        <v>24457.0</v>
      </c>
      <c r="E459" s="51">
        <v>0.06</v>
      </c>
      <c r="F459" s="52">
        <v>24465.0</v>
      </c>
      <c r="G459" s="54">
        <v>0.829</v>
      </c>
      <c r="H459" s="50">
        <v>24465.0</v>
      </c>
      <c r="I459" s="54">
        <v>9.68475</v>
      </c>
      <c r="J459" s="50">
        <v>24464.0</v>
      </c>
      <c r="K459" s="54">
        <v>19.671</v>
      </c>
      <c r="L459" s="70">
        <f t="shared" si="1"/>
        <v>0</v>
      </c>
      <c r="M459" s="71">
        <f t="shared" si="2"/>
        <v>0</v>
      </c>
      <c r="N459" s="71">
        <f t="shared" si="3"/>
        <v>8.80975</v>
      </c>
      <c r="O459" s="71">
        <f t="shared" si="4"/>
        <v>1006.828571</v>
      </c>
      <c r="P459" s="71">
        <f t="shared" si="5"/>
        <v>-1</v>
      </c>
      <c r="Q459" s="71">
        <f t="shared" si="6"/>
        <v>-0.004087471899</v>
      </c>
      <c r="R459" s="71">
        <f t="shared" si="7"/>
        <v>18.796</v>
      </c>
      <c r="S459" s="71">
        <f t="shared" si="8"/>
        <v>2148.114286</v>
      </c>
      <c r="T459" s="72">
        <f t="shared" si="9"/>
        <v>8</v>
      </c>
      <c r="U459" s="71">
        <f t="shared" si="10"/>
        <v>0.03269977519</v>
      </c>
      <c r="V459" s="71">
        <f t="shared" si="11"/>
        <v>0</v>
      </c>
      <c r="W459" s="73">
        <f t="shared" si="12"/>
        <v>0</v>
      </c>
      <c r="X459" s="19"/>
      <c r="Y459" s="19"/>
      <c r="Z459" s="19"/>
      <c r="AA459" s="19"/>
      <c r="AB459" s="19"/>
      <c r="AC459" s="19"/>
      <c r="AD459" s="19"/>
    </row>
    <row r="460">
      <c r="A460" s="49" t="s">
        <v>604</v>
      </c>
      <c r="B460" s="50">
        <v>24018.0</v>
      </c>
      <c r="C460" s="51">
        <v>4.653</v>
      </c>
      <c r="D460" s="52">
        <v>23970.0</v>
      </c>
      <c r="E460" s="51">
        <v>0.06</v>
      </c>
      <c r="F460" s="52">
        <v>24018.0</v>
      </c>
      <c r="G460" s="54">
        <v>1.199</v>
      </c>
      <c r="H460" s="50">
        <v>24018.0</v>
      </c>
      <c r="I460" s="54">
        <v>67.899</v>
      </c>
      <c r="J460" s="50">
        <v>24018.0</v>
      </c>
      <c r="K460" s="54">
        <v>4.33</v>
      </c>
      <c r="L460" s="70">
        <f t="shared" si="1"/>
        <v>0</v>
      </c>
      <c r="M460" s="71">
        <f t="shared" si="2"/>
        <v>0</v>
      </c>
      <c r="N460" s="71">
        <f t="shared" si="3"/>
        <v>63.246</v>
      </c>
      <c r="O460" s="71">
        <f t="shared" si="4"/>
        <v>1359.252095</v>
      </c>
      <c r="P460" s="71">
        <f t="shared" si="5"/>
        <v>0</v>
      </c>
      <c r="Q460" s="71">
        <f t="shared" si="6"/>
        <v>0</v>
      </c>
      <c r="R460" s="71">
        <f t="shared" si="7"/>
        <v>-0.323</v>
      </c>
      <c r="S460" s="71">
        <f t="shared" si="8"/>
        <v>-6.941758006</v>
      </c>
      <c r="T460" s="72">
        <f t="shared" si="9"/>
        <v>48</v>
      </c>
      <c r="U460" s="71">
        <f t="shared" si="10"/>
        <v>0.1998501124</v>
      </c>
      <c r="V460" s="71">
        <f t="shared" si="11"/>
        <v>0</v>
      </c>
      <c r="W460" s="73">
        <f t="shared" si="12"/>
        <v>0</v>
      </c>
      <c r="X460" s="19"/>
      <c r="Y460" s="19"/>
      <c r="Z460" s="19"/>
      <c r="AA460" s="19"/>
      <c r="AB460" s="19"/>
      <c r="AC460" s="19"/>
      <c r="AD460" s="19"/>
    </row>
    <row r="461">
      <c r="A461" s="49" t="s">
        <v>605</v>
      </c>
      <c r="B461" s="50">
        <v>24247.0</v>
      </c>
      <c r="C461" s="51">
        <v>0.926</v>
      </c>
      <c r="D461" s="52">
        <v>24222.0</v>
      </c>
      <c r="E461" s="51">
        <v>0.059</v>
      </c>
      <c r="F461" s="52">
        <v>24247.0</v>
      </c>
      <c r="G461" s="54">
        <v>0.822</v>
      </c>
      <c r="H461" s="50">
        <v>24247.0</v>
      </c>
      <c r="I461" s="54">
        <v>8.15672</v>
      </c>
      <c r="J461" s="50">
        <v>24246.0</v>
      </c>
      <c r="K461" s="54">
        <v>1.85</v>
      </c>
      <c r="L461" s="70">
        <f t="shared" si="1"/>
        <v>0</v>
      </c>
      <c r="M461" s="71">
        <f t="shared" si="2"/>
        <v>0</v>
      </c>
      <c r="N461" s="71">
        <f t="shared" si="3"/>
        <v>7.23072</v>
      </c>
      <c r="O461" s="71">
        <f t="shared" si="4"/>
        <v>780.8552916</v>
      </c>
      <c r="P461" s="71">
        <f t="shared" si="5"/>
        <v>-1</v>
      </c>
      <c r="Q461" s="71">
        <f t="shared" si="6"/>
        <v>-0.004124221553</v>
      </c>
      <c r="R461" s="71">
        <f t="shared" si="7"/>
        <v>0.924</v>
      </c>
      <c r="S461" s="71">
        <f t="shared" si="8"/>
        <v>99.78401728</v>
      </c>
      <c r="T461" s="72">
        <f t="shared" si="9"/>
        <v>25</v>
      </c>
      <c r="U461" s="71">
        <f t="shared" si="10"/>
        <v>0.1031055388</v>
      </c>
      <c r="V461" s="71">
        <f t="shared" si="11"/>
        <v>0</v>
      </c>
      <c r="W461" s="73">
        <f t="shared" si="12"/>
        <v>0</v>
      </c>
      <c r="X461" s="19"/>
      <c r="Y461" s="19"/>
      <c r="Z461" s="19"/>
      <c r="AA461" s="19"/>
      <c r="AB461" s="19"/>
      <c r="AC461" s="19"/>
      <c r="AD461" s="19"/>
    </row>
    <row r="462">
      <c r="A462" s="49" t="s">
        <v>606</v>
      </c>
      <c r="B462" s="50">
        <v>23800.0</v>
      </c>
      <c r="C462" s="51">
        <v>5.591</v>
      </c>
      <c r="D462" s="52">
        <v>23741.0</v>
      </c>
      <c r="E462" s="51">
        <v>0.061</v>
      </c>
      <c r="F462" s="52">
        <v>23800.0</v>
      </c>
      <c r="G462" s="54">
        <v>1.187</v>
      </c>
      <c r="H462" s="50">
        <v>23800.0</v>
      </c>
      <c r="I462" s="54">
        <v>8.44067</v>
      </c>
      <c r="J462" s="50">
        <v>23800.0</v>
      </c>
      <c r="K462" s="54">
        <v>10.76</v>
      </c>
      <c r="L462" s="70">
        <f t="shared" si="1"/>
        <v>0</v>
      </c>
      <c r="M462" s="71">
        <f t="shared" si="2"/>
        <v>0</v>
      </c>
      <c r="N462" s="71">
        <f t="shared" si="3"/>
        <v>2.84967</v>
      </c>
      <c r="O462" s="71">
        <f t="shared" si="4"/>
        <v>50.96887855</v>
      </c>
      <c r="P462" s="71">
        <f t="shared" si="5"/>
        <v>0</v>
      </c>
      <c r="Q462" s="71">
        <f t="shared" si="6"/>
        <v>0</v>
      </c>
      <c r="R462" s="71">
        <f t="shared" si="7"/>
        <v>5.169</v>
      </c>
      <c r="S462" s="71">
        <f t="shared" si="8"/>
        <v>92.45215525</v>
      </c>
      <c r="T462" s="72">
        <f t="shared" si="9"/>
        <v>59</v>
      </c>
      <c r="U462" s="71">
        <f t="shared" si="10"/>
        <v>0.2478991597</v>
      </c>
      <c r="V462" s="71">
        <f t="shared" si="11"/>
        <v>0</v>
      </c>
      <c r="W462" s="73">
        <f t="shared" si="12"/>
        <v>0</v>
      </c>
      <c r="X462" s="19"/>
      <c r="Y462" s="19"/>
      <c r="Z462" s="19"/>
      <c r="AA462" s="19"/>
      <c r="AB462" s="19"/>
      <c r="AC462" s="19"/>
      <c r="AD462" s="19"/>
    </row>
    <row r="463">
      <c r="A463" s="49" t="s">
        <v>608</v>
      </c>
      <c r="B463" s="50">
        <v>24648.0</v>
      </c>
      <c r="C463" s="51">
        <v>0.86</v>
      </c>
      <c r="D463" s="52">
        <v>24641.0</v>
      </c>
      <c r="E463" s="51">
        <v>0.06</v>
      </c>
      <c r="F463" s="52">
        <v>24648.0</v>
      </c>
      <c r="G463" s="54">
        <v>0.818</v>
      </c>
      <c r="H463" s="50">
        <v>24648.0</v>
      </c>
      <c r="I463" s="54">
        <v>14.3742</v>
      </c>
      <c r="J463" s="50">
        <v>24647.0</v>
      </c>
      <c r="K463" s="54">
        <v>10.679</v>
      </c>
      <c r="L463" s="70">
        <f t="shared" si="1"/>
        <v>0</v>
      </c>
      <c r="M463" s="71">
        <f t="shared" si="2"/>
        <v>0</v>
      </c>
      <c r="N463" s="71">
        <f t="shared" si="3"/>
        <v>13.5142</v>
      </c>
      <c r="O463" s="71">
        <f t="shared" si="4"/>
        <v>1571.418605</v>
      </c>
      <c r="P463" s="71">
        <f t="shared" si="5"/>
        <v>-1</v>
      </c>
      <c r="Q463" s="71">
        <f t="shared" si="6"/>
        <v>-0.00405712431</v>
      </c>
      <c r="R463" s="71">
        <f t="shared" si="7"/>
        <v>9.819</v>
      </c>
      <c r="S463" s="71">
        <f t="shared" si="8"/>
        <v>1141.744186</v>
      </c>
      <c r="T463" s="72">
        <f t="shared" si="9"/>
        <v>7</v>
      </c>
      <c r="U463" s="71">
        <f t="shared" si="10"/>
        <v>0.02839987017</v>
      </c>
      <c r="V463" s="71">
        <f t="shared" si="11"/>
        <v>0</v>
      </c>
      <c r="W463" s="73">
        <f t="shared" si="12"/>
        <v>0</v>
      </c>
      <c r="X463" s="19"/>
      <c r="Y463" s="19"/>
      <c r="Z463" s="19"/>
      <c r="AA463" s="19"/>
      <c r="AB463" s="19"/>
      <c r="AC463" s="19"/>
      <c r="AD463" s="19"/>
    </row>
    <row r="464">
      <c r="A464" s="49" t="s">
        <v>609</v>
      </c>
      <c r="B464" s="50">
        <v>24201.0</v>
      </c>
      <c r="C464" s="51">
        <v>4.409</v>
      </c>
      <c r="D464" s="52">
        <v>24142.0</v>
      </c>
      <c r="E464" s="51">
        <v>0.06</v>
      </c>
      <c r="F464" s="52">
        <v>24201.0</v>
      </c>
      <c r="G464" s="54">
        <v>1.229</v>
      </c>
      <c r="H464" s="50">
        <v>24201.0</v>
      </c>
      <c r="I464" s="54">
        <v>22.3912</v>
      </c>
      <c r="J464" s="50">
        <v>24199.0</v>
      </c>
      <c r="K464" s="54">
        <v>24.086</v>
      </c>
      <c r="L464" s="70">
        <f t="shared" si="1"/>
        <v>0</v>
      </c>
      <c r="M464" s="71">
        <f t="shared" si="2"/>
        <v>0</v>
      </c>
      <c r="N464" s="71">
        <f t="shared" si="3"/>
        <v>17.9822</v>
      </c>
      <c r="O464" s="71">
        <f t="shared" si="4"/>
        <v>407.8521207</v>
      </c>
      <c r="P464" s="71">
        <f t="shared" si="5"/>
        <v>-2</v>
      </c>
      <c r="Q464" s="71">
        <f t="shared" si="6"/>
        <v>-0.008264121317</v>
      </c>
      <c r="R464" s="71">
        <f t="shared" si="7"/>
        <v>19.677</v>
      </c>
      <c r="S464" s="71">
        <f t="shared" si="8"/>
        <v>446.2916761</v>
      </c>
      <c r="T464" s="72">
        <f t="shared" si="9"/>
        <v>59</v>
      </c>
      <c r="U464" s="71">
        <f t="shared" si="10"/>
        <v>0.2437915789</v>
      </c>
      <c r="V464" s="71">
        <f t="shared" si="11"/>
        <v>0</v>
      </c>
      <c r="W464" s="73">
        <f t="shared" si="12"/>
        <v>0</v>
      </c>
      <c r="X464" s="19"/>
      <c r="Y464" s="19"/>
      <c r="Z464" s="19"/>
      <c r="AA464" s="19"/>
      <c r="AB464" s="19"/>
      <c r="AC464" s="19"/>
      <c r="AD464" s="19"/>
    </row>
    <row r="465">
      <c r="A465" s="49" t="s">
        <v>610</v>
      </c>
      <c r="B465" s="50">
        <v>23893.0</v>
      </c>
      <c r="C465" s="51">
        <v>0.873</v>
      </c>
      <c r="D465" s="52">
        <v>23868.0</v>
      </c>
      <c r="E465" s="51">
        <v>0.059</v>
      </c>
      <c r="F465" s="52">
        <v>23893.0</v>
      </c>
      <c r="G465" s="54">
        <v>0.814</v>
      </c>
      <c r="H465" s="50">
        <v>23893.0</v>
      </c>
      <c r="I465" s="54">
        <v>7.17924</v>
      </c>
      <c r="J465" s="50">
        <v>23893.0</v>
      </c>
      <c r="K465" s="54">
        <v>3600.0</v>
      </c>
      <c r="L465" s="70">
        <f t="shared" si="1"/>
        <v>0</v>
      </c>
      <c r="M465" s="71">
        <f t="shared" si="2"/>
        <v>0</v>
      </c>
      <c r="N465" s="71">
        <f t="shared" si="3"/>
        <v>6.30624</v>
      </c>
      <c r="O465" s="71">
        <f t="shared" si="4"/>
        <v>722.3642612</v>
      </c>
      <c r="P465" s="71">
        <f t="shared" si="5"/>
        <v>0</v>
      </c>
      <c r="Q465" s="71">
        <f t="shared" si="6"/>
        <v>0</v>
      </c>
      <c r="R465" s="71">
        <f t="shared" si="7"/>
        <v>3599.127</v>
      </c>
      <c r="S465" s="71">
        <f t="shared" si="8"/>
        <v>412271.134</v>
      </c>
      <c r="T465" s="72">
        <f t="shared" si="9"/>
        <v>25</v>
      </c>
      <c r="U465" s="71">
        <f t="shared" si="10"/>
        <v>0.1046331562</v>
      </c>
      <c r="V465" s="71">
        <f t="shared" si="11"/>
        <v>0</v>
      </c>
      <c r="W465" s="73">
        <f t="shared" si="12"/>
        <v>0</v>
      </c>
      <c r="X465" s="19"/>
      <c r="Y465" s="19"/>
      <c r="Z465" s="19"/>
      <c r="AA465" s="19"/>
      <c r="AB465" s="19"/>
      <c r="AC465" s="19"/>
      <c r="AD465" s="19"/>
    </row>
    <row r="466">
      <c r="A466" s="49" t="s">
        <v>611</v>
      </c>
      <c r="B466" s="50">
        <v>23452.0</v>
      </c>
      <c r="C466" s="51">
        <v>4.77</v>
      </c>
      <c r="D466" s="52">
        <v>23386.0</v>
      </c>
      <c r="E466" s="51">
        <v>0.061</v>
      </c>
      <c r="F466" s="52">
        <v>23452.0</v>
      </c>
      <c r="G466" s="54">
        <v>1.17</v>
      </c>
      <c r="H466" s="50">
        <v>23452.0</v>
      </c>
      <c r="I466" s="54">
        <v>7.67412</v>
      </c>
      <c r="J466" s="50">
        <v>23451.0</v>
      </c>
      <c r="K466" s="54">
        <v>27.646</v>
      </c>
      <c r="L466" s="70">
        <f t="shared" si="1"/>
        <v>0</v>
      </c>
      <c r="M466" s="71">
        <f t="shared" si="2"/>
        <v>0</v>
      </c>
      <c r="N466" s="71">
        <f t="shared" si="3"/>
        <v>2.90412</v>
      </c>
      <c r="O466" s="71">
        <f t="shared" si="4"/>
        <v>60.88301887</v>
      </c>
      <c r="P466" s="71">
        <f t="shared" si="5"/>
        <v>-1</v>
      </c>
      <c r="Q466" s="71">
        <f t="shared" si="6"/>
        <v>-0.004264028654</v>
      </c>
      <c r="R466" s="71">
        <f t="shared" si="7"/>
        <v>22.876</v>
      </c>
      <c r="S466" s="71">
        <f t="shared" si="8"/>
        <v>479.5807128</v>
      </c>
      <c r="T466" s="72">
        <f t="shared" si="9"/>
        <v>66</v>
      </c>
      <c r="U466" s="71">
        <f t="shared" si="10"/>
        <v>0.2814258912</v>
      </c>
      <c r="V466" s="71">
        <f t="shared" si="11"/>
        <v>0</v>
      </c>
      <c r="W466" s="73">
        <f t="shared" si="12"/>
        <v>0</v>
      </c>
      <c r="X466" s="19"/>
      <c r="Y466" s="19"/>
      <c r="Z466" s="19"/>
      <c r="AA466" s="19"/>
      <c r="AB466" s="19"/>
      <c r="AC466" s="19"/>
      <c r="AD466" s="19"/>
    </row>
    <row r="467">
      <c r="A467" s="49" t="s">
        <v>612</v>
      </c>
      <c r="B467" s="50">
        <v>24064.0</v>
      </c>
      <c r="C467" s="51">
        <v>0.982</v>
      </c>
      <c r="D467" s="52">
        <v>23994.0</v>
      </c>
      <c r="E467" s="51">
        <v>0.059</v>
      </c>
      <c r="F467" s="52">
        <v>24064.0</v>
      </c>
      <c r="G467" s="54">
        <v>0.874</v>
      </c>
      <c r="H467" s="50">
        <v>24064.0</v>
      </c>
      <c r="I467" s="54">
        <v>12.6355</v>
      </c>
      <c r="J467" s="50">
        <v>24064.0</v>
      </c>
      <c r="K467" s="54">
        <v>11.823</v>
      </c>
      <c r="L467" s="70">
        <f t="shared" si="1"/>
        <v>0</v>
      </c>
      <c r="M467" s="71">
        <f t="shared" si="2"/>
        <v>0</v>
      </c>
      <c r="N467" s="71">
        <f t="shared" si="3"/>
        <v>11.6535</v>
      </c>
      <c r="O467" s="71">
        <f t="shared" si="4"/>
        <v>1186.710794</v>
      </c>
      <c r="P467" s="71">
        <f t="shared" si="5"/>
        <v>0</v>
      </c>
      <c r="Q467" s="71">
        <f t="shared" si="6"/>
        <v>0</v>
      </c>
      <c r="R467" s="71">
        <f t="shared" si="7"/>
        <v>10.841</v>
      </c>
      <c r="S467" s="71">
        <f t="shared" si="8"/>
        <v>1103.971487</v>
      </c>
      <c r="T467" s="72">
        <f t="shared" si="9"/>
        <v>70</v>
      </c>
      <c r="U467" s="71">
        <f t="shared" si="10"/>
        <v>0.2908909574</v>
      </c>
      <c r="V467" s="71">
        <f t="shared" si="11"/>
        <v>0</v>
      </c>
      <c r="W467" s="73">
        <f t="shared" si="12"/>
        <v>0</v>
      </c>
      <c r="X467" s="19"/>
      <c r="Y467" s="19"/>
      <c r="Z467" s="19"/>
      <c r="AA467" s="19"/>
      <c r="AB467" s="19"/>
      <c r="AC467" s="19"/>
      <c r="AD467" s="19"/>
    </row>
    <row r="468">
      <c r="A468" s="49" t="s">
        <v>614</v>
      </c>
      <c r="B468" s="50">
        <v>23624.0</v>
      </c>
      <c r="C468" s="51">
        <v>5.42</v>
      </c>
      <c r="D468" s="52">
        <v>23571.0</v>
      </c>
      <c r="E468" s="51">
        <v>0.061</v>
      </c>
      <c r="F468" s="52">
        <v>23624.0</v>
      </c>
      <c r="G468" s="54">
        <v>1.125</v>
      </c>
      <c r="H468" s="50">
        <v>23624.0</v>
      </c>
      <c r="I468" s="54">
        <v>104.835</v>
      </c>
      <c r="J468" s="50">
        <v>23624.0</v>
      </c>
      <c r="K468" s="54">
        <v>3.518</v>
      </c>
      <c r="L468" s="70">
        <f t="shared" si="1"/>
        <v>0</v>
      </c>
      <c r="M468" s="71">
        <f t="shared" si="2"/>
        <v>0</v>
      </c>
      <c r="N468" s="71">
        <f t="shared" si="3"/>
        <v>99.415</v>
      </c>
      <c r="O468" s="71">
        <f t="shared" si="4"/>
        <v>1834.225092</v>
      </c>
      <c r="P468" s="71">
        <f t="shared" si="5"/>
        <v>0</v>
      </c>
      <c r="Q468" s="71">
        <f t="shared" si="6"/>
        <v>0</v>
      </c>
      <c r="R468" s="71">
        <f t="shared" si="7"/>
        <v>-1.902</v>
      </c>
      <c r="S468" s="71">
        <f t="shared" si="8"/>
        <v>-35.09225092</v>
      </c>
      <c r="T468" s="72">
        <f t="shared" si="9"/>
        <v>53</v>
      </c>
      <c r="U468" s="71">
        <f t="shared" si="10"/>
        <v>0.2243481206</v>
      </c>
      <c r="V468" s="71">
        <f t="shared" si="11"/>
        <v>0</v>
      </c>
      <c r="W468" s="73">
        <f t="shared" si="12"/>
        <v>0</v>
      </c>
      <c r="X468" s="19"/>
      <c r="Y468" s="19"/>
      <c r="Z468" s="19"/>
      <c r="AA468" s="19"/>
      <c r="AB468" s="19"/>
      <c r="AC468" s="19"/>
      <c r="AD468" s="19"/>
    </row>
    <row r="469">
      <c r="A469" s="49" t="s">
        <v>174</v>
      </c>
      <c r="B469" s="50">
        <v>24260.0</v>
      </c>
      <c r="C469" s="51">
        <v>0.898</v>
      </c>
      <c r="D469" s="52">
        <v>24230.0</v>
      </c>
      <c r="E469" s="51">
        <v>0.059</v>
      </c>
      <c r="F469" s="52">
        <v>24260.0</v>
      </c>
      <c r="G469" s="54">
        <v>0.804</v>
      </c>
      <c r="H469" s="50">
        <v>24260.0</v>
      </c>
      <c r="I469" s="54">
        <v>8.54532</v>
      </c>
      <c r="J469" s="50">
        <v>24259.0</v>
      </c>
      <c r="K469" s="54">
        <v>1.833</v>
      </c>
      <c r="L469" s="70">
        <f t="shared" si="1"/>
        <v>0</v>
      </c>
      <c r="M469" s="71">
        <f t="shared" si="2"/>
        <v>0</v>
      </c>
      <c r="N469" s="71">
        <f t="shared" si="3"/>
        <v>7.64732</v>
      </c>
      <c r="O469" s="71">
        <f t="shared" si="4"/>
        <v>851.5946548</v>
      </c>
      <c r="P469" s="71">
        <f t="shared" si="5"/>
        <v>-1</v>
      </c>
      <c r="Q469" s="71">
        <f t="shared" si="6"/>
        <v>-0.004122011542</v>
      </c>
      <c r="R469" s="71">
        <f t="shared" si="7"/>
        <v>0.935</v>
      </c>
      <c r="S469" s="71">
        <f t="shared" si="8"/>
        <v>104.1202673</v>
      </c>
      <c r="T469" s="72">
        <f t="shared" si="9"/>
        <v>30</v>
      </c>
      <c r="U469" s="71">
        <f t="shared" si="10"/>
        <v>0.1236603462</v>
      </c>
      <c r="V469" s="71">
        <f t="shared" si="11"/>
        <v>0</v>
      </c>
      <c r="W469" s="73">
        <f t="shared" si="12"/>
        <v>0</v>
      </c>
      <c r="X469" s="19"/>
      <c r="Y469" s="19"/>
      <c r="Z469" s="19"/>
      <c r="AA469" s="19"/>
      <c r="AB469" s="19"/>
      <c r="AC469" s="19"/>
      <c r="AD469" s="19"/>
    </row>
    <row r="470">
      <c r="A470" s="49" t="s">
        <v>178</v>
      </c>
      <c r="B470" s="50">
        <v>23811.0</v>
      </c>
      <c r="C470" s="51">
        <v>4.537</v>
      </c>
      <c r="D470" s="52">
        <v>23753.0</v>
      </c>
      <c r="E470" s="51">
        <v>0.061</v>
      </c>
      <c r="F470" s="52">
        <v>23811.0</v>
      </c>
      <c r="G470" s="54">
        <v>1.147</v>
      </c>
      <c r="H470" s="50">
        <v>23811.0</v>
      </c>
      <c r="I470" s="54">
        <v>10.7171</v>
      </c>
      <c r="J470" s="50">
        <v>23810.0</v>
      </c>
      <c r="K470" s="54">
        <v>3.275</v>
      </c>
      <c r="L470" s="70">
        <f t="shared" si="1"/>
        <v>0</v>
      </c>
      <c r="M470" s="71">
        <f t="shared" si="2"/>
        <v>0</v>
      </c>
      <c r="N470" s="71">
        <f t="shared" si="3"/>
        <v>6.1801</v>
      </c>
      <c r="O470" s="71">
        <f t="shared" si="4"/>
        <v>136.2155609</v>
      </c>
      <c r="P470" s="71">
        <f t="shared" si="5"/>
        <v>-1</v>
      </c>
      <c r="Q470" s="71">
        <f t="shared" si="6"/>
        <v>-0.004199739616</v>
      </c>
      <c r="R470" s="71">
        <f t="shared" si="7"/>
        <v>-1.262</v>
      </c>
      <c r="S470" s="71">
        <f t="shared" si="8"/>
        <v>-27.81573727</v>
      </c>
      <c r="T470" s="72">
        <f t="shared" si="9"/>
        <v>58</v>
      </c>
      <c r="U470" s="71">
        <f t="shared" si="10"/>
        <v>0.2435848977</v>
      </c>
      <c r="V470" s="71">
        <f t="shared" si="11"/>
        <v>0</v>
      </c>
      <c r="W470" s="73">
        <f t="shared" si="12"/>
        <v>0</v>
      </c>
      <c r="X470" s="19"/>
      <c r="Y470" s="19"/>
      <c r="Z470" s="19"/>
      <c r="AA470" s="19"/>
      <c r="AB470" s="19"/>
      <c r="AC470" s="19"/>
      <c r="AD470" s="19"/>
    </row>
    <row r="471">
      <c r="A471" s="49" t="s">
        <v>615</v>
      </c>
      <c r="B471" s="50">
        <v>24035.0</v>
      </c>
      <c r="C471" s="51">
        <v>0.861</v>
      </c>
      <c r="D471" s="52">
        <v>24012.0</v>
      </c>
      <c r="E471" s="51">
        <v>0.06</v>
      </c>
      <c r="F471" s="52">
        <v>24035.0</v>
      </c>
      <c r="G471" s="54">
        <v>0.81</v>
      </c>
      <c r="H471" s="50">
        <v>24035.0</v>
      </c>
      <c r="I471" s="54">
        <v>8.08019</v>
      </c>
      <c r="J471" s="50">
        <v>24034.0</v>
      </c>
      <c r="K471" s="54">
        <v>24.854</v>
      </c>
      <c r="L471" s="70">
        <f t="shared" si="1"/>
        <v>0</v>
      </c>
      <c r="M471" s="71">
        <f t="shared" si="2"/>
        <v>0</v>
      </c>
      <c r="N471" s="71">
        <f t="shared" si="3"/>
        <v>7.21919</v>
      </c>
      <c r="O471" s="71">
        <f t="shared" si="4"/>
        <v>838.4657375</v>
      </c>
      <c r="P471" s="71">
        <f t="shared" si="5"/>
        <v>-1</v>
      </c>
      <c r="Q471" s="71">
        <f t="shared" si="6"/>
        <v>-0.004160599126</v>
      </c>
      <c r="R471" s="71">
        <f t="shared" si="7"/>
        <v>23.993</v>
      </c>
      <c r="S471" s="71">
        <f t="shared" si="8"/>
        <v>2786.643438</v>
      </c>
      <c r="T471" s="72">
        <f t="shared" si="9"/>
        <v>23</v>
      </c>
      <c r="U471" s="71">
        <f t="shared" si="10"/>
        <v>0.0956937799</v>
      </c>
      <c r="V471" s="71">
        <f t="shared" si="11"/>
        <v>0</v>
      </c>
      <c r="W471" s="73">
        <f t="shared" si="12"/>
        <v>0</v>
      </c>
      <c r="X471" s="19"/>
      <c r="Y471" s="19"/>
      <c r="Z471" s="19"/>
      <c r="AA471" s="19"/>
      <c r="AB471" s="19"/>
      <c r="AC471" s="19"/>
      <c r="AD471" s="19"/>
    </row>
    <row r="472">
      <c r="A472" s="49" t="s">
        <v>616</v>
      </c>
      <c r="B472" s="50">
        <v>23587.0</v>
      </c>
      <c r="C472" s="51">
        <v>3.982</v>
      </c>
      <c r="D472" s="52">
        <v>23528.0</v>
      </c>
      <c r="E472" s="51">
        <v>0.06</v>
      </c>
      <c r="F472" s="52">
        <v>23587.0</v>
      </c>
      <c r="G472" s="54">
        <v>1.121</v>
      </c>
      <c r="H472" s="50">
        <v>23587.0</v>
      </c>
      <c r="I472" s="54">
        <v>8.11813</v>
      </c>
      <c r="J472" s="50">
        <v>23586.0</v>
      </c>
      <c r="K472" s="54">
        <v>21.864</v>
      </c>
      <c r="L472" s="70">
        <f t="shared" si="1"/>
        <v>0</v>
      </c>
      <c r="M472" s="71">
        <f t="shared" si="2"/>
        <v>0</v>
      </c>
      <c r="N472" s="71">
        <f t="shared" si="3"/>
        <v>4.13613</v>
      </c>
      <c r="O472" s="71">
        <f t="shared" si="4"/>
        <v>103.870668</v>
      </c>
      <c r="P472" s="71">
        <f t="shared" si="5"/>
        <v>-1</v>
      </c>
      <c r="Q472" s="71">
        <f t="shared" si="6"/>
        <v>-0.004239623521</v>
      </c>
      <c r="R472" s="71">
        <f t="shared" si="7"/>
        <v>17.882</v>
      </c>
      <c r="S472" s="71">
        <f t="shared" si="8"/>
        <v>449.0708187</v>
      </c>
      <c r="T472" s="72">
        <f t="shared" si="9"/>
        <v>59</v>
      </c>
      <c r="U472" s="71">
        <f t="shared" si="10"/>
        <v>0.2501377878</v>
      </c>
      <c r="V472" s="71">
        <f t="shared" si="11"/>
        <v>0</v>
      </c>
      <c r="W472" s="73">
        <f t="shared" si="12"/>
        <v>0</v>
      </c>
      <c r="X472" s="19"/>
      <c r="Y472" s="19"/>
      <c r="Z472" s="19"/>
      <c r="AA472" s="19"/>
      <c r="AB472" s="19"/>
      <c r="AC472" s="19"/>
      <c r="AD472" s="19"/>
    </row>
    <row r="473">
      <c r="A473" s="49" t="s">
        <v>618</v>
      </c>
      <c r="B473" s="50">
        <v>23901.0</v>
      </c>
      <c r="C473" s="51">
        <v>0.903</v>
      </c>
      <c r="D473" s="52">
        <v>23859.0</v>
      </c>
      <c r="E473" s="51">
        <v>0.059</v>
      </c>
      <c r="F473" s="52">
        <v>23901.0</v>
      </c>
      <c r="G473" s="54">
        <v>0.818</v>
      </c>
      <c r="H473" s="50">
        <v>23901.0</v>
      </c>
      <c r="I473" s="54">
        <v>6.89466</v>
      </c>
      <c r="J473" s="50">
        <v>23900.0</v>
      </c>
      <c r="K473" s="54">
        <v>8.784</v>
      </c>
      <c r="L473" s="70">
        <f t="shared" si="1"/>
        <v>0</v>
      </c>
      <c r="M473" s="71">
        <f t="shared" si="2"/>
        <v>0</v>
      </c>
      <c r="N473" s="71">
        <f t="shared" si="3"/>
        <v>5.99166</v>
      </c>
      <c r="O473" s="71">
        <f t="shared" si="4"/>
        <v>663.5282392</v>
      </c>
      <c r="P473" s="71">
        <f t="shared" si="5"/>
        <v>-1</v>
      </c>
      <c r="Q473" s="71">
        <f t="shared" si="6"/>
        <v>-0.004183925359</v>
      </c>
      <c r="R473" s="71">
        <f t="shared" si="7"/>
        <v>7.881</v>
      </c>
      <c r="S473" s="71">
        <f t="shared" si="8"/>
        <v>872.7574751</v>
      </c>
      <c r="T473" s="72">
        <f t="shared" si="9"/>
        <v>42</v>
      </c>
      <c r="U473" s="71">
        <f t="shared" si="10"/>
        <v>0.1757248651</v>
      </c>
      <c r="V473" s="71">
        <f t="shared" si="11"/>
        <v>0</v>
      </c>
      <c r="W473" s="73">
        <f t="shared" si="12"/>
        <v>0</v>
      </c>
      <c r="X473" s="19"/>
      <c r="Y473" s="19"/>
      <c r="Z473" s="19"/>
      <c r="AA473" s="19"/>
      <c r="AB473" s="19"/>
      <c r="AC473" s="19"/>
      <c r="AD473" s="19"/>
    </row>
    <row r="474">
      <c r="A474" s="49" t="s">
        <v>619</v>
      </c>
      <c r="B474" s="50">
        <v>23468.0</v>
      </c>
      <c r="C474" s="51">
        <v>3.955</v>
      </c>
      <c r="D474" s="52">
        <v>23454.0</v>
      </c>
      <c r="E474" s="51">
        <v>0.06</v>
      </c>
      <c r="F474" s="52">
        <v>23468.0</v>
      </c>
      <c r="G474" s="54">
        <v>1.067</v>
      </c>
      <c r="H474" s="50">
        <v>23468.0</v>
      </c>
      <c r="I474" s="54">
        <v>9.36488</v>
      </c>
      <c r="J474" s="50">
        <v>23467.0</v>
      </c>
      <c r="K474" s="54">
        <v>2.478</v>
      </c>
      <c r="L474" s="70">
        <f t="shared" si="1"/>
        <v>0</v>
      </c>
      <c r="M474" s="71">
        <f t="shared" si="2"/>
        <v>0</v>
      </c>
      <c r="N474" s="71">
        <f t="shared" si="3"/>
        <v>5.40988</v>
      </c>
      <c r="O474" s="71">
        <f t="shared" si="4"/>
        <v>136.7858407</v>
      </c>
      <c r="P474" s="71">
        <f t="shared" si="5"/>
        <v>-1</v>
      </c>
      <c r="Q474" s="71">
        <f t="shared" si="6"/>
        <v>-0.004261121527</v>
      </c>
      <c r="R474" s="71">
        <f t="shared" si="7"/>
        <v>-1.477</v>
      </c>
      <c r="S474" s="71">
        <f t="shared" si="8"/>
        <v>-37.34513274</v>
      </c>
      <c r="T474" s="72">
        <f t="shared" si="9"/>
        <v>14</v>
      </c>
      <c r="U474" s="71">
        <f t="shared" si="10"/>
        <v>0.05965570138</v>
      </c>
      <c r="V474" s="71">
        <f t="shared" si="11"/>
        <v>0</v>
      </c>
      <c r="W474" s="73">
        <f t="shared" si="12"/>
        <v>0</v>
      </c>
      <c r="X474" s="19"/>
      <c r="Y474" s="19"/>
      <c r="Z474" s="19"/>
      <c r="AA474" s="19"/>
      <c r="AB474" s="19"/>
      <c r="AC474" s="19"/>
      <c r="AD474" s="19"/>
    </row>
    <row r="475">
      <c r="A475" s="49" t="s">
        <v>620</v>
      </c>
      <c r="B475" s="50">
        <v>23964.0</v>
      </c>
      <c r="C475" s="51">
        <v>0.962</v>
      </c>
      <c r="D475" s="52">
        <v>23919.0</v>
      </c>
      <c r="E475" s="51">
        <v>0.059</v>
      </c>
      <c r="F475" s="52">
        <v>23964.0</v>
      </c>
      <c r="G475" s="54">
        <v>0.88</v>
      </c>
      <c r="H475" s="50">
        <v>23964.0</v>
      </c>
      <c r="I475" s="54">
        <v>7.38307</v>
      </c>
      <c r="J475" s="50">
        <v>23964.0</v>
      </c>
      <c r="K475" s="54">
        <v>2.703</v>
      </c>
      <c r="L475" s="70">
        <f t="shared" si="1"/>
        <v>0</v>
      </c>
      <c r="M475" s="71">
        <f t="shared" si="2"/>
        <v>0</v>
      </c>
      <c r="N475" s="71">
        <f t="shared" si="3"/>
        <v>6.42107</v>
      </c>
      <c r="O475" s="71">
        <f t="shared" si="4"/>
        <v>667.470894</v>
      </c>
      <c r="P475" s="71">
        <f t="shared" si="5"/>
        <v>0</v>
      </c>
      <c r="Q475" s="71">
        <f t="shared" si="6"/>
        <v>0</v>
      </c>
      <c r="R475" s="71">
        <f t="shared" si="7"/>
        <v>1.741</v>
      </c>
      <c r="S475" s="71">
        <f t="shared" si="8"/>
        <v>180.977131</v>
      </c>
      <c r="T475" s="72">
        <f t="shared" si="9"/>
        <v>45</v>
      </c>
      <c r="U475" s="71">
        <f t="shared" si="10"/>
        <v>0.1877816725</v>
      </c>
      <c r="V475" s="71">
        <f t="shared" si="11"/>
        <v>0</v>
      </c>
      <c r="W475" s="73">
        <f t="shared" si="12"/>
        <v>0</v>
      </c>
      <c r="X475" s="19"/>
      <c r="Y475" s="19"/>
      <c r="Z475" s="19"/>
      <c r="AA475" s="19"/>
      <c r="AB475" s="19"/>
      <c r="AC475" s="19"/>
      <c r="AD475" s="19"/>
    </row>
    <row r="476">
      <c r="A476" s="49" t="s">
        <v>621</v>
      </c>
      <c r="B476" s="50">
        <v>23510.0</v>
      </c>
      <c r="C476" s="51">
        <v>3.821</v>
      </c>
      <c r="D476" s="52">
        <v>23508.0</v>
      </c>
      <c r="E476" s="51">
        <v>0.06</v>
      </c>
      <c r="F476" s="52">
        <v>23510.0</v>
      </c>
      <c r="G476" s="54">
        <v>1.159</v>
      </c>
      <c r="H476" s="50">
        <v>23510.0</v>
      </c>
      <c r="I476" s="54">
        <v>8.83154</v>
      </c>
      <c r="J476" s="50">
        <v>23510.0</v>
      </c>
      <c r="K476" s="54">
        <v>2.938</v>
      </c>
      <c r="L476" s="70">
        <f t="shared" si="1"/>
        <v>0</v>
      </c>
      <c r="M476" s="71">
        <f t="shared" si="2"/>
        <v>0</v>
      </c>
      <c r="N476" s="71">
        <f t="shared" si="3"/>
        <v>5.01054</v>
      </c>
      <c r="O476" s="71">
        <f t="shared" si="4"/>
        <v>131.1316409</v>
      </c>
      <c r="P476" s="71">
        <f t="shared" si="5"/>
        <v>0</v>
      </c>
      <c r="Q476" s="71">
        <f t="shared" si="6"/>
        <v>0</v>
      </c>
      <c r="R476" s="71">
        <f t="shared" si="7"/>
        <v>-0.883</v>
      </c>
      <c r="S476" s="71">
        <f t="shared" si="8"/>
        <v>-23.10913373</v>
      </c>
      <c r="T476" s="72">
        <f t="shared" si="9"/>
        <v>2</v>
      </c>
      <c r="U476" s="71">
        <f t="shared" si="10"/>
        <v>0.00850701829</v>
      </c>
      <c r="V476" s="71">
        <f t="shared" si="11"/>
        <v>0</v>
      </c>
      <c r="W476" s="73">
        <f t="shared" si="12"/>
        <v>0</v>
      </c>
      <c r="X476" s="19"/>
      <c r="Y476" s="19"/>
      <c r="Z476" s="19"/>
      <c r="AA476" s="19"/>
      <c r="AB476" s="19"/>
      <c r="AC476" s="19"/>
      <c r="AD476" s="19"/>
    </row>
    <row r="477">
      <c r="A477" s="49" t="s">
        <v>622</v>
      </c>
      <c r="B477" s="50">
        <v>24527.0</v>
      </c>
      <c r="C477" s="51">
        <v>1.093</v>
      </c>
      <c r="D477" s="52">
        <v>24470.0</v>
      </c>
      <c r="E477" s="51">
        <v>0.06</v>
      </c>
      <c r="F477" s="52">
        <v>24527.0</v>
      </c>
      <c r="G477" s="54">
        <v>0.951</v>
      </c>
      <c r="H477" s="50">
        <v>24527.0</v>
      </c>
      <c r="I477" s="54">
        <v>3600.0</v>
      </c>
      <c r="J477" s="50">
        <v>24527.0</v>
      </c>
      <c r="K477" s="54">
        <v>13.371</v>
      </c>
      <c r="L477" s="70">
        <f t="shared" si="1"/>
        <v>0</v>
      </c>
      <c r="M477" s="71">
        <f t="shared" si="2"/>
        <v>0</v>
      </c>
      <c r="N477" s="71">
        <f t="shared" si="3"/>
        <v>3598.907</v>
      </c>
      <c r="O477" s="71">
        <f t="shared" si="4"/>
        <v>329268.71</v>
      </c>
      <c r="P477" s="71">
        <f t="shared" si="5"/>
        <v>0</v>
      </c>
      <c r="Q477" s="71">
        <f t="shared" si="6"/>
        <v>0</v>
      </c>
      <c r="R477" s="71">
        <f t="shared" si="7"/>
        <v>12.278</v>
      </c>
      <c r="S477" s="71">
        <f t="shared" si="8"/>
        <v>1123.330284</v>
      </c>
      <c r="T477" s="72">
        <f t="shared" si="9"/>
        <v>57</v>
      </c>
      <c r="U477" s="71">
        <f t="shared" si="10"/>
        <v>0.2323969503</v>
      </c>
      <c r="V477" s="71">
        <f t="shared" si="11"/>
        <v>0</v>
      </c>
      <c r="W477" s="73">
        <f t="shared" si="12"/>
        <v>0</v>
      </c>
      <c r="X477" s="19"/>
      <c r="Y477" s="19"/>
      <c r="Z477" s="19"/>
      <c r="AA477" s="19"/>
      <c r="AB477" s="19"/>
      <c r="AC477" s="19"/>
      <c r="AD477" s="19"/>
    </row>
    <row r="478">
      <c r="A478" s="49" t="s">
        <v>624</v>
      </c>
      <c r="B478" s="50">
        <v>24077.0</v>
      </c>
      <c r="C478" s="51">
        <v>5.305</v>
      </c>
      <c r="D478" s="52">
        <v>24045.0</v>
      </c>
      <c r="E478" s="51">
        <v>0.061</v>
      </c>
      <c r="F478" s="52">
        <v>24077.0</v>
      </c>
      <c r="G478" s="54">
        <v>1.232</v>
      </c>
      <c r="H478" s="50">
        <v>24077.0</v>
      </c>
      <c r="I478" s="54">
        <v>8.2089</v>
      </c>
      <c r="J478" s="50">
        <v>24076.0</v>
      </c>
      <c r="K478" s="54">
        <v>1.879</v>
      </c>
      <c r="L478" s="70">
        <f t="shared" si="1"/>
        <v>0</v>
      </c>
      <c r="M478" s="71">
        <f t="shared" si="2"/>
        <v>0</v>
      </c>
      <c r="N478" s="71">
        <f t="shared" si="3"/>
        <v>2.9039</v>
      </c>
      <c r="O478" s="71">
        <f t="shared" si="4"/>
        <v>54.73892554</v>
      </c>
      <c r="P478" s="71">
        <f t="shared" si="5"/>
        <v>-1</v>
      </c>
      <c r="Q478" s="71">
        <f t="shared" si="6"/>
        <v>-0.004153341363</v>
      </c>
      <c r="R478" s="71">
        <f t="shared" si="7"/>
        <v>-3.426</v>
      </c>
      <c r="S478" s="71">
        <f t="shared" si="8"/>
        <v>-64.58058435</v>
      </c>
      <c r="T478" s="72">
        <f t="shared" si="9"/>
        <v>32</v>
      </c>
      <c r="U478" s="71">
        <f t="shared" si="10"/>
        <v>0.1329069236</v>
      </c>
      <c r="V478" s="71">
        <f t="shared" si="11"/>
        <v>0</v>
      </c>
      <c r="W478" s="73">
        <f t="shared" si="12"/>
        <v>0</v>
      </c>
      <c r="X478" s="19"/>
      <c r="Y478" s="19"/>
      <c r="Z478" s="19"/>
      <c r="AA478" s="19"/>
      <c r="AB478" s="19"/>
      <c r="AC478" s="19"/>
      <c r="AD478" s="19"/>
    </row>
    <row r="479">
      <c r="A479" s="49" t="s">
        <v>625</v>
      </c>
      <c r="B479" s="50">
        <v>24429.0</v>
      </c>
      <c r="C479" s="51">
        <v>0.903</v>
      </c>
      <c r="D479" s="52">
        <v>24403.0</v>
      </c>
      <c r="E479" s="51">
        <v>0.06</v>
      </c>
      <c r="F479" s="52">
        <v>24429.0</v>
      </c>
      <c r="G479" s="54">
        <v>0.844</v>
      </c>
      <c r="H479" s="50">
        <v>24429.0</v>
      </c>
      <c r="I479" s="54">
        <v>7.67442</v>
      </c>
      <c r="J479" s="50">
        <v>24429.0</v>
      </c>
      <c r="K479" s="54">
        <v>14.939</v>
      </c>
      <c r="L479" s="70">
        <f t="shared" si="1"/>
        <v>0</v>
      </c>
      <c r="M479" s="71">
        <f t="shared" si="2"/>
        <v>0</v>
      </c>
      <c r="N479" s="71">
        <f t="shared" si="3"/>
        <v>6.77142</v>
      </c>
      <c r="O479" s="71">
        <f t="shared" si="4"/>
        <v>749.8803987</v>
      </c>
      <c r="P479" s="71">
        <f t="shared" si="5"/>
        <v>0</v>
      </c>
      <c r="Q479" s="71">
        <f t="shared" si="6"/>
        <v>0</v>
      </c>
      <c r="R479" s="71">
        <f t="shared" si="7"/>
        <v>14.036</v>
      </c>
      <c r="S479" s="71">
        <f t="shared" si="8"/>
        <v>1554.374308</v>
      </c>
      <c r="T479" s="72">
        <f t="shared" si="9"/>
        <v>26</v>
      </c>
      <c r="U479" s="71">
        <f t="shared" si="10"/>
        <v>0.1064308813</v>
      </c>
      <c r="V479" s="71">
        <f t="shared" si="11"/>
        <v>0</v>
      </c>
      <c r="W479" s="73">
        <f t="shared" si="12"/>
        <v>0</v>
      </c>
      <c r="X479" s="19"/>
      <c r="Y479" s="19"/>
      <c r="Z479" s="19"/>
      <c r="AA479" s="19"/>
      <c r="AB479" s="19"/>
      <c r="AC479" s="19"/>
      <c r="AD479" s="19"/>
    </row>
    <row r="480">
      <c r="A480" s="49" t="s">
        <v>626</v>
      </c>
      <c r="B480" s="50">
        <v>23978.0</v>
      </c>
      <c r="C480" s="51">
        <v>4.425</v>
      </c>
      <c r="D480" s="52">
        <v>23975.0</v>
      </c>
      <c r="E480" s="51">
        <v>0.06</v>
      </c>
      <c r="F480" s="52">
        <v>23978.0</v>
      </c>
      <c r="G480" s="54">
        <v>1.134</v>
      </c>
      <c r="H480" s="50">
        <v>23978.0</v>
      </c>
      <c r="I480" s="54">
        <v>7.12807</v>
      </c>
      <c r="J480" s="50">
        <v>23978.0</v>
      </c>
      <c r="K480" s="54">
        <v>2.929</v>
      </c>
      <c r="L480" s="70">
        <f t="shared" si="1"/>
        <v>0</v>
      </c>
      <c r="M480" s="71">
        <f t="shared" si="2"/>
        <v>0</v>
      </c>
      <c r="N480" s="71">
        <f t="shared" si="3"/>
        <v>2.70307</v>
      </c>
      <c r="O480" s="71">
        <f t="shared" si="4"/>
        <v>61.08632768</v>
      </c>
      <c r="P480" s="71">
        <f t="shared" si="5"/>
        <v>0</v>
      </c>
      <c r="Q480" s="71">
        <f t="shared" si="6"/>
        <v>0</v>
      </c>
      <c r="R480" s="71">
        <f t="shared" si="7"/>
        <v>-1.496</v>
      </c>
      <c r="S480" s="71">
        <f t="shared" si="8"/>
        <v>-33.8079096</v>
      </c>
      <c r="T480" s="72">
        <f t="shared" si="9"/>
        <v>3</v>
      </c>
      <c r="U480" s="71">
        <f t="shared" si="10"/>
        <v>0.01251146885</v>
      </c>
      <c r="V480" s="71">
        <f t="shared" si="11"/>
        <v>0</v>
      </c>
      <c r="W480" s="73">
        <f t="shared" si="12"/>
        <v>0</v>
      </c>
      <c r="X480" s="19"/>
      <c r="Y480" s="19"/>
      <c r="Z480" s="19"/>
      <c r="AA480" s="19"/>
      <c r="AB480" s="19"/>
      <c r="AC480" s="19"/>
      <c r="AD480" s="19"/>
    </row>
    <row r="481">
      <c r="A481" s="49" t="s">
        <v>627</v>
      </c>
      <c r="B481" s="50">
        <v>24178.0</v>
      </c>
      <c r="C481" s="51">
        <v>0.997</v>
      </c>
      <c r="D481" s="52">
        <v>24137.0</v>
      </c>
      <c r="E481" s="51">
        <v>0.059</v>
      </c>
      <c r="F481" s="52">
        <v>24178.0</v>
      </c>
      <c r="G481" s="54">
        <v>0.888</v>
      </c>
      <c r="H481" s="50">
        <v>24178.0</v>
      </c>
      <c r="I481" s="54">
        <v>18.688</v>
      </c>
      <c r="J481" s="50">
        <v>24177.0</v>
      </c>
      <c r="K481" s="54">
        <v>25.554</v>
      </c>
      <c r="L481" s="70">
        <f t="shared" si="1"/>
        <v>0</v>
      </c>
      <c r="M481" s="71">
        <f t="shared" si="2"/>
        <v>0</v>
      </c>
      <c r="N481" s="71">
        <f t="shared" si="3"/>
        <v>17.691</v>
      </c>
      <c r="O481" s="71">
        <f t="shared" si="4"/>
        <v>1774.42327</v>
      </c>
      <c r="P481" s="71">
        <f t="shared" si="5"/>
        <v>-1</v>
      </c>
      <c r="Q481" s="71">
        <f t="shared" si="6"/>
        <v>-0.004135991397</v>
      </c>
      <c r="R481" s="71">
        <f t="shared" si="7"/>
        <v>24.557</v>
      </c>
      <c r="S481" s="71">
        <f t="shared" si="8"/>
        <v>2463.089268</v>
      </c>
      <c r="T481" s="72">
        <f t="shared" si="9"/>
        <v>41</v>
      </c>
      <c r="U481" s="71">
        <f t="shared" si="10"/>
        <v>0.1695756473</v>
      </c>
      <c r="V481" s="71">
        <f t="shared" si="11"/>
        <v>0</v>
      </c>
      <c r="W481" s="73">
        <f t="shared" si="12"/>
        <v>0</v>
      </c>
      <c r="X481" s="19"/>
      <c r="Y481" s="19"/>
      <c r="Z481" s="19"/>
      <c r="AA481" s="19"/>
      <c r="AB481" s="19"/>
      <c r="AC481" s="19"/>
      <c r="AD481" s="19"/>
    </row>
    <row r="482">
      <c r="A482" s="49" t="s">
        <v>628</v>
      </c>
      <c r="B482" s="50">
        <v>23729.0</v>
      </c>
      <c r="C482" s="51">
        <v>4.374</v>
      </c>
      <c r="D482" s="52">
        <v>23729.0</v>
      </c>
      <c r="E482" s="51">
        <v>0.06</v>
      </c>
      <c r="F482" s="52">
        <v>23729.0</v>
      </c>
      <c r="G482" s="54">
        <v>1.203</v>
      </c>
      <c r="H482" s="50">
        <v>23729.0</v>
      </c>
      <c r="I482" s="54">
        <v>9.08429</v>
      </c>
      <c r="J482" s="50">
        <v>23728.0</v>
      </c>
      <c r="K482" s="54">
        <v>6.514</v>
      </c>
      <c r="L482" s="70">
        <f t="shared" si="1"/>
        <v>0</v>
      </c>
      <c r="M482" s="71">
        <f t="shared" si="2"/>
        <v>0</v>
      </c>
      <c r="N482" s="71">
        <f t="shared" si="3"/>
        <v>4.71029</v>
      </c>
      <c r="O482" s="71">
        <f t="shared" si="4"/>
        <v>107.6883859</v>
      </c>
      <c r="P482" s="71">
        <f t="shared" si="5"/>
        <v>-1</v>
      </c>
      <c r="Q482" s="71">
        <f t="shared" si="6"/>
        <v>-0.004214252602</v>
      </c>
      <c r="R482" s="71">
        <f t="shared" si="7"/>
        <v>2.14</v>
      </c>
      <c r="S482" s="71">
        <f t="shared" si="8"/>
        <v>48.92546868</v>
      </c>
      <c r="T482" s="72">
        <f t="shared" si="9"/>
        <v>0</v>
      </c>
      <c r="U482" s="71">
        <f t="shared" si="10"/>
        <v>0</v>
      </c>
      <c r="V482" s="71">
        <f t="shared" si="11"/>
        <v>0</v>
      </c>
      <c r="W482" s="73">
        <f t="shared" si="12"/>
        <v>0</v>
      </c>
      <c r="X482" s="19"/>
      <c r="Y482" s="19"/>
      <c r="Z482" s="19"/>
      <c r="AA482" s="19"/>
      <c r="AB482" s="19"/>
      <c r="AC482" s="19"/>
      <c r="AD482" s="19"/>
    </row>
    <row r="483">
      <c r="A483" s="49" t="s">
        <v>630</v>
      </c>
      <c r="B483" s="50">
        <v>24039.0</v>
      </c>
      <c r="C483" s="51">
        <v>0.838</v>
      </c>
      <c r="D483" s="52">
        <v>24023.0</v>
      </c>
      <c r="E483" s="51">
        <v>0.059</v>
      </c>
      <c r="F483" s="52">
        <v>24039.0</v>
      </c>
      <c r="G483" s="54">
        <v>0.783</v>
      </c>
      <c r="H483" s="50">
        <v>24039.0</v>
      </c>
      <c r="I483" s="54">
        <v>12.5088</v>
      </c>
      <c r="J483" s="50">
        <v>24037.0</v>
      </c>
      <c r="K483" s="54">
        <v>5.187</v>
      </c>
      <c r="L483" s="70">
        <f t="shared" si="1"/>
        <v>0</v>
      </c>
      <c r="M483" s="71">
        <f t="shared" si="2"/>
        <v>0</v>
      </c>
      <c r="N483" s="71">
        <f t="shared" si="3"/>
        <v>11.6708</v>
      </c>
      <c r="O483" s="71">
        <f t="shared" si="4"/>
        <v>1392.696897</v>
      </c>
      <c r="P483" s="71">
        <f t="shared" si="5"/>
        <v>-2</v>
      </c>
      <c r="Q483" s="71">
        <f t="shared" si="6"/>
        <v>-0.008319813636</v>
      </c>
      <c r="R483" s="71">
        <f t="shared" si="7"/>
        <v>4.349</v>
      </c>
      <c r="S483" s="71">
        <f t="shared" si="8"/>
        <v>518.973747</v>
      </c>
      <c r="T483" s="72">
        <f t="shared" si="9"/>
        <v>16</v>
      </c>
      <c r="U483" s="71">
        <f t="shared" si="10"/>
        <v>0.06655850909</v>
      </c>
      <c r="V483" s="71">
        <f t="shared" si="11"/>
        <v>0</v>
      </c>
      <c r="W483" s="73">
        <f t="shared" si="12"/>
        <v>0</v>
      </c>
      <c r="X483" s="19"/>
      <c r="Y483" s="19"/>
      <c r="Z483" s="19"/>
      <c r="AA483" s="19"/>
      <c r="AB483" s="19"/>
      <c r="AC483" s="19"/>
      <c r="AD483" s="19"/>
    </row>
    <row r="484">
      <c r="A484" s="49" t="s">
        <v>631</v>
      </c>
      <c r="B484" s="50">
        <v>23615.0</v>
      </c>
      <c r="C484" s="51">
        <v>3.859</v>
      </c>
      <c r="D484" s="52">
        <v>23612.0</v>
      </c>
      <c r="E484" s="51">
        <v>0.061</v>
      </c>
      <c r="F484" s="52">
        <v>23615.0</v>
      </c>
      <c r="G484" s="54">
        <v>1.066</v>
      </c>
      <c r="H484" s="50">
        <v>23615.0</v>
      </c>
      <c r="I484" s="54">
        <v>15.8781</v>
      </c>
      <c r="J484" s="50">
        <v>23615.0</v>
      </c>
      <c r="K484" s="54">
        <v>25.483</v>
      </c>
      <c r="L484" s="70">
        <f t="shared" si="1"/>
        <v>0</v>
      </c>
      <c r="M484" s="71">
        <f t="shared" si="2"/>
        <v>0</v>
      </c>
      <c r="N484" s="71">
        <f t="shared" si="3"/>
        <v>12.0191</v>
      </c>
      <c r="O484" s="71">
        <f t="shared" si="4"/>
        <v>311.4563358</v>
      </c>
      <c r="P484" s="71">
        <f t="shared" si="5"/>
        <v>0</v>
      </c>
      <c r="Q484" s="71">
        <f t="shared" si="6"/>
        <v>0</v>
      </c>
      <c r="R484" s="71">
        <f t="shared" si="7"/>
        <v>21.624</v>
      </c>
      <c r="S484" s="71">
        <f t="shared" si="8"/>
        <v>560.3524229</v>
      </c>
      <c r="T484" s="72">
        <f t="shared" si="9"/>
        <v>3</v>
      </c>
      <c r="U484" s="71">
        <f t="shared" si="10"/>
        <v>0.01270378996</v>
      </c>
      <c r="V484" s="71">
        <f t="shared" si="11"/>
        <v>0</v>
      </c>
      <c r="W484" s="73">
        <f t="shared" si="12"/>
        <v>0</v>
      </c>
      <c r="X484" s="19"/>
      <c r="Y484" s="19"/>
      <c r="Z484" s="19"/>
      <c r="AA484" s="19"/>
      <c r="AB484" s="19"/>
      <c r="AC484" s="19"/>
      <c r="AD484" s="19"/>
    </row>
    <row r="485">
      <c r="A485" s="49" t="s">
        <v>632</v>
      </c>
      <c r="B485" s="50">
        <v>24219.0</v>
      </c>
      <c r="C485" s="51">
        <v>0.859</v>
      </c>
      <c r="D485" s="52">
        <v>24172.0</v>
      </c>
      <c r="E485" s="51">
        <v>0.06</v>
      </c>
      <c r="F485" s="52">
        <v>24219.0</v>
      </c>
      <c r="G485" s="54">
        <v>0.824</v>
      </c>
      <c r="H485" s="50">
        <v>24218.0</v>
      </c>
      <c r="I485" s="54">
        <v>3600.0</v>
      </c>
      <c r="J485" s="50">
        <v>6.90241E-310</v>
      </c>
      <c r="K485" s="54">
        <v>3600.0</v>
      </c>
      <c r="L485" s="70">
        <f t="shared" si="1"/>
        <v>-1</v>
      </c>
      <c r="M485" s="71">
        <f t="shared" si="2"/>
        <v>-0.004128989636</v>
      </c>
      <c r="N485" s="71">
        <f t="shared" si="3"/>
        <v>3599.141</v>
      </c>
      <c r="O485" s="71">
        <f t="shared" si="4"/>
        <v>418991.9674</v>
      </c>
      <c r="P485" s="71">
        <f t="shared" si="5"/>
        <v>-24219</v>
      </c>
      <c r="Q485" s="71">
        <f t="shared" si="6"/>
        <v>-100</v>
      </c>
      <c r="R485" s="71">
        <f t="shared" si="7"/>
        <v>3599.141</v>
      </c>
      <c r="S485" s="71">
        <f t="shared" si="8"/>
        <v>418991.9674</v>
      </c>
      <c r="T485" s="72">
        <f t="shared" si="9"/>
        <v>47</v>
      </c>
      <c r="U485" s="71">
        <f t="shared" si="10"/>
        <v>0.1940625129</v>
      </c>
      <c r="V485" s="71">
        <f t="shared" si="11"/>
        <v>0</v>
      </c>
      <c r="W485" s="73">
        <f t="shared" si="12"/>
        <v>0</v>
      </c>
      <c r="X485" s="19"/>
      <c r="Y485" s="19"/>
      <c r="Z485" s="19"/>
      <c r="AA485" s="19"/>
      <c r="AB485" s="19"/>
      <c r="AC485" s="19"/>
      <c r="AD485" s="19"/>
    </row>
    <row r="486">
      <c r="A486" s="49" t="s">
        <v>633</v>
      </c>
      <c r="B486" s="50">
        <v>23779.0</v>
      </c>
      <c r="C486" s="51">
        <v>2.571</v>
      </c>
      <c r="D486" s="52">
        <v>23740.0</v>
      </c>
      <c r="E486" s="51">
        <v>0.061</v>
      </c>
      <c r="F486" s="52">
        <v>23779.0</v>
      </c>
      <c r="G486" s="54">
        <v>1.079</v>
      </c>
      <c r="H486" s="50">
        <v>23779.0</v>
      </c>
      <c r="I486" s="54">
        <v>3084.89</v>
      </c>
      <c r="J486" s="50">
        <v>23779.0</v>
      </c>
      <c r="K486" s="54">
        <v>4.576</v>
      </c>
      <c r="L486" s="70">
        <f t="shared" si="1"/>
        <v>0</v>
      </c>
      <c r="M486" s="71">
        <f t="shared" si="2"/>
        <v>0</v>
      </c>
      <c r="N486" s="71">
        <f t="shared" si="3"/>
        <v>3082.319</v>
      </c>
      <c r="O486" s="71">
        <f t="shared" si="4"/>
        <v>119887.9424</v>
      </c>
      <c r="P486" s="71">
        <f t="shared" si="5"/>
        <v>0</v>
      </c>
      <c r="Q486" s="71">
        <f t="shared" si="6"/>
        <v>0</v>
      </c>
      <c r="R486" s="71">
        <f t="shared" si="7"/>
        <v>2.005</v>
      </c>
      <c r="S486" s="71">
        <f t="shared" si="8"/>
        <v>77.98521976</v>
      </c>
      <c r="T486" s="72">
        <f t="shared" si="9"/>
        <v>39</v>
      </c>
      <c r="U486" s="71">
        <f t="shared" si="10"/>
        <v>0.1640102612</v>
      </c>
      <c r="V486" s="71">
        <f t="shared" si="11"/>
        <v>0</v>
      </c>
      <c r="W486" s="73">
        <f t="shared" si="12"/>
        <v>0</v>
      </c>
      <c r="X486" s="19"/>
      <c r="Y486" s="19"/>
      <c r="Z486" s="19"/>
      <c r="AA486" s="19"/>
      <c r="AB486" s="19"/>
      <c r="AC486" s="19"/>
      <c r="AD486" s="19"/>
    </row>
    <row r="487">
      <c r="A487" s="49" t="s">
        <v>635</v>
      </c>
      <c r="B487" s="50">
        <v>24802.0</v>
      </c>
      <c r="C487" s="51">
        <v>0.989</v>
      </c>
      <c r="D487" s="52">
        <v>24780.0</v>
      </c>
      <c r="E487" s="51">
        <v>0.06</v>
      </c>
      <c r="F487" s="52">
        <v>24802.0</v>
      </c>
      <c r="G487" s="54">
        <v>0.859</v>
      </c>
      <c r="H487" s="50">
        <v>24802.0</v>
      </c>
      <c r="I487" s="54">
        <v>7.79754</v>
      </c>
      <c r="J487" s="50">
        <v>24801.0</v>
      </c>
      <c r="K487" s="54">
        <v>3303.2</v>
      </c>
      <c r="L487" s="70">
        <f t="shared" si="1"/>
        <v>0</v>
      </c>
      <c r="M487" s="71">
        <f t="shared" si="2"/>
        <v>0</v>
      </c>
      <c r="N487" s="71">
        <f t="shared" si="3"/>
        <v>6.80854</v>
      </c>
      <c r="O487" s="71">
        <f t="shared" si="4"/>
        <v>688.4266936</v>
      </c>
      <c r="P487" s="71">
        <f t="shared" si="5"/>
        <v>-1</v>
      </c>
      <c r="Q487" s="71">
        <f t="shared" si="6"/>
        <v>-0.004031932909</v>
      </c>
      <c r="R487" s="71">
        <f t="shared" si="7"/>
        <v>3302.211</v>
      </c>
      <c r="S487" s="71">
        <f t="shared" si="8"/>
        <v>333893.9333</v>
      </c>
      <c r="T487" s="72">
        <f t="shared" si="9"/>
        <v>22</v>
      </c>
      <c r="U487" s="71">
        <f t="shared" si="10"/>
        <v>0.08870252399</v>
      </c>
      <c r="V487" s="71">
        <f t="shared" si="11"/>
        <v>0</v>
      </c>
      <c r="W487" s="73">
        <f t="shared" si="12"/>
        <v>0</v>
      </c>
      <c r="X487" s="19"/>
      <c r="Y487" s="19"/>
      <c r="Z487" s="19"/>
      <c r="AA487" s="19"/>
      <c r="AB487" s="19"/>
      <c r="AC487" s="19"/>
      <c r="AD487" s="19"/>
    </row>
    <row r="488">
      <c r="A488" s="49" t="s">
        <v>636</v>
      </c>
      <c r="B488" s="50">
        <v>24364.0</v>
      </c>
      <c r="C488" s="51">
        <v>5.654</v>
      </c>
      <c r="D488" s="52">
        <v>24350.0</v>
      </c>
      <c r="E488" s="51">
        <v>0.06</v>
      </c>
      <c r="F488" s="52">
        <v>24364.0</v>
      </c>
      <c r="G488" s="54">
        <v>1.176</v>
      </c>
      <c r="H488" s="50">
        <v>24364.0</v>
      </c>
      <c r="I488" s="54">
        <v>11.1593</v>
      </c>
      <c r="J488" s="50">
        <v>24364.0</v>
      </c>
      <c r="K488" s="54">
        <v>3.852</v>
      </c>
      <c r="L488" s="70">
        <f t="shared" si="1"/>
        <v>0</v>
      </c>
      <c r="M488" s="71">
        <f t="shared" si="2"/>
        <v>0</v>
      </c>
      <c r="N488" s="71">
        <f t="shared" si="3"/>
        <v>5.5053</v>
      </c>
      <c r="O488" s="71">
        <f t="shared" si="4"/>
        <v>97.37000354</v>
      </c>
      <c r="P488" s="71">
        <f t="shared" si="5"/>
        <v>0</v>
      </c>
      <c r="Q488" s="71">
        <f t="shared" si="6"/>
        <v>0</v>
      </c>
      <c r="R488" s="71">
        <f t="shared" si="7"/>
        <v>-1.802</v>
      </c>
      <c r="S488" s="71">
        <f t="shared" si="8"/>
        <v>-31.8712416</v>
      </c>
      <c r="T488" s="72">
        <f t="shared" si="9"/>
        <v>14</v>
      </c>
      <c r="U488" s="71">
        <f t="shared" si="10"/>
        <v>0.05746182893</v>
      </c>
      <c r="V488" s="71">
        <f t="shared" si="11"/>
        <v>0</v>
      </c>
      <c r="W488" s="73">
        <f t="shared" si="12"/>
        <v>0</v>
      </c>
      <c r="X488" s="19"/>
      <c r="Y488" s="19"/>
      <c r="Z488" s="19"/>
      <c r="AA488" s="19"/>
      <c r="AB488" s="19"/>
      <c r="AC488" s="19"/>
      <c r="AD488" s="19"/>
    </row>
    <row r="489">
      <c r="A489" s="49" t="s">
        <v>637</v>
      </c>
      <c r="B489" s="50">
        <v>24502.0</v>
      </c>
      <c r="C489" s="51">
        <v>1.06</v>
      </c>
      <c r="D489" s="52">
        <v>24444.0</v>
      </c>
      <c r="E489" s="51">
        <v>0.059</v>
      </c>
      <c r="F489" s="52">
        <v>24502.0</v>
      </c>
      <c r="G489" s="54">
        <v>0.916</v>
      </c>
      <c r="H489" s="50">
        <v>24502.0</v>
      </c>
      <c r="I489" s="54">
        <v>19.4098</v>
      </c>
      <c r="J489" s="50">
        <v>24502.0</v>
      </c>
      <c r="K489" s="54">
        <v>40.23</v>
      </c>
      <c r="L489" s="70">
        <f t="shared" si="1"/>
        <v>0</v>
      </c>
      <c r="M489" s="71">
        <f t="shared" si="2"/>
        <v>0</v>
      </c>
      <c r="N489" s="71">
        <f t="shared" si="3"/>
        <v>18.3498</v>
      </c>
      <c r="O489" s="71">
        <f t="shared" si="4"/>
        <v>1731.113208</v>
      </c>
      <c r="P489" s="71">
        <f t="shared" si="5"/>
        <v>0</v>
      </c>
      <c r="Q489" s="71">
        <f t="shared" si="6"/>
        <v>0</v>
      </c>
      <c r="R489" s="71">
        <f t="shared" si="7"/>
        <v>39.17</v>
      </c>
      <c r="S489" s="71">
        <f t="shared" si="8"/>
        <v>3695.283019</v>
      </c>
      <c r="T489" s="72">
        <f t="shared" si="9"/>
        <v>58</v>
      </c>
      <c r="U489" s="71">
        <f t="shared" si="10"/>
        <v>0.2367153702</v>
      </c>
      <c r="V489" s="71">
        <f t="shared" si="11"/>
        <v>0</v>
      </c>
      <c r="W489" s="73">
        <f t="shared" si="12"/>
        <v>0</v>
      </c>
      <c r="X489" s="19"/>
      <c r="Y489" s="19"/>
      <c r="Z489" s="19"/>
      <c r="AA489" s="19"/>
      <c r="AB489" s="19"/>
      <c r="AC489" s="19"/>
      <c r="AD489" s="19"/>
    </row>
    <row r="490">
      <c r="A490" s="49" t="s">
        <v>638</v>
      </c>
      <c r="B490" s="50">
        <v>24058.0</v>
      </c>
      <c r="C490" s="51">
        <v>6.3</v>
      </c>
      <c r="D490" s="52">
        <v>24024.0</v>
      </c>
      <c r="E490" s="51">
        <v>0.061</v>
      </c>
      <c r="F490" s="52">
        <v>24058.0</v>
      </c>
      <c r="G490" s="54">
        <v>1.198</v>
      </c>
      <c r="H490" s="50">
        <v>24058.0</v>
      </c>
      <c r="I490" s="54">
        <v>3600.0</v>
      </c>
      <c r="J490" s="50">
        <v>24057.0</v>
      </c>
      <c r="K490" s="54">
        <v>49.643</v>
      </c>
      <c r="L490" s="70">
        <f t="shared" si="1"/>
        <v>0</v>
      </c>
      <c r="M490" s="71">
        <f t="shared" si="2"/>
        <v>0</v>
      </c>
      <c r="N490" s="71">
        <f t="shared" si="3"/>
        <v>3593.7</v>
      </c>
      <c r="O490" s="71">
        <f t="shared" si="4"/>
        <v>57042.85714</v>
      </c>
      <c r="P490" s="71">
        <f t="shared" si="5"/>
        <v>-1</v>
      </c>
      <c r="Q490" s="71">
        <f t="shared" si="6"/>
        <v>-0.004156621498</v>
      </c>
      <c r="R490" s="71">
        <f t="shared" si="7"/>
        <v>43.343</v>
      </c>
      <c r="S490" s="71">
        <f t="shared" si="8"/>
        <v>687.984127</v>
      </c>
      <c r="T490" s="72">
        <f t="shared" si="9"/>
        <v>34</v>
      </c>
      <c r="U490" s="71">
        <f t="shared" si="10"/>
        <v>0.1413251309</v>
      </c>
      <c r="V490" s="71">
        <f t="shared" si="11"/>
        <v>0</v>
      </c>
      <c r="W490" s="73">
        <f t="shared" si="12"/>
        <v>0</v>
      </c>
      <c r="X490" s="19"/>
      <c r="Y490" s="19"/>
      <c r="Z490" s="19"/>
      <c r="AA490" s="19"/>
      <c r="AB490" s="19"/>
      <c r="AC490" s="19"/>
      <c r="AD490" s="19"/>
    </row>
    <row r="491">
      <c r="A491" s="49" t="s">
        <v>184</v>
      </c>
      <c r="B491" s="50">
        <v>24139.0</v>
      </c>
      <c r="C491" s="51">
        <v>0.95</v>
      </c>
      <c r="D491" s="52">
        <v>24085.0</v>
      </c>
      <c r="E491" s="51">
        <v>0.059</v>
      </c>
      <c r="F491" s="52">
        <v>24139.0</v>
      </c>
      <c r="G491" s="54">
        <v>0.847</v>
      </c>
      <c r="H491" s="50">
        <v>24139.0</v>
      </c>
      <c r="I491" s="54">
        <v>30.0806</v>
      </c>
      <c r="J491" s="50">
        <v>6.919E-310</v>
      </c>
      <c r="K491" s="54">
        <v>3600.0</v>
      </c>
      <c r="L491" s="70">
        <f t="shared" si="1"/>
        <v>0</v>
      </c>
      <c r="M491" s="71">
        <f t="shared" si="2"/>
        <v>0</v>
      </c>
      <c r="N491" s="71">
        <f t="shared" si="3"/>
        <v>29.1306</v>
      </c>
      <c r="O491" s="71">
        <f t="shared" si="4"/>
        <v>3066.378947</v>
      </c>
      <c r="P491" s="71">
        <f t="shared" si="5"/>
        <v>-24139</v>
      </c>
      <c r="Q491" s="71">
        <f t="shared" si="6"/>
        <v>-100</v>
      </c>
      <c r="R491" s="71">
        <f t="shared" si="7"/>
        <v>3599.05</v>
      </c>
      <c r="S491" s="71">
        <f t="shared" si="8"/>
        <v>378847.3684</v>
      </c>
      <c r="T491" s="72">
        <f t="shared" si="9"/>
        <v>54</v>
      </c>
      <c r="U491" s="71">
        <f t="shared" si="10"/>
        <v>0.2237043788</v>
      </c>
      <c r="V491" s="71">
        <f t="shared" si="11"/>
        <v>0</v>
      </c>
      <c r="W491" s="73">
        <f t="shared" si="12"/>
        <v>0</v>
      </c>
      <c r="X491" s="19"/>
      <c r="Y491" s="19"/>
      <c r="Z491" s="19"/>
      <c r="AA491" s="19"/>
      <c r="AB491" s="19"/>
      <c r="AC491" s="19"/>
      <c r="AD491" s="19"/>
    </row>
    <row r="492">
      <c r="A492" s="49" t="s">
        <v>190</v>
      </c>
      <c r="B492" s="50">
        <v>23692.0</v>
      </c>
      <c r="C492" s="51">
        <v>4.316</v>
      </c>
      <c r="D492" s="52">
        <v>23670.0</v>
      </c>
      <c r="E492" s="51">
        <v>0.06</v>
      </c>
      <c r="F492" s="52">
        <v>23692.0</v>
      </c>
      <c r="G492" s="54">
        <v>1.122</v>
      </c>
      <c r="H492" s="50">
        <v>23692.0</v>
      </c>
      <c r="I492" s="54">
        <v>8.4874</v>
      </c>
      <c r="J492" s="50">
        <v>23692.0</v>
      </c>
      <c r="K492" s="54">
        <v>8.817</v>
      </c>
      <c r="L492" s="70">
        <f t="shared" si="1"/>
        <v>0</v>
      </c>
      <c r="M492" s="71">
        <f t="shared" si="2"/>
        <v>0</v>
      </c>
      <c r="N492" s="71">
        <f t="shared" si="3"/>
        <v>4.1714</v>
      </c>
      <c r="O492" s="71">
        <f t="shared" si="4"/>
        <v>96.64967563</v>
      </c>
      <c r="P492" s="71">
        <f t="shared" si="5"/>
        <v>0</v>
      </c>
      <c r="Q492" s="71">
        <f t="shared" si="6"/>
        <v>0</v>
      </c>
      <c r="R492" s="71">
        <f t="shared" si="7"/>
        <v>4.501</v>
      </c>
      <c r="S492" s="71">
        <f t="shared" si="8"/>
        <v>104.2863763</v>
      </c>
      <c r="T492" s="72">
        <f t="shared" si="9"/>
        <v>22</v>
      </c>
      <c r="U492" s="71">
        <f t="shared" si="10"/>
        <v>0.09285834881</v>
      </c>
      <c r="V492" s="71">
        <f t="shared" si="11"/>
        <v>0</v>
      </c>
      <c r="W492" s="73">
        <f t="shared" si="12"/>
        <v>0</v>
      </c>
      <c r="X492" s="19"/>
      <c r="Y492" s="19"/>
      <c r="Z492" s="19"/>
      <c r="AA492" s="19"/>
      <c r="AB492" s="19"/>
      <c r="AC492" s="19"/>
      <c r="AD492" s="19"/>
    </row>
    <row r="493">
      <c r="A493" s="49" t="s">
        <v>640</v>
      </c>
      <c r="B493" s="50">
        <v>23838.0</v>
      </c>
      <c r="C493" s="51">
        <v>0.892</v>
      </c>
      <c r="D493" s="52">
        <v>23791.0</v>
      </c>
      <c r="E493" s="51">
        <v>0.06</v>
      </c>
      <c r="F493" s="52">
        <v>23838.0</v>
      </c>
      <c r="G493" s="54">
        <v>0.825</v>
      </c>
      <c r="H493" s="50">
        <v>23838.0</v>
      </c>
      <c r="I493" s="54">
        <v>3600.0</v>
      </c>
      <c r="J493" s="50">
        <v>6.91004E-310</v>
      </c>
      <c r="K493" s="54">
        <v>3600.0</v>
      </c>
      <c r="L493" s="70">
        <f t="shared" si="1"/>
        <v>0</v>
      </c>
      <c r="M493" s="71">
        <f t="shared" si="2"/>
        <v>0</v>
      </c>
      <c r="N493" s="71">
        <f t="shared" si="3"/>
        <v>3599.108</v>
      </c>
      <c r="O493" s="71">
        <f t="shared" si="4"/>
        <v>403487.4439</v>
      </c>
      <c r="P493" s="71">
        <f t="shared" si="5"/>
        <v>-23838</v>
      </c>
      <c r="Q493" s="71">
        <f t="shared" si="6"/>
        <v>-100</v>
      </c>
      <c r="R493" s="71">
        <f t="shared" si="7"/>
        <v>3599.108</v>
      </c>
      <c r="S493" s="71">
        <f t="shared" si="8"/>
        <v>403487.4439</v>
      </c>
      <c r="T493" s="72">
        <f t="shared" si="9"/>
        <v>47</v>
      </c>
      <c r="U493" s="71">
        <f t="shared" si="10"/>
        <v>0.1971641916</v>
      </c>
      <c r="V493" s="71">
        <f t="shared" si="11"/>
        <v>0</v>
      </c>
      <c r="W493" s="73">
        <f t="shared" si="12"/>
        <v>0</v>
      </c>
      <c r="X493" s="19"/>
      <c r="Y493" s="19"/>
      <c r="Z493" s="19"/>
      <c r="AA493" s="19"/>
      <c r="AB493" s="19"/>
      <c r="AC493" s="19"/>
      <c r="AD493" s="19"/>
    </row>
    <row r="494">
      <c r="A494" s="49" t="s">
        <v>641</v>
      </c>
      <c r="B494" s="50">
        <v>23399.0</v>
      </c>
      <c r="C494" s="51">
        <v>3.638</v>
      </c>
      <c r="D494" s="52">
        <v>23384.0</v>
      </c>
      <c r="E494" s="51">
        <v>0.061</v>
      </c>
      <c r="F494" s="52">
        <v>23399.0</v>
      </c>
      <c r="G494" s="54">
        <v>1.059</v>
      </c>
      <c r="H494" s="50">
        <v>23399.0</v>
      </c>
      <c r="I494" s="54">
        <v>9.43686</v>
      </c>
      <c r="J494" s="50">
        <v>23398.0</v>
      </c>
      <c r="K494" s="54">
        <v>2.197</v>
      </c>
      <c r="L494" s="70">
        <f t="shared" si="1"/>
        <v>0</v>
      </c>
      <c r="M494" s="71">
        <f t="shared" si="2"/>
        <v>0</v>
      </c>
      <c r="N494" s="71">
        <f t="shared" si="3"/>
        <v>5.79886</v>
      </c>
      <c r="O494" s="71">
        <f t="shared" si="4"/>
        <v>159.3969214</v>
      </c>
      <c r="P494" s="71">
        <f t="shared" si="5"/>
        <v>-1</v>
      </c>
      <c r="Q494" s="71">
        <f t="shared" si="6"/>
        <v>-0.00427368691</v>
      </c>
      <c r="R494" s="71">
        <f t="shared" si="7"/>
        <v>-1.441</v>
      </c>
      <c r="S494" s="71">
        <f t="shared" si="8"/>
        <v>-39.60967565</v>
      </c>
      <c r="T494" s="72">
        <f t="shared" si="9"/>
        <v>15</v>
      </c>
      <c r="U494" s="71">
        <f t="shared" si="10"/>
        <v>0.06410530365</v>
      </c>
      <c r="V494" s="71">
        <f t="shared" si="11"/>
        <v>0</v>
      </c>
      <c r="W494" s="73">
        <f t="shared" si="12"/>
        <v>0</v>
      </c>
      <c r="X494" s="19"/>
      <c r="Y494" s="19"/>
      <c r="Z494" s="19"/>
      <c r="AA494" s="19"/>
      <c r="AB494" s="19"/>
      <c r="AC494" s="19"/>
      <c r="AD494" s="19"/>
    </row>
    <row r="495">
      <c r="A495" s="49" t="s">
        <v>642</v>
      </c>
      <c r="B495" s="50">
        <v>22985.0</v>
      </c>
      <c r="C495" s="51">
        <v>0.907</v>
      </c>
      <c r="D495" s="52">
        <v>22961.0</v>
      </c>
      <c r="E495" s="51">
        <v>0.06</v>
      </c>
      <c r="F495" s="52">
        <v>22985.0</v>
      </c>
      <c r="G495" s="54">
        <v>0.767</v>
      </c>
      <c r="H495" s="50">
        <v>22985.0</v>
      </c>
      <c r="I495" s="54">
        <v>7.03665</v>
      </c>
      <c r="J495" s="50">
        <v>22984.0</v>
      </c>
      <c r="K495" s="54">
        <v>4.238</v>
      </c>
      <c r="L495" s="70">
        <f t="shared" si="1"/>
        <v>0</v>
      </c>
      <c r="M495" s="71">
        <f t="shared" si="2"/>
        <v>0</v>
      </c>
      <c r="N495" s="71">
        <f t="shared" si="3"/>
        <v>6.12965</v>
      </c>
      <c r="O495" s="71">
        <f t="shared" si="4"/>
        <v>675.8158765</v>
      </c>
      <c r="P495" s="71">
        <f t="shared" si="5"/>
        <v>-1</v>
      </c>
      <c r="Q495" s="71">
        <f t="shared" si="6"/>
        <v>-0.004350663476</v>
      </c>
      <c r="R495" s="71">
        <f t="shared" si="7"/>
        <v>3.331</v>
      </c>
      <c r="S495" s="71">
        <f t="shared" si="8"/>
        <v>367.2546858</v>
      </c>
      <c r="T495" s="72">
        <f t="shared" si="9"/>
        <v>24</v>
      </c>
      <c r="U495" s="71">
        <f t="shared" si="10"/>
        <v>0.1044159234</v>
      </c>
      <c r="V495" s="71">
        <f t="shared" si="11"/>
        <v>0</v>
      </c>
      <c r="W495" s="73">
        <f t="shared" si="12"/>
        <v>0</v>
      </c>
      <c r="X495" s="19"/>
      <c r="Y495" s="19"/>
      <c r="Z495" s="19"/>
      <c r="AA495" s="19"/>
      <c r="AB495" s="19"/>
      <c r="AC495" s="19"/>
      <c r="AD495" s="19"/>
    </row>
    <row r="496">
      <c r="A496" s="49" t="s">
        <v>643</v>
      </c>
      <c r="B496" s="50">
        <v>22553.0</v>
      </c>
      <c r="C496" s="51">
        <v>6.259</v>
      </c>
      <c r="D496" s="52">
        <v>22498.0</v>
      </c>
      <c r="E496" s="51">
        <v>0.061</v>
      </c>
      <c r="F496" s="52">
        <v>22553.0</v>
      </c>
      <c r="G496" s="54">
        <v>1.074</v>
      </c>
      <c r="H496" s="50">
        <v>22553.0</v>
      </c>
      <c r="I496" s="54">
        <v>10.0062</v>
      </c>
      <c r="J496" s="50">
        <v>22553.0</v>
      </c>
      <c r="K496" s="54">
        <v>2.339</v>
      </c>
      <c r="L496" s="70">
        <f t="shared" si="1"/>
        <v>0</v>
      </c>
      <c r="M496" s="71">
        <f t="shared" si="2"/>
        <v>0</v>
      </c>
      <c r="N496" s="71">
        <f t="shared" si="3"/>
        <v>3.7472</v>
      </c>
      <c r="O496" s="71">
        <f t="shared" si="4"/>
        <v>59.86898866</v>
      </c>
      <c r="P496" s="71">
        <f t="shared" si="5"/>
        <v>0</v>
      </c>
      <c r="Q496" s="71">
        <f t="shared" si="6"/>
        <v>0</v>
      </c>
      <c r="R496" s="71">
        <f t="shared" si="7"/>
        <v>-3.92</v>
      </c>
      <c r="S496" s="71">
        <f t="shared" si="8"/>
        <v>-62.62981307</v>
      </c>
      <c r="T496" s="72">
        <f t="shared" si="9"/>
        <v>55</v>
      </c>
      <c r="U496" s="71">
        <f t="shared" si="10"/>
        <v>0.2438699951</v>
      </c>
      <c r="V496" s="71">
        <f t="shared" si="11"/>
        <v>0</v>
      </c>
      <c r="W496" s="73">
        <f t="shared" si="12"/>
        <v>0</v>
      </c>
      <c r="X496" s="19"/>
      <c r="Y496" s="19"/>
      <c r="Z496" s="19"/>
      <c r="AA496" s="19"/>
      <c r="AB496" s="19"/>
      <c r="AC496" s="19"/>
      <c r="AD496" s="19"/>
    </row>
    <row r="497">
      <c r="A497" s="49" t="s">
        <v>645</v>
      </c>
      <c r="B497" s="50">
        <v>23584.0</v>
      </c>
      <c r="C497" s="51">
        <v>0.894</v>
      </c>
      <c r="D497" s="52">
        <v>23530.0</v>
      </c>
      <c r="E497" s="51">
        <v>0.059</v>
      </c>
      <c r="F497" s="52">
        <v>23584.0</v>
      </c>
      <c r="G497" s="54">
        <v>0.829</v>
      </c>
      <c r="H497" s="50">
        <v>23584.0</v>
      </c>
      <c r="I497" s="54">
        <v>22.2192</v>
      </c>
      <c r="J497" s="50">
        <v>23584.0</v>
      </c>
      <c r="K497" s="54">
        <v>86.811</v>
      </c>
      <c r="L497" s="70">
        <f t="shared" si="1"/>
        <v>0</v>
      </c>
      <c r="M497" s="71">
        <f t="shared" si="2"/>
        <v>0</v>
      </c>
      <c r="N497" s="71">
        <f t="shared" si="3"/>
        <v>21.3252</v>
      </c>
      <c r="O497" s="71">
        <f t="shared" si="4"/>
        <v>2385.369128</v>
      </c>
      <c r="P497" s="71">
        <f t="shared" si="5"/>
        <v>0</v>
      </c>
      <c r="Q497" s="71">
        <f t="shared" si="6"/>
        <v>0</v>
      </c>
      <c r="R497" s="71">
        <f t="shared" si="7"/>
        <v>85.917</v>
      </c>
      <c r="S497" s="71">
        <f t="shared" si="8"/>
        <v>9610.402685</v>
      </c>
      <c r="T497" s="72">
        <f t="shared" si="9"/>
        <v>54</v>
      </c>
      <c r="U497" s="71">
        <f t="shared" si="10"/>
        <v>0.2289687924</v>
      </c>
      <c r="V497" s="71">
        <f t="shared" si="11"/>
        <v>0</v>
      </c>
      <c r="W497" s="73">
        <f t="shared" si="12"/>
        <v>0</v>
      </c>
      <c r="X497" s="19"/>
      <c r="Y497" s="19"/>
      <c r="Z497" s="19"/>
      <c r="AA497" s="19"/>
      <c r="AB497" s="19"/>
      <c r="AC497" s="19"/>
      <c r="AD497" s="19"/>
    </row>
    <row r="498">
      <c r="A498" s="49" t="s">
        <v>646</v>
      </c>
      <c r="B498" s="50">
        <v>23143.0</v>
      </c>
      <c r="C498" s="51">
        <v>3.656</v>
      </c>
      <c r="D498" s="52">
        <v>23113.0</v>
      </c>
      <c r="E498" s="51">
        <v>0.06</v>
      </c>
      <c r="F498" s="52">
        <v>23143.0</v>
      </c>
      <c r="G498" s="54">
        <v>1.078</v>
      </c>
      <c r="H498" s="50">
        <v>23143.0</v>
      </c>
      <c r="I498" s="54">
        <v>40.4824</v>
      </c>
      <c r="J498" s="50">
        <v>23143.0</v>
      </c>
      <c r="K498" s="54">
        <v>201.977</v>
      </c>
      <c r="L498" s="70">
        <f t="shared" si="1"/>
        <v>0</v>
      </c>
      <c r="M498" s="71">
        <f t="shared" si="2"/>
        <v>0</v>
      </c>
      <c r="N498" s="71">
        <f t="shared" si="3"/>
        <v>36.8264</v>
      </c>
      <c r="O498" s="71">
        <f t="shared" si="4"/>
        <v>1007.286652</v>
      </c>
      <c r="P498" s="71">
        <f t="shared" si="5"/>
        <v>0</v>
      </c>
      <c r="Q498" s="71">
        <f t="shared" si="6"/>
        <v>0</v>
      </c>
      <c r="R498" s="71">
        <f t="shared" si="7"/>
        <v>198.321</v>
      </c>
      <c r="S498" s="71">
        <f t="shared" si="8"/>
        <v>5424.535011</v>
      </c>
      <c r="T498" s="72">
        <f t="shared" si="9"/>
        <v>30</v>
      </c>
      <c r="U498" s="71">
        <f t="shared" si="10"/>
        <v>0.1296288295</v>
      </c>
      <c r="V498" s="71">
        <f t="shared" si="11"/>
        <v>0</v>
      </c>
      <c r="W498" s="73">
        <f t="shared" si="12"/>
        <v>0</v>
      </c>
      <c r="X498" s="19"/>
      <c r="Y498" s="19"/>
      <c r="Z498" s="19"/>
      <c r="AA498" s="19"/>
      <c r="AB498" s="19"/>
      <c r="AC498" s="19"/>
      <c r="AD498" s="19"/>
    </row>
    <row r="499">
      <c r="A499" s="49" t="s">
        <v>647</v>
      </c>
      <c r="B499" s="50">
        <v>24467.0</v>
      </c>
      <c r="C499" s="51">
        <v>1.022</v>
      </c>
      <c r="D499" s="52">
        <v>24432.0</v>
      </c>
      <c r="E499" s="51">
        <v>0.06</v>
      </c>
      <c r="F499" s="52">
        <v>24467.0</v>
      </c>
      <c r="G499" s="54">
        <v>0.889</v>
      </c>
      <c r="H499" s="50">
        <v>24467.0</v>
      </c>
      <c r="I499" s="54">
        <v>10.282</v>
      </c>
      <c r="J499" s="50">
        <v>6.93398E-310</v>
      </c>
      <c r="K499" s="54">
        <v>3600.0</v>
      </c>
      <c r="L499" s="70">
        <f t="shared" si="1"/>
        <v>0</v>
      </c>
      <c r="M499" s="71">
        <f t="shared" si="2"/>
        <v>0</v>
      </c>
      <c r="N499" s="71">
        <f t="shared" si="3"/>
        <v>9.26</v>
      </c>
      <c r="O499" s="71">
        <f t="shared" si="4"/>
        <v>906.0665362</v>
      </c>
      <c r="P499" s="71">
        <f t="shared" si="5"/>
        <v>-24467</v>
      </c>
      <c r="Q499" s="71">
        <f t="shared" si="6"/>
        <v>-100</v>
      </c>
      <c r="R499" s="71">
        <f t="shared" si="7"/>
        <v>3598.978</v>
      </c>
      <c r="S499" s="71">
        <f t="shared" si="8"/>
        <v>352150.4892</v>
      </c>
      <c r="T499" s="72">
        <f t="shared" si="9"/>
        <v>35</v>
      </c>
      <c r="U499" s="71">
        <f t="shared" si="10"/>
        <v>0.1430498222</v>
      </c>
      <c r="V499" s="71">
        <f t="shared" si="11"/>
        <v>0</v>
      </c>
      <c r="W499" s="73">
        <f t="shared" si="12"/>
        <v>0</v>
      </c>
      <c r="X499" s="19"/>
      <c r="Y499" s="19"/>
      <c r="Z499" s="19"/>
      <c r="AA499" s="19"/>
      <c r="AB499" s="19"/>
      <c r="AC499" s="19"/>
      <c r="AD499" s="19"/>
    </row>
    <row r="500">
      <c r="A500" s="49" t="s">
        <v>648</v>
      </c>
      <c r="B500" s="50">
        <v>24021.0</v>
      </c>
      <c r="C500" s="51">
        <v>5.958</v>
      </c>
      <c r="D500" s="52">
        <v>23995.0</v>
      </c>
      <c r="E500" s="51">
        <v>0.061</v>
      </c>
      <c r="F500" s="52">
        <v>24021.0</v>
      </c>
      <c r="G500" s="54">
        <v>1.229</v>
      </c>
      <c r="H500" s="50">
        <v>24021.0</v>
      </c>
      <c r="I500" s="54">
        <v>73.4164</v>
      </c>
      <c r="J500" s="50">
        <v>24020.0</v>
      </c>
      <c r="K500" s="54">
        <v>4.684</v>
      </c>
      <c r="L500" s="70">
        <f t="shared" si="1"/>
        <v>0</v>
      </c>
      <c r="M500" s="71">
        <f t="shared" si="2"/>
        <v>0</v>
      </c>
      <c r="N500" s="71">
        <f t="shared" si="3"/>
        <v>67.4584</v>
      </c>
      <c r="O500" s="71">
        <f t="shared" si="4"/>
        <v>1132.232293</v>
      </c>
      <c r="P500" s="71">
        <f t="shared" si="5"/>
        <v>-1</v>
      </c>
      <c r="Q500" s="71">
        <f t="shared" si="6"/>
        <v>-0.004163024021</v>
      </c>
      <c r="R500" s="71">
        <f t="shared" si="7"/>
        <v>-1.274</v>
      </c>
      <c r="S500" s="71">
        <f t="shared" si="8"/>
        <v>-21.38301443</v>
      </c>
      <c r="T500" s="72">
        <f t="shared" si="9"/>
        <v>26</v>
      </c>
      <c r="U500" s="71">
        <f t="shared" si="10"/>
        <v>0.1082386245</v>
      </c>
      <c r="V500" s="71">
        <f t="shared" si="11"/>
        <v>0</v>
      </c>
      <c r="W500" s="73">
        <f t="shared" si="12"/>
        <v>0</v>
      </c>
      <c r="X500" s="19"/>
      <c r="Y500" s="19"/>
      <c r="Z500" s="19"/>
      <c r="AA500" s="19"/>
      <c r="AB500" s="19"/>
      <c r="AC500" s="19"/>
      <c r="AD500" s="19"/>
    </row>
    <row r="501">
      <c r="A501" s="49" t="s">
        <v>649</v>
      </c>
      <c r="B501" s="50">
        <v>23825.0</v>
      </c>
      <c r="C501" s="51">
        <v>0.799</v>
      </c>
      <c r="D501" s="52">
        <v>23821.0</v>
      </c>
      <c r="E501" s="51">
        <v>0.059</v>
      </c>
      <c r="F501" s="52">
        <v>23825.0</v>
      </c>
      <c r="G501" s="54">
        <v>0.764</v>
      </c>
      <c r="H501" s="50">
        <v>23825.0</v>
      </c>
      <c r="I501" s="54">
        <v>10.7973</v>
      </c>
      <c r="J501" s="50">
        <v>23824.0</v>
      </c>
      <c r="K501" s="54">
        <v>3.602</v>
      </c>
      <c r="L501" s="70">
        <f t="shared" si="1"/>
        <v>0</v>
      </c>
      <c r="M501" s="71">
        <f t="shared" si="2"/>
        <v>0</v>
      </c>
      <c r="N501" s="71">
        <f t="shared" si="3"/>
        <v>9.9983</v>
      </c>
      <c r="O501" s="71">
        <f t="shared" si="4"/>
        <v>1251.35169</v>
      </c>
      <c r="P501" s="71">
        <f t="shared" si="5"/>
        <v>-1</v>
      </c>
      <c r="Q501" s="71">
        <f t="shared" si="6"/>
        <v>-0.004197271773</v>
      </c>
      <c r="R501" s="71">
        <f t="shared" si="7"/>
        <v>2.803</v>
      </c>
      <c r="S501" s="71">
        <f t="shared" si="8"/>
        <v>350.8135169</v>
      </c>
      <c r="T501" s="72">
        <f t="shared" si="9"/>
        <v>4</v>
      </c>
      <c r="U501" s="71">
        <f t="shared" si="10"/>
        <v>0.01678908709</v>
      </c>
      <c r="V501" s="71">
        <f t="shared" si="11"/>
        <v>0</v>
      </c>
      <c r="W501" s="73">
        <f t="shared" si="12"/>
        <v>0</v>
      </c>
      <c r="X501" s="19"/>
      <c r="Y501" s="19"/>
      <c r="Z501" s="19"/>
      <c r="AA501" s="19"/>
      <c r="AB501" s="19"/>
      <c r="AC501" s="19"/>
      <c r="AD501" s="19"/>
    </row>
    <row r="502">
      <c r="A502" s="49" t="s">
        <v>651</v>
      </c>
      <c r="B502" s="50">
        <v>23389.0</v>
      </c>
      <c r="C502" s="51">
        <v>3.951</v>
      </c>
      <c r="D502" s="52">
        <v>23340.0</v>
      </c>
      <c r="E502" s="51">
        <v>0.06</v>
      </c>
      <c r="F502" s="52">
        <v>23389.0</v>
      </c>
      <c r="G502" s="54">
        <v>1.116</v>
      </c>
      <c r="H502" s="50">
        <v>23389.0</v>
      </c>
      <c r="I502" s="54">
        <v>10.4962</v>
      </c>
      <c r="J502" s="50">
        <v>23388.0</v>
      </c>
      <c r="K502" s="54">
        <v>21.926</v>
      </c>
      <c r="L502" s="70">
        <f t="shared" si="1"/>
        <v>0</v>
      </c>
      <c r="M502" s="71">
        <f t="shared" si="2"/>
        <v>0</v>
      </c>
      <c r="N502" s="71">
        <f t="shared" si="3"/>
        <v>6.5452</v>
      </c>
      <c r="O502" s="71">
        <f t="shared" si="4"/>
        <v>165.6593268</v>
      </c>
      <c r="P502" s="71">
        <f t="shared" si="5"/>
        <v>-1</v>
      </c>
      <c r="Q502" s="71">
        <f t="shared" si="6"/>
        <v>-0.004275514131</v>
      </c>
      <c r="R502" s="71">
        <f t="shared" si="7"/>
        <v>17.975</v>
      </c>
      <c r="S502" s="71">
        <f t="shared" si="8"/>
        <v>454.9481144</v>
      </c>
      <c r="T502" s="72">
        <f t="shared" si="9"/>
        <v>49</v>
      </c>
      <c r="U502" s="71">
        <f t="shared" si="10"/>
        <v>0.2095001924</v>
      </c>
      <c r="V502" s="71">
        <f t="shared" si="11"/>
        <v>0</v>
      </c>
      <c r="W502" s="73">
        <f t="shared" si="12"/>
        <v>0</v>
      </c>
      <c r="X502" s="19"/>
      <c r="Y502" s="19"/>
      <c r="Z502" s="19"/>
      <c r="AA502" s="19"/>
      <c r="AB502" s="19"/>
      <c r="AC502" s="19"/>
      <c r="AD502" s="19"/>
    </row>
    <row r="503">
      <c r="A503" s="49" t="s">
        <v>652</v>
      </c>
      <c r="B503" s="50">
        <v>24158.0</v>
      </c>
      <c r="C503" s="51">
        <v>0.95</v>
      </c>
      <c r="D503" s="52">
        <v>24111.0</v>
      </c>
      <c r="E503" s="51">
        <v>0.059</v>
      </c>
      <c r="F503" s="52">
        <v>24158.0</v>
      </c>
      <c r="G503" s="54">
        <v>0.872</v>
      </c>
      <c r="H503" s="50">
        <v>-1.0</v>
      </c>
      <c r="I503" s="54">
        <v>3600.0</v>
      </c>
      <c r="J503" s="50">
        <v>6.91429E-310</v>
      </c>
      <c r="K503" s="54">
        <v>3600.0</v>
      </c>
      <c r="L503" s="70">
        <f t="shared" si="1"/>
        <v>-24159</v>
      </c>
      <c r="M503" s="71">
        <f t="shared" si="2"/>
        <v>-100.0041394</v>
      </c>
      <c r="N503" s="71">
        <f t="shared" si="3"/>
        <v>3599.05</v>
      </c>
      <c r="O503" s="71">
        <f t="shared" si="4"/>
        <v>378847.3684</v>
      </c>
      <c r="P503" s="71">
        <f t="shared" si="5"/>
        <v>-24158</v>
      </c>
      <c r="Q503" s="71">
        <f t="shared" si="6"/>
        <v>-100</v>
      </c>
      <c r="R503" s="71">
        <f t="shared" si="7"/>
        <v>3599.05</v>
      </c>
      <c r="S503" s="71">
        <f t="shared" si="8"/>
        <v>378847.3684</v>
      </c>
      <c r="T503" s="72">
        <f t="shared" si="9"/>
        <v>47</v>
      </c>
      <c r="U503" s="71">
        <f t="shared" si="10"/>
        <v>0.1945525292</v>
      </c>
      <c r="V503" s="71">
        <f t="shared" si="11"/>
        <v>0</v>
      </c>
      <c r="W503" s="73">
        <f t="shared" si="12"/>
        <v>0</v>
      </c>
      <c r="X503" s="19"/>
      <c r="Y503" s="19"/>
      <c r="Z503" s="19"/>
      <c r="AA503" s="19"/>
      <c r="AB503" s="19"/>
      <c r="AC503" s="19"/>
      <c r="AD503" s="19"/>
    </row>
    <row r="504">
      <c r="A504" s="49" t="s">
        <v>653</v>
      </c>
      <c r="B504" s="50">
        <v>23718.0</v>
      </c>
      <c r="C504" s="51">
        <v>4.306</v>
      </c>
      <c r="D504" s="52">
        <v>23701.0</v>
      </c>
      <c r="E504" s="51">
        <v>0.06</v>
      </c>
      <c r="F504" s="52">
        <v>23718.0</v>
      </c>
      <c r="G504" s="54">
        <v>1.127</v>
      </c>
      <c r="H504" s="50">
        <v>23718.0</v>
      </c>
      <c r="I504" s="54">
        <v>13.7221</v>
      </c>
      <c r="J504" s="50">
        <v>23717.0</v>
      </c>
      <c r="K504" s="54">
        <v>14.617</v>
      </c>
      <c r="L504" s="70">
        <f t="shared" si="1"/>
        <v>0</v>
      </c>
      <c r="M504" s="71">
        <f t="shared" si="2"/>
        <v>0</v>
      </c>
      <c r="N504" s="71">
        <f t="shared" si="3"/>
        <v>9.4161</v>
      </c>
      <c r="O504" s="71">
        <f t="shared" si="4"/>
        <v>218.6739433</v>
      </c>
      <c r="P504" s="71">
        <f t="shared" si="5"/>
        <v>-1</v>
      </c>
      <c r="Q504" s="71">
        <f t="shared" si="6"/>
        <v>-0.0042162071</v>
      </c>
      <c r="R504" s="71">
        <f t="shared" si="7"/>
        <v>10.311</v>
      </c>
      <c r="S504" s="71">
        <f t="shared" si="8"/>
        <v>239.4565722</v>
      </c>
      <c r="T504" s="72">
        <f t="shared" si="9"/>
        <v>17</v>
      </c>
      <c r="U504" s="71">
        <f t="shared" si="10"/>
        <v>0.0716755207</v>
      </c>
      <c r="V504" s="71">
        <f t="shared" si="11"/>
        <v>0</v>
      </c>
      <c r="W504" s="73">
        <f t="shared" si="12"/>
        <v>0</v>
      </c>
      <c r="X504" s="19"/>
      <c r="Y504" s="19"/>
      <c r="Z504" s="19"/>
      <c r="AA504" s="19"/>
      <c r="AB504" s="19"/>
      <c r="AC504" s="19"/>
      <c r="AD504" s="19"/>
    </row>
    <row r="505">
      <c r="A505" s="49" t="s">
        <v>654</v>
      </c>
      <c r="B505" s="50">
        <v>24370.0</v>
      </c>
      <c r="C505" s="51">
        <v>0.833</v>
      </c>
      <c r="D505" s="52">
        <v>24364.0</v>
      </c>
      <c r="E505" s="51">
        <v>0.06</v>
      </c>
      <c r="F505" s="52">
        <v>24370.0</v>
      </c>
      <c r="G505" s="54">
        <v>0.77</v>
      </c>
      <c r="H505" s="50">
        <v>24370.0</v>
      </c>
      <c r="I505" s="54">
        <v>14.7305</v>
      </c>
      <c r="J505" s="50">
        <v>24369.0</v>
      </c>
      <c r="K505" s="54">
        <v>20.743</v>
      </c>
      <c r="L505" s="70">
        <f t="shared" si="1"/>
        <v>0</v>
      </c>
      <c r="M505" s="71">
        <f t="shared" si="2"/>
        <v>0</v>
      </c>
      <c r="N505" s="71">
        <f t="shared" si="3"/>
        <v>13.8975</v>
      </c>
      <c r="O505" s="71">
        <f t="shared" si="4"/>
        <v>1668.367347</v>
      </c>
      <c r="P505" s="71">
        <f t="shared" si="5"/>
        <v>-1</v>
      </c>
      <c r="Q505" s="71">
        <f t="shared" si="6"/>
        <v>-0.004103405827</v>
      </c>
      <c r="R505" s="71">
        <f t="shared" si="7"/>
        <v>19.91</v>
      </c>
      <c r="S505" s="71">
        <f t="shared" si="8"/>
        <v>2390.156062</v>
      </c>
      <c r="T505" s="72">
        <f t="shared" si="9"/>
        <v>6</v>
      </c>
      <c r="U505" s="71">
        <f t="shared" si="10"/>
        <v>0.02462043496</v>
      </c>
      <c r="V505" s="71">
        <f t="shared" si="11"/>
        <v>0</v>
      </c>
      <c r="W505" s="73">
        <f t="shared" si="12"/>
        <v>0</v>
      </c>
      <c r="X505" s="19"/>
      <c r="Y505" s="19"/>
      <c r="Z505" s="19"/>
      <c r="AA505" s="19"/>
      <c r="AB505" s="19"/>
      <c r="AC505" s="19"/>
      <c r="AD505" s="19"/>
    </row>
    <row r="506">
      <c r="A506" s="49" t="s">
        <v>655</v>
      </c>
      <c r="B506" s="50">
        <v>23915.0</v>
      </c>
      <c r="C506" s="51">
        <v>4.846</v>
      </c>
      <c r="D506" s="52">
        <v>23872.0</v>
      </c>
      <c r="E506" s="51">
        <v>0.06</v>
      </c>
      <c r="F506" s="52">
        <v>23915.0</v>
      </c>
      <c r="G506" s="54">
        <v>1.135</v>
      </c>
      <c r="H506" s="50">
        <v>23914.0</v>
      </c>
      <c r="I506" s="54">
        <v>3600.0</v>
      </c>
      <c r="J506" s="50">
        <v>23914.0</v>
      </c>
      <c r="K506" s="54">
        <v>15.329</v>
      </c>
      <c r="L506" s="70">
        <f t="shared" si="1"/>
        <v>-1</v>
      </c>
      <c r="M506" s="71">
        <f t="shared" si="2"/>
        <v>-0.004181476061</v>
      </c>
      <c r="N506" s="71">
        <f t="shared" si="3"/>
        <v>3595.154</v>
      </c>
      <c r="O506" s="71">
        <f t="shared" si="4"/>
        <v>74188.07264</v>
      </c>
      <c r="P506" s="71">
        <f t="shared" si="5"/>
        <v>-1</v>
      </c>
      <c r="Q506" s="71">
        <f t="shared" si="6"/>
        <v>-0.004181476061</v>
      </c>
      <c r="R506" s="71">
        <f t="shared" si="7"/>
        <v>10.483</v>
      </c>
      <c r="S506" s="71">
        <f t="shared" si="8"/>
        <v>216.3227404</v>
      </c>
      <c r="T506" s="72">
        <f t="shared" si="9"/>
        <v>43</v>
      </c>
      <c r="U506" s="71">
        <f t="shared" si="10"/>
        <v>0.1798034706</v>
      </c>
      <c r="V506" s="71">
        <f t="shared" si="11"/>
        <v>0</v>
      </c>
      <c r="W506" s="73">
        <f t="shared" si="12"/>
        <v>0</v>
      </c>
      <c r="X506" s="19"/>
      <c r="Y506" s="19"/>
      <c r="Z506" s="19"/>
      <c r="AA506" s="19"/>
      <c r="AB506" s="19"/>
      <c r="AC506" s="19"/>
      <c r="AD506" s="19"/>
    </row>
    <row r="507">
      <c r="A507" s="49" t="s">
        <v>656</v>
      </c>
      <c r="B507" s="50">
        <v>24155.0</v>
      </c>
      <c r="C507" s="51">
        <v>0.816</v>
      </c>
      <c r="D507" s="52">
        <v>24153.0</v>
      </c>
      <c r="E507" s="51">
        <v>0.059</v>
      </c>
      <c r="F507" s="52">
        <v>24155.0</v>
      </c>
      <c r="G507" s="54">
        <v>0.784</v>
      </c>
      <c r="H507" s="50">
        <v>24155.0</v>
      </c>
      <c r="I507" s="54">
        <v>19.5088</v>
      </c>
      <c r="J507" s="50">
        <v>24155.0</v>
      </c>
      <c r="K507" s="54">
        <v>152.714</v>
      </c>
      <c r="L507" s="70">
        <f t="shared" si="1"/>
        <v>0</v>
      </c>
      <c r="M507" s="71">
        <f t="shared" si="2"/>
        <v>0</v>
      </c>
      <c r="N507" s="71">
        <f t="shared" si="3"/>
        <v>18.6928</v>
      </c>
      <c r="O507" s="71">
        <f t="shared" si="4"/>
        <v>2290.784314</v>
      </c>
      <c r="P507" s="71">
        <f t="shared" si="5"/>
        <v>0</v>
      </c>
      <c r="Q507" s="71">
        <f t="shared" si="6"/>
        <v>0</v>
      </c>
      <c r="R507" s="71">
        <f t="shared" si="7"/>
        <v>151.898</v>
      </c>
      <c r="S507" s="71">
        <f t="shared" si="8"/>
        <v>18614.95098</v>
      </c>
      <c r="T507" s="72">
        <f t="shared" si="9"/>
        <v>2</v>
      </c>
      <c r="U507" s="71">
        <f t="shared" si="10"/>
        <v>0.008279859242</v>
      </c>
      <c r="V507" s="71">
        <f t="shared" si="11"/>
        <v>0</v>
      </c>
      <c r="W507" s="73">
        <f t="shared" si="12"/>
        <v>0</v>
      </c>
      <c r="X507" s="19"/>
      <c r="Y507" s="19"/>
      <c r="Z507" s="19"/>
      <c r="AA507" s="19"/>
      <c r="AB507" s="19"/>
      <c r="AC507" s="19"/>
      <c r="AD507" s="19"/>
    </row>
    <row r="508">
      <c r="A508" s="49" t="s">
        <v>658</v>
      </c>
      <c r="B508" s="50">
        <v>23714.0</v>
      </c>
      <c r="C508" s="51">
        <v>4.153</v>
      </c>
      <c r="D508" s="52">
        <v>23688.0</v>
      </c>
      <c r="E508" s="51">
        <v>0.06</v>
      </c>
      <c r="F508" s="52">
        <v>23714.0</v>
      </c>
      <c r="G508" s="54">
        <v>1.122</v>
      </c>
      <c r="H508" s="50">
        <v>23714.0</v>
      </c>
      <c r="I508" s="54">
        <v>3600.0</v>
      </c>
      <c r="J508" s="50">
        <v>23714.0</v>
      </c>
      <c r="K508" s="54">
        <v>8.08</v>
      </c>
      <c r="L508" s="70">
        <f t="shared" si="1"/>
        <v>0</v>
      </c>
      <c r="M508" s="71">
        <f t="shared" si="2"/>
        <v>0</v>
      </c>
      <c r="N508" s="71">
        <f t="shared" si="3"/>
        <v>3595.847</v>
      </c>
      <c r="O508" s="71">
        <f t="shared" si="4"/>
        <v>86584.32458</v>
      </c>
      <c r="P508" s="71">
        <f t="shared" si="5"/>
        <v>0</v>
      </c>
      <c r="Q508" s="71">
        <f t="shared" si="6"/>
        <v>0</v>
      </c>
      <c r="R508" s="71">
        <f t="shared" si="7"/>
        <v>3.927</v>
      </c>
      <c r="S508" s="71">
        <f t="shared" si="8"/>
        <v>94.55815073</v>
      </c>
      <c r="T508" s="72">
        <f t="shared" si="9"/>
        <v>26</v>
      </c>
      <c r="U508" s="71">
        <f t="shared" si="10"/>
        <v>0.1096398752</v>
      </c>
      <c r="V508" s="71">
        <f t="shared" si="11"/>
        <v>0</v>
      </c>
      <c r="W508" s="73">
        <f t="shared" si="12"/>
        <v>0</v>
      </c>
      <c r="X508" s="19"/>
      <c r="Y508" s="19"/>
      <c r="Z508" s="19"/>
      <c r="AA508" s="19"/>
      <c r="AB508" s="19"/>
      <c r="AC508" s="19"/>
      <c r="AD508" s="19"/>
    </row>
    <row r="509">
      <c r="A509" s="49" t="s">
        <v>659</v>
      </c>
      <c r="B509" s="50">
        <v>24218.0</v>
      </c>
      <c r="C509" s="51">
        <v>0.952</v>
      </c>
      <c r="D509" s="52">
        <v>24176.0</v>
      </c>
      <c r="E509" s="51">
        <v>0.06</v>
      </c>
      <c r="F509" s="52">
        <v>24218.0</v>
      </c>
      <c r="G509" s="54">
        <v>0.86</v>
      </c>
      <c r="H509" s="50">
        <v>24218.0</v>
      </c>
      <c r="I509" s="54">
        <v>9.32846</v>
      </c>
      <c r="J509" s="50">
        <v>24217.0</v>
      </c>
      <c r="K509" s="54">
        <v>5.101</v>
      </c>
      <c r="L509" s="70">
        <f t="shared" si="1"/>
        <v>0</v>
      </c>
      <c r="M509" s="71">
        <f t="shared" si="2"/>
        <v>0</v>
      </c>
      <c r="N509" s="71">
        <f t="shared" si="3"/>
        <v>8.37646</v>
      </c>
      <c r="O509" s="71">
        <f t="shared" si="4"/>
        <v>879.8802521</v>
      </c>
      <c r="P509" s="71">
        <f t="shared" si="5"/>
        <v>-1</v>
      </c>
      <c r="Q509" s="71">
        <f t="shared" si="6"/>
        <v>-0.004129160129</v>
      </c>
      <c r="R509" s="71">
        <f t="shared" si="7"/>
        <v>4.149</v>
      </c>
      <c r="S509" s="71">
        <f t="shared" si="8"/>
        <v>435.8193277</v>
      </c>
      <c r="T509" s="72">
        <f t="shared" si="9"/>
        <v>42</v>
      </c>
      <c r="U509" s="71">
        <f t="shared" si="10"/>
        <v>0.1734247254</v>
      </c>
      <c r="V509" s="71">
        <f t="shared" si="11"/>
        <v>0</v>
      </c>
      <c r="W509" s="73">
        <f t="shared" si="12"/>
        <v>0</v>
      </c>
      <c r="X509" s="19"/>
      <c r="Y509" s="19"/>
      <c r="Z509" s="19"/>
      <c r="AA509" s="19"/>
      <c r="AB509" s="19"/>
      <c r="AC509" s="19"/>
      <c r="AD509" s="19"/>
    </row>
    <row r="510">
      <c r="A510" s="49" t="s">
        <v>660</v>
      </c>
      <c r="B510" s="50">
        <v>23778.0</v>
      </c>
      <c r="C510" s="51">
        <v>4.443</v>
      </c>
      <c r="D510" s="52">
        <v>23748.0</v>
      </c>
      <c r="E510" s="51">
        <v>0.06</v>
      </c>
      <c r="F510" s="52">
        <v>23778.0</v>
      </c>
      <c r="G510" s="54">
        <v>1.129</v>
      </c>
      <c r="H510" s="50">
        <v>23778.0</v>
      </c>
      <c r="I510" s="54">
        <v>48.4143</v>
      </c>
      <c r="J510" s="50">
        <v>23777.0</v>
      </c>
      <c r="K510" s="54">
        <v>14.42</v>
      </c>
      <c r="L510" s="70">
        <f t="shared" si="1"/>
        <v>0</v>
      </c>
      <c r="M510" s="71">
        <f t="shared" si="2"/>
        <v>0</v>
      </c>
      <c r="N510" s="71">
        <f t="shared" si="3"/>
        <v>43.9713</v>
      </c>
      <c r="O510" s="71">
        <f t="shared" si="4"/>
        <v>989.6758947</v>
      </c>
      <c r="P510" s="71">
        <f t="shared" si="5"/>
        <v>-1</v>
      </c>
      <c r="Q510" s="71">
        <f t="shared" si="6"/>
        <v>-0.004205568172</v>
      </c>
      <c r="R510" s="71">
        <f t="shared" si="7"/>
        <v>9.977</v>
      </c>
      <c r="S510" s="71">
        <f t="shared" si="8"/>
        <v>224.5554805</v>
      </c>
      <c r="T510" s="72">
        <f t="shared" si="9"/>
        <v>30</v>
      </c>
      <c r="U510" s="71">
        <f t="shared" si="10"/>
        <v>0.1261670452</v>
      </c>
      <c r="V510" s="71">
        <f t="shared" si="11"/>
        <v>0</v>
      </c>
      <c r="W510" s="73">
        <f t="shared" si="12"/>
        <v>0</v>
      </c>
      <c r="X510" s="19"/>
      <c r="Y510" s="19"/>
      <c r="Z510" s="19"/>
      <c r="AA510" s="19"/>
      <c r="AB510" s="19"/>
      <c r="AC510" s="19"/>
      <c r="AD510" s="19"/>
    </row>
    <row r="511">
      <c r="A511" s="49" t="s">
        <v>661</v>
      </c>
      <c r="B511" s="50">
        <v>24407.0</v>
      </c>
      <c r="C511" s="51">
        <v>0.827</v>
      </c>
      <c r="D511" s="52">
        <v>24390.0</v>
      </c>
      <c r="E511" s="51">
        <v>0.06</v>
      </c>
      <c r="F511" s="52">
        <v>24407.0</v>
      </c>
      <c r="G511" s="54">
        <v>0.798</v>
      </c>
      <c r="H511" s="50">
        <v>24407.0</v>
      </c>
      <c r="I511" s="54">
        <v>7.35169</v>
      </c>
      <c r="J511" s="50">
        <v>24406.0</v>
      </c>
      <c r="K511" s="54">
        <v>15.32</v>
      </c>
      <c r="L511" s="70">
        <f t="shared" si="1"/>
        <v>0</v>
      </c>
      <c r="M511" s="71">
        <f t="shared" si="2"/>
        <v>0</v>
      </c>
      <c r="N511" s="71">
        <f t="shared" si="3"/>
        <v>6.52469</v>
      </c>
      <c r="O511" s="71">
        <f t="shared" si="4"/>
        <v>788.9588875</v>
      </c>
      <c r="P511" s="71">
        <f t="shared" si="5"/>
        <v>-1</v>
      </c>
      <c r="Q511" s="71">
        <f t="shared" si="6"/>
        <v>-0.004097185234</v>
      </c>
      <c r="R511" s="71">
        <f t="shared" si="7"/>
        <v>14.493</v>
      </c>
      <c r="S511" s="71">
        <f t="shared" si="8"/>
        <v>1752.478839</v>
      </c>
      <c r="T511" s="72">
        <f t="shared" si="9"/>
        <v>17</v>
      </c>
      <c r="U511" s="71">
        <f t="shared" si="10"/>
        <v>0.06965214897</v>
      </c>
      <c r="V511" s="71">
        <f t="shared" si="11"/>
        <v>0</v>
      </c>
      <c r="W511" s="73">
        <f t="shared" si="12"/>
        <v>0</v>
      </c>
      <c r="X511" s="19"/>
      <c r="Y511" s="19"/>
      <c r="Z511" s="19"/>
      <c r="AA511" s="19"/>
      <c r="AB511" s="19"/>
      <c r="AC511" s="19"/>
      <c r="AD511" s="19"/>
    </row>
    <row r="512">
      <c r="A512" s="49" t="s">
        <v>662</v>
      </c>
      <c r="B512" s="50">
        <v>23967.0</v>
      </c>
      <c r="C512" s="51">
        <v>4.292</v>
      </c>
      <c r="D512" s="52">
        <v>23899.0</v>
      </c>
      <c r="E512" s="51">
        <v>0.06</v>
      </c>
      <c r="F512" s="52">
        <v>23967.0</v>
      </c>
      <c r="G512" s="54">
        <v>1.153</v>
      </c>
      <c r="H512" s="50">
        <v>23967.0</v>
      </c>
      <c r="I512" s="54">
        <v>20.1382</v>
      </c>
      <c r="J512" s="50">
        <v>23967.0</v>
      </c>
      <c r="K512" s="54">
        <v>3.35</v>
      </c>
      <c r="L512" s="70">
        <f t="shared" si="1"/>
        <v>0</v>
      </c>
      <c r="M512" s="71">
        <f t="shared" si="2"/>
        <v>0</v>
      </c>
      <c r="N512" s="71">
        <f t="shared" si="3"/>
        <v>15.8462</v>
      </c>
      <c r="O512" s="71">
        <f t="shared" si="4"/>
        <v>369.2031687</v>
      </c>
      <c r="P512" s="71">
        <f t="shared" si="5"/>
        <v>0</v>
      </c>
      <c r="Q512" s="71">
        <f t="shared" si="6"/>
        <v>0</v>
      </c>
      <c r="R512" s="71">
        <f t="shared" si="7"/>
        <v>-0.942</v>
      </c>
      <c r="S512" s="71">
        <f t="shared" si="8"/>
        <v>-21.94780988</v>
      </c>
      <c r="T512" s="72">
        <f t="shared" si="9"/>
        <v>68</v>
      </c>
      <c r="U512" s="71">
        <f t="shared" si="10"/>
        <v>0.2837234531</v>
      </c>
      <c r="V512" s="71">
        <f t="shared" si="11"/>
        <v>0</v>
      </c>
      <c r="W512" s="73">
        <f t="shared" si="12"/>
        <v>0</v>
      </c>
      <c r="X512" s="19"/>
      <c r="Y512" s="19"/>
      <c r="Z512" s="19"/>
      <c r="AA512" s="19"/>
      <c r="AB512" s="19"/>
      <c r="AC512" s="19"/>
      <c r="AD512" s="19"/>
    </row>
    <row r="513">
      <c r="A513" s="49" t="s">
        <v>665</v>
      </c>
      <c r="B513" s="50">
        <v>23438.0</v>
      </c>
      <c r="C513" s="51">
        <v>1.011</v>
      </c>
      <c r="D513" s="52">
        <v>23382.0</v>
      </c>
      <c r="E513" s="51">
        <v>0.059</v>
      </c>
      <c r="F513" s="52">
        <v>23438.0</v>
      </c>
      <c r="G513" s="54">
        <v>0.89</v>
      </c>
      <c r="H513" s="50">
        <v>-1.0</v>
      </c>
      <c r="I513" s="54">
        <v>3600.0</v>
      </c>
      <c r="J513" s="50">
        <v>6.91708E-310</v>
      </c>
      <c r="K513" s="54">
        <v>3600.0</v>
      </c>
      <c r="L513" s="70">
        <f t="shared" si="1"/>
        <v>-23439</v>
      </c>
      <c r="M513" s="71">
        <f t="shared" si="2"/>
        <v>-100.0042666</v>
      </c>
      <c r="N513" s="71">
        <f t="shared" si="3"/>
        <v>3598.989</v>
      </c>
      <c r="O513" s="71">
        <f t="shared" si="4"/>
        <v>355983.0861</v>
      </c>
      <c r="P513" s="71">
        <f t="shared" si="5"/>
        <v>-23438</v>
      </c>
      <c r="Q513" s="71">
        <f t="shared" si="6"/>
        <v>-100</v>
      </c>
      <c r="R513" s="71">
        <f t="shared" si="7"/>
        <v>3598.989</v>
      </c>
      <c r="S513" s="71">
        <f t="shared" si="8"/>
        <v>355983.0861</v>
      </c>
      <c r="T513" s="72">
        <f t="shared" si="9"/>
        <v>56</v>
      </c>
      <c r="U513" s="71">
        <f t="shared" si="10"/>
        <v>0.2389282362</v>
      </c>
      <c r="V513" s="71">
        <f t="shared" si="11"/>
        <v>0</v>
      </c>
      <c r="W513" s="73">
        <f t="shared" si="12"/>
        <v>0</v>
      </c>
      <c r="X513" s="19"/>
      <c r="Y513" s="19"/>
      <c r="Z513" s="19"/>
      <c r="AA513" s="19"/>
      <c r="AB513" s="19"/>
      <c r="AC513" s="19"/>
      <c r="AD513" s="19"/>
    </row>
    <row r="514">
      <c r="A514" s="49" t="s">
        <v>666</v>
      </c>
      <c r="B514" s="50">
        <v>22995.0</v>
      </c>
      <c r="C514" s="51">
        <v>4.26</v>
      </c>
      <c r="D514" s="52">
        <v>22979.0</v>
      </c>
      <c r="E514" s="51">
        <v>0.061</v>
      </c>
      <c r="F514" s="52">
        <v>22995.0</v>
      </c>
      <c r="G514" s="54">
        <v>1.127</v>
      </c>
      <c r="H514" s="50">
        <v>22995.0</v>
      </c>
      <c r="I514" s="54">
        <v>18.0088</v>
      </c>
      <c r="J514" s="50">
        <v>22995.0</v>
      </c>
      <c r="K514" s="54">
        <v>2.348</v>
      </c>
      <c r="L514" s="70">
        <f t="shared" si="1"/>
        <v>0</v>
      </c>
      <c r="M514" s="71">
        <f t="shared" si="2"/>
        <v>0</v>
      </c>
      <c r="N514" s="71">
        <f t="shared" si="3"/>
        <v>13.7488</v>
      </c>
      <c r="O514" s="71">
        <f t="shared" si="4"/>
        <v>322.741784</v>
      </c>
      <c r="P514" s="71">
        <f t="shared" si="5"/>
        <v>0</v>
      </c>
      <c r="Q514" s="71">
        <f t="shared" si="6"/>
        <v>0</v>
      </c>
      <c r="R514" s="71">
        <f t="shared" si="7"/>
        <v>-1.912</v>
      </c>
      <c r="S514" s="71">
        <f t="shared" si="8"/>
        <v>-44.88262911</v>
      </c>
      <c r="T514" s="72">
        <f t="shared" si="9"/>
        <v>16</v>
      </c>
      <c r="U514" s="71">
        <f t="shared" si="10"/>
        <v>0.06958034355</v>
      </c>
      <c r="V514" s="71">
        <f t="shared" si="11"/>
        <v>0</v>
      </c>
      <c r="W514" s="73">
        <f t="shared" si="12"/>
        <v>0</v>
      </c>
      <c r="X514" s="19"/>
      <c r="Y514" s="19"/>
      <c r="Z514" s="19"/>
      <c r="AA514" s="19"/>
      <c r="AB514" s="19"/>
      <c r="AC514" s="19"/>
      <c r="AD514" s="19"/>
    </row>
    <row r="515">
      <c r="A515" s="49" t="s">
        <v>667</v>
      </c>
      <c r="B515" s="50">
        <v>24003.0</v>
      </c>
      <c r="C515" s="51">
        <v>0.873</v>
      </c>
      <c r="D515" s="52">
        <v>23985.0</v>
      </c>
      <c r="E515" s="51">
        <v>0.06</v>
      </c>
      <c r="F515" s="52">
        <v>24003.0</v>
      </c>
      <c r="G515" s="54">
        <v>0.829</v>
      </c>
      <c r="H515" s="50">
        <v>24003.0</v>
      </c>
      <c r="I515" s="54">
        <v>863.279</v>
      </c>
      <c r="J515" s="50">
        <v>24003.0</v>
      </c>
      <c r="K515" s="54">
        <v>26.714</v>
      </c>
      <c r="L515" s="70">
        <f t="shared" si="1"/>
        <v>0</v>
      </c>
      <c r="M515" s="71">
        <f t="shared" si="2"/>
        <v>0</v>
      </c>
      <c r="N515" s="71">
        <f t="shared" si="3"/>
        <v>862.406</v>
      </c>
      <c r="O515" s="71">
        <f t="shared" si="4"/>
        <v>98786.48339</v>
      </c>
      <c r="P515" s="71">
        <f t="shared" si="5"/>
        <v>0</v>
      </c>
      <c r="Q515" s="71">
        <f t="shared" si="6"/>
        <v>0</v>
      </c>
      <c r="R515" s="71">
        <f t="shared" si="7"/>
        <v>25.841</v>
      </c>
      <c r="S515" s="71">
        <f t="shared" si="8"/>
        <v>2960.02291</v>
      </c>
      <c r="T515" s="72">
        <f t="shared" si="9"/>
        <v>18</v>
      </c>
      <c r="U515" s="71">
        <f t="shared" si="10"/>
        <v>0.07499062617</v>
      </c>
      <c r="V515" s="71">
        <f t="shared" si="11"/>
        <v>0</v>
      </c>
      <c r="W515" s="73">
        <f t="shared" si="12"/>
        <v>0</v>
      </c>
      <c r="X515" s="19"/>
      <c r="Y515" s="19"/>
      <c r="Z515" s="19"/>
      <c r="AA515" s="19"/>
      <c r="AB515" s="19"/>
      <c r="AC515" s="19"/>
      <c r="AD515" s="19"/>
    </row>
    <row r="516">
      <c r="A516" s="49" t="s">
        <v>668</v>
      </c>
      <c r="B516" s="50">
        <v>23568.0</v>
      </c>
      <c r="C516" s="51">
        <v>5.809</v>
      </c>
      <c r="D516" s="52">
        <v>23503.0</v>
      </c>
      <c r="E516" s="51">
        <v>0.06</v>
      </c>
      <c r="F516" s="52">
        <v>23568.0</v>
      </c>
      <c r="G516" s="54">
        <v>1.192</v>
      </c>
      <c r="H516" s="50">
        <v>23568.0</v>
      </c>
      <c r="I516" s="54">
        <v>9.45696</v>
      </c>
      <c r="J516" s="50">
        <v>23568.0</v>
      </c>
      <c r="K516" s="54">
        <v>3.119</v>
      </c>
      <c r="L516" s="70">
        <f t="shared" si="1"/>
        <v>0</v>
      </c>
      <c r="M516" s="71">
        <f t="shared" si="2"/>
        <v>0</v>
      </c>
      <c r="N516" s="71">
        <f t="shared" si="3"/>
        <v>3.64796</v>
      </c>
      <c r="O516" s="71">
        <f t="shared" si="4"/>
        <v>62.79841625</v>
      </c>
      <c r="P516" s="71">
        <f t="shared" si="5"/>
        <v>0</v>
      </c>
      <c r="Q516" s="71">
        <f t="shared" si="6"/>
        <v>0</v>
      </c>
      <c r="R516" s="71">
        <f t="shared" si="7"/>
        <v>-2.69</v>
      </c>
      <c r="S516" s="71">
        <f t="shared" si="8"/>
        <v>-46.30745395</v>
      </c>
      <c r="T516" s="72">
        <f t="shared" si="9"/>
        <v>65</v>
      </c>
      <c r="U516" s="71">
        <f t="shared" si="10"/>
        <v>0.2757976918</v>
      </c>
      <c r="V516" s="71">
        <f t="shared" si="11"/>
        <v>0</v>
      </c>
      <c r="W516" s="73">
        <f t="shared" si="12"/>
        <v>0</v>
      </c>
      <c r="X516" s="19"/>
      <c r="Y516" s="19"/>
      <c r="Z516" s="19"/>
      <c r="AA516" s="19"/>
      <c r="AB516" s="19"/>
      <c r="AC516" s="19"/>
      <c r="AD516" s="19"/>
    </row>
    <row r="517">
      <c r="A517" s="49" t="s">
        <v>669</v>
      </c>
      <c r="B517" s="50">
        <v>24375.0</v>
      </c>
      <c r="C517" s="51">
        <v>0.864</v>
      </c>
      <c r="D517" s="52">
        <v>24375.0</v>
      </c>
      <c r="E517" s="51">
        <v>0.059</v>
      </c>
      <c r="F517" s="52">
        <v>24375.0</v>
      </c>
      <c r="G517" s="54">
        <v>0.807</v>
      </c>
      <c r="H517" s="50">
        <v>-1.0</v>
      </c>
      <c r="I517" s="54">
        <v>3600.0</v>
      </c>
      <c r="J517" s="50">
        <v>6.94608E-310</v>
      </c>
      <c r="K517" s="54">
        <v>3600.0</v>
      </c>
      <c r="L517" s="70">
        <f t="shared" si="1"/>
        <v>-24376</v>
      </c>
      <c r="M517" s="71">
        <f t="shared" si="2"/>
        <v>-100.0041026</v>
      </c>
      <c r="N517" s="71">
        <f t="shared" si="3"/>
        <v>3599.136</v>
      </c>
      <c r="O517" s="71">
        <f t="shared" si="4"/>
        <v>416566.6667</v>
      </c>
      <c r="P517" s="71">
        <f t="shared" si="5"/>
        <v>-24375</v>
      </c>
      <c r="Q517" s="71">
        <f t="shared" si="6"/>
        <v>-100</v>
      </c>
      <c r="R517" s="71">
        <f t="shared" si="7"/>
        <v>3599.136</v>
      </c>
      <c r="S517" s="71">
        <f t="shared" si="8"/>
        <v>416566.6667</v>
      </c>
      <c r="T517" s="72">
        <f t="shared" si="9"/>
        <v>0</v>
      </c>
      <c r="U517" s="71">
        <f t="shared" si="10"/>
        <v>0</v>
      </c>
      <c r="V517" s="71">
        <f t="shared" si="11"/>
        <v>0</v>
      </c>
      <c r="W517" s="73">
        <f t="shared" si="12"/>
        <v>0</v>
      </c>
      <c r="X517" s="19"/>
      <c r="Y517" s="19"/>
      <c r="Z517" s="19"/>
      <c r="AA517" s="19"/>
      <c r="AB517" s="19"/>
      <c r="AC517" s="19"/>
      <c r="AD517" s="19"/>
    </row>
    <row r="518">
      <c r="A518" s="49" t="s">
        <v>671</v>
      </c>
      <c r="B518" s="50">
        <v>23929.0</v>
      </c>
      <c r="C518" s="51">
        <v>4.435</v>
      </c>
      <c r="D518" s="52">
        <v>23885.0</v>
      </c>
      <c r="E518" s="51">
        <v>0.06</v>
      </c>
      <c r="F518" s="52">
        <v>23929.0</v>
      </c>
      <c r="G518" s="54">
        <v>1.193</v>
      </c>
      <c r="H518" s="50">
        <v>23928.0</v>
      </c>
      <c r="I518" s="54">
        <v>3600.0</v>
      </c>
      <c r="J518" s="50">
        <v>23928.0</v>
      </c>
      <c r="K518" s="54">
        <v>5.323</v>
      </c>
      <c r="L518" s="70">
        <f t="shared" si="1"/>
        <v>-1</v>
      </c>
      <c r="M518" s="71">
        <f t="shared" si="2"/>
        <v>-0.004179029629</v>
      </c>
      <c r="N518" s="71">
        <f t="shared" si="3"/>
        <v>3595.565</v>
      </c>
      <c r="O518" s="71">
        <f t="shared" si="4"/>
        <v>81072.49154</v>
      </c>
      <c r="P518" s="71">
        <f t="shared" si="5"/>
        <v>-1</v>
      </c>
      <c r="Q518" s="71">
        <f t="shared" si="6"/>
        <v>-0.004179029629</v>
      </c>
      <c r="R518" s="71">
        <f t="shared" si="7"/>
        <v>0.888</v>
      </c>
      <c r="S518" s="71">
        <f t="shared" si="8"/>
        <v>20.02254791</v>
      </c>
      <c r="T518" s="72">
        <f t="shared" si="9"/>
        <v>44</v>
      </c>
      <c r="U518" s="71">
        <f t="shared" si="10"/>
        <v>0.1838773037</v>
      </c>
      <c r="V518" s="71">
        <f t="shared" si="11"/>
        <v>0</v>
      </c>
      <c r="W518" s="73">
        <f t="shared" si="12"/>
        <v>0</v>
      </c>
      <c r="X518" s="19"/>
      <c r="Y518" s="19"/>
      <c r="Z518" s="19"/>
      <c r="AA518" s="19"/>
      <c r="AB518" s="19"/>
      <c r="AC518" s="19"/>
      <c r="AD518" s="19"/>
    </row>
    <row r="519">
      <c r="A519" s="49" t="s">
        <v>672</v>
      </c>
      <c r="B519" s="50">
        <v>24582.0</v>
      </c>
      <c r="C519" s="51">
        <v>0.94</v>
      </c>
      <c r="D519" s="52">
        <v>24566.0</v>
      </c>
      <c r="E519" s="51">
        <v>0.06</v>
      </c>
      <c r="F519" s="52">
        <v>24582.0</v>
      </c>
      <c r="G519" s="54">
        <v>0.856</v>
      </c>
      <c r="H519" s="50">
        <v>24582.0</v>
      </c>
      <c r="I519" s="54">
        <v>8.54038</v>
      </c>
      <c r="J519" s="50">
        <v>24582.0</v>
      </c>
      <c r="K519" s="54">
        <v>17.698</v>
      </c>
      <c r="L519" s="70">
        <f t="shared" si="1"/>
        <v>0</v>
      </c>
      <c r="M519" s="71">
        <f t="shared" si="2"/>
        <v>0</v>
      </c>
      <c r="N519" s="71">
        <f t="shared" si="3"/>
        <v>7.60038</v>
      </c>
      <c r="O519" s="71">
        <f t="shared" si="4"/>
        <v>808.5510638</v>
      </c>
      <c r="P519" s="71">
        <f t="shared" si="5"/>
        <v>0</v>
      </c>
      <c r="Q519" s="71">
        <f t="shared" si="6"/>
        <v>0</v>
      </c>
      <c r="R519" s="71">
        <f t="shared" si="7"/>
        <v>16.758</v>
      </c>
      <c r="S519" s="71">
        <f t="shared" si="8"/>
        <v>1782.765957</v>
      </c>
      <c r="T519" s="72">
        <f t="shared" si="9"/>
        <v>16</v>
      </c>
      <c r="U519" s="71">
        <f t="shared" si="10"/>
        <v>0.06508827597</v>
      </c>
      <c r="V519" s="71">
        <f t="shared" si="11"/>
        <v>0</v>
      </c>
      <c r="W519" s="73">
        <f t="shared" si="12"/>
        <v>0</v>
      </c>
      <c r="X519" s="19"/>
      <c r="Y519" s="19"/>
      <c r="Z519" s="19"/>
      <c r="AA519" s="19"/>
      <c r="AB519" s="19"/>
      <c r="AC519" s="19"/>
      <c r="AD519" s="19"/>
    </row>
    <row r="520">
      <c r="A520" s="49" t="s">
        <v>673</v>
      </c>
      <c r="B520" s="50">
        <v>24134.0</v>
      </c>
      <c r="C520" s="51">
        <v>4.999</v>
      </c>
      <c r="D520" s="52">
        <v>24085.0</v>
      </c>
      <c r="E520" s="51">
        <v>0.06</v>
      </c>
      <c r="F520" s="52">
        <v>24134.0</v>
      </c>
      <c r="G520" s="54">
        <v>1.239</v>
      </c>
      <c r="H520" s="50">
        <v>24134.0</v>
      </c>
      <c r="I520" s="54">
        <v>46.1579</v>
      </c>
      <c r="J520" s="50">
        <v>24134.0</v>
      </c>
      <c r="K520" s="54">
        <v>20.893</v>
      </c>
      <c r="L520" s="70">
        <f t="shared" si="1"/>
        <v>0</v>
      </c>
      <c r="M520" s="71">
        <f t="shared" si="2"/>
        <v>0</v>
      </c>
      <c r="N520" s="71">
        <f t="shared" si="3"/>
        <v>41.1589</v>
      </c>
      <c r="O520" s="71">
        <f t="shared" si="4"/>
        <v>823.3426685</v>
      </c>
      <c r="P520" s="71">
        <f t="shared" si="5"/>
        <v>0</v>
      </c>
      <c r="Q520" s="71">
        <f t="shared" si="6"/>
        <v>0</v>
      </c>
      <c r="R520" s="71">
        <f t="shared" si="7"/>
        <v>15.894</v>
      </c>
      <c r="S520" s="71">
        <f t="shared" si="8"/>
        <v>317.9435887</v>
      </c>
      <c r="T520" s="72">
        <f t="shared" si="9"/>
        <v>49</v>
      </c>
      <c r="U520" s="71">
        <f t="shared" si="10"/>
        <v>0.2030330654</v>
      </c>
      <c r="V520" s="71">
        <f t="shared" si="11"/>
        <v>0</v>
      </c>
      <c r="W520" s="73">
        <f t="shared" si="12"/>
        <v>0</v>
      </c>
      <c r="X520" s="19"/>
      <c r="Y520" s="19"/>
      <c r="Z520" s="19"/>
      <c r="AA520" s="19"/>
      <c r="AB520" s="19"/>
      <c r="AC520" s="19"/>
      <c r="AD520" s="19"/>
    </row>
    <row r="521">
      <c r="A521" s="49" t="s">
        <v>674</v>
      </c>
      <c r="B521" s="50">
        <v>24753.0</v>
      </c>
      <c r="C521" s="51">
        <v>1.023</v>
      </c>
      <c r="D521" s="52">
        <v>24699.0</v>
      </c>
      <c r="E521" s="51">
        <v>0.06</v>
      </c>
      <c r="F521" s="52">
        <v>24753.0</v>
      </c>
      <c r="G521" s="54">
        <v>0.932</v>
      </c>
      <c r="H521" s="50">
        <v>24753.0</v>
      </c>
      <c r="I521" s="54">
        <v>25.6469</v>
      </c>
      <c r="J521" s="50">
        <v>24753.0</v>
      </c>
      <c r="K521" s="54">
        <v>821.582</v>
      </c>
      <c r="L521" s="70">
        <f t="shared" si="1"/>
        <v>0</v>
      </c>
      <c r="M521" s="71">
        <f t="shared" si="2"/>
        <v>0</v>
      </c>
      <c r="N521" s="71">
        <f t="shared" si="3"/>
        <v>24.6239</v>
      </c>
      <c r="O521" s="71">
        <f t="shared" si="4"/>
        <v>2407.028348</v>
      </c>
      <c r="P521" s="71">
        <f t="shared" si="5"/>
        <v>0</v>
      </c>
      <c r="Q521" s="71">
        <f t="shared" si="6"/>
        <v>0</v>
      </c>
      <c r="R521" s="71">
        <f t="shared" si="7"/>
        <v>820.559</v>
      </c>
      <c r="S521" s="71">
        <f t="shared" si="8"/>
        <v>80211.04594</v>
      </c>
      <c r="T521" s="72">
        <f t="shared" si="9"/>
        <v>54</v>
      </c>
      <c r="U521" s="71">
        <f t="shared" si="10"/>
        <v>0.2181553751</v>
      </c>
      <c r="V521" s="71">
        <f t="shared" si="11"/>
        <v>0</v>
      </c>
      <c r="W521" s="73">
        <f t="shared" si="12"/>
        <v>0</v>
      </c>
      <c r="X521" s="19"/>
      <c r="Y521" s="19"/>
      <c r="Z521" s="19"/>
      <c r="AA521" s="19"/>
      <c r="AB521" s="19"/>
      <c r="AC521" s="19"/>
      <c r="AD521" s="19"/>
    </row>
    <row r="522">
      <c r="A522" s="49" t="s">
        <v>675</v>
      </c>
      <c r="B522" s="50">
        <v>24300.0</v>
      </c>
      <c r="C522" s="51">
        <v>4.257</v>
      </c>
      <c r="D522" s="52">
        <v>24280.0</v>
      </c>
      <c r="E522" s="51">
        <v>0.061</v>
      </c>
      <c r="F522" s="52">
        <v>24300.0</v>
      </c>
      <c r="G522" s="54">
        <v>1.183</v>
      </c>
      <c r="H522" s="50">
        <v>24300.0</v>
      </c>
      <c r="I522" s="54">
        <v>69.6911</v>
      </c>
      <c r="J522" s="50">
        <v>24300.0</v>
      </c>
      <c r="K522" s="54">
        <v>180.286</v>
      </c>
      <c r="L522" s="70">
        <f t="shared" si="1"/>
        <v>0</v>
      </c>
      <c r="M522" s="71">
        <f t="shared" si="2"/>
        <v>0</v>
      </c>
      <c r="N522" s="71">
        <f t="shared" si="3"/>
        <v>65.4341</v>
      </c>
      <c r="O522" s="71">
        <f t="shared" si="4"/>
        <v>1537.094198</v>
      </c>
      <c r="P522" s="71">
        <f t="shared" si="5"/>
        <v>0</v>
      </c>
      <c r="Q522" s="71">
        <f t="shared" si="6"/>
        <v>0</v>
      </c>
      <c r="R522" s="71">
        <f t="shared" si="7"/>
        <v>176.029</v>
      </c>
      <c r="S522" s="71">
        <f t="shared" si="8"/>
        <v>4135.048156</v>
      </c>
      <c r="T522" s="72">
        <f t="shared" si="9"/>
        <v>20</v>
      </c>
      <c r="U522" s="71">
        <f t="shared" si="10"/>
        <v>0.08230452675</v>
      </c>
      <c r="V522" s="71">
        <f t="shared" si="11"/>
        <v>0</v>
      </c>
      <c r="W522" s="73">
        <f t="shared" si="12"/>
        <v>0</v>
      </c>
      <c r="X522" s="19"/>
      <c r="Y522" s="19"/>
      <c r="Z522" s="19"/>
      <c r="AA522" s="19"/>
      <c r="AB522" s="19"/>
      <c r="AC522" s="19"/>
      <c r="AD522" s="19"/>
    </row>
    <row r="523">
      <c r="A523" s="49" t="s">
        <v>676</v>
      </c>
      <c r="B523" s="50">
        <v>23705.0</v>
      </c>
      <c r="C523" s="51">
        <v>0.951</v>
      </c>
      <c r="D523" s="52">
        <v>23655.0</v>
      </c>
      <c r="E523" s="51">
        <v>0.06</v>
      </c>
      <c r="F523" s="52">
        <v>23705.0</v>
      </c>
      <c r="G523" s="54">
        <v>0.843</v>
      </c>
      <c r="H523" s="50">
        <v>23705.0</v>
      </c>
      <c r="I523" s="54">
        <v>20.5888</v>
      </c>
      <c r="J523" s="50">
        <v>23705.0</v>
      </c>
      <c r="K523" s="54">
        <v>20.566</v>
      </c>
      <c r="L523" s="70">
        <f t="shared" si="1"/>
        <v>0</v>
      </c>
      <c r="M523" s="71">
        <f t="shared" si="2"/>
        <v>0</v>
      </c>
      <c r="N523" s="71">
        <f t="shared" si="3"/>
        <v>19.6378</v>
      </c>
      <c r="O523" s="71">
        <f t="shared" si="4"/>
        <v>2064.963197</v>
      </c>
      <c r="P523" s="71">
        <f t="shared" si="5"/>
        <v>0</v>
      </c>
      <c r="Q523" s="71">
        <f t="shared" si="6"/>
        <v>0</v>
      </c>
      <c r="R523" s="71">
        <f t="shared" si="7"/>
        <v>19.615</v>
      </c>
      <c r="S523" s="71">
        <f t="shared" si="8"/>
        <v>2062.56572</v>
      </c>
      <c r="T523" s="72">
        <f t="shared" si="9"/>
        <v>50</v>
      </c>
      <c r="U523" s="71">
        <f t="shared" si="10"/>
        <v>0.210925965</v>
      </c>
      <c r="V523" s="71">
        <f t="shared" si="11"/>
        <v>0</v>
      </c>
      <c r="W523" s="73">
        <f t="shared" si="12"/>
        <v>0</v>
      </c>
      <c r="X523" s="19"/>
      <c r="Y523" s="19"/>
      <c r="Z523" s="19"/>
      <c r="AA523" s="19"/>
      <c r="AB523" s="19"/>
      <c r="AC523" s="19"/>
      <c r="AD523" s="19"/>
    </row>
    <row r="524">
      <c r="A524" s="49" t="s">
        <v>678</v>
      </c>
      <c r="B524" s="50">
        <v>23251.0</v>
      </c>
      <c r="C524" s="51">
        <v>4.09</v>
      </c>
      <c r="D524" s="52">
        <v>23251.0</v>
      </c>
      <c r="E524" s="51">
        <v>0.06</v>
      </c>
      <c r="F524" s="52">
        <v>23251.0</v>
      </c>
      <c r="G524" s="54">
        <v>1.063</v>
      </c>
      <c r="H524" s="50">
        <v>23251.0</v>
      </c>
      <c r="I524" s="54">
        <v>12.32</v>
      </c>
      <c r="J524" s="50">
        <v>23251.0</v>
      </c>
      <c r="K524" s="54">
        <v>16.622</v>
      </c>
      <c r="L524" s="70">
        <f t="shared" si="1"/>
        <v>0</v>
      </c>
      <c r="M524" s="71">
        <f t="shared" si="2"/>
        <v>0</v>
      </c>
      <c r="N524" s="71">
        <f t="shared" si="3"/>
        <v>8.23</v>
      </c>
      <c r="O524" s="71">
        <f t="shared" si="4"/>
        <v>201.2224939</v>
      </c>
      <c r="P524" s="71">
        <f t="shared" si="5"/>
        <v>0</v>
      </c>
      <c r="Q524" s="71">
        <f t="shared" si="6"/>
        <v>0</v>
      </c>
      <c r="R524" s="71">
        <f t="shared" si="7"/>
        <v>12.532</v>
      </c>
      <c r="S524" s="71">
        <f t="shared" si="8"/>
        <v>306.405868</v>
      </c>
      <c r="T524" s="72">
        <f t="shared" si="9"/>
        <v>0</v>
      </c>
      <c r="U524" s="71">
        <f t="shared" si="10"/>
        <v>0</v>
      </c>
      <c r="V524" s="71">
        <f t="shared" si="11"/>
        <v>0</v>
      </c>
      <c r="W524" s="73">
        <f t="shared" si="12"/>
        <v>0</v>
      </c>
      <c r="X524" s="19"/>
      <c r="Y524" s="19"/>
      <c r="Z524" s="19"/>
      <c r="AA524" s="19"/>
      <c r="AB524" s="19"/>
      <c r="AC524" s="19"/>
      <c r="AD524" s="19"/>
    </row>
    <row r="525">
      <c r="A525" s="49" t="s">
        <v>679</v>
      </c>
      <c r="B525" s="50">
        <v>24375.0</v>
      </c>
      <c r="C525" s="51">
        <v>0.991</v>
      </c>
      <c r="D525" s="52">
        <v>24319.0</v>
      </c>
      <c r="E525" s="51">
        <v>0.059</v>
      </c>
      <c r="F525" s="52">
        <v>24375.0</v>
      </c>
      <c r="G525" s="54">
        <v>0.918</v>
      </c>
      <c r="H525" s="50">
        <v>-1.0</v>
      </c>
      <c r="I525" s="54">
        <v>3600.0</v>
      </c>
      <c r="J525" s="50">
        <v>6.94936E-310</v>
      </c>
      <c r="K525" s="54">
        <v>3600.0</v>
      </c>
      <c r="L525" s="70">
        <f t="shared" si="1"/>
        <v>-24376</v>
      </c>
      <c r="M525" s="71">
        <f t="shared" si="2"/>
        <v>-100.0041026</v>
      </c>
      <c r="N525" s="71">
        <f t="shared" si="3"/>
        <v>3599.009</v>
      </c>
      <c r="O525" s="71">
        <f t="shared" si="4"/>
        <v>363169.4248</v>
      </c>
      <c r="P525" s="71">
        <f t="shared" si="5"/>
        <v>-24375</v>
      </c>
      <c r="Q525" s="71">
        <f t="shared" si="6"/>
        <v>-100</v>
      </c>
      <c r="R525" s="71">
        <f t="shared" si="7"/>
        <v>3599.009</v>
      </c>
      <c r="S525" s="71">
        <f t="shared" si="8"/>
        <v>363169.4248</v>
      </c>
      <c r="T525" s="72">
        <f t="shared" si="9"/>
        <v>56</v>
      </c>
      <c r="U525" s="71">
        <f t="shared" si="10"/>
        <v>0.2297435897</v>
      </c>
      <c r="V525" s="71">
        <f t="shared" si="11"/>
        <v>0</v>
      </c>
      <c r="W525" s="73">
        <f t="shared" si="12"/>
        <v>0</v>
      </c>
      <c r="X525" s="19"/>
      <c r="Y525" s="19"/>
      <c r="Z525" s="19"/>
      <c r="AA525" s="19"/>
      <c r="AB525" s="19"/>
      <c r="AC525" s="19"/>
      <c r="AD525" s="19"/>
    </row>
    <row r="526">
      <c r="A526" s="49" t="s">
        <v>680</v>
      </c>
      <c r="B526" s="50">
        <v>23931.0</v>
      </c>
      <c r="C526" s="51">
        <v>4.249</v>
      </c>
      <c r="D526" s="52">
        <v>23901.0</v>
      </c>
      <c r="E526" s="51">
        <v>0.06</v>
      </c>
      <c r="F526" s="52">
        <v>23931.0</v>
      </c>
      <c r="G526" s="54">
        <v>1.208</v>
      </c>
      <c r="H526" s="50">
        <v>23931.0</v>
      </c>
      <c r="I526" s="54">
        <v>15.1512</v>
      </c>
      <c r="J526" s="50">
        <v>23931.0</v>
      </c>
      <c r="K526" s="54">
        <v>27.809</v>
      </c>
      <c r="L526" s="70">
        <f t="shared" si="1"/>
        <v>0</v>
      </c>
      <c r="M526" s="71">
        <f t="shared" si="2"/>
        <v>0</v>
      </c>
      <c r="N526" s="71">
        <f t="shared" si="3"/>
        <v>10.9022</v>
      </c>
      <c r="O526" s="71">
        <f t="shared" si="4"/>
        <v>256.5827253</v>
      </c>
      <c r="P526" s="71">
        <f t="shared" si="5"/>
        <v>0</v>
      </c>
      <c r="Q526" s="71">
        <f t="shared" si="6"/>
        <v>0</v>
      </c>
      <c r="R526" s="71">
        <f t="shared" si="7"/>
        <v>23.56</v>
      </c>
      <c r="S526" s="71">
        <f t="shared" si="8"/>
        <v>554.4834079</v>
      </c>
      <c r="T526" s="72">
        <f t="shared" si="9"/>
        <v>30</v>
      </c>
      <c r="U526" s="71">
        <f t="shared" si="10"/>
        <v>0.1253604112</v>
      </c>
      <c r="V526" s="71">
        <f t="shared" si="11"/>
        <v>0</v>
      </c>
      <c r="W526" s="73">
        <f t="shared" si="12"/>
        <v>0</v>
      </c>
      <c r="X526" s="19"/>
      <c r="Y526" s="19"/>
      <c r="Z526" s="19"/>
      <c r="AA526" s="19"/>
      <c r="AB526" s="19"/>
      <c r="AC526" s="19"/>
      <c r="AD526" s="19"/>
    </row>
    <row r="527">
      <c r="A527" s="49" t="s">
        <v>681</v>
      </c>
      <c r="B527" s="50">
        <v>24775.0</v>
      </c>
      <c r="C527" s="51">
        <v>0.979</v>
      </c>
      <c r="D527" s="52">
        <v>24736.0</v>
      </c>
      <c r="E527" s="51">
        <v>0.059</v>
      </c>
      <c r="F527" s="52">
        <v>24775.0</v>
      </c>
      <c r="G527" s="54">
        <v>0.886</v>
      </c>
      <c r="H527" s="50">
        <v>24775.0</v>
      </c>
      <c r="I527" s="54">
        <v>298.833</v>
      </c>
      <c r="J527" s="50">
        <v>0.0</v>
      </c>
      <c r="K527" s="54">
        <v>3600.0</v>
      </c>
      <c r="L527" s="70">
        <f t="shared" si="1"/>
        <v>0</v>
      </c>
      <c r="M527" s="71">
        <f t="shared" si="2"/>
        <v>0</v>
      </c>
      <c r="N527" s="71">
        <f t="shared" si="3"/>
        <v>297.854</v>
      </c>
      <c r="O527" s="71">
        <f t="shared" si="4"/>
        <v>30424.31052</v>
      </c>
      <c r="P527" s="71">
        <f t="shared" si="5"/>
        <v>-24775</v>
      </c>
      <c r="Q527" s="71">
        <f t="shared" si="6"/>
        <v>-100</v>
      </c>
      <c r="R527" s="71">
        <f t="shared" si="7"/>
        <v>3599.021</v>
      </c>
      <c r="S527" s="71">
        <f t="shared" si="8"/>
        <v>367622.1655</v>
      </c>
      <c r="T527" s="72">
        <f t="shared" si="9"/>
        <v>39</v>
      </c>
      <c r="U527" s="71">
        <f t="shared" si="10"/>
        <v>0.1574167508</v>
      </c>
      <c r="V527" s="71">
        <f t="shared" si="11"/>
        <v>0</v>
      </c>
      <c r="W527" s="73">
        <f t="shared" si="12"/>
        <v>0</v>
      </c>
      <c r="X527" s="19"/>
      <c r="Y527" s="19"/>
      <c r="Z527" s="19"/>
      <c r="AA527" s="19"/>
      <c r="AB527" s="19"/>
      <c r="AC527" s="19"/>
      <c r="AD527" s="19"/>
    </row>
    <row r="528">
      <c r="A528" s="49" t="s">
        <v>682</v>
      </c>
      <c r="B528" s="50">
        <v>24322.0</v>
      </c>
      <c r="C528" s="51">
        <v>3.807</v>
      </c>
      <c r="D528" s="52">
        <v>24319.0</v>
      </c>
      <c r="E528" s="51">
        <v>0.061</v>
      </c>
      <c r="F528" s="52">
        <v>24322.0</v>
      </c>
      <c r="G528" s="54">
        <v>1.13</v>
      </c>
      <c r="H528" s="50">
        <v>24322.0</v>
      </c>
      <c r="I528" s="54">
        <v>7.41339</v>
      </c>
      <c r="J528" s="50">
        <v>24322.0</v>
      </c>
      <c r="K528" s="54">
        <v>30.821</v>
      </c>
      <c r="L528" s="70">
        <f t="shared" si="1"/>
        <v>0</v>
      </c>
      <c r="M528" s="71">
        <f t="shared" si="2"/>
        <v>0</v>
      </c>
      <c r="N528" s="71">
        <f t="shared" si="3"/>
        <v>3.60639</v>
      </c>
      <c r="O528" s="71">
        <f t="shared" si="4"/>
        <v>94.73049645</v>
      </c>
      <c r="P528" s="71">
        <f t="shared" si="5"/>
        <v>0</v>
      </c>
      <c r="Q528" s="71">
        <f t="shared" si="6"/>
        <v>0</v>
      </c>
      <c r="R528" s="71">
        <f t="shared" si="7"/>
        <v>27.014</v>
      </c>
      <c r="S528" s="71">
        <f t="shared" si="8"/>
        <v>709.5876018</v>
      </c>
      <c r="T528" s="72">
        <f t="shared" si="9"/>
        <v>3</v>
      </c>
      <c r="U528" s="71">
        <f t="shared" si="10"/>
        <v>0.01233451196</v>
      </c>
      <c r="V528" s="71">
        <f t="shared" si="11"/>
        <v>0</v>
      </c>
      <c r="W528" s="73">
        <f t="shared" si="12"/>
        <v>0</v>
      </c>
      <c r="X528" s="19"/>
      <c r="Y528" s="19"/>
      <c r="Z528" s="19"/>
      <c r="AA528" s="19"/>
      <c r="AB528" s="19"/>
      <c r="AC528" s="19"/>
      <c r="AD528" s="19"/>
    </row>
    <row r="529">
      <c r="A529" s="49" t="s">
        <v>684</v>
      </c>
      <c r="B529" s="50">
        <v>23659.0</v>
      </c>
      <c r="C529" s="51">
        <v>0.872</v>
      </c>
      <c r="D529" s="52">
        <v>23637.0</v>
      </c>
      <c r="E529" s="51">
        <v>0.059</v>
      </c>
      <c r="F529" s="52">
        <v>23659.0</v>
      </c>
      <c r="G529" s="54">
        <v>0.784</v>
      </c>
      <c r="H529" s="50">
        <v>23659.0</v>
      </c>
      <c r="I529" s="54">
        <v>8.13299</v>
      </c>
      <c r="J529" s="50">
        <v>23659.0</v>
      </c>
      <c r="K529" s="54">
        <v>8.533</v>
      </c>
      <c r="L529" s="70">
        <f t="shared" si="1"/>
        <v>0</v>
      </c>
      <c r="M529" s="71">
        <f t="shared" si="2"/>
        <v>0</v>
      </c>
      <c r="N529" s="71">
        <f t="shared" si="3"/>
        <v>7.26099</v>
      </c>
      <c r="O529" s="71">
        <f t="shared" si="4"/>
        <v>832.6823394</v>
      </c>
      <c r="P529" s="71">
        <f t="shared" si="5"/>
        <v>0</v>
      </c>
      <c r="Q529" s="71">
        <f t="shared" si="6"/>
        <v>0</v>
      </c>
      <c r="R529" s="71">
        <f t="shared" si="7"/>
        <v>7.661</v>
      </c>
      <c r="S529" s="71">
        <f t="shared" si="8"/>
        <v>878.5550459</v>
      </c>
      <c r="T529" s="72">
        <f t="shared" si="9"/>
        <v>22</v>
      </c>
      <c r="U529" s="71">
        <f t="shared" si="10"/>
        <v>0.09298786931</v>
      </c>
      <c r="V529" s="71">
        <f t="shared" si="11"/>
        <v>0</v>
      </c>
      <c r="W529" s="73">
        <f t="shared" si="12"/>
        <v>0</v>
      </c>
      <c r="X529" s="19"/>
      <c r="Y529" s="19"/>
      <c r="Z529" s="19"/>
      <c r="AA529" s="19"/>
      <c r="AB529" s="19"/>
      <c r="AC529" s="19"/>
      <c r="AD529" s="19"/>
    </row>
    <row r="530">
      <c r="A530" s="49" t="s">
        <v>685</v>
      </c>
      <c r="B530" s="50">
        <v>23216.0</v>
      </c>
      <c r="C530" s="51">
        <v>4.268</v>
      </c>
      <c r="D530" s="52">
        <v>23170.0</v>
      </c>
      <c r="E530" s="51">
        <v>0.06</v>
      </c>
      <c r="F530" s="52">
        <v>23216.0</v>
      </c>
      <c r="G530" s="54">
        <v>1.107</v>
      </c>
      <c r="H530" s="50">
        <v>23216.0</v>
      </c>
      <c r="I530" s="54">
        <v>7.95461</v>
      </c>
      <c r="J530" s="50">
        <v>23215.0</v>
      </c>
      <c r="K530" s="54">
        <v>23.958</v>
      </c>
      <c r="L530" s="70">
        <f t="shared" si="1"/>
        <v>0</v>
      </c>
      <c r="M530" s="71">
        <f t="shared" si="2"/>
        <v>0</v>
      </c>
      <c r="N530" s="71">
        <f t="shared" si="3"/>
        <v>3.68661</v>
      </c>
      <c r="O530" s="71">
        <f t="shared" si="4"/>
        <v>86.37792877</v>
      </c>
      <c r="P530" s="71">
        <f t="shared" si="5"/>
        <v>-1</v>
      </c>
      <c r="Q530" s="71">
        <f t="shared" si="6"/>
        <v>-0.004307374225</v>
      </c>
      <c r="R530" s="71">
        <f t="shared" si="7"/>
        <v>19.69</v>
      </c>
      <c r="S530" s="71">
        <f t="shared" si="8"/>
        <v>461.3402062</v>
      </c>
      <c r="T530" s="72">
        <f t="shared" si="9"/>
        <v>46</v>
      </c>
      <c r="U530" s="71">
        <f t="shared" si="10"/>
        <v>0.1981392143</v>
      </c>
      <c r="V530" s="71">
        <f t="shared" si="11"/>
        <v>0</v>
      </c>
      <c r="W530" s="73">
        <f t="shared" si="12"/>
        <v>0</v>
      </c>
      <c r="X530" s="19"/>
      <c r="Y530" s="19"/>
      <c r="Z530" s="19"/>
      <c r="AA530" s="19"/>
      <c r="AB530" s="19"/>
      <c r="AC530" s="19"/>
      <c r="AD530" s="19"/>
    </row>
    <row r="531">
      <c r="A531" s="49" t="s">
        <v>686</v>
      </c>
      <c r="B531" s="50">
        <v>23858.0</v>
      </c>
      <c r="C531" s="51">
        <v>0.885</v>
      </c>
      <c r="D531" s="52">
        <v>23826.0</v>
      </c>
      <c r="E531" s="51">
        <v>0.059</v>
      </c>
      <c r="F531" s="52">
        <v>23858.0</v>
      </c>
      <c r="G531" s="54">
        <v>0.832</v>
      </c>
      <c r="H531" s="50">
        <v>23858.0</v>
      </c>
      <c r="I531" s="54">
        <v>13.8426</v>
      </c>
      <c r="J531" s="50">
        <v>23857.0</v>
      </c>
      <c r="K531" s="54">
        <v>6.346</v>
      </c>
      <c r="L531" s="70">
        <f t="shared" si="1"/>
        <v>0</v>
      </c>
      <c r="M531" s="71">
        <f t="shared" si="2"/>
        <v>0</v>
      </c>
      <c r="N531" s="71">
        <f t="shared" si="3"/>
        <v>12.9576</v>
      </c>
      <c r="O531" s="71">
        <f t="shared" si="4"/>
        <v>1464.135593</v>
      </c>
      <c r="P531" s="71">
        <f t="shared" si="5"/>
        <v>-1</v>
      </c>
      <c r="Q531" s="71">
        <f t="shared" si="6"/>
        <v>-0.004191466175</v>
      </c>
      <c r="R531" s="71">
        <f t="shared" si="7"/>
        <v>5.461</v>
      </c>
      <c r="S531" s="71">
        <f t="shared" si="8"/>
        <v>617.0621469</v>
      </c>
      <c r="T531" s="72">
        <f t="shared" si="9"/>
        <v>32</v>
      </c>
      <c r="U531" s="71">
        <f t="shared" si="10"/>
        <v>0.1341269176</v>
      </c>
      <c r="V531" s="71">
        <f t="shared" si="11"/>
        <v>0</v>
      </c>
      <c r="W531" s="73">
        <f t="shared" si="12"/>
        <v>0</v>
      </c>
      <c r="X531" s="19"/>
      <c r="Y531" s="19"/>
      <c r="Z531" s="19"/>
      <c r="AA531" s="19"/>
      <c r="AB531" s="19"/>
      <c r="AC531" s="19"/>
      <c r="AD531" s="19"/>
    </row>
    <row r="532">
      <c r="A532" s="49" t="s">
        <v>687</v>
      </c>
      <c r="B532" s="50">
        <v>23411.0</v>
      </c>
      <c r="C532" s="51">
        <v>4.548</v>
      </c>
      <c r="D532" s="52">
        <v>23348.0</v>
      </c>
      <c r="E532" s="51">
        <v>0.061</v>
      </c>
      <c r="F532" s="52">
        <v>23411.0</v>
      </c>
      <c r="G532" s="54">
        <v>1.185</v>
      </c>
      <c r="H532" s="50">
        <v>23411.0</v>
      </c>
      <c r="I532" s="54">
        <v>8.85309</v>
      </c>
      <c r="J532" s="50">
        <v>23411.0</v>
      </c>
      <c r="K532" s="54">
        <v>3.553</v>
      </c>
      <c r="L532" s="70">
        <f t="shared" si="1"/>
        <v>0</v>
      </c>
      <c r="M532" s="71">
        <f t="shared" si="2"/>
        <v>0</v>
      </c>
      <c r="N532" s="71">
        <f t="shared" si="3"/>
        <v>4.30509</v>
      </c>
      <c r="O532" s="71">
        <f t="shared" si="4"/>
        <v>94.65897098</v>
      </c>
      <c r="P532" s="71">
        <f t="shared" si="5"/>
        <v>0</v>
      </c>
      <c r="Q532" s="71">
        <f t="shared" si="6"/>
        <v>0</v>
      </c>
      <c r="R532" s="71">
        <f t="shared" si="7"/>
        <v>-0.995</v>
      </c>
      <c r="S532" s="71">
        <f t="shared" si="8"/>
        <v>-21.87774846</v>
      </c>
      <c r="T532" s="72">
        <f t="shared" si="9"/>
        <v>63</v>
      </c>
      <c r="U532" s="71">
        <f t="shared" si="10"/>
        <v>0.2691042672</v>
      </c>
      <c r="V532" s="71">
        <f t="shared" si="11"/>
        <v>0</v>
      </c>
      <c r="W532" s="73">
        <f t="shared" si="12"/>
        <v>0</v>
      </c>
      <c r="X532" s="19"/>
      <c r="Y532" s="19"/>
      <c r="Z532" s="19"/>
      <c r="AA532" s="19"/>
      <c r="AB532" s="19"/>
      <c r="AC532" s="19"/>
      <c r="AD532" s="19"/>
    </row>
    <row r="533">
      <c r="A533" s="49" t="s">
        <v>688</v>
      </c>
      <c r="B533" s="50">
        <v>24156.0</v>
      </c>
      <c r="C533" s="51">
        <v>1.073</v>
      </c>
      <c r="D533" s="52">
        <v>24093.0</v>
      </c>
      <c r="E533" s="51">
        <v>0.06</v>
      </c>
      <c r="F533" s="52">
        <v>24156.0</v>
      </c>
      <c r="G533" s="54">
        <v>0.922</v>
      </c>
      <c r="H533" s="50">
        <v>24156.0</v>
      </c>
      <c r="I533" s="54">
        <v>3600.0</v>
      </c>
      <c r="J533" s="50">
        <v>24154.0</v>
      </c>
      <c r="K533" s="54">
        <v>133.348</v>
      </c>
      <c r="L533" s="70">
        <f t="shared" si="1"/>
        <v>0</v>
      </c>
      <c r="M533" s="71">
        <f t="shared" si="2"/>
        <v>0</v>
      </c>
      <c r="N533" s="71">
        <f t="shared" si="3"/>
        <v>3598.927</v>
      </c>
      <c r="O533" s="71">
        <f t="shared" si="4"/>
        <v>335407.9217</v>
      </c>
      <c r="P533" s="71">
        <f t="shared" si="5"/>
        <v>-2</v>
      </c>
      <c r="Q533" s="71">
        <f t="shared" si="6"/>
        <v>-0.008279516476</v>
      </c>
      <c r="R533" s="71">
        <f t="shared" si="7"/>
        <v>132.275</v>
      </c>
      <c r="S533" s="71">
        <f t="shared" si="8"/>
        <v>12327.58621</v>
      </c>
      <c r="T533" s="72">
        <f t="shared" si="9"/>
        <v>63</v>
      </c>
      <c r="U533" s="71">
        <f t="shared" si="10"/>
        <v>0.260804769</v>
      </c>
      <c r="V533" s="71">
        <f t="shared" si="11"/>
        <v>0</v>
      </c>
      <c r="W533" s="73">
        <f t="shared" si="12"/>
        <v>0</v>
      </c>
      <c r="X533" s="19"/>
      <c r="Y533" s="19"/>
      <c r="Z533" s="19"/>
      <c r="AA533" s="19"/>
      <c r="AB533" s="19"/>
      <c r="AC533" s="19"/>
      <c r="AD533" s="19"/>
    </row>
    <row r="534">
      <c r="A534" s="49" t="s">
        <v>690</v>
      </c>
      <c r="B534" s="50">
        <v>23718.0</v>
      </c>
      <c r="C534" s="51">
        <v>7.256</v>
      </c>
      <c r="D534" s="52">
        <v>23651.0</v>
      </c>
      <c r="E534" s="51">
        <v>0.06</v>
      </c>
      <c r="F534" s="52">
        <v>23718.0</v>
      </c>
      <c r="G534" s="54">
        <v>1.175</v>
      </c>
      <c r="H534" s="50">
        <v>23718.0</v>
      </c>
      <c r="I534" s="54">
        <v>11.2396</v>
      </c>
      <c r="J534" s="50">
        <v>23718.0</v>
      </c>
      <c r="K534" s="54">
        <v>6.283</v>
      </c>
      <c r="L534" s="70">
        <f t="shared" si="1"/>
        <v>0</v>
      </c>
      <c r="M534" s="71">
        <f t="shared" si="2"/>
        <v>0</v>
      </c>
      <c r="N534" s="71">
        <f t="shared" si="3"/>
        <v>3.9836</v>
      </c>
      <c r="O534" s="71">
        <f t="shared" si="4"/>
        <v>54.90077178</v>
      </c>
      <c r="P534" s="71">
        <f t="shared" si="5"/>
        <v>0</v>
      </c>
      <c r="Q534" s="71">
        <f t="shared" si="6"/>
        <v>0</v>
      </c>
      <c r="R534" s="71">
        <f t="shared" si="7"/>
        <v>-0.973</v>
      </c>
      <c r="S534" s="71">
        <f t="shared" si="8"/>
        <v>-13.40959206</v>
      </c>
      <c r="T534" s="72">
        <f t="shared" si="9"/>
        <v>67</v>
      </c>
      <c r="U534" s="71">
        <f t="shared" si="10"/>
        <v>0.2824858757</v>
      </c>
      <c r="V534" s="71">
        <f t="shared" si="11"/>
        <v>0</v>
      </c>
      <c r="W534" s="73">
        <f t="shared" si="12"/>
        <v>0</v>
      </c>
      <c r="X534" s="19"/>
      <c r="Y534" s="19"/>
      <c r="Z534" s="19"/>
      <c r="AA534" s="19"/>
      <c r="AB534" s="19"/>
      <c r="AC534" s="19"/>
      <c r="AD534" s="19"/>
    </row>
    <row r="535">
      <c r="A535" s="49" t="s">
        <v>691</v>
      </c>
      <c r="B535" s="50">
        <v>24430.0</v>
      </c>
      <c r="C535" s="51">
        <v>0.921</v>
      </c>
      <c r="D535" s="52">
        <v>24427.0</v>
      </c>
      <c r="E535" s="51">
        <v>0.059</v>
      </c>
      <c r="F535" s="52">
        <v>24430.0</v>
      </c>
      <c r="G535" s="54">
        <v>0.863</v>
      </c>
      <c r="H535" s="50">
        <v>-1.0</v>
      </c>
      <c r="I535" s="54">
        <v>3600.0</v>
      </c>
      <c r="J535" s="50">
        <v>24430.0</v>
      </c>
      <c r="K535" s="54">
        <v>3600.0</v>
      </c>
      <c r="L535" s="70">
        <f t="shared" si="1"/>
        <v>-24431</v>
      </c>
      <c r="M535" s="71">
        <f t="shared" si="2"/>
        <v>-100.0040933</v>
      </c>
      <c r="N535" s="71">
        <f t="shared" si="3"/>
        <v>3599.079</v>
      </c>
      <c r="O535" s="71">
        <f t="shared" si="4"/>
        <v>390779.4788</v>
      </c>
      <c r="P535" s="71">
        <f t="shared" si="5"/>
        <v>0</v>
      </c>
      <c r="Q535" s="71">
        <f t="shared" si="6"/>
        <v>0</v>
      </c>
      <c r="R535" s="71">
        <f t="shared" si="7"/>
        <v>3599.079</v>
      </c>
      <c r="S535" s="71">
        <f t="shared" si="8"/>
        <v>390779.4788</v>
      </c>
      <c r="T535" s="72">
        <f t="shared" si="9"/>
        <v>3</v>
      </c>
      <c r="U535" s="71">
        <f t="shared" si="10"/>
        <v>0.01227998363</v>
      </c>
      <c r="V535" s="71">
        <f t="shared" si="11"/>
        <v>0</v>
      </c>
      <c r="W535" s="73">
        <f t="shared" si="12"/>
        <v>0</v>
      </c>
      <c r="X535" s="19"/>
      <c r="Y535" s="19"/>
      <c r="Z535" s="19"/>
      <c r="AA535" s="19"/>
      <c r="AB535" s="19"/>
      <c r="AC535" s="19"/>
      <c r="AD535" s="19"/>
    </row>
    <row r="536">
      <c r="A536" s="49" t="s">
        <v>692</v>
      </c>
      <c r="B536" s="50">
        <v>23980.0</v>
      </c>
      <c r="C536" s="51">
        <v>6.569</v>
      </c>
      <c r="D536" s="52">
        <v>23937.0</v>
      </c>
      <c r="E536" s="51">
        <v>0.06</v>
      </c>
      <c r="F536" s="52">
        <v>23980.0</v>
      </c>
      <c r="G536" s="54">
        <v>1.245</v>
      </c>
      <c r="H536" s="50">
        <v>23980.0</v>
      </c>
      <c r="I536" s="54">
        <v>1386.12</v>
      </c>
      <c r="J536" s="50">
        <v>23980.0</v>
      </c>
      <c r="K536" s="54">
        <v>41.211</v>
      </c>
      <c r="L536" s="70">
        <f t="shared" si="1"/>
        <v>0</v>
      </c>
      <c r="M536" s="71">
        <f t="shared" si="2"/>
        <v>0</v>
      </c>
      <c r="N536" s="71">
        <f t="shared" si="3"/>
        <v>1379.551</v>
      </c>
      <c r="O536" s="71">
        <f t="shared" si="4"/>
        <v>21000.9286</v>
      </c>
      <c r="P536" s="71">
        <f t="shared" si="5"/>
        <v>0</v>
      </c>
      <c r="Q536" s="71">
        <f t="shared" si="6"/>
        <v>0</v>
      </c>
      <c r="R536" s="71">
        <f t="shared" si="7"/>
        <v>34.642</v>
      </c>
      <c r="S536" s="71">
        <f t="shared" si="8"/>
        <v>527.3557619</v>
      </c>
      <c r="T536" s="72">
        <f t="shared" si="9"/>
        <v>43</v>
      </c>
      <c r="U536" s="71">
        <f t="shared" si="10"/>
        <v>0.1793160967</v>
      </c>
      <c r="V536" s="71">
        <f t="shared" si="11"/>
        <v>0</v>
      </c>
      <c r="W536" s="73">
        <f t="shared" si="12"/>
        <v>0</v>
      </c>
      <c r="X536" s="19"/>
      <c r="Y536" s="19"/>
      <c r="Z536" s="19"/>
      <c r="AA536" s="19"/>
      <c r="AB536" s="19"/>
      <c r="AC536" s="19"/>
      <c r="AD536" s="19"/>
    </row>
    <row r="537">
      <c r="A537" s="49" t="s">
        <v>693</v>
      </c>
      <c r="B537" s="50">
        <v>23659.0</v>
      </c>
      <c r="C537" s="51">
        <v>0.835</v>
      </c>
      <c r="D537" s="52">
        <v>23631.0</v>
      </c>
      <c r="E537" s="51">
        <v>0.059</v>
      </c>
      <c r="F537" s="52">
        <v>23659.0</v>
      </c>
      <c r="G537" s="54">
        <v>0.798</v>
      </c>
      <c r="H537" s="50">
        <v>23659.0</v>
      </c>
      <c r="I537" s="54">
        <v>7.89204</v>
      </c>
      <c r="J537" s="50">
        <v>23659.0</v>
      </c>
      <c r="K537" s="54">
        <v>5.551</v>
      </c>
      <c r="L537" s="70">
        <f t="shared" si="1"/>
        <v>0</v>
      </c>
      <c r="M537" s="71">
        <f t="shared" si="2"/>
        <v>0</v>
      </c>
      <c r="N537" s="71">
        <f t="shared" si="3"/>
        <v>7.05704</v>
      </c>
      <c r="O537" s="71">
        <f t="shared" si="4"/>
        <v>845.154491</v>
      </c>
      <c r="P537" s="71">
        <f t="shared" si="5"/>
        <v>0</v>
      </c>
      <c r="Q537" s="71">
        <f t="shared" si="6"/>
        <v>0</v>
      </c>
      <c r="R537" s="71">
        <f t="shared" si="7"/>
        <v>4.716</v>
      </c>
      <c r="S537" s="71">
        <f t="shared" si="8"/>
        <v>564.7904192</v>
      </c>
      <c r="T537" s="72">
        <f t="shared" si="9"/>
        <v>28</v>
      </c>
      <c r="U537" s="71">
        <f t="shared" si="10"/>
        <v>0.1183481973</v>
      </c>
      <c r="V537" s="71">
        <f t="shared" si="11"/>
        <v>0</v>
      </c>
      <c r="W537" s="73">
        <f t="shared" si="12"/>
        <v>0</v>
      </c>
      <c r="X537" s="19"/>
      <c r="Y537" s="19"/>
      <c r="Z537" s="19"/>
      <c r="AA537" s="19"/>
      <c r="AB537" s="19"/>
      <c r="AC537" s="19"/>
      <c r="AD537" s="19"/>
    </row>
    <row r="538">
      <c r="A538" s="49" t="s">
        <v>694</v>
      </c>
      <c r="B538" s="50">
        <v>23222.0</v>
      </c>
      <c r="C538" s="51">
        <v>3.605</v>
      </c>
      <c r="D538" s="52">
        <v>23164.0</v>
      </c>
      <c r="E538" s="51">
        <v>0.06</v>
      </c>
      <c r="F538" s="52">
        <v>23222.0</v>
      </c>
      <c r="G538" s="54">
        <v>1.105</v>
      </c>
      <c r="H538" s="50">
        <v>23222.0</v>
      </c>
      <c r="I538" s="54">
        <v>10.4432</v>
      </c>
      <c r="J538" s="50">
        <v>23221.0</v>
      </c>
      <c r="K538" s="54">
        <v>1.668</v>
      </c>
      <c r="L538" s="70">
        <f t="shared" si="1"/>
        <v>0</v>
      </c>
      <c r="M538" s="71">
        <f t="shared" si="2"/>
        <v>0</v>
      </c>
      <c r="N538" s="71">
        <f t="shared" si="3"/>
        <v>6.8382</v>
      </c>
      <c r="O538" s="71">
        <f t="shared" si="4"/>
        <v>189.6865465</v>
      </c>
      <c r="P538" s="71">
        <f t="shared" si="5"/>
        <v>-1</v>
      </c>
      <c r="Q538" s="71">
        <f t="shared" si="6"/>
        <v>-0.004306261304</v>
      </c>
      <c r="R538" s="71">
        <f t="shared" si="7"/>
        <v>-1.937</v>
      </c>
      <c r="S538" s="71">
        <f t="shared" si="8"/>
        <v>-53.73092926</v>
      </c>
      <c r="T538" s="72">
        <f t="shared" si="9"/>
        <v>58</v>
      </c>
      <c r="U538" s="71">
        <f t="shared" si="10"/>
        <v>0.2497631556</v>
      </c>
      <c r="V538" s="71">
        <f t="shared" si="11"/>
        <v>0</v>
      </c>
      <c r="W538" s="73">
        <f t="shared" si="12"/>
        <v>0</v>
      </c>
      <c r="X538" s="19"/>
      <c r="Y538" s="19"/>
      <c r="Z538" s="19"/>
      <c r="AA538" s="19"/>
      <c r="AB538" s="19"/>
      <c r="AC538" s="19"/>
      <c r="AD538" s="19"/>
    </row>
    <row r="539">
      <c r="A539" s="49" t="s">
        <v>696</v>
      </c>
      <c r="B539" s="50">
        <v>24100.0</v>
      </c>
      <c r="C539" s="51">
        <v>0.955</v>
      </c>
      <c r="D539" s="52">
        <v>24047.0</v>
      </c>
      <c r="E539" s="51">
        <v>0.059</v>
      </c>
      <c r="F539" s="52">
        <v>24100.0</v>
      </c>
      <c r="G539" s="54">
        <v>0.891</v>
      </c>
      <c r="H539" s="50">
        <v>24100.0</v>
      </c>
      <c r="I539" s="54">
        <v>391.127</v>
      </c>
      <c r="J539" s="50">
        <v>24100.0</v>
      </c>
      <c r="K539" s="54">
        <v>3600.0</v>
      </c>
      <c r="L539" s="70">
        <f t="shared" si="1"/>
        <v>0</v>
      </c>
      <c r="M539" s="71">
        <f t="shared" si="2"/>
        <v>0</v>
      </c>
      <c r="N539" s="71">
        <f t="shared" si="3"/>
        <v>390.172</v>
      </c>
      <c r="O539" s="71">
        <f t="shared" si="4"/>
        <v>40855.70681</v>
      </c>
      <c r="P539" s="71">
        <f t="shared" si="5"/>
        <v>0</v>
      </c>
      <c r="Q539" s="71">
        <f t="shared" si="6"/>
        <v>0</v>
      </c>
      <c r="R539" s="71">
        <f t="shared" si="7"/>
        <v>3599.045</v>
      </c>
      <c r="S539" s="71">
        <f t="shared" si="8"/>
        <v>376863.3508</v>
      </c>
      <c r="T539" s="72">
        <f t="shared" si="9"/>
        <v>53</v>
      </c>
      <c r="U539" s="71">
        <f t="shared" si="10"/>
        <v>0.2199170124</v>
      </c>
      <c r="V539" s="71">
        <f t="shared" si="11"/>
        <v>0</v>
      </c>
      <c r="W539" s="73">
        <f t="shared" si="12"/>
        <v>0</v>
      </c>
      <c r="X539" s="19"/>
      <c r="Y539" s="19"/>
      <c r="Z539" s="19"/>
      <c r="AA539" s="19"/>
      <c r="AB539" s="19"/>
      <c r="AC539" s="19"/>
      <c r="AD539" s="19"/>
    </row>
    <row r="540">
      <c r="A540" s="49" t="s">
        <v>697</v>
      </c>
      <c r="B540" s="50">
        <v>23648.0</v>
      </c>
      <c r="C540" s="51">
        <v>3.735</v>
      </c>
      <c r="D540" s="52">
        <v>23640.0</v>
      </c>
      <c r="E540" s="51">
        <v>0.06</v>
      </c>
      <c r="F540" s="52">
        <v>23648.0</v>
      </c>
      <c r="G540" s="54">
        <v>1.167</v>
      </c>
      <c r="H540" s="50">
        <v>23648.0</v>
      </c>
      <c r="I540" s="54">
        <v>8.62613</v>
      </c>
      <c r="J540" s="50">
        <v>23648.0</v>
      </c>
      <c r="K540" s="54">
        <v>3.306</v>
      </c>
      <c r="L540" s="70">
        <f t="shared" si="1"/>
        <v>0</v>
      </c>
      <c r="M540" s="71">
        <f t="shared" si="2"/>
        <v>0</v>
      </c>
      <c r="N540" s="71">
        <f t="shared" si="3"/>
        <v>4.89113</v>
      </c>
      <c r="O540" s="71">
        <f t="shared" si="4"/>
        <v>130.9539491</v>
      </c>
      <c r="P540" s="71">
        <f t="shared" si="5"/>
        <v>0</v>
      </c>
      <c r="Q540" s="71">
        <f t="shared" si="6"/>
        <v>0</v>
      </c>
      <c r="R540" s="71">
        <f t="shared" si="7"/>
        <v>-0.429</v>
      </c>
      <c r="S540" s="71">
        <f t="shared" si="8"/>
        <v>-11.48594378</v>
      </c>
      <c r="T540" s="72">
        <f t="shared" si="9"/>
        <v>8</v>
      </c>
      <c r="U540" s="71">
        <f t="shared" si="10"/>
        <v>0.03382949932</v>
      </c>
      <c r="V540" s="71">
        <f t="shared" si="11"/>
        <v>0</v>
      </c>
      <c r="W540" s="73">
        <f t="shared" si="12"/>
        <v>0</v>
      </c>
      <c r="X540" s="19"/>
      <c r="Y540" s="19"/>
      <c r="Z540" s="19"/>
      <c r="AA540" s="19"/>
      <c r="AB540" s="19"/>
      <c r="AC540" s="19"/>
      <c r="AD540" s="19"/>
    </row>
    <row r="541">
      <c r="A541" s="49" t="s">
        <v>698</v>
      </c>
      <c r="B541" s="50">
        <v>24264.0</v>
      </c>
      <c r="C541" s="51">
        <v>0.944</v>
      </c>
      <c r="D541" s="52">
        <v>24216.0</v>
      </c>
      <c r="E541" s="51">
        <v>0.06</v>
      </c>
      <c r="F541" s="52">
        <v>24264.0</v>
      </c>
      <c r="G541" s="54">
        <v>0.884</v>
      </c>
      <c r="H541" s="50">
        <v>24264.0</v>
      </c>
      <c r="I541" s="54">
        <v>41.5392</v>
      </c>
      <c r="J541" s="50">
        <v>24264.0</v>
      </c>
      <c r="K541" s="54">
        <v>66.864</v>
      </c>
      <c r="L541" s="70">
        <f t="shared" si="1"/>
        <v>0</v>
      </c>
      <c r="M541" s="71">
        <f t="shared" si="2"/>
        <v>0</v>
      </c>
      <c r="N541" s="71">
        <f t="shared" si="3"/>
        <v>40.5952</v>
      </c>
      <c r="O541" s="71">
        <f t="shared" si="4"/>
        <v>4300.338983</v>
      </c>
      <c r="P541" s="71">
        <f t="shared" si="5"/>
        <v>0</v>
      </c>
      <c r="Q541" s="71">
        <f t="shared" si="6"/>
        <v>0</v>
      </c>
      <c r="R541" s="71">
        <f t="shared" si="7"/>
        <v>65.92</v>
      </c>
      <c r="S541" s="71">
        <f t="shared" si="8"/>
        <v>6983.050847</v>
      </c>
      <c r="T541" s="72">
        <f t="shared" si="9"/>
        <v>48</v>
      </c>
      <c r="U541" s="71">
        <f t="shared" si="10"/>
        <v>0.1978239367</v>
      </c>
      <c r="V541" s="71">
        <f t="shared" si="11"/>
        <v>0</v>
      </c>
      <c r="W541" s="73">
        <f t="shared" si="12"/>
        <v>0</v>
      </c>
      <c r="X541" s="19"/>
      <c r="Y541" s="19"/>
      <c r="Z541" s="19"/>
      <c r="AA541" s="19"/>
      <c r="AB541" s="19"/>
      <c r="AC541" s="19"/>
      <c r="AD541" s="19"/>
    </row>
    <row r="542">
      <c r="A542" s="49" t="s">
        <v>699</v>
      </c>
      <c r="B542" s="50">
        <v>23815.0</v>
      </c>
      <c r="C542" s="51">
        <v>3.832</v>
      </c>
      <c r="D542" s="52">
        <v>23792.0</v>
      </c>
      <c r="E542" s="51">
        <v>0.061</v>
      </c>
      <c r="F542" s="52">
        <v>23815.0</v>
      </c>
      <c r="G542" s="54">
        <v>1.158</v>
      </c>
      <c r="H542" s="50">
        <v>23815.0</v>
      </c>
      <c r="I542" s="54">
        <v>14.6958</v>
      </c>
      <c r="J542" s="50">
        <v>23814.0</v>
      </c>
      <c r="K542" s="54">
        <v>23.815</v>
      </c>
      <c r="L542" s="70">
        <f t="shared" si="1"/>
        <v>0</v>
      </c>
      <c r="M542" s="71">
        <f t="shared" si="2"/>
        <v>0</v>
      </c>
      <c r="N542" s="71">
        <f t="shared" si="3"/>
        <v>10.8638</v>
      </c>
      <c r="O542" s="71">
        <f t="shared" si="4"/>
        <v>283.5020877</v>
      </c>
      <c r="P542" s="71">
        <f t="shared" si="5"/>
        <v>-1</v>
      </c>
      <c r="Q542" s="71">
        <f t="shared" si="6"/>
        <v>-0.004199034222</v>
      </c>
      <c r="R542" s="71">
        <f t="shared" si="7"/>
        <v>19.983</v>
      </c>
      <c r="S542" s="71">
        <f t="shared" si="8"/>
        <v>521.4770355</v>
      </c>
      <c r="T542" s="72">
        <f t="shared" si="9"/>
        <v>23</v>
      </c>
      <c r="U542" s="71">
        <f t="shared" si="10"/>
        <v>0.09657778711</v>
      </c>
      <c r="V542" s="71">
        <f t="shared" si="11"/>
        <v>0</v>
      </c>
      <c r="W542" s="73">
        <f t="shared" si="12"/>
        <v>0</v>
      </c>
      <c r="X542" s="19"/>
      <c r="Y542" s="19"/>
      <c r="Z542" s="19"/>
      <c r="AA542" s="19"/>
      <c r="AB542" s="19"/>
      <c r="AC542" s="19"/>
      <c r="AD542" s="19"/>
    </row>
    <row r="543">
      <c r="A543" s="49" t="s">
        <v>700</v>
      </c>
      <c r="B543" s="50">
        <v>24820.0</v>
      </c>
      <c r="C543" s="51">
        <v>0.787</v>
      </c>
      <c r="D543" s="52">
        <v>24819.0</v>
      </c>
      <c r="E543" s="51">
        <v>0.059</v>
      </c>
      <c r="F543" s="52">
        <v>24820.0</v>
      </c>
      <c r="G543" s="54">
        <v>0.746</v>
      </c>
      <c r="H543" s="50">
        <v>24820.0</v>
      </c>
      <c r="I543" s="54">
        <v>12.9234</v>
      </c>
      <c r="J543" s="50">
        <v>24820.0</v>
      </c>
      <c r="K543" s="54">
        <v>8.629</v>
      </c>
      <c r="L543" s="70">
        <f t="shared" si="1"/>
        <v>0</v>
      </c>
      <c r="M543" s="71">
        <f t="shared" si="2"/>
        <v>0</v>
      </c>
      <c r="N543" s="71">
        <f t="shared" si="3"/>
        <v>12.1364</v>
      </c>
      <c r="O543" s="71">
        <f t="shared" si="4"/>
        <v>1542.109276</v>
      </c>
      <c r="P543" s="71">
        <f t="shared" si="5"/>
        <v>0</v>
      </c>
      <c r="Q543" s="71">
        <f t="shared" si="6"/>
        <v>0</v>
      </c>
      <c r="R543" s="71">
        <f t="shared" si="7"/>
        <v>7.842</v>
      </c>
      <c r="S543" s="71">
        <f t="shared" si="8"/>
        <v>996.4421855</v>
      </c>
      <c r="T543" s="72">
        <f t="shared" si="9"/>
        <v>1</v>
      </c>
      <c r="U543" s="71">
        <f t="shared" si="10"/>
        <v>0.004029008864</v>
      </c>
      <c r="V543" s="71">
        <f t="shared" si="11"/>
        <v>0</v>
      </c>
      <c r="W543" s="73">
        <f t="shared" si="12"/>
        <v>0</v>
      </c>
      <c r="X543" s="19"/>
      <c r="Y543" s="19"/>
      <c r="Z543" s="19"/>
      <c r="AA543" s="19"/>
      <c r="AB543" s="19"/>
      <c r="AC543" s="19"/>
      <c r="AD543" s="19"/>
    </row>
    <row r="544">
      <c r="A544" s="49" t="s">
        <v>702</v>
      </c>
      <c r="B544" s="50">
        <v>24375.0</v>
      </c>
      <c r="C544" s="51">
        <v>4.4</v>
      </c>
      <c r="D544" s="52">
        <v>24318.0</v>
      </c>
      <c r="E544" s="51">
        <v>0.061</v>
      </c>
      <c r="F544" s="52">
        <v>24375.0</v>
      </c>
      <c r="G544" s="54">
        <v>1.118</v>
      </c>
      <c r="H544" s="50">
        <v>24375.0</v>
      </c>
      <c r="I544" s="54">
        <v>13.0753</v>
      </c>
      <c r="J544" s="50">
        <v>24374.0</v>
      </c>
      <c r="K544" s="54">
        <v>5.116</v>
      </c>
      <c r="L544" s="70">
        <f t="shared" si="1"/>
        <v>0</v>
      </c>
      <c r="M544" s="71">
        <f t="shared" si="2"/>
        <v>0</v>
      </c>
      <c r="N544" s="71">
        <f t="shared" si="3"/>
        <v>8.6753</v>
      </c>
      <c r="O544" s="71">
        <f t="shared" si="4"/>
        <v>197.1659091</v>
      </c>
      <c r="P544" s="71">
        <f t="shared" si="5"/>
        <v>-1</v>
      </c>
      <c r="Q544" s="71">
        <f t="shared" si="6"/>
        <v>-0.004102564103</v>
      </c>
      <c r="R544" s="71">
        <f t="shared" si="7"/>
        <v>0.716</v>
      </c>
      <c r="S544" s="71">
        <f t="shared" si="8"/>
        <v>16.27272727</v>
      </c>
      <c r="T544" s="72">
        <f t="shared" si="9"/>
        <v>57</v>
      </c>
      <c r="U544" s="71">
        <f t="shared" si="10"/>
        <v>0.2338461538</v>
      </c>
      <c r="V544" s="71">
        <f t="shared" si="11"/>
        <v>0</v>
      </c>
      <c r="W544" s="73">
        <f t="shared" si="12"/>
        <v>0</v>
      </c>
      <c r="X544" s="19"/>
      <c r="Y544" s="19"/>
      <c r="Z544" s="19"/>
      <c r="AA544" s="19"/>
      <c r="AB544" s="19"/>
      <c r="AC544" s="19"/>
      <c r="AD544" s="19"/>
    </row>
    <row r="545">
      <c r="A545" s="49" t="s">
        <v>703</v>
      </c>
      <c r="B545" s="50">
        <v>24105.0</v>
      </c>
      <c r="C545" s="51">
        <v>0.986</v>
      </c>
      <c r="D545" s="52">
        <v>24048.0</v>
      </c>
      <c r="E545" s="51">
        <v>0.06</v>
      </c>
      <c r="F545" s="52">
        <v>24105.0</v>
      </c>
      <c r="G545" s="54">
        <v>0.903</v>
      </c>
      <c r="H545" s="50">
        <v>24105.0</v>
      </c>
      <c r="I545" s="54">
        <v>19.9388</v>
      </c>
      <c r="J545" s="50">
        <v>24105.0</v>
      </c>
      <c r="K545" s="54">
        <v>235.74</v>
      </c>
      <c r="L545" s="70">
        <f t="shared" si="1"/>
        <v>0</v>
      </c>
      <c r="M545" s="71">
        <f t="shared" si="2"/>
        <v>0</v>
      </c>
      <c r="N545" s="71">
        <f t="shared" si="3"/>
        <v>18.9528</v>
      </c>
      <c r="O545" s="71">
        <f t="shared" si="4"/>
        <v>1922.190669</v>
      </c>
      <c r="P545" s="71">
        <f t="shared" si="5"/>
        <v>0</v>
      </c>
      <c r="Q545" s="71">
        <f t="shared" si="6"/>
        <v>0</v>
      </c>
      <c r="R545" s="71">
        <f t="shared" si="7"/>
        <v>234.754</v>
      </c>
      <c r="S545" s="71">
        <f t="shared" si="8"/>
        <v>23808.72211</v>
      </c>
      <c r="T545" s="72">
        <f t="shared" si="9"/>
        <v>57</v>
      </c>
      <c r="U545" s="71">
        <f t="shared" si="10"/>
        <v>0.2364654636</v>
      </c>
      <c r="V545" s="71">
        <f t="shared" si="11"/>
        <v>0</v>
      </c>
      <c r="W545" s="73">
        <f t="shared" si="12"/>
        <v>0</v>
      </c>
      <c r="X545" s="19"/>
      <c r="Y545" s="19"/>
      <c r="Z545" s="19"/>
      <c r="AA545" s="19"/>
      <c r="AB545" s="19"/>
      <c r="AC545" s="19"/>
      <c r="AD545" s="19"/>
    </row>
    <row r="546">
      <c r="A546" s="49" t="s">
        <v>704</v>
      </c>
      <c r="B546" s="50">
        <v>23651.0</v>
      </c>
      <c r="C546" s="51">
        <v>4.367</v>
      </c>
      <c r="D546" s="52">
        <v>23634.0</v>
      </c>
      <c r="E546" s="51">
        <v>0.06</v>
      </c>
      <c r="F546" s="52">
        <v>23651.0</v>
      </c>
      <c r="G546" s="54">
        <v>1.191</v>
      </c>
      <c r="H546" s="50">
        <v>23651.0</v>
      </c>
      <c r="I546" s="54">
        <v>8.36437</v>
      </c>
      <c r="J546" s="50">
        <v>23650.0</v>
      </c>
      <c r="K546" s="54">
        <v>3.116</v>
      </c>
      <c r="L546" s="70">
        <f t="shared" si="1"/>
        <v>0</v>
      </c>
      <c r="M546" s="71">
        <f t="shared" si="2"/>
        <v>0</v>
      </c>
      <c r="N546" s="71">
        <f t="shared" si="3"/>
        <v>3.99737</v>
      </c>
      <c r="O546" s="71">
        <f t="shared" si="4"/>
        <v>91.53583696</v>
      </c>
      <c r="P546" s="71">
        <f t="shared" si="5"/>
        <v>-1</v>
      </c>
      <c r="Q546" s="71">
        <f t="shared" si="6"/>
        <v>-0.00422815103</v>
      </c>
      <c r="R546" s="71">
        <f t="shared" si="7"/>
        <v>-1.251</v>
      </c>
      <c r="S546" s="71">
        <f t="shared" si="8"/>
        <v>-28.64666819</v>
      </c>
      <c r="T546" s="72">
        <f t="shared" si="9"/>
        <v>17</v>
      </c>
      <c r="U546" s="71">
        <f t="shared" si="10"/>
        <v>0.0718785675</v>
      </c>
      <c r="V546" s="71">
        <f t="shared" si="11"/>
        <v>0</v>
      </c>
      <c r="W546" s="73">
        <f t="shared" si="12"/>
        <v>0</v>
      </c>
      <c r="X546" s="19"/>
      <c r="Y546" s="19"/>
      <c r="Z546" s="19"/>
      <c r="AA546" s="19"/>
      <c r="AB546" s="19"/>
      <c r="AC546" s="19"/>
      <c r="AD546" s="19"/>
    </row>
    <row r="547">
      <c r="A547" s="49" t="s">
        <v>705</v>
      </c>
      <c r="B547" s="50">
        <v>24613.0</v>
      </c>
      <c r="C547" s="51">
        <v>1.09</v>
      </c>
      <c r="D547" s="52">
        <v>24570.0</v>
      </c>
      <c r="E547" s="51">
        <v>0.06</v>
      </c>
      <c r="F547" s="52">
        <v>24613.0</v>
      </c>
      <c r="G547" s="54">
        <v>0.929</v>
      </c>
      <c r="H547" s="50">
        <v>24613.0</v>
      </c>
      <c r="I547" s="54">
        <v>8.48228</v>
      </c>
      <c r="J547" s="50">
        <v>24613.0</v>
      </c>
      <c r="K547" s="54">
        <v>32.537</v>
      </c>
      <c r="L547" s="70">
        <f t="shared" si="1"/>
        <v>0</v>
      </c>
      <c r="M547" s="71">
        <f t="shared" si="2"/>
        <v>0</v>
      </c>
      <c r="N547" s="71">
        <f t="shared" si="3"/>
        <v>7.39228</v>
      </c>
      <c r="O547" s="71">
        <f t="shared" si="4"/>
        <v>678.1908257</v>
      </c>
      <c r="P547" s="71">
        <f t="shared" si="5"/>
        <v>0</v>
      </c>
      <c r="Q547" s="71">
        <f t="shared" si="6"/>
        <v>0</v>
      </c>
      <c r="R547" s="71">
        <f t="shared" si="7"/>
        <v>31.447</v>
      </c>
      <c r="S547" s="71">
        <f t="shared" si="8"/>
        <v>2885.045872</v>
      </c>
      <c r="T547" s="72">
        <f t="shared" si="9"/>
        <v>43</v>
      </c>
      <c r="U547" s="71">
        <f t="shared" si="10"/>
        <v>0.1747044245</v>
      </c>
      <c r="V547" s="71">
        <f t="shared" si="11"/>
        <v>0</v>
      </c>
      <c r="W547" s="73">
        <f t="shared" si="12"/>
        <v>0</v>
      </c>
      <c r="X547" s="19"/>
      <c r="Y547" s="19"/>
      <c r="Z547" s="19"/>
      <c r="AA547" s="19"/>
      <c r="AB547" s="19"/>
      <c r="AC547" s="19"/>
      <c r="AD547" s="19"/>
    </row>
    <row r="548">
      <c r="A548" s="49" t="s">
        <v>706</v>
      </c>
      <c r="B548" s="50">
        <v>24159.0</v>
      </c>
      <c r="C548" s="51">
        <v>5.21</v>
      </c>
      <c r="D548" s="52">
        <v>24146.0</v>
      </c>
      <c r="E548" s="51">
        <v>0.061</v>
      </c>
      <c r="F548" s="52">
        <v>24159.0</v>
      </c>
      <c r="G548" s="54">
        <v>1.215</v>
      </c>
      <c r="H548" s="50">
        <v>24159.0</v>
      </c>
      <c r="I548" s="54">
        <v>21.3378</v>
      </c>
      <c r="J548" s="50">
        <v>24158.0</v>
      </c>
      <c r="K548" s="54">
        <v>2.756</v>
      </c>
      <c r="L548" s="70">
        <f t="shared" si="1"/>
        <v>0</v>
      </c>
      <c r="M548" s="71">
        <f t="shared" si="2"/>
        <v>0</v>
      </c>
      <c r="N548" s="71">
        <f t="shared" si="3"/>
        <v>16.1278</v>
      </c>
      <c r="O548" s="71">
        <f t="shared" si="4"/>
        <v>309.5547025</v>
      </c>
      <c r="P548" s="71">
        <f t="shared" si="5"/>
        <v>-1</v>
      </c>
      <c r="Q548" s="71">
        <f t="shared" si="6"/>
        <v>-0.004139244174</v>
      </c>
      <c r="R548" s="71">
        <f t="shared" si="7"/>
        <v>-2.454</v>
      </c>
      <c r="S548" s="71">
        <f t="shared" si="8"/>
        <v>-47.10172745</v>
      </c>
      <c r="T548" s="72">
        <f t="shared" si="9"/>
        <v>13</v>
      </c>
      <c r="U548" s="71">
        <f t="shared" si="10"/>
        <v>0.05381017426</v>
      </c>
      <c r="V548" s="71">
        <f t="shared" si="11"/>
        <v>0</v>
      </c>
      <c r="W548" s="73">
        <f t="shared" si="12"/>
        <v>0</v>
      </c>
      <c r="X548" s="19"/>
      <c r="Y548" s="19"/>
      <c r="Z548" s="19"/>
      <c r="AA548" s="19"/>
      <c r="AB548" s="19"/>
      <c r="AC548" s="19"/>
      <c r="AD548" s="19"/>
    </row>
    <row r="549">
      <c r="A549" s="49" t="s">
        <v>708</v>
      </c>
      <c r="B549" s="50">
        <v>23811.0</v>
      </c>
      <c r="C549" s="51">
        <v>0.906</v>
      </c>
      <c r="D549" s="52">
        <v>23770.0</v>
      </c>
      <c r="E549" s="51">
        <v>0.059</v>
      </c>
      <c r="F549" s="52">
        <v>23811.0</v>
      </c>
      <c r="G549" s="54">
        <v>0.869</v>
      </c>
      <c r="H549" s="50">
        <v>23811.0</v>
      </c>
      <c r="I549" s="54">
        <v>30.3547</v>
      </c>
      <c r="J549" s="50">
        <v>23811.0</v>
      </c>
      <c r="K549" s="54">
        <v>3600.0</v>
      </c>
      <c r="L549" s="70">
        <f t="shared" si="1"/>
        <v>0</v>
      </c>
      <c r="M549" s="71">
        <f t="shared" si="2"/>
        <v>0</v>
      </c>
      <c r="N549" s="71">
        <f t="shared" si="3"/>
        <v>29.4487</v>
      </c>
      <c r="O549" s="71">
        <f t="shared" si="4"/>
        <v>3250.408389</v>
      </c>
      <c r="P549" s="71">
        <f t="shared" si="5"/>
        <v>0</v>
      </c>
      <c r="Q549" s="71">
        <f t="shared" si="6"/>
        <v>0</v>
      </c>
      <c r="R549" s="71">
        <f t="shared" si="7"/>
        <v>3599.094</v>
      </c>
      <c r="S549" s="71">
        <f t="shared" si="8"/>
        <v>397250.9934</v>
      </c>
      <c r="T549" s="72">
        <f t="shared" si="9"/>
        <v>41</v>
      </c>
      <c r="U549" s="71">
        <f t="shared" si="10"/>
        <v>0.1721893243</v>
      </c>
      <c r="V549" s="71">
        <f t="shared" si="11"/>
        <v>0</v>
      </c>
      <c r="W549" s="73">
        <f t="shared" si="12"/>
        <v>0</v>
      </c>
      <c r="X549" s="19"/>
      <c r="Y549" s="19"/>
      <c r="Z549" s="19"/>
      <c r="AA549" s="19"/>
      <c r="AB549" s="19"/>
      <c r="AC549" s="19"/>
      <c r="AD549" s="19"/>
    </row>
    <row r="550">
      <c r="A550" s="49" t="s">
        <v>709</v>
      </c>
      <c r="B550" s="50">
        <v>23374.0</v>
      </c>
      <c r="C550" s="51">
        <v>3.176</v>
      </c>
      <c r="D550" s="52">
        <v>23365.0</v>
      </c>
      <c r="E550" s="51">
        <v>0.06</v>
      </c>
      <c r="F550" s="52">
        <v>23374.0</v>
      </c>
      <c r="G550" s="54">
        <v>1.132</v>
      </c>
      <c r="H550" s="50">
        <v>23374.0</v>
      </c>
      <c r="I550" s="54">
        <v>8.40745</v>
      </c>
      <c r="J550" s="50">
        <v>23373.0</v>
      </c>
      <c r="K550" s="54">
        <v>6.091</v>
      </c>
      <c r="L550" s="70">
        <f t="shared" si="1"/>
        <v>0</v>
      </c>
      <c r="M550" s="71">
        <f t="shared" si="2"/>
        <v>0</v>
      </c>
      <c r="N550" s="71">
        <f t="shared" si="3"/>
        <v>5.23145</v>
      </c>
      <c r="O550" s="71">
        <f t="shared" si="4"/>
        <v>164.718199</v>
      </c>
      <c r="P550" s="71">
        <f t="shared" si="5"/>
        <v>-1</v>
      </c>
      <c r="Q550" s="71">
        <f t="shared" si="6"/>
        <v>-0.004278257893</v>
      </c>
      <c r="R550" s="71">
        <f t="shared" si="7"/>
        <v>2.915</v>
      </c>
      <c r="S550" s="71">
        <f t="shared" si="8"/>
        <v>91.78211587</v>
      </c>
      <c r="T550" s="72">
        <f t="shared" si="9"/>
        <v>9</v>
      </c>
      <c r="U550" s="71">
        <f t="shared" si="10"/>
        <v>0.03850432104</v>
      </c>
      <c r="V550" s="71">
        <f t="shared" si="11"/>
        <v>0</v>
      </c>
      <c r="W550" s="73">
        <f t="shared" si="12"/>
        <v>0</v>
      </c>
      <c r="X550" s="19"/>
      <c r="Y550" s="19"/>
      <c r="Z550" s="19"/>
      <c r="AA550" s="19"/>
      <c r="AB550" s="19"/>
      <c r="AC550" s="19"/>
      <c r="AD550" s="19"/>
    </row>
    <row r="551">
      <c r="A551" s="49" t="s">
        <v>710</v>
      </c>
      <c r="B551" s="50">
        <v>24278.0</v>
      </c>
      <c r="C551" s="51">
        <v>0.888</v>
      </c>
      <c r="D551" s="52">
        <v>24244.0</v>
      </c>
      <c r="E551" s="51">
        <v>0.06</v>
      </c>
      <c r="F551" s="52">
        <v>24278.0</v>
      </c>
      <c r="G551" s="54">
        <v>0.849</v>
      </c>
      <c r="H551" s="50">
        <v>24278.0</v>
      </c>
      <c r="I551" s="54">
        <v>8.94202</v>
      </c>
      <c r="J551" s="50">
        <v>24278.0</v>
      </c>
      <c r="K551" s="54">
        <v>27.061</v>
      </c>
      <c r="L551" s="70">
        <f t="shared" si="1"/>
        <v>0</v>
      </c>
      <c r="M551" s="71">
        <f t="shared" si="2"/>
        <v>0</v>
      </c>
      <c r="N551" s="71">
        <f t="shared" si="3"/>
        <v>8.05402</v>
      </c>
      <c r="O551" s="71">
        <f t="shared" si="4"/>
        <v>906.9842342</v>
      </c>
      <c r="P551" s="71">
        <f t="shared" si="5"/>
        <v>0</v>
      </c>
      <c r="Q551" s="71">
        <f t="shared" si="6"/>
        <v>0</v>
      </c>
      <c r="R551" s="71">
        <f t="shared" si="7"/>
        <v>26.173</v>
      </c>
      <c r="S551" s="71">
        <f t="shared" si="8"/>
        <v>2947.40991</v>
      </c>
      <c r="T551" s="72">
        <f t="shared" si="9"/>
        <v>34</v>
      </c>
      <c r="U551" s="71">
        <f t="shared" si="10"/>
        <v>0.1400444847</v>
      </c>
      <c r="V551" s="71">
        <f t="shared" si="11"/>
        <v>0</v>
      </c>
      <c r="W551" s="73">
        <f t="shared" si="12"/>
        <v>0</v>
      </c>
      <c r="X551" s="19"/>
      <c r="Y551" s="19"/>
      <c r="Z551" s="19"/>
      <c r="AA551" s="19"/>
      <c r="AB551" s="19"/>
      <c r="AC551" s="19"/>
      <c r="AD551" s="19"/>
    </row>
    <row r="552">
      <c r="A552" s="49" t="s">
        <v>711</v>
      </c>
      <c r="B552" s="50">
        <v>23832.0</v>
      </c>
      <c r="C552" s="51">
        <v>5.125</v>
      </c>
      <c r="D552" s="52">
        <v>23786.0</v>
      </c>
      <c r="E552" s="51">
        <v>0.061</v>
      </c>
      <c r="F552" s="52">
        <v>23832.0</v>
      </c>
      <c r="G552" s="54">
        <v>1.191</v>
      </c>
      <c r="H552" s="50">
        <v>23832.0</v>
      </c>
      <c r="I552" s="54">
        <v>8.0137</v>
      </c>
      <c r="J552" s="50">
        <v>23832.0</v>
      </c>
      <c r="K552" s="54">
        <v>14.494</v>
      </c>
      <c r="L552" s="70">
        <f t="shared" si="1"/>
        <v>0</v>
      </c>
      <c r="M552" s="71">
        <f t="shared" si="2"/>
        <v>0</v>
      </c>
      <c r="N552" s="71">
        <f t="shared" si="3"/>
        <v>2.8887</v>
      </c>
      <c r="O552" s="71">
        <f t="shared" si="4"/>
        <v>56.36487805</v>
      </c>
      <c r="P552" s="71">
        <f t="shared" si="5"/>
        <v>0</v>
      </c>
      <c r="Q552" s="71">
        <f t="shared" si="6"/>
        <v>0</v>
      </c>
      <c r="R552" s="71">
        <f t="shared" si="7"/>
        <v>9.369</v>
      </c>
      <c r="S552" s="71">
        <f t="shared" si="8"/>
        <v>182.8097561</v>
      </c>
      <c r="T552" s="72">
        <f t="shared" si="9"/>
        <v>46</v>
      </c>
      <c r="U552" s="71">
        <f t="shared" si="10"/>
        <v>0.1930177912</v>
      </c>
      <c r="V552" s="71">
        <f t="shared" si="11"/>
        <v>0</v>
      </c>
      <c r="W552" s="73">
        <f t="shared" si="12"/>
        <v>0</v>
      </c>
      <c r="X552" s="19"/>
      <c r="Y552" s="19"/>
      <c r="Z552" s="19"/>
      <c r="AA552" s="19"/>
      <c r="AB552" s="19"/>
      <c r="AC552" s="19"/>
      <c r="AD552" s="19"/>
    </row>
    <row r="553">
      <c r="A553" s="49" t="s">
        <v>712</v>
      </c>
      <c r="B553" s="50">
        <v>24273.0</v>
      </c>
      <c r="C553" s="51">
        <v>0.966</v>
      </c>
      <c r="D553" s="52">
        <v>24210.0</v>
      </c>
      <c r="E553" s="51">
        <v>0.06</v>
      </c>
      <c r="F553" s="52">
        <v>24273.0</v>
      </c>
      <c r="G553" s="54">
        <v>0.89</v>
      </c>
      <c r="H553" s="50">
        <v>24273.0</v>
      </c>
      <c r="I553" s="54">
        <v>27.8659</v>
      </c>
      <c r="J553" s="50">
        <v>24273.0</v>
      </c>
      <c r="K553" s="54">
        <v>435.158</v>
      </c>
      <c r="L553" s="70">
        <f t="shared" si="1"/>
        <v>0</v>
      </c>
      <c r="M553" s="71">
        <f t="shared" si="2"/>
        <v>0</v>
      </c>
      <c r="N553" s="71">
        <f t="shared" si="3"/>
        <v>26.8999</v>
      </c>
      <c r="O553" s="71">
        <f t="shared" si="4"/>
        <v>2784.668737</v>
      </c>
      <c r="P553" s="71">
        <f t="shared" si="5"/>
        <v>0</v>
      </c>
      <c r="Q553" s="71">
        <f t="shared" si="6"/>
        <v>0</v>
      </c>
      <c r="R553" s="71">
        <f t="shared" si="7"/>
        <v>434.192</v>
      </c>
      <c r="S553" s="71">
        <f t="shared" si="8"/>
        <v>44947.41201</v>
      </c>
      <c r="T553" s="72">
        <f t="shared" si="9"/>
        <v>63</v>
      </c>
      <c r="U553" s="71">
        <f t="shared" si="10"/>
        <v>0.2595476455</v>
      </c>
      <c r="V553" s="71">
        <f t="shared" si="11"/>
        <v>0</v>
      </c>
      <c r="W553" s="73">
        <f t="shared" si="12"/>
        <v>0</v>
      </c>
      <c r="X553" s="19"/>
      <c r="Y553" s="19"/>
      <c r="Z553" s="19"/>
      <c r="AA553" s="19"/>
      <c r="AB553" s="19"/>
      <c r="AC553" s="19"/>
      <c r="AD553" s="19"/>
    </row>
    <row r="554">
      <c r="A554" s="49" t="s">
        <v>713</v>
      </c>
      <c r="B554" s="50">
        <v>23827.0</v>
      </c>
      <c r="C554" s="51">
        <v>3.538</v>
      </c>
      <c r="D554" s="52">
        <v>23790.0</v>
      </c>
      <c r="E554" s="51">
        <v>0.061</v>
      </c>
      <c r="F554" s="52">
        <v>23827.0</v>
      </c>
      <c r="G554" s="54">
        <v>1.122</v>
      </c>
      <c r="H554" s="50">
        <v>23827.0</v>
      </c>
      <c r="I554" s="54">
        <v>3600.0</v>
      </c>
      <c r="J554" s="50">
        <v>23827.0</v>
      </c>
      <c r="K554" s="54">
        <v>6.335</v>
      </c>
      <c r="L554" s="70">
        <f t="shared" si="1"/>
        <v>0</v>
      </c>
      <c r="M554" s="71">
        <f t="shared" si="2"/>
        <v>0</v>
      </c>
      <c r="N554" s="71">
        <f t="shared" si="3"/>
        <v>3596.462</v>
      </c>
      <c r="O554" s="71">
        <f t="shared" si="4"/>
        <v>101652.4025</v>
      </c>
      <c r="P554" s="71">
        <f t="shared" si="5"/>
        <v>0</v>
      </c>
      <c r="Q554" s="71">
        <f t="shared" si="6"/>
        <v>0</v>
      </c>
      <c r="R554" s="71">
        <f t="shared" si="7"/>
        <v>2.797</v>
      </c>
      <c r="S554" s="71">
        <f t="shared" si="8"/>
        <v>79.05596382</v>
      </c>
      <c r="T554" s="72">
        <f t="shared" si="9"/>
        <v>37</v>
      </c>
      <c r="U554" s="71">
        <f t="shared" si="10"/>
        <v>0.1552860201</v>
      </c>
      <c r="V554" s="71">
        <f t="shared" si="11"/>
        <v>0</v>
      </c>
      <c r="W554" s="73">
        <f t="shared" si="12"/>
        <v>0</v>
      </c>
      <c r="X554" s="19"/>
      <c r="Y554" s="19"/>
      <c r="Z554" s="19"/>
      <c r="AA554" s="19"/>
      <c r="AB554" s="19"/>
      <c r="AC554" s="19"/>
      <c r="AD554" s="19"/>
    </row>
    <row r="555">
      <c r="A555" s="49" t="s">
        <v>714</v>
      </c>
      <c r="B555" s="50">
        <v>24705.0</v>
      </c>
      <c r="C555" s="51">
        <v>0.929</v>
      </c>
      <c r="D555" s="52">
        <v>24690.0</v>
      </c>
      <c r="E555" s="51">
        <v>0.059</v>
      </c>
      <c r="F555" s="52">
        <v>24705.0</v>
      </c>
      <c r="G555" s="54">
        <v>0.849</v>
      </c>
      <c r="H555" s="50">
        <v>-1.0</v>
      </c>
      <c r="I555" s="54">
        <v>3600.0</v>
      </c>
      <c r="J555" s="50">
        <v>24705.0</v>
      </c>
      <c r="K555" s="54">
        <v>32.333</v>
      </c>
      <c r="L555" s="70">
        <f t="shared" si="1"/>
        <v>-24706</v>
      </c>
      <c r="M555" s="71">
        <f t="shared" si="2"/>
        <v>-100.0040478</v>
      </c>
      <c r="N555" s="71">
        <f t="shared" si="3"/>
        <v>3599.071</v>
      </c>
      <c r="O555" s="71">
        <f t="shared" si="4"/>
        <v>387413.4553</v>
      </c>
      <c r="P555" s="71">
        <f t="shared" si="5"/>
        <v>0</v>
      </c>
      <c r="Q555" s="71">
        <f t="shared" si="6"/>
        <v>0</v>
      </c>
      <c r="R555" s="71">
        <f t="shared" si="7"/>
        <v>31.404</v>
      </c>
      <c r="S555" s="71">
        <f t="shared" si="8"/>
        <v>3380.409042</v>
      </c>
      <c r="T555" s="72">
        <f t="shared" si="9"/>
        <v>15</v>
      </c>
      <c r="U555" s="71">
        <f t="shared" si="10"/>
        <v>0.06071645416</v>
      </c>
      <c r="V555" s="71">
        <f t="shared" si="11"/>
        <v>0</v>
      </c>
      <c r="W555" s="73">
        <f t="shared" si="12"/>
        <v>0</v>
      </c>
      <c r="X555" s="19"/>
      <c r="Y555" s="19"/>
      <c r="Z555" s="19"/>
      <c r="AA555" s="19"/>
      <c r="AB555" s="19"/>
      <c r="AC555" s="19"/>
      <c r="AD555" s="19"/>
    </row>
    <row r="556">
      <c r="A556" s="49" t="s">
        <v>716</v>
      </c>
      <c r="B556" s="50">
        <v>24254.0</v>
      </c>
      <c r="C556" s="51">
        <v>5.18</v>
      </c>
      <c r="D556" s="52">
        <v>24224.0</v>
      </c>
      <c r="E556" s="51">
        <v>0.061</v>
      </c>
      <c r="F556" s="52">
        <v>24254.0</v>
      </c>
      <c r="G556" s="54">
        <v>1.219</v>
      </c>
      <c r="H556" s="50">
        <v>24254.0</v>
      </c>
      <c r="I556" s="54">
        <v>8.88339</v>
      </c>
      <c r="J556" s="50">
        <v>24253.0</v>
      </c>
      <c r="K556" s="54">
        <v>8.459</v>
      </c>
      <c r="L556" s="70">
        <f t="shared" si="1"/>
        <v>0</v>
      </c>
      <c r="M556" s="71">
        <f t="shared" si="2"/>
        <v>0</v>
      </c>
      <c r="N556" s="71">
        <f t="shared" si="3"/>
        <v>3.70339</v>
      </c>
      <c r="O556" s="71">
        <f t="shared" si="4"/>
        <v>71.49401544</v>
      </c>
      <c r="P556" s="71">
        <f t="shared" si="5"/>
        <v>-1</v>
      </c>
      <c r="Q556" s="71">
        <f t="shared" si="6"/>
        <v>-0.004123031253</v>
      </c>
      <c r="R556" s="71">
        <f t="shared" si="7"/>
        <v>3.279</v>
      </c>
      <c r="S556" s="71">
        <f t="shared" si="8"/>
        <v>63.3011583</v>
      </c>
      <c r="T556" s="72">
        <f t="shared" si="9"/>
        <v>30</v>
      </c>
      <c r="U556" s="71">
        <f t="shared" si="10"/>
        <v>0.1236909376</v>
      </c>
      <c r="V556" s="71">
        <f t="shared" si="11"/>
        <v>0</v>
      </c>
      <c r="W556" s="73">
        <f t="shared" si="12"/>
        <v>0</v>
      </c>
      <c r="X556" s="19"/>
      <c r="Y556" s="19"/>
      <c r="Z556" s="19"/>
      <c r="AA556" s="19"/>
      <c r="AB556" s="19"/>
      <c r="AC556" s="19"/>
      <c r="AD556" s="19"/>
    </row>
    <row r="557">
      <c r="A557" s="49" t="s">
        <v>717</v>
      </c>
      <c r="B557" s="50">
        <v>24422.0</v>
      </c>
      <c r="C557" s="51">
        <v>1.07</v>
      </c>
      <c r="D557" s="52">
        <v>24382.0</v>
      </c>
      <c r="E557" s="51">
        <v>0.06</v>
      </c>
      <c r="F557" s="52">
        <v>24422.0</v>
      </c>
      <c r="G557" s="54">
        <v>0.895</v>
      </c>
      <c r="H557" s="50">
        <v>24422.0</v>
      </c>
      <c r="I557" s="54">
        <v>11.2097</v>
      </c>
      <c r="J557" s="50">
        <v>24422.0</v>
      </c>
      <c r="K557" s="54">
        <v>22.69</v>
      </c>
      <c r="L557" s="70">
        <f t="shared" si="1"/>
        <v>0</v>
      </c>
      <c r="M557" s="71">
        <f t="shared" si="2"/>
        <v>0</v>
      </c>
      <c r="N557" s="71">
        <f t="shared" si="3"/>
        <v>10.1397</v>
      </c>
      <c r="O557" s="71">
        <f t="shared" si="4"/>
        <v>947.635514</v>
      </c>
      <c r="P557" s="71">
        <f t="shared" si="5"/>
        <v>0</v>
      </c>
      <c r="Q557" s="71">
        <f t="shared" si="6"/>
        <v>0</v>
      </c>
      <c r="R557" s="71">
        <f t="shared" si="7"/>
        <v>21.62</v>
      </c>
      <c r="S557" s="71">
        <f t="shared" si="8"/>
        <v>2020.560748</v>
      </c>
      <c r="T557" s="72">
        <f t="shared" si="9"/>
        <v>40</v>
      </c>
      <c r="U557" s="71">
        <f t="shared" si="10"/>
        <v>0.1637867497</v>
      </c>
      <c r="V557" s="71">
        <f t="shared" si="11"/>
        <v>0</v>
      </c>
      <c r="W557" s="73">
        <f t="shared" si="12"/>
        <v>0</v>
      </c>
      <c r="X557" s="19"/>
      <c r="Y557" s="19"/>
      <c r="Z557" s="19"/>
      <c r="AA557" s="19"/>
      <c r="AB557" s="19"/>
      <c r="AC557" s="19"/>
      <c r="AD557" s="19"/>
    </row>
    <row r="558">
      <c r="A558" s="49" t="s">
        <v>718</v>
      </c>
      <c r="B558" s="50">
        <v>23978.0</v>
      </c>
      <c r="C558" s="51">
        <v>6.786</v>
      </c>
      <c r="D558" s="52">
        <v>23951.0</v>
      </c>
      <c r="E558" s="51">
        <v>0.06</v>
      </c>
      <c r="F558" s="52">
        <v>23978.0</v>
      </c>
      <c r="G558" s="54">
        <v>1.195</v>
      </c>
      <c r="H558" s="50">
        <v>23978.0</v>
      </c>
      <c r="I558" s="54">
        <v>9.28732</v>
      </c>
      <c r="J558" s="50">
        <v>23978.0</v>
      </c>
      <c r="K558" s="54">
        <v>4.048</v>
      </c>
      <c r="L558" s="70">
        <f t="shared" si="1"/>
        <v>0</v>
      </c>
      <c r="M558" s="71">
        <f t="shared" si="2"/>
        <v>0</v>
      </c>
      <c r="N558" s="71">
        <f t="shared" si="3"/>
        <v>2.50132</v>
      </c>
      <c r="O558" s="71">
        <f t="shared" si="4"/>
        <v>36.86000589</v>
      </c>
      <c r="P558" s="71">
        <f t="shared" si="5"/>
        <v>0</v>
      </c>
      <c r="Q558" s="71">
        <f t="shared" si="6"/>
        <v>0</v>
      </c>
      <c r="R558" s="71">
        <f t="shared" si="7"/>
        <v>-2.738</v>
      </c>
      <c r="S558" s="71">
        <f t="shared" si="8"/>
        <v>-40.34777483</v>
      </c>
      <c r="T558" s="72">
        <f t="shared" si="9"/>
        <v>27</v>
      </c>
      <c r="U558" s="71">
        <f t="shared" si="10"/>
        <v>0.1126032196</v>
      </c>
      <c r="V558" s="71">
        <f t="shared" si="11"/>
        <v>0</v>
      </c>
      <c r="W558" s="73">
        <f t="shared" si="12"/>
        <v>0</v>
      </c>
      <c r="X558" s="19"/>
      <c r="Y558" s="19"/>
      <c r="Z558" s="19"/>
      <c r="AA558" s="19"/>
      <c r="AB558" s="19"/>
      <c r="AC558" s="19"/>
      <c r="AD558" s="19"/>
    </row>
    <row r="559">
      <c r="A559" s="49" t="s">
        <v>719</v>
      </c>
      <c r="B559" s="50">
        <v>24423.0</v>
      </c>
      <c r="C559" s="51">
        <v>0.942</v>
      </c>
      <c r="D559" s="52">
        <v>24396.0</v>
      </c>
      <c r="E559" s="51">
        <v>0.06</v>
      </c>
      <c r="F559" s="52">
        <v>24423.0</v>
      </c>
      <c r="G559" s="54">
        <v>0.81</v>
      </c>
      <c r="H559" s="50">
        <v>24423.0</v>
      </c>
      <c r="I559" s="54">
        <v>8.22587</v>
      </c>
      <c r="J559" s="50">
        <v>24422.0</v>
      </c>
      <c r="K559" s="54">
        <v>12.381</v>
      </c>
      <c r="L559" s="70">
        <f t="shared" si="1"/>
        <v>0</v>
      </c>
      <c r="M559" s="71">
        <f t="shared" si="2"/>
        <v>0</v>
      </c>
      <c r="N559" s="71">
        <f t="shared" si="3"/>
        <v>7.28387</v>
      </c>
      <c r="O559" s="71">
        <f t="shared" si="4"/>
        <v>773.2346072</v>
      </c>
      <c r="P559" s="71">
        <f t="shared" si="5"/>
        <v>-1</v>
      </c>
      <c r="Q559" s="71">
        <f t="shared" si="6"/>
        <v>-0.004094501085</v>
      </c>
      <c r="R559" s="71">
        <f t="shared" si="7"/>
        <v>11.439</v>
      </c>
      <c r="S559" s="71">
        <f t="shared" si="8"/>
        <v>1214.33121</v>
      </c>
      <c r="T559" s="72">
        <f t="shared" si="9"/>
        <v>27</v>
      </c>
      <c r="U559" s="71">
        <f t="shared" si="10"/>
        <v>0.1105515293</v>
      </c>
      <c r="V559" s="71">
        <f t="shared" si="11"/>
        <v>0</v>
      </c>
      <c r="W559" s="73">
        <f t="shared" si="12"/>
        <v>0</v>
      </c>
      <c r="X559" s="19"/>
      <c r="Y559" s="19"/>
      <c r="Z559" s="19"/>
      <c r="AA559" s="19"/>
      <c r="AB559" s="19"/>
      <c r="AC559" s="19"/>
      <c r="AD559" s="19"/>
    </row>
    <row r="560">
      <c r="A560" s="49" t="s">
        <v>720</v>
      </c>
      <c r="B560" s="50">
        <v>23980.0</v>
      </c>
      <c r="C560" s="51">
        <v>6.318</v>
      </c>
      <c r="D560" s="52">
        <v>23913.0</v>
      </c>
      <c r="E560" s="51">
        <v>0.06</v>
      </c>
      <c r="F560" s="52">
        <v>23980.0</v>
      </c>
      <c r="G560" s="54">
        <v>1.162</v>
      </c>
      <c r="H560" s="50">
        <v>23980.0</v>
      </c>
      <c r="I560" s="54">
        <v>9.16341</v>
      </c>
      <c r="J560" s="50">
        <v>23980.0</v>
      </c>
      <c r="K560" s="54">
        <v>6.917</v>
      </c>
      <c r="L560" s="70">
        <f t="shared" si="1"/>
        <v>0</v>
      </c>
      <c r="M560" s="71">
        <f t="shared" si="2"/>
        <v>0</v>
      </c>
      <c r="N560" s="71">
        <f t="shared" si="3"/>
        <v>2.84541</v>
      </c>
      <c r="O560" s="71">
        <f t="shared" si="4"/>
        <v>45.0365622</v>
      </c>
      <c r="P560" s="71">
        <f t="shared" si="5"/>
        <v>0</v>
      </c>
      <c r="Q560" s="71">
        <f t="shared" si="6"/>
        <v>0</v>
      </c>
      <c r="R560" s="71">
        <f t="shared" si="7"/>
        <v>0.599</v>
      </c>
      <c r="S560" s="71">
        <f t="shared" si="8"/>
        <v>9.48084837</v>
      </c>
      <c r="T560" s="72">
        <f t="shared" si="9"/>
        <v>67</v>
      </c>
      <c r="U560" s="71">
        <f t="shared" si="10"/>
        <v>0.2793994996</v>
      </c>
      <c r="V560" s="71">
        <f t="shared" si="11"/>
        <v>0</v>
      </c>
      <c r="W560" s="73">
        <f t="shared" si="12"/>
        <v>0</v>
      </c>
      <c r="X560" s="19"/>
      <c r="Y560" s="19"/>
      <c r="Z560" s="19"/>
      <c r="AA560" s="19"/>
      <c r="AB560" s="19"/>
      <c r="AC560" s="19"/>
      <c r="AD560" s="19"/>
    </row>
    <row r="561">
      <c r="A561" s="49" t="s">
        <v>722</v>
      </c>
      <c r="B561" s="50">
        <v>24613.0</v>
      </c>
      <c r="C561" s="51">
        <v>0.932</v>
      </c>
      <c r="D561" s="52">
        <v>24608.0</v>
      </c>
      <c r="E561" s="51">
        <v>0.06</v>
      </c>
      <c r="F561" s="52">
        <v>24613.0</v>
      </c>
      <c r="G561" s="54">
        <v>0.818</v>
      </c>
      <c r="H561" s="50">
        <v>24613.0</v>
      </c>
      <c r="I561" s="54">
        <v>12.3611</v>
      </c>
      <c r="J561" s="50">
        <v>24613.0</v>
      </c>
      <c r="K561" s="54">
        <v>6.857</v>
      </c>
      <c r="L561" s="70">
        <f t="shared" si="1"/>
        <v>0</v>
      </c>
      <c r="M561" s="71">
        <f t="shared" si="2"/>
        <v>0</v>
      </c>
      <c r="N561" s="71">
        <f t="shared" si="3"/>
        <v>11.4291</v>
      </c>
      <c r="O561" s="71">
        <f t="shared" si="4"/>
        <v>1226.298283</v>
      </c>
      <c r="P561" s="71">
        <f t="shared" si="5"/>
        <v>0</v>
      </c>
      <c r="Q561" s="71">
        <f t="shared" si="6"/>
        <v>0</v>
      </c>
      <c r="R561" s="71">
        <f t="shared" si="7"/>
        <v>5.925</v>
      </c>
      <c r="S561" s="71">
        <f t="shared" si="8"/>
        <v>635.7296137</v>
      </c>
      <c r="T561" s="72">
        <f t="shared" si="9"/>
        <v>5</v>
      </c>
      <c r="U561" s="71">
        <f t="shared" si="10"/>
        <v>0.02031446796</v>
      </c>
      <c r="V561" s="71">
        <f t="shared" si="11"/>
        <v>0</v>
      </c>
      <c r="W561" s="73">
        <f t="shared" si="12"/>
        <v>0</v>
      </c>
      <c r="X561" s="19"/>
      <c r="Y561" s="19"/>
      <c r="Z561" s="19"/>
      <c r="AA561" s="19"/>
      <c r="AB561" s="19"/>
      <c r="AC561" s="19"/>
      <c r="AD561" s="19"/>
    </row>
    <row r="562">
      <c r="A562" s="49" t="s">
        <v>723</v>
      </c>
      <c r="B562" s="50">
        <v>24173.0</v>
      </c>
      <c r="C562" s="51">
        <v>6.619</v>
      </c>
      <c r="D562" s="52">
        <v>24126.0</v>
      </c>
      <c r="E562" s="51">
        <v>0.061</v>
      </c>
      <c r="F562" s="52">
        <v>24173.0</v>
      </c>
      <c r="G562" s="54">
        <v>1.186</v>
      </c>
      <c r="H562" s="50">
        <v>24173.0</v>
      </c>
      <c r="I562" s="54">
        <v>8.48387</v>
      </c>
      <c r="J562" s="50">
        <v>24172.0</v>
      </c>
      <c r="K562" s="54">
        <v>12.196</v>
      </c>
      <c r="L562" s="70">
        <f t="shared" si="1"/>
        <v>0</v>
      </c>
      <c r="M562" s="71">
        <f t="shared" si="2"/>
        <v>0</v>
      </c>
      <c r="N562" s="71">
        <f t="shared" si="3"/>
        <v>1.86487</v>
      </c>
      <c r="O562" s="71">
        <f t="shared" si="4"/>
        <v>28.17449766</v>
      </c>
      <c r="P562" s="71">
        <f t="shared" si="5"/>
        <v>-1</v>
      </c>
      <c r="Q562" s="71">
        <f t="shared" si="6"/>
        <v>-0.004136846895</v>
      </c>
      <c r="R562" s="71">
        <f t="shared" si="7"/>
        <v>5.577</v>
      </c>
      <c r="S562" s="71">
        <f t="shared" si="8"/>
        <v>84.2574407</v>
      </c>
      <c r="T562" s="72">
        <f t="shared" si="9"/>
        <v>47</v>
      </c>
      <c r="U562" s="71">
        <f t="shared" si="10"/>
        <v>0.1944318041</v>
      </c>
      <c r="V562" s="71">
        <f t="shared" si="11"/>
        <v>0</v>
      </c>
      <c r="W562" s="73">
        <f t="shared" si="12"/>
        <v>0</v>
      </c>
      <c r="X562" s="19"/>
      <c r="Y562" s="19"/>
      <c r="Z562" s="19"/>
      <c r="AA562" s="19"/>
      <c r="AB562" s="19"/>
      <c r="AC562" s="19"/>
      <c r="AD562" s="19"/>
    </row>
    <row r="563">
      <c r="A563" s="49" t="s">
        <v>724</v>
      </c>
      <c r="B563" s="50">
        <v>23901.0</v>
      </c>
      <c r="C563" s="51">
        <v>0.967</v>
      </c>
      <c r="D563" s="52">
        <v>23875.0</v>
      </c>
      <c r="E563" s="51">
        <v>0.059</v>
      </c>
      <c r="F563" s="52">
        <v>23901.0</v>
      </c>
      <c r="G563" s="54">
        <v>0.841</v>
      </c>
      <c r="H563" s="50">
        <v>23901.0</v>
      </c>
      <c r="I563" s="54">
        <v>3600.0</v>
      </c>
      <c r="J563" s="50">
        <v>23901.0</v>
      </c>
      <c r="K563" s="54">
        <v>3600.0</v>
      </c>
      <c r="L563" s="70">
        <f t="shared" si="1"/>
        <v>0</v>
      </c>
      <c r="M563" s="71">
        <f t="shared" si="2"/>
        <v>0</v>
      </c>
      <c r="N563" s="71">
        <f t="shared" si="3"/>
        <v>3599.033</v>
      </c>
      <c r="O563" s="71">
        <f t="shared" si="4"/>
        <v>372185.4188</v>
      </c>
      <c r="P563" s="71">
        <f t="shared" si="5"/>
        <v>0</v>
      </c>
      <c r="Q563" s="71">
        <f t="shared" si="6"/>
        <v>0</v>
      </c>
      <c r="R563" s="71">
        <f t="shared" si="7"/>
        <v>3599.033</v>
      </c>
      <c r="S563" s="71">
        <f t="shared" si="8"/>
        <v>372185.4188</v>
      </c>
      <c r="T563" s="72">
        <f t="shared" si="9"/>
        <v>26</v>
      </c>
      <c r="U563" s="71">
        <f t="shared" si="10"/>
        <v>0.1087820593</v>
      </c>
      <c r="V563" s="71">
        <f t="shared" si="11"/>
        <v>0</v>
      </c>
      <c r="W563" s="73">
        <f t="shared" si="12"/>
        <v>0</v>
      </c>
      <c r="X563" s="19"/>
      <c r="Y563" s="19"/>
      <c r="Z563" s="19"/>
      <c r="AA563" s="19"/>
      <c r="AB563" s="19"/>
      <c r="AC563" s="19"/>
      <c r="AD563" s="19"/>
    </row>
    <row r="564">
      <c r="A564" s="49" t="s">
        <v>725</v>
      </c>
      <c r="B564" s="50">
        <v>23464.0</v>
      </c>
      <c r="C564" s="51">
        <v>4.956</v>
      </c>
      <c r="D564" s="52">
        <v>23398.0</v>
      </c>
      <c r="E564" s="51">
        <v>0.06</v>
      </c>
      <c r="F564" s="52">
        <v>23464.0</v>
      </c>
      <c r="G564" s="54">
        <v>1.152</v>
      </c>
      <c r="H564" s="50">
        <v>23464.0</v>
      </c>
      <c r="I564" s="54">
        <v>11.832</v>
      </c>
      <c r="J564" s="50">
        <v>23463.0</v>
      </c>
      <c r="K564" s="54">
        <v>3.984</v>
      </c>
      <c r="L564" s="70">
        <f t="shared" si="1"/>
        <v>0</v>
      </c>
      <c r="M564" s="71">
        <f t="shared" si="2"/>
        <v>0</v>
      </c>
      <c r="N564" s="71">
        <f t="shared" si="3"/>
        <v>6.876</v>
      </c>
      <c r="O564" s="71">
        <f t="shared" si="4"/>
        <v>138.7409201</v>
      </c>
      <c r="P564" s="71">
        <f t="shared" si="5"/>
        <v>-1</v>
      </c>
      <c r="Q564" s="71">
        <f t="shared" si="6"/>
        <v>-0.004261847937</v>
      </c>
      <c r="R564" s="71">
        <f t="shared" si="7"/>
        <v>-0.972</v>
      </c>
      <c r="S564" s="71">
        <f t="shared" si="8"/>
        <v>-19.6125908</v>
      </c>
      <c r="T564" s="72">
        <f t="shared" si="9"/>
        <v>66</v>
      </c>
      <c r="U564" s="71">
        <f t="shared" si="10"/>
        <v>0.2812819639</v>
      </c>
      <c r="V564" s="71">
        <f t="shared" si="11"/>
        <v>0</v>
      </c>
      <c r="W564" s="73">
        <f t="shared" si="12"/>
        <v>0</v>
      </c>
      <c r="X564" s="19"/>
      <c r="Y564" s="19"/>
      <c r="Z564" s="19"/>
      <c r="AA564" s="19"/>
      <c r="AB564" s="19"/>
      <c r="AC564" s="19"/>
      <c r="AD564" s="19"/>
    </row>
    <row r="565">
      <c r="A565" s="49" t="s">
        <v>726</v>
      </c>
      <c r="B565" s="50">
        <v>24775.0</v>
      </c>
      <c r="C565" s="51">
        <v>0.962</v>
      </c>
      <c r="D565" s="52">
        <v>24713.0</v>
      </c>
      <c r="E565" s="51">
        <v>0.06</v>
      </c>
      <c r="F565" s="52">
        <v>24775.0</v>
      </c>
      <c r="G565" s="54">
        <v>0.856</v>
      </c>
      <c r="H565" s="50">
        <v>24775.0</v>
      </c>
      <c r="I565" s="54">
        <v>15.6831</v>
      </c>
      <c r="J565" s="50">
        <v>24775.0</v>
      </c>
      <c r="K565" s="54">
        <v>40.89</v>
      </c>
      <c r="L565" s="70">
        <f t="shared" si="1"/>
        <v>0</v>
      </c>
      <c r="M565" s="71">
        <f t="shared" si="2"/>
        <v>0</v>
      </c>
      <c r="N565" s="71">
        <f t="shared" si="3"/>
        <v>14.7211</v>
      </c>
      <c r="O565" s="71">
        <f t="shared" si="4"/>
        <v>1530.259875</v>
      </c>
      <c r="P565" s="71">
        <f t="shared" si="5"/>
        <v>0</v>
      </c>
      <c r="Q565" s="71">
        <f t="shared" si="6"/>
        <v>0</v>
      </c>
      <c r="R565" s="71">
        <f t="shared" si="7"/>
        <v>39.928</v>
      </c>
      <c r="S565" s="71">
        <f t="shared" si="8"/>
        <v>4150.519751</v>
      </c>
      <c r="T565" s="72">
        <f t="shared" si="9"/>
        <v>62</v>
      </c>
      <c r="U565" s="71">
        <f t="shared" si="10"/>
        <v>0.2502522704</v>
      </c>
      <c r="V565" s="71">
        <f t="shared" si="11"/>
        <v>0</v>
      </c>
      <c r="W565" s="73">
        <f t="shared" si="12"/>
        <v>0</v>
      </c>
      <c r="X565" s="19"/>
      <c r="Y565" s="19"/>
      <c r="Z565" s="19"/>
      <c r="AA565" s="19"/>
      <c r="AB565" s="19"/>
      <c r="AC565" s="19"/>
      <c r="AD565" s="19"/>
    </row>
    <row r="566">
      <c r="A566" s="49" t="s">
        <v>728</v>
      </c>
      <c r="B566" s="50">
        <v>24339.0</v>
      </c>
      <c r="C566" s="51">
        <v>4.906</v>
      </c>
      <c r="D566" s="52">
        <v>24284.0</v>
      </c>
      <c r="E566" s="51">
        <v>0.06</v>
      </c>
      <c r="F566" s="52">
        <v>24339.0</v>
      </c>
      <c r="G566" s="54">
        <v>1.136</v>
      </c>
      <c r="H566" s="50">
        <v>24339.0</v>
      </c>
      <c r="I566" s="54">
        <v>15.0778</v>
      </c>
      <c r="J566" s="50">
        <v>24339.0</v>
      </c>
      <c r="K566" s="54">
        <v>15.938</v>
      </c>
      <c r="L566" s="70">
        <f t="shared" si="1"/>
        <v>0</v>
      </c>
      <c r="M566" s="71">
        <f t="shared" si="2"/>
        <v>0</v>
      </c>
      <c r="N566" s="71">
        <f t="shared" si="3"/>
        <v>10.1718</v>
      </c>
      <c r="O566" s="71">
        <f t="shared" si="4"/>
        <v>207.3338769</v>
      </c>
      <c r="P566" s="71">
        <f t="shared" si="5"/>
        <v>0</v>
      </c>
      <c r="Q566" s="71">
        <f t="shared" si="6"/>
        <v>0</v>
      </c>
      <c r="R566" s="71">
        <f t="shared" si="7"/>
        <v>11.032</v>
      </c>
      <c r="S566" s="71">
        <f t="shared" si="8"/>
        <v>224.8675092</v>
      </c>
      <c r="T566" s="72">
        <f t="shared" si="9"/>
        <v>55</v>
      </c>
      <c r="U566" s="71">
        <f t="shared" si="10"/>
        <v>0.225974773</v>
      </c>
      <c r="V566" s="71">
        <f t="shared" si="11"/>
        <v>0</v>
      </c>
      <c r="W566" s="73">
        <f t="shared" si="12"/>
        <v>0</v>
      </c>
      <c r="X566" s="19"/>
      <c r="Y566" s="19"/>
      <c r="Z566" s="19"/>
      <c r="AA566" s="19"/>
      <c r="AB566" s="19"/>
      <c r="AC566" s="19"/>
      <c r="AD566" s="19"/>
    </row>
    <row r="567">
      <c r="A567" s="49" t="s">
        <v>729</v>
      </c>
      <c r="B567" s="50">
        <v>23998.0</v>
      </c>
      <c r="C567" s="51">
        <v>1.006</v>
      </c>
      <c r="D567" s="52">
        <v>23927.0</v>
      </c>
      <c r="E567" s="51">
        <v>0.059</v>
      </c>
      <c r="F567" s="52">
        <v>23998.0</v>
      </c>
      <c r="G567" s="54">
        <v>0.892</v>
      </c>
      <c r="H567" s="50">
        <v>23998.0</v>
      </c>
      <c r="I567" s="54">
        <v>13.5749</v>
      </c>
      <c r="J567" s="50">
        <v>23998.0</v>
      </c>
      <c r="K567" s="54">
        <v>70.349</v>
      </c>
      <c r="L567" s="70">
        <f t="shared" si="1"/>
        <v>0</v>
      </c>
      <c r="M567" s="71">
        <f t="shared" si="2"/>
        <v>0</v>
      </c>
      <c r="N567" s="71">
        <f t="shared" si="3"/>
        <v>12.5689</v>
      </c>
      <c r="O567" s="71">
        <f t="shared" si="4"/>
        <v>1249.393638</v>
      </c>
      <c r="P567" s="71">
        <f t="shared" si="5"/>
        <v>0</v>
      </c>
      <c r="Q567" s="71">
        <f t="shared" si="6"/>
        <v>0</v>
      </c>
      <c r="R567" s="71">
        <f t="shared" si="7"/>
        <v>69.343</v>
      </c>
      <c r="S567" s="71">
        <f t="shared" si="8"/>
        <v>6892.942346</v>
      </c>
      <c r="T567" s="72">
        <f t="shared" si="9"/>
        <v>71</v>
      </c>
      <c r="U567" s="71">
        <f t="shared" si="10"/>
        <v>0.2958579882</v>
      </c>
      <c r="V567" s="71">
        <f t="shared" si="11"/>
        <v>0</v>
      </c>
      <c r="W567" s="73">
        <f t="shared" si="12"/>
        <v>0</v>
      </c>
      <c r="X567" s="19"/>
      <c r="Y567" s="19"/>
      <c r="Z567" s="19"/>
      <c r="AA567" s="19"/>
      <c r="AB567" s="19"/>
      <c r="AC567" s="19"/>
      <c r="AD567" s="19"/>
    </row>
    <row r="568">
      <c r="A568" s="49" t="s">
        <v>730</v>
      </c>
      <c r="B568" s="50">
        <v>23559.0</v>
      </c>
      <c r="C568" s="51">
        <v>4.296</v>
      </c>
      <c r="D568" s="52">
        <v>23507.0</v>
      </c>
      <c r="E568" s="51">
        <v>0.06</v>
      </c>
      <c r="F568" s="52">
        <v>23559.0</v>
      </c>
      <c r="G568" s="54">
        <v>1.136</v>
      </c>
      <c r="H568" s="50">
        <v>23559.0</v>
      </c>
      <c r="I568" s="54">
        <v>11.7976</v>
      </c>
      <c r="J568" s="50">
        <v>23558.0</v>
      </c>
      <c r="K568" s="54">
        <v>4.924</v>
      </c>
      <c r="L568" s="70">
        <f t="shared" si="1"/>
        <v>0</v>
      </c>
      <c r="M568" s="71">
        <f t="shared" si="2"/>
        <v>0</v>
      </c>
      <c r="N568" s="71">
        <f t="shared" si="3"/>
        <v>7.5016</v>
      </c>
      <c r="O568" s="71">
        <f t="shared" si="4"/>
        <v>174.6182495</v>
      </c>
      <c r="P568" s="71">
        <f t="shared" si="5"/>
        <v>-1</v>
      </c>
      <c r="Q568" s="71">
        <f t="shared" si="6"/>
        <v>-0.004244662337</v>
      </c>
      <c r="R568" s="71">
        <f t="shared" si="7"/>
        <v>0.628</v>
      </c>
      <c r="S568" s="71">
        <f t="shared" si="8"/>
        <v>14.61824953</v>
      </c>
      <c r="T568" s="72">
        <f t="shared" si="9"/>
        <v>52</v>
      </c>
      <c r="U568" s="71">
        <f t="shared" si="10"/>
        <v>0.2207224415</v>
      </c>
      <c r="V568" s="71">
        <f t="shared" si="11"/>
        <v>0</v>
      </c>
      <c r="W568" s="73">
        <f t="shared" si="12"/>
        <v>0</v>
      </c>
      <c r="X568" s="19"/>
      <c r="Y568" s="19"/>
      <c r="Z568" s="19"/>
      <c r="AA568" s="19"/>
      <c r="AB568" s="19"/>
      <c r="AC568" s="19"/>
      <c r="AD568" s="19"/>
    </row>
    <row r="569">
      <c r="A569" s="49" t="s">
        <v>731</v>
      </c>
      <c r="B569" s="50">
        <v>24237.0</v>
      </c>
      <c r="C569" s="51">
        <v>0.863</v>
      </c>
      <c r="D569" s="52">
        <v>24237.0</v>
      </c>
      <c r="E569" s="51">
        <v>0.059</v>
      </c>
      <c r="F569" s="52">
        <v>24237.0</v>
      </c>
      <c r="G569" s="54">
        <v>0.782</v>
      </c>
      <c r="H569" s="50">
        <v>24237.0</v>
      </c>
      <c r="I569" s="54">
        <v>37.3781</v>
      </c>
      <c r="J569" s="50">
        <v>24237.0</v>
      </c>
      <c r="K569" s="54">
        <v>3600.0</v>
      </c>
      <c r="L569" s="70">
        <f t="shared" si="1"/>
        <v>0</v>
      </c>
      <c r="M569" s="71">
        <f t="shared" si="2"/>
        <v>0</v>
      </c>
      <c r="N569" s="71">
        <f t="shared" si="3"/>
        <v>36.5151</v>
      </c>
      <c r="O569" s="71">
        <f t="shared" si="4"/>
        <v>4231.181924</v>
      </c>
      <c r="P569" s="71">
        <f t="shared" si="5"/>
        <v>0</v>
      </c>
      <c r="Q569" s="71">
        <f t="shared" si="6"/>
        <v>0</v>
      </c>
      <c r="R569" s="71">
        <f t="shared" si="7"/>
        <v>3599.137</v>
      </c>
      <c r="S569" s="71">
        <f t="shared" si="8"/>
        <v>417049.4786</v>
      </c>
      <c r="T569" s="72">
        <f t="shared" si="9"/>
        <v>0</v>
      </c>
      <c r="U569" s="71">
        <f t="shared" si="10"/>
        <v>0</v>
      </c>
      <c r="V569" s="71">
        <f t="shared" si="11"/>
        <v>0</v>
      </c>
      <c r="W569" s="73">
        <f t="shared" si="12"/>
        <v>0</v>
      </c>
      <c r="X569" s="19"/>
      <c r="Y569" s="19"/>
      <c r="Z569" s="19"/>
      <c r="AA569" s="19"/>
      <c r="AB569" s="19"/>
      <c r="AC569" s="19"/>
      <c r="AD569" s="19"/>
    </row>
    <row r="570">
      <c r="A570" s="49" t="s">
        <v>732</v>
      </c>
      <c r="B570" s="50">
        <v>23784.0</v>
      </c>
      <c r="C570" s="51">
        <v>4.957</v>
      </c>
      <c r="D570" s="52">
        <v>23783.0</v>
      </c>
      <c r="E570" s="51">
        <v>0.061</v>
      </c>
      <c r="F570" s="52">
        <v>23784.0</v>
      </c>
      <c r="G570" s="54">
        <v>1.117</v>
      </c>
      <c r="H570" s="50">
        <v>23784.0</v>
      </c>
      <c r="I570" s="54">
        <v>13.6599</v>
      </c>
      <c r="J570" s="50">
        <v>23783.0</v>
      </c>
      <c r="K570" s="54">
        <v>54.626</v>
      </c>
      <c r="L570" s="70">
        <f t="shared" si="1"/>
        <v>0</v>
      </c>
      <c r="M570" s="71">
        <f t="shared" si="2"/>
        <v>0</v>
      </c>
      <c r="N570" s="71">
        <f t="shared" si="3"/>
        <v>8.7029</v>
      </c>
      <c r="O570" s="71">
        <f t="shared" si="4"/>
        <v>175.5678838</v>
      </c>
      <c r="P570" s="71">
        <f t="shared" si="5"/>
        <v>-1</v>
      </c>
      <c r="Q570" s="71">
        <f t="shared" si="6"/>
        <v>-0.004204507232</v>
      </c>
      <c r="R570" s="71">
        <f t="shared" si="7"/>
        <v>49.669</v>
      </c>
      <c r="S570" s="71">
        <f t="shared" si="8"/>
        <v>1001.997176</v>
      </c>
      <c r="T570" s="72">
        <f t="shared" si="9"/>
        <v>1</v>
      </c>
      <c r="U570" s="71">
        <f t="shared" si="10"/>
        <v>0.004204507232</v>
      </c>
      <c r="V570" s="71">
        <f t="shared" si="11"/>
        <v>0</v>
      </c>
      <c r="W570" s="73">
        <f t="shared" si="12"/>
        <v>0</v>
      </c>
      <c r="X570" s="19"/>
      <c r="Y570" s="19"/>
      <c r="Z570" s="19"/>
      <c r="AA570" s="19"/>
      <c r="AB570" s="19"/>
      <c r="AC570" s="19"/>
      <c r="AD570" s="19"/>
    </row>
    <row r="571">
      <c r="A571" s="49" t="s">
        <v>733</v>
      </c>
      <c r="B571" s="50">
        <v>24902.0</v>
      </c>
      <c r="C571" s="51">
        <v>0.994</v>
      </c>
      <c r="D571" s="52">
        <v>24843.0</v>
      </c>
      <c r="E571" s="51">
        <v>0.06</v>
      </c>
      <c r="F571" s="52">
        <v>24902.0</v>
      </c>
      <c r="G571" s="54">
        <v>0.913</v>
      </c>
      <c r="H571" s="50">
        <v>24902.0</v>
      </c>
      <c r="I571" s="54">
        <v>8.08714</v>
      </c>
      <c r="J571" s="50">
        <v>24902.0</v>
      </c>
      <c r="K571" s="54">
        <v>6.569</v>
      </c>
      <c r="L571" s="70">
        <f t="shared" si="1"/>
        <v>0</v>
      </c>
      <c r="M571" s="71">
        <f t="shared" si="2"/>
        <v>0</v>
      </c>
      <c r="N571" s="71">
        <f t="shared" si="3"/>
        <v>7.09314</v>
      </c>
      <c r="O571" s="71">
        <f t="shared" si="4"/>
        <v>713.5955734</v>
      </c>
      <c r="P571" s="71">
        <f t="shared" si="5"/>
        <v>0</v>
      </c>
      <c r="Q571" s="71">
        <f t="shared" si="6"/>
        <v>0</v>
      </c>
      <c r="R571" s="71">
        <f t="shared" si="7"/>
        <v>5.575</v>
      </c>
      <c r="S571" s="71">
        <f t="shared" si="8"/>
        <v>560.8651911</v>
      </c>
      <c r="T571" s="72">
        <f t="shared" si="9"/>
        <v>59</v>
      </c>
      <c r="U571" s="71">
        <f t="shared" si="10"/>
        <v>0.2369287607</v>
      </c>
      <c r="V571" s="71">
        <f t="shared" si="11"/>
        <v>0</v>
      </c>
      <c r="W571" s="73">
        <f t="shared" si="12"/>
        <v>0</v>
      </c>
      <c r="X571" s="19"/>
      <c r="Y571" s="19"/>
      <c r="Z571" s="19"/>
      <c r="AA571" s="19"/>
      <c r="AB571" s="19"/>
      <c r="AC571" s="19"/>
      <c r="AD571" s="19"/>
    </row>
    <row r="572">
      <c r="A572" s="49" t="s">
        <v>735</v>
      </c>
      <c r="B572" s="50">
        <v>24450.0</v>
      </c>
      <c r="C572" s="51">
        <v>4.201</v>
      </c>
      <c r="D572" s="52">
        <v>24427.0</v>
      </c>
      <c r="E572" s="51">
        <v>0.061</v>
      </c>
      <c r="F572" s="52">
        <v>24450.0</v>
      </c>
      <c r="G572" s="54">
        <v>1.175</v>
      </c>
      <c r="H572" s="50">
        <v>24450.0</v>
      </c>
      <c r="I572" s="54">
        <v>8.03926</v>
      </c>
      <c r="J572" s="50">
        <v>24450.0</v>
      </c>
      <c r="K572" s="54">
        <v>2.391</v>
      </c>
      <c r="L572" s="70">
        <f t="shared" si="1"/>
        <v>0</v>
      </c>
      <c r="M572" s="71">
        <f t="shared" si="2"/>
        <v>0</v>
      </c>
      <c r="N572" s="71">
        <f t="shared" si="3"/>
        <v>3.83826</v>
      </c>
      <c r="O572" s="71">
        <f t="shared" si="4"/>
        <v>91.36538919</v>
      </c>
      <c r="P572" s="71">
        <f t="shared" si="5"/>
        <v>0</v>
      </c>
      <c r="Q572" s="71">
        <f t="shared" si="6"/>
        <v>0</v>
      </c>
      <c r="R572" s="71">
        <f t="shared" si="7"/>
        <v>-1.81</v>
      </c>
      <c r="S572" s="71">
        <f t="shared" si="8"/>
        <v>-43.08497977</v>
      </c>
      <c r="T572" s="72">
        <f t="shared" si="9"/>
        <v>23</v>
      </c>
      <c r="U572" s="71">
        <f t="shared" si="10"/>
        <v>0.09406952965</v>
      </c>
      <c r="V572" s="71">
        <f t="shared" si="11"/>
        <v>0</v>
      </c>
      <c r="W572" s="73">
        <f t="shared" si="12"/>
        <v>0</v>
      </c>
      <c r="X572" s="19"/>
      <c r="Y572" s="19"/>
      <c r="Z572" s="19"/>
      <c r="AA572" s="19"/>
      <c r="AB572" s="19"/>
      <c r="AC572" s="19"/>
      <c r="AD572" s="19"/>
    </row>
    <row r="573">
      <c r="A573" s="49" t="s">
        <v>736</v>
      </c>
      <c r="B573" s="50">
        <v>24430.0</v>
      </c>
      <c r="C573" s="51">
        <v>0.96</v>
      </c>
      <c r="D573" s="52">
        <v>24403.0</v>
      </c>
      <c r="E573" s="51">
        <v>0.059</v>
      </c>
      <c r="F573" s="52">
        <v>24430.0</v>
      </c>
      <c r="G573" s="54">
        <v>0.864</v>
      </c>
      <c r="H573" s="50">
        <v>24430.0</v>
      </c>
      <c r="I573" s="54">
        <v>8.36265</v>
      </c>
      <c r="J573" s="50">
        <v>24429.0</v>
      </c>
      <c r="K573" s="54">
        <v>39.696</v>
      </c>
      <c r="L573" s="70">
        <f t="shared" si="1"/>
        <v>0</v>
      </c>
      <c r="M573" s="71">
        <f t="shared" si="2"/>
        <v>0</v>
      </c>
      <c r="N573" s="71">
        <f t="shared" si="3"/>
        <v>7.40265</v>
      </c>
      <c r="O573" s="71">
        <f t="shared" si="4"/>
        <v>771.109375</v>
      </c>
      <c r="P573" s="71">
        <f t="shared" si="5"/>
        <v>-1</v>
      </c>
      <c r="Q573" s="71">
        <f t="shared" si="6"/>
        <v>-0.004093327876</v>
      </c>
      <c r="R573" s="71">
        <f t="shared" si="7"/>
        <v>38.736</v>
      </c>
      <c r="S573" s="71">
        <f t="shared" si="8"/>
        <v>4035</v>
      </c>
      <c r="T573" s="72">
        <f t="shared" si="9"/>
        <v>27</v>
      </c>
      <c r="U573" s="71">
        <f t="shared" si="10"/>
        <v>0.1105198526</v>
      </c>
      <c r="V573" s="71">
        <f t="shared" si="11"/>
        <v>0</v>
      </c>
      <c r="W573" s="73">
        <f t="shared" si="12"/>
        <v>0</v>
      </c>
      <c r="X573" s="19"/>
      <c r="Y573" s="19"/>
      <c r="Z573" s="19"/>
      <c r="AA573" s="19"/>
      <c r="AB573" s="19"/>
      <c r="AC573" s="19"/>
      <c r="AD573" s="19"/>
    </row>
    <row r="574">
      <c r="A574" s="49" t="s">
        <v>737</v>
      </c>
      <c r="B574" s="50">
        <v>23988.0</v>
      </c>
      <c r="C574" s="51">
        <v>4.428</v>
      </c>
      <c r="D574" s="52">
        <v>23977.0</v>
      </c>
      <c r="E574" s="51">
        <v>0.06</v>
      </c>
      <c r="F574" s="52">
        <v>23988.0</v>
      </c>
      <c r="G574" s="54">
        <v>1.178</v>
      </c>
      <c r="H574" s="50">
        <v>23988.0</v>
      </c>
      <c r="I574" s="54">
        <v>8.03521</v>
      </c>
      <c r="J574" s="50">
        <v>23988.0</v>
      </c>
      <c r="K574" s="54">
        <v>6.43</v>
      </c>
      <c r="L574" s="70">
        <f t="shared" si="1"/>
        <v>0</v>
      </c>
      <c r="M574" s="71">
        <f t="shared" si="2"/>
        <v>0</v>
      </c>
      <c r="N574" s="71">
        <f t="shared" si="3"/>
        <v>3.60721</v>
      </c>
      <c r="O574" s="71">
        <f t="shared" si="4"/>
        <v>81.46364047</v>
      </c>
      <c r="P574" s="71">
        <f t="shared" si="5"/>
        <v>0</v>
      </c>
      <c r="Q574" s="71">
        <f t="shared" si="6"/>
        <v>0</v>
      </c>
      <c r="R574" s="71">
        <f t="shared" si="7"/>
        <v>2.002</v>
      </c>
      <c r="S574" s="71">
        <f t="shared" si="8"/>
        <v>45.21228546</v>
      </c>
      <c r="T574" s="72">
        <f t="shared" si="9"/>
        <v>11</v>
      </c>
      <c r="U574" s="71">
        <f t="shared" si="10"/>
        <v>0.04585626146</v>
      </c>
      <c r="V574" s="71">
        <f t="shared" si="11"/>
        <v>0</v>
      </c>
      <c r="W574" s="73">
        <f t="shared" si="12"/>
        <v>0</v>
      </c>
      <c r="X574" s="19"/>
      <c r="Y574" s="19"/>
      <c r="Z574" s="19"/>
      <c r="AA574" s="19"/>
      <c r="AB574" s="19"/>
      <c r="AC574" s="19"/>
      <c r="AD574" s="19"/>
    </row>
    <row r="575">
      <c r="A575" s="49" t="s">
        <v>738</v>
      </c>
      <c r="B575" s="50">
        <v>24050.0</v>
      </c>
      <c r="C575" s="51">
        <v>1.032</v>
      </c>
      <c r="D575" s="52">
        <v>23986.0</v>
      </c>
      <c r="E575" s="51">
        <v>0.059</v>
      </c>
      <c r="F575" s="52">
        <v>24050.0</v>
      </c>
      <c r="G575" s="54">
        <v>0.876</v>
      </c>
      <c r="H575" s="50">
        <v>24050.0</v>
      </c>
      <c r="I575" s="54">
        <v>14.3208</v>
      </c>
      <c r="J575" s="50">
        <v>24050.0</v>
      </c>
      <c r="K575" s="54">
        <v>151.235</v>
      </c>
      <c r="L575" s="70">
        <f t="shared" si="1"/>
        <v>0</v>
      </c>
      <c r="M575" s="71">
        <f t="shared" si="2"/>
        <v>0</v>
      </c>
      <c r="N575" s="71">
        <f t="shared" si="3"/>
        <v>13.2888</v>
      </c>
      <c r="O575" s="71">
        <f t="shared" si="4"/>
        <v>1287.674419</v>
      </c>
      <c r="P575" s="71">
        <f t="shared" si="5"/>
        <v>0</v>
      </c>
      <c r="Q575" s="71">
        <f t="shared" si="6"/>
        <v>0</v>
      </c>
      <c r="R575" s="71">
        <f t="shared" si="7"/>
        <v>150.203</v>
      </c>
      <c r="S575" s="71">
        <f t="shared" si="8"/>
        <v>14554.55426</v>
      </c>
      <c r="T575" s="72">
        <f t="shared" si="9"/>
        <v>64</v>
      </c>
      <c r="U575" s="71">
        <f t="shared" si="10"/>
        <v>0.2661122661</v>
      </c>
      <c r="V575" s="71">
        <f t="shared" si="11"/>
        <v>0</v>
      </c>
      <c r="W575" s="73">
        <f t="shared" si="12"/>
        <v>0</v>
      </c>
      <c r="X575" s="19"/>
      <c r="Y575" s="19"/>
      <c r="Z575" s="19"/>
      <c r="AA575" s="19"/>
      <c r="AB575" s="19"/>
      <c r="AC575" s="19"/>
      <c r="AD575" s="19"/>
    </row>
    <row r="576">
      <c r="A576" s="49" t="s">
        <v>739</v>
      </c>
      <c r="B576" s="50">
        <v>23604.0</v>
      </c>
      <c r="C576" s="51">
        <v>6.077</v>
      </c>
      <c r="D576" s="52">
        <v>23581.0</v>
      </c>
      <c r="E576" s="51">
        <v>0.06</v>
      </c>
      <c r="F576" s="52">
        <v>23604.0</v>
      </c>
      <c r="G576" s="54">
        <v>1.135</v>
      </c>
      <c r="H576" s="50">
        <v>23604.0</v>
      </c>
      <c r="I576" s="54">
        <v>8.34182</v>
      </c>
      <c r="J576" s="50">
        <v>23604.0</v>
      </c>
      <c r="K576" s="54">
        <v>39.184</v>
      </c>
      <c r="L576" s="70">
        <f t="shared" si="1"/>
        <v>0</v>
      </c>
      <c r="M576" s="71">
        <f t="shared" si="2"/>
        <v>0</v>
      </c>
      <c r="N576" s="71">
        <f t="shared" si="3"/>
        <v>2.26482</v>
      </c>
      <c r="O576" s="71">
        <f t="shared" si="4"/>
        <v>37.26871812</v>
      </c>
      <c r="P576" s="71">
        <f t="shared" si="5"/>
        <v>0</v>
      </c>
      <c r="Q576" s="71">
        <f t="shared" si="6"/>
        <v>0</v>
      </c>
      <c r="R576" s="71">
        <f t="shared" si="7"/>
        <v>33.107</v>
      </c>
      <c r="S576" s="71">
        <f t="shared" si="8"/>
        <v>544.7918381</v>
      </c>
      <c r="T576" s="72">
        <f t="shared" si="9"/>
        <v>23</v>
      </c>
      <c r="U576" s="71">
        <f t="shared" si="10"/>
        <v>0.09744111168</v>
      </c>
      <c r="V576" s="71">
        <f t="shared" si="11"/>
        <v>0</v>
      </c>
      <c r="W576" s="73">
        <f t="shared" si="12"/>
        <v>0</v>
      </c>
      <c r="X576" s="19"/>
      <c r="Y576" s="19"/>
      <c r="Z576" s="19"/>
      <c r="AA576" s="19"/>
      <c r="AB576" s="19"/>
      <c r="AC576" s="19"/>
      <c r="AD576" s="19"/>
    </row>
    <row r="577">
      <c r="A577" s="49" t="s">
        <v>741</v>
      </c>
      <c r="B577" s="50">
        <v>24556.0</v>
      </c>
      <c r="C577" s="51">
        <v>0.917</v>
      </c>
      <c r="D577" s="52">
        <v>24528.0</v>
      </c>
      <c r="E577" s="51">
        <v>0.06</v>
      </c>
      <c r="F577" s="52">
        <v>24556.0</v>
      </c>
      <c r="G577" s="54">
        <v>0.824</v>
      </c>
      <c r="H577" s="50">
        <v>24556.0</v>
      </c>
      <c r="I577" s="54">
        <v>9.89925</v>
      </c>
      <c r="J577" s="50">
        <v>24554.0</v>
      </c>
      <c r="K577" s="54">
        <v>6.144</v>
      </c>
      <c r="L577" s="70">
        <f t="shared" si="1"/>
        <v>0</v>
      </c>
      <c r="M577" s="71">
        <f t="shared" si="2"/>
        <v>0</v>
      </c>
      <c r="N577" s="71">
        <f t="shared" si="3"/>
        <v>8.98225</v>
      </c>
      <c r="O577" s="71">
        <f t="shared" si="4"/>
        <v>979.525627</v>
      </c>
      <c r="P577" s="71">
        <f t="shared" si="5"/>
        <v>-2</v>
      </c>
      <c r="Q577" s="71">
        <f t="shared" si="6"/>
        <v>-0.008144648966</v>
      </c>
      <c r="R577" s="71">
        <f t="shared" si="7"/>
        <v>5.227</v>
      </c>
      <c r="S577" s="71">
        <f t="shared" si="8"/>
        <v>570.0109051</v>
      </c>
      <c r="T577" s="72">
        <f t="shared" si="9"/>
        <v>28</v>
      </c>
      <c r="U577" s="71">
        <f t="shared" si="10"/>
        <v>0.1140250855</v>
      </c>
      <c r="V577" s="71">
        <f t="shared" si="11"/>
        <v>0</v>
      </c>
      <c r="W577" s="73">
        <f t="shared" si="12"/>
        <v>0</v>
      </c>
      <c r="X577" s="19"/>
      <c r="Y577" s="19"/>
      <c r="Z577" s="19"/>
      <c r="AA577" s="19"/>
      <c r="AB577" s="19"/>
      <c r="AC577" s="19"/>
      <c r="AD577" s="19"/>
    </row>
    <row r="578">
      <c r="A578" s="49" t="s">
        <v>742</v>
      </c>
      <c r="B578" s="50">
        <v>24109.0</v>
      </c>
      <c r="C578" s="51">
        <v>4.622</v>
      </c>
      <c r="D578" s="52">
        <v>24105.0</v>
      </c>
      <c r="E578" s="51">
        <v>0.06</v>
      </c>
      <c r="F578" s="52">
        <v>24109.0</v>
      </c>
      <c r="G578" s="54">
        <v>1.126</v>
      </c>
      <c r="H578" s="50">
        <v>24109.0</v>
      </c>
      <c r="I578" s="54">
        <v>7.95021</v>
      </c>
      <c r="J578" s="50">
        <v>24109.0</v>
      </c>
      <c r="K578" s="54">
        <v>9.789</v>
      </c>
      <c r="L578" s="70">
        <f t="shared" si="1"/>
        <v>0</v>
      </c>
      <c r="M578" s="71">
        <f t="shared" si="2"/>
        <v>0</v>
      </c>
      <c r="N578" s="71">
        <f t="shared" si="3"/>
        <v>3.32821</v>
      </c>
      <c r="O578" s="71">
        <f t="shared" si="4"/>
        <v>72.00800519</v>
      </c>
      <c r="P578" s="71">
        <f t="shared" si="5"/>
        <v>0</v>
      </c>
      <c r="Q578" s="71">
        <f t="shared" si="6"/>
        <v>0</v>
      </c>
      <c r="R578" s="71">
        <f t="shared" si="7"/>
        <v>5.167</v>
      </c>
      <c r="S578" s="71">
        <f t="shared" si="8"/>
        <v>111.7914323</v>
      </c>
      <c r="T578" s="72">
        <f t="shared" si="9"/>
        <v>4</v>
      </c>
      <c r="U578" s="71">
        <f t="shared" si="10"/>
        <v>0.01659131445</v>
      </c>
      <c r="V578" s="71">
        <f t="shared" si="11"/>
        <v>0</v>
      </c>
      <c r="W578" s="73">
        <f t="shared" si="12"/>
        <v>0</v>
      </c>
      <c r="X578" s="19"/>
      <c r="Y578" s="19"/>
      <c r="Z578" s="19"/>
      <c r="AA578" s="19"/>
      <c r="AB578" s="19"/>
      <c r="AC578" s="19"/>
      <c r="AD578" s="19"/>
    </row>
    <row r="579">
      <c r="A579" s="49" t="s">
        <v>743</v>
      </c>
      <c r="B579" s="50">
        <v>23973.0</v>
      </c>
      <c r="C579" s="51">
        <v>0.873</v>
      </c>
      <c r="D579" s="52">
        <v>23972.0</v>
      </c>
      <c r="E579" s="51">
        <v>0.06</v>
      </c>
      <c r="F579" s="52">
        <v>23973.0</v>
      </c>
      <c r="G579" s="54">
        <v>0.785</v>
      </c>
      <c r="H579" s="50">
        <v>23973.0</v>
      </c>
      <c r="I579" s="54">
        <v>23.7042</v>
      </c>
      <c r="J579" s="50">
        <v>23973.0</v>
      </c>
      <c r="K579" s="54">
        <v>3600.0</v>
      </c>
      <c r="L579" s="70">
        <f t="shared" si="1"/>
        <v>0</v>
      </c>
      <c r="M579" s="71">
        <f t="shared" si="2"/>
        <v>0</v>
      </c>
      <c r="N579" s="71">
        <f t="shared" si="3"/>
        <v>22.8312</v>
      </c>
      <c r="O579" s="71">
        <f t="shared" si="4"/>
        <v>2615.257732</v>
      </c>
      <c r="P579" s="71">
        <f t="shared" si="5"/>
        <v>0</v>
      </c>
      <c r="Q579" s="71">
        <f t="shared" si="6"/>
        <v>0</v>
      </c>
      <c r="R579" s="71">
        <f t="shared" si="7"/>
        <v>3599.127</v>
      </c>
      <c r="S579" s="71">
        <f t="shared" si="8"/>
        <v>412271.134</v>
      </c>
      <c r="T579" s="72">
        <f t="shared" si="9"/>
        <v>1</v>
      </c>
      <c r="U579" s="71">
        <f t="shared" si="10"/>
        <v>0.004171359446</v>
      </c>
      <c r="V579" s="71">
        <f t="shared" si="11"/>
        <v>0</v>
      </c>
      <c r="W579" s="73">
        <f t="shared" si="12"/>
        <v>0</v>
      </c>
      <c r="X579" s="19"/>
      <c r="Y579" s="19"/>
      <c r="Z579" s="19"/>
      <c r="AA579" s="19"/>
      <c r="AB579" s="19"/>
      <c r="AC579" s="19"/>
      <c r="AD579" s="19"/>
    </row>
    <row r="580">
      <c r="A580" s="49" t="s">
        <v>744</v>
      </c>
      <c r="B580" s="50">
        <v>23528.0</v>
      </c>
      <c r="C580" s="51">
        <v>5.102</v>
      </c>
      <c r="D580" s="52">
        <v>23491.0</v>
      </c>
      <c r="E580" s="51">
        <v>0.06</v>
      </c>
      <c r="F580" s="52">
        <v>23528.0</v>
      </c>
      <c r="G580" s="54">
        <v>1.153</v>
      </c>
      <c r="H580" s="50">
        <v>23528.0</v>
      </c>
      <c r="I580" s="54">
        <v>2833.86</v>
      </c>
      <c r="J580" s="50">
        <v>23528.0</v>
      </c>
      <c r="K580" s="54">
        <v>95.532</v>
      </c>
      <c r="L580" s="70">
        <f t="shared" si="1"/>
        <v>0</v>
      </c>
      <c r="M580" s="71">
        <f t="shared" si="2"/>
        <v>0</v>
      </c>
      <c r="N580" s="71">
        <f t="shared" si="3"/>
        <v>2828.758</v>
      </c>
      <c r="O580" s="71">
        <f t="shared" si="4"/>
        <v>55444.10035</v>
      </c>
      <c r="P580" s="71">
        <f t="shared" si="5"/>
        <v>0</v>
      </c>
      <c r="Q580" s="71">
        <f t="shared" si="6"/>
        <v>0</v>
      </c>
      <c r="R580" s="71">
        <f t="shared" si="7"/>
        <v>90.43</v>
      </c>
      <c r="S580" s="71">
        <f t="shared" si="8"/>
        <v>1772.44218</v>
      </c>
      <c r="T580" s="72">
        <f t="shared" si="9"/>
        <v>37</v>
      </c>
      <c r="U580" s="71">
        <f t="shared" si="10"/>
        <v>0.1572594356</v>
      </c>
      <c r="V580" s="71">
        <f t="shared" si="11"/>
        <v>0</v>
      </c>
      <c r="W580" s="73">
        <f t="shared" si="12"/>
        <v>0</v>
      </c>
      <c r="X580" s="19"/>
      <c r="Y580" s="19"/>
      <c r="Z580" s="19"/>
      <c r="AA580" s="19"/>
      <c r="AB580" s="19"/>
      <c r="AC580" s="19"/>
      <c r="AD580" s="19"/>
    </row>
    <row r="581">
      <c r="A581" s="49" t="s">
        <v>745</v>
      </c>
      <c r="B581" s="50">
        <v>24013.0</v>
      </c>
      <c r="C581" s="51">
        <v>1.06</v>
      </c>
      <c r="D581" s="52">
        <v>23963.0</v>
      </c>
      <c r="E581" s="51">
        <v>0.06</v>
      </c>
      <c r="F581" s="52">
        <v>24013.0</v>
      </c>
      <c r="G581" s="54">
        <v>0.925</v>
      </c>
      <c r="H581" s="50">
        <v>24013.0</v>
      </c>
      <c r="I581" s="54">
        <v>1486.29</v>
      </c>
      <c r="J581" s="50">
        <v>6.92341E-310</v>
      </c>
      <c r="K581" s="54">
        <v>3600.0</v>
      </c>
      <c r="L581" s="70">
        <f t="shared" si="1"/>
        <v>0</v>
      </c>
      <c r="M581" s="71">
        <f t="shared" si="2"/>
        <v>0</v>
      </c>
      <c r="N581" s="71">
        <f t="shared" si="3"/>
        <v>1485.23</v>
      </c>
      <c r="O581" s="71">
        <f t="shared" si="4"/>
        <v>140116.0377</v>
      </c>
      <c r="P581" s="71">
        <f t="shared" si="5"/>
        <v>-24013</v>
      </c>
      <c r="Q581" s="71">
        <f t="shared" si="6"/>
        <v>-100</v>
      </c>
      <c r="R581" s="71">
        <f t="shared" si="7"/>
        <v>3598.94</v>
      </c>
      <c r="S581" s="71">
        <f t="shared" si="8"/>
        <v>339522.6415</v>
      </c>
      <c r="T581" s="72">
        <f t="shared" si="9"/>
        <v>50</v>
      </c>
      <c r="U581" s="71">
        <f t="shared" si="10"/>
        <v>0.2082205472</v>
      </c>
      <c r="V581" s="71">
        <f t="shared" si="11"/>
        <v>0</v>
      </c>
      <c r="W581" s="73">
        <f t="shared" si="12"/>
        <v>0</v>
      </c>
      <c r="X581" s="19"/>
      <c r="Y581" s="19"/>
      <c r="Z581" s="19"/>
      <c r="AA581" s="19"/>
      <c r="AB581" s="19"/>
      <c r="AC581" s="19"/>
      <c r="AD581" s="19"/>
    </row>
    <row r="582">
      <c r="A582" s="49" t="s">
        <v>747</v>
      </c>
      <c r="B582" s="50">
        <v>23563.0</v>
      </c>
      <c r="C582" s="51">
        <v>6.696</v>
      </c>
      <c r="D582" s="52">
        <v>23501.0</v>
      </c>
      <c r="E582" s="51">
        <v>0.061</v>
      </c>
      <c r="F582" s="52">
        <v>23563.0</v>
      </c>
      <c r="G582" s="54">
        <v>1.252</v>
      </c>
      <c r="H582" s="50">
        <v>23563.0</v>
      </c>
      <c r="I582" s="54">
        <v>9.00874</v>
      </c>
      <c r="J582" s="50">
        <v>23562.0</v>
      </c>
      <c r="K582" s="54">
        <v>21.541</v>
      </c>
      <c r="L582" s="70">
        <f t="shared" si="1"/>
        <v>0</v>
      </c>
      <c r="M582" s="71">
        <f t="shared" si="2"/>
        <v>0</v>
      </c>
      <c r="N582" s="71">
        <f t="shared" si="3"/>
        <v>2.31274</v>
      </c>
      <c r="O582" s="71">
        <f t="shared" si="4"/>
        <v>34.53912784</v>
      </c>
      <c r="P582" s="71">
        <f t="shared" si="5"/>
        <v>-1</v>
      </c>
      <c r="Q582" s="71">
        <f t="shared" si="6"/>
        <v>-0.004243941773</v>
      </c>
      <c r="R582" s="71">
        <f t="shared" si="7"/>
        <v>14.845</v>
      </c>
      <c r="S582" s="71">
        <f t="shared" si="8"/>
        <v>221.6995221</v>
      </c>
      <c r="T582" s="72">
        <f t="shared" si="9"/>
        <v>62</v>
      </c>
      <c r="U582" s="71">
        <f t="shared" si="10"/>
        <v>0.2631243899</v>
      </c>
      <c r="V582" s="71">
        <f t="shared" si="11"/>
        <v>0</v>
      </c>
      <c r="W582" s="73">
        <f t="shared" si="12"/>
        <v>0</v>
      </c>
      <c r="X582" s="19"/>
      <c r="Y582" s="19"/>
      <c r="Z582" s="19"/>
      <c r="AA582" s="19"/>
      <c r="AB582" s="19"/>
      <c r="AC582" s="19"/>
      <c r="AD582" s="19"/>
    </row>
    <row r="583">
      <c r="A583" s="49" t="s">
        <v>748</v>
      </c>
      <c r="B583" s="50">
        <v>24233.0</v>
      </c>
      <c r="C583" s="51">
        <v>1.001</v>
      </c>
      <c r="D583" s="52">
        <v>24187.0</v>
      </c>
      <c r="E583" s="51">
        <v>0.06</v>
      </c>
      <c r="F583" s="52">
        <v>24233.0</v>
      </c>
      <c r="G583" s="54">
        <v>0.897</v>
      </c>
      <c r="H583" s="50">
        <v>24233.0</v>
      </c>
      <c r="I583" s="54">
        <v>15.1531</v>
      </c>
      <c r="J583" s="50">
        <v>24232.0</v>
      </c>
      <c r="K583" s="54">
        <v>2.707</v>
      </c>
      <c r="L583" s="70">
        <f t="shared" si="1"/>
        <v>0</v>
      </c>
      <c r="M583" s="71">
        <f t="shared" si="2"/>
        <v>0</v>
      </c>
      <c r="N583" s="71">
        <f t="shared" si="3"/>
        <v>14.1521</v>
      </c>
      <c r="O583" s="71">
        <f t="shared" si="4"/>
        <v>1413.796204</v>
      </c>
      <c r="P583" s="71">
        <f t="shared" si="5"/>
        <v>-1</v>
      </c>
      <c r="Q583" s="71">
        <f t="shared" si="6"/>
        <v>-0.004126604217</v>
      </c>
      <c r="R583" s="71">
        <f t="shared" si="7"/>
        <v>1.706</v>
      </c>
      <c r="S583" s="71">
        <f t="shared" si="8"/>
        <v>170.4295704</v>
      </c>
      <c r="T583" s="72">
        <f t="shared" si="9"/>
        <v>46</v>
      </c>
      <c r="U583" s="71">
        <f t="shared" si="10"/>
        <v>0.189823794</v>
      </c>
      <c r="V583" s="71">
        <f t="shared" si="11"/>
        <v>0</v>
      </c>
      <c r="W583" s="73">
        <f t="shared" si="12"/>
        <v>0</v>
      </c>
      <c r="X583" s="19"/>
      <c r="Y583" s="19"/>
      <c r="Z583" s="19"/>
      <c r="AA583" s="19"/>
      <c r="AB583" s="19"/>
      <c r="AC583" s="19"/>
      <c r="AD583" s="19"/>
    </row>
    <row r="584">
      <c r="A584" s="49" t="s">
        <v>749</v>
      </c>
      <c r="B584" s="50">
        <v>23791.0</v>
      </c>
      <c r="C584" s="51">
        <v>4.699</v>
      </c>
      <c r="D584" s="52">
        <v>23760.0</v>
      </c>
      <c r="E584" s="51">
        <v>0.061</v>
      </c>
      <c r="F584" s="52">
        <v>23791.0</v>
      </c>
      <c r="G584" s="54">
        <v>1.188</v>
      </c>
      <c r="H584" s="50">
        <v>23791.0</v>
      </c>
      <c r="I584" s="54">
        <v>9.14339</v>
      </c>
      <c r="J584" s="50">
        <v>23791.0</v>
      </c>
      <c r="K584" s="54">
        <v>8.897</v>
      </c>
      <c r="L584" s="70">
        <f t="shared" si="1"/>
        <v>0</v>
      </c>
      <c r="M584" s="71">
        <f t="shared" si="2"/>
        <v>0</v>
      </c>
      <c r="N584" s="71">
        <f t="shared" si="3"/>
        <v>4.44439</v>
      </c>
      <c r="O584" s="71">
        <f t="shared" si="4"/>
        <v>94.58161311</v>
      </c>
      <c r="P584" s="71">
        <f t="shared" si="5"/>
        <v>0</v>
      </c>
      <c r="Q584" s="71">
        <f t="shared" si="6"/>
        <v>0</v>
      </c>
      <c r="R584" s="71">
        <f t="shared" si="7"/>
        <v>4.198</v>
      </c>
      <c r="S584" s="71">
        <f t="shared" si="8"/>
        <v>89.33815705</v>
      </c>
      <c r="T584" s="72">
        <f t="shared" si="9"/>
        <v>31</v>
      </c>
      <c r="U584" s="71">
        <f t="shared" si="10"/>
        <v>0.1303013745</v>
      </c>
      <c r="V584" s="71">
        <f t="shared" si="11"/>
        <v>0</v>
      </c>
      <c r="W584" s="73">
        <f t="shared" si="12"/>
        <v>0</v>
      </c>
      <c r="X584" s="19"/>
      <c r="Y584" s="19"/>
      <c r="Z584" s="19"/>
      <c r="AA584" s="19"/>
      <c r="AB584" s="19"/>
      <c r="AC584" s="19"/>
      <c r="AD584" s="19"/>
    </row>
    <row r="585">
      <c r="A585" s="49" t="s">
        <v>750</v>
      </c>
      <c r="B585" s="50">
        <v>23999.0</v>
      </c>
      <c r="C585" s="51">
        <v>1.136</v>
      </c>
      <c r="D585" s="52">
        <v>23950.0</v>
      </c>
      <c r="E585" s="51">
        <v>0.059</v>
      </c>
      <c r="F585" s="52">
        <v>23999.0</v>
      </c>
      <c r="G585" s="54">
        <v>0.895</v>
      </c>
      <c r="H585" s="50">
        <v>23999.0</v>
      </c>
      <c r="I585" s="54">
        <v>10.5265</v>
      </c>
      <c r="J585" s="50">
        <v>23999.0</v>
      </c>
      <c r="K585" s="54">
        <v>5.004</v>
      </c>
      <c r="L585" s="70">
        <f t="shared" si="1"/>
        <v>0</v>
      </c>
      <c r="M585" s="71">
        <f t="shared" si="2"/>
        <v>0</v>
      </c>
      <c r="N585" s="71">
        <f t="shared" si="3"/>
        <v>9.3905</v>
      </c>
      <c r="O585" s="71">
        <f t="shared" si="4"/>
        <v>826.6285211</v>
      </c>
      <c r="P585" s="71">
        <f t="shared" si="5"/>
        <v>0</v>
      </c>
      <c r="Q585" s="71">
        <f t="shared" si="6"/>
        <v>0</v>
      </c>
      <c r="R585" s="71">
        <f t="shared" si="7"/>
        <v>3.868</v>
      </c>
      <c r="S585" s="71">
        <f t="shared" si="8"/>
        <v>340.4929577</v>
      </c>
      <c r="T585" s="72">
        <f t="shared" si="9"/>
        <v>49</v>
      </c>
      <c r="U585" s="71">
        <f t="shared" si="10"/>
        <v>0.204175174</v>
      </c>
      <c r="V585" s="71">
        <f t="shared" si="11"/>
        <v>0</v>
      </c>
      <c r="W585" s="73">
        <f t="shared" si="12"/>
        <v>0</v>
      </c>
      <c r="X585" s="19"/>
      <c r="Y585" s="19"/>
      <c r="Z585" s="19"/>
      <c r="AA585" s="19"/>
      <c r="AB585" s="19"/>
      <c r="AC585" s="19"/>
      <c r="AD585" s="19"/>
    </row>
    <row r="586">
      <c r="A586" s="49" t="s">
        <v>751</v>
      </c>
      <c r="B586" s="50">
        <v>23548.0</v>
      </c>
      <c r="C586" s="51">
        <v>6.758</v>
      </c>
      <c r="D586" s="52">
        <v>23537.0</v>
      </c>
      <c r="E586" s="51">
        <v>0.06</v>
      </c>
      <c r="F586" s="52">
        <v>23548.0</v>
      </c>
      <c r="G586" s="54">
        <v>1.168</v>
      </c>
      <c r="H586" s="50">
        <v>23548.0</v>
      </c>
      <c r="I586" s="54">
        <v>7.3608</v>
      </c>
      <c r="J586" s="50">
        <v>23546.0</v>
      </c>
      <c r="K586" s="54">
        <v>4.829</v>
      </c>
      <c r="L586" s="70">
        <f t="shared" si="1"/>
        <v>0</v>
      </c>
      <c r="M586" s="71">
        <f t="shared" si="2"/>
        <v>0</v>
      </c>
      <c r="N586" s="71">
        <f t="shared" si="3"/>
        <v>0.6028</v>
      </c>
      <c r="O586" s="71">
        <f t="shared" si="4"/>
        <v>8.919798757</v>
      </c>
      <c r="P586" s="71">
        <f t="shared" si="5"/>
        <v>-2</v>
      </c>
      <c r="Q586" s="71">
        <f t="shared" si="6"/>
        <v>-0.008493290301</v>
      </c>
      <c r="R586" s="71">
        <f t="shared" si="7"/>
        <v>-1.929</v>
      </c>
      <c r="S586" s="71">
        <f t="shared" si="8"/>
        <v>-28.54394791</v>
      </c>
      <c r="T586" s="72">
        <f t="shared" si="9"/>
        <v>11</v>
      </c>
      <c r="U586" s="71">
        <f t="shared" si="10"/>
        <v>0.04671309665</v>
      </c>
      <c r="V586" s="71">
        <f t="shared" si="11"/>
        <v>0</v>
      </c>
      <c r="W586" s="73">
        <f t="shared" si="12"/>
        <v>0</v>
      </c>
      <c r="X586" s="19"/>
      <c r="Y586" s="19"/>
      <c r="Z586" s="19"/>
      <c r="AA586" s="19"/>
      <c r="AB586" s="19"/>
      <c r="AC586" s="19"/>
      <c r="AD586" s="19"/>
    </row>
    <row r="587">
      <c r="A587" s="49" t="s">
        <v>753</v>
      </c>
      <c r="B587" s="50">
        <v>24034.0</v>
      </c>
      <c r="C587" s="51">
        <v>1.031</v>
      </c>
      <c r="D587" s="52">
        <v>23990.0</v>
      </c>
      <c r="E587" s="51">
        <v>0.059</v>
      </c>
      <c r="F587" s="52">
        <v>24034.0</v>
      </c>
      <c r="G587" s="54">
        <v>0.876</v>
      </c>
      <c r="H587" s="50">
        <v>24034.0</v>
      </c>
      <c r="I587" s="54">
        <v>3600.0</v>
      </c>
      <c r="J587" s="50">
        <v>24033.0</v>
      </c>
      <c r="K587" s="54">
        <v>3600.0</v>
      </c>
      <c r="L587" s="70">
        <f t="shared" si="1"/>
        <v>0</v>
      </c>
      <c r="M587" s="71">
        <f t="shared" si="2"/>
        <v>0</v>
      </c>
      <c r="N587" s="71">
        <f t="shared" si="3"/>
        <v>3598.969</v>
      </c>
      <c r="O587" s="71">
        <f t="shared" si="4"/>
        <v>349075.5577</v>
      </c>
      <c r="P587" s="71">
        <f t="shared" si="5"/>
        <v>-1</v>
      </c>
      <c r="Q587" s="71">
        <f t="shared" si="6"/>
        <v>-0.004160772239</v>
      </c>
      <c r="R587" s="71">
        <f t="shared" si="7"/>
        <v>3598.969</v>
      </c>
      <c r="S587" s="71">
        <f t="shared" si="8"/>
        <v>349075.5577</v>
      </c>
      <c r="T587" s="72">
        <f t="shared" si="9"/>
        <v>44</v>
      </c>
      <c r="U587" s="71">
        <f t="shared" si="10"/>
        <v>0.1830739785</v>
      </c>
      <c r="V587" s="71">
        <f t="shared" si="11"/>
        <v>0</v>
      </c>
      <c r="W587" s="73">
        <f t="shared" si="12"/>
        <v>0</v>
      </c>
      <c r="X587" s="19"/>
      <c r="Y587" s="19"/>
      <c r="Z587" s="19"/>
      <c r="AA587" s="19"/>
      <c r="AB587" s="19"/>
      <c r="AC587" s="19"/>
      <c r="AD587" s="19"/>
    </row>
    <row r="588">
      <c r="A588" s="49" t="s">
        <v>754</v>
      </c>
      <c r="B588" s="50">
        <v>23593.0</v>
      </c>
      <c r="C588" s="51">
        <v>5.664</v>
      </c>
      <c r="D588" s="52">
        <v>23574.0</v>
      </c>
      <c r="E588" s="51">
        <v>0.061</v>
      </c>
      <c r="F588" s="52">
        <v>23593.0</v>
      </c>
      <c r="G588" s="54">
        <v>1.14</v>
      </c>
      <c r="H588" s="50">
        <v>-1.0</v>
      </c>
      <c r="I588" s="54">
        <v>3600.0</v>
      </c>
      <c r="J588" s="50">
        <v>23593.0</v>
      </c>
      <c r="K588" s="54">
        <v>3.326</v>
      </c>
      <c r="L588" s="70">
        <f t="shared" si="1"/>
        <v>-23594</v>
      </c>
      <c r="M588" s="71">
        <f t="shared" si="2"/>
        <v>-100.0042385</v>
      </c>
      <c r="N588" s="71">
        <f t="shared" si="3"/>
        <v>3594.336</v>
      </c>
      <c r="O588" s="71">
        <f t="shared" si="4"/>
        <v>63459.32203</v>
      </c>
      <c r="P588" s="71">
        <f t="shared" si="5"/>
        <v>0</v>
      </c>
      <c r="Q588" s="71">
        <f t="shared" si="6"/>
        <v>0</v>
      </c>
      <c r="R588" s="71">
        <f t="shared" si="7"/>
        <v>-2.338</v>
      </c>
      <c r="S588" s="71">
        <f t="shared" si="8"/>
        <v>-41.27824859</v>
      </c>
      <c r="T588" s="72">
        <f t="shared" si="9"/>
        <v>19</v>
      </c>
      <c r="U588" s="71">
        <f t="shared" si="10"/>
        <v>0.08053236129</v>
      </c>
      <c r="V588" s="71">
        <f t="shared" si="11"/>
        <v>0</v>
      </c>
      <c r="W588" s="73">
        <f t="shared" si="12"/>
        <v>0</v>
      </c>
      <c r="X588" s="19"/>
      <c r="Y588" s="19"/>
      <c r="Z588" s="19"/>
      <c r="AA588" s="19"/>
      <c r="AB588" s="19"/>
      <c r="AC588" s="19"/>
      <c r="AD588" s="19"/>
    </row>
    <row r="589">
      <c r="A589" s="49" t="s">
        <v>755</v>
      </c>
      <c r="B589" s="50">
        <v>24480.0</v>
      </c>
      <c r="C589" s="51">
        <v>1.008</v>
      </c>
      <c r="D589" s="52">
        <v>24431.0</v>
      </c>
      <c r="E589" s="51">
        <v>0.06</v>
      </c>
      <c r="F589" s="52">
        <v>24480.0</v>
      </c>
      <c r="G589" s="54">
        <v>0.903</v>
      </c>
      <c r="H589" s="50">
        <v>24480.0</v>
      </c>
      <c r="I589" s="54">
        <v>256.6</v>
      </c>
      <c r="J589" s="50">
        <v>24480.0</v>
      </c>
      <c r="K589" s="54">
        <v>3600.0</v>
      </c>
      <c r="L589" s="70">
        <f t="shared" si="1"/>
        <v>0</v>
      </c>
      <c r="M589" s="71">
        <f t="shared" si="2"/>
        <v>0</v>
      </c>
      <c r="N589" s="71">
        <f t="shared" si="3"/>
        <v>255.592</v>
      </c>
      <c r="O589" s="71">
        <f t="shared" si="4"/>
        <v>25356.34921</v>
      </c>
      <c r="P589" s="71">
        <f t="shared" si="5"/>
        <v>0</v>
      </c>
      <c r="Q589" s="71">
        <f t="shared" si="6"/>
        <v>0</v>
      </c>
      <c r="R589" s="71">
        <f t="shared" si="7"/>
        <v>3598.992</v>
      </c>
      <c r="S589" s="71">
        <f t="shared" si="8"/>
        <v>357042.8571</v>
      </c>
      <c r="T589" s="72">
        <f t="shared" si="9"/>
        <v>49</v>
      </c>
      <c r="U589" s="71">
        <f t="shared" si="10"/>
        <v>0.2001633987</v>
      </c>
      <c r="V589" s="71">
        <f t="shared" si="11"/>
        <v>0</v>
      </c>
      <c r="W589" s="73">
        <f t="shared" si="12"/>
        <v>0</v>
      </c>
      <c r="X589" s="19"/>
      <c r="Y589" s="19"/>
      <c r="Z589" s="19"/>
      <c r="AA589" s="19"/>
      <c r="AB589" s="19"/>
      <c r="AC589" s="19"/>
      <c r="AD589" s="19"/>
    </row>
    <row r="590">
      <c r="A590" s="49" t="s">
        <v>756</v>
      </c>
      <c r="B590" s="50">
        <v>24044.0</v>
      </c>
      <c r="C590" s="51">
        <v>5.596</v>
      </c>
      <c r="D590" s="52">
        <v>23980.0</v>
      </c>
      <c r="E590" s="51">
        <v>0.06</v>
      </c>
      <c r="F590" s="52">
        <v>24044.0</v>
      </c>
      <c r="G590" s="54">
        <v>1.18</v>
      </c>
      <c r="H590" s="50">
        <v>24044.0</v>
      </c>
      <c r="I590" s="54">
        <v>26.9156</v>
      </c>
      <c r="J590" s="50">
        <v>24044.0</v>
      </c>
      <c r="K590" s="54">
        <v>4.344</v>
      </c>
      <c r="L590" s="70">
        <f t="shared" si="1"/>
        <v>0</v>
      </c>
      <c r="M590" s="71">
        <f t="shared" si="2"/>
        <v>0</v>
      </c>
      <c r="N590" s="71">
        <f t="shared" si="3"/>
        <v>21.3196</v>
      </c>
      <c r="O590" s="71">
        <f t="shared" si="4"/>
        <v>380.9792709</v>
      </c>
      <c r="P590" s="71">
        <f t="shared" si="5"/>
        <v>0</v>
      </c>
      <c r="Q590" s="71">
        <f t="shared" si="6"/>
        <v>0</v>
      </c>
      <c r="R590" s="71">
        <f t="shared" si="7"/>
        <v>-1.252</v>
      </c>
      <c r="S590" s="71">
        <f t="shared" si="8"/>
        <v>-22.37312366</v>
      </c>
      <c r="T590" s="72">
        <f t="shared" si="9"/>
        <v>64</v>
      </c>
      <c r="U590" s="71">
        <f t="shared" si="10"/>
        <v>0.2661786724</v>
      </c>
      <c r="V590" s="71">
        <f t="shared" si="11"/>
        <v>0</v>
      </c>
      <c r="W590" s="73">
        <f t="shared" si="12"/>
        <v>0</v>
      </c>
      <c r="X590" s="19"/>
      <c r="Y590" s="19"/>
      <c r="Z590" s="19"/>
      <c r="AA590" s="19"/>
      <c r="AB590" s="19"/>
      <c r="AC590" s="19"/>
      <c r="AD590" s="19"/>
    </row>
    <row r="591">
      <c r="A591" s="49" t="s">
        <v>757</v>
      </c>
      <c r="B591" s="50">
        <v>24201.0</v>
      </c>
      <c r="C591" s="51">
        <v>1.08</v>
      </c>
      <c r="D591" s="52">
        <v>24153.0</v>
      </c>
      <c r="E591" s="51">
        <v>0.059</v>
      </c>
      <c r="F591" s="52">
        <v>24201.0</v>
      </c>
      <c r="G591" s="54">
        <v>0.909</v>
      </c>
      <c r="H591" s="50">
        <v>24201.0</v>
      </c>
      <c r="I591" s="54">
        <v>50.9741</v>
      </c>
      <c r="J591" s="50">
        <v>24201.0</v>
      </c>
      <c r="K591" s="54">
        <v>3600.0</v>
      </c>
      <c r="L591" s="70">
        <f t="shared" si="1"/>
        <v>0</v>
      </c>
      <c r="M591" s="71">
        <f t="shared" si="2"/>
        <v>0</v>
      </c>
      <c r="N591" s="71">
        <f t="shared" si="3"/>
        <v>49.8941</v>
      </c>
      <c r="O591" s="71">
        <f t="shared" si="4"/>
        <v>4619.824074</v>
      </c>
      <c r="P591" s="71">
        <f t="shared" si="5"/>
        <v>0</v>
      </c>
      <c r="Q591" s="71">
        <f t="shared" si="6"/>
        <v>0</v>
      </c>
      <c r="R591" s="71">
        <f t="shared" si="7"/>
        <v>3598.92</v>
      </c>
      <c r="S591" s="71">
        <f t="shared" si="8"/>
        <v>333233.3333</v>
      </c>
      <c r="T591" s="72">
        <f t="shared" si="9"/>
        <v>48</v>
      </c>
      <c r="U591" s="71">
        <f t="shared" si="10"/>
        <v>0.1983389116</v>
      </c>
      <c r="V591" s="71">
        <f t="shared" si="11"/>
        <v>0</v>
      </c>
      <c r="W591" s="73">
        <f t="shared" si="12"/>
        <v>0</v>
      </c>
      <c r="X591" s="19"/>
      <c r="Y591" s="19"/>
      <c r="Z591" s="19"/>
      <c r="AA591" s="19"/>
      <c r="AB591" s="19"/>
      <c r="AC591" s="19"/>
      <c r="AD591" s="19"/>
    </row>
    <row r="592">
      <c r="A592" s="49" t="s">
        <v>758</v>
      </c>
      <c r="B592" s="50">
        <v>23755.0</v>
      </c>
      <c r="C592" s="51">
        <v>6.595</v>
      </c>
      <c r="D592" s="52">
        <v>23742.0</v>
      </c>
      <c r="E592" s="51">
        <v>0.061</v>
      </c>
      <c r="F592" s="52">
        <v>23755.0</v>
      </c>
      <c r="G592" s="54">
        <v>1.177</v>
      </c>
      <c r="H592" s="50">
        <v>23755.0</v>
      </c>
      <c r="I592" s="54">
        <v>24.9757</v>
      </c>
      <c r="J592" s="50">
        <v>23754.0</v>
      </c>
      <c r="K592" s="54">
        <v>13.795</v>
      </c>
      <c r="L592" s="70">
        <f t="shared" si="1"/>
        <v>0</v>
      </c>
      <c r="M592" s="71">
        <f t="shared" si="2"/>
        <v>0</v>
      </c>
      <c r="N592" s="71">
        <f t="shared" si="3"/>
        <v>18.3807</v>
      </c>
      <c r="O592" s="71">
        <f t="shared" si="4"/>
        <v>278.7065959</v>
      </c>
      <c r="P592" s="71">
        <f t="shared" si="5"/>
        <v>-1</v>
      </c>
      <c r="Q592" s="71">
        <f t="shared" si="6"/>
        <v>-0.004209640076</v>
      </c>
      <c r="R592" s="71">
        <f t="shared" si="7"/>
        <v>7.2</v>
      </c>
      <c r="S592" s="71">
        <f t="shared" si="8"/>
        <v>109.1736164</v>
      </c>
      <c r="T592" s="72">
        <f t="shared" si="9"/>
        <v>13</v>
      </c>
      <c r="U592" s="71">
        <f t="shared" si="10"/>
        <v>0.05472532099</v>
      </c>
      <c r="V592" s="71">
        <f t="shared" si="11"/>
        <v>0</v>
      </c>
      <c r="W592" s="73">
        <f t="shared" si="12"/>
        <v>0</v>
      </c>
      <c r="X592" s="19"/>
      <c r="Y592" s="19"/>
      <c r="Z592" s="19"/>
      <c r="AA592" s="19"/>
      <c r="AB592" s="19"/>
      <c r="AC592" s="19"/>
      <c r="AD592" s="19"/>
    </row>
    <row r="593">
      <c r="A593" s="49" t="s">
        <v>760</v>
      </c>
      <c r="B593" s="50">
        <v>24435.0</v>
      </c>
      <c r="C593" s="51">
        <v>1.212</v>
      </c>
      <c r="D593" s="52">
        <v>24371.0</v>
      </c>
      <c r="E593" s="51">
        <v>0.06</v>
      </c>
      <c r="F593" s="52">
        <v>24435.0</v>
      </c>
      <c r="G593" s="54">
        <v>1.034</v>
      </c>
      <c r="H593" s="50">
        <v>24435.0</v>
      </c>
      <c r="I593" s="54">
        <v>445.899</v>
      </c>
      <c r="J593" s="50">
        <v>6.92085E-310</v>
      </c>
      <c r="K593" s="54">
        <v>3600.0</v>
      </c>
      <c r="L593" s="70">
        <f t="shared" si="1"/>
        <v>0</v>
      </c>
      <c r="M593" s="71">
        <f t="shared" si="2"/>
        <v>0</v>
      </c>
      <c r="N593" s="71">
        <f t="shared" si="3"/>
        <v>444.687</v>
      </c>
      <c r="O593" s="71">
        <f t="shared" si="4"/>
        <v>36690.34653</v>
      </c>
      <c r="P593" s="71">
        <f t="shared" si="5"/>
        <v>-24435</v>
      </c>
      <c r="Q593" s="71">
        <f t="shared" si="6"/>
        <v>-100</v>
      </c>
      <c r="R593" s="71">
        <f t="shared" si="7"/>
        <v>3598.788</v>
      </c>
      <c r="S593" s="71">
        <f t="shared" si="8"/>
        <v>296929.703</v>
      </c>
      <c r="T593" s="72">
        <f t="shared" si="9"/>
        <v>64</v>
      </c>
      <c r="U593" s="71">
        <f t="shared" si="10"/>
        <v>0.2619193779</v>
      </c>
      <c r="V593" s="71">
        <f t="shared" si="11"/>
        <v>0</v>
      </c>
      <c r="W593" s="73">
        <f t="shared" si="12"/>
        <v>0</v>
      </c>
      <c r="X593" s="19"/>
      <c r="Y593" s="19"/>
      <c r="Z593" s="19"/>
      <c r="AA593" s="19"/>
      <c r="AB593" s="19"/>
      <c r="AC593" s="19"/>
      <c r="AD593" s="19"/>
    </row>
    <row r="594">
      <c r="A594" s="49" t="s">
        <v>761</v>
      </c>
      <c r="B594" s="50">
        <v>23988.0</v>
      </c>
      <c r="C594" s="51">
        <v>4.937</v>
      </c>
      <c r="D594" s="52">
        <v>23965.0</v>
      </c>
      <c r="E594" s="51">
        <v>0.06</v>
      </c>
      <c r="F594" s="52">
        <v>23988.0</v>
      </c>
      <c r="G594" s="54">
        <v>1.345</v>
      </c>
      <c r="H594" s="50">
        <v>23988.0</v>
      </c>
      <c r="I594" s="54">
        <v>234.45</v>
      </c>
      <c r="J594" s="50">
        <v>23987.0</v>
      </c>
      <c r="K594" s="54">
        <v>6.073</v>
      </c>
      <c r="L594" s="70">
        <f t="shared" si="1"/>
        <v>0</v>
      </c>
      <c r="M594" s="71">
        <f t="shared" si="2"/>
        <v>0</v>
      </c>
      <c r="N594" s="71">
        <f t="shared" si="3"/>
        <v>229.513</v>
      </c>
      <c r="O594" s="71">
        <f t="shared" si="4"/>
        <v>4648.835325</v>
      </c>
      <c r="P594" s="71">
        <f t="shared" si="5"/>
        <v>-1</v>
      </c>
      <c r="Q594" s="71">
        <f t="shared" si="6"/>
        <v>-0.004168751042</v>
      </c>
      <c r="R594" s="71">
        <f t="shared" si="7"/>
        <v>1.136</v>
      </c>
      <c r="S594" s="71">
        <f t="shared" si="8"/>
        <v>23.00992506</v>
      </c>
      <c r="T594" s="72">
        <f t="shared" si="9"/>
        <v>23</v>
      </c>
      <c r="U594" s="71">
        <f t="shared" si="10"/>
        <v>0.09588127397</v>
      </c>
      <c r="V594" s="71">
        <f t="shared" si="11"/>
        <v>0</v>
      </c>
      <c r="W594" s="73">
        <f t="shared" si="12"/>
        <v>0</v>
      </c>
      <c r="X594" s="19"/>
      <c r="Y594" s="19"/>
      <c r="Z594" s="19"/>
      <c r="AA594" s="19"/>
      <c r="AB594" s="19"/>
      <c r="AC594" s="19"/>
      <c r="AD594" s="19"/>
    </row>
    <row r="595">
      <c r="A595" s="49" t="s">
        <v>762</v>
      </c>
      <c r="B595" s="50">
        <v>24531.0</v>
      </c>
      <c r="C595" s="51">
        <v>1.106</v>
      </c>
      <c r="D595" s="52">
        <v>24470.0</v>
      </c>
      <c r="E595" s="51">
        <v>0.06</v>
      </c>
      <c r="F595" s="52">
        <v>24531.0</v>
      </c>
      <c r="G595" s="54">
        <v>0.936</v>
      </c>
      <c r="H595" s="50">
        <v>24531.0</v>
      </c>
      <c r="I595" s="54">
        <v>18.2296</v>
      </c>
      <c r="J595" s="50">
        <v>24531.0</v>
      </c>
      <c r="K595" s="54">
        <v>103.589</v>
      </c>
      <c r="L595" s="70">
        <f t="shared" si="1"/>
        <v>0</v>
      </c>
      <c r="M595" s="71">
        <f t="shared" si="2"/>
        <v>0</v>
      </c>
      <c r="N595" s="71">
        <f t="shared" si="3"/>
        <v>17.1236</v>
      </c>
      <c r="O595" s="71">
        <f t="shared" si="4"/>
        <v>1548.245931</v>
      </c>
      <c r="P595" s="71">
        <f t="shared" si="5"/>
        <v>0</v>
      </c>
      <c r="Q595" s="71">
        <f t="shared" si="6"/>
        <v>0</v>
      </c>
      <c r="R595" s="71">
        <f t="shared" si="7"/>
        <v>102.483</v>
      </c>
      <c r="S595" s="71">
        <f t="shared" si="8"/>
        <v>9266.094033</v>
      </c>
      <c r="T595" s="72">
        <f t="shared" si="9"/>
        <v>61</v>
      </c>
      <c r="U595" s="71">
        <f t="shared" si="10"/>
        <v>0.2486649545</v>
      </c>
      <c r="V595" s="71">
        <f t="shared" si="11"/>
        <v>0</v>
      </c>
      <c r="W595" s="73">
        <f t="shared" si="12"/>
        <v>0</v>
      </c>
      <c r="X595" s="19"/>
      <c r="Y595" s="19"/>
      <c r="Z595" s="19"/>
      <c r="AA595" s="19"/>
      <c r="AB595" s="19"/>
      <c r="AC595" s="19"/>
      <c r="AD595" s="19"/>
    </row>
    <row r="596">
      <c r="A596" s="49" t="s">
        <v>763</v>
      </c>
      <c r="B596" s="50">
        <v>24082.0</v>
      </c>
      <c r="C596" s="51">
        <v>4.621</v>
      </c>
      <c r="D596" s="52">
        <v>24052.0</v>
      </c>
      <c r="E596" s="51">
        <v>0.061</v>
      </c>
      <c r="F596" s="52">
        <v>24082.0</v>
      </c>
      <c r="G596" s="54">
        <v>1.207</v>
      </c>
      <c r="H596" s="50">
        <v>24082.0</v>
      </c>
      <c r="I596" s="54">
        <v>470.57</v>
      </c>
      <c r="J596" s="50">
        <v>24082.0</v>
      </c>
      <c r="K596" s="54">
        <v>7.857</v>
      </c>
      <c r="L596" s="70">
        <f t="shared" si="1"/>
        <v>0</v>
      </c>
      <c r="M596" s="71">
        <f t="shared" si="2"/>
        <v>0</v>
      </c>
      <c r="N596" s="71">
        <f t="shared" si="3"/>
        <v>465.949</v>
      </c>
      <c r="O596" s="71">
        <f t="shared" si="4"/>
        <v>10083.29366</v>
      </c>
      <c r="P596" s="71">
        <f t="shared" si="5"/>
        <v>0</v>
      </c>
      <c r="Q596" s="71">
        <f t="shared" si="6"/>
        <v>0</v>
      </c>
      <c r="R596" s="71">
        <f t="shared" si="7"/>
        <v>3.236</v>
      </c>
      <c r="S596" s="71">
        <f t="shared" si="8"/>
        <v>70.02813244</v>
      </c>
      <c r="T596" s="72">
        <f t="shared" si="9"/>
        <v>30</v>
      </c>
      <c r="U596" s="71">
        <f t="shared" si="10"/>
        <v>0.1245743709</v>
      </c>
      <c r="V596" s="71">
        <f t="shared" si="11"/>
        <v>0</v>
      </c>
      <c r="W596" s="73">
        <f t="shared" si="12"/>
        <v>0</v>
      </c>
      <c r="X596" s="19"/>
      <c r="Y596" s="19"/>
      <c r="Z596" s="19"/>
      <c r="AA596" s="19"/>
      <c r="AB596" s="19"/>
      <c r="AC596" s="19"/>
      <c r="AD596" s="19"/>
    </row>
    <row r="597">
      <c r="A597" s="49" t="s">
        <v>764</v>
      </c>
      <c r="B597" s="50">
        <v>23926.0</v>
      </c>
      <c r="C597" s="51">
        <v>0.891</v>
      </c>
      <c r="D597" s="52">
        <v>23899.0</v>
      </c>
      <c r="E597" s="51">
        <v>0.059</v>
      </c>
      <c r="F597" s="52">
        <v>23926.0</v>
      </c>
      <c r="G597" s="54">
        <v>0.836</v>
      </c>
      <c r="H597" s="50">
        <v>23926.0</v>
      </c>
      <c r="I597" s="54">
        <v>10.6891</v>
      </c>
      <c r="J597" s="50">
        <v>23926.0</v>
      </c>
      <c r="K597" s="54">
        <v>6.31</v>
      </c>
      <c r="L597" s="70">
        <f t="shared" si="1"/>
        <v>0</v>
      </c>
      <c r="M597" s="71">
        <f t="shared" si="2"/>
        <v>0</v>
      </c>
      <c r="N597" s="71">
        <f t="shared" si="3"/>
        <v>9.7981</v>
      </c>
      <c r="O597" s="71">
        <f t="shared" si="4"/>
        <v>1099.674523</v>
      </c>
      <c r="P597" s="71">
        <f t="shared" si="5"/>
        <v>0</v>
      </c>
      <c r="Q597" s="71">
        <f t="shared" si="6"/>
        <v>0</v>
      </c>
      <c r="R597" s="71">
        <f t="shared" si="7"/>
        <v>5.419</v>
      </c>
      <c r="S597" s="71">
        <f t="shared" si="8"/>
        <v>608.1930415</v>
      </c>
      <c r="T597" s="72">
        <f t="shared" si="9"/>
        <v>27</v>
      </c>
      <c r="U597" s="71">
        <f t="shared" si="10"/>
        <v>0.1128479478</v>
      </c>
      <c r="V597" s="71">
        <f t="shared" si="11"/>
        <v>0</v>
      </c>
      <c r="W597" s="73">
        <f t="shared" si="12"/>
        <v>0</v>
      </c>
      <c r="X597" s="19"/>
      <c r="Y597" s="19"/>
      <c r="Z597" s="19"/>
      <c r="AA597" s="19"/>
      <c r="AB597" s="19"/>
      <c r="AC597" s="19"/>
      <c r="AD597" s="19"/>
    </row>
    <row r="598">
      <c r="A598" s="49" t="s">
        <v>766</v>
      </c>
      <c r="B598" s="50">
        <v>23474.0</v>
      </c>
      <c r="C598" s="51">
        <v>3.672</v>
      </c>
      <c r="D598" s="52">
        <v>23471.0</v>
      </c>
      <c r="E598" s="51">
        <v>0.06</v>
      </c>
      <c r="F598" s="52">
        <v>23474.0</v>
      </c>
      <c r="G598" s="54">
        <v>1.106</v>
      </c>
      <c r="H598" s="50">
        <v>23474.0</v>
      </c>
      <c r="I598" s="54">
        <v>8.21441</v>
      </c>
      <c r="J598" s="50">
        <v>23474.0</v>
      </c>
      <c r="K598" s="54">
        <v>3.933</v>
      </c>
      <c r="L598" s="70">
        <f t="shared" si="1"/>
        <v>0</v>
      </c>
      <c r="M598" s="71">
        <f t="shared" si="2"/>
        <v>0</v>
      </c>
      <c r="N598" s="71">
        <f t="shared" si="3"/>
        <v>4.54241</v>
      </c>
      <c r="O598" s="71">
        <f t="shared" si="4"/>
        <v>123.703976</v>
      </c>
      <c r="P598" s="71">
        <f t="shared" si="5"/>
        <v>0</v>
      </c>
      <c r="Q598" s="71">
        <f t="shared" si="6"/>
        <v>0</v>
      </c>
      <c r="R598" s="71">
        <f t="shared" si="7"/>
        <v>0.261</v>
      </c>
      <c r="S598" s="71">
        <f t="shared" si="8"/>
        <v>7.107843137</v>
      </c>
      <c r="T598" s="72">
        <f t="shared" si="9"/>
        <v>3</v>
      </c>
      <c r="U598" s="71">
        <f t="shared" si="10"/>
        <v>0.01278009713</v>
      </c>
      <c r="V598" s="71">
        <f t="shared" si="11"/>
        <v>0</v>
      </c>
      <c r="W598" s="73">
        <f t="shared" si="12"/>
        <v>0</v>
      </c>
      <c r="X598" s="19"/>
      <c r="Y598" s="19"/>
      <c r="Z598" s="19"/>
      <c r="AA598" s="19"/>
      <c r="AB598" s="19"/>
      <c r="AC598" s="19"/>
      <c r="AD598" s="19"/>
    </row>
    <row r="599">
      <c r="A599" s="49" t="s">
        <v>767</v>
      </c>
      <c r="B599" s="50">
        <v>24183.0</v>
      </c>
      <c r="C599" s="51">
        <v>0.934</v>
      </c>
      <c r="D599" s="52">
        <v>24131.0</v>
      </c>
      <c r="E599" s="51">
        <v>0.06</v>
      </c>
      <c r="F599" s="52">
        <v>24183.0</v>
      </c>
      <c r="G599" s="54">
        <v>0.88</v>
      </c>
      <c r="H599" s="50">
        <v>24183.0</v>
      </c>
      <c r="I599" s="54">
        <v>57.6285</v>
      </c>
      <c r="J599" s="50">
        <v>24183.0</v>
      </c>
      <c r="K599" s="54">
        <v>3600.0</v>
      </c>
      <c r="L599" s="70">
        <f t="shared" si="1"/>
        <v>0</v>
      </c>
      <c r="M599" s="71">
        <f t="shared" si="2"/>
        <v>0</v>
      </c>
      <c r="N599" s="71">
        <f t="shared" si="3"/>
        <v>56.6945</v>
      </c>
      <c r="O599" s="71">
        <f t="shared" si="4"/>
        <v>6070.074946</v>
      </c>
      <c r="P599" s="71">
        <f t="shared" si="5"/>
        <v>0</v>
      </c>
      <c r="Q599" s="71">
        <f t="shared" si="6"/>
        <v>0</v>
      </c>
      <c r="R599" s="71">
        <f t="shared" si="7"/>
        <v>3599.066</v>
      </c>
      <c r="S599" s="71">
        <f t="shared" si="8"/>
        <v>385338.9722</v>
      </c>
      <c r="T599" s="72">
        <f t="shared" si="9"/>
        <v>52</v>
      </c>
      <c r="U599" s="71">
        <f t="shared" si="10"/>
        <v>0.2150270851</v>
      </c>
      <c r="V599" s="71">
        <f t="shared" si="11"/>
        <v>0</v>
      </c>
      <c r="W599" s="73">
        <f t="shared" si="12"/>
        <v>0</v>
      </c>
      <c r="X599" s="19"/>
      <c r="Y599" s="19"/>
      <c r="Z599" s="19"/>
      <c r="AA599" s="19"/>
      <c r="AB599" s="19"/>
      <c r="AC599" s="19"/>
      <c r="AD599" s="19"/>
    </row>
    <row r="600">
      <c r="A600" s="49" t="s">
        <v>768</v>
      </c>
      <c r="B600" s="50">
        <v>23738.0</v>
      </c>
      <c r="C600" s="51">
        <v>3.218</v>
      </c>
      <c r="D600" s="52">
        <v>23710.0</v>
      </c>
      <c r="E600" s="51">
        <v>0.061</v>
      </c>
      <c r="F600" s="52">
        <v>23738.0</v>
      </c>
      <c r="G600" s="54">
        <v>1.153</v>
      </c>
      <c r="H600" s="50">
        <v>23738.0</v>
      </c>
      <c r="I600" s="54">
        <v>8.88532</v>
      </c>
      <c r="J600" s="50">
        <v>23738.0</v>
      </c>
      <c r="K600" s="54">
        <v>3.559</v>
      </c>
      <c r="L600" s="70">
        <f t="shared" si="1"/>
        <v>0</v>
      </c>
      <c r="M600" s="71">
        <f t="shared" si="2"/>
        <v>0</v>
      </c>
      <c r="N600" s="71">
        <f t="shared" si="3"/>
        <v>5.66732</v>
      </c>
      <c r="O600" s="71">
        <f t="shared" si="4"/>
        <v>176.1131137</v>
      </c>
      <c r="P600" s="71">
        <f t="shared" si="5"/>
        <v>0</v>
      </c>
      <c r="Q600" s="71">
        <f t="shared" si="6"/>
        <v>0</v>
      </c>
      <c r="R600" s="71">
        <f t="shared" si="7"/>
        <v>0.341</v>
      </c>
      <c r="S600" s="71">
        <f t="shared" si="8"/>
        <v>10.59664388</v>
      </c>
      <c r="T600" s="72">
        <f t="shared" si="9"/>
        <v>28</v>
      </c>
      <c r="U600" s="71">
        <f t="shared" si="10"/>
        <v>0.1179543348</v>
      </c>
      <c r="V600" s="71">
        <f t="shared" si="11"/>
        <v>0</v>
      </c>
      <c r="W600" s="73">
        <f t="shared" si="12"/>
        <v>0</v>
      </c>
      <c r="X600" s="19"/>
      <c r="Y600" s="19"/>
      <c r="Z600" s="19"/>
      <c r="AA600" s="19"/>
      <c r="AB600" s="19"/>
      <c r="AC600" s="19"/>
      <c r="AD600" s="19"/>
    </row>
    <row r="601">
      <c r="A601" s="49" t="s">
        <v>770</v>
      </c>
      <c r="B601" s="50">
        <v>24309.0</v>
      </c>
      <c r="C601" s="51">
        <v>0.897</v>
      </c>
      <c r="D601" s="52">
        <v>24274.0</v>
      </c>
      <c r="E601" s="51">
        <v>0.059</v>
      </c>
      <c r="F601" s="52">
        <v>24309.0</v>
      </c>
      <c r="G601" s="54">
        <v>0.824</v>
      </c>
      <c r="H601" s="50">
        <v>24309.0</v>
      </c>
      <c r="I601" s="54">
        <v>8.00694</v>
      </c>
      <c r="J601" s="50">
        <v>24309.0</v>
      </c>
      <c r="K601" s="54">
        <v>3368.33</v>
      </c>
      <c r="L601" s="70">
        <f t="shared" si="1"/>
        <v>0</v>
      </c>
      <c r="M601" s="71">
        <f t="shared" si="2"/>
        <v>0</v>
      </c>
      <c r="N601" s="71">
        <f t="shared" si="3"/>
        <v>7.10994</v>
      </c>
      <c r="O601" s="71">
        <f t="shared" si="4"/>
        <v>792.6354515</v>
      </c>
      <c r="P601" s="71">
        <f t="shared" si="5"/>
        <v>0</v>
      </c>
      <c r="Q601" s="71">
        <f t="shared" si="6"/>
        <v>0</v>
      </c>
      <c r="R601" s="71">
        <f t="shared" si="7"/>
        <v>3367.433</v>
      </c>
      <c r="S601" s="71">
        <f t="shared" si="8"/>
        <v>375410.5909</v>
      </c>
      <c r="T601" s="72">
        <f t="shared" si="9"/>
        <v>35</v>
      </c>
      <c r="U601" s="71">
        <f t="shared" si="10"/>
        <v>0.143979596</v>
      </c>
      <c r="V601" s="71">
        <f t="shared" si="11"/>
        <v>0</v>
      </c>
      <c r="W601" s="73">
        <f t="shared" si="12"/>
        <v>0</v>
      </c>
      <c r="X601" s="19"/>
      <c r="Y601" s="19"/>
      <c r="Z601" s="19"/>
      <c r="AA601" s="19"/>
      <c r="AB601" s="19"/>
      <c r="AC601" s="19"/>
      <c r="AD601" s="19"/>
    </row>
    <row r="602">
      <c r="A602" s="49" t="s">
        <v>771</v>
      </c>
      <c r="B602" s="50">
        <v>23855.0</v>
      </c>
      <c r="C602" s="51">
        <v>4.5</v>
      </c>
      <c r="D602" s="52">
        <v>23791.0</v>
      </c>
      <c r="E602" s="51">
        <v>0.061</v>
      </c>
      <c r="F602" s="52">
        <v>23855.0</v>
      </c>
      <c r="G602" s="54">
        <v>1.158</v>
      </c>
      <c r="H602" s="50">
        <v>23855.0</v>
      </c>
      <c r="I602" s="54">
        <v>11.348</v>
      </c>
      <c r="J602" s="50">
        <v>23854.0</v>
      </c>
      <c r="K602" s="54">
        <v>5.814</v>
      </c>
      <c r="L602" s="70">
        <f t="shared" si="1"/>
        <v>0</v>
      </c>
      <c r="M602" s="71">
        <f t="shared" si="2"/>
        <v>0</v>
      </c>
      <c r="N602" s="71">
        <f t="shared" si="3"/>
        <v>6.848</v>
      </c>
      <c r="O602" s="71">
        <f t="shared" si="4"/>
        <v>152.1777778</v>
      </c>
      <c r="P602" s="71">
        <f t="shared" si="5"/>
        <v>-1</v>
      </c>
      <c r="Q602" s="71">
        <f t="shared" si="6"/>
        <v>-0.004191993293</v>
      </c>
      <c r="R602" s="71">
        <f t="shared" si="7"/>
        <v>1.314</v>
      </c>
      <c r="S602" s="71">
        <f t="shared" si="8"/>
        <v>29.2</v>
      </c>
      <c r="T602" s="72">
        <f t="shared" si="9"/>
        <v>64</v>
      </c>
      <c r="U602" s="71">
        <f t="shared" si="10"/>
        <v>0.2682875707</v>
      </c>
      <c r="V602" s="71">
        <f t="shared" si="11"/>
        <v>0</v>
      </c>
      <c r="W602" s="73">
        <f t="shared" si="12"/>
        <v>0</v>
      </c>
      <c r="X602" s="19"/>
      <c r="Y602" s="19"/>
      <c r="Z602" s="19"/>
      <c r="AA602" s="19"/>
      <c r="AB602" s="19"/>
      <c r="AC602" s="19"/>
      <c r="AD602" s="19"/>
    </row>
    <row r="603">
      <c r="A603" s="49" t="s">
        <v>195</v>
      </c>
      <c r="B603" s="50">
        <v>2769.0</v>
      </c>
      <c r="C603" s="51">
        <v>0.03</v>
      </c>
      <c r="D603" s="52">
        <v>2758.0</v>
      </c>
      <c r="E603" s="51">
        <v>0.001</v>
      </c>
      <c r="F603" s="52">
        <v>2769.0</v>
      </c>
      <c r="G603" s="54">
        <v>0.021</v>
      </c>
      <c r="H603" s="50">
        <v>2769.0</v>
      </c>
      <c r="I603" s="54">
        <v>0.282242</v>
      </c>
      <c r="J603" s="50">
        <v>2769.0</v>
      </c>
      <c r="K603" s="54">
        <v>1.244</v>
      </c>
      <c r="L603" s="70">
        <f t="shared" si="1"/>
        <v>0</v>
      </c>
      <c r="M603" s="71">
        <f t="shared" si="2"/>
        <v>0</v>
      </c>
      <c r="N603" s="71">
        <f t="shared" si="3"/>
        <v>0.252242</v>
      </c>
      <c r="O603" s="71">
        <f t="shared" si="4"/>
        <v>840.8066667</v>
      </c>
      <c r="P603" s="71">
        <f t="shared" si="5"/>
        <v>0</v>
      </c>
      <c r="Q603" s="71">
        <f t="shared" si="6"/>
        <v>0</v>
      </c>
      <c r="R603" s="71">
        <f t="shared" si="7"/>
        <v>1.214</v>
      </c>
      <c r="S603" s="71">
        <f t="shared" si="8"/>
        <v>4046.666667</v>
      </c>
      <c r="T603" s="72">
        <f t="shared" si="9"/>
        <v>11</v>
      </c>
      <c r="U603" s="71">
        <f t="shared" si="10"/>
        <v>0.3972553268</v>
      </c>
      <c r="V603" s="71">
        <f t="shared" si="11"/>
        <v>0</v>
      </c>
      <c r="W603" s="73">
        <f t="shared" si="12"/>
        <v>0</v>
      </c>
      <c r="X603" s="19"/>
      <c r="Y603" s="19"/>
      <c r="Z603" s="19"/>
      <c r="AA603" s="19"/>
      <c r="AB603" s="19"/>
      <c r="AC603" s="19"/>
      <c r="AD603" s="19"/>
    </row>
    <row r="604">
      <c r="A604" s="49" t="s">
        <v>201</v>
      </c>
      <c r="B604" s="50">
        <v>2592.0</v>
      </c>
      <c r="C604" s="51">
        <v>0.079</v>
      </c>
      <c r="D604" s="52">
        <v>2565.0</v>
      </c>
      <c r="E604" s="51">
        <v>0.001</v>
      </c>
      <c r="F604" s="52">
        <v>2592.0</v>
      </c>
      <c r="G604" s="54">
        <v>0.028</v>
      </c>
      <c r="H604" s="50">
        <v>2592.0</v>
      </c>
      <c r="I604" s="54">
        <v>0.933951</v>
      </c>
      <c r="J604" s="50">
        <v>2592.0</v>
      </c>
      <c r="K604" s="54">
        <v>2.057</v>
      </c>
      <c r="L604" s="70">
        <f t="shared" si="1"/>
        <v>0</v>
      </c>
      <c r="M604" s="71">
        <f t="shared" si="2"/>
        <v>0</v>
      </c>
      <c r="N604" s="71">
        <f t="shared" si="3"/>
        <v>0.854951</v>
      </c>
      <c r="O604" s="71">
        <f t="shared" si="4"/>
        <v>1082.216456</v>
      </c>
      <c r="P604" s="71">
        <f t="shared" si="5"/>
        <v>0</v>
      </c>
      <c r="Q604" s="71">
        <f t="shared" si="6"/>
        <v>0</v>
      </c>
      <c r="R604" s="71">
        <f t="shared" si="7"/>
        <v>1.978</v>
      </c>
      <c r="S604" s="71">
        <f t="shared" si="8"/>
        <v>2503.797468</v>
      </c>
      <c r="T604" s="72">
        <f t="shared" si="9"/>
        <v>27</v>
      </c>
      <c r="U604" s="71">
        <f t="shared" si="10"/>
        <v>1.041666667</v>
      </c>
      <c r="V604" s="71">
        <f t="shared" si="11"/>
        <v>0</v>
      </c>
      <c r="W604" s="73">
        <f t="shared" si="12"/>
        <v>0</v>
      </c>
      <c r="X604" s="19"/>
      <c r="Y604" s="19"/>
      <c r="Z604" s="19"/>
      <c r="AA604" s="19"/>
      <c r="AB604" s="19"/>
      <c r="AC604" s="19"/>
      <c r="AD604" s="19"/>
    </row>
    <row r="605">
      <c r="A605" s="49" t="s">
        <v>773</v>
      </c>
      <c r="B605" s="50">
        <v>2688.0</v>
      </c>
      <c r="C605" s="51">
        <v>0.037</v>
      </c>
      <c r="D605" s="52">
        <v>2659.0</v>
      </c>
      <c r="E605" s="51">
        <v>0.001</v>
      </c>
      <c r="F605" s="52">
        <v>2688.0</v>
      </c>
      <c r="G605" s="54">
        <v>0.023</v>
      </c>
      <c r="H605" s="50">
        <v>2688.0</v>
      </c>
      <c r="I605" s="54">
        <v>0.576515</v>
      </c>
      <c r="J605" s="50">
        <v>2688.0</v>
      </c>
      <c r="K605" s="54">
        <v>1.725</v>
      </c>
      <c r="L605" s="70">
        <f t="shared" si="1"/>
        <v>0</v>
      </c>
      <c r="M605" s="71">
        <f t="shared" si="2"/>
        <v>0</v>
      </c>
      <c r="N605" s="71">
        <f t="shared" si="3"/>
        <v>0.539515</v>
      </c>
      <c r="O605" s="71">
        <f t="shared" si="4"/>
        <v>1458.148649</v>
      </c>
      <c r="P605" s="71">
        <f t="shared" si="5"/>
        <v>0</v>
      </c>
      <c r="Q605" s="71">
        <f t="shared" si="6"/>
        <v>0</v>
      </c>
      <c r="R605" s="71">
        <f t="shared" si="7"/>
        <v>1.688</v>
      </c>
      <c r="S605" s="71">
        <f t="shared" si="8"/>
        <v>4562.162162</v>
      </c>
      <c r="T605" s="72">
        <f t="shared" si="9"/>
        <v>29</v>
      </c>
      <c r="U605" s="71">
        <f t="shared" si="10"/>
        <v>1.078869048</v>
      </c>
      <c r="V605" s="71">
        <f t="shared" si="11"/>
        <v>0</v>
      </c>
      <c r="W605" s="73">
        <f t="shared" si="12"/>
        <v>0</v>
      </c>
      <c r="X605" s="19"/>
      <c r="Y605" s="19"/>
      <c r="Z605" s="19"/>
      <c r="AA605" s="19"/>
      <c r="AB605" s="19"/>
      <c r="AC605" s="19"/>
      <c r="AD605" s="19"/>
    </row>
    <row r="606">
      <c r="A606" s="49" t="s">
        <v>774</v>
      </c>
      <c r="B606" s="50">
        <v>2517.0</v>
      </c>
      <c r="C606" s="51">
        <v>0.112</v>
      </c>
      <c r="D606" s="52">
        <v>2505.0</v>
      </c>
      <c r="E606" s="51">
        <v>0.001</v>
      </c>
      <c r="F606" s="52">
        <v>2517.0</v>
      </c>
      <c r="G606" s="54">
        <v>0.026</v>
      </c>
      <c r="H606" s="50">
        <v>2517.0</v>
      </c>
      <c r="I606" s="54">
        <v>0.938001</v>
      </c>
      <c r="J606" s="50">
        <v>2517.0</v>
      </c>
      <c r="K606" s="54">
        <v>1.878</v>
      </c>
      <c r="L606" s="70">
        <f t="shared" si="1"/>
        <v>0</v>
      </c>
      <c r="M606" s="71">
        <f t="shared" si="2"/>
        <v>0</v>
      </c>
      <c r="N606" s="71">
        <f t="shared" si="3"/>
        <v>0.826001</v>
      </c>
      <c r="O606" s="71">
        <f t="shared" si="4"/>
        <v>737.5008929</v>
      </c>
      <c r="P606" s="71">
        <f t="shared" si="5"/>
        <v>0</v>
      </c>
      <c r="Q606" s="71">
        <f t="shared" si="6"/>
        <v>0</v>
      </c>
      <c r="R606" s="71">
        <f t="shared" si="7"/>
        <v>1.766</v>
      </c>
      <c r="S606" s="71">
        <f t="shared" si="8"/>
        <v>1576.785714</v>
      </c>
      <c r="T606" s="72">
        <f t="shared" si="9"/>
        <v>12</v>
      </c>
      <c r="U606" s="71">
        <f t="shared" si="10"/>
        <v>0.4767580453</v>
      </c>
      <c r="V606" s="71">
        <f t="shared" si="11"/>
        <v>0</v>
      </c>
      <c r="W606" s="73">
        <f t="shared" si="12"/>
        <v>0</v>
      </c>
      <c r="X606" s="19"/>
      <c r="Y606" s="19"/>
      <c r="Z606" s="19"/>
      <c r="AA606" s="19"/>
      <c r="AB606" s="19"/>
      <c r="AC606" s="19"/>
      <c r="AD606" s="19"/>
    </row>
    <row r="607">
      <c r="A607" s="49" t="s">
        <v>776</v>
      </c>
      <c r="B607" s="50">
        <v>2615.0</v>
      </c>
      <c r="C607" s="51">
        <v>0.032</v>
      </c>
      <c r="D607" s="52">
        <v>2602.0</v>
      </c>
      <c r="E607" s="51">
        <v>0.001</v>
      </c>
      <c r="F607" s="52">
        <v>2615.0</v>
      </c>
      <c r="G607" s="54">
        <v>0.022</v>
      </c>
      <c r="H607" s="50">
        <v>2615.0</v>
      </c>
      <c r="I607" s="54">
        <v>0.219229</v>
      </c>
      <c r="J607" s="50">
        <v>2615.0</v>
      </c>
      <c r="K607" s="54">
        <v>1.542</v>
      </c>
      <c r="L607" s="70">
        <f t="shared" si="1"/>
        <v>0</v>
      </c>
      <c r="M607" s="71">
        <f t="shared" si="2"/>
        <v>0</v>
      </c>
      <c r="N607" s="71">
        <f t="shared" si="3"/>
        <v>0.187229</v>
      </c>
      <c r="O607" s="71">
        <f t="shared" si="4"/>
        <v>585.090625</v>
      </c>
      <c r="P607" s="71">
        <f t="shared" si="5"/>
        <v>0</v>
      </c>
      <c r="Q607" s="71">
        <f t="shared" si="6"/>
        <v>0</v>
      </c>
      <c r="R607" s="71">
        <f t="shared" si="7"/>
        <v>1.51</v>
      </c>
      <c r="S607" s="71">
        <f t="shared" si="8"/>
        <v>4718.75</v>
      </c>
      <c r="T607" s="72">
        <f t="shared" si="9"/>
        <v>13</v>
      </c>
      <c r="U607" s="71">
        <f t="shared" si="10"/>
        <v>0.4971319312</v>
      </c>
      <c r="V607" s="71">
        <f t="shared" si="11"/>
        <v>0</v>
      </c>
      <c r="W607" s="73">
        <f t="shared" si="12"/>
        <v>0</v>
      </c>
      <c r="X607" s="19"/>
      <c r="Y607" s="19"/>
      <c r="Z607" s="19"/>
      <c r="AA607" s="19"/>
      <c r="AB607" s="19"/>
      <c r="AC607" s="19"/>
      <c r="AD607" s="19"/>
    </row>
    <row r="608">
      <c r="A608" s="49" t="s">
        <v>777</v>
      </c>
      <c r="B608" s="50">
        <v>2445.0</v>
      </c>
      <c r="C608" s="51">
        <v>0.089</v>
      </c>
      <c r="D608" s="52">
        <v>2410.0</v>
      </c>
      <c r="E608" s="51">
        <v>0.001</v>
      </c>
      <c r="F608" s="52">
        <v>2445.0</v>
      </c>
      <c r="G608" s="54">
        <v>0.027</v>
      </c>
      <c r="H608" s="50">
        <v>2445.0</v>
      </c>
      <c r="I608" s="54">
        <v>0.716494</v>
      </c>
      <c r="J608" s="50">
        <v>2445.0</v>
      </c>
      <c r="K608" s="54">
        <v>1.525</v>
      </c>
      <c r="L608" s="70">
        <f t="shared" si="1"/>
        <v>0</v>
      </c>
      <c r="M608" s="71">
        <f t="shared" si="2"/>
        <v>0</v>
      </c>
      <c r="N608" s="71">
        <f t="shared" si="3"/>
        <v>0.627494</v>
      </c>
      <c r="O608" s="71">
        <f t="shared" si="4"/>
        <v>705.0494382</v>
      </c>
      <c r="P608" s="71">
        <f t="shared" si="5"/>
        <v>0</v>
      </c>
      <c r="Q608" s="71">
        <f t="shared" si="6"/>
        <v>0</v>
      </c>
      <c r="R608" s="71">
        <f t="shared" si="7"/>
        <v>1.436</v>
      </c>
      <c r="S608" s="71">
        <f t="shared" si="8"/>
        <v>1613.483146</v>
      </c>
      <c r="T608" s="72">
        <f t="shared" si="9"/>
        <v>35</v>
      </c>
      <c r="U608" s="71">
        <f t="shared" si="10"/>
        <v>1.431492843</v>
      </c>
      <c r="V608" s="71">
        <f t="shared" si="11"/>
        <v>0</v>
      </c>
      <c r="W608" s="73">
        <f t="shared" si="12"/>
        <v>0</v>
      </c>
      <c r="X608" s="19"/>
      <c r="Y608" s="19"/>
      <c r="Z608" s="19"/>
      <c r="AA608" s="19"/>
      <c r="AB608" s="19"/>
      <c r="AC608" s="19"/>
      <c r="AD608" s="19"/>
    </row>
    <row r="609">
      <c r="A609" s="49" t="s">
        <v>778</v>
      </c>
      <c r="B609" s="50">
        <v>2477.0</v>
      </c>
      <c r="C609" s="51">
        <v>0.025</v>
      </c>
      <c r="D609" s="52">
        <v>2450.0</v>
      </c>
      <c r="E609" s="51">
        <v>0.001</v>
      </c>
      <c r="F609" s="52">
        <v>2477.0</v>
      </c>
      <c r="G609" s="54">
        <v>0.02</v>
      </c>
      <c r="H609" s="50">
        <v>2477.0</v>
      </c>
      <c r="I609" s="54">
        <v>0.273153</v>
      </c>
      <c r="J609" s="50">
        <v>2477.0</v>
      </c>
      <c r="K609" s="54">
        <v>1.767</v>
      </c>
      <c r="L609" s="70">
        <f t="shared" si="1"/>
        <v>0</v>
      </c>
      <c r="M609" s="71">
        <f t="shared" si="2"/>
        <v>0</v>
      </c>
      <c r="N609" s="71">
        <f t="shared" si="3"/>
        <v>0.248153</v>
      </c>
      <c r="O609" s="71">
        <f t="shared" si="4"/>
        <v>992.612</v>
      </c>
      <c r="P609" s="71">
        <f t="shared" si="5"/>
        <v>0</v>
      </c>
      <c r="Q609" s="71">
        <f t="shared" si="6"/>
        <v>0</v>
      </c>
      <c r="R609" s="71">
        <f t="shared" si="7"/>
        <v>1.742</v>
      </c>
      <c r="S609" s="71">
        <f t="shared" si="8"/>
        <v>6968</v>
      </c>
      <c r="T609" s="72">
        <f t="shared" si="9"/>
        <v>27</v>
      </c>
      <c r="U609" s="71">
        <f t="shared" si="10"/>
        <v>1.09002826</v>
      </c>
      <c r="V609" s="71">
        <f t="shared" si="11"/>
        <v>0</v>
      </c>
      <c r="W609" s="73">
        <f t="shared" si="12"/>
        <v>0</v>
      </c>
      <c r="X609" s="19"/>
      <c r="Y609" s="19"/>
      <c r="Z609" s="19"/>
      <c r="AA609" s="19"/>
      <c r="AB609" s="19"/>
      <c r="AC609" s="19"/>
      <c r="AD609" s="19"/>
    </row>
    <row r="610">
      <c r="A610" s="49" t="s">
        <v>779</v>
      </c>
      <c r="B610" s="50">
        <v>2310.0</v>
      </c>
      <c r="C610" s="51">
        <v>0.064</v>
      </c>
      <c r="D610" s="52">
        <v>2292.0</v>
      </c>
      <c r="E610" s="51">
        <v>0.001</v>
      </c>
      <c r="F610" s="52">
        <v>2310.0</v>
      </c>
      <c r="G610" s="54">
        <v>0.025</v>
      </c>
      <c r="H610" s="50">
        <v>2310.0</v>
      </c>
      <c r="I610" s="54">
        <v>0.69212</v>
      </c>
      <c r="J610" s="50">
        <v>2310.0</v>
      </c>
      <c r="K610" s="54">
        <v>1.732</v>
      </c>
      <c r="L610" s="70">
        <f t="shared" si="1"/>
        <v>0</v>
      </c>
      <c r="M610" s="71">
        <f t="shared" si="2"/>
        <v>0</v>
      </c>
      <c r="N610" s="71">
        <f t="shared" si="3"/>
        <v>0.62812</v>
      </c>
      <c r="O610" s="71">
        <f t="shared" si="4"/>
        <v>981.4375</v>
      </c>
      <c r="P610" s="71">
        <f t="shared" si="5"/>
        <v>0</v>
      </c>
      <c r="Q610" s="71">
        <f t="shared" si="6"/>
        <v>0</v>
      </c>
      <c r="R610" s="71">
        <f t="shared" si="7"/>
        <v>1.668</v>
      </c>
      <c r="S610" s="71">
        <f t="shared" si="8"/>
        <v>2606.25</v>
      </c>
      <c r="T610" s="72">
        <f t="shared" si="9"/>
        <v>18</v>
      </c>
      <c r="U610" s="71">
        <f t="shared" si="10"/>
        <v>0.7792207792</v>
      </c>
      <c r="V610" s="71">
        <f t="shared" si="11"/>
        <v>0</v>
      </c>
      <c r="W610" s="73">
        <f t="shared" si="12"/>
        <v>0</v>
      </c>
      <c r="X610" s="19"/>
      <c r="Y610" s="19"/>
      <c r="Z610" s="19"/>
      <c r="AA610" s="19"/>
      <c r="AB610" s="19"/>
      <c r="AC610" s="19"/>
      <c r="AD610" s="19"/>
    </row>
    <row r="611">
      <c r="A611" s="49" t="s">
        <v>780</v>
      </c>
      <c r="B611" s="50">
        <v>2426.0</v>
      </c>
      <c r="C611" s="51">
        <v>0.026</v>
      </c>
      <c r="D611" s="52">
        <v>2415.0</v>
      </c>
      <c r="E611" s="51">
        <v>0.001</v>
      </c>
      <c r="F611" s="52">
        <v>2426.0</v>
      </c>
      <c r="G611" s="54">
        <v>0.02</v>
      </c>
      <c r="H611" s="50">
        <v>2426.0</v>
      </c>
      <c r="I611" s="54">
        <v>0.185541</v>
      </c>
      <c r="J611" s="50">
        <v>2426.0</v>
      </c>
      <c r="K611" s="54">
        <v>1.3</v>
      </c>
      <c r="L611" s="70">
        <f t="shared" si="1"/>
        <v>0</v>
      </c>
      <c r="M611" s="71">
        <f t="shared" si="2"/>
        <v>0</v>
      </c>
      <c r="N611" s="71">
        <f t="shared" si="3"/>
        <v>0.159541</v>
      </c>
      <c r="O611" s="71">
        <f t="shared" si="4"/>
        <v>613.6192308</v>
      </c>
      <c r="P611" s="71">
        <f t="shared" si="5"/>
        <v>0</v>
      </c>
      <c r="Q611" s="71">
        <f t="shared" si="6"/>
        <v>0</v>
      </c>
      <c r="R611" s="71">
        <f t="shared" si="7"/>
        <v>1.274</v>
      </c>
      <c r="S611" s="71">
        <f t="shared" si="8"/>
        <v>4900</v>
      </c>
      <c r="T611" s="72">
        <f t="shared" si="9"/>
        <v>11</v>
      </c>
      <c r="U611" s="71">
        <f t="shared" si="10"/>
        <v>0.4534212696</v>
      </c>
      <c r="V611" s="71">
        <f t="shared" si="11"/>
        <v>0</v>
      </c>
      <c r="W611" s="73">
        <f t="shared" si="12"/>
        <v>0</v>
      </c>
      <c r="X611" s="19"/>
      <c r="Y611" s="19"/>
      <c r="Z611" s="19"/>
      <c r="AA611" s="19"/>
      <c r="AB611" s="19"/>
      <c r="AC611" s="19"/>
      <c r="AD611" s="19"/>
    </row>
    <row r="612">
      <c r="A612" s="49" t="s">
        <v>781</v>
      </c>
      <c r="B612" s="50">
        <v>2265.0</v>
      </c>
      <c r="C612" s="51">
        <v>0.069</v>
      </c>
      <c r="D612" s="52">
        <v>2226.0</v>
      </c>
      <c r="E612" s="51">
        <v>0.001</v>
      </c>
      <c r="F612" s="52">
        <v>2265.0</v>
      </c>
      <c r="G612" s="54">
        <v>0.026</v>
      </c>
      <c r="H612" s="50">
        <v>2265.0</v>
      </c>
      <c r="I612" s="54">
        <v>0.555314</v>
      </c>
      <c r="J612" s="50">
        <v>2265.0</v>
      </c>
      <c r="K612" s="54">
        <v>1.518</v>
      </c>
      <c r="L612" s="70">
        <f t="shared" si="1"/>
        <v>0</v>
      </c>
      <c r="M612" s="71">
        <f t="shared" si="2"/>
        <v>0</v>
      </c>
      <c r="N612" s="71">
        <f t="shared" si="3"/>
        <v>0.486314</v>
      </c>
      <c r="O612" s="71">
        <f t="shared" si="4"/>
        <v>704.8028986</v>
      </c>
      <c r="P612" s="71">
        <f t="shared" si="5"/>
        <v>0</v>
      </c>
      <c r="Q612" s="71">
        <f t="shared" si="6"/>
        <v>0</v>
      </c>
      <c r="R612" s="71">
        <f t="shared" si="7"/>
        <v>1.449</v>
      </c>
      <c r="S612" s="71">
        <f t="shared" si="8"/>
        <v>2100</v>
      </c>
      <c r="T612" s="72">
        <f t="shared" si="9"/>
        <v>39</v>
      </c>
      <c r="U612" s="71">
        <f t="shared" si="10"/>
        <v>1.721854305</v>
      </c>
      <c r="V612" s="71">
        <f t="shared" si="11"/>
        <v>0</v>
      </c>
      <c r="W612" s="73">
        <f t="shared" si="12"/>
        <v>0</v>
      </c>
      <c r="X612" s="19"/>
      <c r="Y612" s="19"/>
      <c r="Z612" s="19"/>
      <c r="AA612" s="19"/>
      <c r="AB612" s="19"/>
      <c r="AC612" s="19"/>
      <c r="AD612" s="19"/>
    </row>
    <row r="613">
      <c r="A613" s="49" t="s">
        <v>783</v>
      </c>
      <c r="B613" s="50">
        <v>2607.0</v>
      </c>
      <c r="C613" s="51">
        <v>0.039</v>
      </c>
      <c r="D613" s="52">
        <v>2566.0</v>
      </c>
      <c r="E613" s="51">
        <v>0.001</v>
      </c>
      <c r="F613" s="52">
        <v>2607.0</v>
      </c>
      <c r="G613" s="54">
        <v>0.02</v>
      </c>
      <c r="H613" s="50">
        <v>2607.0</v>
      </c>
      <c r="I613" s="54">
        <v>0.246306</v>
      </c>
      <c r="J613" s="50">
        <v>2607.0</v>
      </c>
      <c r="K613" s="54">
        <v>1.596</v>
      </c>
      <c r="L613" s="70">
        <f t="shared" si="1"/>
        <v>0</v>
      </c>
      <c r="M613" s="71">
        <f t="shared" si="2"/>
        <v>0</v>
      </c>
      <c r="N613" s="71">
        <f t="shared" si="3"/>
        <v>0.207306</v>
      </c>
      <c r="O613" s="71">
        <f t="shared" si="4"/>
        <v>531.5538462</v>
      </c>
      <c r="P613" s="71">
        <f t="shared" si="5"/>
        <v>0</v>
      </c>
      <c r="Q613" s="71">
        <f t="shared" si="6"/>
        <v>0</v>
      </c>
      <c r="R613" s="71">
        <f t="shared" si="7"/>
        <v>1.557</v>
      </c>
      <c r="S613" s="71">
        <f t="shared" si="8"/>
        <v>3992.307692</v>
      </c>
      <c r="T613" s="72">
        <f t="shared" si="9"/>
        <v>41</v>
      </c>
      <c r="U613" s="71">
        <f t="shared" si="10"/>
        <v>1.572688914</v>
      </c>
      <c r="V613" s="71">
        <f t="shared" si="11"/>
        <v>0</v>
      </c>
      <c r="W613" s="73">
        <f t="shared" si="12"/>
        <v>0</v>
      </c>
      <c r="X613" s="19"/>
      <c r="Y613" s="19"/>
      <c r="Z613" s="19"/>
      <c r="AA613" s="19"/>
      <c r="AB613" s="19"/>
      <c r="AC613" s="19"/>
      <c r="AD613" s="19"/>
    </row>
    <row r="614">
      <c r="A614" s="49" t="s">
        <v>784</v>
      </c>
      <c r="B614" s="50">
        <v>2441.0</v>
      </c>
      <c r="C614" s="51">
        <v>0.13</v>
      </c>
      <c r="D614" s="52">
        <v>2404.0</v>
      </c>
      <c r="E614" s="51">
        <v>0.001</v>
      </c>
      <c r="F614" s="52">
        <v>2441.0</v>
      </c>
      <c r="G614" s="54">
        <v>0.027</v>
      </c>
      <c r="H614" s="50">
        <v>2441.0</v>
      </c>
      <c r="I614" s="54">
        <v>0.845728</v>
      </c>
      <c r="J614" s="50">
        <v>2441.0</v>
      </c>
      <c r="K614" s="54">
        <v>2.007</v>
      </c>
      <c r="L614" s="70">
        <f t="shared" si="1"/>
        <v>0</v>
      </c>
      <c r="M614" s="71">
        <f t="shared" si="2"/>
        <v>0</v>
      </c>
      <c r="N614" s="71">
        <f t="shared" si="3"/>
        <v>0.715728</v>
      </c>
      <c r="O614" s="71">
        <f t="shared" si="4"/>
        <v>550.56</v>
      </c>
      <c r="P614" s="71">
        <f t="shared" si="5"/>
        <v>0</v>
      </c>
      <c r="Q614" s="71">
        <f t="shared" si="6"/>
        <v>0</v>
      </c>
      <c r="R614" s="71">
        <f t="shared" si="7"/>
        <v>1.877</v>
      </c>
      <c r="S614" s="71">
        <f t="shared" si="8"/>
        <v>1443.846154</v>
      </c>
      <c r="T614" s="72">
        <f t="shared" si="9"/>
        <v>37</v>
      </c>
      <c r="U614" s="71">
        <f t="shared" si="10"/>
        <v>1.515772224</v>
      </c>
      <c r="V614" s="71">
        <f t="shared" si="11"/>
        <v>0</v>
      </c>
      <c r="W614" s="73">
        <f t="shared" si="12"/>
        <v>0</v>
      </c>
      <c r="X614" s="19"/>
      <c r="Y614" s="19"/>
      <c r="Z614" s="19"/>
      <c r="AA614" s="19"/>
      <c r="AB614" s="19"/>
      <c r="AC614" s="19"/>
      <c r="AD614" s="19"/>
    </row>
    <row r="615">
      <c r="A615" s="49" t="s">
        <v>785</v>
      </c>
      <c r="B615" s="50">
        <v>2436.0</v>
      </c>
      <c r="C615" s="51">
        <v>0.029</v>
      </c>
      <c r="D615" s="52">
        <v>2394.0</v>
      </c>
      <c r="E615" s="51">
        <v>0.001</v>
      </c>
      <c r="F615" s="52">
        <v>2436.0</v>
      </c>
      <c r="G615" s="54">
        <v>0.018</v>
      </c>
      <c r="H615" s="50">
        <v>2436.0</v>
      </c>
      <c r="I615" s="54">
        <v>0.645705</v>
      </c>
      <c r="J615" s="50">
        <v>2436.0</v>
      </c>
      <c r="K615" s="54">
        <v>1.715</v>
      </c>
      <c r="L615" s="70">
        <f t="shared" si="1"/>
        <v>0</v>
      </c>
      <c r="M615" s="71">
        <f t="shared" si="2"/>
        <v>0</v>
      </c>
      <c r="N615" s="71">
        <f t="shared" si="3"/>
        <v>0.616705</v>
      </c>
      <c r="O615" s="71">
        <f t="shared" si="4"/>
        <v>2126.568966</v>
      </c>
      <c r="P615" s="71">
        <f t="shared" si="5"/>
        <v>0</v>
      </c>
      <c r="Q615" s="71">
        <f t="shared" si="6"/>
        <v>0</v>
      </c>
      <c r="R615" s="71">
        <f t="shared" si="7"/>
        <v>1.686</v>
      </c>
      <c r="S615" s="71">
        <f t="shared" si="8"/>
        <v>5813.793103</v>
      </c>
      <c r="T615" s="72">
        <f t="shared" si="9"/>
        <v>42</v>
      </c>
      <c r="U615" s="71">
        <f t="shared" si="10"/>
        <v>1.724137931</v>
      </c>
      <c r="V615" s="71">
        <f t="shared" si="11"/>
        <v>0</v>
      </c>
      <c r="W615" s="73">
        <f t="shared" si="12"/>
        <v>0</v>
      </c>
      <c r="X615" s="19"/>
      <c r="Y615" s="19"/>
      <c r="Z615" s="19"/>
      <c r="AA615" s="19"/>
      <c r="AB615" s="19"/>
      <c r="AC615" s="19"/>
      <c r="AD615" s="19"/>
    </row>
    <row r="616">
      <c r="A616" s="49" t="s">
        <v>786</v>
      </c>
      <c r="B616" s="50">
        <v>2280.0</v>
      </c>
      <c r="C616" s="51">
        <v>0.062</v>
      </c>
      <c r="D616" s="52">
        <v>2237.0</v>
      </c>
      <c r="E616" s="51">
        <v>0.001</v>
      </c>
      <c r="F616" s="52">
        <v>2280.0</v>
      </c>
      <c r="G616" s="54">
        <v>0.02</v>
      </c>
      <c r="H616" s="50">
        <v>2280.0</v>
      </c>
      <c r="I616" s="54">
        <v>0.455821</v>
      </c>
      <c r="J616" s="50">
        <v>2280.0</v>
      </c>
      <c r="K616" s="54">
        <v>1.173</v>
      </c>
      <c r="L616" s="70">
        <f t="shared" si="1"/>
        <v>0</v>
      </c>
      <c r="M616" s="71">
        <f t="shared" si="2"/>
        <v>0</v>
      </c>
      <c r="N616" s="71">
        <f t="shared" si="3"/>
        <v>0.393821</v>
      </c>
      <c r="O616" s="71">
        <f t="shared" si="4"/>
        <v>635.1951613</v>
      </c>
      <c r="P616" s="71">
        <f t="shared" si="5"/>
        <v>0</v>
      </c>
      <c r="Q616" s="71">
        <f t="shared" si="6"/>
        <v>0</v>
      </c>
      <c r="R616" s="71">
        <f t="shared" si="7"/>
        <v>1.111</v>
      </c>
      <c r="S616" s="71">
        <f t="shared" si="8"/>
        <v>1791.935484</v>
      </c>
      <c r="T616" s="72">
        <f t="shared" si="9"/>
        <v>43</v>
      </c>
      <c r="U616" s="71">
        <f t="shared" si="10"/>
        <v>1.885964912</v>
      </c>
      <c r="V616" s="71">
        <f t="shared" si="11"/>
        <v>0</v>
      </c>
      <c r="W616" s="73">
        <f t="shared" si="12"/>
        <v>0</v>
      </c>
      <c r="X616" s="19"/>
      <c r="Y616" s="19"/>
      <c r="Z616" s="19"/>
      <c r="AA616" s="19"/>
      <c r="AB616" s="19"/>
      <c r="AC616" s="19"/>
      <c r="AD616" s="19"/>
    </row>
    <row r="617">
      <c r="A617" s="49" t="s">
        <v>787</v>
      </c>
      <c r="B617" s="50">
        <v>2771.0</v>
      </c>
      <c r="C617" s="51">
        <v>0.028</v>
      </c>
      <c r="D617" s="52">
        <v>2757.0</v>
      </c>
      <c r="E617" s="51">
        <v>0.001</v>
      </c>
      <c r="F617" s="52">
        <v>2771.0</v>
      </c>
      <c r="G617" s="54">
        <v>0.022</v>
      </c>
      <c r="H617" s="50">
        <v>2771.0</v>
      </c>
      <c r="I617" s="54">
        <v>0.30732</v>
      </c>
      <c r="J617" s="50">
        <v>2771.0</v>
      </c>
      <c r="K617" s="54">
        <v>1.542</v>
      </c>
      <c r="L617" s="70">
        <f t="shared" si="1"/>
        <v>0</v>
      </c>
      <c r="M617" s="71">
        <f t="shared" si="2"/>
        <v>0</v>
      </c>
      <c r="N617" s="71">
        <f t="shared" si="3"/>
        <v>0.27932</v>
      </c>
      <c r="O617" s="71">
        <f t="shared" si="4"/>
        <v>997.5714286</v>
      </c>
      <c r="P617" s="71">
        <f t="shared" si="5"/>
        <v>0</v>
      </c>
      <c r="Q617" s="71">
        <f t="shared" si="6"/>
        <v>0</v>
      </c>
      <c r="R617" s="71">
        <f t="shared" si="7"/>
        <v>1.514</v>
      </c>
      <c r="S617" s="71">
        <f t="shared" si="8"/>
        <v>5407.142857</v>
      </c>
      <c r="T617" s="72">
        <f t="shared" si="9"/>
        <v>14</v>
      </c>
      <c r="U617" s="71">
        <f t="shared" si="10"/>
        <v>0.505232768</v>
      </c>
      <c r="V617" s="71">
        <f t="shared" si="11"/>
        <v>0</v>
      </c>
      <c r="W617" s="73">
        <f t="shared" si="12"/>
        <v>0</v>
      </c>
      <c r="X617" s="19"/>
      <c r="Y617" s="19"/>
      <c r="Z617" s="19"/>
      <c r="AA617" s="19"/>
      <c r="AB617" s="19"/>
      <c r="AC617" s="19"/>
      <c r="AD617" s="19"/>
    </row>
    <row r="618">
      <c r="A618" s="49" t="s">
        <v>789</v>
      </c>
      <c r="B618" s="50">
        <v>2602.0</v>
      </c>
      <c r="C618" s="51">
        <v>0.063</v>
      </c>
      <c r="D618" s="52">
        <v>2538.0</v>
      </c>
      <c r="E618" s="51">
        <v>0.001</v>
      </c>
      <c r="F618" s="52">
        <v>2602.0</v>
      </c>
      <c r="G618" s="54">
        <v>0.025</v>
      </c>
      <c r="H618" s="50">
        <v>2602.0</v>
      </c>
      <c r="I618" s="54">
        <v>0.364111</v>
      </c>
      <c r="J618" s="50">
        <v>2602.0</v>
      </c>
      <c r="K618" s="54">
        <v>1.571</v>
      </c>
      <c r="L618" s="70">
        <f t="shared" si="1"/>
        <v>0</v>
      </c>
      <c r="M618" s="71">
        <f t="shared" si="2"/>
        <v>0</v>
      </c>
      <c r="N618" s="71">
        <f t="shared" si="3"/>
        <v>0.301111</v>
      </c>
      <c r="O618" s="71">
        <f t="shared" si="4"/>
        <v>477.9539683</v>
      </c>
      <c r="P618" s="71">
        <f t="shared" si="5"/>
        <v>0</v>
      </c>
      <c r="Q618" s="71">
        <f t="shared" si="6"/>
        <v>0</v>
      </c>
      <c r="R618" s="71">
        <f t="shared" si="7"/>
        <v>1.508</v>
      </c>
      <c r="S618" s="71">
        <f t="shared" si="8"/>
        <v>2393.650794</v>
      </c>
      <c r="T618" s="72">
        <f t="shared" si="9"/>
        <v>64</v>
      </c>
      <c r="U618" s="71">
        <f t="shared" si="10"/>
        <v>2.459646426</v>
      </c>
      <c r="V618" s="71">
        <f t="shared" si="11"/>
        <v>0</v>
      </c>
      <c r="W618" s="73">
        <f t="shared" si="12"/>
        <v>0</v>
      </c>
      <c r="X618" s="19"/>
      <c r="Y618" s="19"/>
      <c r="Z618" s="19"/>
      <c r="AA618" s="19"/>
      <c r="AB618" s="19"/>
      <c r="AC618" s="19"/>
      <c r="AD618" s="19"/>
    </row>
    <row r="619">
      <c r="A619" s="49" t="s">
        <v>790</v>
      </c>
      <c r="B619" s="50">
        <v>2437.0</v>
      </c>
      <c r="C619" s="51">
        <v>0.025</v>
      </c>
      <c r="D619" s="52">
        <v>2427.0</v>
      </c>
      <c r="E619" s="51">
        <v>0.001</v>
      </c>
      <c r="F619" s="52">
        <v>2437.0</v>
      </c>
      <c r="G619" s="54">
        <v>0.019</v>
      </c>
      <c r="H619" s="50">
        <v>2437.0</v>
      </c>
      <c r="I619" s="54">
        <v>0.225547</v>
      </c>
      <c r="J619" s="50">
        <v>2437.0</v>
      </c>
      <c r="K619" s="54">
        <v>1.564</v>
      </c>
      <c r="L619" s="70">
        <f t="shared" si="1"/>
        <v>0</v>
      </c>
      <c r="M619" s="71">
        <f t="shared" si="2"/>
        <v>0</v>
      </c>
      <c r="N619" s="71">
        <f t="shared" si="3"/>
        <v>0.200547</v>
      </c>
      <c r="O619" s="71">
        <f t="shared" si="4"/>
        <v>802.188</v>
      </c>
      <c r="P619" s="71">
        <f t="shared" si="5"/>
        <v>0</v>
      </c>
      <c r="Q619" s="71">
        <f t="shared" si="6"/>
        <v>0</v>
      </c>
      <c r="R619" s="71">
        <f t="shared" si="7"/>
        <v>1.539</v>
      </c>
      <c r="S619" s="71">
        <f t="shared" si="8"/>
        <v>6156</v>
      </c>
      <c r="T619" s="72">
        <f t="shared" si="9"/>
        <v>10</v>
      </c>
      <c r="U619" s="71">
        <f t="shared" si="10"/>
        <v>0.4103405827</v>
      </c>
      <c r="V619" s="71">
        <f t="shared" si="11"/>
        <v>0</v>
      </c>
      <c r="W619" s="73">
        <f t="shared" si="12"/>
        <v>0</v>
      </c>
      <c r="X619" s="19"/>
      <c r="Y619" s="19"/>
      <c r="Z619" s="19"/>
      <c r="AA619" s="19"/>
      <c r="AB619" s="19"/>
      <c r="AC619" s="19"/>
      <c r="AD619" s="19"/>
    </row>
    <row r="620">
      <c r="A620" s="49" t="s">
        <v>791</v>
      </c>
      <c r="B620" s="50">
        <v>2270.0</v>
      </c>
      <c r="C620" s="51">
        <v>0.101</v>
      </c>
      <c r="D620" s="52">
        <v>2235.0</v>
      </c>
      <c r="E620" s="51">
        <v>0.001</v>
      </c>
      <c r="F620" s="52">
        <v>2270.0</v>
      </c>
      <c r="G620" s="54">
        <v>0.023</v>
      </c>
      <c r="H620" s="50">
        <v>2270.0</v>
      </c>
      <c r="I620" s="54">
        <v>0.689783</v>
      </c>
      <c r="J620" s="50">
        <v>2270.0</v>
      </c>
      <c r="K620" s="54">
        <v>1.778</v>
      </c>
      <c r="L620" s="70">
        <f t="shared" si="1"/>
        <v>0</v>
      </c>
      <c r="M620" s="71">
        <f t="shared" si="2"/>
        <v>0</v>
      </c>
      <c r="N620" s="71">
        <f t="shared" si="3"/>
        <v>0.588783</v>
      </c>
      <c r="O620" s="71">
        <f t="shared" si="4"/>
        <v>582.9534653</v>
      </c>
      <c r="P620" s="71">
        <f t="shared" si="5"/>
        <v>0</v>
      </c>
      <c r="Q620" s="71">
        <f t="shared" si="6"/>
        <v>0</v>
      </c>
      <c r="R620" s="71">
        <f t="shared" si="7"/>
        <v>1.677</v>
      </c>
      <c r="S620" s="71">
        <f t="shared" si="8"/>
        <v>1660.39604</v>
      </c>
      <c r="T620" s="72">
        <f t="shared" si="9"/>
        <v>35</v>
      </c>
      <c r="U620" s="71">
        <f t="shared" si="10"/>
        <v>1.54185022</v>
      </c>
      <c r="V620" s="71">
        <f t="shared" si="11"/>
        <v>0</v>
      </c>
      <c r="W620" s="73">
        <f t="shared" si="12"/>
        <v>0</v>
      </c>
      <c r="X620" s="19"/>
      <c r="Y620" s="19"/>
      <c r="Z620" s="19"/>
      <c r="AA620" s="19"/>
      <c r="AB620" s="19"/>
      <c r="AC620" s="19"/>
      <c r="AD620" s="19"/>
    </row>
    <row r="621">
      <c r="A621" s="49" t="s">
        <v>792</v>
      </c>
      <c r="B621" s="50">
        <v>2684.0</v>
      </c>
      <c r="C621" s="51">
        <v>0.021</v>
      </c>
      <c r="D621" s="52">
        <v>2676.0</v>
      </c>
      <c r="E621" s="51">
        <v>0.001</v>
      </c>
      <c r="F621" s="52">
        <v>2684.0</v>
      </c>
      <c r="G621" s="54">
        <v>0.018</v>
      </c>
      <c r="H621" s="50">
        <v>2684.0</v>
      </c>
      <c r="I621" s="54">
        <v>0.102748</v>
      </c>
      <c r="J621" s="50">
        <v>2684.0</v>
      </c>
      <c r="K621" s="54">
        <v>1.19</v>
      </c>
      <c r="L621" s="70">
        <f t="shared" si="1"/>
        <v>0</v>
      </c>
      <c r="M621" s="71">
        <f t="shared" si="2"/>
        <v>0</v>
      </c>
      <c r="N621" s="71">
        <f t="shared" si="3"/>
        <v>0.081748</v>
      </c>
      <c r="O621" s="71">
        <f t="shared" si="4"/>
        <v>389.2761905</v>
      </c>
      <c r="P621" s="71">
        <f t="shared" si="5"/>
        <v>0</v>
      </c>
      <c r="Q621" s="71">
        <f t="shared" si="6"/>
        <v>0</v>
      </c>
      <c r="R621" s="71">
        <f t="shared" si="7"/>
        <v>1.169</v>
      </c>
      <c r="S621" s="71">
        <f t="shared" si="8"/>
        <v>5566.666667</v>
      </c>
      <c r="T621" s="72">
        <f t="shared" si="9"/>
        <v>8</v>
      </c>
      <c r="U621" s="71">
        <f t="shared" si="10"/>
        <v>0.2980625931</v>
      </c>
      <c r="V621" s="71">
        <f t="shared" si="11"/>
        <v>0</v>
      </c>
      <c r="W621" s="73">
        <f t="shared" si="12"/>
        <v>0</v>
      </c>
      <c r="X621" s="19"/>
      <c r="Y621" s="19"/>
      <c r="Z621" s="19"/>
      <c r="AA621" s="19"/>
      <c r="AB621" s="19"/>
      <c r="AC621" s="19"/>
      <c r="AD621" s="19"/>
    </row>
    <row r="622">
      <c r="A622" s="49" t="s">
        <v>793</v>
      </c>
      <c r="B622" s="50">
        <v>2503.0</v>
      </c>
      <c r="C622" s="51">
        <v>0.059</v>
      </c>
      <c r="D622" s="52">
        <v>2452.0</v>
      </c>
      <c r="E622" s="51">
        <v>0.001</v>
      </c>
      <c r="F622" s="52">
        <v>2503.0</v>
      </c>
      <c r="G622" s="54">
        <v>0.024</v>
      </c>
      <c r="H622" s="50">
        <v>2503.0</v>
      </c>
      <c r="I622" s="54">
        <v>0.296468</v>
      </c>
      <c r="J622" s="50">
        <v>2503.0</v>
      </c>
      <c r="K622" s="54">
        <v>1.735</v>
      </c>
      <c r="L622" s="70">
        <f t="shared" si="1"/>
        <v>0</v>
      </c>
      <c r="M622" s="71">
        <f t="shared" si="2"/>
        <v>0</v>
      </c>
      <c r="N622" s="71">
        <f t="shared" si="3"/>
        <v>0.237468</v>
      </c>
      <c r="O622" s="71">
        <f t="shared" si="4"/>
        <v>402.4881356</v>
      </c>
      <c r="P622" s="71">
        <f t="shared" si="5"/>
        <v>0</v>
      </c>
      <c r="Q622" s="71">
        <f t="shared" si="6"/>
        <v>0</v>
      </c>
      <c r="R622" s="71">
        <f t="shared" si="7"/>
        <v>1.676</v>
      </c>
      <c r="S622" s="71">
        <f t="shared" si="8"/>
        <v>2840.677966</v>
      </c>
      <c r="T622" s="72">
        <f t="shared" si="9"/>
        <v>51</v>
      </c>
      <c r="U622" s="71">
        <f t="shared" si="10"/>
        <v>2.037554934</v>
      </c>
      <c r="V622" s="71">
        <f t="shared" si="11"/>
        <v>0</v>
      </c>
      <c r="W622" s="73">
        <f t="shared" si="12"/>
        <v>0</v>
      </c>
      <c r="X622" s="19"/>
      <c r="Y622" s="19"/>
      <c r="Z622" s="19"/>
      <c r="AA622" s="19"/>
      <c r="AB622" s="19"/>
      <c r="AC622" s="19"/>
      <c r="AD622" s="19"/>
    </row>
    <row r="623">
      <c r="A623" s="49" t="s">
        <v>794</v>
      </c>
      <c r="B623" s="50">
        <v>2657.0</v>
      </c>
      <c r="C623" s="51">
        <v>0.026</v>
      </c>
      <c r="D623" s="52">
        <v>2619.0</v>
      </c>
      <c r="E623" s="51">
        <v>0.001</v>
      </c>
      <c r="F623" s="52">
        <v>2657.0</v>
      </c>
      <c r="G623" s="54">
        <v>0.019</v>
      </c>
      <c r="H623" s="50">
        <v>2657.0</v>
      </c>
      <c r="I623" s="54">
        <v>0.0565758</v>
      </c>
      <c r="J623" s="50">
        <v>2657.0</v>
      </c>
      <c r="K623" s="54">
        <v>1.692</v>
      </c>
      <c r="L623" s="70">
        <f t="shared" si="1"/>
        <v>0</v>
      </c>
      <c r="M623" s="71">
        <f t="shared" si="2"/>
        <v>0</v>
      </c>
      <c r="N623" s="71">
        <f t="shared" si="3"/>
        <v>0.0305758</v>
      </c>
      <c r="O623" s="71">
        <f t="shared" si="4"/>
        <v>117.5992308</v>
      </c>
      <c r="P623" s="71">
        <f t="shared" si="5"/>
        <v>0</v>
      </c>
      <c r="Q623" s="71">
        <f t="shared" si="6"/>
        <v>0</v>
      </c>
      <c r="R623" s="71">
        <f t="shared" si="7"/>
        <v>1.666</v>
      </c>
      <c r="S623" s="71">
        <f t="shared" si="8"/>
        <v>6407.692308</v>
      </c>
      <c r="T623" s="72">
        <f t="shared" si="9"/>
        <v>38</v>
      </c>
      <c r="U623" s="71">
        <f t="shared" si="10"/>
        <v>1.430184419</v>
      </c>
      <c r="V623" s="71">
        <f t="shared" si="11"/>
        <v>0</v>
      </c>
      <c r="W623" s="73">
        <f t="shared" si="12"/>
        <v>0</v>
      </c>
      <c r="X623" s="19"/>
      <c r="Y623" s="19"/>
      <c r="Z623" s="19"/>
      <c r="AA623" s="19"/>
      <c r="AB623" s="19"/>
      <c r="AC623" s="19"/>
      <c r="AD623" s="19"/>
    </row>
    <row r="624">
      <c r="A624" s="49" t="s">
        <v>796</v>
      </c>
      <c r="B624" s="50">
        <v>2474.0</v>
      </c>
      <c r="C624" s="51">
        <v>0.092</v>
      </c>
      <c r="D624" s="52">
        <v>2428.0</v>
      </c>
      <c r="E624" s="51">
        <v>0.001</v>
      </c>
      <c r="F624" s="52">
        <v>2474.0</v>
      </c>
      <c r="G624" s="54">
        <v>0.025</v>
      </c>
      <c r="H624" s="50">
        <v>2474.0</v>
      </c>
      <c r="I624" s="54">
        <v>0.48451</v>
      </c>
      <c r="J624" s="50">
        <v>2474.0</v>
      </c>
      <c r="K624" s="54">
        <v>1.94</v>
      </c>
      <c r="L624" s="70">
        <f t="shared" si="1"/>
        <v>0</v>
      </c>
      <c r="M624" s="71">
        <f t="shared" si="2"/>
        <v>0</v>
      </c>
      <c r="N624" s="71">
        <f t="shared" si="3"/>
        <v>0.39251</v>
      </c>
      <c r="O624" s="71">
        <f t="shared" si="4"/>
        <v>426.6413043</v>
      </c>
      <c r="P624" s="71">
        <f t="shared" si="5"/>
        <v>0</v>
      </c>
      <c r="Q624" s="71">
        <f t="shared" si="6"/>
        <v>0</v>
      </c>
      <c r="R624" s="71">
        <f t="shared" si="7"/>
        <v>1.848</v>
      </c>
      <c r="S624" s="71">
        <f t="shared" si="8"/>
        <v>2008.695652</v>
      </c>
      <c r="T624" s="72">
        <f t="shared" si="9"/>
        <v>46</v>
      </c>
      <c r="U624" s="71">
        <f t="shared" si="10"/>
        <v>1.859337106</v>
      </c>
      <c r="V624" s="71">
        <f t="shared" si="11"/>
        <v>0</v>
      </c>
      <c r="W624" s="73">
        <f t="shared" si="12"/>
        <v>0</v>
      </c>
      <c r="X624" s="19"/>
      <c r="Y624" s="19"/>
      <c r="Z624" s="19"/>
      <c r="AA624" s="19"/>
      <c r="AB624" s="19"/>
      <c r="AC624" s="19"/>
      <c r="AD624" s="19"/>
    </row>
    <row r="625">
      <c r="A625" s="49" t="s">
        <v>208</v>
      </c>
      <c r="B625" s="50">
        <v>2739.0</v>
      </c>
      <c r="C625" s="51">
        <v>0.031</v>
      </c>
      <c r="D625" s="52">
        <v>2722.0</v>
      </c>
      <c r="E625" s="51">
        <v>0.001</v>
      </c>
      <c r="F625" s="52">
        <v>2739.0</v>
      </c>
      <c r="G625" s="54">
        <v>0.021</v>
      </c>
      <c r="H625" s="50">
        <v>2739.0</v>
      </c>
      <c r="I625" s="54">
        <v>0.282828</v>
      </c>
      <c r="J625" s="50">
        <v>2739.0</v>
      </c>
      <c r="K625" s="54">
        <v>1.329</v>
      </c>
      <c r="L625" s="70">
        <f t="shared" si="1"/>
        <v>0</v>
      </c>
      <c r="M625" s="71">
        <f t="shared" si="2"/>
        <v>0</v>
      </c>
      <c r="N625" s="71">
        <f t="shared" si="3"/>
        <v>0.251828</v>
      </c>
      <c r="O625" s="71">
        <f t="shared" si="4"/>
        <v>812.3483871</v>
      </c>
      <c r="P625" s="71">
        <f t="shared" si="5"/>
        <v>0</v>
      </c>
      <c r="Q625" s="71">
        <f t="shared" si="6"/>
        <v>0</v>
      </c>
      <c r="R625" s="71">
        <f t="shared" si="7"/>
        <v>1.298</v>
      </c>
      <c r="S625" s="71">
        <f t="shared" si="8"/>
        <v>4187.096774</v>
      </c>
      <c r="T625" s="72">
        <f t="shared" si="9"/>
        <v>17</v>
      </c>
      <c r="U625" s="71">
        <f t="shared" si="10"/>
        <v>0.6206644761</v>
      </c>
      <c r="V625" s="71">
        <f t="shared" si="11"/>
        <v>0</v>
      </c>
      <c r="W625" s="73">
        <f t="shared" si="12"/>
        <v>0</v>
      </c>
      <c r="X625" s="19"/>
      <c r="Y625" s="19"/>
      <c r="Z625" s="19"/>
      <c r="AA625" s="19"/>
      <c r="AB625" s="19"/>
      <c r="AC625" s="19"/>
      <c r="AD625" s="19"/>
    </row>
    <row r="626">
      <c r="A626" s="49" t="s">
        <v>214</v>
      </c>
      <c r="B626" s="50">
        <v>2567.0</v>
      </c>
      <c r="C626" s="51">
        <v>0.11</v>
      </c>
      <c r="D626" s="52">
        <v>2515.0</v>
      </c>
      <c r="E626" s="51">
        <v>0.001</v>
      </c>
      <c r="F626" s="52">
        <v>2567.0</v>
      </c>
      <c r="G626" s="54">
        <v>0.025</v>
      </c>
      <c r="H626" s="50">
        <v>2567.0</v>
      </c>
      <c r="I626" s="54">
        <v>0.732441</v>
      </c>
      <c r="J626" s="50">
        <v>2567.0</v>
      </c>
      <c r="K626" s="54">
        <v>1.531</v>
      </c>
      <c r="L626" s="70">
        <f t="shared" si="1"/>
        <v>0</v>
      </c>
      <c r="M626" s="71">
        <f t="shared" si="2"/>
        <v>0</v>
      </c>
      <c r="N626" s="71">
        <f t="shared" si="3"/>
        <v>0.622441</v>
      </c>
      <c r="O626" s="71">
        <f t="shared" si="4"/>
        <v>565.8554545</v>
      </c>
      <c r="P626" s="71">
        <f t="shared" si="5"/>
        <v>0</v>
      </c>
      <c r="Q626" s="71">
        <f t="shared" si="6"/>
        <v>0</v>
      </c>
      <c r="R626" s="71">
        <f t="shared" si="7"/>
        <v>1.421</v>
      </c>
      <c r="S626" s="71">
        <f t="shared" si="8"/>
        <v>1291.818182</v>
      </c>
      <c r="T626" s="72">
        <f t="shared" si="9"/>
        <v>52</v>
      </c>
      <c r="U626" s="71">
        <f t="shared" si="10"/>
        <v>2.025710947</v>
      </c>
      <c r="V626" s="71">
        <f t="shared" si="11"/>
        <v>0</v>
      </c>
      <c r="W626" s="73">
        <f t="shared" si="12"/>
        <v>0</v>
      </c>
      <c r="X626" s="19"/>
      <c r="Y626" s="19"/>
      <c r="Z626" s="19"/>
      <c r="AA626" s="19"/>
      <c r="AB626" s="19"/>
      <c r="AC626" s="19"/>
      <c r="AD626" s="19"/>
    </row>
    <row r="627">
      <c r="A627" s="49" t="s">
        <v>797</v>
      </c>
      <c r="B627" s="50">
        <v>2613.0</v>
      </c>
      <c r="C627" s="51">
        <v>0.025</v>
      </c>
      <c r="D627" s="52">
        <v>2598.0</v>
      </c>
      <c r="E627" s="51">
        <v>0.001</v>
      </c>
      <c r="F627" s="52">
        <v>2613.0</v>
      </c>
      <c r="G627" s="54">
        <v>0.02</v>
      </c>
      <c r="H627" s="50">
        <v>2613.0</v>
      </c>
      <c r="I627" s="54">
        <v>0.193349</v>
      </c>
      <c r="J627" s="50">
        <v>2613.0</v>
      </c>
      <c r="K627" s="54">
        <v>1.893</v>
      </c>
      <c r="L627" s="70">
        <f t="shared" si="1"/>
        <v>0</v>
      </c>
      <c r="M627" s="71">
        <f t="shared" si="2"/>
        <v>0</v>
      </c>
      <c r="N627" s="71">
        <f t="shared" si="3"/>
        <v>0.168349</v>
      </c>
      <c r="O627" s="71">
        <f t="shared" si="4"/>
        <v>673.396</v>
      </c>
      <c r="P627" s="71">
        <f t="shared" si="5"/>
        <v>0</v>
      </c>
      <c r="Q627" s="71">
        <f t="shared" si="6"/>
        <v>0</v>
      </c>
      <c r="R627" s="71">
        <f t="shared" si="7"/>
        <v>1.868</v>
      </c>
      <c r="S627" s="71">
        <f t="shared" si="8"/>
        <v>7472</v>
      </c>
      <c r="T627" s="72">
        <f t="shared" si="9"/>
        <v>15</v>
      </c>
      <c r="U627" s="71">
        <f t="shared" si="10"/>
        <v>0.5740528129</v>
      </c>
      <c r="V627" s="71">
        <f t="shared" si="11"/>
        <v>0</v>
      </c>
      <c r="W627" s="73">
        <f t="shared" si="12"/>
        <v>0</v>
      </c>
      <c r="X627" s="19"/>
      <c r="Y627" s="19"/>
      <c r="Z627" s="19"/>
      <c r="AA627" s="19"/>
      <c r="AB627" s="19"/>
      <c r="AC627" s="19"/>
      <c r="AD627" s="19"/>
    </row>
    <row r="628">
      <c r="A628" s="49" t="s">
        <v>799</v>
      </c>
      <c r="B628" s="50">
        <v>2442.0</v>
      </c>
      <c r="C628" s="51">
        <v>0.061</v>
      </c>
      <c r="D628" s="52">
        <v>2428.0</v>
      </c>
      <c r="E628" s="51">
        <v>0.001</v>
      </c>
      <c r="F628" s="52">
        <v>2442.0</v>
      </c>
      <c r="G628" s="54">
        <v>0.024</v>
      </c>
      <c r="H628" s="50">
        <v>2442.0</v>
      </c>
      <c r="I628" s="54">
        <v>0.45922</v>
      </c>
      <c r="J628" s="50">
        <v>2442.0</v>
      </c>
      <c r="K628" s="54">
        <v>2.149</v>
      </c>
      <c r="L628" s="70">
        <f t="shared" si="1"/>
        <v>0</v>
      </c>
      <c r="M628" s="71">
        <f t="shared" si="2"/>
        <v>0</v>
      </c>
      <c r="N628" s="71">
        <f t="shared" si="3"/>
        <v>0.39822</v>
      </c>
      <c r="O628" s="71">
        <f t="shared" si="4"/>
        <v>652.8196721</v>
      </c>
      <c r="P628" s="71">
        <f t="shared" si="5"/>
        <v>0</v>
      </c>
      <c r="Q628" s="71">
        <f t="shared" si="6"/>
        <v>0</v>
      </c>
      <c r="R628" s="71">
        <f t="shared" si="7"/>
        <v>2.088</v>
      </c>
      <c r="S628" s="71">
        <f t="shared" si="8"/>
        <v>3422.95082</v>
      </c>
      <c r="T628" s="72">
        <f t="shared" si="9"/>
        <v>14</v>
      </c>
      <c r="U628" s="71">
        <f t="shared" si="10"/>
        <v>0.5733005733</v>
      </c>
      <c r="V628" s="71">
        <f t="shared" si="11"/>
        <v>0</v>
      </c>
      <c r="W628" s="73">
        <f t="shared" si="12"/>
        <v>0</v>
      </c>
      <c r="X628" s="19"/>
      <c r="Y628" s="19"/>
      <c r="Z628" s="19"/>
      <c r="AA628" s="19"/>
      <c r="AB628" s="19"/>
      <c r="AC628" s="19"/>
      <c r="AD628" s="19"/>
    </row>
    <row r="629">
      <c r="A629" s="49" t="s">
        <v>800</v>
      </c>
      <c r="B629" s="50">
        <v>2478.0</v>
      </c>
      <c r="C629" s="51">
        <v>0.023</v>
      </c>
      <c r="D629" s="52">
        <v>2476.0</v>
      </c>
      <c r="E629" s="51">
        <v>0.001</v>
      </c>
      <c r="F629" s="52">
        <v>2478.0</v>
      </c>
      <c r="G629" s="54">
        <v>0.017</v>
      </c>
      <c r="H629" s="50">
        <v>2478.0</v>
      </c>
      <c r="I629" s="54">
        <v>0.235271</v>
      </c>
      <c r="J629" s="50">
        <v>2478.0</v>
      </c>
      <c r="K629" s="54">
        <v>1.245</v>
      </c>
      <c r="L629" s="70">
        <f t="shared" si="1"/>
        <v>0</v>
      </c>
      <c r="M629" s="71">
        <f t="shared" si="2"/>
        <v>0</v>
      </c>
      <c r="N629" s="71">
        <f t="shared" si="3"/>
        <v>0.212271</v>
      </c>
      <c r="O629" s="71">
        <f t="shared" si="4"/>
        <v>922.9173913</v>
      </c>
      <c r="P629" s="71">
        <f t="shared" si="5"/>
        <v>0</v>
      </c>
      <c r="Q629" s="71">
        <f t="shared" si="6"/>
        <v>0</v>
      </c>
      <c r="R629" s="71">
        <f t="shared" si="7"/>
        <v>1.222</v>
      </c>
      <c r="S629" s="71">
        <f t="shared" si="8"/>
        <v>5313.043478</v>
      </c>
      <c r="T629" s="72">
        <f t="shared" si="9"/>
        <v>2</v>
      </c>
      <c r="U629" s="71">
        <f t="shared" si="10"/>
        <v>0.0807102502</v>
      </c>
      <c r="V629" s="71">
        <f t="shared" si="11"/>
        <v>0</v>
      </c>
      <c r="W629" s="73">
        <f t="shared" si="12"/>
        <v>0</v>
      </c>
      <c r="X629" s="19"/>
      <c r="Y629" s="19"/>
      <c r="Z629" s="19"/>
      <c r="AA629" s="19"/>
      <c r="AB629" s="19"/>
      <c r="AC629" s="19"/>
      <c r="AD629" s="19"/>
    </row>
    <row r="630">
      <c r="A630" s="49" t="s">
        <v>801</v>
      </c>
      <c r="B630" s="50">
        <v>2319.0</v>
      </c>
      <c r="C630" s="51">
        <v>0.073</v>
      </c>
      <c r="D630" s="52">
        <v>2290.0</v>
      </c>
      <c r="E630" s="51">
        <v>0.001</v>
      </c>
      <c r="F630" s="52">
        <v>2319.0</v>
      </c>
      <c r="G630" s="54">
        <v>0.021</v>
      </c>
      <c r="H630" s="50">
        <v>2319.0</v>
      </c>
      <c r="I630" s="54">
        <v>0.61107</v>
      </c>
      <c r="J630" s="50">
        <v>2319.0</v>
      </c>
      <c r="K630" s="54">
        <v>1.545</v>
      </c>
      <c r="L630" s="70">
        <f t="shared" si="1"/>
        <v>0</v>
      </c>
      <c r="M630" s="71">
        <f t="shared" si="2"/>
        <v>0</v>
      </c>
      <c r="N630" s="71">
        <f t="shared" si="3"/>
        <v>0.53807</v>
      </c>
      <c r="O630" s="71">
        <f t="shared" si="4"/>
        <v>737.0821918</v>
      </c>
      <c r="P630" s="71">
        <f t="shared" si="5"/>
        <v>0</v>
      </c>
      <c r="Q630" s="71">
        <f t="shared" si="6"/>
        <v>0</v>
      </c>
      <c r="R630" s="71">
        <f t="shared" si="7"/>
        <v>1.472</v>
      </c>
      <c r="S630" s="71">
        <f t="shared" si="8"/>
        <v>2016.438356</v>
      </c>
      <c r="T630" s="72">
        <f t="shared" si="9"/>
        <v>29</v>
      </c>
      <c r="U630" s="71">
        <f t="shared" si="10"/>
        <v>1.250539025</v>
      </c>
      <c r="V630" s="71">
        <f t="shared" si="11"/>
        <v>0</v>
      </c>
      <c r="W630" s="73">
        <f t="shared" si="12"/>
        <v>0</v>
      </c>
      <c r="X630" s="19"/>
      <c r="Y630" s="19"/>
      <c r="Z630" s="19"/>
      <c r="AA630" s="19"/>
      <c r="AB630" s="19"/>
      <c r="AC630" s="19"/>
      <c r="AD630" s="19"/>
    </row>
    <row r="631">
      <c r="A631" s="49" t="s">
        <v>802</v>
      </c>
      <c r="B631" s="50">
        <v>2538.0</v>
      </c>
      <c r="C631" s="51">
        <v>0.025</v>
      </c>
      <c r="D631" s="52">
        <v>2501.0</v>
      </c>
      <c r="E631" s="51">
        <v>0.001</v>
      </c>
      <c r="F631" s="52">
        <v>2538.0</v>
      </c>
      <c r="G631" s="54">
        <v>0.019</v>
      </c>
      <c r="H631" s="50">
        <v>2538.0</v>
      </c>
      <c r="I631" s="54">
        <v>0.025578</v>
      </c>
      <c r="J631" s="50">
        <v>2538.0</v>
      </c>
      <c r="K631" s="54">
        <v>1.292</v>
      </c>
      <c r="L631" s="70">
        <f t="shared" si="1"/>
        <v>0</v>
      </c>
      <c r="M631" s="71">
        <f t="shared" si="2"/>
        <v>0</v>
      </c>
      <c r="N631" s="71">
        <f t="shared" si="3"/>
        <v>0.000578</v>
      </c>
      <c r="O631" s="71">
        <f t="shared" si="4"/>
        <v>2.312</v>
      </c>
      <c r="P631" s="71">
        <f t="shared" si="5"/>
        <v>0</v>
      </c>
      <c r="Q631" s="71">
        <f t="shared" si="6"/>
        <v>0</v>
      </c>
      <c r="R631" s="71">
        <f t="shared" si="7"/>
        <v>1.267</v>
      </c>
      <c r="S631" s="71">
        <f t="shared" si="8"/>
        <v>5068</v>
      </c>
      <c r="T631" s="72">
        <f t="shared" si="9"/>
        <v>37</v>
      </c>
      <c r="U631" s="71">
        <f t="shared" si="10"/>
        <v>1.45784082</v>
      </c>
      <c r="V631" s="71">
        <f t="shared" si="11"/>
        <v>0</v>
      </c>
      <c r="W631" s="73">
        <f t="shared" si="12"/>
        <v>0</v>
      </c>
      <c r="X631" s="19"/>
      <c r="Y631" s="19"/>
      <c r="Z631" s="19"/>
      <c r="AA631" s="19"/>
      <c r="AB631" s="19"/>
      <c r="AC631" s="19"/>
      <c r="AD631" s="19"/>
    </row>
    <row r="632">
      <c r="A632" s="49" t="s">
        <v>803</v>
      </c>
      <c r="B632" s="50">
        <v>2373.0</v>
      </c>
      <c r="C632" s="51">
        <v>0.096</v>
      </c>
      <c r="D632" s="52">
        <v>2336.0</v>
      </c>
      <c r="E632" s="51">
        <v>0.001</v>
      </c>
      <c r="F632" s="52">
        <v>2373.0</v>
      </c>
      <c r="G632" s="54">
        <v>0.024</v>
      </c>
      <c r="H632" s="50">
        <v>2373.0</v>
      </c>
      <c r="I632" s="54">
        <v>0.391994</v>
      </c>
      <c r="J632" s="50">
        <v>2373.0</v>
      </c>
      <c r="K632" s="54">
        <v>1.7</v>
      </c>
      <c r="L632" s="70">
        <f t="shared" si="1"/>
        <v>0</v>
      </c>
      <c r="M632" s="71">
        <f t="shared" si="2"/>
        <v>0</v>
      </c>
      <c r="N632" s="71">
        <f t="shared" si="3"/>
        <v>0.295994</v>
      </c>
      <c r="O632" s="71">
        <f t="shared" si="4"/>
        <v>308.3270833</v>
      </c>
      <c r="P632" s="71">
        <f t="shared" si="5"/>
        <v>0</v>
      </c>
      <c r="Q632" s="71">
        <f t="shared" si="6"/>
        <v>0</v>
      </c>
      <c r="R632" s="71">
        <f t="shared" si="7"/>
        <v>1.604</v>
      </c>
      <c r="S632" s="71">
        <f t="shared" si="8"/>
        <v>1670.833333</v>
      </c>
      <c r="T632" s="72">
        <f t="shared" si="9"/>
        <v>37</v>
      </c>
      <c r="U632" s="71">
        <f t="shared" si="10"/>
        <v>1.559207754</v>
      </c>
      <c r="V632" s="71">
        <f t="shared" si="11"/>
        <v>0</v>
      </c>
      <c r="W632" s="73">
        <f t="shared" si="12"/>
        <v>0</v>
      </c>
      <c r="X632" s="19"/>
      <c r="Y632" s="19"/>
      <c r="Z632" s="19"/>
      <c r="AA632" s="19"/>
      <c r="AB632" s="19"/>
      <c r="AC632" s="19"/>
      <c r="AD632" s="19"/>
    </row>
    <row r="633">
      <c r="A633" s="49" t="s">
        <v>805</v>
      </c>
      <c r="B633" s="50">
        <v>2770.0</v>
      </c>
      <c r="C633" s="51">
        <v>0.039</v>
      </c>
      <c r="D633" s="52">
        <v>2745.0</v>
      </c>
      <c r="E633" s="51">
        <v>0.001</v>
      </c>
      <c r="F633" s="52">
        <v>2770.0</v>
      </c>
      <c r="G633" s="54">
        <v>0.025</v>
      </c>
      <c r="H633" s="50">
        <v>2770.0</v>
      </c>
      <c r="I633" s="54">
        <v>0.478984</v>
      </c>
      <c r="J633" s="50">
        <v>2770.0</v>
      </c>
      <c r="K633" s="54">
        <v>1.446</v>
      </c>
      <c r="L633" s="70">
        <f t="shared" si="1"/>
        <v>0</v>
      </c>
      <c r="M633" s="71">
        <f t="shared" si="2"/>
        <v>0</v>
      </c>
      <c r="N633" s="71">
        <f t="shared" si="3"/>
        <v>0.439984</v>
      </c>
      <c r="O633" s="71">
        <f t="shared" si="4"/>
        <v>1128.164103</v>
      </c>
      <c r="P633" s="71">
        <f t="shared" si="5"/>
        <v>0</v>
      </c>
      <c r="Q633" s="71">
        <f t="shared" si="6"/>
        <v>0</v>
      </c>
      <c r="R633" s="71">
        <f t="shared" si="7"/>
        <v>1.407</v>
      </c>
      <c r="S633" s="71">
        <f t="shared" si="8"/>
        <v>3607.692308</v>
      </c>
      <c r="T633" s="72">
        <f t="shared" si="9"/>
        <v>25</v>
      </c>
      <c r="U633" s="71">
        <f t="shared" si="10"/>
        <v>0.9025270758</v>
      </c>
      <c r="V633" s="71">
        <f t="shared" si="11"/>
        <v>0</v>
      </c>
      <c r="W633" s="73">
        <f t="shared" si="12"/>
        <v>0</v>
      </c>
      <c r="X633" s="19"/>
      <c r="Y633" s="19"/>
      <c r="Z633" s="19"/>
      <c r="AA633" s="19"/>
      <c r="AB633" s="19"/>
      <c r="AC633" s="19"/>
      <c r="AD633" s="19"/>
    </row>
    <row r="634">
      <c r="A634" s="49" t="s">
        <v>806</v>
      </c>
      <c r="B634" s="50">
        <v>2600.0</v>
      </c>
      <c r="C634" s="51">
        <v>0.124</v>
      </c>
      <c r="D634" s="52">
        <v>2532.0</v>
      </c>
      <c r="E634" s="51">
        <v>0.001</v>
      </c>
      <c r="F634" s="52">
        <v>2600.0</v>
      </c>
      <c r="G634" s="54">
        <v>0.029</v>
      </c>
      <c r="H634" s="50">
        <v>2600.0</v>
      </c>
      <c r="I634" s="54">
        <v>0.874695</v>
      </c>
      <c r="J634" s="50">
        <v>2600.0</v>
      </c>
      <c r="K634" s="54">
        <v>1.267</v>
      </c>
      <c r="L634" s="70">
        <f t="shared" si="1"/>
        <v>0</v>
      </c>
      <c r="M634" s="71">
        <f t="shared" si="2"/>
        <v>0</v>
      </c>
      <c r="N634" s="71">
        <f t="shared" si="3"/>
        <v>0.750695</v>
      </c>
      <c r="O634" s="71">
        <f t="shared" si="4"/>
        <v>605.3991935</v>
      </c>
      <c r="P634" s="71">
        <f t="shared" si="5"/>
        <v>0</v>
      </c>
      <c r="Q634" s="71">
        <f t="shared" si="6"/>
        <v>0</v>
      </c>
      <c r="R634" s="71">
        <f t="shared" si="7"/>
        <v>1.143</v>
      </c>
      <c r="S634" s="71">
        <f t="shared" si="8"/>
        <v>921.7741935</v>
      </c>
      <c r="T634" s="72">
        <f t="shared" si="9"/>
        <v>68</v>
      </c>
      <c r="U634" s="71">
        <f t="shared" si="10"/>
        <v>2.615384615</v>
      </c>
      <c r="V634" s="71">
        <f t="shared" si="11"/>
        <v>0</v>
      </c>
      <c r="W634" s="73">
        <f t="shared" si="12"/>
        <v>0</v>
      </c>
      <c r="X634" s="19"/>
      <c r="Y634" s="19"/>
      <c r="Z634" s="19"/>
      <c r="AA634" s="19"/>
      <c r="AB634" s="19"/>
      <c r="AC634" s="19"/>
      <c r="AD634" s="19"/>
    </row>
    <row r="635">
      <c r="A635" s="49" t="s">
        <v>807</v>
      </c>
      <c r="B635" s="50">
        <v>2645.0</v>
      </c>
      <c r="C635" s="51">
        <v>0.026</v>
      </c>
      <c r="D635" s="52">
        <v>2613.0</v>
      </c>
      <c r="E635" s="51">
        <v>0.001</v>
      </c>
      <c r="F635" s="52">
        <v>2645.0</v>
      </c>
      <c r="G635" s="54">
        <v>0.019</v>
      </c>
      <c r="H635" s="50">
        <v>2645.0</v>
      </c>
      <c r="I635" s="54">
        <v>0.0465991</v>
      </c>
      <c r="J635" s="50">
        <v>2645.0</v>
      </c>
      <c r="K635" s="54">
        <v>1.697</v>
      </c>
      <c r="L635" s="70">
        <f t="shared" si="1"/>
        <v>0</v>
      </c>
      <c r="M635" s="71">
        <f t="shared" si="2"/>
        <v>0</v>
      </c>
      <c r="N635" s="71">
        <f t="shared" si="3"/>
        <v>0.0205991</v>
      </c>
      <c r="O635" s="71">
        <f t="shared" si="4"/>
        <v>79.22730769</v>
      </c>
      <c r="P635" s="71">
        <f t="shared" si="5"/>
        <v>0</v>
      </c>
      <c r="Q635" s="71">
        <f t="shared" si="6"/>
        <v>0</v>
      </c>
      <c r="R635" s="71">
        <f t="shared" si="7"/>
        <v>1.671</v>
      </c>
      <c r="S635" s="71">
        <f t="shared" si="8"/>
        <v>6426.923077</v>
      </c>
      <c r="T635" s="72">
        <f t="shared" si="9"/>
        <v>32</v>
      </c>
      <c r="U635" s="71">
        <f t="shared" si="10"/>
        <v>1.209829868</v>
      </c>
      <c r="V635" s="71">
        <f t="shared" si="11"/>
        <v>0</v>
      </c>
      <c r="W635" s="73">
        <f t="shared" si="12"/>
        <v>0</v>
      </c>
      <c r="X635" s="19"/>
      <c r="Y635" s="19"/>
      <c r="Z635" s="19"/>
      <c r="AA635" s="19"/>
      <c r="AB635" s="19"/>
      <c r="AC635" s="19"/>
      <c r="AD635" s="19"/>
    </row>
    <row r="636">
      <c r="A636" s="49" t="s">
        <v>808</v>
      </c>
      <c r="B636" s="50">
        <v>2480.0</v>
      </c>
      <c r="C636" s="51">
        <v>0.065</v>
      </c>
      <c r="D636" s="52">
        <v>2444.0</v>
      </c>
      <c r="E636" s="51">
        <v>0.001</v>
      </c>
      <c r="F636" s="52">
        <v>2480.0</v>
      </c>
      <c r="G636" s="54">
        <v>0.023</v>
      </c>
      <c r="H636" s="50">
        <v>2480.0</v>
      </c>
      <c r="I636" s="54">
        <v>0.282498</v>
      </c>
      <c r="J636" s="50">
        <v>2480.0</v>
      </c>
      <c r="K636" s="54">
        <v>1.595</v>
      </c>
      <c r="L636" s="70">
        <f t="shared" si="1"/>
        <v>0</v>
      </c>
      <c r="M636" s="71">
        <f t="shared" si="2"/>
        <v>0</v>
      </c>
      <c r="N636" s="71">
        <f t="shared" si="3"/>
        <v>0.217498</v>
      </c>
      <c r="O636" s="71">
        <f t="shared" si="4"/>
        <v>334.6123077</v>
      </c>
      <c r="P636" s="71">
        <f t="shared" si="5"/>
        <v>0</v>
      </c>
      <c r="Q636" s="71">
        <f t="shared" si="6"/>
        <v>0</v>
      </c>
      <c r="R636" s="71">
        <f t="shared" si="7"/>
        <v>1.53</v>
      </c>
      <c r="S636" s="71">
        <f t="shared" si="8"/>
        <v>2353.846154</v>
      </c>
      <c r="T636" s="72">
        <f t="shared" si="9"/>
        <v>36</v>
      </c>
      <c r="U636" s="71">
        <f t="shared" si="10"/>
        <v>1.451612903</v>
      </c>
      <c r="V636" s="71">
        <f t="shared" si="11"/>
        <v>0</v>
      </c>
      <c r="W636" s="73">
        <f t="shared" si="12"/>
        <v>0</v>
      </c>
      <c r="X636" s="19"/>
      <c r="Y636" s="19"/>
      <c r="Z636" s="19"/>
      <c r="AA636" s="19"/>
      <c r="AB636" s="19"/>
      <c r="AC636" s="19"/>
      <c r="AD636" s="19"/>
    </row>
    <row r="637">
      <c r="A637" s="49" t="s">
        <v>809</v>
      </c>
      <c r="B637" s="50">
        <v>2661.0</v>
      </c>
      <c r="C637" s="51">
        <v>0.029</v>
      </c>
      <c r="D637" s="52">
        <v>2653.0</v>
      </c>
      <c r="E637" s="51">
        <v>0.001</v>
      </c>
      <c r="F637" s="52">
        <v>2661.0</v>
      </c>
      <c r="G637" s="54">
        <v>0.021</v>
      </c>
      <c r="H637" s="50">
        <v>2661.0</v>
      </c>
      <c r="I637" s="54">
        <v>0.10796</v>
      </c>
      <c r="J637" s="50">
        <v>2661.0</v>
      </c>
      <c r="K637" s="54">
        <v>1.675</v>
      </c>
      <c r="L637" s="70">
        <f t="shared" si="1"/>
        <v>0</v>
      </c>
      <c r="M637" s="71">
        <f t="shared" si="2"/>
        <v>0</v>
      </c>
      <c r="N637" s="71">
        <f t="shared" si="3"/>
        <v>0.07896</v>
      </c>
      <c r="O637" s="71">
        <f t="shared" si="4"/>
        <v>272.2758621</v>
      </c>
      <c r="P637" s="71">
        <f t="shared" si="5"/>
        <v>0</v>
      </c>
      <c r="Q637" s="71">
        <f t="shared" si="6"/>
        <v>0</v>
      </c>
      <c r="R637" s="71">
        <f t="shared" si="7"/>
        <v>1.646</v>
      </c>
      <c r="S637" s="71">
        <f t="shared" si="8"/>
        <v>5675.862069</v>
      </c>
      <c r="T637" s="72">
        <f t="shared" si="9"/>
        <v>8</v>
      </c>
      <c r="U637" s="71">
        <f t="shared" si="10"/>
        <v>0.3006388576</v>
      </c>
      <c r="V637" s="71">
        <f t="shared" si="11"/>
        <v>0</v>
      </c>
      <c r="W637" s="73">
        <f t="shared" si="12"/>
        <v>0</v>
      </c>
      <c r="X637" s="19"/>
      <c r="Y637" s="19"/>
      <c r="Z637" s="19"/>
      <c r="AA637" s="19"/>
      <c r="AB637" s="19"/>
      <c r="AC637" s="19"/>
      <c r="AD637" s="19"/>
    </row>
    <row r="638">
      <c r="A638" s="49" t="s">
        <v>810</v>
      </c>
      <c r="B638" s="50">
        <v>2492.0</v>
      </c>
      <c r="C638" s="51">
        <v>0.115</v>
      </c>
      <c r="D638" s="52">
        <v>2435.0</v>
      </c>
      <c r="E638" s="51">
        <v>0.001</v>
      </c>
      <c r="F638" s="52">
        <v>2492.0</v>
      </c>
      <c r="G638" s="54">
        <v>0.027</v>
      </c>
      <c r="H638" s="50">
        <v>2492.0</v>
      </c>
      <c r="I638" s="54">
        <v>0.781578</v>
      </c>
      <c r="J638" s="50">
        <v>2492.0</v>
      </c>
      <c r="K638" s="54">
        <v>2.516</v>
      </c>
      <c r="L638" s="70">
        <f t="shared" si="1"/>
        <v>0</v>
      </c>
      <c r="M638" s="71">
        <f t="shared" si="2"/>
        <v>0</v>
      </c>
      <c r="N638" s="71">
        <f t="shared" si="3"/>
        <v>0.666578</v>
      </c>
      <c r="O638" s="71">
        <f t="shared" si="4"/>
        <v>579.6330435</v>
      </c>
      <c r="P638" s="71">
        <f t="shared" si="5"/>
        <v>0</v>
      </c>
      <c r="Q638" s="71">
        <f t="shared" si="6"/>
        <v>0</v>
      </c>
      <c r="R638" s="71">
        <f t="shared" si="7"/>
        <v>2.401</v>
      </c>
      <c r="S638" s="71">
        <f t="shared" si="8"/>
        <v>2087.826087</v>
      </c>
      <c r="T638" s="72">
        <f t="shared" si="9"/>
        <v>57</v>
      </c>
      <c r="U638" s="71">
        <f t="shared" si="10"/>
        <v>2.287319422</v>
      </c>
      <c r="V638" s="71">
        <f t="shared" si="11"/>
        <v>0</v>
      </c>
      <c r="W638" s="73">
        <f t="shared" si="12"/>
        <v>0</v>
      </c>
      <c r="X638" s="19"/>
      <c r="Y638" s="19"/>
      <c r="Z638" s="19"/>
      <c r="AA638" s="19"/>
      <c r="AB638" s="19"/>
      <c r="AC638" s="19"/>
      <c r="AD638" s="19"/>
    </row>
    <row r="639">
      <c r="A639" s="49" t="s">
        <v>812</v>
      </c>
      <c r="B639" s="50">
        <v>2481.0</v>
      </c>
      <c r="C639" s="51">
        <v>0.029</v>
      </c>
      <c r="D639" s="52">
        <v>2428.0</v>
      </c>
      <c r="E639" s="51">
        <v>0.001</v>
      </c>
      <c r="F639" s="52">
        <v>2481.0</v>
      </c>
      <c r="G639" s="54">
        <v>0.02</v>
      </c>
      <c r="H639" s="50">
        <v>2481.0</v>
      </c>
      <c r="I639" s="54">
        <v>0.185815</v>
      </c>
      <c r="J639" s="50">
        <v>2481.0</v>
      </c>
      <c r="K639" s="54">
        <v>1.802</v>
      </c>
      <c r="L639" s="70">
        <f t="shared" si="1"/>
        <v>0</v>
      </c>
      <c r="M639" s="71">
        <f t="shared" si="2"/>
        <v>0</v>
      </c>
      <c r="N639" s="71">
        <f t="shared" si="3"/>
        <v>0.156815</v>
      </c>
      <c r="O639" s="71">
        <f t="shared" si="4"/>
        <v>540.7413793</v>
      </c>
      <c r="P639" s="71">
        <f t="shared" si="5"/>
        <v>0</v>
      </c>
      <c r="Q639" s="71">
        <f t="shared" si="6"/>
        <v>0</v>
      </c>
      <c r="R639" s="71">
        <f t="shared" si="7"/>
        <v>1.773</v>
      </c>
      <c r="S639" s="71">
        <f t="shared" si="8"/>
        <v>6113.793103</v>
      </c>
      <c r="T639" s="72">
        <f t="shared" si="9"/>
        <v>53</v>
      </c>
      <c r="U639" s="71">
        <f t="shared" si="10"/>
        <v>2.136235389</v>
      </c>
      <c r="V639" s="71">
        <f t="shared" si="11"/>
        <v>0</v>
      </c>
      <c r="W639" s="73">
        <f t="shared" si="12"/>
        <v>0</v>
      </c>
      <c r="X639" s="19"/>
      <c r="Y639" s="19"/>
      <c r="Z639" s="19"/>
      <c r="AA639" s="19"/>
      <c r="AB639" s="19"/>
      <c r="AC639" s="19"/>
      <c r="AD639" s="19"/>
    </row>
    <row r="640">
      <c r="A640" s="49" t="s">
        <v>813</v>
      </c>
      <c r="B640" s="50">
        <v>2319.0</v>
      </c>
      <c r="C640" s="51">
        <v>0.076</v>
      </c>
      <c r="D640" s="52">
        <v>2289.0</v>
      </c>
      <c r="E640" s="51">
        <v>0.001</v>
      </c>
      <c r="F640" s="52">
        <v>2319.0</v>
      </c>
      <c r="G640" s="54">
        <v>0.024</v>
      </c>
      <c r="H640" s="50">
        <v>2319.0</v>
      </c>
      <c r="I640" s="54">
        <v>0.538139</v>
      </c>
      <c r="J640" s="50">
        <v>2319.0</v>
      </c>
      <c r="K640" s="54">
        <v>2.481</v>
      </c>
      <c r="L640" s="70">
        <f t="shared" si="1"/>
        <v>0</v>
      </c>
      <c r="M640" s="71">
        <f t="shared" si="2"/>
        <v>0</v>
      </c>
      <c r="N640" s="71">
        <f t="shared" si="3"/>
        <v>0.462139</v>
      </c>
      <c r="O640" s="71">
        <f t="shared" si="4"/>
        <v>608.0776316</v>
      </c>
      <c r="P640" s="71">
        <f t="shared" si="5"/>
        <v>0</v>
      </c>
      <c r="Q640" s="71">
        <f t="shared" si="6"/>
        <v>0</v>
      </c>
      <c r="R640" s="71">
        <f t="shared" si="7"/>
        <v>2.405</v>
      </c>
      <c r="S640" s="71">
        <f t="shared" si="8"/>
        <v>3164.473684</v>
      </c>
      <c r="T640" s="72">
        <f t="shared" si="9"/>
        <v>30</v>
      </c>
      <c r="U640" s="71">
        <f t="shared" si="10"/>
        <v>1.293661061</v>
      </c>
      <c r="V640" s="71">
        <f t="shared" si="11"/>
        <v>0</v>
      </c>
      <c r="W640" s="73">
        <f t="shared" si="12"/>
        <v>0</v>
      </c>
      <c r="X640" s="19"/>
      <c r="Y640" s="19"/>
      <c r="Z640" s="19"/>
      <c r="AA640" s="19"/>
      <c r="AB640" s="19"/>
      <c r="AC640" s="19"/>
      <c r="AD640" s="19"/>
    </row>
    <row r="641">
      <c r="A641" s="49" t="s">
        <v>814</v>
      </c>
      <c r="B641" s="50">
        <v>2589.0</v>
      </c>
      <c r="C641" s="51">
        <v>0.025</v>
      </c>
      <c r="D641" s="52">
        <v>2583.0</v>
      </c>
      <c r="E641" s="51">
        <v>0.001</v>
      </c>
      <c r="F641" s="52">
        <v>2589.0</v>
      </c>
      <c r="G641" s="54">
        <v>0.018</v>
      </c>
      <c r="H641" s="50">
        <v>2589.0</v>
      </c>
      <c r="I641" s="54">
        <v>0.309436</v>
      </c>
      <c r="J641" s="50">
        <v>2589.0</v>
      </c>
      <c r="K641" s="54">
        <v>1.746</v>
      </c>
      <c r="L641" s="70">
        <f t="shared" si="1"/>
        <v>0</v>
      </c>
      <c r="M641" s="71">
        <f t="shared" si="2"/>
        <v>0</v>
      </c>
      <c r="N641" s="71">
        <f t="shared" si="3"/>
        <v>0.284436</v>
      </c>
      <c r="O641" s="71">
        <f t="shared" si="4"/>
        <v>1137.744</v>
      </c>
      <c r="P641" s="71">
        <f t="shared" si="5"/>
        <v>0</v>
      </c>
      <c r="Q641" s="71">
        <f t="shared" si="6"/>
        <v>0</v>
      </c>
      <c r="R641" s="71">
        <f t="shared" si="7"/>
        <v>1.721</v>
      </c>
      <c r="S641" s="71">
        <f t="shared" si="8"/>
        <v>6884</v>
      </c>
      <c r="T641" s="72">
        <f t="shared" si="9"/>
        <v>6</v>
      </c>
      <c r="U641" s="71">
        <f t="shared" si="10"/>
        <v>0.2317497103</v>
      </c>
      <c r="V641" s="71">
        <f t="shared" si="11"/>
        <v>0</v>
      </c>
      <c r="W641" s="73">
        <f t="shared" si="12"/>
        <v>0</v>
      </c>
      <c r="X641" s="19"/>
      <c r="Y641" s="19"/>
      <c r="Z641" s="19"/>
      <c r="AA641" s="19"/>
      <c r="AB641" s="19"/>
      <c r="AC641" s="19"/>
      <c r="AD641" s="19"/>
    </row>
    <row r="642">
      <c r="A642" s="49" t="s">
        <v>815</v>
      </c>
      <c r="B642" s="50">
        <v>2422.0</v>
      </c>
      <c r="C642" s="51">
        <v>0.097</v>
      </c>
      <c r="D642" s="52">
        <v>2388.0</v>
      </c>
      <c r="E642" s="51">
        <v>0.001</v>
      </c>
      <c r="F642" s="52">
        <v>2422.0</v>
      </c>
      <c r="G642" s="54">
        <v>0.025</v>
      </c>
      <c r="H642" s="50">
        <v>2422.0</v>
      </c>
      <c r="I642" s="54">
        <v>0.606709</v>
      </c>
      <c r="J642" s="50">
        <v>2422.0</v>
      </c>
      <c r="K642" s="54">
        <v>2.34</v>
      </c>
      <c r="L642" s="70">
        <f t="shared" si="1"/>
        <v>0</v>
      </c>
      <c r="M642" s="71">
        <f t="shared" si="2"/>
        <v>0</v>
      </c>
      <c r="N642" s="71">
        <f t="shared" si="3"/>
        <v>0.509709</v>
      </c>
      <c r="O642" s="71">
        <f t="shared" si="4"/>
        <v>525.4731959</v>
      </c>
      <c r="P642" s="71">
        <f t="shared" si="5"/>
        <v>0</v>
      </c>
      <c r="Q642" s="71">
        <f t="shared" si="6"/>
        <v>0</v>
      </c>
      <c r="R642" s="71">
        <f t="shared" si="7"/>
        <v>2.243</v>
      </c>
      <c r="S642" s="71">
        <f t="shared" si="8"/>
        <v>2312.371134</v>
      </c>
      <c r="T642" s="72">
        <f t="shared" si="9"/>
        <v>34</v>
      </c>
      <c r="U642" s="71">
        <f t="shared" si="10"/>
        <v>1.403798514</v>
      </c>
      <c r="V642" s="71">
        <f t="shared" si="11"/>
        <v>0</v>
      </c>
      <c r="W642" s="73">
        <f t="shared" si="12"/>
        <v>0</v>
      </c>
      <c r="X642" s="19"/>
      <c r="Y642" s="19"/>
      <c r="Z642" s="19"/>
      <c r="AA642" s="19"/>
      <c r="AB642" s="19"/>
      <c r="AC642" s="19"/>
      <c r="AD642" s="19"/>
    </row>
    <row r="643">
      <c r="A643" s="49" t="s">
        <v>816</v>
      </c>
      <c r="B643" s="50">
        <v>2766.0</v>
      </c>
      <c r="C643" s="51">
        <v>0.041</v>
      </c>
      <c r="D643" s="52">
        <v>2743.0</v>
      </c>
      <c r="E643" s="51">
        <v>0.001</v>
      </c>
      <c r="F643" s="52">
        <v>2766.0</v>
      </c>
      <c r="G643" s="54">
        <v>0.023</v>
      </c>
      <c r="H643" s="50">
        <v>2766.0</v>
      </c>
      <c r="I643" s="54">
        <v>0.456812</v>
      </c>
      <c r="J643" s="50">
        <v>2766.0</v>
      </c>
      <c r="K643" s="54">
        <v>1.462</v>
      </c>
      <c r="L643" s="70">
        <f t="shared" si="1"/>
        <v>0</v>
      </c>
      <c r="M643" s="71">
        <f t="shared" si="2"/>
        <v>0</v>
      </c>
      <c r="N643" s="71">
        <f t="shared" si="3"/>
        <v>0.415812</v>
      </c>
      <c r="O643" s="71">
        <f t="shared" si="4"/>
        <v>1014.17561</v>
      </c>
      <c r="P643" s="71">
        <f t="shared" si="5"/>
        <v>0</v>
      </c>
      <c r="Q643" s="71">
        <f t="shared" si="6"/>
        <v>0</v>
      </c>
      <c r="R643" s="71">
        <f t="shared" si="7"/>
        <v>1.421</v>
      </c>
      <c r="S643" s="71">
        <f t="shared" si="8"/>
        <v>3465.853659</v>
      </c>
      <c r="T643" s="72">
        <f t="shared" si="9"/>
        <v>23</v>
      </c>
      <c r="U643" s="71">
        <f t="shared" si="10"/>
        <v>0.8315256688</v>
      </c>
      <c r="V643" s="71">
        <f t="shared" si="11"/>
        <v>0</v>
      </c>
      <c r="W643" s="73">
        <f t="shared" si="12"/>
        <v>0</v>
      </c>
      <c r="X643" s="19"/>
      <c r="Y643" s="19"/>
      <c r="Z643" s="19"/>
      <c r="AA643" s="19"/>
      <c r="AB643" s="19"/>
      <c r="AC643" s="19"/>
      <c r="AD643" s="19"/>
    </row>
    <row r="644">
      <c r="A644" s="49" t="s">
        <v>818</v>
      </c>
      <c r="B644" s="50">
        <v>2591.0</v>
      </c>
      <c r="C644" s="51">
        <v>0.177</v>
      </c>
      <c r="D644" s="52">
        <v>2567.0</v>
      </c>
      <c r="E644" s="51">
        <v>0.001</v>
      </c>
      <c r="F644" s="52">
        <v>2591.0</v>
      </c>
      <c r="G644" s="54">
        <v>0.029</v>
      </c>
      <c r="H644" s="50">
        <v>2591.0</v>
      </c>
      <c r="I644" s="54">
        <v>0.383946</v>
      </c>
      <c r="J644" s="50">
        <v>2591.0</v>
      </c>
      <c r="K644" s="54">
        <v>1.272</v>
      </c>
      <c r="L644" s="70">
        <f t="shared" si="1"/>
        <v>0</v>
      </c>
      <c r="M644" s="71">
        <f t="shared" si="2"/>
        <v>0</v>
      </c>
      <c r="N644" s="71">
        <f t="shared" si="3"/>
        <v>0.206946</v>
      </c>
      <c r="O644" s="71">
        <f t="shared" si="4"/>
        <v>116.9186441</v>
      </c>
      <c r="P644" s="71">
        <f t="shared" si="5"/>
        <v>0</v>
      </c>
      <c r="Q644" s="71">
        <f t="shared" si="6"/>
        <v>0</v>
      </c>
      <c r="R644" s="71">
        <f t="shared" si="7"/>
        <v>1.095</v>
      </c>
      <c r="S644" s="71">
        <f t="shared" si="8"/>
        <v>618.6440678</v>
      </c>
      <c r="T644" s="72">
        <f t="shared" si="9"/>
        <v>24</v>
      </c>
      <c r="U644" s="71">
        <f t="shared" si="10"/>
        <v>0.9262832883</v>
      </c>
      <c r="V644" s="71">
        <f t="shared" si="11"/>
        <v>0</v>
      </c>
      <c r="W644" s="73">
        <f t="shared" si="12"/>
        <v>0</v>
      </c>
      <c r="X644" s="19"/>
      <c r="Y644" s="19"/>
      <c r="Z644" s="19"/>
      <c r="AA644" s="19"/>
      <c r="AB644" s="19"/>
      <c r="AC644" s="19"/>
      <c r="AD644" s="19"/>
    </row>
    <row r="645">
      <c r="A645" s="49" t="s">
        <v>819</v>
      </c>
      <c r="B645" s="50">
        <v>2669.0</v>
      </c>
      <c r="C645" s="51">
        <v>0.026</v>
      </c>
      <c r="D645" s="52">
        <v>2640.0</v>
      </c>
      <c r="E645" s="51">
        <v>0.001</v>
      </c>
      <c r="F645" s="52">
        <v>2669.0</v>
      </c>
      <c r="G645" s="54">
        <v>0.021</v>
      </c>
      <c r="H645" s="50">
        <v>2669.0</v>
      </c>
      <c r="I645" s="54">
        <v>0.0768061</v>
      </c>
      <c r="J645" s="50">
        <v>2669.0</v>
      </c>
      <c r="K645" s="54">
        <v>1.4</v>
      </c>
      <c r="L645" s="70">
        <f t="shared" si="1"/>
        <v>0</v>
      </c>
      <c r="M645" s="71">
        <f t="shared" si="2"/>
        <v>0</v>
      </c>
      <c r="N645" s="71">
        <f t="shared" si="3"/>
        <v>0.0508061</v>
      </c>
      <c r="O645" s="71">
        <f t="shared" si="4"/>
        <v>195.4080769</v>
      </c>
      <c r="P645" s="71">
        <f t="shared" si="5"/>
        <v>0</v>
      </c>
      <c r="Q645" s="71">
        <f t="shared" si="6"/>
        <v>0</v>
      </c>
      <c r="R645" s="71">
        <f t="shared" si="7"/>
        <v>1.374</v>
      </c>
      <c r="S645" s="71">
        <f t="shared" si="8"/>
        <v>5284.615385</v>
      </c>
      <c r="T645" s="72">
        <f t="shared" si="9"/>
        <v>29</v>
      </c>
      <c r="U645" s="71">
        <f t="shared" si="10"/>
        <v>1.086549269</v>
      </c>
      <c r="V645" s="71">
        <f t="shared" si="11"/>
        <v>0</v>
      </c>
      <c r="W645" s="73">
        <f t="shared" si="12"/>
        <v>0</v>
      </c>
      <c r="X645" s="19"/>
      <c r="Y645" s="19"/>
      <c r="Z645" s="19"/>
      <c r="AA645" s="19"/>
      <c r="AB645" s="19"/>
      <c r="AC645" s="19"/>
      <c r="AD645" s="19"/>
    </row>
    <row r="646">
      <c r="A646" s="49" t="s">
        <v>820</v>
      </c>
      <c r="B646" s="50">
        <v>2498.0</v>
      </c>
      <c r="C646" s="51">
        <v>0.064</v>
      </c>
      <c r="D646" s="52">
        <v>2470.0</v>
      </c>
      <c r="E646" s="51">
        <v>0.001</v>
      </c>
      <c r="F646" s="52">
        <v>2498.0</v>
      </c>
      <c r="G646" s="54">
        <v>0.029</v>
      </c>
      <c r="H646" s="50">
        <v>2498.0</v>
      </c>
      <c r="I646" s="54">
        <v>0.991148</v>
      </c>
      <c r="J646" s="50">
        <v>2498.0</v>
      </c>
      <c r="K646" s="54">
        <v>2.345</v>
      </c>
      <c r="L646" s="70">
        <f t="shared" si="1"/>
        <v>0</v>
      </c>
      <c r="M646" s="71">
        <f t="shared" si="2"/>
        <v>0</v>
      </c>
      <c r="N646" s="71">
        <f t="shared" si="3"/>
        <v>0.927148</v>
      </c>
      <c r="O646" s="71">
        <f t="shared" si="4"/>
        <v>1448.66875</v>
      </c>
      <c r="P646" s="71">
        <f t="shared" si="5"/>
        <v>0</v>
      </c>
      <c r="Q646" s="71">
        <f t="shared" si="6"/>
        <v>0</v>
      </c>
      <c r="R646" s="71">
        <f t="shared" si="7"/>
        <v>2.281</v>
      </c>
      <c r="S646" s="71">
        <f t="shared" si="8"/>
        <v>3564.0625</v>
      </c>
      <c r="T646" s="72">
        <f t="shared" si="9"/>
        <v>28</v>
      </c>
      <c r="U646" s="71">
        <f t="shared" si="10"/>
        <v>1.120896717</v>
      </c>
      <c r="V646" s="71">
        <f t="shared" si="11"/>
        <v>0</v>
      </c>
      <c r="W646" s="73">
        <f t="shared" si="12"/>
        <v>0</v>
      </c>
      <c r="X646" s="19"/>
      <c r="Y646" s="19"/>
      <c r="Z646" s="19"/>
      <c r="AA646" s="19"/>
      <c r="AB646" s="19"/>
      <c r="AC646" s="19"/>
      <c r="AD646" s="19"/>
    </row>
    <row r="647">
      <c r="A647" s="49" t="s">
        <v>220</v>
      </c>
      <c r="B647" s="50">
        <v>2744.0</v>
      </c>
      <c r="C647" s="51">
        <v>0.038</v>
      </c>
      <c r="D647" s="52">
        <v>2709.0</v>
      </c>
      <c r="E647" s="51">
        <v>0.001</v>
      </c>
      <c r="F647" s="52">
        <v>2744.0</v>
      </c>
      <c r="G647" s="54">
        <v>0.023</v>
      </c>
      <c r="H647" s="50">
        <v>2744.0</v>
      </c>
      <c r="I647" s="54">
        <v>0.199527</v>
      </c>
      <c r="J647" s="50">
        <v>2744.0</v>
      </c>
      <c r="K647" s="54">
        <v>1.669</v>
      </c>
      <c r="L647" s="70">
        <f t="shared" si="1"/>
        <v>0</v>
      </c>
      <c r="M647" s="71">
        <f t="shared" si="2"/>
        <v>0</v>
      </c>
      <c r="N647" s="71">
        <f t="shared" si="3"/>
        <v>0.161527</v>
      </c>
      <c r="O647" s="71">
        <f t="shared" si="4"/>
        <v>425.0710526</v>
      </c>
      <c r="P647" s="71">
        <f t="shared" si="5"/>
        <v>0</v>
      </c>
      <c r="Q647" s="71">
        <f t="shared" si="6"/>
        <v>0</v>
      </c>
      <c r="R647" s="71">
        <f t="shared" si="7"/>
        <v>1.631</v>
      </c>
      <c r="S647" s="71">
        <f t="shared" si="8"/>
        <v>4292.105263</v>
      </c>
      <c r="T647" s="72">
        <f t="shared" si="9"/>
        <v>35</v>
      </c>
      <c r="U647" s="71">
        <f t="shared" si="10"/>
        <v>1.275510204</v>
      </c>
      <c r="V647" s="71">
        <f t="shared" si="11"/>
        <v>0</v>
      </c>
      <c r="W647" s="73">
        <f t="shared" si="12"/>
        <v>0</v>
      </c>
      <c r="X647" s="19"/>
      <c r="Y647" s="19"/>
      <c r="Z647" s="19"/>
      <c r="AA647" s="19"/>
      <c r="AB647" s="19"/>
      <c r="AC647" s="19"/>
      <c r="AD647" s="19"/>
    </row>
    <row r="648">
      <c r="A648" s="49" t="s">
        <v>226</v>
      </c>
      <c r="B648" s="50">
        <v>2576.0</v>
      </c>
      <c r="C648" s="51">
        <v>0.157</v>
      </c>
      <c r="D648" s="52">
        <v>2526.0</v>
      </c>
      <c r="E648" s="51">
        <v>0.001</v>
      </c>
      <c r="F648" s="52">
        <v>2576.0</v>
      </c>
      <c r="G648" s="54">
        <v>0.026</v>
      </c>
      <c r="H648" s="50">
        <v>2576.0</v>
      </c>
      <c r="I648" s="54">
        <v>0.906224</v>
      </c>
      <c r="J648" s="50">
        <v>2576.0</v>
      </c>
      <c r="K648" s="54">
        <v>1.654</v>
      </c>
      <c r="L648" s="70">
        <f t="shared" si="1"/>
        <v>0</v>
      </c>
      <c r="M648" s="71">
        <f t="shared" si="2"/>
        <v>0</v>
      </c>
      <c r="N648" s="71">
        <f t="shared" si="3"/>
        <v>0.749224</v>
      </c>
      <c r="O648" s="71">
        <f t="shared" si="4"/>
        <v>477.2127389</v>
      </c>
      <c r="P648" s="71">
        <f t="shared" si="5"/>
        <v>0</v>
      </c>
      <c r="Q648" s="71">
        <f t="shared" si="6"/>
        <v>0</v>
      </c>
      <c r="R648" s="71">
        <f t="shared" si="7"/>
        <v>1.497</v>
      </c>
      <c r="S648" s="71">
        <f t="shared" si="8"/>
        <v>953.5031847</v>
      </c>
      <c r="T648" s="72">
        <f t="shared" si="9"/>
        <v>50</v>
      </c>
      <c r="U648" s="71">
        <f t="shared" si="10"/>
        <v>1.940993789</v>
      </c>
      <c r="V648" s="71">
        <f t="shared" si="11"/>
        <v>0</v>
      </c>
      <c r="W648" s="73">
        <f t="shared" si="12"/>
        <v>0</v>
      </c>
      <c r="X648" s="19"/>
      <c r="Y648" s="19"/>
      <c r="Z648" s="19"/>
      <c r="AA648" s="19"/>
      <c r="AB648" s="19"/>
      <c r="AC648" s="19"/>
      <c r="AD648" s="19"/>
    </row>
    <row r="649">
      <c r="A649" s="49" t="s">
        <v>821</v>
      </c>
      <c r="B649" s="50">
        <v>2357.0</v>
      </c>
      <c r="C649" s="51">
        <v>0.026</v>
      </c>
      <c r="D649" s="52">
        <v>2323.0</v>
      </c>
      <c r="E649" s="51">
        <v>0.001</v>
      </c>
      <c r="F649" s="52">
        <v>2357.0</v>
      </c>
      <c r="G649" s="54">
        <v>0.02</v>
      </c>
      <c r="H649" s="50">
        <v>2357.0</v>
      </c>
      <c r="I649" s="54">
        <v>0.150928</v>
      </c>
      <c r="J649" s="50">
        <v>2357.0</v>
      </c>
      <c r="K649" s="54">
        <v>1.057</v>
      </c>
      <c r="L649" s="70">
        <f t="shared" si="1"/>
        <v>0</v>
      </c>
      <c r="M649" s="71">
        <f t="shared" si="2"/>
        <v>0</v>
      </c>
      <c r="N649" s="71">
        <f t="shared" si="3"/>
        <v>0.124928</v>
      </c>
      <c r="O649" s="71">
        <f t="shared" si="4"/>
        <v>480.4923077</v>
      </c>
      <c r="P649" s="71">
        <f t="shared" si="5"/>
        <v>0</v>
      </c>
      <c r="Q649" s="71">
        <f t="shared" si="6"/>
        <v>0</v>
      </c>
      <c r="R649" s="71">
        <f t="shared" si="7"/>
        <v>1.031</v>
      </c>
      <c r="S649" s="71">
        <f t="shared" si="8"/>
        <v>3965.384615</v>
      </c>
      <c r="T649" s="72">
        <f t="shared" si="9"/>
        <v>34</v>
      </c>
      <c r="U649" s="71">
        <f t="shared" si="10"/>
        <v>1.442511667</v>
      </c>
      <c r="V649" s="71">
        <f t="shared" si="11"/>
        <v>0</v>
      </c>
      <c r="W649" s="73">
        <f t="shared" si="12"/>
        <v>0</v>
      </c>
      <c r="X649" s="19"/>
      <c r="Y649" s="19"/>
      <c r="Z649" s="19"/>
      <c r="AA649" s="19"/>
      <c r="AB649" s="19"/>
      <c r="AC649" s="19"/>
      <c r="AD649" s="19"/>
    </row>
    <row r="650">
      <c r="A650" s="49" t="s">
        <v>823</v>
      </c>
      <c r="B650" s="50">
        <v>2196.0</v>
      </c>
      <c r="C650" s="51">
        <v>0.117</v>
      </c>
      <c r="D650" s="52">
        <v>2182.0</v>
      </c>
      <c r="E650" s="51">
        <v>0.001</v>
      </c>
      <c r="F650" s="52">
        <v>2196.0</v>
      </c>
      <c r="G650" s="54">
        <v>0.024</v>
      </c>
      <c r="H650" s="50">
        <v>2196.0</v>
      </c>
      <c r="I650" s="54">
        <v>0.444581</v>
      </c>
      <c r="J650" s="50">
        <v>2196.0</v>
      </c>
      <c r="K650" s="54">
        <v>1.293</v>
      </c>
      <c r="L650" s="70">
        <f t="shared" si="1"/>
        <v>0</v>
      </c>
      <c r="M650" s="71">
        <f t="shared" si="2"/>
        <v>0</v>
      </c>
      <c r="N650" s="71">
        <f t="shared" si="3"/>
        <v>0.327581</v>
      </c>
      <c r="O650" s="71">
        <f t="shared" si="4"/>
        <v>279.9837607</v>
      </c>
      <c r="P650" s="71">
        <f t="shared" si="5"/>
        <v>0</v>
      </c>
      <c r="Q650" s="71">
        <f t="shared" si="6"/>
        <v>0</v>
      </c>
      <c r="R650" s="71">
        <f t="shared" si="7"/>
        <v>1.176</v>
      </c>
      <c r="S650" s="71">
        <f t="shared" si="8"/>
        <v>1005.128205</v>
      </c>
      <c r="T650" s="72">
        <f t="shared" si="9"/>
        <v>14</v>
      </c>
      <c r="U650" s="71">
        <f t="shared" si="10"/>
        <v>0.6375227687</v>
      </c>
      <c r="V650" s="71">
        <f t="shared" si="11"/>
        <v>0</v>
      </c>
      <c r="W650" s="73">
        <f t="shared" si="12"/>
        <v>0</v>
      </c>
      <c r="X650" s="19"/>
      <c r="Y650" s="19"/>
      <c r="Z650" s="19"/>
      <c r="AA650" s="19"/>
      <c r="AB650" s="19"/>
      <c r="AC650" s="19"/>
      <c r="AD650" s="19"/>
    </row>
    <row r="651">
      <c r="A651" s="49" t="s">
        <v>824</v>
      </c>
      <c r="B651" s="50">
        <v>2705.0</v>
      </c>
      <c r="C651" s="51">
        <v>0.026</v>
      </c>
      <c r="D651" s="52">
        <v>2655.0</v>
      </c>
      <c r="E651" s="51">
        <v>0.001</v>
      </c>
      <c r="F651" s="52">
        <v>2705.0</v>
      </c>
      <c r="G651" s="54">
        <v>0.019</v>
      </c>
      <c r="H651" s="50">
        <v>2705.0</v>
      </c>
      <c r="I651" s="54">
        <v>0.019609</v>
      </c>
      <c r="J651" s="50">
        <v>2705.0</v>
      </c>
      <c r="K651" s="54">
        <v>1.09</v>
      </c>
      <c r="L651" s="70">
        <f t="shared" si="1"/>
        <v>0</v>
      </c>
      <c r="M651" s="71">
        <f t="shared" si="2"/>
        <v>0</v>
      </c>
      <c r="N651" s="71">
        <f t="shared" si="3"/>
        <v>-0.006391</v>
      </c>
      <c r="O651" s="71">
        <f t="shared" si="4"/>
        <v>-24.58076923</v>
      </c>
      <c r="P651" s="71">
        <f t="shared" si="5"/>
        <v>0</v>
      </c>
      <c r="Q651" s="71">
        <f t="shared" si="6"/>
        <v>0</v>
      </c>
      <c r="R651" s="71">
        <f t="shared" si="7"/>
        <v>1.064</v>
      </c>
      <c r="S651" s="71">
        <f t="shared" si="8"/>
        <v>4092.307692</v>
      </c>
      <c r="T651" s="72">
        <f t="shared" si="9"/>
        <v>50</v>
      </c>
      <c r="U651" s="71">
        <f t="shared" si="10"/>
        <v>1.848428835</v>
      </c>
      <c r="V651" s="71">
        <f t="shared" si="11"/>
        <v>0</v>
      </c>
      <c r="W651" s="73">
        <f t="shared" si="12"/>
        <v>0</v>
      </c>
      <c r="X651" s="19"/>
      <c r="Y651" s="19"/>
      <c r="Z651" s="19"/>
      <c r="AA651" s="19"/>
      <c r="AB651" s="19"/>
      <c r="AC651" s="19"/>
      <c r="AD651" s="19"/>
    </row>
    <row r="652">
      <c r="A652" s="49" t="s">
        <v>825</v>
      </c>
      <c r="B652" s="50">
        <v>2521.0</v>
      </c>
      <c r="C652" s="51">
        <v>0.078</v>
      </c>
      <c r="D652" s="52">
        <v>2475.0</v>
      </c>
      <c r="E652" s="51">
        <v>0.001</v>
      </c>
      <c r="F652" s="52">
        <v>2521.0</v>
      </c>
      <c r="G652" s="54">
        <v>0.028</v>
      </c>
      <c r="H652" s="50">
        <v>2521.0</v>
      </c>
      <c r="I652" s="54">
        <v>0.433421</v>
      </c>
      <c r="J652" s="50">
        <v>2521.0</v>
      </c>
      <c r="K652" s="54">
        <v>1.643</v>
      </c>
      <c r="L652" s="70">
        <f t="shared" si="1"/>
        <v>0</v>
      </c>
      <c r="M652" s="71">
        <f t="shared" si="2"/>
        <v>0</v>
      </c>
      <c r="N652" s="71">
        <f t="shared" si="3"/>
        <v>0.355421</v>
      </c>
      <c r="O652" s="71">
        <f t="shared" si="4"/>
        <v>455.6679487</v>
      </c>
      <c r="P652" s="71">
        <f t="shared" si="5"/>
        <v>0</v>
      </c>
      <c r="Q652" s="71">
        <f t="shared" si="6"/>
        <v>0</v>
      </c>
      <c r="R652" s="71">
        <f t="shared" si="7"/>
        <v>1.565</v>
      </c>
      <c r="S652" s="71">
        <f t="shared" si="8"/>
        <v>2006.410256</v>
      </c>
      <c r="T652" s="72">
        <f t="shared" si="9"/>
        <v>46</v>
      </c>
      <c r="U652" s="71">
        <f t="shared" si="10"/>
        <v>1.824672749</v>
      </c>
      <c r="V652" s="71">
        <f t="shared" si="11"/>
        <v>0</v>
      </c>
      <c r="W652" s="73">
        <f t="shared" si="12"/>
        <v>0</v>
      </c>
      <c r="X652" s="19"/>
      <c r="Y652" s="19"/>
      <c r="Z652" s="19"/>
      <c r="AA652" s="19"/>
      <c r="AB652" s="19"/>
      <c r="AC652" s="19"/>
      <c r="AD652" s="19"/>
    </row>
    <row r="653">
      <c r="A653" s="49" t="s">
        <v>826</v>
      </c>
      <c r="B653" s="50">
        <v>2692.0</v>
      </c>
      <c r="C653" s="51">
        <v>0.025</v>
      </c>
      <c r="D653" s="52">
        <v>2650.0</v>
      </c>
      <c r="E653" s="51">
        <v>0.001</v>
      </c>
      <c r="F653" s="52">
        <v>2692.0</v>
      </c>
      <c r="G653" s="54">
        <v>0.02</v>
      </c>
      <c r="H653" s="50">
        <v>2692.0</v>
      </c>
      <c r="I653" s="54">
        <v>0.148175</v>
      </c>
      <c r="J653" s="50">
        <v>2692.0</v>
      </c>
      <c r="K653" s="54">
        <v>1.82</v>
      </c>
      <c r="L653" s="70">
        <f t="shared" si="1"/>
        <v>0</v>
      </c>
      <c r="M653" s="71">
        <f t="shared" si="2"/>
        <v>0</v>
      </c>
      <c r="N653" s="71">
        <f t="shared" si="3"/>
        <v>0.123175</v>
      </c>
      <c r="O653" s="71">
        <f t="shared" si="4"/>
        <v>492.7</v>
      </c>
      <c r="P653" s="71">
        <f t="shared" si="5"/>
        <v>0</v>
      </c>
      <c r="Q653" s="71">
        <f t="shared" si="6"/>
        <v>0</v>
      </c>
      <c r="R653" s="71">
        <f t="shared" si="7"/>
        <v>1.795</v>
      </c>
      <c r="S653" s="71">
        <f t="shared" si="8"/>
        <v>7180</v>
      </c>
      <c r="T653" s="72">
        <f t="shared" si="9"/>
        <v>42</v>
      </c>
      <c r="U653" s="71">
        <f t="shared" si="10"/>
        <v>1.560178306</v>
      </c>
      <c r="V653" s="71">
        <f t="shared" si="11"/>
        <v>0</v>
      </c>
      <c r="W653" s="73">
        <f t="shared" si="12"/>
        <v>0</v>
      </c>
      <c r="X653" s="19"/>
      <c r="Y653" s="19"/>
      <c r="Z653" s="19"/>
      <c r="AA653" s="19"/>
      <c r="AB653" s="19"/>
      <c r="AC653" s="19"/>
      <c r="AD653" s="19"/>
    </row>
    <row r="654">
      <c r="A654" s="49" t="s">
        <v>827</v>
      </c>
      <c r="B654" s="50">
        <v>2529.0</v>
      </c>
      <c r="C654" s="51">
        <v>0.059</v>
      </c>
      <c r="D654" s="52">
        <v>2491.0</v>
      </c>
      <c r="E654" s="51">
        <v>0.001</v>
      </c>
      <c r="F654" s="52">
        <v>2529.0</v>
      </c>
      <c r="G654" s="54">
        <v>0.025</v>
      </c>
      <c r="H654" s="50">
        <v>2529.0</v>
      </c>
      <c r="I654" s="54">
        <v>0.35357</v>
      </c>
      <c r="J654" s="50">
        <v>2529.0</v>
      </c>
      <c r="K654" s="54">
        <v>1.85</v>
      </c>
      <c r="L654" s="70">
        <f t="shared" si="1"/>
        <v>0</v>
      </c>
      <c r="M654" s="71">
        <f t="shared" si="2"/>
        <v>0</v>
      </c>
      <c r="N654" s="71">
        <f t="shared" si="3"/>
        <v>0.29457</v>
      </c>
      <c r="O654" s="71">
        <f t="shared" si="4"/>
        <v>499.2711864</v>
      </c>
      <c r="P654" s="71">
        <f t="shared" si="5"/>
        <v>0</v>
      </c>
      <c r="Q654" s="71">
        <f t="shared" si="6"/>
        <v>0</v>
      </c>
      <c r="R654" s="71">
        <f t="shared" si="7"/>
        <v>1.791</v>
      </c>
      <c r="S654" s="71">
        <f t="shared" si="8"/>
        <v>3035.59322</v>
      </c>
      <c r="T654" s="72">
        <f t="shared" si="9"/>
        <v>38</v>
      </c>
      <c r="U654" s="71">
        <f t="shared" si="10"/>
        <v>1.502570186</v>
      </c>
      <c r="V654" s="71">
        <f t="shared" si="11"/>
        <v>0</v>
      </c>
      <c r="W654" s="73">
        <f t="shared" si="12"/>
        <v>0</v>
      </c>
      <c r="X654" s="19"/>
      <c r="Y654" s="19"/>
      <c r="Z654" s="19"/>
      <c r="AA654" s="19"/>
      <c r="AB654" s="19"/>
      <c r="AC654" s="19"/>
      <c r="AD654" s="19"/>
    </row>
    <row r="655">
      <c r="A655" s="49" t="s">
        <v>828</v>
      </c>
      <c r="B655" s="50">
        <v>2572.0</v>
      </c>
      <c r="C655" s="51">
        <v>0.027</v>
      </c>
      <c r="D655" s="52">
        <v>2531.0</v>
      </c>
      <c r="E655" s="51">
        <v>0.001</v>
      </c>
      <c r="F655" s="52">
        <v>2572.0</v>
      </c>
      <c r="G655" s="54">
        <v>0.021</v>
      </c>
      <c r="H655" s="50">
        <v>2572.0</v>
      </c>
      <c r="I655" s="54">
        <v>0.088587</v>
      </c>
      <c r="J655" s="50">
        <v>2572.0</v>
      </c>
      <c r="K655" s="54">
        <v>1.642</v>
      </c>
      <c r="L655" s="70">
        <f t="shared" si="1"/>
        <v>0</v>
      </c>
      <c r="M655" s="71">
        <f t="shared" si="2"/>
        <v>0</v>
      </c>
      <c r="N655" s="71">
        <f t="shared" si="3"/>
        <v>0.061587</v>
      </c>
      <c r="O655" s="71">
        <f t="shared" si="4"/>
        <v>228.1</v>
      </c>
      <c r="P655" s="71">
        <f t="shared" si="5"/>
        <v>0</v>
      </c>
      <c r="Q655" s="71">
        <f t="shared" si="6"/>
        <v>0</v>
      </c>
      <c r="R655" s="71">
        <f t="shared" si="7"/>
        <v>1.615</v>
      </c>
      <c r="S655" s="71">
        <f t="shared" si="8"/>
        <v>5981.481481</v>
      </c>
      <c r="T655" s="72">
        <f t="shared" si="9"/>
        <v>41</v>
      </c>
      <c r="U655" s="71">
        <f t="shared" si="10"/>
        <v>1.594090202</v>
      </c>
      <c r="V655" s="71">
        <f t="shared" si="11"/>
        <v>0</v>
      </c>
      <c r="W655" s="73">
        <f t="shared" si="12"/>
        <v>0</v>
      </c>
      <c r="X655" s="19"/>
      <c r="Y655" s="19"/>
      <c r="Z655" s="19"/>
      <c r="AA655" s="19"/>
      <c r="AB655" s="19"/>
      <c r="AC655" s="19"/>
      <c r="AD655" s="19"/>
    </row>
    <row r="656">
      <c r="A656" s="49" t="s">
        <v>830</v>
      </c>
      <c r="B656" s="50">
        <v>2411.0</v>
      </c>
      <c r="C656" s="51">
        <v>0.061</v>
      </c>
      <c r="D656" s="52">
        <v>2401.0</v>
      </c>
      <c r="E656" s="51">
        <v>0.001</v>
      </c>
      <c r="F656" s="52">
        <v>2411.0</v>
      </c>
      <c r="G656" s="54">
        <v>0.026</v>
      </c>
      <c r="H656" s="50">
        <v>2411.0</v>
      </c>
      <c r="I656" s="54">
        <v>1.03808</v>
      </c>
      <c r="J656" s="50">
        <v>2411.0</v>
      </c>
      <c r="K656" s="54">
        <v>1.606</v>
      </c>
      <c r="L656" s="70">
        <f t="shared" si="1"/>
        <v>0</v>
      </c>
      <c r="M656" s="71">
        <f t="shared" si="2"/>
        <v>0</v>
      </c>
      <c r="N656" s="71">
        <f t="shared" si="3"/>
        <v>0.97708</v>
      </c>
      <c r="O656" s="71">
        <f t="shared" si="4"/>
        <v>1601.770492</v>
      </c>
      <c r="P656" s="71">
        <f t="shared" si="5"/>
        <v>0</v>
      </c>
      <c r="Q656" s="71">
        <f t="shared" si="6"/>
        <v>0</v>
      </c>
      <c r="R656" s="71">
        <f t="shared" si="7"/>
        <v>1.545</v>
      </c>
      <c r="S656" s="71">
        <f t="shared" si="8"/>
        <v>2532.786885</v>
      </c>
      <c r="T656" s="72">
        <f t="shared" si="9"/>
        <v>10</v>
      </c>
      <c r="U656" s="71">
        <f t="shared" si="10"/>
        <v>0.4147656574</v>
      </c>
      <c r="V656" s="71">
        <f t="shared" si="11"/>
        <v>0</v>
      </c>
      <c r="W656" s="73">
        <f t="shared" si="12"/>
        <v>0</v>
      </c>
      <c r="X656" s="19"/>
      <c r="Y656" s="19"/>
      <c r="Z656" s="19"/>
      <c r="AA656" s="19"/>
      <c r="AB656" s="19"/>
      <c r="AC656" s="19"/>
      <c r="AD656" s="19"/>
    </row>
    <row r="657">
      <c r="A657" s="49" t="s">
        <v>831</v>
      </c>
      <c r="B657" s="50">
        <v>2641.0</v>
      </c>
      <c r="C657" s="51">
        <v>0.026</v>
      </c>
      <c r="D657" s="52">
        <v>2633.0</v>
      </c>
      <c r="E657" s="51">
        <v>0.001</v>
      </c>
      <c r="F657" s="52">
        <v>2641.0</v>
      </c>
      <c r="G657" s="54">
        <v>0.02</v>
      </c>
      <c r="H657" s="50">
        <v>2641.0</v>
      </c>
      <c r="I657" s="54">
        <v>0.0784299</v>
      </c>
      <c r="J657" s="50">
        <v>2641.0</v>
      </c>
      <c r="K657" s="54">
        <v>1.869</v>
      </c>
      <c r="L657" s="70">
        <f t="shared" si="1"/>
        <v>0</v>
      </c>
      <c r="M657" s="71">
        <f t="shared" si="2"/>
        <v>0</v>
      </c>
      <c r="N657" s="71">
        <f t="shared" si="3"/>
        <v>0.0524299</v>
      </c>
      <c r="O657" s="71">
        <f t="shared" si="4"/>
        <v>201.6534615</v>
      </c>
      <c r="P657" s="71">
        <f t="shared" si="5"/>
        <v>0</v>
      </c>
      <c r="Q657" s="71">
        <f t="shared" si="6"/>
        <v>0</v>
      </c>
      <c r="R657" s="71">
        <f t="shared" si="7"/>
        <v>1.843</v>
      </c>
      <c r="S657" s="71">
        <f t="shared" si="8"/>
        <v>7088.461538</v>
      </c>
      <c r="T657" s="72">
        <f t="shared" si="9"/>
        <v>8</v>
      </c>
      <c r="U657" s="71">
        <f t="shared" si="10"/>
        <v>0.3029155623</v>
      </c>
      <c r="V657" s="71">
        <f t="shared" si="11"/>
        <v>0</v>
      </c>
      <c r="W657" s="73">
        <f t="shared" si="12"/>
        <v>0</v>
      </c>
      <c r="X657" s="19"/>
      <c r="Y657" s="19"/>
      <c r="Z657" s="19"/>
      <c r="AA657" s="19"/>
      <c r="AB657" s="19"/>
      <c r="AC657" s="19"/>
      <c r="AD657" s="19"/>
    </row>
    <row r="658">
      <c r="A658" s="49" t="s">
        <v>832</v>
      </c>
      <c r="B658" s="50">
        <v>2465.0</v>
      </c>
      <c r="C658" s="51">
        <v>0.082</v>
      </c>
      <c r="D658" s="52">
        <v>2455.0</v>
      </c>
      <c r="E658" s="51">
        <v>0.001</v>
      </c>
      <c r="F658" s="52">
        <v>2465.0</v>
      </c>
      <c r="G658" s="54">
        <v>0.023</v>
      </c>
      <c r="H658" s="50">
        <v>2465.0</v>
      </c>
      <c r="I658" s="54">
        <v>0.520666</v>
      </c>
      <c r="J658" s="50">
        <v>2465.0</v>
      </c>
      <c r="K658" s="54">
        <v>1.948</v>
      </c>
      <c r="L658" s="70">
        <f t="shared" si="1"/>
        <v>0</v>
      </c>
      <c r="M658" s="71">
        <f t="shared" si="2"/>
        <v>0</v>
      </c>
      <c r="N658" s="71">
        <f t="shared" si="3"/>
        <v>0.438666</v>
      </c>
      <c r="O658" s="71">
        <f t="shared" si="4"/>
        <v>534.9585366</v>
      </c>
      <c r="P658" s="71">
        <f t="shared" si="5"/>
        <v>0</v>
      </c>
      <c r="Q658" s="71">
        <f t="shared" si="6"/>
        <v>0</v>
      </c>
      <c r="R658" s="71">
        <f t="shared" si="7"/>
        <v>1.866</v>
      </c>
      <c r="S658" s="71">
        <f t="shared" si="8"/>
        <v>2275.609756</v>
      </c>
      <c r="T658" s="72">
        <f t="shared" si="9"/>
        <v>10</v>
      </c>
      <c r="U658" s="71">
        <f t="shared" si="10"/>
        <v>0.4056795132</v>
      </c>
      <c r="V658" s="71">
        <f t="shared" si="11"/>
        <v>0</v>
      </c>
      <c r="W658" s="73">
        <f t="shared" si="12"/>
        <v>0</v>
      </c>
      <c r="X658" s="19"/>
      <c r="Y658" s="19"/>
      <c r="Z658" s="19"/>
      <c r="AA658" s="19"/>
      <c r="AB658" s="19"/>
      <c r="AC658" s="19"/>
      <c r="AD658" s="19"/>
    </row>
    <row r="659">
      <c r="A659" s="49" t="s">
        <v>833</v>
      </c>
      <c r="B659" s="50">
        <v>2470.0</v>
      </c>
      <c r="C659" s="51">
        <v>0.028</v>
      </c>
      <c r="D659" s="52">
        <v>2448.0</v>
      </c>
      <c r="E659" s="51">
        <v>0.001</v>
      </c>
      <c r="F659" s="52">
        <v>2470.0</v>
      </c>
      <c r="G659" s="54">
        <v>0.019</v>
      </c>
      <c r="H659" s="50">
        <v>2470.0</v>
      </c>
      <c r="I659" s="54">
        <v>0.232496</v>
      </c>
      <c r="J659" s="50">
        <v>2470.0</v>
      </c>
      <c r="K659" s="54">
        <v>3.329</v>
      </c>
      <c r="L659" s="70">
        <f t="shared" si="1"/>
        <v>0</v>
      </c>
      <c r="M659" s="71">
        <f t="shared" si="2"/>
        <v>0</v>
      </c>
      <c r="N659" s="71">
        <f t="shared" si="3"/>
        <v>0.204496</v>
      </c>
      <c r="O659" s="71">
        <f t="shared" si="4"/>
        <v>730.3428571</v>
      </c>
      <c r="P659" s="71">
        <f t="shared" si="5"/>
        <v>0</v>
      </c>
      <c r="Q659" s="71">
        <f t="shared" si="6"/>
        <v>0</v>
      </c>
      <c r="R659" s="71">
        <f t="shared" si="7"/>
        <v>3.301</v>
      </c>
      <c r="S659" s="71">
        <f t="shared" si="8"/>
        <v>11789.28571</v>
      </c>
      <c r="T659" s="72">
        <f t="shared" si="9"/>
        <v>22</v>
      </c>
      <c r="U659" s="71">
        <f t="shared" si="10"/>
        <v>0.8906882591</v>
      </c>
      <c r="V659" s="71">
        <f t="shared" si="11"/>
        <v>0</v>
      </c>
      <c r="W659" s="73">
        <f t="shared" si="12"/>
        <v>0</v>
      </c>
      <c r="X659" s="19"/>
      <c r="Y659" s="19"/>
      <c r="Z659" s="19"/>
      <c r="AA659" s="19"/>
      <c r="AB659" s="19"/>
      <c r="AC659" s="19"/>
      <c r="AD659" s="19"/>
    </row>
    <row r="660">
      <c r="A660" s="49" t="s">
        <v>834</v>
      </c>
      <c r="B660" s="50">
        <v>2307.0</v>
      </c>
      <c r="C660" s="51">
        <v>0.078</v>
      </c>
      <c r="D660" s="52">
        <v>2290.0</v>
      </c>
      <c r="E660" s="51">
        <v>0.001</v>
      </c>
      <c r="F660" s="52">
        <v>2307.0</v>
      </c>
      <c r="G660" s="54">
        <v>0.022</v>
      </c>
      <c r="H660" s="50">
        <v>2307.0</v>
      </c>
      <c r="I660" s="54">
        <v>0.484441</v>
      </c>
      <c r="J660" s="50">
        <v>2307.0</v>
      </c>
      <c r="K660" s="54">
        <v>2.452</v>
      </c>
      <c r="L660" s="70">
        <f t="shared" si="1"/>
        <v>0</v>
      </c>
      <c r="M660" s="71">
        <f t="shared" si="2"/>
        <v>0</v>
      </c>
      <c r="N660" s="71">
        <f t="shared" si="3"/>
        <v>0.406441</v>
      </c>
      <c r="O660" s="71">
        <f t="shared" si="4"/>
        <v>521.0782051</v>
      </c>
      <c r="P660" s="71">
        <f t="shared" si="5"/>
        <v>0</v>
      </c>
      <c r="Q660" s="71">
        <f t="shared" si="6"/>
        <v>0</v>
      </c>
      <c r="R660" s="71">
        <f t="shared" si="7"/>
        <v>2.374</v>
      </c>
      <c r="S660" s="71">
        <f t="shared" si="8"/>
        <v>3043.589744</v>
      </c>
      <c r="T660" s="72">
        <f t="shared" si="9"/>
        <v>17</v>
      </c>
      <c r="U660" s="71">
        <f t="shared" si="10"/>
        <v>0.736887733</v>
      </c>
      <c r="V660" s="71">
        <f t="shared" si="11"/>
        <v>0</v>
      </c>
      <c r="W660" s="73">
        <f t="shared" si="12"/>
        <v>0</v>
      </c>
      <c r="X660" s="19"/>
      <c r="Y660" s="19"/>
      <c r="Z660" s="19"/>
      <c r="AA660" s="19"/>
      <c r="AB660" s="19"/>
      <c r="AC660" s="19"/>
      <c r="AD660" s="19"/>
    </row>
    <row r="661">
      <c r="A661" s="49" t="s">
        <v>835</v>
      </c>
      <c r="B661" s="50">
        <v>2830.0</v>
      </c>
      <c r="C661" s="51">
        <v>0.03</v>
      </c>
      <c r="D661" s="52">
        <v>2796.0</v>
      </c>
      <c r="E661" s="51">
        <v>0.001</v>
      </c>
      <c r="F661" s="52">
        <v>2830.0</v>
      </c>
      <c r="G661" s="54">
        <v>0.022</v>
      </c>
      <c r="H661" s="50">
        <v>2830.0</v>
      </c>
      <c r="I661" s="54">
        <v>0.0471048</v>
      </c>
      <c r="J661" s="50">
        <v>2830.0</v>
      </c>
      <c r="K661" s="54">
        <v>1.738</v>
      </c>
      <c r="L661" s="70">
        <f t="shared" si="1"/>
        <v>0</v>
      </c>
      <c r="M661" s="71">
        <f t="shared" si="2"/>
        <v>0</v>
      </c>
      <c r="N661" s="71">
        <f t="shared" si="3"/>
        <v>0.0171048</v>
      </c>
      <c r="O661" s="71">
        <f t="shared" si="4"/>
        <v>57.016</v>
      </c>
      <c r="P661" s="71">
        <f t="shared" si="5"/>
        <v>0</v>
      </c>
      <c r="Q661" s="71">
        <f t="shared" si="6"/>
        <v>0</v>
      </c>
      <c r="R661" s="71">
        <f t="shared" si="7"/>
        <v>1.708</v>
      </c>
      <c r="S661" s="71">
        <f t="shared" si="8"/>
        <v>5693.333333</v>
      </c>
      <c r="T661" s="72">
        <f t="shared" si="9"/>
        <v>34</v>
      </c>
      <c r="U661" s="71">
        <f t="shared" si="10"/>
        <v>1.201413428</v>
      </c>
      <c r="V661" s="71">
        <f t="shared" si="11"/>
        <v>0</v>
      </c>
      <c r="W661" s="73">
        <f t="shared" si="12"/>
        <v>0</v>
      </c>
      <c r="X661" s="19"/>
      <c r="Y661" s="19"/>
      <c r="Z661" s="19"/>
      <c r="AA661" s="19"/>
      <c r="AB661" s="19"/>
      <c r="AC661" s="19"/>
      <c r="AD661" s="19"/>
    </row>
    <row r="662">
      <c r="A662" s="49" t="s">
        <v>837</v>
      </c>
      <c r="B662" s="50">
        <v>2641.0</v>
      </c>
      <c r="C662" s="51">
        <v>0.09</v>
      </c>
      <c r="D662" s="52">
        <v>2590.0</v>
      </c>
      <c r="E662" s="51">
        <v>0.001</v>
      </c>
      <c r="F662" s="52">
        <v>2641.0</v>
      </c>
      <c r="G662" s="54">
        <v>0.028</v>
      </c>
      <c r="H662" s="50">
        <v>2641.0</v>
      </c>
      <c r="I662" s="54">
        <v>0.299452</v>
      </c>
      <c r="J662" s="50">
        <v>2641.0</v>
      </c>
      <c r="K662" s="54">
        <v>2.422</v>
      </c>
      <c r="L662" s="70">
        <f t="shared" si="1"/>
        <v>0</v>
      </c>
      <c r="M662" s="71">
        <f t="shared" si="2"/>
        <v>0</v>
      </c>
      <c r="N662" s="71">
        <f t="shared" si="3"/>
        <v>0.209452</v>
      </c>
      <c r="O662" s="71">
        <f t="shared" si="4"/>
        <v>232.7244444</v>
      </c>
      <c r="P662" s="71">
        <f t="shared" si="5"/>
        <v>0</v>
      </c>
      <c r="Q662" s="71">
        <f t="shared" si="6"/>
        <v>0</v>
      </c>
      <c r="R662" s="71">
        <f t="shared" si="7"/>
        <v>2.332</v>
      </c>
      <c r="S662" s="71">
        <f t="shared" si="8"/>
        <v>2591.111111</v>
      </c>
      <c r="T662" s="72">
        <f t="shared" si="9"/>
        <v>51</v>
      </c>
      <c r="U662" s="71">
        <f t="shared" si="10"/>
        <v>1.93108671</v>
      </c>
      <c r="V662" s="71">
        <f t="shared" si="11"/>
        <v>0</v>
      </c>
      <c r="W662" s="73">
        <f t="shared" si="12"/>
        <v>0</v>
      </c>
      <c r="X662" s="19"/>
      <c r="Y662" s="19"/>
      <c r="Z662" s="19"/>
      <c r="AA662" s="19"/>
      <c r="AB662" s="19"/>
      <c r="AC662" s="19"/>
      <c r="AD662" s="19"/>
    </row>
    <row r="663">
      <c r="A663" s="49" t="s">
        <v>838</v>
      </c>
      <c r="B663" s="50">
        <v>2341.0</v>
      </c>
      <c r="C663" s="51">
        <v>0.02</v>
      </c>
      <c r="D663" s="52">
        <v>2319.0</v>
      </c>
      <c r="E663" s="51">
        <v>0.001</v>
      </c>
      <c r="F663" s="52">
        <v>2341.0</v>
      </c>
      <c r="G663" s="54">
        <v>0.018</v>
      </c>
      <c r="H663" s="50">
        <v>2341.0</v>
      </c>
      <c r="I663" s="54">
        <v>0.130893</v>
      </c>
      <c r="J663" s="50">
        <v>2341.0</v>
      </c>
      <c r="K663" s="54">
        <v>1.964</v>
      </c>
      <c r="L663" s="70">
        <f t="shared" si="1"/>
        <v>0</v>
      </c>
      <c r="M663" s="71">
        <f t="shared" si="2"/>
        <v>0</v>
      </c>
      <c r="N663" s="71">
        <f t="shared" si="3"/>
        <v>0.110893</v>
      </c>
      <c r="O663" s="71">
        <f t="shared" si="4"/>
        <v>554.465</v>
      </c>
      <c r="P663" s="71">
        <f t="shared" si="5"/>
        <v>0</v>
      </c>
      <c r="Q663" s="71">
        <f t="shared" si="6"/>
        <v>0</v>
      </c>
      <c r="R663" s="71">
        <f t="shared" si="7"/>
        <v>1.944</v>
      </c>
      <c r="S663" s="71">
        <f t="shared" si="8"/>
        <v>9720</v>
      </c>
      <c r="T663" s="72">
        <f t="shared" si="9"/>
        <v>22</v>
      </c>
      <c r="U663" s="71">
        <f t="shared" si="10"/>
        <v>0.9397693293</v>
      </c>
      <c r="V663" s="71">
        <f t="shared" si="11"/>
        <v>0</v>
      </c>
      <c r="W663" s="73">
        <f t="shared" si="12"/>
        <v>0</v>
      </c>
      <c r="X663" s="19"/>
      <c r="Y663" s="19"/>
      <c r="Z663" s="19"/>
      <c r="AA663" s="19"/>
      <c r="AB663" s="19"/>
      <c r="AC663" s="19"/>
      <c r="AD663" s="19"/>
    </row>
    <row r="664">
      <c r="A664" s="49" t="s">
        <v>839</v>
      </c>
      <c r="B664" s="50">
        <v>2186.0</v>
      </c>
      <c r="C664" s="51">
        <v>0.039</v>
      </c>
      <c r="D664" s="52">
        <v>2168.0</v>
      </c>
      <c r="E664" s="51">
        <v>0.001</v>
      </c>
      <c r="F664" s="52">
        <v>2186.0</v>
      </c>
      <c r="G664" s="54">
        <v>0.021</v>
      </c>
      <c r="H664" s="50">
        <v>2186.0</v>
      </c>
      <c r="I664" s="54">
        <v>0.575312</v>
      </c>
      <c r="J664" s="50">
        <v>2186.0</v>
      </c>
      <c r="K664" s="54">
        <v>1.658</v>
      </c>
      <c r="L664" s="70">
        <f t="shared" si="1"/>
        <v>0</v>
      </c>
      <c r="M664" s="71">
        <f t="shared" si="2"/>
        <v>0</v>
      </c>
      <c r="N664" s="71">
        <f t="shared" si="3"/>
        <v>0.536312</v>
      </c>
      <c r="O664" s="71">
        <f t="shared" si="4"/>
        <v>1375.158974</v>
      </c>
      <c r="P664" s="71">
        <f t="shared" si="5"/>
        <v>0</v>
      </c>
      <c r="Q664" s="71">
        <f t="shared" si="6"/>
        <v>0</v>
      </c>
      <c r="R664" s="71">
        <f t="shared" si="7"/>
        <v>1.619</v>
      </c>
      <c r="S664" s="71">
        <f t="shared" si="8"/>
        <v>4151.282051</v>
      </c>
      <c r="T664" s="72">
        <f t="shared" si="9"/>
        <v>18</v>
      </c>
      <c r="U664" s="71">
        <f t="shared" si="10"/>
        <v>0.8234217749</v>
      </c>
      <c r="V664" s="71">
        <f t="shared" si="11"/>
        <v>0</v>
      </c>
      <c r="W664" s="73">
        <f t="shared" si="12"/>
        <v>0</v>
      </c>
      <c r="X664" s="19"/>
      <c r="Y664" s="19"/>
      <c r="Z664" s="19"/>
      <c r="AA664" s="19"/>
      <c r="AB664" s="19"/>
      <c r="AC664" s="19"/>
      <c r="AD664" s="19"/>
    </row>
    <row r="665">
      <c r="A665" s="49" t="s">
        <v>840</v>
      </c>
      <c r="B665" s="50">
        <v>2740.0</v>
      </c>
      <c r="C665" s="51">
        <v>0.027</v>
      </c>
      <c r="D665" s="52">
        <v>2697.0</v>
      </c>
      <c r="E665" s="51">
        <v>0.001</v>
      </c>
      <c r="F665" s="52">
        <v>2740.0</v>
      </c>
      <c r="G665" s="54">
        <v>0.021</v>
      </c>
      <c r="H665" s="50">
        <v>2740.0</v>
      </c>
      <c r="I665" s="54">
        <v>0.055974</v>
      </c>
      <c r="J665" s="50">
        <v>2740.0</v>
      </c>
      <c r="K665" s="54">
        <v>1.721</v>
      </c>
      <c r="L665" s="70">
        <f t="shared" si="1"/>
        <v>0</v>
      </c>
      <c r="M665" s="71">
        <f t="shared" si="2"/>
        <v>0</v>
      </c>
      <c r="N665" s="71">
        <f t="shared" si="3"/>
        <v>0.028974</v>
      </c>
      <c r="O665" s="71">
        <f t="shared" si="4"/>
        <v>107.3111111</v>
      </c>
      <c r="P665" s="71">
        <f t="shared" si="5"/>
        <v>0</v>
      </c>
      <c r="Q665" s="71">
        <f t="shared" si="6"/>
        <v>0</v>
      </c>
      <c r="R665" s="71">
        <f t="shared" si="7"/>
        <v>1.694</v>
      </c>
      <c r="S665" s="71">
        <f t="shared" si="8"/>
        <v>6274.074074</v>
      </c>
      <c r="T665" s="72">
        <f t="shared" si="9"/>
        <v>43</v>
      </c>
      <c r="U665" s="71">
        <f t="shared" si="10"/>
        <v>1.569343066</v>
      </c>
      <c r="V665" s="71">
        <f t="shared" si="11"/>
        <v>0</v>
      </c>
      <c r="W665" s="73">
        <f t="shared" si="12"/>
        <v>0</v>
      </c>
      <c r="X665" s="19"/>
      <c r="Y665" s="19"/>
      <c r="Z665" s="19"/>
      <c r="AA665" s="19"/>
      <c r="AB665" s="19"/>
      <c r="AC665" s="19"/>
      <c r="AD665" s="19"/>
    </row>
    <row r="666">
      <c r="A666" s="49" t="s">
        <v>841</v>
      </c>
      <c r="B666" s="50">
        <v>2557.0</v>
      </c>
      <c r="C666" s="51">
        <v>0.077</v>
      </c>
      <c r="D666" s="52">
        <v>2540.0</v>
      </c>
      <c r="E666" s="51">
        <v>0.001</v>
      </c>
      <c r="F666" s="52">
        <v>2557.0</v>
      </c>
      <c r="G666" s="54">
        <v>0.027</v>
      </c>
      <c r="H666" s="50">
        <v>2557.0</v>
      </c>
      <c r="I666" s="54">
        <v>0.605843</v>
      </c>
      <c r="J666" s="50">
        <v>2557.0</v>
      </c>
      <c r="K666" s="54">
        <v>2.149</v>
      </c>
      <c r="L666" s="70">
        <f t="shared" si="1"/>
        <v>0</v>
      </c>
      <c r="M666" s="71">
        <f t="shared" si="2"/>
        <v>0</v>
      </c>
      <c r="N666" s="71">
        <f t="shared" si="3"/>
        <v>0.528843</v>
      </c>
      <c r="O666" s="71">
        <f t="shared" si="4"/>
        <v>686.8090909</v>
      </c>
      <c r="P666" s="71">
        <f t="shared" si="5"/>
        <v>0</v>
      </c>
      <c r="Q666" s="71">
        <f t="shared" si="6"/>
        <v>0</v>
      </c>
      <c r="R666" s="71">
        <f t="shared" si="7"/>
        <v>2.072</v>
      </c>
      <c r="S666" s="71">
        <f t="shared" si="8"/>
        <v>2690.909091</v>
      </c>
      <c r="T666" s="72">
        <f t="shared" si="9"/>
        <v>17</v>
      </c>
      <c r="U666" s="71">
        <f t="shared" si="10"/>
        <v>0.6648416113</v>
      </c>
      <c r="V666" s="71">
        <f t="shared" si="11"/>
        <v>0</v>
      </c>
      <c r="W666" s="73">
        <f t="shared" si="12"/>
        <v>0</v>
      </c>
      <c r="X666" s="19"/>
      <c r="Y666" s="19"/>
      <c r="Z666" s="19"/>
      <c r="AA666" s="19"/>
      <c r="AB666" s="19"/>
      <c r="AC666" s="19"/>
      <c r="AD666" s="19"/>
    </row>
    <row r="667">
      <c r="A667" s="49" t="s">
        <v>843</v>
      </c>
      <c r="B667" s="50">
        <v>2688.0</v>
      </c>
      <c r="C667" s="51">
        <v>0.029</v>
      </c>
      <c r="D667" s="52">
        <v>2661.0</v>
      </c>
      <c r="E667" s="51">
        <v>0.001</v>
      </c>
      <c r="F667" s="52">
        <v>2688.0</v>
      </c>
      <c r="G667" s="54">
        <v>0.022</v>
      </c>
      <c r="H667" s="50">
        <v>2688.0</v>
      </c>
      <c r="I667" s="54">
        <v>0.109026</v>
      </c>
      <c r="J667" s="50">
        <v>2688.0</v>
      </c>
      <c r="K667" s="54">
        <v>2.107</v>
      </c>
      <c r="L667" s="70">
        <f t="shared" si="1"/>
        <v>0</v>
      </c>
      <c r="M667" s="71">
        <f t="shared" si="2"/>
        <v>0</v>
      </c>
      <c r="N667" s="71">
        <f t="shared" si="3"/>
        <v>0.080026</v>
      </c>
      <c r="O667" s="71">
        <f t="shared" si="4"/>
        <v>275.9517241</v>
      </c>
      <c r="P667" s="71">
        <f t="shared" si="5"/>
        <v>0</v>
      </c>
      <c r="Q667" s="71">
        <f t="shared" si="6"/>
        <v>0</v>
      </c>
      <c r="R667" s="71">
        <f t="shared" si="7"/>
        <v>2.078</v>
      </c>
      <c r="S667" s="71">
        <f t="shared" si="8"/>
        <v>7165.517241</v>
      </c>
      <c r="T667" s="72">
        <f t="shared" si="9"/>
        <v>27</v>
      </c>
      <c r="U667" s="71">
        <f t="shared" si="10"/>
        <v>1.004464286</v>
      </c>
      <c r="V667" s="71">
        <f t="shared" si="11"/>
        <v>0</v>
      </c>
      <c r="W667" s="73">
        <f t="shared" si="12"/>
        <v>0</v>
      </c>
      <c r="X667" s="19"/>
      <c r="Y667" s="19"/>
      <c r="Z667" s="19"/>
      <c r="AA667" s="19"/>
      <c r="AB667" s="19"/>
      <c r="AC667" s="19"/>
      <c r="AD667" s="19"/>
    </row>
    <row r="668">
      <c r="A668" s="49" t="s">
        <v>844</v>
      </c>
      <c r="B668" s="50">
        <v>2519.0</v>
      </c>
      <c r="C668" s="51">
        <v>0.07</v>
      </c>
      <c r="D668" s="52">
        <v>2472.0</v>
      </c>
      <c r="E668" s="51">
        <v>0.001</v>
      </c>
      <c r="F668" s="52">
        <v>2519.0</v>
      </c>
      <c r="G668" s="54">
        <v>0.027</v>
      </c>
      <c r="H668" s="50">
        <v>2519.0</v>
      </c>
      <c r="I668" s="54">
        <v>0.408482</v>
      </c>
      <c r="J668" s="50">
        <v>2519.0</v>
      </c>
      <c r="K668" s="54">
        <v>1.656</v>
      </c>
      <c r="L668" s="70">
        <f t="shared" si="1"/>
        <v>0</v>
      </c>
      <c r="M668" s="71">
        <f t="shared" si="2"/>
        <v>0</v>
      </c>
      <c r="N668" s="71">
        <f t="shared" si="3"/>
        <v>0.338482</v>
      </c>
      <c r="O668" s="71">
        <f t="shared" si="4"/>
        <v>483.5457143</v>
      </c>
      <c r="P668" s="71">
        <f t="shared" si="5"/>
        <v>0</v>
      </c>
      <c r="Q668" s="71">
        <f t="shared" si="6"/>
        <v>0</v>
      </c>
      <c r="R668" s="71">
        <f t="shared" si="7"/>
        <v>1.586</v>
      </c>
      <c r="S668" s="71">
        <f t="shared" si="8"/>
        <v>2265.714286</v>
      </c>
      <c r="T668" s="72">
        <f t="shared" si="9"/>
        <v>47</v>
      </c>
      <c r="U668" s="71">
        <f t="shared" si="10"/>
        <v>1.86581977</v>
      </c>
      <c r="V668" s="71">
        <f t="shared" si="11"/>
        <v>0</v>
      </c>
      <c r="W668" s="73">
        <f t="shared" si="12"/>
        <v>0</v>
      </c>
      <c r="X668" s="19"/>
      <c r="Y668" s="19"/>
      <c r="Z668" s="19"/>
      <c r="AA668" s="19"/>
      <c r="AB668" s="19"/>
      <c r="AC668" s="19"/>
      <c r="AD668" s="19"/>
    </row>
    <row r="669">
      <c r="A669" s="49" t="s">
        <v>232</v>
      </c>
      <c r="B669" s="50">
        <v>2416.0</v>
      </c>
      <c r="C669" s="51">
        <v>0.024</v>
      </c>
      <c r="D669" s="52">
        <v>2386.0</v>
      </c>
      <c r="E669" s="51">
        <v>0.001</v>
      </c>
      <c r="F669" s="52">
        <v>2416.0</v>
      </c>
      <c r="G669" s="54">
        <v>0.019</v>
      </c>
      <c r="H669" s="50">
        <v>2416.0</v>
      </c>
      <c r="I669" s="54">
        <v>0.0441778</v>
      </c>
      <c r="J669" s="50">
        <v>2416.0</v>
      </c>
      <c r="K669" s="54">
        <v>1.621</v>
      </c>
      <c r="L669" s="70">
        <f t="shared" si="1"/>
        <v>0</v>
      </c>
      <c r="M669" s="71">
        <f t="shared" si="2"/>
        <v>0</v>
      </c>
      <c r="N669" s="71">
        <f t="shared" si="3"/>
        <v>0.0201778</v>
      </c>
      <c r="O669" s="71">
        <f t="shared" si="4"/>
        <v>84.07416667</v>
      </c>
      <c r="P669" s="71">
        <f t="shared" si="5"/>
        <v>0</v>
      </c>
      <c r="Q669" s="71">
        <f t="shared" si="6"/>
        <v>0</v>
      </c>
      <c r="R669" s="71">
        <f t="shared" si="7"/>
        <v>1.597</v>
      </c>
      <c r="S669" s="71">
        <f t="shared" si="8"/>
        <v>6654.166667</v>
      </c>
      <c r="T669" s="72">
        <f t="shared" si="9"/>
        <v>30</v>
      </c>
      <c r="U669" s="71">
        <f t="shared" si="10"/>
        <v>1.241721854</v>
      </c>
      <c r="V669" s="71">
        <f t="shared" si="11"/>
        <v>0</v>
      </c>
      <c r="W669" s="73">
        <f t="shared" si="12"/>
        <v>0</v>
      </c>
      <c r="X669" s="19"/>
      <c r="Y669" s="19"/>
      <c r="Z669" s="19"/>
      <c r="AA669" s="19"/>
      <c r="AB669" s="19"/>
      <c r="AC669" s="19"/>
      <c r="AD669" s="19"/>
    </row>
    <row r="670">
      <c r="A670" s="49" t="s">
        <v>237</v>
      </c>
      <c r="B670" s="50">
        <v>2261.0</v>
      </c>
      <c r="C670" s="51">
        <v>0.058</v>
      </c>
      <c r="D670" s="52">
        <v>2223.0</v>
      </c>
      <c r="E670" s="51">
        <v>0.001</v>
      </c>
      <c r="F670" s="52">
        <v>2261.0</v>
      </c>
      <c r="G670" s="54">
        <v>0.023</v>
      </c>
      <c r="H670" s="50">
        <v>2261.0</v>
      </c>
      <c r="I670" s="54">
        <v>0.927446</v>
      </c>
      <c r="J670" s="50">
        <v>2261.0</v>
      </c>
      <c r="K670" s="54">
        <v>2.129</v>
      </c>
      <c r="L670" s="70">
        <f t="shared" si="1"/>
        <v>0</v>
      </c>
      <c r="M670" s="71">
        <f t="shared" si="2"/>
        <v>0</v>
      </c>
      <c r="N670" s="71">
        <f t="shared" si="3"/>
        <v>0.869446</v>
      </c>
      <c r="O670" s="71">
        <f t="shared" si="4"/>
        <v>1499.044828</v>
      </c>
      <c r="P670" s="71">
        <f t="shared" si="5"/>
        <v>0</v>
      </c>
      <c r="Q670" s="71">
        <f t="shared" si="6"/>
        <v>0</v>
      </c>
      <c r="R670" s="71">
        <f t="shared" si="7"/>
        <v>2.071</v>
      </c>
      <c r="S670" s="71">
        <f t="shared" si="8"/>
        <v>3570.689655</v>
      </c>
      <c r="T670" s="72">
        <f t="shared" si="9"/>
        <v>38</v>
      </c>
      <c r="U670" s="71">
        <f t="shared" si="10"/>
        <v>1.680672269</v>
      </c>
      <c r="V670" s="71">
        <f t="shared" si="11"/>
        <v>0</v>
      </c>
      <c r="W670" s="73">
        <f t="shared" si="12"/>
        <v>0</v>
      </c>
      <c r="X670" s="19"/>
      <c r="Y670" s="19"/>
      <c r="Z670" s="19"/>
      <c r="AA670" s="19"/>
      <c r="AB670" s="19"/>
      <c r="AC670" s="19"/>
      <c r="AD670" s="19"/>
    </row>
    <row r="671">
      <c r="A671" s="49" t="s">
        <v>845</v>
      </c>
      <c r="B671" s="50">
        <v>2553.0</v>
      </c>
      <c r="C671" s="51">
        <v>0.027</v>
      </c>
      <c r="D671" s="52">
        <v>2523.0</v>
      </c>
      <c r="E671" s="51">
        <v>0.001</v>
      </c>
      <c r="F671" s="52">
        <v>2553.0</v>
      </c>
      <c r="G671" s="54">
        <v>0.021</v>
      </c>
      <c r="H671" s="50">
        <v>2553.0</v>
      </c>
      <c r="I671" s="54">
        <v>0.310478</v>
      </c>
      <c r="J671" s="50">
        <v>2553.0</v>
      </c>
      <c r="K671" s="54">
        <v>2.246</v>
      </c>
      <c r="L671" s="70">
        <f t="shared" si="1"/>
        <v>0</v>
      </c>
      <c r="M671" s="71">
        <f t="shared" si="2"/>
        <v>0</v>
      </c>
      <c r="N671" s="71">
        <f t="shared" si="3"/>
        <v>0.283478</v>
      </c>
      <c r="O671" s="71">
        <f t="shared" si="4"/>
        <v>1049.918519</v>
      </c>
      <c r="P671" s="71">
        <f t="shared" si="5"/>
        <v>0</v>
      </c>
      <c r="Q671" s="71">
        <f t="shared" si="6"/>
        <v>0</v>
      </c>
      <c r="R671" s="71">
        <f t="shared" si="7"/>
        <v>2.219</v>
      </c>
      <c r="S671" s="71">
        <f t="shared" si="8"/>
        <v>8218.518519</v>
      </c>
      <c r="T671" s="72">
        <f t="shared" si="9"/>
        <v>30</v>
      </c>
      <c r="U671" s="71">
        <f t="shared" si="10"/>
        <v>1.175088132</v>
      </c>
      <c r="V671" s="71">
        <f t="shared" si="11"/>
        <v>0</v>
      </c>
      <c r="W671" s="73">
        <f t="shared" si="12"/>
        <v>0</v>
      </c>
      <c r="X671" s="19"/>
      <c r="Y671" s="19"/>
      <c r="Z671" s="19"/>
      <c r="AA671" s="19"/>
      <c r="AB671" s="19"/>
      <c r="AC671" s="19"/>
      <c r="AD671" s="19"/>
    </row>
    <row r="672">
      <c r="A672" s="49" t="s">
        <v>847</v>
      </c>
      <c r="B672" s="50">
        <v>2373.0</v>
      </c>
      <c r="C672" s="51">
        <v>0.08</v>
      </c>
      <c r="D672" s="52">
        <v>2348.0</v>
      </c>
      <c r="E672" s="51">
        <v>0.001</v>
      </c>
      <c r="F672" s="52">
        <v>2373.0</v>
      </c>
      <c r="G672" s="54">
        <v>0.025</v>
      </c>
      <c r="H672" s="50">
        <v>2373.0</v>
      </c>
      <c r="I672" s="54">
        <v>0.603745</v>
      </c>
      <c r="J672" s="50">
        <v>2373.0</v>
      </c>
      <c r="K672" s="54">
        <v>1.722</v>
      </c>
      <c r="L672" s="70">
        <f t="shared" si="1"/>
        <v>0</v>
      </c>
      <c r="M672" s="71">
        <f t="shared" si="2"/>
        <v>0</v>
      </c>
      <c r="N672" s="71">
        <f t="shared" si="3"/>
        <v>0.523745</v>
      </c>
      <c r="O672" s="71">
        <f t="shared" si="4"/>
        <v>654.68125</v>
      </c>
      <c r="P672" s="71">
        <f t="shared" si="5"/>
        <v>0</v>
      </c>
      <c r="Q672" s="71">
        <f t="shared" si="6"/>
        <v>0</v>
      </c>
      <c r="R672" s="71">
        <f t="shared" si="7"/>
        <v>1.642</v>
      </c>
      <c r="S672" s="71">
        <f t="shared" si="8"/>
        <v>2052.5</v>
      </c>
      <c r="T672" s="72">
        <f t="shared" si="9"/>
        <v>25</v>
      </c>
      <c r="U672" s="71">
        <f t="shared" si="10"/>
        <v>1.053518753</v>
      </c>
      <c r="V672" s="71">
        <f t="shared" si="11"/>
        <v>0</v>
      </c>
      <c r="W672" s="73">
        <f t="shared" si="12"/>
        <v>0</v>
      </c>
      <c r="X672" s="19"/>
      <c r="Y672" s="19"/>
      <c r="Z672" s="19"/>
      <c r="AA672" s="19"/>
      <c r="AB672" s="19"/>
      <c r="AC672" s="19"/>
      <c r="AD672" s="19"/>
    </row>
    <row r="673">
      <c r="A673" s="49" t="s">
        <v>848</v>
      </c>
      <c r="B673" s="50">
        <v>2788.0</v>
      </c>
      <c r="C673" s="51">
        <v>0.047</v>
      </c>
      <c r="D673" s="52">
        <v>2751.0</v>
      </c>
      <c r="E673" s="51">
        <v>0.001</v>
      </c>
      <c r="F673" s="52">
        <v>2788.0</v>
      </c>
      <c r="G673" s="54">
        <v>0.026</v>
      </c>
      <c r="H673" s="50">
        <v>2788.0</v>
      </c>
      <c r="I673" s="54">
        <v>0.295857</v>
      </c>
      <c r="J673" s="50">
        <v>2788.0</v>
      </c>
      <c r="K673" s="54">
        <v>1.676</v>
      </c>
      <c r="L673" s="70">
        <f t="shared" si="1"/>
        <v>0</v>
      </c>
      <c r="M673" s="71">
        <f t="shared" si="2"/>
        <v>0</v>
      </c>
      <c r="N673" s="71">
        <f t="shared" si="3"/>
        <v>0.248857</v>
      </c>
      <c r="O673" s="71">
        <f t="shared" si="4"/>
        <v>529.4829787</v>
      </c>
      <c r="P673" s="71">
        <f t="shared" si="5"/>
        <v>0</v>
      </c>
      <c r="Q673" s="71">
        <f t="shared" si="6"/>
        <v>0</v>
      </c>
      <c r="R673" s="71">
        <f t="shared" si="7"/>
        <v>1.629</v>
      </c>
      <c r="S673" s="71">
        <f t="shared" si="8"/>
        <v>3465.957447</v>
      </c>
      <c r="T673" s="72">
        <f t="shared" si="9"/>
        <v>37</v>
      </c>
      <c r="U673" s="71">
        <f t="shared" si="10"/>
        <v>1.327116212</v>
      </c>
      <c r="V673" s="71">
        <f t="shared" si="11"/>
        <v>0</v>
      </c>
      <c r="W673" s="73">
        <f t="shared" si="12"/>
        <v>0</v>
      </c>
      <c r="X673" s="19"/>
      <c r="Y673" s="19"/>
      <c r="Z673" s="19"/>
      <c r="AA673" s="19"/>
      <c r="AB673" s="19"/>
      <c r="AC673" s="19"/>
      <c r="AD673" s="19"/>
    </row>
    <row r="674">
      <c r="A674" s="49" t="s">
        <v>849</v>
      </c>
      <c r="B674" s="50">
        <v>2607.0</v>
      </c>
      <c r="C674" s="51">
        <v>0.185</v>
      </c>
      <c r="D674" s="52">
        <v>2586.0</v>
      </c>
      <c r="E674" s="51">
        <v>0.001</v>
      </c>
      <c r="F674" s="52">
        <v>2607.0</v>
      </c>
      <c r="G674" s="54">
        <v>0.034</v>
      </c>
      <c r="H674" s="50">
        <v>2607.0</v>
      </c>
      <c r="I674" s="54">
        <v>1.01743</v>
      </c>
      <c r="J674" s="50">
        <v>2607.0</v>
      </c>
      <c r="K674" s="54">
        <v>2.052</v>
      </c>
      <c r="L674" s="70">
        <f t="shared" si="1"/>
        <v>0</v>
      </c>
      <c r="M674" s="71">
        <f t="shared" si="2"/>
        <v>0</v>
      </c>
      <c r="N674" s="71">
        <f t="shared" si="3"/>
        <v>0.83243</v>
      </c>
      <c r="O674" s="71">
        <f t="shared" si="4"/>
        <v>449.9621622</v>
      </c>
      <c r="P674" s="71">
        <f t="shared" si="5"/>
        <v>0</v>
      </c>
      <c r="Q674" s="71">
        <f t="shared" si="6"/>
        <v>0</v>
      </c>
      <c r="R674" s="71">
        <f t="shared" si="7"/>
        <v>1.867</v>
      </c>
      <c r="S674" s="71">
        <f t="shared" si="8"/>
        <v>1009.189189</v>
      </c>
      <c r="T674" s="72">
        <f t="shared" si="9"/>
        <v>21</v>
      </c>
      <c r="U674" s="71">
        <f t="shared" si="10"/>
        <v>0.8055235903</v>
      </c>
      <c r="V674" s="71">
        <f t="shared" si="11"/>
        <v>0</v>
      </c>
      <c r="W674" s="73">
        <f t="shared" si="12"/>
        <v>0</v>
      </c>
      <c r="X674" s="19"/>
      <c r="Y674" s="19"/>
      <c r="Z674" s="19"/>
      <c r="AA674" s="19"/>
      <c r="AB674" s="19"/>
      <c r="AC674" s="19"/>
      <c r="AD674" s="19"/>
    </row>
    <row r="675">
      <c r="A675" s="49" t="s">
        <v>850</v>
      </c>
      <c r="B675" s="50">
        <v>2531.0</v>
      </c>
      <c r="C675" s="51">
        <v>0.017</v>
      </c>
      <c r="D675" s="52">
        <v>2521.0</v>
      </c>
      <c r="E675" s="51">
        <v>0.001</v>
      </c>
      <c r="F675" s="52">
        <v>2531.0</v>
      </c>
      <c r="G675" s="54">
        <v>0.014</v>
      </c>
      <c r="H675" s="50">
        <v>2531.0</v>
      </c>
      <c r="I675" s="54">
        <v>0.0772531</v>
      </c>
      <c r="J675" s="50">
        <v>2531.0</v>
      </c>
      <c r="K675" s="54">
        <v>1.447</v>
      </c>
      <c r="L675" s="70">
        <f t="shared" si="1"/>
        <v>0</v>
      </c>
      <c r="M675" s="71">
        <f t="shared" si="2"/>
        <v>0</v>
      </c>
      <c r="N675" s="71">
        <f t="shared" si="3"/>
        <v>0.0602531</v>
      </c>
      <c r="O675" s="71">
        <f t="shared" si="4"/>
        <v>354.43</v>
      </c>
      <c r="P675" s="71">
        <f t="shared" si="5"/>
        <v>0</v>
      </c>
      <c r="Q675" s="71">
        <f t="shared" si="6"/>
        <v>0</v>
      </c>
      <c r="R675" s="71">
        <f t="shared" si="7"/>
        <v>1.43</v>
      </c>
      <c r="S675" s="71">
        <f t="shared" si="8"/>
        <v>8411.764706</v>
      </c>
      <c r="T675" s="72">
        <f t="shared" si="9"/>
        <v>10</v>
      </c>
      <c r="U675" s="71">
        <f t="shared" si="10"/>
        <v>0.3951007507</v>
      </c>
      <c r="V675" s="71">
        <f t="shared" si="11"/>
        <v>0</v>
      </c>
      <c r="W675" s="73">
        <f t="shared" si="12"/>
        <v>0</v>
      </c>
      <c r="X675" s="19"/>
      <c r="Y675" s="19"/>
      <c r="Z675" s="19"/>
      <c r="AA675" s="19"/>
      <c r="AB675" s="19"/>
      <c r="AC675" s="19"/>
      <c r="AD675" s="19"/>
    </row>
    <row r="676">
      <c r="A676" s="49" t="s">
        <v>851</v>
      </c>
      <c r="B676" s="50">
        <v>2352.0</v>
      </c>
      <c r="C676" s="51">
        <v>0.054</v>
      </c>
      <c r="D676" s="52">
        <v>2327.0</v>
      </c>
      <c r="E676" s="51">
        <v>0.001</v>
      </c>
      <c r="F676" s="52">
        <v>2352.0</v>
      </c>
      <c r="G676" s="54">
        <v>0.021</v>
      </c>
      <c r="H676" s="50">
        <v>2352.0</v>
      </c>
      <c r="I676" s="54">
        <v>0.473734</v>
      </c>
      <c r="J676" s="50">
        <v>2352.0</v>
      </c>
      <c r="K676" s="54">
        <v>2.218</v>
      </c>
      <c r="L676" s="70">
        <f t="shared" si="1"/>
        <v>0</v>
      </c>
      <c r="M676" s="71">
        <f t="shared" si="2"/>
        <v>0</v>
      </c>
      <c r="N676" s="71">
        <f t="shared" si="3"/>
        <v>0.419734</v>
      </c>
      <c r="O676" s="71">
        <f t="shared" si="4"/>
        <v>777.2851852</v>
      </c>
      <c r="P676" s="71">
        <f t="shared" si="5"/>
        <v>0</v>
      </c>
      <c r="Q676" s="71">
        <f t="shared" si="6"/>
        <v>0</v>
      </c>
      <c r="R676" s="71">
        <f t="shared" si="7"/>
        <v>2.164</v>
      </c>
      <c r="S676" s="71">
        <f t="shared" si="8"/>
        <v>4007.407407</v>
      </c>
      <c r="T676" s="72">
        <f t="shared" si="9"/>
        <v>25</v>
      </c>
      <c r="U676" s="71">
        <f t="shared" si="10"/>
        <v>1.06292517</v>
      </c>
      <c r="V676" s="71">
        <f t="shared" si="11"/>
        <v>0</v>
      </c>
      <c r="W676" s="73">
        <f t="shared" si="12"/>
        <v>0</v>
      </c>
      <c r="X676" s="19"/>
      <c r="Y676" s="19"/>
      <c r="Z676" s="19"/>
      <c r="AA676" s="19"/>
      <c r="AB676" s="19"/>
      <c r="AC676" s="19"/>
      <c r="AD676" s="19"/>
    </row>
    <row r="677">
      <c r="A677" s="49" t="s">
        <v>852</v>
      </c>
      <c r="B677" s="50">
        <v>2391.0</v>
      </c>
      <c r="C677" s="51">
        <v>0.027</v>
      </c>
      <c r="D677" s="52">
        <v>2325.0</v>
      </c>
      <c r="E677" s="51">
        <v>0.001</v>
      </c>
      <c r="F677" s="52">
        <v>2391.0</v>
      </c>
      <c r="G677" s="54">
        <v>0.018</v>
      </c>
      <c r="H677" s="50">
        <v>2391.0</v>
      </c>
      <c r="I677" s="54">
        <v>0.150109</v>
      </c>
      <c r="J677" s="50">
        <v>2391.0</v>
      </c>
      <c r="K677" s="54">
        <v>1.589</v>
      </c>
      <c r="L677" s="70">
        <f t="shared" si="1"/>
        <v>0</v>
      </c>
      <c r="M677" s="71">
        <f t="shared" si="2"/>
        <v>0</v>
      </c>
      <c r="N677" s="71">
        <f t="shared" si="3"/>
        <v>0.123109</v>
      </c>
      <c r="O677" s="71">
        <f t="shared" si="4"/>
        <v>455.9592593</v>
      </c>
      <c r="P677" s="71">
        <f t="shared" si="5"/>
        <v>0</v>
      </c>
      <c r="Q677" s="71">
        <f t="shared" si="6"/>
        <v>0</v>
      </c>
      <c r="R677" s="71">
        <f t="shared" si="7"/>
        <v>1.562</v>
      </c>
      <c r="S677" s="71">
        <f t="shared" si="8"/>
        <v>5785.185185</v>
      </c>
      <c r="T677" s="72">
        <f t="shared" si="9"/>
        <v>66</v>
      </c>
      <c r="U677" s="71">
        <f t="shared" si="10"/>
        <v>2.760351317</v>
      </c>
      <c r="V677" s="71">
        <f t="shared" si="11"/>
        <v>0</v>
      </c>
      <c r="W677" s="73">
        <f t="shared" si="12"/>
        <v>0</v>
      </c>
      <c r="X677" s="19"/>
      <c r="Y677" s="19"/>
      <c r="Z677" s="19"/>
      <c r="AA677" s="19"/>
      <c r="AB677" s="19"/>
      <c r="AC677" s="19"/>
      <c r="AD677" s="19"/>
    </row>
    <row r="678">
      <c r="A678" s="49" t="s">
        <v>853</v>
      </c>
      <c r="B678" s="50">
        <v>2229.0</v>
      </c>
      <c r="C678" s="51">
        <v>0.067</v>
      </c>
      <c r="D678" s="52">
        <v>2200.0</v>
      </c>
      <c r="E678" s="51">
        <v>0.001</v>
      </c>
      <c r="F678" s="52">
        <v>2229.0</v>
      </c>
      <c r="G678" s="54">
        <v>0.022</v>
      </c>
      <c r="H678" s="50">
        <v>2229.0</v>
      </c>
      <c r="I678" s="54">
        <v>0.481777</v>
      </c>
      <c r="J678" s="50">
        <v>2229.0</v>
      </c>
      <c r="K678" s="54">
        <v>2.062</v>
      </c>
      <c r="L678" s="70">
        <f t="shared" si="1"/>
        <v>0</v>
      </c>
      <c r="M678" s="71">
        <f t="shared" si="2"/>
        <v>0</v>
      </c>
      <c r="N678" s="71">
        <f t="shared" si="3"/>
        <v>0.414777</v>
      </c>
      <c r="O678" s="71">
        <f t="shared" si="4"/>
        <v>619.0701493</v>
      </c>
      <c r="P678" s="71">
        <f t="shared" si="5"/>
        <v>0</v>
      </c>
      <c r="Q678" s="71">
        <f t="shared" si="6"/>
        <v>0</v>
      </c>
      <c r="R678" s="71">
        <f t="shared" si="7"/>
        <v>1.995</v>
      </c>
      <c r="S678" s="71">
        <f t="shared" si="8"/>
        <v>2977.61194</v>
      </c>
      <c r="T678" s="72">
        <f t="shared" si="9"/>
        <v>29</v>
      </c>
      <c r="U678" s="71">
        <f t="shared" si="10"/>
        <v>1.301031853</v>
      </c>
      <c r="V678" s="71">
        <f t="shared" si="11"/>
        <v>0</v>
      </c>
      <c r="W678" s="73">
        <f t="shared" si="12"/>
        <v>0</v>
      </c>
      <c r="X678" s="19"/>
      <c r="Y678" s="19"/>
      <c r="Z678" s="19"/>
      <c r="AA678" s="19"/>
      <c r="AB678" s="19"/>
      <c r="AC678" s="19"/>
      <c r="AD678" s="19"/>
    </row>
    <row r="679">
      <c r="A679" s="49" t="s">
        <v>855</v>
      </c>
      <c r="B679" s="50">
        <v>2839.0</v>
      </c>
      <c r="C679" s="51">
        <v>0.035</v>
      </c>
      <c r="D679" s="52">
        <v>2822.0</v>
      </c>
      <c r="E679" s="51">
        <v>0.001</v>
      </c>
      <c r="F679" s="52">
        <v>2839.0</v>
      </c>
      <c r="G679" s="54">
        <v>0.024</v>
      </c>
      <c r="H679" s="50">
        <v>2839.0</v>
      </c>
      <c r="I679" s="54">
        <v>0.211315</v>
      </c>
      <c r="J679" s="50">
        <v>2839.0</v>
      </c>
      <c r="K679" s="54">
        <v>1.732</v>
      </c>
      <c r="L679" s="70">
        <f t="shared" si="1"/>
        <v>0</v>
      </c>
      <c r="M679" s="71">
        <f t="shared" si="2"/>
        <v>0</v>
      </c>
      <c r="N679" s="71">
        <f t="shared" si="3"/>
        <v>0.176315</v>
      </c>
      <c r="O679" s="71">
        <f t="shared" si="4"/>
        <v>503.7571429</v>
      </c>
      <c r="P679" s="71">
        <f t="shared" si="5"/>
        <v>0</v>
      </c>
      <c r="Q679" s="71">
        <f t="shared" si="6"/>
        <v>0</v>
      </c>
      <c r="R679" s="71">
        <f t="shared" si="7"/>
        <v>1.697</v>
      </c>
      <c r="S679" s="71">
        <f t="shared" si="8"/>
        <v>4848.571429</v>
      </c>
      <c r="T679" s="72">
        <f t="shared" si="9"/>
        <v>17</v>
      </c>
      <c r="U679" s="71">
        <f t="shared" si="10"/>
        <v>0.5988023952</v>
      </c>
      <c r="V679" s="71">
        <f t="shared" si="11"/>
        <v>0</v>
      </c>
      <c r="W679" s="73">
        <f t="shared" si="12"/>
        <v>0</v>
      </c>
      <c r="X679" s="19"/>
      <c r="Y679" s="19"/>
      <c r="Z679" s="19"/>
      <c r="AA679" s="19"/>
      <c r="AB679" s="19"/>
      <c r="AC679" s="19"/>
      <c r="AD679" s="19"/>
    </row>
    <row r="680">
      <c r="A680" s="49" t="s">
        <v>856</v>
      </c>
      <c r="B680" s="50">
        <v>2663.0</v>
      </c>
      <c r="C680" s="51">
        <v>0.132</v>
      </c>
      <c r="D680" s="52">
        <v>2596.0</v>
      </c>
      <c r="E680" s="51">
        <v>0.001</v>
      </c>
      <c r="F680" s="52">
        <v>2663.0</v>
      </c>
      <c r="G680" s="54">
        <v>0.03</v>
      </c>
      <c r="H680" s="50">
        <v>2663.0</v>
      </c>
      <c r="I680" s="54">
        <v>0.677693</v>
      </c>
      <c r="J680" s="50">
        <v>2663.0</v>
      </c>
      <c r="K680" s="54">
        <v>1.453</v>
      </c>
      <c r="L680" s="70">
        <f t="shared" si="1"/>
        <v>0</v>
      </c>
      <c r="M680" s="71">
        <f t="shared" si="2"/>
        <v>0</v>
      </c>
      <c r="N680" s="71">
        <f t="shared" si="3"/>
        <v>0.545693</v>
      </c>
      <c r="O680" s="71">
        <f t="shared" si="4"/>
        <v>413.4037879</v>
      </c>
      <c r="P680" s="71">
        <f t="shared" si="5"/>
        <v>0</v>
      </c>
      <c r="Q680" s="71">
        <f t="shared" si="6"/>
        <v>0</v>
      </c>
      <c r="R680" s="71">
        <f t="shared" si="7"/>
        <v>1.321</v>
      </c>
      <c r="S680" s="71">
        <f t="shared" si="8"/>
        <v>1000.757576</v>
      </c>
      <c r="T680" s="72">
        <f t="shared" si="9"/>
        <v>67</v>
      </c>
      <c r="U680" s="71">
        <f t="shared" si="10"/>
        <v>2.515959444</v>
      </c>
      <c r="V680" s="71">
        <f t="shared" si="11"/>
        <v>0</v>
      </c>
      <c r="W680" s="73">
        <f t="shared" si="12"/>
        <v>0</v>
      </c>
      <c r="X680" s="19"/>
      <c r="Y680" s="19"/>
      <c r="Z680" s="19"/>
      <c r="AA680" s="19"/>
      <c r="AB680" s="19"/>
      <c r="AC680" s="19"/>
      <c r="AD680" s="19"/>
    </row>
    <row r="681">
      <c r="A681" s="49" t="s">
        <v>857</v>
      </c>
      <c r="B681" s="50">
        <v>2525.0</v>
      </c>
      <c r="C681" s="51">
        <v>0.024</v>
      </c>
      <c r="D681" s="52">
        <v>2508.0</v>
      </c>
      <c r="E681" s="51">
        <v>0.001</v>
      </c>
      <c r="F681" s="52">
        <v>2525.0</v>
      </c>
      <c r="G681" s="54">
        <v>0.019</v>
      </c>
      <c r="H681" s="50">
        <v>2525.0</v>
      </c>
      <c r="I681" s="54">
        <v>0.50174</v>
      </c>
      <c r="J681" s="50">
        <v>2525.0</v>
      </c>
      <c r="K681" s="54">
        <v>1.807</v>
      </c>
      <c r="L681" s="70">
        <f t="shared" si="1"/>
        <v>0</v>
      </c>
      <c r="M681" s="71">
        <f t="shared" si="2"/>
        <v>0</v>
      </c>
      <c r="N681" s="71">
        <f t="shared" si="3"/>
        <v>0.47774</v>
      </c>
      <c r="O681" s="71">
        <f t="shared" si="4"/>
        <v>1990.583333</v>
      </c>
      <c r="P681" s="71">
        <f t="shared" si="5"/>
        <v>0</v>
      </c>
      <c r="Q681" s="71">
        <f t="shared" si="6"/>
        <v>0</v>
      </c>
      <c r="R681" s="71">
        <f t="shared" si="7"/>
        <v>1.783</v>
      </c>
      <c r="S681" s="71">
        <f t="shared" si="8"/>
        <v>7429.166667</v>
      </c>
      <c r="T681" s="72">
        <f t="shared" si="9"/>
        <v>17</v>
      </c>
      <c r="U681" s="71">
        <f t="shared" si="10"/>
        <v>0.6732673267</v>
      </c>
      <c r="V681" s="71">
        <f t="shared" si="11"/>
        <v>0</v>
      </c>
      <c r="W681" s="73">
        <f t="shared" si="12"/>
        <v>0</v>
      </c>
      <c r="X681" s="19"/>
      <c r="Y681" s="19"/>
      <c r="Z681" s="19"/>
      <c r="AA681" s="19"/>
      <c r="AB681" s="19"/>
      <c r="AC681" s="19"/>
      <c r="AD681" s="19"/>
    </row>
    <row r="682">
      <c r="A682" s="49" t="s">
        <v>858</v>
      </c>
      <c r="B682" s="50">
        <v>2366.0</v>
      </c>
      <c r="C682" s="51">
        <v>0.052</v>
      </c>
      <c r="D682" s="52">
        <v>2346.0</v>
      </c>
      <c r="E682" s="51">
        <v>0.001</v>
      </c>
      <c r="F682" s="52">
        <v>2366.0</v>
      </c>
      <c r="G682" s="54">
        <v>0.022</v>
      </c>
      <c r="H682" s="50">
        <v>2366.0</v>
      </c>
      <c r="I682" s="54">
        <v>0.334841</v>
      </c>
      <c r="J682" s="50">
        <v>2366.0</v>
      </c>
      <c r="K682" s="54">
        <v>1.835</v>
      </c>
      <c r="L682" s="70">
        <f t="shared" si="1"/>
        <v>0</v>
      </c>
      <c r="M682" s="71">
        <f t="shared" si="2"/>
        <v>0</v>
      </c>
      <c r="N682" s="71">
        <f t="shared" si="3"/>
        <v>0.282841</v>
      </c>
      <c r="O682" s="71">
        <f t="shared" si="4"/>
        <v>543.925</v>
      </c>
      <c r="P682" s="71">
        <f t="shared" si="5"/>
        <v>0</v>
      </c>
      <c r="Q682" s="71">
        <f t="shared" si="6"/>
        <v>0</v>
      </c>
      <c r="R682" s="71">
        <f t="shared" si="7"/>
        <v>1.783</v>
      </c>
      <c r="S682" s="71">
        <f t="shared" si="8"/>
        <v>3428.846154</v>
      </c>
      <c r="T682" s="72">
        <f t="shared" si="9"/>
        <v>20</v>
      </c>
      <c r="U682" s="71">
        <f t="shared" si="10"/>
        <v>0.8453085376</v>
      </c>
      <c r="V682" s="71">
        <f t="shared" si="11"/>
        <v>0</v>
      </c>
      <c r="W682" s="73">
        <f t="shared" si="12"/>
        <v>0</v>
      </c>
      <c r="X682" s="19"/>
      <c r="Y682" s="19"/>
      <c r="Z682" s="19"/>
      <c r="AA682" s="19"/>
      <c r="AB682" s="19"/>
      <c r="AC682" s="19"/>
      <c r="AD682" s="19"/>
    </row>
    <row r="683">
      <c r="A683" s="49" t="s">
        <v>859</v>
      </c>
      <c r="B683" s="50">
        <v>2622.0</v>
      </c>
      <c r="C683" s="51">
        <v>0.032</v>
      </c>
      <c r="D683" s="52">
        <v>2616.0</v>
      </c>
      <c r="E683" s="51">
        <v>0.001</v>
      </c>
      <c r="F683" s="52">
        <v>2622.0</v>
      </c>
      <c r="G683" s="54">
        <v>0.02</v>
      </c>
      <c r="H683" s="50">
        <v>2622.0</v>
      </c>
      <c r="I683" s="54">
        <v>0.129767</v>
      </c>
      <c r="J683" s="50">
        <v>2622.0</v>
      </c>
      <c r="K683" s="54">
        <v>2.046</v>
      </c>
      <c r="L683" s="70">
        <f t="shared" si="1"/>
        <v>0</v>
      </c>
      <c r="M683" s="71">
        <f t="shared" si="2"/>
        <v>0</v>
      </c>
      <c r="N683" s="71">
        <f t="shared" si="3"/>
        <v>0.097767</v>
      </c>
      <c r="O683" s="71">
        <f t="shared" si="4"/>
        <v>305.521875</v>
      </c>
      <c r="P683" s="71">
        <f t="shared" si="5"/>
        <v>0</v>
      </c>
      <c r="Q683" s="71">
        <f t="shared" si="6"/>
        <v>0</v>
      </c>
      <c r="R683" s="71">
        <f t="shared" si="7"/>
        <v>2.014</v>
      </c>
      <c r="S683" s="71">
        <f t="shared" si="8"/>
        <v>6293.75</v>
      </c>
      <c r="T683" s="72">
        <f t="shared" si="9"/>
        <v>6</v>
      </c>
      <c r="U683" s="71">
        <f t="shared" si="10"/>
        <v>0.2288329519</v>
      </c>
      <c r="V683" s="71">
        <f t="shared" si="11"/>
        <v>0</v>
      </c>
      <c r="W683" s="73">
        <f t="shared" si="12"/>
        <v>0</v>
      </c>
      <c r="X683" s="19"/>
      <c r="Y683" s="19"/>
      <c r="Z683" s="19"/>
      <c r="AA683" s="19"/>
      <c r="AB683" s="19"/>
      <c r="AC683" s="19"/>
      <c r="AD683" s="19"/>
    </row>
    <row r="684">
      <c r="A684" s="49" t="s">
        <v>860</v>
      </c>
      <c r="B684" s="50">
        <v>2446.0</v>
      </c>
      <c r="C684" s="51">
        <v>0.143</v>
      </c>
      <c r="D684" s="52">
        <v>2423.0</v>
      </c>
      <c r="E684" s="51">
        <v>0.001</v>
      </c>
      <c r="F684" s="52">
        <v>2446.0</v>
      </c>
      <c r="G684" s="54">
        <v>0.027</v>
      </c>
      <c r="H684" s="50">
        <v>2446.0</v>
      </c>
      <c r="I684" s="54">
        <v>0.617593</v>
      </c>
      <c r="J684" s="50">
        <v>2446.0</v>
      </c>
      <c r="K684" s="54">
        <v>1.39</v>
      </c>
      <c r="L684" s="70">
        <f t="shared" si="1"/>
        <v>0</v>
      </c>
      <c r="M684" s="71">
        <f t="shared" si="2"/>
        <v>0</v>
      </c>
      <c r="N684" s="71">
        <f t="shared" si="3"/>
        <v>0.474593</v>
      </c>
      <c r="O684" s="71">
        <f t="shared" si="4"/>
        <v>331.8832168</v>
      </c>
      <c r="P684" s="71">
        <f t="shared" si="5"/>
        <v>0</v>
      </c>
      <c r="Q684" s="71">
        <f t="shared" si="6"/>
        <v>0</v>
      </c>
      <c r="R684" s="71">
        <f t="shared" si="7"/>
        <v>1.247</v>
      </c>
      <c r="S684" s="71">
        <f t="shared" si="8"/>
        <v>872.027972</v>
      </c>
      <c r="T684" s="72">
        <f t="shared" si="9"/>
        <v>23</v>
      </c>
      <c r="U684" s="71">
        <f t="shared" si="10"/>
        <v>0.9403107114</v>
      </c>
      <c r="V684" s="71">
        <f t="shared" si="11"/>
        <v>0</v>
      </c>
      <c r="W684" s="73">
        <f t="shared" si="12"/>
        <v>0</v>
      </c>
      <c r="X684" s="19"/>
      <c r="Y684" s="19"/>
      <c r="Z684" s="19"/>
      <c r="AA684" s="19"/>
      <c r="AB684" s="19"/>
      <c r="AC684" s="19"/>
      <c r="AD684" s="19"/>
    </row>
    <row r="685">
      <c r="A685" s="49" t="s">
        <v>861</v>
      </c>
      <c r="B685" s="50">
        <v>2394.0</v>
      </c>
      <c r="C685" s="51">
        <v>0.021</v>
      </c>
      <c r="D685" s="52">
        <v>2377.0</v>
      </c>
      <c r="E685" s="51">
        <v>0.001</v>
      </c>
      <c r="F685" s="52">
        <v>2394.0</v>
      </c>
      <c r="G685" s="54">
        <v>0.018</v>
      </c>
      <c r="H685" s="50">
        <v>2394.0</v>
      </c>
      <c r="I685" s="54">
        <v>0.0446501</v>
      </c>
      <c r="J685" s="50">
        <v>2394.0</v>
      </c>
      <c r="K685" s="54">
        <v>2.543</v>
      </c>
      <c r="L685" s="70">
        <f t="shared" si="1"/>
        <v>0</v>
      </c>
      <c r="M685" s="71">
        <f t="shared" si="2"/>
        <v>0</v>
      </c>
      <c r="N685" s="71">
        <f t="shared" si="3"/>
        <v>0.0236501</v>
      </c>
      <c r="O685" s="71">
        <f t="shared" si="4"/>
        <v>112.6195238</v>
      </c>
      <c r="P685" s="71">
        <f t="shared" si="5"/>
        <v>0</v>
      </c>
      <c r="Q685" s="71">
        <f t="shared" si="6"/>
        <v>0</v>
      </c>
      <c r="R685" s="71">
        <f t="shared" si="7"/>
        <v>2.522</v>
      </c>
      <c r="S685" s="71">
        <f t="shared" si="8"/>
        <v>12009.52381</v>
      </c>
      <c r="T685" s="72">
        <f t="shared" si="9"/>
        <v>17</v>
      </c>
      <c r="U685" s="71">
        <f t="shared" si="10"/>
        <v>0.7101086048</v>
      </c>
      <c r="V685" s="71">
        <f t="shared" si="11"/>
        <v>0</v>
      </c>
      <c r="W685" s="73">
        <f t="shared" si="12"/>
        <v>0</v>
      </c>
      <c r="X685" s="19"/>
      <c r="Y685" s="19"/>
      <c r="Z685" s="19"/>
      <c r="AA685" s="19"/>
      <c r="AB685" s="19"/>
      <c r="AC685" s="19"/>
      <c r="AD685" s="19"/>
    </row>
    <row r="686">
      <c r="A686" s="49" t="s">
        <v>863</v>
      </c>
      <c r="B686" s="50">
        <v>2235.0</v>
      </c>
      <c r="C686" s="51">
        <v>0.062</v>
      </c>
      <c r="D686" s="52">
        <v>2229.0</v>
      </c>
      <c r="E686" s="51">
        <v>0.001</v>
      </c>
      <c r="F686" s="52">
        <v>2235.0</v>
      </c>
      <c r="G686" s="54">
        <v>0.024</v>
      </c>
      <c r="H686" s="50">
        <v>2235.0</v>
      </c>
      <c r="I686" s="54">
        <v>0.754595</v>
      </c>
      <c r="J686" s="50">
        <v>2235.0</v>
      </c>
      <c r="K686" s="54">
        <v>2.17</v>
      </c>
      <c r="L686" s="70">
        <f t="shared" si="1"/>
        <v>0</v>
      </c>
      <c r="M686" s="71">
        <f t="shared" si="2"/>
        <v>0</v>
      </c>
      <c r="N686" s="71">
        <f t="shared" si="3"/>
        <v>0.692595</v>
      </c>
      <c r="O686" s="71">
        <f t="shared" si="4"/>
        <v>1117.08871</v>
      </c>
      <c r="P686" s="71">
        <f t="shared" si="5"/>
        <v>0</v>
      </c>
      <c r="Q686" s="71">
        <f t="shared" si="6"/>
        <v>0</v>
      </c>
      <c r="R686" s="71">
        <f t="shared" si="7"/>
        <v>2.108</v>
      </c>
      <c r="S686" s="71">
        <f t="shared" si="8"/>
        <v>3400</v>
      </c>
      <c r="T686" s="72">
        <f t="shared" si="9"/>
        <v>6</v>
      </c>
      <c r="U686" s="71">
        <f t="shared" si="10"/>
        <v>0.2684563758</v>
      </c>
      <c r="V686" s="71">
        <f t="shared" si="11"/>
        <v>0</v>
      </c>
      <c r="W686" s="73">
        <f t="shared" si="12"/>
        <v>0</v>
      </c>
      <c r="X686" s="19"/>
      <c r="Y686" s="19"/>
      <c r="Z686" s="19"/>
      <c r="AA686" s="19"/>
      <c r="AB686" s="19"/>
      <c r="AC686" s="19"/>
      <c r="AD686" s="19"/>
    </row>
    <row r="687">
      <c r="A687" s="49" t="s">
        <v>864</v>
      </c>
      <c r="B687" s="50">
        <v>2867.0</v>
      </c>
      <c r="C687" s="51">
        <v>0.038</v>
      </c>
      <c r="D687" s="52">
        <v>2852.0</v>
      </c>
      <c r="E687" s="51">
        <v>0.001</v>
      </c>
      <c r="F687" s="52">
        <v>2867.0</v>
      </c>
      <c r="G687" s="54">
        <v>0.027</v>
      </c>
      <c r="H687" s="50">
        <v>2867.0</v>
      </c>
      <c r="I687" s="54">
        <v>0.37404</v>
      </c>
      <c r="J687" s="50">
        <v>2867.0</v>
      </c>
      <c r="K687" s="54">
        <v>2.035</v>
      </c>
      <c r="L687" s="70">
        <f t="shared" si="1"/>
        <v>0</v>
      </c>
      <c r="M687" s="71">
        <f t="shared" si="2"/>
        <v>0</v>
      </c>
      <c r="N687" s="71">
        <f t="shared" si="3"/>
        <v>0.33604</v>
      </c>
      <c r="O687" s="71">
        <f t="shared" si="4"/>
        <v>884.3157895</v>
      </c>
      <c r="P687" s="71">
        <f t="shared" si="5"/>
        <v>0</v>
      </c>
      <c r="Q687" s="71">
        <f t="shared" si="6"/>
        <v>0</v>
      </c>
      <c r="R687" s="71">
        <f t="shared" si="7"/>
        <v>1.997</v>
      </c>
      <c r="S687" s="71">
        <f t="shared" si="8"/>
        <v>5255.263158</v>
      </c>
      <c r="T687" s="72">
        <f t="shared" si="9"/>
        <v>15</v>
      </c>
      <c r="U687" s="71">
        <f t="shared" si="10"/>
        <v>0.5231949773</v>
      </c>
      <c r="V687" s="71">
        <f t="shared" si="11"/>
        <v>0</v>
      </c>
      <c r="W687" s="73">
        <f t="shared" si="12"/>
        <v>0</v>
      </c>
      <c r="X687" s="19"/>
      <c r="Y687" s="19"/>
      <c r="Z687" s="19"/>
      <c r="AA687" s="19"/>
      <c r="AB687" s="19"/>
      <c r="AC687" s="19"/>
      <c r="AD687" s="19"/>
    </row>
    <row r="688">
      <c r="A688" s="49" t="s">
        <v>865</v>
      </c>
      <c r="B688" s="50">
        <v>2689.0</v>
      </c>
      <c r="C688" s="51">
        <v>0.104</v>
      </c>
      <c r="D688" s="52">
        <v>2659.0</v>
      </c>
      <c r="E688" s="51">
        <v>0.001</v>
      </c>
      <c r="F688" s="52">
        <v>2689.0</v>
      </c>
      <c r="G688" s="54">
        <v>0.032</v>
      </c>
      <c r="H688" s="50">
        <v>2689.0</v>
      </c>
      <c r="I688" s="54">
        <v>0.823137</v>
      </c>
      <c r="J688" s="50">
        <v>2689.0</v>
      </c>
      <c r="K688" s="54">
        <v>2.329</v>
      </c>
      <c r="L688" s="70">
        <f t="shared" si="1"/>
        <v>0</v>
      </c>
      <c r="M688" s="71">
        <f t="shared" si="2"/>
        <v>0</v>
      </c>
      <c r="N688" s="71">
        <f t="shared" si="3"/>
        <v>0.719137</v>
      </c>
      <c r="O688" s="71">
        <f t="shared" si="4"/>
        <v>691.4778846</v>
      </c>
      <c r="P688" s="71">
        <f t="shared" si="5"/>
        <v>0</v>
      </c>
      <c r="Q688" s="71">
        <f t="shared" si="6"/>
        <v>0</v>
      </c>
      <c r="R688" s="71">
        <f t="shared" si="7"/>
        <v>2.225</v>
      </c>
      <c r="S688" s="71">
        <f t="shared" si="8"/>
        <v>2139.423077</v>
      </c>
      <c r="T688" s="72">
        <f t="shared" si="9"/>
        <v>30</v>
      </c>
      <c r="U688" s="71">
        <f t="shared" si="10"/>
        <v>1.115656378</v>
      </c>
      <c r="V688" s="71">
        <f t="shared" si="11"/>
        <v>0</v>
      </c>
      <c r="W688" s="73">
        <f t="shared" si="12"/>
        <v>0</v>
      </c>
      <c r="X688" s="19"/>
      <c r="Y688" s="19"/>
      <c r="Z688" s="19"/>
      <c r="AA688" s="19"/>
      <c r="AB688" s="19"/>
      <c r="AC688" s="19"/>
      <c r="AD688" s="19"/>
    </row>
    <row r="689">
      <c r="A689" s="49" t="s">
        <v>866</v>
      </c>
      <c r="B689" s="50">
        <v>2621.0</v>
      </c>
      <c r="C689" s="51">
        <v>0.027</v>
      </c>
      <c r="D689" s="52">
        <v>2597.0</v>
      </c>
      <c r="E689" s="51">
        <v>0.001</v>
      </c>
      <c r="F689" s="52">
        <v>2621.0</v>
      </c>
      <c r="G689" s="54">
        <v>0.019</v>
      </c>
      <c r="H689" s="50">
        <v>2621.0</v>
      </c>
      <c r="I689" s="54">
        <v>0.137798</v>
      </c>
      <c r="J689" s="50">
        <v>2621.0</v>
      </c>
      <c r="K689" s="54">
        <v>2.011</v>
      </c>
      <c r="L689" s="70">
        <f t="shared" si="1"/>
        <v>0</v>
      </c>
      <c r="M689" s="71">
        <f t="shared" si="2"/>
        <v>0</v>
      </c>
      <c r="N689" s="71">
        <f t="shared" si="3"/>
        <v>0.110798</v>
      </c>
      <c r="O689" s="71">
        <f t="shared" si="4"/>
        <v>410.362963</v>
      </c>
      <c r="P689" s="71">
        <f t="shared" si="5"/>
        <v>0</v>
      </c>
      <c r="Q689" s="71">
        <f t="shared" si="6"/>
        <v>0</v>
      </c>
      <c r="R689" s="71">
        <f t="shared" si="7"/>
        <v>1.984</v>
      </c>
      <c r="S689" s="71">
        <f t="shared" si="8"/>
        <v>7348.148148</v>
      </c>
      <c r="T689" s="72">
        <f t="shared" si="9"/>
        <v>24</v>
      </c>
      <c r="U689" s="71">
        <f t="shared" si="10"/>
        <v>0.9156810378</v>
      </c>
      <c r="V689" s="71">
        <f t="shared" si="11"/>
        <v>0</v>
      </c>
      <c r="W689" s="73">
        <f t="shared" si="12"/>
        <v>0</v>
      </c>
      <c r="X689" s="19"/>
      <c r="Y689" s="19"/>
      <c r="Z689" s="19"/>
      <c r="AA689" s="19"/>
      <c r="AB689" s="19"/>
      <c r="AC689" s="19"/>
      <c r="AD689" s="19"/>
    </row>
    <row r="690">
      <c r="A690" s="49" t="s">
        <v>867</v>
      </c>
      <c r="B690" s="50">
        <v>2448.0</v>
      </c>
      <c r="C690" s="51">
        <v>0.067</v>
      </c>
      <c r="D690" s="52">
        <v>2440.0</v>
      </c>
      <c r="E690" s="51">
        <v>0.001</v>
      </c>
      <c r="F690" s="52">
        <v>2448.0</v>
      </c>
      <c r="G690" s="54">
        <v>0.023</v>
      </c>
      <c r="H690" s="50">
        <v>2448.0</v>
      </c>
      <c r="I690" s="54">
        <v>0.672694</v>
      </c>
      <c r="J690" s="50">
        <v>2448.0</v>
      </c>
      <c r="K690" s="54">
        <v>2.175</v>
      </c>
      <c r="L690" s="70">
        <f t="shared" si="1"/>
        <v>0</v>
      </c>
      <c r="M690" s="71">
        <f t="shared" si="2"/>
        <v>0</v>
      </c>
      <c r="N690" s="71">
        <f t="shared" si="3"/>
        <v>0.605694</v>
      </c>
      <c r="O690" s="71">
        <f t="shared" si="4"/>
        <v>904.0208955</v>
      </c>
      <c r="P690" s="71">
        <f t="shared" si="5"/>
        <v>0</v>
      </c>
      <c r="Q690" s="71">
        <f t="shared" si="6"/>
        <v>0</v>
      </c>
      <c r="R690" s="71">
        <f t="shared" si="7"/>
        <v>2.108</v>
      </c>
      <c r="S690" s="71">
        <f t="shared" si="8"/>
        <v>3146.268657</v>
      </c>
      <c r="T690" s="72">
        <f t="shared" si="9"/>
        <v>8</v>
      </c>
      <c r="U690" s="71">
        <f t="shared" si="10"/>
        <v>0.3267973856</v>
      </c>
      <c r="V690" s="71">
        <f t="shared" si="11"/>
        <v>0</v>
      </c>
      <c r="W690" s="73">
        <f t="shared" si="12"/>
        <v>0</v>
      </c>
      <c r="X690" s="19"/>
      <c r="Y690" s="19"/>
      <c r="Z690" s="19"/>
      <c r="AA690" s="19"/>
      <c r="AB690" s="19"/>
      <c r="AC690" s="19"/>
      <c r="AD690" s="19"/>
    </row>
    <row r="691">
      <c r="A691" s="49" t="s">
        <v>244</v>
      </c>
      <c r="B691" s="50">
        <v>2527.0</v>
      </c>
      <c r="C691" s="51">
        <v>0.029</v>
      </c>
      <c r="D691" s="52">
        <v>2506.0</v>
      </c>
      <c r="E691" s="51">
        <v>0.001</v>
      </c>
      <c r="F691" s="52">
        <v>2527.0</v>
      </c>
      <c r="G691" s="54">
        <v>0.021</v>
      </c>
      <c r="H691" s="50">
        <v>2527.0</v>
      </c>
      <c r="I691" s="54">
        <v>0.13067</v>
      </c>
      <c r="J691" s="50">
        <v>2527.0</v>
      </c>
      <c r="K691" s="54">
        <v>1.941</v>
      </c>
      <c r="L691" s="70">
        <f t="shared" si="1"/>
        <v>0</v>
      </c>
      <c r="M691" s="71">
        <f t="shared" si="2"/>
        <v>0</v>
      </c>
      <c r="N691" s="71">
        <f t="shared" si="3"/>
        <v>0.10167</v>
      </c>
      <c r="O691" s="71">
        <f t="shared" si="4"/>
        <v>350.5862069</v>
      </c>
      <c r="P691" s="71">
        <f t="shared" si="5"/>
        <v>0</v>
      </c>
      <c r="Q691" s="71">
        <f t="shared" si="6"/>
        <v>0</v>
      </c>
      <c r="R691" s="71">
        <f t="shared" si="7"/>
        <v>1.912</v>
      </c>
      <c r="S691" s="71">
        <f t="shared" si="8"/>
        <v>6593.103448</v>
      </c>
      <c r="T691" s="72">
        <f t="shared" si="9"/>
        <v>21</v>
      </c>
      <c r="U691" s="71">
        <f t="shared" si="10"/>
        <v>0.8310249307</v>
      </c>
      <c r="V691" s="71">
        <f t="shared" si="11"/>
        <v>0</v>
      </c>
      <c r="W691" s="73">
        <f t="shared" si="12"/>
        <v>0</v>
      </c>
      <c r="X691" s="19"/>
      <c r="Y691" s="19"/>
      <c r="Z691" s="19"/>
      <c r="AA691" s="19"/>
      <c r="AB691" s="19"/>
      <c r="AC691" s="19"/>
      <c r="AD691" s="19"/>
    </row>
    <row r="692">
      <c r="A692" s="49" t="s">
        <v>250</v>
      </c>
      <c r="B692" s="50">
        <v>2361.0</v>
      </c>
      <c r="C692" s="51">
        <v>0.071</v>
      </c>
      <c r="D692" s="52">
        <v>2335.0</v>
      </c>
      <c r="E692" s="51">
        <v>0.001</v>
      </c>
      <c r="F692" s="52">
        <v>2361.0</v>
      </c>
      <c r="G692" s="54">
        <v>0.027</v>
      </c>
      <c r="H692" s="50">
        <v>2361.0</v>
      </c>
      <c r="I692" s="54">
        <v>0.672779</v>
      </c>
      <c r="J692" s="50">
        <v>2361.0</v>
      </c>
      <c r="K692" s="54">
        <v>1.555</v>
      </c>
      <c r="L692" s="70">
        <f t="shared" si="1"/>
        <v>0</v>
      </c>
      <c r="M692" s="71">
        <f t="shared" si="2"/>
        <v>0</v>
      </c>
      <c r="N692" s="71">
        <f t="shared" si="3"/>
        <v>0.601779</v>
      </c>
      <c r="O692" s="71">
        <f t="shared" si="4"/>
        <v>847.5760563</v>
      </c>
      <c r="P692" s="71">
        <f t="shared" si="5"/>
        <v>0</v>
      </c>
      <c r="Q692" s="71">
        <f t="shared" si="6"/>
        <v>0</v>
      </c>
      <c r="R692" s="71">
        <f t="shared" si="7"/>
        <v>1.484</v>
      </c>
      <c r="S692" s="71">
        <f t="shared" si="8"/>
        <v>2090.140845</v>
      </c>
      <c r="T692" s="72">
        <f t="shared" si="9"/>
        <v>26</v>
      </c>
      <c r="U692" s="71">
        <f t="shared" si="10"/>
        <v>1.101228293</v>
      </c>
      <c r="V692" s="71">
        <f t="shared" si="11"/>
        <v>0</v>
      </c>
      <c r="W692" s="73">
        <f t="shared" si="12"/>
        <v>0</v>
      </c>
      <c r="X692" s="19"/>
      <c r="Y692" s="19"/>
      <c r="Z692" s="19"/>
      <c r="AA692" s="19"/>
      <c r="AB692" s="19"/>
      <c r="AC692" s="19"/>
      <c r="AD692" s="19"/>
    </row>
    <row r="693">
      <c r="A693" s="49" t="s">
        <v>869</v>
      </c>
      <c r="B693" s="50">
        <v>2907.0</v>
      </c>
      <c r="C693" s="51">
        <v>0.024</v>
      </c>
      <c r="D693" s="52">
        <v>2903.0</v>
      </c>
      <c r="E693" s="51">
        <v>0.001</v>
      </c>
      <c r="F693" s="52">
        <v>2907.0</v>
      </c>
      <c r="G693" s="54">
        <v>0.018</v>
      </c>
      <c r="H693" s="50">
        <v>2907.0</v>
      </c>
      <c r="I693" s="54">
        <v>0.237318</v>
      </c>
      <c r="J693" s="50">
        <v>2907.0</v>
      </c>
      <c r="K693" s="54">
        <v>1.997</v>
      </c>
      <c r="L693" s="70">
        <f t="shared" si="1"/>
        <v>0</v>
      </c>
      <c r="M693" s="71">
        <f t="shared" si="2"/>
        <v>0</v>
      </c>
      <c r="N693" s="71">
        <f t="shared" si="3"/>
        <v>0.213318</v>
      </c>
      <c r="O693" s="71">
        <f t="shared" si="4"/>
        <v>888.825</v>
      </c>
      <c r="P693" s="71">
        <f t="shared" si="5"/>
        <v>0</v>
      </c>
      <c r="Q693" s="71">
        <f t="shared" si="6"/>
        <v>0</v>
      </c>
      <c r="R693" s="71">
        <f t="shared" si="7"/>
        <v>1.973</v>
      </c>
      <c r="S693" s="71">
        <f t="shared" si="8"/>
        <v>8220.833333</v>
      </c>
      <c r="T693" s="72">
        <f t="shared" si="9"/>
        <v>4</v>
      </c>
      <c r="U693" s="71">
        <f t="shared" si="10"/>
        <v>0.1375988992</v>
      </c>
      <c r="V693" s="71">
        <f t="shared" si="11"/>
        <v>0</v>
      </c>
      <c r="W693" s="73">
        <f t="shared" si="12"/>
        <v>0</v>
      </c>
      <c r="X693" s="19"/>
      <c r="Y693" s="19"/>
      <c r="Z693" s="19"/>
      <c r="AA693" s="19"/>
      <c r="AB693" s="19"/>
      <c r="AC693" s="19"/>
      <c r="AD693" s="19"/>
    </row>
    <row r="694">
      <c r="A694" s="49" t="s">
        <v>870</v>
      </c>
      <c r="B694" s="50">
        <v>2723.0</v>
      </c>
      <c r="C694" s="51">
        <v>0.078</v>
      </c>
      <c r="D694" s="52">
        <v>2667.0</v>
      </c>
      <c r="E694" s="51">
        <v>0.001</v>
      </c>
      <c r="F694" s="52">
        <v>2723.0</v>
      </c>
      <c r="G694" s="54">
        <v>0.025</v>
      </c>
      <c r="H694" s="50">
        <v>2723.0</v>
      </c>
      <c r="I694" s="54">
        <v>0.378401</v>
      </c>
      <c r="J694" s="50">
        <v>2723.0</v>
      </c>
      <c r="K694" s="54">
        <v>2.11</v>
      </c>
      <c r="L694" s="70">
        <f t="shared" si="1"/>
        <v>0</v>
      </c>
      <c r="M694" s="71">
        <f t="shared" si="2"/>
        <v>0</v>
      </c>
      <c r="N694" s="71">
        <f t="shared" si="3"/>
        <v>0.300401</v>
      </c>
      <c r="O694" s="71">
        <f t="shared" si="4"/>
        <v>385.1294872</v>
      </c>
      <c r="P694" s="71">
        <f t="shared" si="5"/>
        <v>0</v>
      </c>
      <c r="Q694" s="71">
        <f t="shared" si="6"/>
        <v>0</v>
      </c>
      <c r="R694" s="71">
        <f t="shared" si="7"/>
        <v>2.032</v>
      </c>
      <c r="S694" s="71">
        <f t="shared" si="8"/>
        <v>2605.128205</v>
      </c>
      <c r="T694" s="72">
        <f t="shared" si="9"/>
        <v>56</v>
      </c>
      <c r="U694" s="71">
        <f t="shared" si="10"/>
        <v>2.05655527</v>
      </c>
      <c r="V694" s="71">
        <f t="shared" si="11"/>
        <v>0</v>
      </c>
      <c r="W694" s="73">
        <f t="shared" si="12"/>
        <v>0</v>
      </c>
      <c r="X694" s="19"/>
      <c r="Y694" s="19"/>
      <c r="Z694" s="19"/>
      <c r="AA694" s="19"/>
      <c r="AB694" s="19"/>
      <c r="AC694" s="19"/>
      <c r="AD694" s="19"/>
    </row>
    <row r="695">
      <c r="A695" s="49" t="s">
        <v>871</v>
      </c>
      <c r="B695" s="50">
        <v>2340.0</v>
      </c>
      <c r="C695" s="51">
        <v>0.021</v>
      </c>
      <c r="D695" s="52">
        <v>2322.0</v>
      </c>
      <c r="E695" s="51">
        <v>0.001</v>
      </c>
      <c r="F695" s="52">
        <v>2340.0</v>
      </c>
      <c r="G695" s="54">
        <v>0.017</v>
      </c>
      <c r="H695" s="50">
        <v>2340.0</v>
      </c>
      <c r="I695" s="54">
        <v>0.0385551</v>
      </c>
      <c r="J695" s="50">
        <v>2340.0</v>
      </c>
      <c r="K695" s="54">
        <v>1.957</v>
      </c>
      <c r="L695" s="70">
        <f t="shared" si="1"/>
        <v>0</v>
      </c>
      <c r="M695" s="71">
        <f t="shared" si="2"/>
        <v>0</v>
      </c>
      <c r="N695" s="71">
        <f t="shared" si="3"/>
        <v>0.0175551</v>
      </c>
      <c r="O695" s="71">
        <f t="shared" si="4"/>
        <v>83.59571429</v>
      </c>
      <c r="P695" s="71">
        <f t="shared" si="5"/>
        <v>0</v>
      </c>
      <c r="Q695" s="71">
        <f t="shared" si="6"/>
        <v>0</v>
      </c>
      <c r="R695" s="71">
        <f t="shared" si="7"/>
        <v>1.936</v>
      </c>
      <c r="S695" s="71">
        <f t="shared" si="8"/>
        <v>9219.047619</v>
      </c>
      <c r="T695" s="72">
        <f t="shared" si="9"/>
        <v>18</v>
      </c>
      <c r="U695" s="71">
        <f t="shared" si="10"/>
        <v>0.7692307692</v>
      </c>
      <c r="V695" s="71">
        <f t="shared" si="11"/>
        <v>0</v>
      </c>
      <c r="W695" s="73">
        <f t="shared" si="12"/>
        <v>0</v>
      </c>
      <c r="X695" s="19"/>
      <c r="Y695" s="19"/>
      <c r="Z695" s="19"/>
      <c r="AA695" s="19"/>
      <c r="AB695" s="19"/>
      <c r="AC695" s="19"/>
      <c r="AD695" s="19"/>
    </row>
    <row r="696">
      <c r="A696" s="49" t="s">
        <v>872</v>
      </c>
      <c r="B696" s="50">
        <v>2170.0</v>
      </c>
      <c r="C696" s="51">
        <v>0.052</v>
      </c>
      <c r="D696" s="52">
        <v>2148.0</v>
      </c>
      <c r="E696" s="51">
        <v>0.001</v>
      </c>
      <c r="F696" s="52">
        <v>2170.0</v>
      </c>
      <c r="G696" s="54">
        <v>0.023</v>
      </c>
      <c r="H696" s="50">
        <v>2170.0</v>
      </c>
      <c r="I696" s="54">
        <v>0.602857</v>
      </c>
      <c r="J696" s="50">
        <v>2170.0</v>
      </c>
      <c r="K696" s="54">
        <v>1.902</v>
      </c>
      <c r="L696" s="70">
        <f t="shared" si="1"/>
        <v>0</v>
      </c>
      <c r="M696" s="71">
        <f t="shared" si="2"/>
        <v>0</v>
      </c>
      <c r="N696" s="71">
        <f t="shared" si="3"/>
        <v>0.550857</v>
      </c>
      <c r="O696" s="71">
        <f t="shared" si="4"/>
        <v>1059.340385</v>
      </c>
      <c r="P696" s="71">
        <f t="shared" si="5"/>
        <v>0</v>
      </c>
      <c r="Q696" s="71">
        <f t="shared" si="6"/>
        <v>0</v>
      </c>
      <c r="R696" s="71">
        <f t="shared" si="7"/>
        <v>1.85</v>
      </c>
      <c r="S696" s="71">
        <f t="shared" si="8"/>
        <v>3557.692308</v>
      </c>
      <c r="T696" s="72">
        <f t="shared" si="9"/>
        <v>22</v>
      </c>
      <c r="U696" s="71">
        <f t="shared" si="10"/>
        <v>1.013824885</v>
      </c>
      <c r="V696" s="71">
        <f t="shared" si="11"/>
        <v>0</v>
      </c>
      <c r="W696" s="73">
        <f t="shared" si="12"/>
        <v>0</v>
      </c>
      <c r="X696" s="19"/>
      <c r="Y696" s="19"/>
      <c r="Z696" s="19"/>
      <c r="AA696" s="19"/>
      <c r="AB696" s="19"/>
      <c r="AC696" s="19"/>
      <c r="AD696" s="19"/>
    </row>
    <row r="697">
      <c r="A697" s="49" t="s">
        <v>873</v>
      </c>
      <c r="B697" s="50">
        <v>2247.0</v>
      </c>
      <c r="C697" s="51">
        <v>0.024</v>
      </c>
      <c r="D697" s="52">
        <v>2224.0</v>
      </c>
      <c r="E697" s="51">
        <v>0.001</v>
      </c>
      <c r="F697" s="52">
        <v>2247.0</v>
      </c>
      <c r="G697" s="54">
        <v>0.017</v>
      </c>
      <c r="H697" s="50">
        <v>2247.0</v>
      </c>
      <c r="I697" s="54">
        <v>0.224935</v>
      </c>
      <c r="J697" s="50">
        <v>2247.0</v>
      </c>
      <c r="K697" s="54">
        <v>1.757</v>
      </c>
      <c r="L697" s="70">
        <f t="shared" si="1"/>
        <v>0</v>
      </c>
      <c r="M697" s="71">
        <f t="shared" si="2"/>
        <v>0</v>
      </c>
      <c r="N697" s="71">
        <f t="shared" si="3"/>
        <v>0.200935</v>
      </c>
      <c r="O697" s="71">
        <f t="shared" si="4"/>
        <v>837.2291667</v>
      </c>
      <c r="P697" s="71">
        <f t="shared" si="5"/>
        <v>0</v>
      </c>
      <c r="Q697" s="71">
        <f t="shared" si="6"/>
        <v>0</v>
      </c>
      <c r="R697" s="71">
        <f t="shared" si="7"/>
        <v>1.733</v>
      </c>
      <c r="S697" s="71">
        <f t="shared" si="8"/>
        <v>7220.833333</v>
      </c>
      <c r="T697" s="72">
        <f t="shared" si="9"/>
        <v>23</v>
      </c>
      <c r="U697" s="71">
        <f t="shared" si="10"/>
        <v>1.023587005</v>
      </c>
      <c r="V697" s="71">
        <f t="shared" si="11"/>
        <v>0</v>
      </c>
      <c r="W697" s="73">
        <f t="shared" si="12"/>
        <v>0</v>
      </c>
      <c r="X697" s="19"/>
      <c r="Y697" s="19"/>
      <c r="Z697" s="19"/>
      <c r="AA697" s="19"/>
      <c r="AB697" s="19"/>
      <c r="AC697" s="19"/>
      <c r="AD697" s="19"/>
    </row>
    <row r="698">
      <c r="A698" s="49" t="s">
        <v>874</v>
      </c>
      <c r="B698" s="50">
        <v>2087.0</v>
      </c>
      <c r="C698" s="51">
        <v>0.107</v>
      </c>
      <c r="D698" s="52">
        <v>2042.0</v>
      </c>
      <c r="E698" s="51">
        <v>0.001</v>
      </c>
      <c r="F698" s="52">
        <v>2087.0</v>
      </c>
      <c r="G698" s="54">
        <v>0.021</v>
      </c>
      <c r="H698" s="50">
        <v>2087.0</v>
      </c>
      <c r="I698" s="54">
        <v>0.573921</v>
      </c>
      <c r="J698" s="50">
        <v>2087.0</v>
      </c>
      <c r="K698" s="54">
        <v>2.468</v>
      </c>
      <c r="L698" s="70">
        <f t="shared" si="1"/>
        <v>0</v>
      </c>
      <c r="M698" s="71">
        <f t="shared" si="2"/>
        <v>0</v>
      </c>
      <c r="N698" s="71">
        <f t="shared" si="3"/>
        <v>0.466921</v>
      </c>
      <c r="O698" s="71">
        <f t="shared" si="4"/>
        <v>436.3747664</v>
      </c>
      <c r="P698" s="71">
        <f t="shared" si="5"/>
        <v>0</v>
      </c>
      <c r="Q698" s="71">
        <f t="shared" si="6"/>
        <v>0</v>
      </c>
      <c r="R698" s="71">
        <f t="shared" si="7"/>
        <v>2.361</v>
      </c>
      <c r="S698" s="71">
        <f t="shared" si="8"/>
        <v>2206.542056</v>
      </c>
      <c r="T698" s="72">
        <f t="shared" si="9"/>
        <v>45</v>
      </c>
      <c r="U698" s="71">
        <f t="shared" si="10"/>
        <v>2.156205079</v>
      </c>
      <c r="V698" s="71">
        <f t="shared" si="11"/>
        <v>0</v>
      </c>
      <c r="W698" s="73">
        <f t="shared" si="12"/>
        <v>0</v>
      </c>
      <c r="X698" s="19"/>
      <c r="Y698" s="19"/>
      <c r="Z698" s="19"/>
      <c r="AA698" s="19"/>
      <c r="AB698" s="19"/>
      <c r="AC698" s="19"/>
      <c r="AD698" s="19"/>
    </row>
    <row r="699">
      <c r="A699" s="49" t="s">
        <v>875</v>
      </c>
      <c r="B699" s="50">
        <v>2657.0</v>
      </c>
      <c r="C699" s="51">
        <v>0.027</v>
      </c>
      <c r="D699" s="52">
        <v>2620.0</v>
      </c>
      <c r="E699" s="51">
        <v>0.001</v>
      </c>
      <c r="F699" s="52">
        <v>2657.0</v>
      </c>
      <c r="G699" s="54">
        <v>0.02</v>
      </c>
      <c r="H699" s="50">
        <v>2657.0</v>
      </c>
      <c r="I699" s="54">
        <v>0.101677</v>
      </c>
      <c r="J699" s="50">
        <v>2657.0</v>
      </c>
      <c r="K699" s="54">
        <v>1.69</v>
      </c>
      <c r="L699" s="70">
        <f t="shared" si="1"/>
        <v>0</v>
      </c>
      <c r="M699" s="71">
        <f t="shared" si="2"/>
        <v>0</v>
      </c>
      <c r="N699" s="71">
        <f t="shared" si="3"/>
        <v>0.074677</v>
      </c>
      <c r="O699" s="71">
        <f t="shared" si="4"/>
        <v>276.5814815</v>
      </c>
      <c r="P699" s="71">
        <f t="shared" si="5"/>
        <v>0</v>
      </c>
      <c r="Q699" s="71">
        <f t="shared" si="6"/>
        <v>0</v>
      </c>
      <c r="R699" s="71">
        <f t="shared" si="7"/>
        <v>1.663</v>
      </c>
      <c r="S699" s="71">
        <f t="shared" si="8"/>
        <v>6159.259259</v>
      </c>
      <c r="T699" s="72">
        <f t="shared" si="9"/>
        <v>37</v>
      </c>
      <c r="U699" s="71">
        <f t="shared" si="10"/>
        <v>1.392547986</v>
      </c>
      <c r="V699" s="71">
        <f t="shared" si="11"/>
        <v>0</v>
      </c>
      <c r="W699" s="73">
        <f t="shared" si="12"/>
        <v>0</v>
      </c>
      <c r="X699" s="19"/>
      <c r="Y699" s="19"/>
      <c r="Z699" s="19"/>
      <c r="AA699" s="19"/>
      <c r="AB699" s="19"/>
      <c r="AC699" s="19"/>
      <c r="AD699" s="19"/>
    </row>
    <row r="700">
      <c r="A700" s="49" t="s">
        <v>877</v>
      </c>
      <c r="B700" s="50">
        <v>2479.0</v>
      </c>
      <c r="C700" s="51">
        <v>0.099</v>
      </c>
      <c r="D700" s="52">
        <v>2437.0</v>
      </c>
      <c r="E700" s="51">
        <v>0.001</v>
      </c>
      <c r="F700" s="52">
        <v>2479.0</v>
      </c>
      <c r="G700" s="54">
        <v>0.027</v>
      </c>
      <c r="H700" s="50">
        <v>2479.0</v>
      </c>
      <c r="I700" s="54">
        <v>0.311725</v>
      </c>
      <c r="J700" s="50">
        <v>2479.0</v>
      </c>
      <c r="K700" s="54">
        <v>2.238</v>
      </c>
      <c r="L700" s="70">
        <f t="shared" si="1"/>
        <v>0</v>
      </c>
      <c r="M700" s="71">
        <f t="shared" si="2"/>
        <v>0</v>
      </c>
      <c r="N700" s="71">
        <f t="shared" si="3"/>
        <v>0.212725</v>
      </c>
      <c r="O700" s="71">
        <f t="shared" si="4"/>
        <v>214.8737374</v>
      </c>
      <c r="P700" s="71">
        <f t="shared" si="5"/>
        <v>0</v>
      </c>
      <c r="Q700" s="71">
        <f t="shared" si="6"/>
        <v>0</v>
      </c>
      <c r="R700" s="71">
        <f t="shared" si="7"/>
        <v>2.139</v>
      </c>
      <c r="S700" s="71">
        <f t="shared" si="8"/>
        <v>2160.606061</v>
      </c>
      <c r="T700" s="72">
        <f t="shared" si="9"/>
        <v>42</v>
      </c>
      <c r="U700" s="71">
        <f t="shared" si="10"/>
        <v>1.694231545</v>
      </c>
      <c r="V700" s="71">
        <f t="shared" si="11"/>
        <v>0</v>
      </c>
      <c r="W700" s="73">
        <f t="shared" si="12"/>
        <v>0</v>
      </c>
      <c r="X700" s="19"/>
      <c r="Y700" s="19"/>
      <c r="Z700" s="19"/>
      <c r="AA700" s="19"/>
      <c r="AB700" s="19"/>
      <c r="AC700" s="19"/>
      <c r="AD700" s="19"/>
    </row>
    <row r="701">
      <c r="A701" s="49" t="s">
        <v>878</v>
      </c>
      <c r="B701" s="50">
        <v>2356.0</v>
      </c>
      <c r="C701" s="51">
        <v>0.025</v>
      </c>
      <c r="D701" s="52">
        <v>2323.0</v>
      </c>
      <c r="E701" s="51">
        <v>0.001</v>
      </c>
      <c r="F701" s="52">
        <v>2356.0</v>
      </c>
      <c r="G701" s="54">
        <v>0.016</v>
      </c>
      <c r="H701" s="50">
        <v>2356.0</v>
      </c>
      <c r="I701" s="54">
        <v>0.113896</v>
      </c>
      <c r="J701" s="50">
        <v>2356.0</v>
      </c>
      <c r="K701" s="54">
        <v>1.75</v>
      </c>
      <c r="L701" s="70">
        <f t="shared" si="1"/>
        <v>0</v>
      </c>
      <c r="M701" s="71">
        <f t="shared" si="2"/>
        <v>0</v>
      </c>
      <c r="N701" s="71">
        <f t="shared" si="3"/>
        <v>0.088896</v>
      </c>
      <c r="O701" s="71">
        <f t="shared" si="4"/>
        <v>355.584</v>
      </c>
      <c r="P701" s="71">
        <f t="shared" si="5"/>
        <v>0</v>
      </c>
      <c r="Q701" s="71">
        <f t="shared" si="6"/>
        <v>0</v>
      </c>
      <c r="R701" s="71">
        <f t="shared" si="7"/>
        <v>1.725</v>
      </c>
      <c r="S701" s="71">
        <f t="shared" si="8"/>
        <v>6900</v>
      </c>
      <c r="T701" s="72">
        <f t="shared" si="9"/>
        <v>33</v>
      </c>
      <c r="U701" s="71">
        <f t="shared" si="10"/>
        <v>1.400679117</v>
      </c>
      <c r="V701" s="71">
        <f t="shared" si="11"/>
        <v>0</v>
      </c>
      <c r="W701" s="73">
        <f t="shared" si="12"/>
        <v>0</v>
      </c>
      <c r="X701" s="19"/>
      <c r="Y701" s="19"/>
      <c r="Z701" s="19"/>
      <c r="AA701" s="19"/>
      <c r="AB701" s="19"/>
      <c r="AC701" s="19"/>
      <c r="AD701" s="19"/>
    </row>
    <row r="702">
      <c r="A702" s="49" t="s">
        <v>879</v>
      </c>
      <c r="B702" s="50">
        <v>2195.0</v>
      </c>
      <c r="C702" s="51">
        <v>0.093</v>
      </c>
      <c r="D702" s="52">
        <v>2171.0</v>
      </c>
      <c r="E702" s="51">
        <v>0.001</v>
      </c>
      <c r="F702" s="52">
        <v>2195.0</v>
      </c>
      <c r="G702" s="54">
        <v>0.02</v>
      </c>
      <c r="H702" s="50">
        <v>2195.0</v>
      </c>
      <c r="I702" s="54">
        <v>0.541418</v>
      </c>
      <c r="J702" s="50">
        <v>2195.0</v>
      </c>
      <c r="K702" s="54">
        <v>2.581</v>
      </c>
      <c r="L702" s="70">
        <f t="shared" si="1"/>
        <v>0</v>
      </c>
      <c r="M702" s="71">
        <f t="shared" si="2"/>
        <v>0</v>
      </c>
      <c r="N702" s="71">
        <f t="shared" si="3"/>
        <v>0.448418</v>
      </c>
      <c r="O702" s="71">
        <f t="shared" si="4"/>
        <v>482.1698925</v>
      </c>
      <c r="P702" s="71">
        <f t="shared" si="5"/>
        <v>0</v>
      </c>
      <c r="Q702" s="71">
        <f t="shared" si="6"/>
        <v>0</v>
      </c>
      <c r="R702" s="71">
        <f t="shared" si="7"/>
        <v>2.488</v>
      </c>
      <c r="S702" s="71">
        <f t="shared" si="8"/>
        <v>2675.268817</v>
      </c>
      <c r="T702" s="72">
        <f t="shared" si="9"/>
        <v>24</v>
      </c>
      <c r="U702" s="71">
        <f t="shared" si="10"/>
        <v>1.093394077</v>
      </c>
      <c r="V702" s="71">
        <f t="shared" si="11"/>
        <v>0</v>
      </c>
      <c r="W702" s="73">
        <f t="shared" si="12"/>
        <v>0</v>
      </c>
      <c r="X702" s="19"/>
      <c r="Y702" s="19"/>
      <c r="Z702" s="19"/>
      <c r="AA702" s="19"/>
      <c r="AB702" s="19"/>
      <c r="AC702" s="19"/>
      <c r="AD702" s="19"/>
    </row>
    <row r="703">
      <c r="A703" s="49" t="s">
        <v>880</v>
      </c>
      <c r="B703" s="50">
        <v>2365.0</v>
      </c>
      <c r="C703" s="51">
        <v>0.024</v>
      </c>
      <c r="D703" s="52">
        <v>2335.0</v>
      </c>
      <c r="E703" s="51">
        <v>0.001</v>
      </c>
      <c r="F703" s="52">
        <v>2365.0</v>
      </c>
      <c r="G703" s="54">
        <v>0.017</v>
      </c>
      <c r="H703" s="50">
        <v>2365.0</v>
      </c>
      <c r="I703" s="54">
        <v>0.0375431</v>
      </c>
      <c r="J703" s="50">
        <v>2365.0</v>
      </c>
      <c r="K703" s="54">
        <v>1.882</v>
      </c>
      <c r="L703" s="70">
        <f t="shared" si="1"/>
        <v>0</v>
      </c>
      <c r="M703" s="71">
        <f t="shared" si="2"/>
        <v>0</v>
      </c>
      <c r="N703" s="71">
        <f t="shared" si="3"/>
        <v>0.0135431</v>
      </c>
      <c r="O703" s="71">
        <f t="shared" si="4"/>
        <v>56.42958333</v>
      </c>
      <c r="P703" s="71">
        <f t="shared" si="5"/>
        <v>0</v>
      </c>
      <c r="Q703" s="71">
        <f t="shared" si="6"/>
        <v>0</v>
      </c>
      <c r="R703" s="71">
        <f t="shared" si="7"/>
        <v>1.858</v>
      </c>
      <c r="S703" s="71">
        <f t="shared" si="8"/>
        <v>7741.666667</v>
      </c>
      <c r="T703" s="72">
        <f t="shared" si="9"/>
        <v>30</v>
      </c>
      <c r="U703" s="71">
        <f t="shared" si="10"/>
        <v>1.268498943</v>
      </c>
      <c r="V703" s="71">
        <f t="shared" si="11"/>
        <v>0</v>
      </c>
      <c r="W703" s="73">
        <f t="shared" si="12"/>
        <v>0</v>
      </c>
      <c r="X703" s="19"/>
      <c r="Y703" s="19"/>
      <c r="Z703" s="19"/>
      <c r="AA703" s="19"/>
      <c r="AB703" s="19"/>
      <c r="AC703" s="19"/>
      <c r="AD703" s="19"/>
    </row>
    <row r="704">
      <c r="A704" s="49" t="s">
        <v>881</v>
      </c>
      <c r="B704" s="50">
        <v>2209.0</v>
      </c>
      <c r="C704" s="51">
        <v>0.07</v>
      </c>
      <c r="D704" s="52">
        <v>2186.0</v>
      </c>
      <c r="E704" s="51">
        <v>0.001</v>
      </c>
      <c r="F704" s="52">
        <v>2209.0</v>
      </c>
      <c r="G704" s="54">
        <v>0.02</v>
      </c>
      <c r="H704" s="50">
        <v>2209.0</v>
      </c>
      <c r="I704" s="54">
        <v>0.51101</v>
      </c>
      <c r="J704" s="50">
        <v>2209.0</v>
      </c>
      <c r="K704" s="54">
        <v>1.868</v>
      </c>
      <c r="L704" s="70">
        <f t="shared" si="1"/>
        <v>0</v>
      </c>
      <c r="M704" s="71">
        <f t="shared" si="2"/>
        <v>0</v>
      </c>
      <c r="N704" s="71">
        <f t="shared" si="3"/>
        <v>0.44101</v>
      </c>
      <c r="O704" s="71">
        <f t="shared" si="4"/>
        <v>630.0142857</v>
      </c>
      <c r="P704" s="71">
        <f t="shared" si="5"/>
        <v>0</v>
      </c>
      <c r="Q704" s="71">
        <f t="shared" si="6"/>
        <v>0</v>
      </c>
      <c r="R704" s="71">
        <f t="shared" si="7"/>
        <v>1.798</v>
      </c>
      <c r="S704" s="71">
        <f t="shared" si="8"/>
        <v>2568.571429</v>
      </c>
      <c r="T704" s="72">
        <f t="shared" si="9"/>
        <v>23</v>
      </c>
      <c r="U704" s="71">
        <f t="shared" si="10"/>
        <v>1.041195111</v>
      </c>
      <c r="V704" s="71">
        <f t="shared" si="11"/>
        <v>0</v>
      </c>
      <c r="W704" s="73">
        <f t="shared" si="12"/>
        <v>0</v>
      </c>
      <c r="X704" s="19"/>
      <c r="Y704" s="19"/>
      <c r="Z704" s="19"/>
      <c r="AA704" s="19"/>
      <c r="AB704" s="19"/>
      <c r="AC704" s="19"/>
      <c r="AD704" s="19"/>
    </row>
    <row r="705">
      <c r="A705" s="49" t="s">
        <v>882</v>
      </c>
      <c r="B705" s="50">
        <v>2837.0</v>
      </c>
      <c r="C705" s="51">
        <v>0.035</v>
      </c>
      <c r="D705" s="52">
        <v>2807.0</v>
      </c>
      <c r="E705" s="51">
        <v>0.001</v>
      </c>
      <c r="F705" s="52">
        <v>2837.0</v>
      </c>
      <c r="G705" s="54">
        <v>0.022</v>
      </c>
      <c r="H705" s="50">
        <v>2837.0</v>
      </c>
      <c r="I705" s="54">
        <v>0.362929</v>
      </c>
      <c r="J705" s="50">
        <v>2837.0</v>
      </c>
      <c r="K705" s="54">
        <v>3.103</v>
      </c>
      <c r="L705" s="70">
        <f t="shared" si="1"/>
        <v>0</v>
      </c>
      <c r="M705" s="71">
        <f t="shared" si="2"/>
        <v>0</v>
      </c>
      <c r="N705" s="71">
        <f t="shared" si="3"/>
        <v>0.327929</v>
      </c>
      <c r="O705" s="71">
        <f t="shared" si="4"/>
        <v>936.94</v>
      </c>
      <c r="P705" s="71">
        <f t="shared" si="5"/>
        <v>0</v>
      </c>
      <c r="Q705" s="71">
        <f t="shared" si="6"/>
        <v>0</v>
      </c>
      <c r="R705" s="71">
        <f t="shared" si="7"/>
        <v>3.068</v>
      </c>
      <c r="S705" s="71">
        <f t="shared" si="8"/>
        <v>8765.714286</v>
      </c>
      <c r="T705" s="72">
        <f t="shared" si="9"/>
        <v>30</v>
      </c>
      <c r="U705" s="71">
        <f t="shared" si="10"/>
        <v>1.057455058</v>
      </c>
      <c r="V705" s="71">
        <f t="shared" si="11"/>
        <v>0</v>
      </c>
      <c r="W705" s="73">
        <f t="shared" si="12"/>
        <v>0</v>
      </c>
      <c r="X705" s="19"/>
      <c r="Y705" s="19"/>
      <c r="Z705" s="19"/>
      <c r="AA705" s="19"/>
      <c r="AB705" s="19"/>
      <c r="AC705" s="19"/>
      <c r="AD705" s="19"/>
    </row>
    <row r="706">
      <c r="A706" s="49" t="s">
        <v>883</v>
      </c>
      <c r="B706" s="50">
        <v>2664.0</v>
      </c>
      <c r="C706" s="51">
        <v>0.118</v>
      </c>
      <c r="D706" s="52">
        <v>2630.0</v>
      </c>
      <c r="E706" s="51">
        <v>0.001</v>
      </c>
      <c r="F706" s="52">
        <v>2664.0</v>
      </c>
      <c r="G706" s="54">
        <v>0.026</v>
      </c>
      <c r="H706" s="50">
        <v>2664.0</v>
      </c>
      <c r="I706" s="54">
        <v>0.713813</v>
      </c>
      <c r="J706" s="50">
        <v>2664.0</v>
      </c>
      <c r="K706" s="54">
        <v>1.866</v>
      </c>
      <c r="L706" s="70">
        <f t="shared" si="1"/>
        <v>0</v>
      </c>
      <c r="M706" s="71">
        <f t="shared" si="2"/>
        <v>0</v>
      </c>
      <c r="N706" s="71">
        <f t="shared" si="3"/>
        <v>0.595813</v>
      </c>
      <c r="O706" s="71">
        <f t="shared" si="4"/>
        <v>504.9262712</v>
      </c>
      <c r="P706" s="71">
        <f t="shared" si="5"/>
        <v>0</v>
      </c>
      <c r="Q706" s="71">
        <f t="shared" si="6"/>
        <v>0</v>
      </c>
      <c r="R706" s="71">
        <f t="shared" si="7"/>
        <v>1.748</v>
      </c>
      <c r="S706" s="71">
        <f t="shared" si="8"/>
        <v>1481.355932</v>
      </c>
      <c r="T706" s="72">
        <f t="shared" si="9"/>
        <v>34</v>
      </c>
      <c r="U706" s="71">
        <f t="shared" si="10"/>
        <v>1.276276276</v>
      </c>
      <c r="V706" s="71">
        <f t="shared" si="11"/>
        <v>0</v>
      </c>
      <c r="W706" s="73">
        <f t="shared" si="12"/>
        <v>0</v>
      </c>
      <c r="X706" s="19"/>
      <c r="Y706" s="19"/>
      <c r="Z706" s="19"/>
      <c r="AA706" s="19"/>
      <c r="AB706" s="19"/>
      <c r="AC706" s="19"/>
      <c r="AD706" s="19"/>
    </row>
    <row r="707">
      <c r="A707" s="49" t="s">
        <v>885</v>
      </c>
      <c r="B707" s="50">
        <v>2588.0</v>
      </c>
      <c r="C707" s="51">
        <v>0.033</v>
      </c>
      <c r="D707" s="52">
        <v>2548.0</v>
      </c>
      <c r="E707" s="51">
        <v>0.001</v>
      </c>
      <c r="F707" s="52">
        <v>2588.0</v>
      </c>
      <c r="G707" s="54">
        <v>0.023</v>
      </c>
      <c r="H707" s="50">
        <v>2588.0</v>
      </c>
      <c r="I707" s="54">
        <v>0.346638</v>
      </c>
      <c r="J707" s="50">
        <v>2588.0</v>
      </c>
      <c r="K707" s="54">
        <v>1.851</v>
      </c>
      <c r="L707" s="70">
        <f t="shared" si="1"/>
        <v>0</v>
      </c>
      <c r="M707" s="71">
        <f t="shared" si="2"/>
        <v>0</v>
      </c>
      <c r="N707" s="71">
        <f t="shared" si="3"/>
        <v>0.313638</v>
      </c>
      <c r="O707" s="71">
        <f t="shared" si="4"/>
        <v>950.4181818</v>
      </c>
      <c r="P707" s="71">
        <f t="shared" si="5"/>
        <v>0</v>
      </c>
      <c r="Q707" s="71">
        <f t="shared" si="6"/>
        <v>0</v>
      </c>
      <c r="R707" s="71">
        <f t="shared" si="7"/>
        <v>1.818</v>
      </c>
      <c r="S707" s="71">
        <f t="shared" si="8"/>
        <v>5509.090909</v>
      </c>
      <c r="T707" s="72">
        <f t="shared" si="9"/>
        <v>40</v>
      </c>
      <c r="U707" s="71">
        <f t="shared" si="10"/>
        <v>1.545595054</v>
      </c>
      <c r="V707" s="71">
        <f t="shared" si="11"/>
        <v>0</v>
      </c>
      <c r="W707" s="73">
        <f t="shared" si="12"/>
        <v>0</v>
      </c>
      <c r="X707" s="19"/>
      <c r="Y707" s="19"/>
      <c r="Z707" s="19"/>
      <c r="AA707" s="19"/>
      <c r="AB707" s="19"/>
      <c r="AC707" s="19"/>
      <c r="AD707" s="19"/>
    </row>
    <row r="708">
      <c r="A708" s="49" t="s">
        <v>886</v>
      </c>
      <c r="B708" s="50">
        <v>2419.0</v>
      </c>
      <c r="C708" s="51">
        <v>0.125</v>
      </c>
      <c r="D708" s="52">
        <v>2365.0</v>
      </c>
      <c r="E708" s="51">
        <v>0.001</v>
      </c>
      <c r="F708" s="52">
        <v>2419.0</v>
      </c>
      <c r="G708" s="54">
        <v>0.025</v>
      </c>
      <c r="H708" s="50">
        <v>2419.0</v>
      </c>
      <c r="I708" s="54">
        <v>0.39681</v>
      </c>
      <c r="J708" s="50">
        <v>2419.0</v>
      </c>
      <c r="K708" s="54">
        <v>2.215</v>
      </c>
      <c r="L708" s="70">
        <f t="shared" si="1"/>
        <v>0</v>
      </c>
      <c r="M708" s="71">
        <f t="shared" si="2"/>
        <v>0</v>
      </c>
      <c r="N708" s="71">
        <f t="shared" si="3"/>
        <v>0.27181</v>
      </c>
      <c r="O708" s="71">
        <f t="shared" si="4"/>
        <v>217.448</v>
      </c>
      <c r="P708" s="71">
        <f t="shared" si="5"/>
        <v>0</v>
      </c>
      <c r="Q708" s="71">
        <f t="shared" si="6"/>
        <v>0</v>
      </c>
      <c r="R708" s="71">
        <f t="shared" si="7"/>
        <v>2.09</v>
      </c>
      <c r="S708" s="71">
        <f t="shared" si="8"/>
        <v>1672</v>
      </c>
      <c r="T708" s="72">
        <f t="shared" si="9"/>
        <v>54</v>
      </c>
      <c r="U708" s="71">
        <f t="shared" si="10"/>
        <v>2.232327408</v>
      </c>
      <c r="V708" s="71">
        <f t="shared" si="11"/>
        <v>0</v>
      </c>
      <c r="W708" s="73">
        <f t="shared" si="12"/>
        <v>0</v>
      </c>
      <c r="X708" s="19"/>
      <c r="Y708" s="19"/>
      <c r="Z708" s="19"/>
      <c r="AA708" s="19"/>
      <c r="AB708" s="19"/>
      <c r="AC708" s="19"/>
      <c r="AD708" s="19"/>
    </row>
    <row r="709">
      <c r="A709" s="49" t="s">
        <v>887</v>
      </c>
      <c r="B709" s="50">
        <v>2524.0</v>
      </c>
      <c r="C709" s="51">
        <v>0.029</v>
      </c>
      <c r="D709" s="52">
        <v>2492.0</v>
      </c>
      <c r="E709" s="51">
        <v>0.001</v>
      </c>
      <c r="F709" s="52">
        <v>2524.0</v>
      </c>
      <c r="G709" s="54">
        <v>0.019</v>
      </c>
      <c r="H709" s="50">
        <v>2524.0</v>
      </c>
      <c r="I709" s="54">
        <v>0.047941</v>
      </c>
      <c r="J709" s="50">
        <v>2524.0</v>
      </c>
      <c r="K709" s="54">
        <v>2.094</v>
      </c>
      <c r="L709" s="70">
        <f t="shared" si="1"/>
        <v>0</v>
      </c>
      <c r="M709" s="71">
        <f t="shared" si="2"/>
        <v>0</v>
      </c>
      <c r="N709" s="71">
        <f t="shared" si="3"/>
        <v>0.018941</v>
      </c>
      <c r="O709" s="71">
        <f t="shared" si="4"/>
        <v>65.3137931</v>
      </c>
      <c r="P709" s="71">
        <f t="shared" si="5"/>
        <v>0</v>
      </c>
      <c r="Q709" s="71">
        <f t="shared" si="6"/>
        <v>0</v>
      </c>
      <c r="R709" s="71">
        <f t="shared" si="7"/>
        <v>2.065</v>
      </c>
      <c r="S709" s="71">
        <f t="shared" si="8"/>
        <v>7120.689655</v>
      </c>
      <c r="T709" s="72">
        <f t="shared" si="9"/>
        <v>32</v>
      </c>
      <c r="U709" s="71">
        <f t="shared" si="10"/>
        <v>1.267828843</v>
      </c>
      <c r="V709" s="71">
        <f t="shared" si="11"/>
        <v>0</v>
      </c>
      <c r="W709" s="73">
        <f t="shared" si="12"/>
        <v>0</v>
      </c>
      <c r="X709" s="19"/>
      <c r="Y709" s="19"/>
      <c r="Z709" s="19"/>
      <c r="AA709" s="19"/>
      <c r="AB709" s="19"/>
      <c r="AC709" s="19"/>
      <c r="AD709" s="19"/>
    </row>
    <row r="710">
      <c r="A710" s="49" t="s">
        <v>888</v>
      </c>
      <c r="B710" s="50">
        <v>2363.0</v>
      </c>
      <c r="C710" s="51">
        <v>0.075</v>
      </c>
      <c r="D710" s="52">
        <v>2335.0</v>
      </c>
      <c r="E710" s="51">
        <v>0.001</v>
      </c>
      <c r="F710" s="52">
        <v>2363.0</v>
      </c>
      <c r="G710" s="54">
        <v>0.022</v>
      </c>
      <c r="H710" s="50">
        <v>2363.0</v>
      </c>
      <c r="I710" s="54">
        <v>0.366121</v>
      </c>
      <c r="J710" s="50">
        <v>2363.0</v>
      </c>
      <c r="K710" s="54">
        <v>2.24</v>
      </c>
      <c r="L710" s="70">
        <f t="shared" si="1"/>
        <v>0</v>
      </c>
      <c r="M710" s="71">
        <f t="shared" si="2"/>
        <v>0</v>
      </c>
      <c r="N710" s="71">
        <f t="shared" si="3"/>
        <v>0.291121</v>
      </c>
      <c r="O710" s="71">
        <f t="shared" si="4"/>
        <v>388.1613333</v>
      </c>
      <c r="P710" s="71">
        <f t="shared" si="5"/>
        <v>0</v>
      </c>
      <c r="Q710" s="71">
        <f t="shared" si="6"/>
        <v>0</v>
      </c>
      <c r="R710" s="71">
        <f t="shared" si="7"/>
        <v>2.165</v>
      </c>
      <c r="S710" s="71">
        <f t="shared" si="8"/>
        <v>2886.666667</v>
      </c>
      <c r="T710" s="72">
        <f t="shared" si="9"/>
        <v>28</v>
      </c>
      <c r="U710" s="71">
        <f t="shared" si="10"/>
        <v>1.184934405</v>
      </c>
      <c r="V710" s="71">
        <f t="shared" si="11"/>
        <v>0</v>
      </c>
      <c r="W710" s="73">
        <f t="shared" si="12"/>
        <v>0</v>
      </c>
      <c r="X710" s="19"/>
      <c r="Y710" s="19"/>
      <c r="Z710" s="19"/>
      <c r="AA710" s="19"/>
      <c r="AB710" s="19"/>
      <c r="AC710" s="19"/>
      <c r="AD710" s="19"/>
    </row>
    <row r="711">
      <c r="A711" s="49" t="s">
        <v>889</v>
      </c>
      <c r="B711" s="50">
        <v>2645.0</v>
      </c>
      <c r="C711" s="51">
        <v>0.026</v>
      </c>
      <c r="D711" s="52">
        <v>2626.0</v>
      </c>
      <c r="E711" s="51">
        <v>0.001</v>
      </c>
      <c r="F711" s="52">
        <v>2645.0</v>
      </c>
      <c r="G711" s="54">
        <v>0.019</v>
      </c>
      <c r="H711" s="50">
        <v>2645.0</v>
      </c>
      <c r="I711" s="54">
        <v>0.0791209</v>
      </c>
      <c r="J711" s="50">
        <v>2645.0</v>
      </c>
      <c r="K711" s="54">
        <v>2.564</v>
      </c>
      <c r="L711" s="70">
        <f t="shared" si="1"/>
        <v>0</v>
      </c>
      <c r="M711" s="71">
        <f t="shared" si="2"/>
        <v>0</v>
      </c>
      <c r="N711" s="71">
        <f t="shared" si="3"/>
        <v>0.0531209</v>
      </c>
      <c r="O711" s="71">
        <f t="shared" si="4"/>
        <v>204.3111538</v>
      </c>
      <c r="P711" s="71">
        <f t="shared" si="5"/>
        <v>0</v>
      </c>
      <c r="Q711" s="71">
        <f t="shared" si="6"/>
        <v>0</v>
      </c>
      <c r="R711" s="71">
        <f t="shared" si="7"/>
        <v>2.538</v>
      </c>
      <c r="S711" s="71">
        <f t="shared" si="8"/>
        <v>9761.538462</v>
      </c>
      <c r="T711" s="72">
        <f t="shared" si="9"/>
        <v>19</v>
      </c>
      <c r="U711" s="71">
        <f t="shared" si="10"/>
        <v>0.7183364839</v>
      </c>
      <c r="V711" s="71">
        <f t="shared" si="11"/>
        <v>0</v>
      </c>
      <c r="W711" s="73">
        <f t="shared" si="12"/>
        <v>0</v>
      </c>
      <c r="X711" s="19"/>
      <c r="Y711" s="19"/>
      <c r="Z711" s="19"/>
      <c r="AA711" s="19"/>
      <c r="AB711" s="19"/>
      <c r="AC711" s="19"/>
      <c r="AD711" s="19"/>
    </row>
    <row r="712">
      <c r="A712" s="49" t="s">
        <v>890</v>
      </c>
      <c r="B712" s="50">
        <v>2486.0</v>
      </c>
      <c r="C712" s="51">
        <v>0.054</v>
      </c>
      <c r="D712" s="52">
        <v>2409.0</v>
      </c>
      <c r="E712" s="51">
        <v>0.001</v>
      </c>
      <c r="F712" s="52">
        <v>2486.0</v>
      </c>
      <c r="G712" s="54">
        <v>0.024</v>
      </c>
      <c r="H712" s="50">
        <v>2486.0</v>
      </c>
      <c r="I712" s="54">
        <v>0.321051</v>
      </c>
      <c r="J712" s="50">
        <v>2486.0</v>
      </c>
      <c r="K712" s="54">
        <v>2.317</v>
      </c>
      <c r="L712" s="70">
        <f t="shared" si="1"/>
        <v>0</v>
      </c>
      <c r="M712" s="71">
        <f t="shared" si="2"/>
        <v>0</v>
      </c>
      <c r="N712" s="71">
        <f t="shared" si="3"/>
        <v>0.267051</v>
      </c>
      <c r="O712" s="71">
        <f t="shared" si="4"/>
        <v>494.5388889</v>
      </c>
      <c r="P712" s="71">
        <f t="shared" si="5"/>
        <v>0</v>
      </c>
      <c r="Q712" s="71">
        <f t="shared" si="6"/>
        <v>0</v>
      </c>
      <c r="R712" s="71">
        <f t="shared" si="7"/>
        <v>2.263</v>
      </c>
      <c r="S712" s="71">
        <f t="shared" si="8"/>
        <v>4190.740741</v>
      </c>
      <c r="T712" s="72">
        <f t="shared" si="9"/>
        <v>77</v>
      </c>
      <c r="U712" s="71">
        <f t="shared" si="10"/>
        <v>3.097345133</v>
      </c>
      <c r="V712" s="71">
        <f t="shared" si="11"/>
        <v>0</v>
      </c>
      <c r="W712" s="73">
        <f t="shared" si="12"/>
        <v>0</v>
      </c>
      <c r="X712" s="19"/>
      <c r="Y712" s="19"/>
      <c r="Z712" s="19"/>
      <c r="AA712" s="19"/>
      <c r="AB712" s="19"/>
      <c r="AC712" s="19"/>
      <c r="AD712" s="19"/>
    </row>
    <row r="713">
      <c r="A713" s="49" t="s">
        <v>891</v>
      </c>
      <c r="B713" s="50">
        <v>2397.0</v>
      </c>
      <c r="C713" s="51">
        <v>0.03</v>
      </c>
      <c r="D713" s="52">
        <v>2357.0</v>
      </c>
      <c r="E713" s="51">
        <v>0.001</v>
      </c>
      <c r="F713" s="52">
        <v>2397.0</v>
      </c>
      <c r="G713" s="54">
        <v>0.019</v>
      </c>
      <c r="H713" s="50">
        <v>2397.0</v>
      </c>
      <c r="I713" s="54">
        <v>0.200557</v>
      </c>
      <c r="J713" s="50">
        <v>2397.0</v>
      </c>
      <c r="K713" s="54">
        <v>3.054</v>
      </c>
      <c r="L713" s="70">
        <f t="shared" si="1"/>
        <v>0</v>
      </c>
      <c r="M713" s="71">
        <f t="shared" si="2"/>
        <v>0</v>
      </c>
      <c r="N713" s="71">
        <f t="shared" si="3"/>
        <v>0.170557</v>
      </c>
      <c r="O713" s="71">
        <f t="shared" si="4"/>
        <v>568.5233333</v>
      </c>
      <c r="P713" s="71">
        <f t="shared" si="5"/>
        <v>0</v>
      </c>
      <c r="Q713" s="71">
        <f t="shared" si="6"/>
        <v>0</v>
      </c>
      <c r="R713" s="71">
        <f t="shared" si="7"/>
        <v>3.024</v>
      </c>
      <c r="S713" s="71">
        <f t="shared" si="8"/>
        <v>10080</v>
      </c>
      <c r="T713" s="72">
        <f t="shared" si="9"/>
        <v>40</v>
      </c>
      <c r="U713" s="71">
        <f t="shared" si="10"/>
        <v>1.668752607</v>
      </c>
      <c r="V713" s="71">
        <f t="shared" si="11"/>
        <v>0</v>
      </c>
      <c r="W713" s="73">
        <f t="shared" si="12"/>
        <v>0</v>
      </c>
      <c r="X713" s="19"/>
      <c r="Y713" s="19"/>
      <c r="Z713" s="19"/>
      <c r="AA713" s="19"/>
      <c r="AB713" s="19"/>
      <c r="AC713" s="19"/>
      <c r="AD713" s="19"/>
    </row>
    <row r="714">
      <c r="A714" s="49" t="s">
        <v>893</v>
      </c>
      <c r="B714" s="50">
        <v>2241.0</v>
      </c>
      <c r="C714" s="51">
        <v>0.128</v>
      </c>
      <c r="D714" s="52">
        <v>2193.0</v>
      </c>
      <c r="E714" s="51">
        <v>0.001</v>
      </c>
      <c r="F714" s="52">
        <v>2241.0</v>
      </c>
      <c r="G714" s="54">
        <v>0.022</v>
      </c>
      <c r="H714" s="50">
        <v>2241.0</v>
      </c>
      <c r="I714" s="54">
        <v>0.566352</v>
      </c>
      <c r="J714" s="50">
        <v>2241.0</v>
      </c>
      <c r="K714" s="54">
        <v>2.859</v>
      </c>
      <c r="L714" s="70">
        <f t="shared" si="1"/>
        <v>0</v>
      </c>
      <c r="M714" s="71">
        <f t="shared" si="2"/>
        <v>0</v>
      </c>
      <c r="N714" s="71">
        <f t="shared" si="3"/>
        <v>0.438352</v>
      </c>
      <c r="O714" s="71">
        <f t="shared" si="4"/>
        <v>342.4625</v>
      </c>
      <c r="P714" s="71">
        <f t="shared" si="5"/>
        <v>0</v>
      </c>
      <c r="Q714" s="71">
        <f t="shared" si="6"/>
        <v>0</v>
      </c>
      <c r="R714" s="71">
        <f t="shared" si="7"/>
        <v>2.731</v>
      </c>
      <c r="S714" s="71">
        <f t="shared" si="8"/>
        <v>2133.59375</v>
      </c>
      <c r="T714" s="72">
        <f t="shared" si="9"/>
        <v>48</v>
      </c>
      <c r="U714" s="71">
        <f t="shared" si="10"/>
        <v>2.141900937</v>
      </c>
      <c r="V714" s="71">
        <f t="shared" si="11"/>
        <v>0</v>
      </c>
      <c r="W714" s="73">
        <f t="shared" si="12"/>
        <v>0</v>
      </c>
      <c r="X714" s="19"/>
      <c r="Y714" s="19"/>
      <c r="Z714" s="19"/>
      <c r="AA714" s="19"/>
      <c r="AB714" s="19"/>
      <c r="AC714" s="19"/>
      <c r="AD714" s="19"/>
    </row>
    <row r="715">
      <c r="A715" s="49" t="s">
        <v>894</v>
      </c>
      <c r="B715" s="50">
        <v>2522.0</v>
      </c>
      <c r="C715" s="51">
        <v>0.031</v>
      </c>
      <c r="D715" s="52">
        <v>2496.0</v>
      </c>
      <c r="E715" s="51">
        <v>0.001</v>
      </c>
      <c r="F715" s="52">
        <v>2522.0</v>
      </c>
      <c r="G715" s="54">
        <v>0.021</v>
      </c>
      <c r="H715" s="50">
        <v>2522.0</v>
      </c>
      <c r="I715" s="54">
        <v>0.276362</v>
      </c>
      <c r="J715" s="50">
        <v>2522.0</v>
      </c>
      <c r="K715" s="54">
        <v>2.239</v>
      </c>
      <c r="L715" s="70">
        <f t="shared" si="1"/>
        <v>0</v>
      </c>
      <c r="M715" s="71">
        <f t="shared" si="2"/>
        <v>0</v>
      </c>
      <c r="N715" s="71">
        <f t="shared" si="3"/>
        <v>0.245362</v>
      </c>
      <c r="O715" s="71">
        <f t="shared" si="4"/>
        <v>791.4903226</v>
      </c>
      <c r="P715" s="71">
        <f t="shared" si="5"/>
        <v>0</v>
      </c>
      <c r="Q715" s="71">
        <f t="shared" si="6"/>
        <v>0</v>
      </c>
      <c r="R715" s="71">
        <f t="shared" si="7"/>
        <v>2.208</v>
      </c>
      <c r="S715" s="71">
        <f t="shared" si="8"/>
        <v>7122.580645</v>
      </c>
      <c r="T715" s="72">
        <f t="shared" si="9"/>
        <v>26</v>
      </c>
      <c r="U715" s="71">
        <f t="shared" si="10"/>
        <v>1.030927835</v>
      </c>
      <c r="V715" s="71">
        <f t="shared" si="11"/>
        <v>0</v>
      </c>
      <c r="W715" s="73">
        <f t="shared" si="12"/>
        <v>0</v>
      </c>
      <c r="X715" s="19"/>
      <c r="Y715" s="19"/>
      <c r="Z715" s="19"/>
      <c r="AA715" s="19"/>
      <c r="AB715" s="19"/>
      <c r="AC715" s="19"/>
      <c r="AD715" s="19"/>
    </row>
    <row r="716">
      <c r="A716" s="49" t="s">
        <v>895</v>
      </c>
      <c r="B716" s="50">
        <v>2349.0</v>
      </c>
      <c r="C716" s="51">
        <v>0.083</v>
      </c>
      <c r="D716" s="52">
        <v>2320.0</v>
      </c>
      <c r="E716" s="51">
        <v>0.001</v>
      </c>
      <c r="F716" s="52">
        <v>2349.0</v>
      </c>
      <c r="G716" s="54">
        <v>0.026</v>
      </c>
      <c r="H716" s="50">
        <v>2349.0</v>
      </c>
      <c r="I716" s="54">
        <v>0.865483</v>
      </c>
      <c r="J716" s="50">
        <v>2349.0</v>
      </c>
      <c r="K716" s="54">
        <v>2.484</v>
      </c>
      <c r="L716" s="70">
        <f t="shared" si="1"/>
        <v>0</v>
      </c>
      <c r="M716" s="71">
        <f t="shared" si="2"/>
        <v>0</v>
      </c>
      <c r="N716" s="71">
        <f t="shared" si="3"/>
        <v>0.782483</v>
      </c>
      <c r="O716" s="71">
        <f t="shared" si="4"/>
        <v>942.7506024</v>
      </c>
      <c r="P716" s="71">
        <f t="shared" si="5"/>
        <v>0</v>
      </c>
      <c r="Q716" s="71">
        <f t="shared" si="6"/>
        <v>0</v>
      </c>
      <c r="R716" s="71">
        <f t="shared" si="7"/>
        <v>2.401</v>
      </c>
      <c r="S716" s="71">
        <f t="shared" si="8"/>
        <v>2892.771084</v>
      </c>
      <c r="T716" s="72">
        <f t="shared" si="9"/>
        <v>29</v>
      </c>
      <c r="U716" s="71">
        <f t="shared" si="10"/>
        <v>1.234567901</v>
      </c>
      <c r="V716" s="71">
        <f t="shared" si="11"/>
        <v>0</v>
      </c>
      <c r="W716" s="73">
        <f t="shared" si="12"/>
        <v>0</v>
      </c>
      <c r="X716" s="19"/>
      <c r="Y716" s="19"/>
      <c r="Z716" s="19"/>
      <c r="AA716" s="19"/>
      <c r="AB716" s="19"/>
      <c r="AC716" s="19"/>
      <c r="AD716" s="19"/>
    </row>
    <row r="717">
      <c r="A717" s="49" t="s">
        <v>896</v>
      </c>
      <c r="B717" s="50">
        <v>2606.0</v>
      </c>
      <c r="C717" s="51">
        <v>0.027</v>
      </c>
      <c r="D717" s="52">
        <v>2574.0</v>
      </c>
      <c r="E717" s="51">
        <v>0.001</v>
      </c>
      <c r="F717" s="52">
        <v>2606.0</v>
      </c>
      <c r="G717" s="54">
        <v>0.019</v>
      </c>
      <c r="H717" s="50">
        <v>2606.0</v>
      </c>
      <c r="I717" s="54">
        <v>0.249938</v>
      </c>
      <c r="J717" s="50">
        <v>2606.0</v>
      </c>
      <c r="K717" s="54">
        <v>2.433</v>
      </c>
      <c r="L717" s="70">
        <f t="shared" si="1"/>
        <v>0</v>
      </c>
      <c r="M717" s="71">
        <f t="shared" si="2"/>
        <v>0</v>
      </c>
      <c r="N717" s="71">
        <f t="shared" si="3"/>
        <v>0.222938</v>
      </c>
      <c r="O717" s="71">
        <f t="shared" si="4"/>
        <v>825.6962963</v>
      </c>
      <c r="P717" s="71">
        <f t="shared" si="5"/>
        <v>0</v>
      </c>
      <c r="Q717" s="71">
        <f t="shared" si="6"/>
        <v>0</v>
      </c>
      <c r="R717" s="71">
        <f t="shared" si="7"/>
        <v>2.406</v>
      </c>
      <c r="S717" s="71">
        <f t="shared" si="8"/>
        <v>8911.111111</v>
      </c>
      <c r="T717" s="72">
        <f t="shared" si="9"/>
        <v>32</v>
      </c>
      <c r="U717" s="71">
        <f t="shared" si="10"/>
        <v>1.227935533</v>
      </c>
      <c r="V717" s="71">
        <f t="shared" si="11"/>
        <v>0</v>
      </c>
      <c r="W717" s="73">
        <f t="shared" si="12"/>
        <v>0</v>
      </c>
      <c r="X717" s="19"/>
      <c r="Y717" s="19"/>
      <c r="Z717" s="19"/>
      <c r="AA717" s="19"/>
      <c r="AB717" s="19"/>
      <c r="AC717" s="19"/>
      <c r="AD717" s="19"/>
    </row>
    <row r="718">
      <c r="A718" s="49" t="s">
        <v>897</v>
      </c>
      <c r="B718" s="50">
        <v>2442.0</v>
      </c>
      <c r="C718" s="51">
        <v>0.07</v>
      </c>
      <c r="D718" s="52">
        <v>2410.0</v>
      </c>
      <c r="E718" s="51">
        <v>0.001</v>
      </c>
      <c r="F718" s="52">
        <v>2442.0</v>
      </c>
      <c r="G718" s="54">
        <v>0.024</v>
      </c>
      <c r="H718" s="50">
        <v>2442.0</v>
      </c>
      <c r="I718" s="54">
        <v>0.658371</v>
      </c>
      <c r="J718" s="50">
        <v>2442.0</v>
      </c>
      <c r="K718" s="54">
        <v>3.176</v>
      </c>
      <c r="L718" s="70">
        <f t="shared" si="1"/>
        <v>0</v>
      </c>
      <c r="M718" s="71">
        <f t="shared" si="2"/>
        <v>0</v>
      </c>
      <c r="N718" s="71">
        <f t="shared" si="3"/>
        <v>0.588371</v>
      </c>
      <c r="O718" s="71">
        <f t="shared" si="4"/>
        <v>840.53</v>
      </c>
      <c r="P718" s="71">
        <f t="shared" si="5"/>
        <v>0</v>
      </c>
      <c r="Q718" s="71">
        <f t="shared" si="6"/>
        <v>0</v>
      </c>
      <c r="R718" s="71">
        <f t="shared" si="7"/>
        <v>3.106</v>
      </c>
      <c r="S718" s="71">
        <f t="shared" si="8"/>
        <v>4437.142857</v>
      </c>
      <c r="T718" s="72">
        <f t="shared" si="9"/>
        <v>32</v>
      </c>
      <c r="U718" s="71">
        <f t="shared" si="10"/>
        <v>1.31040131</v>
      </c>
      <c r="V718" s="71">
        <f t="shared" si="11"/>
        <v>0</v>
      </c>
      <c r="W718" s="73">
        <f t="shared" si="12"/>
        <v>0</v>
      </c>
      <c r="X718" s="19"/>
      <c r="Y718" s="19"/>
      <c r="Z718" s="19"/>
      <c r="AA718" s="19"/>
      <c r="AB718" s="19"/>
      <c r="AC718" s="19"/>
      <c r="AD718" s="19"/>
    </row>
    <row r="719">
      <c r="A719" s="49" t="s">
        <v>898</v>
      </c>
      <c r="B719" s="50">
        <v>2320.0</v>
      </c>
      <c r="C719" s="51">
        <v>0.021</v>
      </c>
      <c r="D719" s="52">
        <v>2273.0</v>
      </c>
      <c r="E719" s="51">
        <v>0.001</v>
      </c>
      <c r="F719" s="52">
        <v>2320.0</v>
      </c>
      <c r="G719" s="54">
        <v>0.016</v>
      </c>
      <c r="H719" s="50">
        <v>2320.0</v>
      </c>
      <c r="I719" s="54">
        <v>0.0438361</v>
      </c>
      <c r="J719" s="50">
        <v>2320.0</v>
      </c>
      <c r="K719" s="54">
        <v>2.11</v>
      </c>
      <c r="L719" s="70">
        <f t="shared" si="1"/>
        <v>0</v>
      </c>
      <c r="M719" s="71">
        <f t="shared" si="2"/>
        <v>0</v>
      </c>
      <c r="N719" s="71">
        <f t="shared" si="3"/>
        <v>0.0228361</v>
      </c>
      <c r="O719" s="71">
        <f t="shared" si="4"/>
        <v>108.7433333</v>
      </c>
      <c r="P719" s="71">
        <f t="shared" si="5"/>
        <v>0</v>
      </c>
      <c r="Q719" s="71">
        <f t="shared" si="6"/>
        <v>0</v>
      </c>
      <c r="R719" s="71">
        <f t="shared" si="7"/>
        <v>2.089</v>
      </c>
      <c r="S719" s="71">
        <f t="shared" si="8"/>
        <v>9947.619048</v>
      </c>
      <c r="T719" s="72">
        <f t="shared" si="9"/>
        <v>47</v>
      </c>
      <c r="U719" s="71">
        <f t="shared" si="10"/>
        <v>2.025862069</v>
      </c>
      <c r="V719" s="71">
        <f t="shared" si="11"/>
        <v>0</v>
      </c>
      <c r="W719" s="73">
        <f t="shared" si="12"/>
        <v>0</v>
      </c>
      <c r="X719" s="19"/>
      <c r="Y719" s="19"/>
      <c r="Z719" s="19"/>
      <c r="AA719" s="19"/>
      <c r="AB719" s="19"/>
      <c r="AC719" s="19"/>
      <c r="AD719" s="19"/>
    </row>
    <row r="720">
      <c r="A720" s="49" t="s">
        <v>900</v>
      </c>
      <c r="B720" s="50">
        <v>2159.0</v>
      </c>
      <c r="C720" s="51">
        <v>0.069</v>
      </c>
      <c r="D720" s="52">
        <v>2133.0</v>
      </c>
      <c r="E720" s="51">
        <v>0.001</v>
      </c>
      <c r="F720" s="52">
        <v>2159.0</v>
      </c>
      <c r="G720" s="54">
        <v>0.021</v>
      </c>
      <c r="H720" s="50">
        <v>2159.0</v>
      </c>
      <c r="I720" s="54">
        <v>0.687957</v>
      </c>
      <c r="J720" s="50">
        <v>2159.0</v>
      </c>
      <c r="K720" s="54">
        <v>3.056</v>
      </c>
      <c r="L720" s="70">
        <f t="shared" si="1"/>
        <v>0</v>
      </c>
      <c r="M720" s="71">
        <f t="shared" si="2"/>
        <v>0</v>
      </c>
      <c r="N720" s="71">
        <f t="shared" si="3"/>
        <v>0.618957</v>
      </c>
      <c r="O720" s="71">
        <f t="shared" si="4"/>
        <v>897.0391304</v>
      </c>
      <c r="P720" s="71">
        <f t="shared" si="5"/>
        <v>0</v>
      </c>
      <c r="Q720" s="71">
        <f t="shared" si="6"/>
        <v>0</v>
      </c>
      <c r="R720" s="71">
        <f t="shared" si="7"/>
        <v>2.987</v>
      </c>
      <c r="S720" s="71">
        <f t="shared" si="8"/>
        <v>4328.985507</v>
      </c>
      <c r="T720" s="72">
        <f t="shared" si="9"/>
        <v>26</v>
      </c>
      <c r="U720" s="71">
        <f t="shared" si="10"/>
        <v>1.204261232</v>
      </c>
      <c r="V720" s="71">
        <f t="shared" si="11"/>
        <v>0</v>
      </c>
      <c r="W720" s="73">
        <f t="shared" si="12"/>
        <v>0</v>
      </c>
      <c r="X720" s="19"/>
      <c r="Y720" s="19"/>
      <c r="Z720" s="19"/>
      <c r="AA720" s="19"/>
      <c r="AB720" s="19"/>
      <c r="AC720" s="19"/>
      <c r="AD720" s="19"/>
    </row>
    <row r="721">
      <c r="A721" s="49" t="s">
        <v>901</v>
      </c>
      <c r="B721" s="50">
        <v>2430.0</v>
      </c>
      <c r="C721" s="51">
        <v>0.02</v>
      </c>
      <c r="D721" s="52">
        <v>2402.0</v>
      </c>
      <c r="E721" s="51">
        <v>0.001</v>
      </c>
      <c r="F721" s="52">
        <v>2430.0</v>
      </c>
      <c r="G721" s="54">
        <v>0.016</v>
      </c>
      <c r="H721" s="50">
        <v>2430.0</v>
      </c>
      <c r="I721" s="54">
        <v>0.113771</v>
      </c>
      <c r="J721" s="50">
        <v>2430.0</v>
      </c>
      <c r="K721" s="54">
        <v>2.542</v>
      </c>
      <c r="L721" s="70">
        <f t="shared" si="1"/>
        <v>0</v>
      </c>
      <c r="M721" s="71">
        <f t="shared" si="2"/>
        <v>0</v>
      </c>
      <c r="N721" s="71">
        <f t="shared" si="3"/>
        <v>0.093771</v>
      </c>
      <c r="O721" s="71">
        <f t="shared" si="4"/>
        <v>468.855</v>
      </c>
      <c r="P721" s="71">
        <f t="shared" si="5"/>
        <v>0</v>
      </c>
      <c r="Q721" s="71">
        <f t="shared" si="6"/>
        <v>0</v>
      </c>
      <c r="R721" s="71">
        <f t="shared" si="7"/>
        <v>2.522</v>
      </c>
      <c r="S721" s="71">
        <f t="shared" si="8"/>
        <v>12610</v>
      </c>
      <c r="T721" s="72">
        <f t="shared" si="9"/>
        <v>28</v>
      </c>
      <c r="U721" s="71">
        <f t="shared" si="10"/>
        <v>1.152263374</v>
      </c>
      <c r="V721" s="71">
        <f t="shared" si="11"/>
        <v>0</v>
      </c>
      <c r="W721" s="73">
        <f t="shared" si="12"/>
        <v>0</v>
      </c>
      <c r="X721" s="19"/>
      <c r="Y721" s="19"/>
      <c r="Z721" s="19"/>
      <c r="AA721" s="19"/>
      <c r="AB721" s="19"/>
      <c r="AC721" s="19"/>
      <c r="AD721" s="19"/>
    </row>
    <row r="722">
      <c r="A722" s="49" t="s">
        <v>902</v>
      </c>
      <c r="B722" s="50">
        <v>2267.0</v>
      </c>
      <c r="C722" s="51">
        <v>0.044</v>
      </c>
      <c r="D722" s="52">
        <v>2230.0</v>
      </c>
      <c r="E722" s="51">
        <v>0.001</v>
      </c>
      <c r="F722" s="52">
        <v>2267.0</v>
      </c>
      <c r="G722" s="54">
        <v>0.02</v>
      </c>
      <c r="H722" s="50">
        <v>2267.0</v>
      </c>
      <c r="I722" s="54">
        <v>0.704512</v>
      </c>
      <c r="J722" s="50">
        <v>2267.0</v>
      </c>
      <c r="K722" s="54">
        <v>2.381</v>
      </c>
      <c r="L722" s="70">
        <f t="shared" si="1"/>
        <v>0</v>
      </c>
      <c r="M722" s="71">
        <f t="shared" si="2"/>
        <v>0</v>
      </c>
      <c r="N722" s="71">
        <f t="shared" si="3"/>
        <v>0.660512</v>
      </c>
      <c r="O722" s="71">
        <f t="shared" si="4"/>
        <v>1501.163636</v>
      </c>
      <c r="P722" s="71">
        <f t="shared" si="5"/>
        <v>0</v>
      </c>
      <c r="Q722" s="71">
        <f t="shared" si="6"/>
        <v>0</v>
      </c>
      <c r="R722" s="71">
        <f t="shared" si="7"/>
        <v>2.337</v>
      </c>
      <c r="S722" s="71">
        <f t="shared" si="8"/>
        <v>5311.363636</v>
      </c>
      <c r="T722" s="72">
        <f t="shared" si="9"/>
        <v>37</v>
      </c>
      <c r="U722" s="71">
        <f t="shared" si="10"/>
        <v>1.632112925</v>
      </c>
      <c r="V722" s="71">
        <f t="shared" si="11"/>
        <v>0</v>
      </c>
      <c r="W722" s="73">
        <f t="shared" si="12"/>
        <v>0</v>
      </c>
      <c r="X722" s="19"/>
      <c r="Y722" s="19"/>
      <c r="Z722" s="19"/>
      <c r="AA722" s="19"/>
      <c r="AB722" s="19"/>
      <c r="AC722" s="19"/>
      <c r="AD722" s="19"/>
    </row>
    <row r="723">
      <c r="A723" s="49" t="s">
        <v>903</v>
      </c>
      <c r="B723" s="50">
        <v>2517.0</v>
      </c>
      <c r="C723" s="51">
        <v>0.027</v>
      </c>
      <c r="D723" s="52">
        <v>2492.0</v>
      </c>
      <c r="E723" s="51">
        <v>0.001</v>
      </c>
      <c r="F723" s="52">
        <v>2517.0</v>
      </c>
      <c r="G723" s="54">
        <v>0.02</v>
      </c>
      <c r="H723" s="50">
        <v>2517.0</v>
      </c>
      <c r="I723" s="54">
        <v>0.224021</v>
      </c>
      <c r="J723" s="50">
        <v>2517.0</v>
      </c>
      <c r="K723" s="54">
        <v>2.625</v>
      </c>
      <c r="L723" s="70">
        <f t="shared" si="1"/>
        <v>0</v>
      </c>
      <c r="M723" s="71">
        <f t="shared" si="2"/>
        <v>0</v>
      </c>
      <c r="N723" s="71">
        <f t="shared" si="3"/>
        <v>0.197021</v>
      </c>
      <c r="O723" s="71">
        <f t="shared" si="4"/>
        <v>729.7074074</v>
      </c>
      <c r="P723" s="71">
        <f t="shared" si="5"/>
        <v>0</v>
      </c>
      <c r="Q723" s="71">
        <f t="shared" si="6"/>
        <v>0</v>
      </c>
      <c r="R723" s="71">
        <f t="shared" si="7"/>
        <v>2.598</v>
      </c>
      <c r="S723" s="71">
        <f t="shared" si="8"/>
        <v>9622.222222</v>
      </c>
      <c r="T723" s="72">
        <f t="shared" si="9"/>
        <v>25</v>
      </c>
      <c r="U723" s="71">
        <f t="shared" si="10"/>
        <v>0.9932459277</v>
      </c>
      <c r="V723" s="71">
        <f t="shared" si="11"/>
        <v>0</v>
      </c>
      <c r="W723" s="73">
        <f t="shared" si="12"/>
        <v>0</v>
      </c>
      <c r="X723" s="19"/>
      <c r="Y723" s="19"/>
      <c r="Z723" s="19"/>
      <c r="AA723" s="19"/>
      <c r="AB723" s="19"/>
      <c r="AC723" s="19"/>
      <c r="AD723" s="19"/>
    </row>
    <row r="724">
      <c r="A724" s="49" t="s">
        <v>904</v>
      </c>
      <c r="B724" s="50">
        <v>2355.0</v>
      </c>
      <c r="C724" s="51">
        <v>0.083</v>
      </c>
      <c r="D724" s="52">
        <v>2349.0</v>
      </c>
      <c r="E724" s="51">
        <v>0.001</v>
      </c>
      <c r="F724" s="52">
        <v>2355.0</v>
      </c>
      <c r="G724" s="54">
        <v>0.024</v>
      </c>
      <c r="H724" s="50">
        <v>2355.0</v>
      </c>
      <c r="I724" s="54">
        <v>0.473593</v>
      </c>
      <c r="J724" s="50">
        <v>2355.0</v>
      </c>
      <c r="K724" s="54">
        <v>2.759</v>
      </c>
      <c r="L724" s="70">
        <f t="shared" si="1"/>
        <v>0</v>
      </c>
      <c r="M724" s="71">
        <f t="shared" si="2"/>
        <v>0</v>
      </c>
      <c r="N724" s="71">
        <f t="shared" si="3"/>
        <v>0.390593</v>
      </c>
      <c r="O724" s="71">
        <f t="shared" si="4"/>
        <v>470.5939759</v>
      </c>
      <c r="P724" s="71">
        <f t="shared" si="5"/>
        <v>0</v>
      </c>
      <c r="Q724" s="71">
        <f t="shared" si="6"/>
        <v>0</v>
      </c>
      <c r="R724" s="71">
        <f t="shared" si="7"/>
        <v>2.676</v>
      </c>
      <c r="S724" s="71">
        <f t="shared" si="8"/>
        <v>3224.096386</v>
      </c>
      <c r="T724" s="72">
        <f t="shared" si="9"/>
        <v>6</v>
      </c>
      <c r="U724" s="71">
        <f t="shared" si="10"/>
        <v>0.2547770701</v>
      </c>
      <c r="V724" s="71">
        <f t="shared" si="11"/>
        <v>0</v>
      </c>
      <c r="W724" s="73">
        <f t="shared" si="12"/>
        <v>0</v>
      </c>
      <c r="X724" s="19"/>
      <c r="Y724" s="19"/>
      <c r="Z724" s="19"/>
      <c r="AA724" s="19"/>
      <c r="AB724" s="19"/>
      <c r="AC724" s="19"/>
      <c r="AD724" s="19"/>
    </row>
    <row r="725">
      <c r="A725" s="49" t="s">
        <v>905</v>
      </c>
      <c r="B725" s="50">
        <v>2611.0</v>
      </c>
      <c r="C725" s="51">
        <v>0.028</v>
      </c>
      <c r="D725" s="52">
        <v>2587.0</v>
      </c>
      <c r="E725" s="51">
        <v>0.001</v>
      </c>
      <c r="F725" s="52">
        <v>2611.0</v>
      </c>
      <c r="G725" s="54">
        <v>0.02</v>
      </c>
      <c r="H725" s="50">
        <v>2611.0</v>
      </c>
      <c r="I725" s="54">
        <v>0.0476341</v>
      </c>
      <c r="J725" s="50">
        <v>2611.0</v>
      </c>
      <c r="K725" s="54">
        <v>2.295</v>
      </c>
      <c r="L725" s="70">
        <f t="shared" si="1"/>
        <v>0</v>
      </c>
      <c r="M725" s="71">
        <f t="shared" si="2"/>
        <v>0</v>
      </c>
      <c r="N725" s="71">
        <f t="shared" si="3"/>
        <v>0.0196341</v>
      </c>
      <c r="O725" s="71">
        <f t="shared" si="4"/>
        <v>70.12178571</v>
      </c>
      <c r="P725" s="71">
        <f t="shared" si="5"/>
        <v>0</v>
      </c>
      <c r="Q725" s="71">
        <f t="shared" si="6"/>
        <v>0</v>
      </c>
      <c r="R725" s="71">
        <f t="shared" si="7"/>
        <v>2.267</v>
      </c>
      <c r="S725" s="71">
        <f t="shared" si="8"/>
        <v>8096.428571</v>
      </c>
      <c r="T725" s="72">
        <f t="shared" si="9"/>
        <v>24</v>
      </c>
      <c r="U725" s="71">
        <f t="shared" si="10"/>
        <v>0.9191880506</v>
      </c>
      <c r="V725" s="71">
        <f t="shared" si="11"/>
        <v>0</v>
      </c>
      <c r="W725" s="73">
        <f t="shared" si="12"/>
        <v>0</v>
      </c>
      <c r="X725" s="19"/>
      <c r="Y725" s="19"/>
      <c r="Z725" s="19"/>
      <c r="AA725" s="19"/>
      <c r="AB725" s="19"/>
      <c r="AC725" s="19"/>
      <c r="AD725" s="19"/>
    </row>
    <row r="726">
      <c r="A726" s="49" t="s">
        <v>907</v>
      </c>
      <c r="B726" s="50">
        <v>2453.0</v>
      </c>
      <c r="C726" s="51">
        <v>0.077</v>
      </c>
      <c r="D726" s="52">
        <v>2419.0</v>
      </c>
      <c r="E726" s="51">
        <v>0.001</v>
      </c>
      <c r="F726" s="52">
        <v>2453.0</v>
      </c>
      <c r="G726" s="54">
        <v>0.025</v>
      </c>
      <c r="H726" s="50">
        <v>2453.0</v>
      </c>
      <c r="I726" s="54">
        <v>0.369272</v>
      </c>
      <c r="J726" s="50">
        <v>2453.0</v>
      </c>
      <c r="K726" s="54">
        <v>2.675</v>
      </c>
      <c r="L726" s="70">
        <f t="shared" si="1"/>
        <v>0</v>
      </c>
      <c r="M726" s="71">
        <f t="shared" si="2"/>
        <v>0</v>
      </c>
      <c r="N726" s="71">
        <f t="shared" si="3"/>
        <v>0.292272</v>
      </c>
      <c r="O726" s="71">
        <f t="shared" si="4"/>
        <v>379.574026</v>
      </c>
      <c r="P726" s="71">
        <f t="shared" si="5"/>
        <v>0</v>
      </c>
      <c r="Q726" s="71">
        <f t="shared" si="6"/>
        <v>0</v>
      </c>
      <c r="R726" s="71">
        <f t="shared" si="7"/>
        <v>2.598</v>
      </c>
      <c r="S726" s="71">
        <f t="shared" si="8"/>
        <v>3374.025974</v>
      </c>
      <c r="T726" s="72">
        <f t="shared" si="9"/>
        <v>34</v>
      </c>
      <c r="U726" s="71">
        <f t="shared" si="10"/>
        <v>1.386057888</v>
      </c>
      <c r="V726" s="71">
        <f t="shared" si="11"/>
        <v>0</v>
      </c>
      <c r="W726" s="73">
        <f t="shared" si="12"/>
        <v>0</v>
      </c>
      <c r="X726" s="19"/>
      <c r="Y726" s="19"/>
      <c r="Z726" s="19"/>
      <c r="AA726" s="19"/>
      <c r="AB726" s="19"/>
      <c r="AC726" s="19"/>
      <c r="AD726" s="19"/>
    </row>
    <row r="727">
      <c r="A727" s="49" t="s">
        <v>908</v>
      </c>
      <c r="B727" s="50">
        <v>2799.0</v>
      </c>
      <c r="C727" s="51">
        <v>0.037</v>
      </c>
      <c r="D727" s="52">
        <v>2780.0</v>
      </c>
      <c r="E727" s="51">
        <v>0.001</v>
      </c>
      <c r="F727" s="52">
        <v>2799.0</v>
      </c>
      <c r="G727" s="54">
        <v>0.023</v>
      </c>
      <c r="H727" s="50">
        <v>2799.0</v>
      </c>
      <c r="I727" s="54">
        <v>0.488635</v>
      </c>
      <c r="J727" s="50">
        <v>2799.0</v>
      </c>
      <c r="K727" s="54">
        <v>1.918</v>
      </c>
      <c r="L727" s="70">
        <f t="shared" si="1"/>
        <v>0</v>
      </c>
      <c r="M727" s="71">
        <f t="shared" si="2"/>
        <v>0</v>
      </c>
      <c r="N727" s="71">
        <f t="shared" si="3"/>
        <v>0.451635</v>
      </c>
      <c r="O727" s="71">
        <f t="shared" si="4"/>
        <v>1220.635135</v>
      </c>
      <c r="P727" s="71">
        <f t="shared" si="5"/>
        <v>0</v>
      </c>
      <c r="Q727" s="71">
        <f t="shared" si="6"/>
        <v>0</v>
      </c>
      <c r="R727" s="71">
        <f t="shared" si="7"/>
        <v>1.881</v>
      </c>
      <c r="S727" s="71">
        <f t="shared" si="8"/>
        <v>5083.783784</v>
      </c>
      <c r="T727" s="72">
        <f t="shared" si="9"/>
        <v>19</v>
      </c>
      <c r="U727" s="71">
        <f t="shared" si="10"/>
        <v>0.6788138621</v>
      </c>
      <c r="V727" s="71">
        <f t="shared" si="11"/>
        <v>0</v>
      </c>
      <c r="W727" s="73">
        <f t="shared" si="12"/>
        <v>0</v>
      </c>
      <c r="X727" s="19"/>
      <c r="Y727" s="19"/>
      <c r="Z727" s="19"/>
      <c r="AA727" s="19"/>
      <c r="AB727" s="19"/>
      <c r="AC727" s="19"/>
      <c r="AD727" s="19"/>
    </row>
    <row r="728">
      <c r="A728" s="49" t="s">
        <v>909</v>
      </c>
      <c r="B728" s="50">
        <v>2631.0</v>
      </c>
      <c r="C728" s="51">
        <v>0.089</v>
      </c>
      <c r="D728" s="52">
        <v>2607.0</v>
      </c>
      <c r="E728" s="51">
        <v>0.001</v>
      </c>
      <c r="F728" s="52">
        <v>2631.0</v>
      </c>
      <c r="G728" s="54">
        <v>0.028</v>
      </c>
      <c r="H728" s="50">
        <v>2631.0</v>
      </c>
      <c r="I728" s="54">
        <v>0.313201</v>
      </c>
      <c r="J728" s="50">
        <v>2631.0</v>
      </c>
      <c r="K728" s="54">
        <v>2.179</v>
      </c>
      <c r="L728" s="70">
        <f t="shared" si="1"/>
        <v>0</v>
      </c>
      <c r="M728" s="71">
        <f t="shared" si="2"/>
        <v>0</v>
      </c>
      <c r="N728" s="71">
        <f t="shared" si="3"/>
        <v>0.224201</v>
      </c>
      <c r="O728" s="71">
        <f t="shared" si="4"/>
        <v>251.911236</v>
      </c>
      <c r="P728" s="71">
        <f t="shared" si="5"/>
        <v>0</v>
      </c>
      <c r="Q728" s="71">
        <f t="shared" si="6"/>
        <v>0</v>
      </c>
      <c r="R728" s="71">
        <f t="shared" si="7"/>
        <v>2.09</v>
      </c>
      <c r="S728" s="71">
        <f t="shared" si="8"/>
        <v>2348.314607</v>
      </c>
      <c r="T728" s="72">
        <f t="shared" si="9"/>
        <v>24</v>
      </c>
      <c r="U728" s="71">
        <f t="shared" si="10"/>
        <v>0.9122006842</v>
      </c>
      <c r="V728" s="71">
        <f t="shared" si="11"/>
        <v>0</v>
      </c>
      <c r="W728" s="73">
        <f t="shared" si="12"/>
        <v>0</v>
      </c>
      <c r="X728" s="19"/>
      <c r="Y728" s="19"/>
      <c r="Z728" s="19"/>
      <c r="AA728" s="19"/>
      <c r="AB728" s="19"/>
      <c r="AC728" s="19"/>
      <c r="AD728" s="19"/>
    </row>
    <row r="729">
      <c r="A729" s="49" t="s">
        <v>910</v>
      </c>
      <c r="B729" s="50">
        <v>2474.0</v>
      </c>
      <c r="C729" s="51">
        <v>0.022</v>
      </c>
      <c r="D729" s="52">
        <v>2450.0</v>
      </c>
      <c r="E729" s="51">
        <v>0.001</v>
      </c>
      <c r="F729" s="52">
        <v>2474.0</v>
      </c>
      <c r="G729" s="54">
        <v>0.019</v>
      </c>
      <c r="H729" s="50">
        <v>2474.0</v>
      </c>
      <c r="I729" s="54">
        <v>0.335284</v>
      </c>
      <c r="J729" s="50">
        <v>2474.0</v>
      </c>
      <c r="K729" s="54">
        <v>2.491</v>
      </c>
      <c r="L729" s="70">
        <f t="shared" si="1"/>
        <v>0</v>
      </c>
      <c r="M729" s="71">
        <f t="shared" si="2"/>
        <v>0</v>
      </c>
      <c r="N729" s="71">
        <f t="shared" si="3"/>
        <v>0.313284</v>
      </c>
      <c r="O729" s="71">
        <f t="shared" si="4"/>
        <v>1424.018182</v>
      </c>
      <c r="P729" s="71">
        <f t="shared" si="5"/>
        <v>0</v>
      </c>
      <c r="Q729" s="71">
        <f t="shared" si="6"/>
        <v>0</v>
      </c>
      <c r="R729" s="71">
        <f t="shared" si="7"/>
        <v>2.469</v>
      </c>
      <c r="S729" s="71">
        <f t="shared" si="8"/>
        <v>11222.72727</v>
      </c>
      <c r="T729" s="72">
        <f t="shared" si="9"/>
        <v>24</v>
      </c>
      <c r="U729" s="71">
        <f t="shared" si="10"/>
        <v>0.9700889248</v>
      </c>
      <c r="V729" s="71">
        <f t="shared" si="11"/>
        <v>0</v>
      </c>
      <c r="W729" s="73">
        <f t="shared" si="12"/>
        <v>0</v>
      </c>
      <c r="X729" s="19"/>
      <c r="Y729" s="19"/>
      <c r="Z729" s="19"/>
      <c r="AA729" s="19"/>
      <c r="AB729" s="19"/>
      <c r="AC729" s="19"/>
      <c r="AD729" s="19"/>
    </row>
    <row r="730">
      <c r="A730" s="49" t="s">
        <v>911</v>
      </c>
      <c r="B730" s="50">
        <v>2308.0</v>
      </c>
      <c r="C730" s="51">
        <v>0.046</v>
      </c>
      <c r="D730" s="52">
        <v>2242.0</v>
      </c>
      <c r="E730" s="51">
        <v>0.001</v>
      </c>
      <c r="F730" s="52">
        <v>2308.0</v>
      </c>
      <c r="G730" s="54">
        <v>0.022</v>
      </c>
      <c r="H730" s="50">
        <v>2308.0</v>
      </c>
      <c r="I730" s="54">
        <v>0.385531</v>
      </c>
      <c r="J730" s="50">
        <v>2308.0</v>
      </c>
      <c r="K730" s="54">
        <v>3.018</v>
      </c>
      <c r="L730" s="70">
        <f t="shared" si="1"/>
        <v>0</v>
      </c>
      <c r="M730" s="71">
        <f t="shared" si="2"/>
        <v>0</v>
      </c>
      <c r="N730" s="71">
        <f t="shared" si="3"/>
        <v>0.339531</v>
      </c>
      <c r="O730" s="71">
        <f t="shared" si="4"/>
        <v>738.1108696</v>
      </c>
      <c r="P730" s="71">
        <f t="shared" si="5"/>
        <v>0</v>
      </c>
      <c r="Q730" s="71">
        <f t="shared" si="6"/>
        <v>0</v>
      </c>
      <c r="R730" s="71">
        <f t="shared" si="7"/>
        <v>2.972</v>
      </c>
      <c r="S730" s="71">
        <f t="shared" si="8"/>
        <v>6460.869565</v>
      </c>
      <c r="T730" s="72">
        <f t="shared" si="9"/>
        <v>66</v>
      </c>
      <c r="U730" s="71">
        <f t="shared" si="10"/>
        <v>2.859618718</v>
      </c>
      <c r="V730" s="71">
        <f t="shared" si="11"/>
        <v>0</v>
      </c>
      <c r="W730" s="73">
        <f t="shared" si="12"/>
        <v>0</v>
      </c>
      <c r="X730" s="19"/>
      <c r="Y730" s="19"/>
      <c r="Z730" s="19"/>
      <c r="AA730" s="19"/>
      <c r="AB730" s="19"/>
      <c r="AC730" s="19"/>
      <c r="AD730" s="19"/>
    </row>
    <row r="731">
      <c r="A731" s="49" t="s">
        <v>912</v>
      </c>
      <c r="B731" s="50">
        <v>2515.0</v>
      </c>
      <c r="C731" s="51">
        <v>0.028</v>
      </c>
      <c r="D731" s="52">
        <v>2488.0</v>
      </c>
      <c r="E731" s="51">
        <v>0.001</v>
      </c>
      <c r="F731" s="52">
        <v>2515.0</v>
      </c>
      <c r="G731" s="54">
        <v>0.022</v>
      </c>
      <c r="H731" s="50">
        <v>2515.0</v>
      </c>
      <c r="I731" s="54">
        <v>0.366121</v>
      </c>
      <c r="J731" s="50">
        <v>2515.0</v>
      </c>
      <c r="K731" s="54">
        <v>2.916</v>
      </c>
      <c r="L731" s="70">
        <f t="shared" si="1"/>
        <v>0</v>
      </c>
      <c r="M731" s="71">
        <f t="shared" si="2"/>
        <v>0</v>
      </c>
      <c r="N731" s="71">
        <f t="shared" si="3"/>
        <v>0.338121</v>
      </c>
      <c r="O731" s="71">
        <f t="shared" si="4"/>
        <v>1207.575</v>
      </c>
      <c r="P731" s="71">
        <f t="shared" si="5"/>
        <v>0</v>
      </c>
      <c r="Q731" s="71">
        <f t="shared" si="6"/>
        <v>0</v>
      </c>
      <c r="R731" s="71">
        <f t="shared" si="7"/>
        <v>2.888</v>
      </c>
      <c r="S731" s="71">
        <f t="shared" si="8"/>
        <v>10314.28571</v>
      </c>
      <c r="T731" s="72">
        <f t="shared" si="9"/>
        <v>27</v>
      </c>
      <c r="U731" s="71">
        <f t="shared" si="10"/>
        <v>1.073558648</v>
      </c>
      <c r="V731" s="71">
        <f t="shared" si="11"/>
        <v>0</v>
      </c>
      <c r="W731" s="73">
        <f t="shared" si="12"/>
        <v>0</v>
      </c>
      <c r="X731" s="19"/>
      <c r="Y731" s="19"/>
      <c r="Z731" s="19"/>
      <c r="AA731" s="19"/>
      <c r="AB731" s="19"/>
      <c r="AC731" s="19"/>
      <c r="AD731" s="19"/>
    </row>
    <row r="732">
      <c r="A732" s="49" t="s">
        <v>914</v>
      </c>
      <c r="B732" s="50">
        <v>2365.0</v>
      </c>
      <c r="C732" s="51">
        <v>0.052</v>
      </c>
      <c r="D732" s="52">
        <v>2331.0</v>
      </c>
      <c r="E732" s="51">
        <v>0.001</v>
      </c>
      <c r="F732" s="52">
        <v>2365.0</v>
      </c>
      <c r="G732" s="54">
        <v>0.024</v>
      </c>
      <c r="H732" s="50">
        <v>2365.0</v>
      </c>
      <c r="I732" s="54">
        <v>0.390129</v>
      </c>
      <c r="J732" s="50">
        <v>2365.0</v>
      </c>
      <c r="K732" s="54">
        <v>2.731</v>
      </c>
      <c r="L732" s="70">
        <f t="shared" si="1"/>
        <v>0</v>
      </c>
      <c r="M732" s="71">
        <f t="shared" si="2"/>
        <v>0</v>
      </c>
      <c r="N732" s="71">
        <f t="shared" si="3"/>
        <v>0.338129</v>
      </c>
      <c r="O732" s="71">
        <f t="shared" si="4"/>
        <v>650.2480769</v>
      </c>
      <c r="P732" s="71">
        <f t="shared" si="5"/>
        <v>0</v>
      </c>
      <c r="Q732" s="71">
        <f t="shared" si="6"/>
        <v>0</v>
      </c>
      <c r="R732" s="71">
        <f t="shared" si="7"/>
        <v>2.679</v>
      </c>
      <c r="S732" s="71">
        <f t="shared" si="8"/>
        <v>5151.923077</v>
      </c>
      <c r="T732" s="72">
        <f t="shared" si="9"/>
        <v>34</v>
      </c>
      <c r="U732" s="71">
        <f t="shared" si="10"/>
        <v>1.437632135</v>
      </c>
      <c r="V732" s="71">
        <f t="shared" si="11"/>
        <v>0</v>
      </c>
      <c r="W732" s="73">
        <f t="shared" si="12"/>
        <v>0</v>
      </c>
      <c r="X732" s="19"/>
      <c r="Y732" s="19"/>
      <c r="Z732" s="19"/>
      <c r="AA732" s="19"/>
      <c r="AB732" s="19"/>
      <c r="AC732" s="19"/>
      <c r="AD732" s="19"/>
    </row>
    <row r="733">
      <c r="A733" s="49" t="s">
        <v>915</v>
      </c>
      <c r="B733" s="50">
        <v>2360.0</v>
      </c>
      <c r="C733" s="51">
        <v>0.026</v>
      </c>
      <c r="D733" s="52">
        <v>2339.0</v>
      </c>
      <c r="E733" s="51">
        <v>0.001</v>
      </c>
      <c r="F733" s="52">
        <v>2360.0</v>
      </c>
      <c r="G733" s="54">
        <v>0.019</v>
      </c>
      <c r="H733" s="50">
        <v>2360.0</v>
      </c>
      <c r="I733" s="54">
        <v>0.072377</v>
      </c>
      <c r="J733" s="50">
        <v>2360.0</v>
      </c>
      <c r="K733" s="54">
        <v>2.395</v>
      </c>
      <c r="L733" s="70">
        <f t="shared" si="1"/>
        <v>0</v>
      </c>
      <c r="M733" s="71">
        <f t="shared" si="2"/>
        <v>0</v>
      </c>
      <c r="N733" s="71">
        <f t="shared" si="3"/>
        <v>0.046377</v>
      </c>
      <c r="O733" s="71">
        <f t="shared" si="4"/>
        <v>178.3730769</v>
      </c>
      <c r="P733" s="71">
        <f t="shared" si="5"/>
        <v>0</v>
      </c>
      <c r="Q733" s="71">
        <f t="shared" si="6"/>
        <v>0</v>
      </c>
      <c r="R733" s="71">
        <f t="shared" si="7"/>
        <v>2.369</v>
      </c>
      <c r="S733" s="71">
        <f t="shared" si="8"/>
        <v>9111.538462</v>
      </c>
      <c r="T733" s="72">
        <f t="shared" si="9"/>
        <v>21</v>
      </c>
      <c r="U733" s="71">
        <f t="shared" si="10"/>
        <v>0.8898305085</v>
      </c>
      <c r="V733" s="71">
        <f t="shared" si="11"/>
        <v>0</v>
      </c>
      <c r="W733" s="73">
        <f t="shared" si="12"/>
        <v>0</v>
      </c>
      <c r="X733" s="19"/>
      <c r="Y733" s="19"/>
      <c r="Z733" s="19"/>
      <c r="AA733" s="19"/>
      <c r="AB733" s="19"/>
      <c r="AC733" s="19"/>
      <c r="AD733" s="19"/>
    </row>
    <row r="734">
      <c r="A734" s="49" t="s">
        <v>916</v>
      </c>
      <c r="B734" s="50">
        <v>2207.0</v>
      </c>
      <c r="C734" s="51">
        <v>0.079</v>
      </c>
      <c r="D734" s="52">
        <v>2172.0</v>
      </c>
      <c r="E734" s="51">
        <v>0.001</v>
      </c>
      <c r="F734" s="52">
        <v>2207.0</v>
      </c>
      <c r="G734" s="54">
        <v>0.023</v>
      </c>
      <c r="H734" s="50">
        <v>2207.0</v>
      </c>
      <c r="I734" s="54">
        <v>0.909031</v>
      </c>
      <c r="J734" s="50">
        <v>2207.0</v>
      </c>
      <c r="K734" s="54">
        <v>3.597</v>
      </c>
      <c r="L734" s="70">
        <f t="shared" si="1"/>
        <v>0</v>
      </c>
      <c r="M734" s="71">
        <f t="shared" si="2"/>
        <v>0</v>
      </c>
      <c r="N734" s="71">
        <f t="shared" si="3"/>
        <v>0.830031</v>
      </c>
      <c r="O734" s="71">
        <f t="shared" si="4"/>
        <v>1050.672152</v>
      </c>
      <c r="P734" s="71">
        <f t="shared" si="5"/>
        <v>0</v>
      </c>
      <c r="Q734" s="71">
        <f t="shared" si="6"/>
        <v>0</v>
      </c>
      <c r="R734" s="71">
        <f t="shared" si="7"/>
        <v>3.518</v>
      </c>
      <c r="S734" s="71">
        <f t="shared" si="8"/>
        <v>4453.164557</v>
      </c>
      <c r="T734" s="72">
        <f t="shared" si="9"/>
        <v>35</v>
      </c>
      <c r="U734" s="71">
        <f t="shared" si="10"/>
        <v>1.585863163</v>
      </c>
      <c r="V734" s="71">
        <f t="shared" si="11"/>
        <v>0</v>
      </c>
      <c r="W734" s="73">
        <f t="shared" si="12"/>
        <v>0</v>
      </c>
      <c r="X734" s="19"/>
      <c r="Y734" s="19"/>
      <c r="Z734" s="19"/>
      <c r="AA734" s="19"/>
      <c r="AB734" s="19"/>
      <c r="AC734" s="19"/>
      <c r="AD734" s="19"/>
    </row>
    <row r="735">
      <c r="A735" s="49" t="s">
        <v>917</v>
      </c>
      <c r="B735" s="50">
        <v>2625.0</v>
      </c>
      <c r="C735" s="51">
        <v>0.035</v>
      </c>
      <c r="D735" s="52">
        <v>2623.0</v>
      </c>
      <c r="E735" s="51">
        <v>0.001</v>
      </c>
      <c r="F735" s="52">
        <v>2625.0</v>
      </c>
      <c r="G735" s="54">
        <v>0.022</v>
      </c>
      <c r="H735" s="50">
        <v>2625.0</v>
      </c>
      <c r="I735" s="54">
        <v>0.075887</v>
      </c>
      <c r="J735" s="50">
        <v>2625.0</v>
      </c>
      <c r="K735" s="54">
        <v>2.702</v>
      </c>
      <c r="L735" s="70">
        <f t="shared" si="1"/>
        <v>0</v>
      </c>
      <c r="M735" s="71">
        <f t="shared" si="2"/>
        <v>0</v>
      </c>
      <c r="N735" s="71">
        <f t="shared" si="3"/>
        <v>0.040887</v>
      </c>
      <c r="O735" s="71">
        <f t="shared" si="4"/>
        <v>116.82</v>
      </c>
      <c r="P735" s="71">
        <f t="shared" si="5"/>
        <v>0</v>
      </c>
      <c r="Q735" s="71">
        <f t="shared" si="6"/>
        <v>0</v>
      </c>
      <c r="R735" s="71">
        <f t="shared" si="7"/>
        <v>2.667</v>
      </c>
      <c r="S735" s="71">
        <f t="shared" si="8"/>
        <v>7620</v>
      </c>
      <c r="T735" s="72">
        <f t="shared" si="9"/>
        <v>2</v>
      </c>
      <c r="U735" s="71">
        <f t="shared" si="10"/>
        <v>0.07619047619</v>
      </c>
      <c r="V735" s="71">
        <f t="shared" si="11"/>
        <v>0</v>
      </c>
      <c r="W735" s="73">
        <f t="shared" si="12"/>
        <v>0</v>
      </c>
      <c r="X735" s="19"/>
      <c r="Y735" s="19"/>
      <c r="Z735" s="19"/>
      <c r="AA735" s="19"/>
      <c r="AB735" s="19"/>
      <c r="AC735" s="19"/>
      <c r="AD735" s="19"/>
    </row>
    <row r="736">
      <c r="A736" s="49" t="s">
        <v>918</v>
      </c>
      <c r="B736" s="50">
        <v>2447.0</v>
      </c>
      <c r="C736" s="51">
        <v>0.137</v>
      </c>
      <c r="D736" s="52">
        <v>2416.0</v>
      </c>
      <c r="E736" s="51">
        <v>0.001</v>
      </c>
      <c r="F736" s="52">
        <v>2447.0</v>
      </c>
      <c r="G736" s="54">
        <v>0.029</v>
      </c>
      <c r="H736" s="50">
        <v>2447.0</v>
      </c>
      <c r="I736" s="54">
        <v>1.10723</v>
      </c>
      <c r="J736" s="50">
        <v>2447.0</v>
      </c>
      <c r="K736" s="54">
        <v>3.351</v>
      </c>
      <c r="L736" s="70">
        <f t="shared" si="1"/>
        <v>0</v>
      </c>
      <c r="M736" s="71">
        <f t="shared" si="2"/>
        <v>0</v>
      </c>
      <c r="N736" s="71">
        <f t="shared" si="3"/>
        <v>0.97023</v>
      </c>
      <c r="O736" s="71">
        <f t="shared" si="4"/>
        <v>708.1970803</v>
      </c>
      <c r="P736" s="71">
        <f t="shared" si="5"/>
        <v>0</v>
      </c>
      <c r="Q736" s="71">
        <f t="shared" si="6"/>
        <v>0</v>
      </c>
      <c r="R736" s="71">
        <f t="shared" si="7"/>
        <v>3.214</v>
      </c>
      <c r="S736" s="71">
        <f t="shared" si="8"/>
        <v>2345.985401</v>
      </c>
      <c r="T736" s="72">
        <f t="shared" si="9"/>
        <v>31</v>
      </c>
      <c r="U736" s="71">
        <f t="shared" si="10"/>
        <v>1.266857376</v>
      </c>
      <c r="V736" s="71">
        <f t="shared" si="11"/>
        <v>0</v>
      </c>
      <c r="W736" s="73">
        <f t="shared" si="12"/>
        <v>0</v>
      </c>
      <c r="X736" s="19"/>
      <c r="Y736" s="19"/>
      <c r="Z736" s="19"/>
      <c r="AA736" s="19"/>
      <c r="AB736" s="19"/>
      <c r="AC736" s="19"/>
      <c r="AD736" s="19"/>
    </row>
    <row r="737">
      <c r="A737" s="49" t="s">
        <v>919</v>
      </c>
      <c r="B737" s="50">
        <v>2511.0</v>
      </c>
      <c r="C737" s="51">
        <v>0.025</v>
      </c>
      <c r="D737" s="52">
        <v>2501.0</v>
      </c>
      <c r="E737" s="51">
        <v>0.001</v>
      </c>
      <c r="F737" s="52">
        <v>2511.0</v>
      </c>
      <c r="G737" s="54">
        <v>0.018</v>
      </c>
      <c r="H737" s="50">
        <v>2511.0</v>
      </c>
      <c r="I737" s="54">
        <v>0.296517</v>
      </c>
      <c r="J737" s="50">
        <v>2511.0</v>
      </c>
      <c r="K737" s="54">
        <v>2.68</v>
      </c>
      <c r="L737" s="70">
        <f t="shared" si="1"/>
        <v>0</v>
      </c>
      <c r="M737" s="71">
        <f t="shared" si="2"/>
        <v>0</v>
      </c>
      <c r="N737" s="71">
        <f t="shared" si="3"/>
        <v>0.271517</v>
      </c>
      <c r="O737" s="71">
        <f t="shared" si="4"/>
        <v>1086.068</v>
      </c>
      <c r="P737" s="71">
        <f t="shared" si="5"/>
        <v>0</v>
      </c>
      <c r="Q737" s="71">
        <f t="shared" si="6"/>
        <v>0</v>
      </c>
      <c r="R737" s="71">
        <f t="shared" si="7"/>
        <v>2.655</v>
      </c>
      <c r="S737" s="71">
        <f t="shared" si="8"/>
        <v>10620</v>
      </c>
      <c r="T737" s="72">
        <f t="shared" si="9"/>
        <v>10</v>
      </c>
      <c r="U737" s="71">
        <f t="shared" si="10"/>
        <v>0.3982477101</v>
      </c>
      <c r="V737" s="71">
        <f t="shared" si="11"/>
        <v>0</v>
      </c>
      <c r="W737" s="73">
        <f t="shared" si="12"/>
        <v>0</v>
      </c>
      <c r="X737" s="19"/>
      <c r="Y737" s="19"/>
      <c r="Z737" s="19"/>
      <c r="AA737" s="19"/>
      <c r="AB737" s="19"/>
      <c r="AC737" s="19"/>
      <c r="AD737" s="19"/>
    </row>
    <row r="738">
      <c r="A738" s="49" t="s">
        <v>921</v>
      </c>
      <c r="B738" s="50">
        <v>2352.0</v>
      </c>
      <c r="C738" s="51">
        <v>0.07</v>
      </c>
      <c r="D738" s="52">
        <v>2342.0</v>
      </c>
      <c r="E738" s="51">
        <v>0.001</v>
      </c>
      <c r="F738" s="52">
        <v>2352.0</v>
      </c>
      <c r="G738" s="54">
        <v>0.024</v>
      </c>
      <c r="H738" s="50">
        <v>2352.0</v>
      </c>
      <c r="I738" s="54">
        <v>0.790958</v>
      </c>
      <c r="J738" s="50">
        <v>2352.0</v>
      </c>
      <c r="K738" s="54">
        <v>2.44</v>
      </c>
      <c r="L738" s="70">
        <f t="shared" si="1"/>
        <v>0</v>
      </c>
      <c r="M738" s="71">
        <f t="shared" si="2"/>
        <v>0</v>
      </c>
      <c r="N738" s="71">
        <f t="shared" si="3"/>
        <v>0.720958</v>
      </c>
      <c r="O738" s="71">
        <f t="shared" si="4"/>
        <v>1029.94</v>
      </c>
      <c r="P738" s="71">
        <f t="shared" si="5"/>
        <v>0</v>
      </c>
      <c r="Q738" s="71">
        <f t="shared" si="6"/>
        <v>0</v>
      </c>
      <c r="R738" s="71">
        <f t="shared" si="7"/>
        <v>2.37</v>
      </c>
      <c r="S738" s="71">
        <f t="shared" si="8"/>
        <v>3385.714286</v>
      </c>
      <c r="T738" s="72">
        <f t="shared" si="9"/>
        <v>10</v>
      </c>
      <c r="U738" s="71">
        <f t="shared" si="10"/>
        <v>0.425170068</v>
      </c>
      <c r="V738" s="71">
        <f t="shared" si="11"/>
        <v>0</v>
      </c>
      <c r="W738" s="73">
        <f t="shared" si="12"/>
        <v>0</v>
      </c>
      <c r="X738" s="19"/>
      <c r="Y738" s="19"/>
      <c r="Z738" s="19"/>
      <c r="AA738" s="19"/>
      <c r="AB738" s="19"/>
      <c r="AC738" s="19"/>
      <c r="AD738" s="19"/>
    </row>
    <row r="739">
      <c r="A739" s="49" t="s">
        <v>922</v>
      </c>
      <c r="B739" s="50">
        <v>2518.0</v>
      </c>
      <c r="C739" s="51">
        <v>0.028</v>
      </c>
      <c r="D739" s="52">
        <v>2489.0</v>
      </c>
      <c r="E739" s="51">
        <v>0.001</v>
      </c>
      <c r="F739" s="52">
        <v>2518.0</v>
      </c>
      <c r="G739" s="54">
        <v>0.019</v>
      </c>
      <c r="H739" s="50">
        <v>2518.0</v>
      </c>
      <c r="I739" s="54">
        <v>0.063257</v>
      </c>
      <c r="J739" s="50">
        <v>2518.0</v>
      </c>
      <c r="K739" s="54">
        <v>2.122</v>
      </c>
      <c r="L739" s="70">
        <f t="shared" si="1"/>
        <v>0</v>
      </c>
      <c r="M739" s="71">
        <f t="shared" si="2"/>
        <v>0</v>
      </c>
      <c r="N739" s="71">
        <f t="shared" si="3"/>
        <v>0.035257</v>
      </c>
      <c r="O739" s="71">
        <f t="shared" si="4"/>
        <v>125.9178571</v>
      </c>
      <c r="P739" s="71">
        <f t="shared" si="5"/>
        <v>0</v>
      </c>
      <c r="Q739" s="71">
        <f t="shared" si="6"/>
        <v>0</v>
      </c>
      <c r="R739" s="71">
        <f t="shared" si="7"/>
        <v>2.094</v>
      </c>
      <c r="S739" s="71">
        <f t="shared" si="8"/>
        <v>7478.571429</v>
      </c>
      <c r="T739" s="72">
        <f t="shared" si="9"/>
        <v>29</v>
      </c>
      <c r="U739" s="71">
        <f t="shared" si="10"/>
        <v>1.151707705</v>
      </c>
      <c r="V739" s="71">
        <f t="shared" si="11"/>
        <v>0</v>
      </c>
      <c r="W739" s="73">
        <f t="shared" si="12"/>
        <v>0</v>
      </c>
      <c r="X739" s="19"/>
      <c r="Y739" s="19"/>
      <c r="Z739" s="19"/>
      <c r="AA739" s="19"/>
      <c r="AB739" s="19"/>
      <c r="AC739" s="19"/>
      <c r="AD739" s="19"/>
    </row>
    <row r="740">
      <c r="A740" s="49" t="s">
        <v>923</v>
      </c>
      <c r="B740" s="50">
        <v>2346.0</v>
      </c>
      <c r="C740" s="51">
        <v>0.096</v>
      </c>
      <c r="D740" s="52">
        <v>2319.0</v>
      </c>
      <c r="E740" s="51">
        <v>0.001</v>
      </c>
      <c r="F740" s="52">
        <v>2346.0</v>
      </c>
      <c r="G740" s="54">
        <v>0.025</v>
      </c>
      <c r="H740" s="50">
        <v>2346.0</v>
      </c>
      <c r="I740" s="54">
        <v>0.421186</v>
      </c>
      <c r="J740" s="50">
        <v>2346.0</v>
      </c>
      <c r="K740" s="54">
        <v>2.585</v>
      </c>
      <c r="L740" s="70">
        <f t="shared" si="1"/>
        <v>0</v>
      </c>
      <c r="M740" s="71">
        <f t="shared" si="2"/>
        <v>0</v>
      </c>
      <c r="N740" s="71">
        <f t="shared" si="3"/>
        <v>0.325186</v>
      </c>
      <c r="O740" s="71">
        <f t="shared" si="4"/>
        <v>338.7354167</v>
      </c>
      <c r="P740" s="71">
        <f t="shared" si="5"/>
        <v>0</v>
      </c>
      <c r="Q740" s="71">
        <f t="shared" si="6"/>
        <v>0</v>
      </c>
      <c r="R740" s="71">
        <f t="shared" si="7"/>
        <v>2.489</v>
      </c>
      <c r="S740" s="71">
        <f t="shared" si="8"/>
        <v>2592.708333</v>
      </c>
      <c r="T740" s="72">
        <f t="shared" si="9"/>
        <v>27</v>
      </c>
      <c r="U740" s="71">
        <f t="shared" si="10"/>
        <v>1.150895141</v>
      </c>
      <c r="V740" s="71">
        <f t="shared" si="11"/>
        <v>0</v>
      </c>
      <c r="W740" s="73">
        <f t="shared" si="12"/>
        <v>0</v>
      </c>
      <c r="X740" s="19"/>
      <c r="Y740" s="19"/>
      <c r="Z740" s="19"/>
      <c r="AA740" s="19"/>
      <c r="AB740" s="19"/>
      <c r="AC740" s="19"/>
      <c r="AD740" s="19"/>
    </row>
    <row r="741">
      <c r="A741" s="49" t="s">
        <v>924</v>
      </c>
      <c r="B741" s="50">
        <v>2921.0</v>
      </c>
      <c r="C741" s="51">
        <v>0.035</v>
      </c>
      <c r="D741" s="52">
        <v>2920.0</v>
      </c>
      <c r="E741" s="51">
        <v>0.001</v>
      </c>
      <c r="F741" s="52">
        <v>2921.0</v>
      </c>
      <c r="G741" s="54">
        <v>0.026</v>
      </c>
      <c r="H741" s="50">
        <v>2921.0</v>
      </c>
      <c r="I741" s="54">
        <v>0.439879</v>
      </c>
      <c r="J741" s="50">
        <v>2921.0</v>
      </c>
      <c r="K741" s="54">
        <v>2.221</v>
      </c>
      <c r="L741" s="70">
        <f t="shared" si="1"/>
        <v>0</v>
      </c>
      <c r="M741" s="71">
        <f t="shared" si="2"/>
        <v>0</v>
      </c>
      <c r="N741" s="71">
        <f t="shared" si="3"/>
        <v>0.404879</v>
      </c>
      <c r="O741" s="71">
        <f t="shared" si="4"/>
        <v>1156.797143</v>
      </c>
      <c r="P741" s="71">
        <f t="shared" si="5"/>
        <v>0</v>
      </c>
      <c r="Q741" s="71">
        <f t="shared" si="6"/>
        <v>0</v>
      </c>
      <c r="R741" s="71">
        <f t="shared" si="7"/>
        <v>2.186</v>
      </c>
      <c r="S741" s="71">
        <f t="shared" si="8"/>
        <v>6245.714286</v>
      </c>
      <c r="T741" s="72">
        <f t="shared" si="9"/>
        <v>1</v>
      </c>
      <c r="U741" s="71">
        <f t="shared" si="10"/>
        <v>0.03423485108</v>
      </c>
      <c r="V741" s="71">
        <f t="shared" si="11"/>
        <v>0</v>
      </c>
      <c r="W741" s="73">
        <f t="shared" si="12"/>
        <v>0</v>
      </c>
      <c r="X741" s="19"/>
      <c r="Y741" s="19"/>
      <c r="Z741" s="19"/>
      <c r="AA741" s="19"/>
      <c r="AB741" s="19"/>
      <c r="AC741" s="19"/>
      <c r="AD741" s="19"/>
    </row>
    <row r="742">
      <c r="A742" s="49" t="s">
        <v>925</v>
      </c>
      <c r="B742" s="50">
        <v>2746.0</v>
      </c>
      <c r="C742" s="51">
        <v>0.086</v>
      </c>
      <c r="D742" s="52">
        <v>2705.0</v>
      </c>
      <c r="E742" s="51">
        <v>0.001</v>
      </c>
      <c r="F742" s="52">
        <v>2746.0</v>
      </c>
      <c r="G742" s="54">
        <v>0.032</v>
      </c>
      <c r="H742" s="50">
        <v>2746.0</v>
      </c>
      <c r="I742" s="54">
        <v>0.517671</v>
      </c>
      <c r="J742" s="50">
        <v>2746.0</v>
      </c>
      <c r="K742" s="54">
        <v>2.291</v>
      </c>
      <c r="L742" s="70">
        <f t="shared" si="1"/>
        <v>0</v>
      </c>
      <c r="M742" s="71">
        <f t="shared" si="2"/>
        <v>0</v>
      </c>
      <c r="N742" s="71">
        <f t="shared" si="3"/>
        <v>0.431671</v>
      </c>
      <c r="O742" s="71">
        <f t="shared" si="4"/>
        <v>501.9430233</v>
      </c>
      <c r="P742" s="71">
        <f t="shared" si="5"/>
        <v>0</v>
      </c>
      <c r="Q742" s="71">
        <f t="shared" si="6"/>
        <v>0</v>
      </c>
      <c r="R742" s="71">
        <f t="shared" si="7"/>
        <v>2.205</v>
      </c>
      <c r="S742" s="71">
        <f t="shared" si="8"/>
        <v>2563.953488</v>
      </c>
      <c r="T742" s="72">
        <f t="shared" si="9"/>
        <v>41</v>
      </c>
      <c r="U742" s="71">
        <f t="shared" si="10"/>
        <v>1.493080845</v>
      </c>
      <c r="V742" s="71">
        <f t="shared" si="11"/>
        <v>0</v>
      </c>
      <c r="W742" s="73">
        <f t="shared" si="12"/>
        <v>0</v>
      </c>
      <c r="X742" s="19"/>
      <c r="Y742" s="19"/>
      <c r="Z742" s="19"/>
      <c r="AA742" s="19"/>
      <c r="AB742" s="19"/>
      <c r="AC742" s="19"/>
      <c r="AD742" s="19"/>
    </row>
    <row r="743">
      <c r="A743" s="49" t="s">
        <v>926</v>
      </c>
      <c r="B743" s="50">
        <v>2574.0</v>
      </c>
      <c r="C743" s="51">
        <v>0.032</v>
      </c>
      <c r="D743" s="52">
        <v>2542.0</v>
      </c>
      <c r="E743" s="51">
        <v>0.001</v>
      </c>
      <c r="F743" s="52">
        <v>2574.0</v>
      </c>
      <c r="G743" s="54">
        <v>0.021</v>
      </c>
      <c r="H743" s="50">
        <v>2574.0</v>
      </c>
      <c r="I743" s="54">
        <v>0.104145</v>
      </c>
      <c r="J743" s="50">
        <v>2574.0</v>
      </c>
      <c r="K743" s="54">
        <v>2.216</v>
      </c>
      <c r="L743" s="70">
        <f t="shared" si="1"/>
        <v>0</v>
      </c>
      <c r="M743" s="71">
        <f t="shared" si="2"/>
        <v>0</v>
      </c>
      <c r="N743" s="71">
        <f t="shared" si="3"/>
        <v>0.072145</v>
      </c>
      <c r="O743" s="71">
        <f t="shared" si="4"/>
        <v>225.453125</v>
      </c>
      <c r="P743" s="71">
        <f t="shared" si="5"/>
        <v>0</v>
      </c>
      <c r="Q743" s="71">
        <f t="shared" si="6"/>
        <v>0</v>
      </c>
      <c r="R743" s="71">
        <f t="shared" si="7"/>
        <v>2.184</v>
      </c>
      <c r="S743" s="71">
        <f t="shared" si="8"/>
        <v>6825</v>
      </c>
      <c r="T743" s="72">
        <f t="shared" si="9"/>
        <v>32</v>
      </c>
      <c r="U743" s="71">
        <f t="shared" si="10"/>
        <v>1.243201243</v>
      </c>
      <c r="V743" s="71">
        <f t="shared" si="11"/>
        <v>0</v>
      </c>
      <c r="W743" s="73">
        <f t="shared" si="12"/>
        <v>0</v>
      </c>
      <c r="X743" s="19"/>
      <c r="Y743" s="19"/>
      <c r="Z743" s="19"/>
      <c r="AA743" s="19"/>
      <c r="AB743" s="19"/>
      <c r="AC743" s="19"/>
      <c r="AD743" s="19"/>
    </row>
    <row r="744">
      <c r="A744" s="49" t="s">
        <v>927</v>
      </c>
      <c r="B744" s="50">
        <v>2405.0</v>
      </c>
      <c r="C744" s="51">
        <v>0.124</v>
      </c>
      <c r="D744" s="52">
        <v>2394.0</v>
      </c>
      <c r="E744" s="51">
        <v>0.001</v>
      </c>
      <c r="F744" s="52">
        <v>2405.0</v>
      </c>
      <c r="G744" s="54">
        <v>0.024</v>
      </c>
      <c r="H744" s="50">
        <v>2405.0</v>
      </c>
      <c r="I744" s="54">
        <v>0.536068</v>
      </c>
      <c r="J744" s="50">
        <v>2405.0</v>
      </c>
      <c r="K744" s="54">
        <v>2.557</v>
      </c>
      <c r="L744" s="70">
        <f t="shared" si="1"/>
        <v>0</v>
      </c>
      <c r="M744" s="71">
        <f t="shared" si="2"/>
        <v>0</v>
      </c>
      <c r="N744" s="71">
        <f t="shared" si="3"/>
        <v>0.412068</v>
      </c>
      <c r="O744" s="71">
        <f t="shared" si="4"/>
        <v>332.3129032</v>
      </c>
      <c r="P744" s="71">
        <f t="shared" si="5"/>
        <v>0</v>
      </c>
      <c r="Q744" s="71">
        <f t="shared" si="6"/>
        <v>0</v>
      </c>
      <c r="R744" s="71">
        <f t="shared" si="7"/>
        <v>2.433</v>
      </c>
      <c r="S744" s="71">
        <f t="shared" si="8"/>
        <v>1962.096774</v>
      </c>
      <c r="T744" s="72">
        <f t="shared" si="9"/>
        <v>11</v>
      </c>
      <c r="U744" s="71">
        <f t="shared" si="10"/>
        <v>0.4573804574</v>
      </c>
      <c r="V744" s="71">
        <f t="shared" si="11"/>
        <v>0</v>
      </c>
      <c r="W744" s="73">
        <f t="shared" si="12"/>
        <v>0</v>
      </c>
      <c r="X744" s="19"/>
      <c r="Y744" s="19"/>
      <c r="Z744" s="19"/>
      <c r="AA744" s="19"/>
      <c r="AB744" s="19"/>
      <c r="AC744" s="19"/>
      <c r="AD744" s="19"/>
    </row>
    <row r="745">
      <c r="A745" s="49" t="s">
        <v>929</v>
      </c>
      <c r="B745" s="50">
        <v>2620.0</v>
      </c>
      <c r="C745" s="51">
        <v>0.03</v>
      </c>
      <c r="D745" s="52">
        <v>2588.0</v>
      </c>
      <c r="E745" s="51">
        <v>0.001</v>
      </c>
      <c r="F745" s="52">
        <v>2620.0</v>
      </c>
      <c r="G745" s="54">
        <v>0.021</v>
      </c>
      <c r="H745" s="50">
        <v>2620.0</v>
      </c>
      <c r="I745" s="54">
        <v>0.180807</v>
      </c>
      <c r="J745" s="50">
        <v>2620.0</v>
      </c>
      <c r="K745" s="54">
        <v>3.106</v>
      </c>
      <c r="L745" s="70">
        <f t="shared" si="1"/>
        <v>0</v>
      </c>
      <c r="M745" s="71">
        <f t="shared" si="2"/>
        <v>0</v>
      </c>
      <c r="N745" s="71">
        <f t="shared" si="3"/>
        <v>0.150807</v>
      </c>
      <c r="O745" s="71">
        <f t="shared" si="4"/>
        <v>502.69</v>
      </c>
      <c r="P745" s="71">
        <f t="shared" si="5"/>
        <v>0</v>
      </c>
      <c r="Q745" s="71">
        <f t="shared" si="6"/>
        <v>0</v>
      </c>
      <c r="R745" s="71">
        <f t="shared" si="7"/>
        <v>3.076</v>
      </c>
      <c r="S745" s="71">
        <f t="shared" si="8"/>
        <v>10253.33333</v>
      </c>
      <c r="T745" s="72">
        <f t="shared" si="9"/>
        <v>32</v>
      </c>
      <c r="U745" s="71">
        <f t="shared" si="10"/>
        <v>1.221374046</v>
      </c>
      <c r="V745" s="71">
        <f t="shared" si="11"/>
        <v>0</v>
      </c>
      <c r="W745" s="73">
        <f t="shared" si="12"/>
        <v>0</v>
      </c>
      <c r="X745" s="19"/>
      <c r="Y745" s="19"/>
      <c r="Z745" s="19"/>
      <c r="AA745" s="19"/>
      <c r="AB745" s="19"/>
      <c r="AC745" s="19"/>
      <c r="AD745" s="19"/>
    </row>
    <row r="746">
      <c r="A746" s="49" t="s">
        <v>930</v>
      </c>
      <c r="B746" s="50">
        <v>2456.0</v>
      </c>
      <c r="C746" s="51">
        <v>0.095</v>
      </c>
      <c r="D746" s="52">
        <v>2375.0</v>
      </c>
      <c r="E746" s="51">
        <v>0.001</v>
      </c>
      <c r="F746" s="52">
        <v>2456.0</v>
      </c>
      <c r="G746" s="54">
        <v>0.027</v>
      </c>
      <c r="H746" s="50">
        <v>2456.0</v>
      </c>
      <c r="I746" s="54">
        <v>0.597042</v>
      </c>
      <c r="J746" s="50">
        <v>2456.0</v>
      </c>
      <c r="K746" s="54">
        <v>2.552</v>
      </c>
      <c r="L746" s="70">
        <f t="shared" si="1"/>
        <v>0</v>
      </c>
      <c r="M746" s="71">
        <f t="shared" si="2"/>
        <v>0</v>
      </c>
      <c r="N746" s="71">
        <f t="shared" si="3"/>
        <v>0.502042</v>
      </c>
      <c r="O746" s="71">
        <f t="shared" si="4"/>
        <v>528.4652632</v>
      </c>
      <c r="P746" s="71">
        <f t="shared" si="5"/>
        <v>0</v>
      </c>
      <c r="Q746" s="71">
        <f t="shared" si="6"/>
        <v>0</v>
      </c>
      <c r="R746" s="71">
        <f t="shared" si="7"/>
        <v>2.457</v>
      </c>
      <c r="S746" s="71">
        <f t="shared" si="8"/>
        <v>2586.315789</v>
      </c>
      <c r="T746" s="72">
        <f t="shared" si="9"/>
        <v>81</v>
      </c>
      <c r="U746" s="71">
        <f t="shared" si="10"/>
        <v>3.298045603</v>
      </c>
      <c r="V746" s="71">
        <f t="shared" si="11"/>
        <v>0</v>
      </c>
      <c r="W746" s="73">
        <f t="shared" si="12"/>
        <v>0</v>
      </c>
      <c r="X746" s="19"/>
      <c r="Y746" s="19"/>
      <c r="Z746" s="19"/>
      <c r="AA746" s="19"/>
      <c r="AB746" s="19"/>
      <c r="AC746" s="19"/>
      <c r="AD746" s="19"/>
    </row>
    <row r="747">
      <c r="A747" s="49" t="s">
        <v>931</v>
      </c>
      <c r="B747" s="50">
        <v>2527.0</v>
      </c>
      <c r="C747" s="51">
        <v>0.025</v>
      </c>
      <c r="D747" s="52">
        <v>2515.0</v>
      </c>
      <c r="E747" s="51">
        <v>0.001</v>
      </c>
      <c r="F747" s="52">
        <v>2527.0</v>
      </c>
      <c r="G747" s="54">
        <v>0.019</v>
      </c>
      <c r="H747" s="50">
        <v>2527.0</v>
      </c>
      <c r="I747" s="54">
        <v>0.145581</v>
      </c>
      <c r="J747" s="50">
        <v>2527.0</v>
      </c>
      <c r="K747" s="54">
        <v>2.237</v>
      </c>
      <c r="L747" s="70">
        <f t="shared" si="1"/>
        <v>0</v>
      </c>
      <c r="M747" s="71">
        <f t="shared" si="2"/>
        <v>0</v>
      </c>
      <c r="N747" s="71">
        <f t="shared" si="3"/>
        <v>0.120581</v>
      </c>
      <c r="O747" s="71">
        <f t="shared" si="4"/>
        <v>482.324</v>
      </c>
      <c r="P747" s="71">
        <f t="shared" si="5"/>
        <v>0</v>
      </c>
      <c r="Q747" s="71">
        <f t="shared" si="6"/>
        <v>0</v>
      </c>
      <c r="R747" s="71">
        <f t="shared" si="7"/>
        <v>2.212</v>
      </c>
      <c r="S747" s="71">
        <f t="shared" si="8"/>
        <v>8848</v>
      </c>
      <c r="T747" s="72">
        <f t="shared" si="9"/>
        <v>12</v>
      </c>
      <c r="U747" s="71">
        <f t="shared" si="10"/>
        <v>0.474871389</v>
      </c>
      <c r="V747" s="71">
        <f t="shared" si="11"/>
        <v>0</v>
      </c>
      <c r="W747" s="73">
        <f t="shared" si="12"/>
        <v>0</v>
      </c>
      <c r="X747" s="19"/>
      <c r="Y747" s="19"/>
      <c r="Z747" s="19"/>
      <c r="AA747" s="19"/>
      <c r="AB747" s="19"/>
      <c r="AC747" s="19"/>
      <c r="AD747" s="19"/>
    </row>
    <row r="748">
      <c r="A748" s="49" t="s">
        <v>932</v>
      </c>
      <c r="B748" s="50">
        <v>2363.0</v>
      </c>
      <c r="C748" s="51">
        <v>0.078</v>
      </c>
      <c r="D748" s="52">
        <v>2345.0</v>
      </c>
      <c r="E748" s="51">
        <v>0.001</v>
      </c>
      <c r="F748" s="52">
        <v>2363.0</v>
      </c>
      <c r="G748" s="54">
        <v>0.026</v>
      </c>
      <c r="H748" s="50">
        <v>2363.0</v>
      </c>
      <c r="I748" s="54">
        <v>0.429703</v>
      </c>
      <c r="J748" s="50">
        <v>2363.0</v>
      </c>
      <c r="K748" s="54">
        <v>2.625</v>
      </c>
      <c r="L748" s="70">
        <f t="shared" si="1"/>
        <v>0</v>
      </c>
      <c r="M748" s="71">
        <f t="shared" si="2"/>
        <v>0</v>
      </c>
      <c r="N748" s="71">
        <f t="shared" si="3"/>
        <v>0.351703</v>
      </c>
      <c r="O748" s="71">
        <f t="shared" si="4"/>
        <v>450.9012821</v>
      </c>
      <c r="P748" s="71">
        <f t="shared" si="5"/>
        <v>0</v>
      </c>
      <c r="Q748" s="71">
        <f t="shared" si="6"/>
        <v>0</v>
      </c>
      <c r="R748" s="71">
        <f t="shared" si="7"/>
        <v>2.547</v>
      </c>
      <c r="S748" s="71">
        <f t="shared" si="8"/>
        <v>3265.384615</v>
      </c>
      <c r="T748" s="72">
        <f t="shared" si="9"/>
        <v>18</v>
      </c>
      <c r="U748" s="71">
        <f t="shared" si="10"/>
        <v>0.7617435463</v>
      </c>
      <c r="V748" s="71">
        <f t="shared" si="11"/>
        <v>0</v>
      </c>
      <c r="W748" s="73">
        <f t="shared" si="12"/>
        <v>0</v>
      </c>
      <c r="X748" s="19"/>
      <c r="Y748" s="19"/>
      <c r="Z748" s="19"/>
      <c r="AA748" s="19"/>
      <c r="AB748" s="19"/>
      <c r="AC748" s="19"/>
      <c r="AD748" s="19"/>
    </row>
    <row r="749">
      <c r="A749" s="49" t="s">
        <v>933</v>
      </c>
      <c r="B749" s="50">
        <v>2330.0</v>
      </c>
      <c r="C749" s="51">
        <v>0.029</v>
      </c>
      <c r="D749" s="52">
        <v>2304.0</v>
      </c>
      <c r="E749" s="51">
        <v>0.001</v>
      </c>
      <c r="F749" s="52">
        <v>2330.0</v>
      </c>
      <c r="G749" s="54">
        <v>0.021</v>
      </c>
      <c r="H749" s="50">
        <v>2330.0</v>
      </c>
      <c r="I749" s="54">
        <v>0.37925</v>
      </c>
      <c r="J749" s="50">
        <v>2330.0</v>
      </c>
      <c r="K749" s="54">
        <v>2.587</v>
      </c>
      <c r="L749" s="70">
        <f t="shared" si="1"/>
        <v>0</v>
      </c>
      <c r="M749" s="71">
        <f t="shared" si="2"/>
        <v>0</v>
      </c>
      <c r="N749" s="71">
        <f t="shared" si="3"/>
        <v>0.35025</v>
      </c>
      <c r="O749" s="71">
        <f t="shared" si="4"/>
        <v>1207.758621</v>
      </c>
      <c r="P749" s="71">
        <f t="shared" si="5"/>
        <v>0</v>
      </c>
      <c r="Q749" s="71">
        <f t="shared" si="6"/>
        <v>0</v>
      </c>
      <c r="R749" s="71">
        <f t="shared" si="7"/>
        <v>2.558</v>
      </c>
      <c r="S749" s="71">
        <f t="shared" si="8"/>
        <v>8820.689655</v>
      </c>
      <c r="T749" s="72">
        <f t="shared" si="9"/>
        <v>26</v>
      </c>
      <c r="U749" s="71">
        <f t="shared" si="10"/>
        <v>1.115879828</v>
      </c>
      <c r="V749" s="71">
        <f t="shared" si="11"/>
        <v>0</v>
      </c>
      <c r="W749" s="73">
        <f t="shared" si="12"/>
        <v>0</v>
      </c>
      <c r="X749" s="19"/>
      <c r="Y749" s="19"/>
      <c r="Z749" s="19"/>
      <c r="AA749" s="19"/>
      <c r="AB749" s="19"/>
      <c r="AC749" s="19"/>
      <c r="AD749" s="19"/>
    </row>
    <row r="750">
      <c r="A750" s="49" t="s">
        <v>935</v>
      </c>
      <c r="B750" s="50">
        <v>2193.0</v>
      </c>
      <c r="C750" s="51">
        <v>0.065</v>
      </c>
      <c r="D750" s="52">
        <v>2177.0</v>
      </c>
      <c r="E750" s="51">
        <v>0.001</v>
      </c>
      <c r="F750" s="52">
        <v>2193.0</v>
      </c>
      <c r="G750" s="54">
        <v>0.025</v>
      </c>
      <c r="H750" s="50">
        <v>2193.0</v>
      </c>
      <c r="I750" s="54">
        <v>0.594676</v>
      </c>
      <c r="J750" s="50">
        <v>2193.0</v>
      </c>
      <c r="K750" s="54">
        <v>2.038</v>
      </c>
      <c r="L750" s="70">
        <f t="shared" si="1"/>
        <v>0</v>
      </c>
      <c r="M750" s="71">
        <f t="shared" si="2"/>
        <v>0</v>
      </c>
      <c r="N750" s="71">
        <f t="shared" si="3"/>
        <v>0.529676</v>
      </c>
      <c r="O750" s="71">
        <f t="shared" si="4"/>
        <v>814.8861538</v>
      </c>
      <c r="P750" s="71">
        <f t="shared" si="5"/>
        <v>0</v>
      </c>
      <c r="Q750" s="71">
        <f t="shared" si="6"/>
        <v>0</v>
      </c>
      <c r="R750" s="71">
        <f t="shared" si="7"/>
        <v>1.973</v>
      </c>
      <c r="S750" s="71">
        <f t="shared" si="8"/>
        <v>3035.384615</v>
      </c>
      <c r="T750" s="72">
        <f t="shared" si="9"/>
        <v>16</v>
      </c>
      <c r="U750" s="71">
        <f t="shared" si="10"/>
        <v>0.7295941632</v>
      </c>
      <c r="V750" s="71">
        <f t="shared" si="11"/>
        <v>0</v>
      </c>
      <c r="W750" s="73">
        <f t="shared" si="12"/>
        <v>0</v>
      </c>
      <c r="X750" s="19"/>
      <c r="Y750" s="19"/>
      <c r="Z750" s="19"/>
      <c r="AA750" s="19"/>
      <c r="AB750" s="19"/>
      <c r="AC750" s="19"/>
      <c r="AD750" s="19"/>
    </row>
    <row r="751">
      <c r="A751" s="49" t="s">
        <v>936</v>
      </c>
      <c r="B751" s="50">
        <v>2436.0</v>
      </c>
      <c r="C751" s="51">
        <v>0.026</v>
      </c>
      <c r="D751" s="52">
        <v>2401.0</v>
      </c>
      <c r="E751" s="51">
        <v>0.001</v>
      </c>
      <c r="F751" s="52">
        <v>2436.0</v>
      </c>
      <c r="G751" s="54">
        <v>0.018</v>
      </c>
      <c r="H751" s="50">
        <v>2436.0</v>
      </c>
      <c r="I751" s="54">
        <v>0.0771999</v>
      </c>
      <c r="J751" s="50">
        <v>2436.0</v>
      </c>
      <c r="K751" s="54">
        <v>2.03</v>
      </c>
      <c r="L751" s="70">
        <f t="shared" si="1"/>
        <v>0</v>
      </c>
      <c r="M751" s="71">
        <f t="shared" si="2"/>
        <v>0</v>
      </c>
      <c r="N751" s="71">
        <f t="shared" si="3"/>
        <v>0.0511999</v>
      </c>
      <c r="O751" s="71">
        <f t="shared" si="4"/>
        <v>196.9226923</v>
      </c>
      <c r="P751" s="71">
        <f t="shared" si="5"/>
        <v>0</v>
      </c>
      <c r="Q751" s="71">
        <f t="shared" si="6"/>
        <v>0</v>
      </c>
      <c r="R751" s="71">
        <f t="shared" si="7"/>
        <v>2.004</v>
      </c>
      <c r="S751" s="71">
        <f t="shared" si="8"/>
        <v>7707.692308</v>
      </c>
      <c r="T751" s="72">
        <f t="shared" si="9"/>
        <v>35</v>
      </c>
      <c r="U751" s="71">
        <f t="shared" si="10"/>
        <v>1.436781609</v>
      </c>
      <c r="V751" s="71">
        <f t="shared" si="11"/>
        <v>0</v>
      </c>
      <c r="W751" s="73">
        <f t="shared" si="12"/>
        <v>0</v>
      </c>
      <c r="X751" s="19"/>
      <c r="Y751" s="19"/>
      <c r="Z751" s="19"/>
      <c r="AA751" s="19"/>
      <c r="AB751" s="19"/>
      <c r="AC751" s="19"/>
      <c r="AD751" s="19"/>
    </row>
    <row r="752">
      <c r="A752" s="49" t="s">
        <v>937</v>
      </c>
      <c r="B752" s="50">
        <v>2262.0</v>
      </c>
      <c r="C752" s="51">
        <v>0.087</v>
      </c>
      <c r="D752" s="52">
        <v>2228.0</v>
      </c>
      <c r="E752" s="51">
        <v>0.001</v>
      </c>
      <c r="F752" s="52">
        <v>2262.0</v>
      </c>
      <c r="G752" s="54">
        <v>0.021</v>
      </c>
      <c r="H752" s="50">
        <v>2262.0</v>
      </c>
      <c r="I752" s="54">
        <v>0.584528</v>
      </c>
      <c r="J752" s="50">
        <v>2262.0</v>
      </c>
      <c r="K752" s="54">
        <v>2.211</v>
      </c>
      <c r="L752" s="70">
        <f t="shared" si="1"/>
        <v>0</v>
      </c>
      <c r="M752" s="71">
        <f t="shared" si="2"/>
        <v>0</v>
      </c>
      <c r="N752" s="71">
        <f t="shared" si="3"/>
        <v>0.497528</v>
      </c>
      <c r="O752" s="71">
        <f t="shared" si="4"/>
        <v>571.8712644</v>
      </c>
      <c r="P752" s="71">
        <f t="shared" si="5"/>
        <v>0</v>
      </c>
      <c r="Q752" s="71">
        <f t="shared" si="6"/>
        <v>0</v>
      </c>
      <c r="R752" s="71">
        <f t="shared" si="7"/>
        <v>2.124</v>
      </c>
      <c r="S752" s="71">
        <f t="shared" si="8"/>
        <v>2441.37931</v>
      </c>
      <c r="T752" s="72">
        <f t="shared" si="9"/>
        <v>34</v>
      </c>
      <c r="U752" s="71">
        <f t="shared" si="10"/>
        <v>1.503094607</v>
      </c>
      <c r="V752" s="71">
        <f t="shared" si="11"/>
        <v>0</v>
      </c>
      <c r="W752" s="73">
        <f t="shared" si="12"/>
        <v>0</v>
      </c>
      <c r="X752" s="19"/>
      <c r="Y752" s="19"/>
      <c r="Z752" s="19"/>
      <c r="AA752" s="19"/>
      <c r="AB752" s="19"/>
      <c r="AC752" s="19"/>
      <c r="AD752" s="19"/>
    </row>
    <row r="753">
      <c r="A753" s="49" t="s">
        <v>938</v>
      </c>
      <c r="B753" s="50">
        <v>2824.0</v>
      </c>
      <c r="C753" s="51">
        <v>0.036</v>
      </c>
      <c r="D753" s="52">
        <v>2812.0</v>
      </c>
      <c r="E753" s="51">
        <v>0.001</v>
      </c>
      <c r="F753" s="52">
        <v>2824.0</v>
      </c>
      <c r="G753" s="54">
        <v>0.025</v>
      </c>
      <c r="H753" s="50">
        <v>2824.0</v>
      </c>
      <c r="I753" s="54">
        <v>0.226927</v>
      </c>
      <c r="J753" s="50">
        <v>2824.0</v>
      </c>
      <c r="K753" s="54">
        <v>2.454</v>
      </c>
      <c r="L753" s="70">
        <f t="shared" si="1"/>
        <v>0</v>
      </c>
      <c r="M753" s="71">
        <f t="shared" si="2"/>
        <v>0</v>
      </c>
      <c r="N753" s="71">
        <f t="shared" si="3"/>
        <v>0.190927</v>
      </c>
      <c r="O753" s="71">
        <f t="shared" si="4"/>
        <v>530.3527778</v>
      </c>
      <c r="P753" s="71">
        <f t="shared" si="5"/>
        <v>0</v>
      </c>
      <c r="Q753" s="71">
        <f t="shared" si="6"/>
        <v>0</v>
      </c>
      <c r="R753" s="71">
        <f t="shared" si="7"/>
        <v>2.418</v>
      </c>
      <c r="S753" s="71">
        <f t="shared" si="8"/>
        <v>6716.666667</v>
      </c>
      <c r="T753" s="72">
        <f t="shared" si="9"/>
        <v>12</v>
      </c>
      <c r="U753" s="71">
        <f t="shared" si="10"/>
        <v>0.4249291785</v>
      </c>
      <c r="V753" s="71">
        <f t="shared" si="11"/>
        <v>0</v>
      </c>
      <c r="W753" s="73">
        <f t="shared" si="12"/>
        <v>0</v>
      </c>
      <c r="X753" s="19"/>
      <c r="Y753" s="19"/>
      <c r="Z753" s="19"/>
      <c r="AA753" s="19"/>
      <c r="AB753" s="19"/>
      <c r="AC753" s="19"/>
      <c r="AD753" s="19"/>
    </row>
    <row r="754">
      <c r="A754" s="49" t="s">
        <v>939</v>
      </c>
      <c r="B754" s="50">
        <v>2659.0</v>
      </c>
      <c r="C754" s="51">
        <v>0.109</v>
      </c>
      <c r="D754" s="52">
        <v>2624.0</v>
      </c>
      <c r="E754" s="51">
        <v>0.001</v>
      </c>
      <c r="F754" s="52">
        <v>2659.0</v>
      </c>
      <c r="G754" s="54">
        <v>0.031</v>
      </c>
      <c r="H754" s="50">
        <v>2659.0</v>
      </c>
      <c r="I754" s="54">
        <v>0.755382</v>
      </c>
      <c r="J754" s="50">
        <v>2659.0</v>
      </c>
      <c r="K754" s="54">
        <v>2.387</v>
      </c>
      <c r="L754" s="70">
        <f t="shared" si="1"/>
        <v>0</v>
      </c>
      <c r="M754" s="71">
        <f t="shared" si="2"/>
        <v>0</v>
      </c>
      <c r="N754" s="71">
        <f t="shared" si="3"/>
        <v>0.646382</v>
      </c>
      <c r="O754" s="71">
        <f t="shared" si="4"/>
        <v>593.0110092</v>
      </c>
      <c r="P754" s="71">
        <f t="shared" si="5"/>
        <v>0</v>
      </c>
      <c r="Q754" s="71">
        <f t="shared" si="6"/>
        <v>0</v>
      </c>
      <c r="R754" s="71">
        <f t="shared" si="7"/>
        <v>2.278</v>
      </c>
      <c r="S754" s="71">
        <f t="shared" si="8"/>
        <v>2089.908257</v>
      </c>
      <c r="T754" s="72">
        <f t="shared" si="9"/>
        <v>35</v>
      </c>
      <c r="U754" s="71">
        <f t="shared" si="10"/>
        <v>1.316284317</v>
      </c>
      <c r="V754" s="71">
        <f t="shared" si="11"/>
        <v>0</v>
      </c>
      <c r="W754" s="73">
        <f t="shared" si="12"/>
        <v>0</v>
      </c>
      <c r="X754" s="19"/>
      <c r="Y754" s="19"/>
      <c r="Z754" s="19"/>
      <c r="AA754" s="19"/>
      <c r="AB754" s="19"/>
      <c r="AC754" s="19"/>
      <c r="AD754" s="19"/>
    </row>
    <row r="755">
      <c r="A755" s="49" t="s">
        <v>940</v>
      </c>
      <c r="B755" s="50">
        <v>2414.0</v>
      </c>
      <c r="C755" s="51">
        <v>0.032</v>
      </c>
      <c r="D755" s="52">
        <v>2373.0</v>
      </c>
      <c r="E755" s="51">
        <v>0.001</v>
      </c>
      <c r="F755" s="52">
        <v>2414.0</v>
      </c>
      <c r="G755" s="54">
        <v>0.02</v>
      </c>
      <c r="H755" s="50">
        <v>2414.0</v>
      </c>
      <c r="I755" s="54">
        <v>0.492035</v>
      </c>
      <c r="J755" s="50">
        <v>2414.0</v>
      </c>
      <c r="K755" s="54">
        <v>2.287</v>
      </c>
      <c r="L755" s="70">
        <f t="shared" si="1"/>
        <v>0</v>
      </c>
      <c r="M755" s="71">
        <f t="shared" si="2"/>
        <v>0</v>
      </c>
      <c r="N755" s="71">
        <f t="shared" si="3"/>
        <v>0.460035</v>
      </c>
      <c r="O755" s="71">
        <f t="shared" si="4"/>
        <v>1437.609375</v>
      </c>
      <c r="P755" s="71">
        <f t="shared" si="5"/>
        <v>0</v>
      </c>
      <c r="Q755" s="71">
        <f t="shared" si="6"/>
        <v>0</v>
      </c>
      <c r="R755" s="71">
        <f t="shared" si="7"/>
        <v>2.255</v>
      </c>
      <c r="S755" s="71">
        <f t="shared" si="8"/>
        <v>7046.875</v>
      </c>
      <c r="T755" s="72">
        <f t="shared" si="9"/>
        <v>41</v>
      </c>
      <c r="U755" s="71">
        <f t="shared" si="10"/>
        <v>1.698425849</v>
      </c>
      <c r="V755" s="71">
        <f t="shared" si="11"/>
        <v>0</v>
      </c>
      <c r="W755" s="73">
        <f t="shared" si="12"/>
        <v>0</v>
      </c>
      <c r="X755" s="19"/>
      <c r="Y755" s="19"/>
      <c r="Z755" s="19"/>
      <c r="AA755" s="19"/>
      <c r="AB755" s="19"/>
      <c r="AC755" s="19"/>
      <c r="AD755" s="19"/>
    </row>
    <row r="756">
      <c r="A756" s="49" t="s">
        <v>942</v>
      </c>
      <c r="B756" s="50">
        <v>2258.0</v>
      </c>
      <c r="C756" s="51">
        <v>0.082</v>
      </c>
      <c r="D756" s="52">
        <v>2219.0</v>
      </c>
      <c r="E756" s="51">
        <v>0.001</v>
      </c>
      <c r="F756" s="52">
        <v>2258.0</v>
      </c>
      <c r="G756" s="54">
        <v>0.024</v>
      </c>
      <c r="H756" s="50">
        <v>2258.0</v>
      </c>
      <c r="I756" s="54">
        <v>0.84996</v>
      </c>
      <c r="J756" s="50">
        <v>2258.0</v>
      </c>
      <c r="K756" s="54">
        <v>1.894</v>
      </c>
      <c r="L756" s="70">
        <f t="shared" si="1"/>
        <v>0</v>
      </c>
      <c r="M756" s="71">
        <f t="shared" si="2"/>
        <v>0</v>
      </c>
      <c r="N756" s="71">
        <f t="shared" si="3"/>
        <v>0.76796</v>
      </c>
      <c r="O756" s="71">
        <f t="shared" si="4"/>
        <v>936.5365854</v>
      </c>
      <c r="P756" s="71">
        <f t="shared" si="5"/>
        <v>0</v>
      </c>
      <c r="Q756" s="71">
        <f t="shared" si="6"/>
        <v>0</v>
      </c>
      <c r="R756" s="71">
        <f t="shared" si="7"/>
        <v>1.812</v>
      </c>
      <c r="S756" s="71">
        <f t="shared" si="8"/>
        <v>2209.756098</v>
      </c>
      <c r="T756" s="72">
        <f t="shared" si="9"/>
        <v>39</v>
      </c>
      <c r="U756" s="71">
        <f t="shared" si="10"/>
        <v>1.727192205</v>
      </c>
      <c r="V756" s="71">
        <f t="shared" si="11"/>
        <v>0</v>
      </c>
      <c r="W756" s="73">
        <f t="shared" si="12"/>
        <v>0</v>
      </c>
      <c r="X756" s="19"/>
      <c r="Y756" s="19"/>
      <c r="Z756" s="19"/>
      <c r="AA756" s="19"/>
      <c r="AB756" s="19"/>
      <c r="AC756" s="19"/>
      <c r="AD756" s="19"/>
    </row>
    <row r="757">
      <c r="A757" s="49" t="s">
        <v>943</v>
      </c>
      <c r="B757" s="50">
        <v>2246.0</v>
      </c>
      <c r="C757" s="51">
        <v>0.019</v>
      </c>
      <c r="D757" s="52">
        <v>2219.0</v>
      </c>
      <c r="E757" s="51">
        <v>0.001</v>
      </c>
      <c r="F757" s="52">
        <v>2246.0</v>
      </c>
      <c r="G757" s="54">
        <v>0.017</v>
      </c>
      <c r="H757" s="50">
        <v>2246.0</v>
      </c>
      <c r="I757" s="54">
        <v>0.0429251</v>
      </c>
      <c r="J757" s="50">
        <v>2246.0</v>
      </c>
      <c r="K757" s="54">
        <v>0.926</v>
      </c>
      <c r="L757" s="70">
        <f t="shared" si="1"/>
        <v>0</v>
      </c>
      <c r="M757" s="71">
        <f t="shared" si="2"/>
        <v>0</v>
      </c>
      <c r="N757" s="71">
        <f t="shared" si="3"/>
        <v>0.0239251</v>
      </c>
      <c r="O757" s="71">
        <f t="shared" si="4"/>
        <v>125.9215789</v>
      </c>
      <c r="P757" s="71">
        <f t="shared" si="5"/>
        <v>0</v>
      </c>
      <c r="Q757" s="71">
        <f t="shared" si="6"/>
        <v>0</v>
      </c>
      <c r="R757" s="71">
        <f t="shared" si="7"/>
        <v>0.907</v>
      </c>
      <c r="S757" s="71">
        <f t="shared" si="8"/>
        <v>4773.684211</v>
      </c>
      <c r="T757" s="72">
        <f t="shared" si="9"/>
        <v>27</v>
      </c>
      <c r="U757" s="71">
        <f t="shared" si="10"/>
        <v>1.202137133</v>
      </c>
      <c r="V757" s="71">
        <f t="shared" si="11"/>
        <v>0</v>
      </c>
      <c r="W757" s="73">
        <f t="shared" si="12"/>
        <v>0</v>
      </c>
      <c r="X757" s="19"/>
      <c r="Y757" s="19"/>
      <c r="Z757" s="19"/>
      <c r="AA757" s="19"/>
      <c r="AB757" s="19"/>
      <c r="AC757" s="19"/>
      <c r="AD757" s="19"/>
    </row>
    <row r="758">
      <c r="A758" s="49" t="s">
        <v>944</v>
      </c>
      <c r="B758" s="50">
        <v>2098.0</v>
      </c>
      <c r="C758" s="51">
        <v>0.037</v>
      </c>
      <c r="D758" s="52">
        <v>2088.0</v>
      </c>
      <c r="E758" s="51">
        <v>0.001</v>
      </c>
      <c r="F758" s="52">
        <v>2098.0</v>
      </c>
      <c r="G758" s="54">
        <v>0.021</v>
      </c>
      <c r="H758" s="50">
        <v>2098.0</v>
      </c>
      <c r="I758" s="54">
        <v>0.391229</v>
      </c>
      <c r="J758" s="50">
        <v>2098.0</v>
      </c>
      <c r="K758" s="54">
        <v>1.429</v>
      </c>
      <c r="L758" s="70">
        <f t="shared" si="1"/>
        <v>0</v>
      </c>
      <c r="M758" s="71">
        <f t="shared" si="2"/>
        <v>0</v>
      </c>
      <c r="N758" s="71">
        <f t="shared" si="3"/>
        <v>0.354229</v>
      </c>
      <c r="O758" s="71">
        <f t="shared" si="4"/>
        <v>957.3756757</v>
      </c>
      <c r="P758" s="71">
        <f t="shared" si="5"/>
        <v>0</v>
      </c>
      <c r="Q758" s="71">
        <f t="shared" si="6"/>
        <v>0</v>
      </c>
      <c r="R758" s="71">
        <f t="shared" si="7"/>
        <v>1.392</v>
      </c>
      <c r="S758" s="71">
        <f t="shared" si="8"/>
        <v>3762.162162</v>
      </c>
      <c r="T758" s="72">
        <f t="shared" si="9"/>
        <v>10</v>
      </c>
      <c r="U758" s="71">
        <f t="shared" si="10"/>
        <v>0.4766444233</v>
      </c>
      <c r="V758" s="71">
        <f t="shared" si="11"/>
        <v>0</v>
      </c>
      <c r="W758" s="73">
        <f t="shared" si="12"/>
        <v>0</v>
      </c>
      <c r="X758" s="19"/>
      <c r="Y758" s="19"/>
      <c r="Z758" s="19"/>
      <c r="AA758" s="19"/>
      <c r="AB758" s="19"/>
      <c r="AC758" s="19"/>
      <c r="AD758" s="19"/>
    </row>
    <row r="759">
      <c r="A759" s="49" t="s">
        <v>945</v>
      </c>
      <c r="B759" s="50">
        <v>2588.0</v>
      </c>
      <c r="C759" s="51">
        <v>0.03</v>
      </c>
      <c r="D759" s="52">
        <v>2571.0</v>
      </c>
      <c r="E759" s="51">
        <v>0.001</v>
      </c>
      <c r="F759" s="52">
        <v>2588.0</v>
      </c>
      <c r="G759" s="54">
        <v>0.024</v>
      </c>
      <c r="H759" s="50">
        <v>2588.0</v>
      </c>
      <c r="I759" s="54">
        <v>0.60735</v>
      </c>
      <c r="J759" s="50">
        <v>2588.0</v>
      </c>
      <c r="K759" s="54">
        <v>1.559</v>
      </c>
      <c r="L759" s="70">
        <f t="shared" si="1"/>
        <v>0</v>
      </c>
      <c r="M759" s="71">
        <f t="shared" si="2"/>
        <v>0</v>
      </c>
      <c r="N759" s="71">
        <f t="shared" si="3"/>
        <v>0.57735</v>
      </c>
      <c r="O759" s="71">
        <f t="shared" si="4"/>
        <v>1924.5</v>
      </c>
      <c r="P759" s="71">
        <f t="shared" si="5"/>
        <v>0</v>
      </c>
      <c r="Q759" s="71">
        <f t="shared" si="6"/>
        <v>0</v>
      </c>
      <c r="R759" s="71">
        <f t="shared" si="7"/>
        <v>1.529</v>
      </c>
      <c r="S759" s="71">
        <f t="shared" si="8"/>
        <v>5096.666667</v>
      </c>
      <c r="T759" s="72">
        <f t="shared" si="9"/>
        <v>17</v>
      </c>
      <c r="U759" s="71">
        <f t="shared" si="10"/>
        <v>0.656877898</v>
      </c>
      <c r="V759" s="71">
        <f t="shared" si="11"/>
        <v>0</v>
      </c>
      <c r="W759" s="73">
        <f t="shared" si="12"/>
        <v>0</v>
      </c>
      <c r="X759" s="19"/>
      <c r="Y759" s="19"/>
      <c r="Z759" s="19"/>
      <c r="AA759" s="19"/>
      <c r="AB759" s="19"/>
      <c r="AC759" s="19"/>
      <c r="AD759" s="19"/>
    </row>
    <row r="760">
      <c r="A760" s="49" t="s">
        <v>946</v>
      </c>
      <c r="B760" s="50">
        <v>2424.0</v>
      </c>
      <c r="C760" s="51">
        <v>0.081</v>
      </c>
      <c r="D760" s="52">
        <v>2403.0</v>
      </c>
      <c r="E760" s="51">
        <v>0.001</v>
      </c>
      <c r="F760" s="52">
        <v>2424.0</v>
      </c>
      <c r="G760" s="54">
        <v>0.033</v>
      </c>
      <c r="H760" s="50">
        <v>2424.0</v>
      </c>
      <c r="I760" s="54">
        <v>0.393372</v>
      </c>
      <c r="J760" s="50">
        <v>2424.0</v>
      </c>
      <c r="K760" s="54">
        <v>2.33</v>
      </c>
      <c r="L760" s="70">
        <f t="shared" si="1"/>
        <v>0</v>
      </c>
      <c r="M760" s="71">
        <f t="shared" si="2"/>
        <v>0</v>
      </c>
      <c r="N760" s="71">
        <f t="shared" si="3"/>
        <v>0.312372</v>
      </c>
      <c r="O760" s="71">
        <f t="shared" si="4"/>
        <v>385.6444444</v>
      </c>
      <c r="P760" s="71">
        <f t="shared" si="5"/>
        <v>0</v>
      </c>
      <c r="Q760" s="71">
        <f t="shared" si="6"/>
        <v>0</v>
      </c>
      <c r="R760" s="71">
        <f t="shared" si="7"/>
        <v>2.249</v>
      </c>
      <c r="S760" s="71">
        <f t="shared" si="8"/>
        <v>2776.54321</v>
      </c>
      <c r="T760" s="72">
        <f t="shared" si="9"/>
        <v>21</v>
      </c>
      <c r="U760" s="71">
        <f t="shared" si="10"/>
        <v>0.8663366337</v>
      </c>
      <c r="V760" s="71">
        <f t="shared" si="11"/>
        <v>0</v>
      </c>
      <c r="W760" s="73">
        <f t="shared" si="12"/>
        <v>0</v>
      </c>
      <c r="X760" s="19"/>
      <c r="Y760" s="19"/>
      <c r="Z760" s="19"/>
      <c r="AA760" s="19"/>
      <c r="AB760" s="19"/>
      <c r="AC760" s="19"/>
      <c r="AD760" s="19"/>
    </row>
    <row r="761">
      <c r="A761" s="49" t="s">
        <v>947</v>
      </c>
      <c r="B761" s="50">
        <v>2651.0</v>
      </c>
      <c r="C761" s="51">
        <v>0.038</v>
      </c>
      <c r="D761" s="52">
        <v>2622.0</v>
      </c>
      <c r="E761" s="51">
        <v>0.001</v>
      </c>
      <c r="F761" s="52">
        <v>2651.0</v>
      </c>
      <c r="G761" s="54">
        <v>0.025</v>
      </c>
      <c r="H761" s="50">
        <v>2651.0</v>
      </c>
      <c r="I761" s="54">
        <v>0.520502</v>
      </c>
      <c r="J761" s="50">
        <v>2651.0</v>
      </c>
      <c r="K761" s="54">
        <v>2.165</v>
      </c>
      <c r="L761" s="70">
        <f t="shared" si="1"/>
        <v>0</v>
      </c>
      <c r="M761" s="71">
        <f t="shared" si="2"/>
        <v>0</v>
      </c>
      <c r="N761" s="71">
        <f t="shared" si="3"/>
        <v>0.482502</v>
      </c>
      <c r="O761" s="71">
        <f t="shared" si="4"/>
        <v>1269.742105</v>
      </c>
      <c r="P761" s="71">
        <f t="shared" si="5"/>
        <v>0</v>
      </c>
      <c r="Q761" s="71">
        <f t="shared" si="6"/>
        <v>0</v>
      </c>
      <c r="R761" s="71">
        <f t="shared" si="7"/>
        <v>2.127</v>
      </c>
      <c r="S761" s="71">
        <f t="shared" si="8"/>
        <v>5597.368421</v>
      </c>
      <c r="T761" s="72">
        <f t="shared" si="9"/>
        <v>29</v>
      </c>
      <c r="U761" s="71">
        <f t="shared" si="10"/>
        <v>1.09392682</v>
      </c>
      <c r="V761" s="71">
        <f t="shared" si="11"/>
        <v>0</v>
      </c>
      <c r="W761" s="73">
        <f t="shared" si="12"/>
        <v>0</v>
      </c>
      <c r="X761" s="19"/>
      <c r="Y761" s="19"/>
      <c r="Z761" s="19"/>
      <c r="AA761" s="19"/>
      <c r="AB761" s="19"/>
      <c r="AC761" s="19"/>
      <c r="AD761" s="19"/>
    </row>
    <row r="762">
      <c r="A762" s="49" t="s">
        <v>948</v>
      </c>
      <c r="B762" s="50">
        <v>2487.0</v>
      </c>
      <c r="C762" s="51">
        <v>0.113</v>
      </c>
      <c r="D762" s="52">
        <v>2444.0</v>
      </c>
      <c r="E762" s="51">
        <v>0.001</v>
      </c>
      <c r="F762" s="52">
        <v>2487.0</v>
      </c>
      <c r="G762" s="54">
        <v>0.029</v>
      </c>
      <c r="H762" s="50">
        <v>2487.0</v>
      </c>
      <c r="I762" s="54">
        <v>1.05852</v>
      </c>
      <c r="J762" s="50">
        <v>2487.0</v>
      </c>
      <c r="K762" s="54">
        <v>1.783</v>
      </c>
      <c r="L762" s="70">
        <f t="shared" si="1"/>
        <v>0</v>
      </c>
      <c r="M762" s="71">
        <f t="shared" si="2"/>
        <v>0</v>
      </c>
      <c r="N762" s="71">
        <f t="shared" si="3"/>
        <v>0.94552</v>
      </c>
      <c r="O762" s="71">
        <f t="shared" si="4"/>
        <v>836.7433628</v>
      </c>
      <c r="P762" s="71">
        <f t="shared" si="5"/>
        <v>0</v>
      </c>
      <c r="Q762" s="71">
        <f t="shared" si="6"/>
        <v>0</v>
      </c>
      <c r="R762" s="71">
        <f t="shared" si="7"/>
        <v>1.67</v>
      </c>
      <c r="S762" s="71">
        <f t="shared" si="8"/>
        <v>1477.876106</v>
      </c>
      <c r="T762" s="72">
        <f t="shared" si="9"/>
        <v>43</v>
      </c>
      <c r="U762" s="71">
        <f t="shared" si="10"/>
        <v>1.728990752</v>
      </c>
      <c r="V762" s="71">
        <f t="shared" si="11"/>
        <v>0</v>
      </c>
      <c r="W762" s="73">
        <f t="shared" si="12"/>
        <v>0</v>
      </c>
      <c r="X762" s="19"/>
      <c r="Y762" s="19"/>
      <c r="Z762" s="19"/>
      <c r="AA762" s="19"/>
      <c r="AB762" s="19"/>
      <c r="AC762" s="19"/>
      <c r="AD762" s="19"/>
    </row>
    <row r="763">
      <c r="A763" s="49" t="s">
        <v>950</v>
      </c>
      <c r="B763" s="50">
        <v>2458.0</v>
      </c>
      <c r="C763" s="51">
        <v>0.024</v>
      </c>
      <c r="D763" s="52">
        <v>2391.0</v>
      </c>
      <c r="E763" s="51">
        <v>0.001</v>
      </c>
      <c r="F763" s="52">
        <v>2458.0</v>
      </c>
      <c r="G763" s="54">
        <v>0.017</v>
      </c>
      <c r="H763" s="50">
        <v>2458.0</v>
      </c>
      <c r="I763" s="54">
        <v>0.07107</v>
      </c>
      <c r="J763" s="50">
        <v>2458.0</v>
      </c>
      <c r="K763" s="54">
        <v>1.843</v>
      </c>
      <c r="L763" s="70">
        <f t="shared" si="1"/>
        <v>0</v>
      </c>
      <c r="M763" s="71">
        <f t="shared" si="2"/>
        <v>0</v>
      </c>
      <c r="N763" s="71">
        <f t="shared" si="3"/>
        <v>0.04707</v>
      </c>
      <c r="O763" s="71">
        <f t="shared" si="4"/>
        <v>196.125</v>
      </c>
      <c r="P763" s="71">
        <f t="shared" si="5"/>
        <v>0</v>
      </c>
      <c r="Q763" s="71">
        <f t="shared" si="6"/>
        <v>0</v>
      </c>
      <c r="R763" s="71">
        <f t="shared" si="7"/>
        <v>1.819</v>
      </c>
      <c r="S763" s="71">
        <f t="shared" si="8"/>
        <v>7579.166667</v>
      </c>
      <c r="T763" s="72">
        <f t="shared" si="9"/>
        <v>67</v>
      </c>
      <c r="U763" s="71">
        <f t="shared" si="10"/>
        <v>2.725793328</v>
      </c>
      <c r="V763" s="71">
        <f t="shared" si="11"/>
        <v>0</v>
      </c>
      <c r="W763" s="73">
        <f t="shared" si="12"/>
        <v>0</v>
      </c>
      <c r="X763" s="19"/>
      <c r="Y763" s="19"/>
      <c r="Z763" s="19"/>
      <c r="AA763" s="19"/>
      <c r="AB763" s="19"/>
      <c r="AC763" s="19"/>
      <c r="AD763" s="19"/>
    </row>
    <row r="764">
      <c r="A764" s="49" t="s">
        <v>951</v>
      </c>
      <c r="B764" s="50">
        <v>2291.0</v>
      </c>
      <c r="C764" s="51">
        <v>0.07</v>
      </c>
      <c r="D764" s="52">
        <v>2225.0</v>
      </c>
      <c r="E764" s="51">
        <v>0.001</v>
      </c>
      <c r="F764" s="52">
        <v>2291.0</v>
      </c>
      <c r="G764" s="54">
        <v>0.019</v>
      </c>
      <c r="H764" s="50">
        <v>2291.0</v>
      </c>
      <c r="I764" s="54">
        <v>0.637521</v>
      </c>
      <c r="J764" s="50">
        <v>2291.0</v>
      </c>
      <c r="K764" s="54">
        <v>1.933</v>
      </c>
      <c r="L764" s="70">
        <f t="shared" si="1"/>
        <v>0</v>
      </c>
      <c r="M764" s="71">
        <f t="shared" si="2"/>
        <v>0</v>
      </c>
      <c r="N764" s="71">
        <f t="shared" si="3"/>
        <v>0.567521</v>
      </c>
      <c r="O764" s="71">
        <f t="shared" si="4"/>
        <v>810.7442857</v>
      </c>
      <c r="P764" s="71">
        <f t="shared" si="5"/>
        <v>0</v>
      </c>
      <c r="Q764" s="71">
        <f t="shared" si="6"/>
        <v>0</v>
      </c>
      <c r="R764" s="71">
        <f t="shared" si="7"/>
        <v>1.863</v>
      </c>
      <c r="S764" s="71">
        <f t="shared" si="8"/>
        <v>2661.428571</v>
      </c>
      <c r="T764" s="72">
        <f t="shared" si="9"/>
        <v>66</v>
      </c>
      <c r="U764" s="71">
        <f t="shared" si="10"/>
        <v>2.880838062</v>
      </c>
      <c r="V764" s="71">
        <f t="shared" si="11"/>
        <v>0</v>
      </c>
      <c r="W764" s="73">
        <f t="shared" si="12"/>
        <v>0</v>
      </c>
      <c r="X764" s="19"/>
      <c r="Y764" s="19"/>
      <c r="Z764" s="19"/>
      <c r="AA764" s="19"/>
      <c r="AB764" s="19"/>
      <c r="AC764" s="19"/>
      <c r="AD764" s="19"/>
    </row>
    <row r="765">
      <c r="A765" s="49" t="s">
        <v>952</v>
      </c>
      <c r="B765" s="50">
        <v>2607.0</v>
      </c>
      <c r="C765" s="51">
        <v>0.035</v>
      </c>
      <c r="D765" s="52">
        <v>2600.0</v>
      </c>
      <c r="E765" s="51">
        <v>0.001</v>
      </c>
      <c r="F765" s="52">
        <v>2607.0</v>
      </c>
      <c r="G765" s="54">
        <v>0.021</v>
      </c>
      <c r="H765" s="50">
        <v>2607.0</v>
      </c>
      <c r="I765" s="54">
        <v>0.907189</v>
      </c>
      <c r="J765" s="50">
        <v>2607.0</v>
      </c>
      <c r="K765" s="54">
        <v>2.421</v>
      </c>
      <c r="L765" s="70">
        <f t="shared" si="1"/>
        <v>0</v>
      </c>
      <c r="M765" s="71">
        <f t="shared" si="2"/>
        <v>0</v>
      </c>
      <c r="N765" s="71">
        <f t="shared" si="3"/>
        <v>0.872189</v>
      </c>
      <c r="O765" s="71">
        <f t="shared" si="4"/>
        <v>2491.968571</v>
      </c>
      <c r="P765" s="71">
        <f t="shared" si="5"/>
        <v>0</v>
      </c>
      <c r="Q765" s="71">
        <f t="shared" si="6"/>
        <v>0</v>
      </c>
      <c r="R765" s="71">
        <f t="shared" si="7"/>
        <v>2.386</v>
      </c>
      <c r="S765" s="71">
        <f t="shared" si="8"/>
        <v>6817.142857</v>
      </c>
      <c r="T765" s="72">
        <f t="shared" si="9"/>
        <v>7</v>
      </c>
      <c r="U765" s="71">
        <f t="shared" si="10"/>
        <v>0.2685078634</v>
      </c>
      <c r="V765" s="71">
        <f t="shared" si="11"/>
        <v>0</v>
      </c>
      <c r="W765" s="73">
        <f t="shared" si="12"/>
        <v>0</v>
      </c>
      <c r="X765" s="19"/>
      <c r="Y765" s="19"/>
      <c r="Z765" s="19"/>
      <c r="AA765" s="19"/>
      <c r="AB765" s="19"/>
      <c r="AC765" s="19"/>
      <c r="AD765" s="19"/>
    </row>
    <row r="766">
      <c r="A766" s="49" t="s">
        <v>953</v>
      </c>
      <c r="B766" s="50">
        <v>2448.0</v>
      </c>
      <c r="C766" s="51">
        <v>0.109</v>
      </c>
      <c r="D766" s="52">
        <v>2435.0</v>
      </c>
      <c r="E766" s="51">
        <v>0.001</v>
      </c>
      <c r="F766" s="52">
        <v>2448.0</v>
      </c>
      <c r="G766" s="54">
        <v>0.026</v>
      </c>
      <c r="H766" s="50">
        <v>2448.0</v>
      </c>
      <c r="I766" s="54">
        <v>0.383655</v>
      </c>
      <c r="J766" s="50">
        <v>2448.0</v>
      </c>
      <c r="K766" s="54">
        <v>1.97</v>
      </c>
      <c r="L766" s="70">
        <f t="shared" si="1"/>
        <v>0</v>
      </c>
      <c r="M766" s="71">
        <f t="shared" si="2"/>
        <v>0</v>
      </c>
      <c r="N766" s="71">
        <f t="shared" si="3"/>
        <v>0.274655</v>
      </c>
      <c r="O766" s="71">
        <f t="shared" si="4"/>
        <v>251.9770642</v>
      </c>
      <c r="P766" s="71">
        <f t="shared" si="5"/>
        <v>0</v>
      </c>
      <c r="Q766" s="71">
        <f t="shared" si="6"/>
        <v>0</v>
      </c>
      <c r="R766" s="71">
        <f t="shared" si="7"/>
        <v>1.861</v>
      </c>
      <c r="S766" s="71">
        <f t="shared" si="8"/>
        <v>1707.33945</v>
      </c>
      <c r="T766" s="72">
        <f t="shared" si="9"/>
        <v>13</v>
      </c>
      <c r="U766" s="71">
        <f t="shared" si="10"/>
        <v>0.5310457516</v>
      </c>
      <c r="V766" s="71">
        <f t="shared" si="11"/>
        <v>0</v>
      </c>
      <c r="W766" s="73">
        <f t="shared" si="12"/>
        <v>0</v>
      </c>
      <c r="X766" s="19"/>
      <c r="Y766" s="19"/>
      <c r="Z766" s="19"/>
      <c r="AA766" s="19"/>
      <c r="AB766" s="19"/>
      <c r="AC766" s="19"/>
      <c r="AD766" s="19"/>
    </row>
    <row r="767">
      <c r="A767" s="49" t="s">
        <v>954</v>
      </c>
      <c r="B767" s="50">
        <v>2493.0</v>
      </c>
      <c r="C767" s="51">
        <v>0.034</v>
      </c>
      <c r="D767" s="52">
        <v>2491.0</v>
      </c>
      <c r="E767" s="51">
        <v>0.001</v>
      </c>
      <c r="F767" s="52">
        <v>2493.0</v>
      </c>
      <c r="G767" s="54">
        <v>0.02</v>
      </c>
      <c r="H767" s="50">
        <v>2493.0</v>
      </c>
      <c r="I767" s="54">
        <v>0.534814</v>
      </c>
      <c r="J767" s="50">
        <v>2493.0</v>
      </c>
      <c r="K767" s="54">
        <v>2.096</v>
      </c>
      <c r="L767" s="70">
        <f t="shared" si="1"/>
        <v>0</v>
      </c>
      <c r="M767" s="71">
        <f t="shared" si="2"/>
        <v>0</v>
      </c>
      <c r="N767" s="71">
        <f t="shared" si="3"/>
        <v>0.500814</v>
      </c>
      <c r="O767" s="71">
        <f t="shared" si="4"/>
        <v>1472.982353</v>
      </c>
      <c r="P767" s="71">
        <f t="shared" si="5"/>
        <v>0</v>
      </c>
      <c r="Q767" s="71">
        <f t="shared" si="6"/>
        <v>0</v>
      </c>
      <c r="R767" s="71">
        <f t="shared" si="7"/>
        <v>2.062</v>
      </c>
      <c r="S767" s="71">
        <f t="shared" si="8"/>
        <v>6064.705882</v>
      </c>
      <c r="T767" s="72">
        <f t="shared" si="9"/>
        <v>2</v>
      </c>
      <c r="U767" s="71">
        <f t="shared" si="10"/>
        <v>0.08022462896</v>
      </c>
      <c r="V767" s="71">
        <f t="shared" si="11"/>
        <v>0</v>
      </c>
      <c r="W767" s="73">
        <f t="shared" si="12"/>
        <v>0</v>
      </c>
      <c r="X767" s="19"/>
      <c r="Y767" s="19"/>
      <c r="Z767" s="19"/>
      <c r="AA767" s="19"/>
      <c r="AB767" s="19"/>
      <c r="AC767" s="19"/>
      <c r="AD767" s="19"/>
    </row>
    <row r="768">
      <c r="A768" s="49" t="s">
        <v>955</v>
      </c>
      <c r="B768" s="50">
        <v>2337.0</v>
      </c>
      <c r="C768" s="51">
        <v>0.108</v>
      </c>
      <c r="D768" s="52">
        <v>2302.0</v>
      </c>
      <c r="E768" s="51">
        <v>0.001</v>
      </c>
      <c r="F768" s="52">
        <v>2337.0</v>
      </c>
      <c r="G768" s="54">
        <v>0.024</v>
      </c>
      <c r="H768" s="50">
        <v>2337.0</v>
      </c>
      <c r="I768" s="54">
        <v>0.444141</v>
      </c>
      <c r="J768" s="50">
        <v>2337.0</v>
      </c>
      <c r="K768" s="54">
        <v>1.898</v>
      </c>
      <c r="L768" s="70">
        <f t="shared" si="1"/>
        <v>0</v>
      </c>
      <c r="M768" s="71">
        <f t="shared" si="2"/>
        <v>0</v>
      </c>
      <c r="N768" s="71">
        <f t="shared" si="3"/>
        <v>0.336141</v>
      </c>
      <c r="O768" s="71">
        <f t="shared" si="4"/>
        <v>311.2416667</v>
      </c>
      <c r="P768" s="71">
        <f t="shared" si="5"/>
        <v>0</v>
      </c>
      <c r="Q768" s="71">
        <f t="shared" si="6"/>
        <v>0</v>
      </c>
      <c r="R768" s="71">
        <f t="shared" si="7"/>
        <v>1.79</v>
      </c>
      <c r="S768" s="71">
        <f t="shared" si="8"/>
        <v>1657.407407</v>
      </c>
      <c r="T768" s="72">
        <f t="shared" si="9"/>
        <v>35</v>
      </c>
      <c r="U768" s="71">
        <f t="shared" si="10"/>
        <v>1.497646555</v>
      </c>
      <c r="V768" s="71">
        <f t="shared" si="11"/>
        <v>0</v>
      </c>
      <c r="W768" s="73">
        <f t="shared" si="12"/>
        <v>0</v>
      </c>
      <c r="X768" s="19"/>
      <c r="Y768" s="19"/>
      <c r="Z768" s="19"/>
      <c r="AA768" s="19"/>
      <c r="AB768" s="19"/>
      <c r="AC768" s="19"/>
      <c r="AD768" s="19"/>
    </row>
    <row r="769">
      <c r="A769" s="49" t="s">
        <v>957</v>
      </c>
      <c r="B769" s="50">
        <v>2483.0</v>
      </c>
      <c r="C769" s="51">
        <v>0.028</v>
      </c>
      <c r="D769" s="52">
        <v>2447.0</v>
      </c>
      <c r="E769" s="51">
        <v>0.001</v>
      </c>
      <c r="F769" s="52">
        <v>2483.0</v>
      </c>
      <c r="G769" s="54">
        <v>0.019</v>
      </c>
      <c r="H769" s="50">
        <v>2483.0</v>
      </c>
      <c r="I769" s="54">
        <v>0.120626</v>
      </c>
      <c r="J769" s="50">
        <v>2483.0</v>
      </c>
      <c r="K769" s="54">
        <v>1.972</v>
      </c>
      <c r="L769" s="70">
        <f t="shared" si="1"/>
        <v>0</v>
      </c>
      <c r="M769" s="71">
        <f t="shared" si="2"/>
        <v>0</v>
      </c>
      <c r="N769" s="71">
        <f t="shared" si="3"/>
        <v>0.092626</v>
      </c>
      <c r="O769" s="71">
        <f t="shared" si="4"/>
        <v>330.8071429</v>
      </c>
      <c r="P769" s="71">
        <f t="shared" si="5"/>
        <v>0</v>
      </c>
      <c r="Q769" s="71">
        <f t="shared" si="6"/>
        <v>0</v>
      </c>
      <c r="R769" s="71">
        <f t="shared" si="7"/>
        <v>1.944</v>
      </c>
      <c r="S769" s="71">
        <f t="shared" si="8"/>
        <v>6942.857143</v>
      </c>
      <c r="T769" s="72">
        <f t="shared" si="9"/>
        <v>36</v>
      </c>
      <c r="U769" s="71">
        <f t="shared" si="10"/>
        <v>1.449859041</v>
      </c>
      <c r="V769" s="71">
        <f t="shared" si="11"/>
        <v>0</v>
      </c>
      <c r="W769" s="73">
        <f t="shared" si="12"/>
        <v>0</v>
      </c>
      <c r="X769" s="19"/>
      <c r="Y769" s="19"/>
      <c r="Z769" s="19"/>
      <c r="AA769" s="19"/>
      <c r="AB769" s="19"/>
      <c r="AC769" s="19"/>
      <c r="AD769" s="19"/>
    </row>
    <row r="770">
      <c r="A770" s="49" t="s">
        <v>958</v>
      </c>
      <c r="B770" s="50">
        <v>2309.0</v>
      </c>
      <c r="C770" s="51">
        <v>0.089</v>
      </c>
      <c r="D770" s="52">
        <v>2273.0</v>
      </c>
      <c r="E770" s="51">
        <v>0.001</v>
      </c>
      <c r="F770" s="52">
        <v>2309.0</v>
      </c>
      <c r="G770" s="54">
        <v>0.024</v>
      </c>
      <c r="H770" s="50">
        <v>2309.0</v>
      </c>
      <c r="I770" s="54">
        <v>0.407236</v>
      </c>
      <c r="J770" s="50">
        <v>2309.0</v>
      </c>
      <c r="K770" s="54">
        <v>2.2</v>
      </c>
      <c r="L770" s="70">
        <f t="shared" si="1"/>
        <v>0</v>
      </c>
      <c r="M770" s="71">
        <f t="shared" si="2"/>
        <v>0</v>
      </c>
      <c r="N770" s="71">
        <f t="shared" si="3"/>
        <v>0.318236</v>
      </c>
      <c r="O770" s="71">
        <f t="shared" si="4"/>
        <v>357.5685393</v>
      </c>
      <c r="P770" s="71">
        <f t="shared" si="5"/>
        <v>0</v>
      </c>
      <c r="Q770" s="71">
        <f t="shared" si="6"/>
        <v>0</v>
      </c>
      <c r="R770" s="71">
        <f t="shared" si="7"/>
        <v>2.111</v>
      </c>
      <c r="S770" s="71">
        <f t="shared" si="8"/>
        <v>2371.910112</v>
      </c>
      <c r="T770" s="72">
        <f t="shared" si="9"/>
        <v>36</v>
      </c>
      <c r="U770" s="71">
        <f t="shared" si="10"/>
        <v>1.559116501</v>
      </c>
      <c r="V770" s="71">
        <f t="shared" si="11"/>
        <v>0</v>
      </c>
      <c r="W770" s="73">
        <f t="shared" si="12"/>
        <v>0</v>
      </c>
      <c r="X770" s="19"/>
      <c r="Y770" s="19"/>
      <c r="Z770" s="19"/>
      <c r="AA770" s="19"/>
      <c r="AB770" s="19"/>
      <c r="AC770" s="19"/>
      <c r="AD770" s="19"/>
    </row>
    <row r="771">
      <c r="A771" s="49" t="s">
        <v>959</v>
      </c>
      <c r="B771" s="50">
        <v>2626.0</v>
      </c>
      <c r="C771" s="51">
        <v>0.023</v>
      </c>
      <c r="D771" s="52">
        <v>2620.0</v>
      </c>
      <c r="E771" s="51">
        <v>0.001</v>
      </c>
      <c r="F771" s="52">
        <v>2626.0</v>
      </c>
      <c r="G771" s="54">
        <v>0.02</v>
      </c>
      <c r="H771" s="50">
        <v>2626.0</v>
      </c>
      <c r="I771" s="54">
        <v>0.053833</v>
      </c>
      <c r="J771" s="50">
        <v>2626.0</v>
      </c>
      <c r="K771" s="54">
        <v>2.045</v>
      </c>
      <c r="L771" s="70">
        <f t="shared" si="1"/>
        <v>0</v>
      </c>
      <c r="M771" s="71">
        <f t="shared" si="2"/>
        <v>0</v>
      </c>
      <c r="N771" s="71">
        <f t="shared" si="3"/>
        <v>0.030833</v>
      </c>
      <c r="O771" s="71">
        <f t="shared" si="4"/>
        <v>134.0565217</v>
      </c>
      <c r="P771" s="71">
        <f t="shared" si="5"/>
        <v>0</v>
      </c>
      <c r="Q771" s="71">
        <f t="shared" si="6"/>
        <v>0</v>
      </c>
      <c r="R771" s="71">
        <f t="shared" si="7"/>
        <v>2.022</v>
      </c>
      <c r="S771" s="71">
        <f t="shared" si="8"/>
        <v>8791.304348</v>
      </c>
      <c r="T771" s="72">
        <f t="shared" si="9"/>
        <v>6</v>
      </c>
      <c r="U771" s="71">
        <f t="shared" si="10"/>
        <v>0.2284843869</v>
      </c>
      <c r="V771" s="71">
        <f t="shared" si="11"/>
        <v>0</v>
      </c>
      <c r="W771" s="73">
        <f t="shared" si="12"/>
        <v>0</v>
      </c>
      <c r="X771" s="19"/>
      <c r="Y771" s="19"/>
      <c r="Z771" s="19"/>
      <c r="AA771" s="19"/>
      <c r="AB771" s="19"/>
      <c r="AC771" s="19"/>
      <c r="AD771" s="19"/>
    </row>
    <row r="772">
      <c r="A772" s="49" t="s">
        <v>960</v>
      </c>
      <c r="B772" s="50">
        <v>2461.0</v>
      </c>
      <c r="C772" s="51">
        <v>0.071</v>
      </c>
      <c r="D772" s="52">
        <v>2427.0</v>
      </c>
      <c r="E772" s="51">
        <v>0.001</v>
      </c>
      <c r="F772" s="52">
        <v>2461.0</v>
      </c>
      <c r="G772" s="54">
        <v>0.025</v>
      </c>
      <c r="H772" s="50">
        <v>2461.0</v>
      </c>
      <c r="I772" s="54">
        <v>0.606026</v>
      </c>
      <c r="J772" s="50">
        <v>2461.0</v>
      </c>
      <c r="K772" s="54">
        <v>1.779</v>
      </c>
      <c r="L772" s="70">
        <f t="shared" si="1"/>
        <v>0</v>
      </c>
      <c r="M772" s="71">
        <f t="shared" si="2"/>
        <v>0</v>
      </c>
      <c r="N772" s="71">
        <f t="shared" si="3"/>
        <v>0.535026</v>
      </c>
      <c r="O772" s="71">
        <f t="shared" si="4"/>
        <v>753.5577465</v>
      </c>
      <c r="P772" s="71">
        <f t="shared" si="5"/>
        <v>0</v>
      </c>
      <c r="Q772" s="71">
        <f t="shared" si="6"/>
        <v>0</v>
      </c>
      <c r="R772" s="71">
        <f t="shared" si="7"/>
        <v>1.708</v>
      </c>
      <c r="S772" s="71">
        <f t="shared" si="8"/>
        <v>2405.633803</v>
      </c>
      <c r="T772" s="72">
        <f t="shared" si="9"/>
        <v>34</v>
      </c>
      <c r="U772" s="71">
        <f t="shared" si="10"/>
        <v>1.381552215</v>
      </c>
      <c r="V772" s="71">
        <f t="shared" si="11"/>
        <v>0</v>
      </c>
      <c r="W772" s="73">
        <f t="shared" si="12"/>
        <v>0</v>
      </c>
      <c r="X772" s="19"/>
      <c r="Y772" s="19"/>
      <c r="Z772" s="19"/>
      <c r="AA772" s="19"/>
      <c r="AB772" s="19"/>
      <c r="AC772" s="19"/>
      <c r="AD772" s="19"/>
    </row>
    <row r="773">
      <c r="A773" s="49" t="s">
        <v>961</v>
      </c>
      <c r="B773" s="50">
        <v>2484.0</v>
      </c>
      <c r="C773" s="51">
        <v>0.032</v>
      </c>
      <c r="D773" s="52">
        <v>2473.0</v>
      </c>
      <c r="E773" s="51">
        <v>0.001</v>
      </c>
      <c r="F773" s="52">
        <v>2484.0</v>
      </c>
      <c r="G773" s="54">
        <v>0.021</v>
      </c>
      <c r="H773" s="50">
        <v>2484.0</v>
      </c>
      <c r="I773" s="54">
        <v>0.110438</v>
      </c>
      <c r="J773" s="50">
        <v>2484.0</v>
      </c>
      <c r="K773" s="54">
        <v>1.512</v>
      </c>
      <c r="L773" s="70">
        <f t="shared" si="1"/>
        <v>0</v>
      </c>
      <c r="M773" s="71">
        <f t="shared" si="2"/>
        <v>0</v>
      </c>
      <c r="N773" s="71">
        <f t="shared" si="3"/>
        <v>0.078438</v>
      </c>
      <c r="O773" s="71">
        <f t="shared" si="4"/>
        <v>245.11875</v>
      </c>
      <c r="P773" s="71">
        <f t="shared" si="5"/>
        <v>0</v>
      </c>
      <c r="Q773" s="71">
        <f t="shared" si="6"/>
        <v>0</v>
      </c>
      <c r="R773" s="71">
        <f t="shared" si="7"/>
        <v>1.48</v>
      </c>
      <c r="S773" s="71">
        <f t="shared" si="8"/>
        <v>4625</v>
      </c>
      <c r="T773" s="72">
        <f t="shared" si="9"/>
        <v>11</v>
      </c>
      <c r="U773" s="71">
        <f t="shared" si="10"/>
        <v>0.4428341385</v>
      </c>
      <c r="V773" s="71">
        <f t="shared" si="11"/>
        <v>0</v>
      </c>
      <c r="W773" s="73">
        <f t="shared" si="12"/>
        <v>0</v>
      </c>
      <c r="X773" s="19"/>
      <c r="Y773" s="19"/>
      <c r="Z773" s="19"/>
      <c r="AA773" s="19"/>
      <c r="AB773" s="19"/>
      <c r="AC773" s="19"/>
      <c r="AD773" s="19"/>
    </row>
    <row r="774">
      <c r="A774" s="49" t="s">
        <v>963</v>
      </c>
      <c r="B774" s="50">
        <v>2316.0</v>
      </c>
      <c r="C774" s="51">
        <v>0.089</v>
      </c>
      <c r="D774" s="52">
        <v>2279.0</v>
      </c>
      <c r="E774" s="51">
        <v>0.001</v>
      </c>
      <c r="F774" s="52">
        <v>2316.0</v>
      </c>
      <c r="G774" s="54">
        <v>0.026</v>
      </c>
      <c r="H774" s="50">
        <v>2316.0</v>
      </c>
      <c r="I774" s="54">
        <v>0.867758</v>
      </c>
      <c r="J774" s="50">
        <v>2316.0</v>
      </c>
      <c r="K774" s="54">
        <v>1.742</v>
      </c>
      <c r="L774" s="70">
        <f t="shared" si="1"/>
        <v>0</v>
      </c>
      <c r="M774" s="71">
        <f t="shared" si="2"/>
        <v>0</v>
      </c>
      <c r="N774" s="71">
        <f t="shared" si="3"/>
        <v>0.778758</v>
      </c>
      <c r="O774" s="71">
        <f t="shared" si="4"/>
        <v>875.0089888</v>
      </c>
      <c r="P774" s="71">
        <f t="shared" si="5"/>
        <v>0</v>
      </c>
      <c r="Q774" s="71">
        <f t="shared" si="6"/>
        <v>0</v>
      </c>
      <c r="R774" s="71">
        <f t="shared" si="7"/>
        <v>1.653</v>
      </c>
      <c r="S774" s="71">
        <f t="shared" si="8"/>
        <v>1857.303371</v>
      </c>
      <c r="T774" s="72">
        <f t="shared" si="9"/>
        <v>37</v>
      </c>
      <c r="U774" s="71">
        <f t="shared" si="10"/>
        <v>1.597582038</v>
      </c>
      <c r="V774" s="71">
        <f t="shared" si="11"/>
        <v>0</v>
      </c>
      <c r="W774" s="73">
        <f t="shared" si="12"/>
        <v>0</v>
      </c>
      <c r="X774" s="19"/>
      <c r="Y774" s="19"/>
      <c r="Z774" s="19"/>
      <c r="AA774" s="19"/>
      <c r="AB774" s="19"/>
      <c r="AC774" s="19"/>
      <c r="AD774" s="19"/>
    </row>
    <row r="775">
      <c r="A775" s="49" t="s">
        <v>964</v>
      </c>
      <c r="B775" s="50">
        <v>2763.0</v>
      </c>
      <c r="C775" s="51">
        <v>0.047</v>
      </c>
      <c r="D775" s="52">
        <v>2748.0</v>
      </c>
      <c r="E775" s="51">
        <v>0.001</v>
      </c>
      <c r="F775" s="52">
        <v>2763.0</v>
      </c>
      <c r="G775" s="54">
        <v>0.028</v>
      </c>
      <c r="H775" s="50">
        <v>2763.0</v>
      </c>
      <c r="I775" s="54">
        <v>0.415687</v>
      </c>
      <c r="J775" s="50">
        <v>2763.0</v>
      </c>
      <c r="K775" s="54">
        <v>1.895</v>
      </c>
      <c r="L775" s="70">
        <f t="shared" si="1"/>
        <v>0</v>
      </c>
      <c r="M775" s="71">
        <f t="shared" si="2"/>
        <v>0</v>
      </c>
      <c r="N775" s="71">
        <f t="shared" si="3"/>
        <v>0.368687</v>
      </c>
      <c r="O775" s="71">
        <f t="shared" si="4"/>
        <v>784.4404255</v>
      </c>
      <c r="P775" s="71">
        <f t="shared" si="5"/>
        <v>0</v>
      </c>
      <c r="Q775" s="71">
        <f t="shared" si="6"/>
        <v>0</v>
      </c>
      <c r="R775" s="71">
        <f t="shared" si="7"/>
        <v>1.848</v>
      </c>
      <c r="S775" s="71">
        <f t="shared" si="8"/>
        <v>3931.914894</v>
      </c>
      <c r="T775" s="72">
        <f t="shared" si="9"/>
        <v>15</v>
      </c>
      <c r="U775" s="71">
        <f t="shared" si="10"/>
        <v>0.542888165</v>
      </c>
      <c r="V775" s="71">
        <f t="shared" si="11"/>
        <v>0</v>
      </c>
      <c r="W775" s="73">
        <f t="shared" si="12"/>
        <v>0</v>
      </c>
      <c r="X775" s="19"/>
      <c r="Y775" s="19"/>
      <c r="Z775" s="19"/>
      <c r="AA775" s="19"/>
      <c r="AB775" s="19"/>
      <c r="AC775" s="19"/>
      <c r="AD775" s="19"/>
    </row>
    <row r="776">
      <c r="A776" s="49" t="s">
        <v>965</v>
      </c>
      <c r="B776" s="50">
        <v>2596.0</v>
      </c>
      <c r="C776" s="51">
        <v>0.154</v>
      </c>
      <c r="D776" s="52">
        <v>2566.0</v>
      </c>
      <c r="E776" s="51">
        <v>0.001</v>
      </c>
      <c r="F776" s="52">
        <v>2596.0</v>
      </c>
      <c r="G776" s="54">
        <v>0.035</v>
      </c>
      <c r="H776" s="50">
        <v>2596.0</v>
      </c>
      <c r="I776" s="54">
        <v>0.329062</v>
      </c>
      <c r="J776" s="50">
        <v>2596.0</v>
      </c>
      <c r="K776" s="54">
        <v>1.501</v>
      </c>
      <c r="L776" s="70">
        <f t="shared" si="1"/>
        <v>0</v>
      </c>
      <c r="M776" s="71">
        <f t="shared" si="2"/>
        <v>0</v>
      </c>
      <c r="N776" s="71">
        <f t="shared" si="3"/>
        <v>0.175062</v>
      </c>
      <c r="O776" s="71">
        <f t="shared" si="4"/>
        <v>113.6766234</v>
      </c>
      <c r="P776" s="71">
        <f t="shared" si="5"/>
        <v>0</v>
      </c>
      <c r="Q776" s="71">
        <f t="shared" si="6"/>
        <v>0</v>
      </c>
      <c r="R776" s="71">
        <f t="shared" si="7"/>
        <v>1.347</v>
      </c>
      <c r="S776" s="71">
        <f t="shared" si="8"/>
        <v>874.6753247</v>
      </c>
      <c r="T776" s="72">
        <f t="shared" si="9"/>
        <v>30</v>
      </c>
      <c r="U776" s="71">
        <f t="shared" si="10"/>
        <v>1.155624037</v>
      </c>
      <c r="V776" s="71">
        <f t="shared" si="11"/>
        <v>0</v>
      </c>
      <c r="W776" s="73">
        <f t="shared" si="12"/>
        <v>0</v>
      </c>
      <c r="X776" s="19"/>
      <c r="Y776" s="19"/>
      <c r="Z776" s="19"/>
      <c r="AA776" s="19"/>
      <c r="AB776" s="19"/>
      <c r="AC776" s="19"/>
      <c r="AD776" s="19"/>
    </row>
    <row r="777">
      <c r="A777" s="49" t="s">
        <v>966</v>
      </c>
      <c r="B777" s="50">
        <v>2431.0</v>
      </c>
      <c r="C777" s="51">
        <v>0.023</v>
      </c>
      <c r="D777" s="52">
        <v>2424.0</v>
      </c>
      <c r="E777" s="51">
        <v>0.001</v>
      </c>
      <c r="F777" s="52">
        <v>2431.0</v>
      </c>
      <c r="G777" s="54">
        <v>0.019</v>
      </c>
      <c r="H777" s="50">
        <v>2431.0</v>
      </c>
      <c r="I777" s="54">
        <v>0.100109</v>
      </c>
      <c r="J777" s="50">
        <v>2431.0</v>
      </c>
      <c r="K777" s="54">
        <v>1.657</v>
      </c>
      <c r="L777" s="70">
        <f t="shared" si="1"/>
        <v>0</v>
      </c>
      <c r="M777" s="71">
        <f t="shared" si="2"/>
        <v>0</v>
      </c>
      <c r="N777" s="71">
        <f t="shared" si="3"/>
        <v>0.077109</v>
      </c>
      <c r="O777" s="71">
        <f t="shared" si="4"/>
        <v>335.2565217</v>
      </c>
      <c r="P777" s="71">
        <f t="shared" si="5"/>
        <v>0</v>
      </c>
      <c r="Q777" s="71">
        <f t="shared" si="6"/>
        <v>0</v>
      </c>
      <c r="R777" s="71">
        <f t="shared" si="7"/>
        <v>1.634</v>
      </c>
      <c r="S777" s="71">
        <f t="shared" si="8"/>
        <v>7104.347826</v>
      </c>
      <c r="T777" s="72">
        <f t="shared" si="9"/>
        <v>7</v>
      </c>
      <c r="U777" s="71">
        <f t="shared" si="10"/>
        <v>0.2879473468</v>
      </c>
      <c r="V777" s="71">
        <f t="shared" si="11"/>
        <v>0</v>
      </c>
      <c r="W777" s="73">
        <f t="shared" si="12"/>
        <v>0</v>
      </c>
      <c r="X777" s="19"/>
      <c r="Y777" s="19"/>
      <c r="Z777" s="19"/>
      <c r="AA777" s="19"/>
      <c r="AB777" s="19"/>
      <c r="AC777" s="19"/>
      <c r="AD777" s="19"/>
    </row>
    <row r="778">
      <c r="A778" s="49" t="s">
        <v>967</v>
      </c>
      <c r="B778" s="50">
        <v>2283.0</v>
      </c>
      <c r="C778" s="51">
        <v>0.047</v>
      </c>
      <c r="D778" s="52">
        <v>2233.0</v>
      </c>
      <c r="E778" s="51">
        <v>0.001</v>
      </c>
      <c r="F778" s="52">
        <v>2283.0</v>
      </c>
      <c r="G778" s="54">
        <v>0.024</v>
      </c>
      <c r="H778" s="50">
        <v>2283.0</v>
      </c>
      <c r="I778" s="54">
        <v>0.78782</v>
      </c>
      <c r="J778" s="50">
        <v>2283.0</v>
      </c>
      <c r="K778" s="54">
        <v>2.167</v>
      </c>
      <c r="L778" s="70">
        <f t="shared" si="1"/>
        <v>0</v>
      </c>
      <c r="M778" s="71">
        <f t="shared" si="2"/>
        <v>0</v>
      </c>
      <c r="N778" s="71">
        <f t="shared" si="3"/>
        <v>0.74082</v>
      </c>
      <c r="O778" s="71">
        <f t="shared" si="4"/>
        <v>1576.212766</v>
      </c>
      <c r="P778" s="71">
        <f t="shared" si="5"/>
        <v>0</v>
      </c>
      <c r="Q778" s="71">
        <f t="shared" si="6"/>
        <v>0</v>
      </c>
      <c r="R778" s="71">
        <f t="shared" si="7"/>
        <v>2.12</v>
      </c>
      <c r="S778" s="71">
        <f t="shared" si="8"/>
        <v>4510.638298</v>
      </c>
      <c r="T778" s="72">
        <f t="shared" si="9"/>
        <v>50</v>
      </c>
      <c r="U778" s="71">
        <f t="shared" si="10"/>
        <v>2.190100745</v>
      </c>
      <c r="V778" s="71">
        <f t="shared" si="11"/>
        <v>0</v>
      </c>
      <c r="W778" s="73">
        <f t="shared" si="12"/>
        <v>0</v>
      </c>
      <c r="X778" s="19"/>
      <c r="Y778" s="19"/>
      <c r="Z778" s="19"/>
      <c r="AA778" s="19"/>
      <c r="AB778" s="19"/>
      <c r="AC778" s="19"/>
      <c r="AD778" s="19"/>
    </row>
    <row r="779">
      <c r="A779" s="49" t="s">
        <v>969</v>
      </c>
      <c r="B779" s="50">
        <v>2719.0</v>
      </c>
      <c r="C779" s="51">
        <v>0.033</v>
      </c>
      <c r="D779" s="52">
        <v>2707.0</v>
      </c>
      <c r="E779" s="51">
        <v>0.001</v>
      </c>
      <c r="F779" s="52">
        <v>2719.0</v>
      </c>
      <c r="G779" s="54">
        <v>0.02</v>
      </c>
      <c r="H779" s="50">
        <v>2719.0</v>
      </c>
      <c r="I779" s="54">
        <v>0.0782819</v>
      </c>
      <c r="J779" s="50">
        <v>2719.0</v>
      </c>
      <c r="K779" s="54">
        <v>1.638</v>
      </c>
      <c r="L779" s="70">
        <f t="shared" si="1"/>
        <v>0</v>
      </c>
      <c r="M779" s="71">
        <f t="shared" si="2"/>
        <v>0</v>
      </c>
      <c r="N779" s="71">
        <f t="shared" si="3"/>
        <v>0.0452819</v>
      </c>
      <c r="O779" s="71">
        <f t="shared" si="4"/>
        <v>137.2178788</v>
      </c>
      <c r="P779" s="71">
        <f t="shared" si="5"/>
        <v>0</v>
      </c>
      <c r="Q779" s="71">
        <f t="shared" si="6"/>
        <v>0</v>
      </c>
      <c r="R779" s="71">
        <f t="shared" si="7"/>
        <v>1.605</v>
      </c>
      <c r="S779" s="71">
        <f t="shared" si="8"/>
        <v>4863.636364</v>
      </c>
      <c r="T779" s="72">
        <f t="shared" si="9"/>
        <v>12</v>
      </c>
      <c r="U779" s="71">
        <f t="shared" si="10"/>
        <v>0.4413387275</v>
      </c>
      <c r="V779" s="71">
        <f t="shared" si="11"/>
        <v>0</v>
      </c>
      <c r="W779" s="73">
        <f t="shared" si="12"/>
        <v>0</v>
      </c>
      <c r="X779" s="19"/>
      <c r="Y779" s="19"/>
      <c r="Z779" s="19"/>
      <c r="AA779" s="19"/>
      <c r="AB779" s="19"/>
      <c r="AC779" s="19"/>
      <c r="AD779" s="19"/>
    </row>
    <row r="780">
      <c r="A780" s="49" t="s">
        <v>970</v>
      </c>
      <c r="B780" s="50">
        <v>2547.0</v>
      </c>
      <c r="C780" s="51">
        <v>0.14</v>
      </c>
      <c r="D780" s="52">
        <v>2480.0</v>
      </c>
      <c r="E780" s="51">
        <v>0.001</v>
      </c>
      <c r="F780" s="52">
        <v>2547.0</v>
      </c>
      <c r="G780" s="54">
        <v>0.025</v>
      </c>
      <c r="H780" s="50">
        <v>2547.0</v>
      </c>
      <c r="I780" s="54">
        <v>0.546438</v>
      </c>
      <c r="J780" s="50">
        <v>2547.0</v>
      </c>
      <c r="K780" s="54">
        <v>2.002</v>
      </c>
      <c r="L780" s="70">
        <f t="shared" si="1"/>
        <v>0</v>
      </c>
      <c r="M780" s="71">
        <f t="shared" si="2"/>
        <v>0</v>
      </c>
      <c r="N780" s="71">
        <f t="shared" si="3"/>
        <v>0.406438</v>
      </c>
      <c r="O780" s="71">
        <f t="shared" si="4"/>
        <v>290.3128571</v>
      </c>
      <c r="P780" s="71">
        <f t="shared" si="5"/>
        <v>0</v>
      </c>
      <c r="Q780" s="71">
        <f t="shared" si="6"/>
        <v>0</v>
      </c>
      <c r="R780" s="71">
        <f t="shared" si="7"/>
        <v>1.862</v>
      </c>
      <c r="S780" s="71">
        <f t="shared" si="8"/>
        <v>1330</v>
      </c>
      <c r="T780" s="72">
        <f t="shared" si="9"/>
        <v>67</v>
      </c>
      <c r="U780" s="71">
        <f t="shared" si="10"/>
        <v>2.63054574</v>
      </c>
      <c r="V780" s="71">
        <f t="shared" si="11"/>
        <v>0</v>
      </c>
      <c r="W780" s="73">
        <f t="shared" si="12"/>
        <v>0</v>
      </c>
      <c r="X780" s="19"/>
      <c r="Y780" s="19"/>
      <c r="Z780" s="19"/>
      <c r="AA780" s="19"/>
      <c r="AB780" s="19"/>
      <c r="AC780" s="19"/>
      <c r="AD780" s="19"/>
    </row>
    <row r="781">
      <c r="A781" s="49" t="s">
        <v>971</v>
      </c>
      <c r="B781" s="50">
        <v>2808.0</v>
      </c>
      <c r="C781" s="51">
        <v>0.037</v>
      </c>
      <c r="D781" s="52">
        <v>2787.0</v>
      </c>
      <c r="E781" s="51">
        <v>0.001</v>
      </c>
      <c r="F781" s="52">
        <v>2808.0</v>
      </c>
      <c r="G781" s="54">
        <v>0.025</v>
      </c>
      <c r="H781" s="50">
        <v>2808.0</v>
      </c>
      <c r="I781" s="54">
        <v>0.338712</v>
      </c>
      <c r="J781" s="50">
        <v>2808.0</v>
      </c>
      <c r="K781" s="54">
        <v>1.636</v>
      </c>
      <c r="L781" s="70">
        <f t="shared" si="1"/>
        <v>0</v>
      </c>
      <c r="M781" s="71">
        <f t="shared" si="2"/>
        <v>0</v>
      </c>
      <c r="N781" s="71">
        <f t="shared" si="3"/>
        <v>0.301712</v>
      </c>
      <c r="O781" s="71">
        <f t="shared" si="4"/>
        <v>815.4378378</v>
      </c>
      <c r="P781" s="71">
        <f t="shared" si="5"/>
        <v>0</v>
      </c>
      <c r="Q781" s="71">
        <f t="shared" si="6"/>
        <v>0</v>
      </c>
      <c r="R781" s="71">
        <f t="shared" si="7"/>
        <v>1.599</v>
      </c>
      <c r="S781" s="71">
        <f t="shared" si="8"/>
        <v>4321.621622</v>
      </c>
      <c r="T781" s="72">
        <f t="shared" si="9"/>
        <v>21</v>
      </c>
      <c r="U781" s="71">
        <f t="shared" si="10"/>
        <v>0.7478632479</v>
      </c>
      <c r="V781" s="71">
        <f t="shared" si="11"/>
        <v>0</v>
      </c>
      <c r="W781" s="73">
        <f t="shared" si="12"/>
        <v>0</v>
      </c>
      <c r="X781" s="19"/>
      <c r="Y781" s="19"/>
      <c r="Z781" s="19"/>
      <c r="AA781" s="19"/>
      <c r="AB781" s="19"/>
      <c r="AC781" s="19"/>
      <c r="AD781" s="19"/>
    </row>
    <row r="782">
      <c r="A782" s="49" t="s">
        <v>972</v>
      </c>
      <c r="B782" s="50">
        <v>2643.0</v>
      </c>
      <c r="C782" s="51">
        <v>0.1</v>
      </c>
      <c r="D782" s="52">
        <v>2602.0</v>
      </c>
      <c r="E782" s="51">
        <v>0.001</v>
      </c>
      <c r="F782" s="52">
        <v>2643.0</v>
      </c>
      <c r="G782" s="54">
        <v>0.031</v>
      </c>
      <c r="H782" s="50">
        <v>2643.0</v>
      </c>
      <c r="I782" s="54">
        <v>0.352966</v>
      </c>
      <c r="J782" s="50">
        <v>2643.0</v>
      </c>
      <c r="K782" s="54">
        <v>2.439</v>
      </c>
      <c r="L782" s="70">
        <f t="shared" si="1"/>
        <v>0</v>
      </c>
      <c r="M782" s="71">
        <f t="shared" si="2"/>
        <v>0</v>
      </c>
      <c r="N782" s="71">
        <f t="shared" si="3"/>
        <v>0.252966</v>
      </c>
      <c r="O782" s="71">
        <f t="shared" si="4"/>
        <v>252.966</v>
      </c>
      <c r="P782" s="71">
        <f t="shared" si="5"/>
        <v>0</v>
      </c>
      <c r="Q782" s="71">
        <f t="shared" si="6"/>
        <v>0</v>
      </c>
      <c r="R782" s="71">
        <f t="shared" si="7"/>
        <v>2.339</v>
      </c>
      <c r="S782" s="71">
        <f t="shared" si="8"/>
        <v>2339</v>
      </c>
      <c r="T782" s="72">
        <f t="shared" si="9"/>
        <v>41</v>
      </c>
      <c r="U782" s="71">
        <f t="shared" si="10"/>
        <v>1.551267499</v>
      </c>
      <c r="V782" s="71">
        <f t="shared" si="11"/>
        <v>0</v>
      </c>
      <c r="W782" s="73">
        <f t="shared" si="12"/>
        <v>0</v>
      </c>
      <c r="X782" s="19"/>
      <c r="Y782" s="19"/>
      <c r="Z782" s="19"/>
      <c r="AA782" s="19"/>
      <c r="AB782" s="19"/>
      <c r="AC782" s="19"/>
      <c r="AD782" s="19"/>
    </row>
    <row r="783">
      <c r="A783" s="49" t="s">
        <v>973</v>
      </c>
      <c r="B783" s="50">
        <v>2689.0</v>
      </c>
      <c r="C783" s="51">
        <v>0.033</v>
      </c>
      <c r="D783" s="52">
        <v>2653.0</v>
      </c>
      <c r="E783" s="51">
        <v>0.001</v>
      </c>
      <c r="F783" s="52">
        <v>2689.0</v>
      </c>
      <c r="G783" s="54">
        <v>0.022</v>
      </c>
      <c r="H783" s="50">
        <v>2689.0</v>
      </c>
      <c r="I783" s="54">
        <v>0.0991938</v>
      </c>
      <c r="J783" s="50">
        <v>2689.0</v>
      </c>
      <c r="K783" s="54">
        <v>2.405</v>
      </c>
      <c r="L783" s="70">
        <f t="shared" si="1"/>
        <v>0</v>
      </c>
      <c r="M783" s="71">
        <f t="shared" si="2"/>
        <v>0</v>
      </c>
      <c r="N783" s="71">
        <f t="shared" si="3"/>
        <v>0.0661938</v>
      </c>
      <c r="O783" s="71">
        <f t="shared" si="4"/>
        <v>200.5872727</v>
      </c>
      <c r="P783" s="71">
        <f t="shared" si="5"/>
        <v>0</v>
      </c>
      <c r="Q783" s="71">
        <f t="shared" si="6"/>
        <v>0</v>
      </c>
      <c r="R783" s="71">
        <f t="shared" si="7"/>
        <v>2.372</v>
      </c>
      <c r="S783" s="71">
        <f t="shared" si="8"/>
        <v>7187.878788</v>
      </c>
      <c r="T783" s="72">
        <f t="shared" si="9"/>
        <v>36</v>
      </c>
      <c r="U783" s="71">
        <f t="shared" si="10"/>
        <v>1.338787653</v>
      </c>
      <c r="V783" s="71">
        <f t="shared" si="11"/>
        <v>0</v>
      </c>
      <c r="W783" s="73">
        <f t="shared" si="12"/>
        <v>0</v>
      </c>
      <c r="X783" s="19"/>
      <c r="Y783" s="19"/>
      <c r="Z783" s="19"/>
      <c r="AA783" s="19"/>
      <c r="AB783" s="19"/>
      <c r="AC783" s="19"/>
      <c r="AD783" s="19"/>
    </row>
    <row r="784">
      <c r="A784" s="49" t="s">
        <v>974</v>
      </c>
      <c r="B784" s="50">
        <v>2526.0</v>
      </c>
      <c r="C784" s="51">
        <v>0.085</v>
      </c>
      <c r="D784" s="52">
        <v>2479.0</v>
      </c>
      <c r="E784" s="51">
        <v>0.001</v>
      </c>
      <c r="F784" s="52">
        <v>2526.0</v>
      </c>
      <c r="G784" s="54">
        <v>0.028</v>
      </c>
      <c r="H784" s="50">
        <v>2526.0</v>
      </c>
      <c r="I784" s="54">
        <v>0.578357</v>
      </c>
      <c r="J784" s="50">
        <v>2526.0</v>
      </c>
      <c r="K784" s="54">
        <v>2.251</v>
      </c>
      <c r="L784" s="70">
        <f t="shared" si="1"/>
        <v>0</v>
      </c>
      <c r="M784" s="71">
        <f t="shared" si="2"/>
        <v>0</v>
      </c>
      <c r="N784" s="71">
        <f t="shared" si="3"/>
        <v>0.493357</v>
      </c>
      <c r="O784" s="71">
        <f t="shared" si="4"/>
        <v>580.42</v>
      </c>
      <c r="P784" s="71">
        <f t="shared" si="5"/>
        <v>0</v>
      </c>
      <c r="Q784" s="71">
        <f t="shared" si="6"/>
        <v>0</v>
      </c>
      <c r="R784" s="71">
        <f t="shared" si="7"/>
        <v>2.166</v>
      </c>
      <c r="S784" s="71">
        <f t="shared" si="8"/>
        <v>2548.235294</v>
      </c>
      <c r="T784" s="72">
        <f t="shared" si="9"/>
        <v>47</v>
      </c>
      <c r="U784" s="71">
        <f t="shared" si="10"/>
        <v>1.860649248</v>
      </c>
      <c r="V784" s="71">
        <f t="shared" si="11"/>
        <v>0</v>
      </c>
      <c r="W784" s="73">
        <f t="shared" si="12"/>
        <v>0</v>
      </c>
      <c r="X784" s="19"/>
      <c r="Y784" s="19"/>
      <c r="Z784" s="19"/>
      <c r="AA784" s="19"/>
      <c r="AB784" s="19"/>
      <c r="AC784" s="19"/>
      <c r="AD784" s="19"/>
    </row>
    <row r="785">
      <c r="A785" s="49" t="s">
        <v>976</v>
      </c>
      <c r="B785" s="50">
        <v>2583.0</v>
      </c>
      <c r="C785" s="51">
        <v>0.024</v>
      </c>
      <c r="D785" s="52">
        <v>2516.0</v>
      </c>
      <c r="E785" s="51">
        <v>0.001</v>
      </c>
      <c r="F785" s="52">
        <v>2583.0</v>
      </c>
      <c r="G785" s="54">
        <v>0.019</v>
      </c>
      <c r="H785" s="50">
        <v>2583.0</v>
      </c>
      <c r="I785" s="54">
        <v>0.189621</v>
      </c>
      <c r="J785" s="50">
        <v>2583.0</v>
      </c>
      <c r="K785" s="54">
        <v>2.563</v>
      </c>
      <c r="L785" s="70">
        <f t="shared" si="1"/>
        <v>0</v>
      </c>
      <c r="M785" s="71">
        <f t="shared" si="2"/>
        <v>0</v>
      </c>
      <c r="N785" s="71">
        <f t="shared" si="3"/>
        <v>0.165621</v>
      </c>
      <c r="O785" s="71">
        <f t="shared" si="4"/>
        <v>690.0875</v>
      </c>
      <c r="P785" s="71">
        <f t="shared" si="5"/>
        <v>0</v>
      </c>
      <c r="Q785" s="71">
        <f t="shared" si="6"/>
        <v>0</v>
      </c>
      <c r="R785" s="71">
        <f t="shared" si="7"/>
        <v>2.539</v>
      </c>
      <c r="S785" s="71">
        <f t="shared" si="8"/>
        <v>10579.16667</v>
      </c>
      <c r="T785" s="72">
        <f t="shared" si="9"/>
        <v>67</v>
      </c>
      <c r="U785" s="71">
        <f t="shared" si="10"/>
        <v>2.593883082</v>
      </c>
      <c r="V785" s="71">
        <f t="shared" si="11"/>
        <v>0</v>
      </c>
      <c r="W785" s="73">
        <f t="shared" si="12"/>
        <v>0</v>
      </c>
      <c r="X785" s="19"/>
      <c r="Y785" s="19"/>
      <c r="Z785" s="19"/>
      <c r="AA785" s="19"/>
      <c r="AB785" s="19"/>
      <c r="AC785" s="19"/>
      <c r="AD785" s="19"/>
    </row>
    <row r="786">
      <c r="A786" s="49" t="s">
        <v>977</v>
      </c>
      <c r="B786" s="50">
        <v>2413.0</v>
      </c>
      <c r="C786" s="51">
        <v>0.055</v>
      </c>
      <c r="D786" s="52">
        <v>2364.0</v>
      </c>
      <c r="E786" s="51">
        <v>0.001</v>
      </c>
      <c r="F786" s="52">
        <v>2413.0</v>
      </c>
      <c r="G786" s="54">
        <v>0.022</v>
      </c>
      <c r="H786" s="50">
        <v>2413.0</v>
      </c>
      <c r="I786" s="54">
        <v>0.475291</v>
      </c>
      <c r="J786" s="50">
        <v>2413.0</v>
      </c>
      <c r="K786" s="54">
        <v>1.788</v>
      </c>
      <c r="L786" s="70">
        <f t="shared" si="1"/>
        <v>0</v>
      </c>
      <c r="M786" s="71">
        <f t="shared" si="2"/>
        <v>0</v>
      </c>
      <c r="N786" s="71">
        <f t="shared" si="3"/>
        <v>0.420291</v>
      </c>
      <c r="O786" s="71">
        <f t="shared" si="4"/>
        <v>764.1654545</v>
      </c>
      <c r="P786" s="71">
        <f t="shared" si="5"/>
        <v>0</v>
      </c>
      <c r="Q786" s="71">
        <f t="shared" si="6"/>
        <v>0</v>
      </c>
      <c r="R786" s="71">
        <f t="shared" si="7"/>
        <v>1.733</v>
      </c>
      <c r="S786" s="71">
        <f t="shared" si="8"/>
        <v>3150.909091</v>
      </c>
      <c r="T786" s="72">
        <f t="shared" si="9"/>
        <v>49</v>
      </c>
      <c r="U786" s="71">
        <f t="shared" si="10"/>
        <v>2.030667219</v>
      </c>
      <c r="V786" s="71">
        <f t="shared" si="11"/>
        <v>0</v>
      </c>
      <c r="W786" s="73">
        <f t="shared" si="12"/>
        <v>0</v>
      </c>
      <c r="X786" s="19"/>
      <c r="Y786" s="19"/>
      <c r="Z786" s="19"/>
      <c r="AA786" s="19"/>
      <c r="AB786" s="19"/>
      <c r="AC786" s="19"/>
      <c r="AD786" s="19"/>
    </row>
    <row r="787">
      <c r="A787" s="49" t="s">
        <v>978</v>
      </c>
      <c r="B787" s="50">
        <v>2492.0</v>
      </c>
      <c r="C787" s="51">
        <v>0.026</v>
      </c>
      <c r="D787" s="52">
        <v>2489.0</v>
      </c>
      <c r="E787" s="51">
        <v>0.001</v>
      </c>
      <c r="F787" s="52">
        <v>2492.0</v>
      </c>
      <c r="G787" s="54">
        <v>0.019</v>
      </c>
      <c r="H787" s="50">
        <v>2492.0</v>
      </c>
      <c r="I787" s="54">
        <v>0.157433</v>
      </c>
      <c r="J787" s="50">
        <v>2492.0</v>
      </c>
      <c r="K787" s="54">
        <v>2.093</v>
      </c>
      <c r="L787" s="70">
        <f t="shared" si="1"/>
        <v>0</v>
      </c>
      <c r="M787" s="71">
        <f t="shared" si="2"/>
        <v>0</v>
      </c>
      <c r="N787" s="71">
        <f t="shared" si="3"/>
        <v>0.131433</v>
      </c>
      <c r="O787" s="71">
        <f t="shared" si="4"/>
        <v>505.5115385</v>
      </c>
      <c r="P787" s="71">
        <f t="shared" si="5"/>
        <v>0</v>
      </c>
      <c r="Q787" s="71">
        <f t="shared" si="6"/>
        <v>0</v>
      </c>
      <c r="R787" s="71">
        <f t="shared" si="7"/>
        <v>2.067</v>
      </c>
      <c r="S787" s="71">
        <f t="shared" si="8"/>
        <v>7950</v>
      </c>
      <c r="T787" s="72">
        <f t="shared" si="9"/>
        <v>3</v>
      </c>
      <c r="U787" s="71">
        <f t="shared" si="10"/>
        <v>0.1203852327</v>
      </c>
      <c r="V787" s="71">
        <f t="shared" si="11"/>
        <v>0</v>
      </c>
      <c r="W787" s="73">
        <f t="shared" si="12"/>
        <v>0</v>
      </c>
      <c r="X787" s="19"/>
      <c r="Y787" s="19"/>
      <c r="Z787" s="19"/>
      <c r="AA787" s="19"/>
      <c r="AB787" s="19"/>
      <c r="AC787" s="19"/>
      <c r="AD787" s="19"/>
    </row>
    <row r="788">
      <c r="A788" s="49" t="s">
        <v>979</v>
      </c>
      <c r="B788" s="50">
        <v>2321.0</v>
      </c>
      <c r="C788" s="51">
        <v>0.098</v>
      </c>
      <c r="D788" s="52">
        <v>2270.0</v>
      </c>
      <c r="E788" s="51">
        <v>0.001</v>
      </c>
      <c r="F788" s="52">
        <v>2321.0</v>
      </c>
      <c r="G788" s="54">
        <v>0.024</v>
      </c>
      <c r="H788" s="50">
        <v>2321.0</v>
      </c>
      <c r="I788" s="54">
        <v>0.432172</v>
      </c>
      <c r="J788" s="50">
        <v>2321.0</v>
      </c>
      <c r="K788" s="54">
        <v>2.348</v>
      </c>
      <c r="L788" s="70">
        <f t="shared" si="1"/>
        <v>0</v>
      </c>
      <c r="M788" s="71">
        <f t="shared" si="2"/>
        <v>0</v>
      </c>
      <c r="N788" s="71">
        <f t="shared" si="3"/>
        <v>0.334172</v>
      </c>
      <c r="O788" s="71">
        <f t="shared" si="4"/>
        <v>340.9918367</v>
      </c>
      <c r="P788" s="71">
        <f t="shared" si="5"/>
        <v>0</v>
      </c>
      <c r="Q788" s="71">
        <f t="shared" si="6"/>
        <v>0</v>
      </c>
      <c r="R788" s="71">
        <f t="shared" si="7"/>
        <v>2.25</v>
      </c>
      <c r="S788" s="71">
        <f t="shared" si="8"/>
        <v>2295.918367</v>
      </c>
      <c r="T788" s="72">
        <f t="shared" si="9"/>
        <v>51</v>
      </c>
      <c r="U788" s="71">
        <f t="shared" si="10"/>
        <v>2.197328738</v>
      </c>
      <c r="V788" s="71">
        <f t="shared" si="11"/>
        <v>0</v>
      </c>
      <c r="W788" s="73">
        <f t="shared" si="12"/>
        <v>0</v>
      </c>
      <c r="X788" s="19"/>
      <c r="Y788" s="19"/>
      <c r="Z788" s="19"/>
      <c r="AA788" s="19"/>
      <c r="AB788" s="19"/>
      <c r="AC788" s="19"/>
      <c r="AD788" s="19"/>
    </row>
    <row r="789">
      <c r="A789" s="49" t="s">
        <v>981</v>
      </c>
      <c r="B789" s="50">
        <v>2509.0</v>
      </c>
      <c r="C789" s="51">
        <v>0.031</v>
      </c>
      <c r="D789" s="52">
        <v>2492.0</v>
      </c>
      <c r="E789" s="51">
        <v>0.001</v>
      </c>
      <c r="F789" s="52">
        <v>2509.0</v>
      </c>
      <c r="G789" s="54">
        <v>0.02</v>
      </c>
      <c r="H789" s="50">
        <v>2509.0</v>
      </c>
      <c r="I789" s="54">
        <v>0.148859</v>
      </c>
      <c r="J789" s="50">
        <v>2509.0</v>
      </c>
      <c r="K789" s="54">
        <v>1.799</v>
      </c>
      <c r="L789" s="70">
        <f t="shared" si="1"/>
        <v>0</v>
      </c>
      <c r="M789" s="71">
        <f t="shared" si="2"/>
        <v>0</v>
      </c>
      <c r="N789" s="71">
        <f t="shared" si="3"/>
        <v>0.117859</v>
      </c>
      <c r="O789" s="71">
        <f t="shared" si="4"/>
        <v>380.1903226</v>
      </c>
      <c r="P789" s="71">
        <f t="shared" si="5"/>
        <v>0</v>
      </c>
      <c r="Q789" s="71">
        <f t="shared" si="6"/>
        <v>0</v>
      </c>
      <c r="R789" s="71">
        <f t="shared" si="7"/>
        <v>1.768</v>
      </c>
      <c r="S789" s="71">
        <f t="shared" si="8"/>
        <v>5703.225806</v>
      </c>
      <c r="T789" s="72">
        <f t="shared" si="9"/>
        <v>17</v>
      </c>
      <c r="U789" s="71">
        <f t="shared" si="10"/>
        <v>0.6775607812</v>
      </c>
      <c r="V789" s="71">
        <f t="shared" si="11"/>
        <v>0</v>
      </c>
      <c r="W789" s="73">
        <f t="shared" si="12"/>
        <v>0</v>
      </c>
      <c r="X789" s="19"/>
      <c r="Y789" s="19"/>
      <c r="Z789" s="19"/>
      <c r="AA789" s="19"/>
      <c r="AB789" s="19"/>
      <c r="AC789" s="19"/>
      <c r="AD789" s="19"/>
    </row>
    <row r="790">
      <c r="A790" s="49" t="s">
        <v>982</v>
      </c>
      <c r="B790" s="50">
        <v>2338.0</v>
      </c>
      <c r="C790" s="51">
        <v>0.142</v>
      </c>
      <c r="D790" s="52">
        <v>2303.0</v>
      </c>
      <c r="E790" s="51">
        <v>0.001</v>
      </c>
      <c r="F790" s="52">
        <v>2338.0</v>
      </c>
      <c r="G790" s="54">
        <v>0.027</v>
      </c>
      <c r="H790" s="50">
        <v>2338.0</v>
      </c>
      <c r="I790" s="54">
        <v>0.631977</v>
      </c>
      <c r="J790" s="50">
        <v>2338.0</v>
      </c>
      <c r="K790" s="54">
        <v>1.911</v>
      </c>
      <c r="L790" s="70">
        <f t="shared" si="1"/>
        <v>0</v>
      </c>
      <c r="M790" s="71">
        <f t="shared" si="2"/>
        <v>0</v>
      </c>
      <c r="N790" s="71">
        <f t="shared" si="3"/>
        <v>0.489977</v>
      </c>
      <c r="O790" s="71">
        <f t="shared" si="4"/>
        <v>345.0542254</v>
      </c>
      <c r="P790" s="71">
        <f t="shared" si="5"/>
        <v>0</v>
      </c>
      <c r="Q790" s="71">
        <f t="shared" si="6"/>
        <v>0</v>
      </c>
      <c r="R790" s="71">
        <f t="shared" si="7"/>
        <v>1.769</v>
      </c>
      <c r="S790" s="71">
        <f t="shared" si="8"/>
        <v>1245.774648</v>
      </c>
      <c r="T790" s="72">
        <f t="shared" si="9"/>
        <v>35</v>
      </c>
      <c r="U790" s="71">
        <f t="shared" si="10"/>
        <v>1.497005988</v>
      </c>
      <c r="V790" s="71">
        <f t="shared" si="11"/>
        <v>0</v>
      </c>
      <c r="W790" s="73">
        <f t="shared" si="12"/>
        <v>0</v>
      </c>
      <c r="X790" s="19"/>
      <c r="Y790" s="19"/>
      <c r="Z790" s="19"/>
      <c r="AA790" s="19"/>
      <c r="AB790" s="19"/>
      <c r="AC790" s="19"/>
      <c r="AD790" s="19"/>
    </row>
    <row r="791">
      <c r="A791" s="49" t="s">
        <v>983</v>
      </c>
      <c r="B791" s="50">
        <v>2539.0</v>
      </c>
      <c r="C791" s="51">
        <v>0.027</v>
      </c>
      <c r="D791" s="52">
        <v>2517.0</v>
      </c>
      <c r="E791" s="51">
        <v>0.001</v>
      </c>
      <c r="F791" s="52">
        <v>2539.0</v>
      </c>
      <c r="G791" s="54">
        <v>0.02</v>
      </c>
      <c r="H791" s="50">
        <v>2539.0</v>
      </c>
      <c r="I791" s="54">
        <v>0.213409</v>
      </c>
      <c r="J791" s="50">
        <v>2539.0</v>
      </c>
      <c r="K791" s="54">
        <v>2.185</v>
      </c>
      <c r="L791" s="70">
        <f t="shared" si="1"/>
        <v>0</v>
      </c>
      <c r="M791" s="71">
        <f t="shared" si="2"/>
        <v>0</v>
      </c>
      <c r="N791" s="71">
        <f t="shared" si="3"/>
        <v>0.186409</v>
      </c>
      <c r="O791" s="71">
        <f t="shared" si="4"/>
        <v>690.4037037</v>
      </c>
      <c r="P791" s="71">
        <f t="shared" si="5"/>
        <v>0</v>
      </c>
      <c r="Q791" s="71">
        <f t="shared" si="6"/>
        <v>0</v>
      </c>
      <c r="R791" s="71">
        <f t="shared" si="7"/>
        <v>2.158</v>
      </c>
      <c r="S791" s="71">
        <f t="shared" si="8"/>
        <v>7992.592593</v>
      </c>
      <c r="T791" s="72">
        <f t="shared" si="9"/>
        <v>22</v>
      </c>
      <c r="U791" s="71">
        <f t="shared" si="10"/>
        <v>0.8664828673</v>
      </c>
      <c r="V791" s="71">
        <f t="shared" si="11"/>
        <v>0</v>
      </c>
      <c r="W791" s="73">
        <f t="shared" si="12"/>
        <v>0</v>
      </c>
      <c r="X791" s="19"/>
      <c r="Y791" s="19"/>
      <c r="Z791" s="19"/>
      <c r="AA791" s="19"/>
      <c r="AB791" s="19"/>
      <c r="AC791" s="19"/>
      <c r="AD791" s="19"/>
    </row>
    <row r="792">
      <c r="A792" s="49" t="s">
        <v>984</v>
      </c>
      <c r="B792" s="50">
        <v>2368.0</v>
      </c>
      <c r="C792" s="51">
        <v>0.063</v>
      </c>
      <c r="D792" s="52">
        <v>2299.0</v>
      </c>
      <c r="E792" s="51">
        <v>0.001</v>
      </c>
      <c r="F792" s="52">
        <v>2368.0</v>
      </c>
      <c r="G792" s="54">
        <v>0.025</v>
      </c>
      <c r="H792" s="50">
        <v>2368.0</v>
      </c>
      <c r="I792" s="54">
        <v>0.858528</v>
      </c>
      <c r="J792" s="50">
        <v>2368.0</v>
      </c>
      <c r="K792" s="54">
        <v>1.943</v>
      </c>
      <c r="L792" s="70">
        <f t="shared" si="1"/>
        <v>0</v>
      </c>
      <c r="M792" s="71">
        <f t="shared" si="2"/>
        <v>0</v>
      </c>
      <c r="N792" s="71">
        <f t="shared" si="3"/>
        <v>0.795528</v>
      </c>
      <c r="O792" s="71">
        <f t="shared" si="4"/>
        <v>1262.742857</v>
      </c>
      <c r="P792" s="71">
        <f t="shared" si="5"/>
        <v>0</v>
      </c>
      <c r="Q792" s="71">
        <f t="shared" si="6"/>
        <v>0</v>
      </c>
      <c r="R792" s="71">
        <f t="shared" si="7"/>
        <v>1.88</v>
      </c>
      <c r="S792" s="71">
        <f t="shared" si="8"/>
        <v>2984.126984</v>
      </c>
      <c r="T792" s="72">
        <f t="shared" si="9"/>
        <v>69</v>
      </c>
      <c r="U792" s="71">
        <f t="shared" si="10"/>
        <v>2.913851351</v>
      </c>
      <c r="V792" s="71">
        <f t="shared" si="11"/>
        <v>0</v>
      </c>
      <c r="W792" s="73">
        <f t="shared" si="12"/>
        <v>0</v>
      </c>
      <c r="X792" s="19"/>
      <c r="Y792" s="19"/>
      <c r="Z792" s="19"/>
      <c r="AA792" s="19"/>
      <c r="AB792" s="19"/>
      <c r="AC792" s="19"/>
      <c r="AD792" s="19"/>
    </row>
    <row r="793">
      <c r="A793" s="49" t="s">
        <v>985</v>
      </c>
      <c r="B793" s="50">
        <v>2604.0</v>
      </c>
      <c r="C793" s="51">
        <v>0.026</v>
      </c>
      <c r="D793" s="52">
        <v>2584.0</v>
      </c>
      <c r="E793" s="51">
        <v>0.001</v>
      </c>
      <c r="F793" s="52">
        <v>2604.0</v>
      </c>
      <c r="G793" s="54">
        <v>0.02</v>
      </c>
      <c r="H793" s="50">
        <v>2604.0</v>
      </c>
      <c r="I793" s="54">
        <v>0.333984</v>
      </c>
      <c r="J793" s="50">
        <v>2604.0</v>
      </c>
      <c r="K793" s="54">
        <v>2.911</v>
      </c>
      <c r="L793" s="70">
        <f t="shared" si="1"/>
        <v>0</v>
      </c>
      <c r="M793" s="71">
        <f t="shared" si="2"/>
        <v>0</v>
      </c>
      <c r="N793" s="71">
        <f t="shared" si="3"/>
        <v>0.307984</v>
      </c>
      <c r="O793" s="71">
        <f t="shared" si="4"/>
        <v>1184.553846</v>
      </c>
      <c r="P793" s="71">
        <f t="shared" si="5"/>
        <v>0</v>
      </c>
      <c r="Q793" s="71">
        <f t="shared" si="6"/>
        <v>0</v>
      </c>
      <c r="R793" s="71">
        <f t="shared" si="7"/>
        <v>2.885</v>
      </c>
      <c r="S793" s="71">
        <f t="shared" si="8"/>
        <v>11096.15385</v>
      </c>
      <c r="T793" s="72">
        <f t="shared" si="9"/>
        <v>20</v>
      </c>
      <c r="U793" s="71">
        <f t="shared" si="10"/>
        <v>0.7680491551</v>
      </c>
      <c r="V793" s="71">
        <f t="shared" si="11"/>
        <v>0</v>
      </c>
      <c r="W793" s="73">
        <f t="shared" si="12"/>
        <v>0</v>
      </c>
      <c r="X793" s="19"/>
      <c r="Y793" s="19"/>
      <c r="Z793" s="19"/>
      <c r="AA793" s="19"/>
      <c r="AB793" s="19"/>
      <c r="AC793" s="19"/>
      <c r="AD793" s="19"/>
    </row>
    <row r="794">
      <c r="A794" s="49" t="s">
        <v>986</v>
      </c>
      <c r="B794" s="50">
        <v>2433.0</v>
      </c>
      <c r="C794" s="51">
        <v>0.069</v>
      </c>
      <c r="D794" s="52">
        <v>2401.0</v>
      </c>
      <c r="E794" s="51">
        <v>0.001</v>
      </c>
      <c r="F794" s="52">
        <v>2433.0</v>
      </c>
      <c r="G794" s="54">
        <v>0.026</v>
      </c>
      <c r="H794" s="50">
        <v>2433.0</v>
      </c>
      <c r="I794" s="54">
        <v>0.700405</v>
      </c>
      <c r="J794" s="50">
        <v>2433.0</v>
      </c>
      <c r="K794" s="54">
        <v>1.819</v>
      </c>
      <c r="L794" s="70">
        <f t="shared" si="1"/>
        <v>0</v>
      </c>
      <c r="M794" s="71">
        <f t="shared" si="2"/>
        <v>0</v>
      </c>
      <c r="N794" s="71">
        <f t="shared" si="3"/>
        <v>0.631405</v>
      </c>
      <c r="O794" s="71">
        <f t="shared" si="4"/>
        <v>915.0797101</v>
      </c>
      <c r="P794" s="71">
        <f t="shared" si="5"/>
        <v>0</v>
      </c>
      <c r="Q794" s="71">
        <f t="shared" si="6"/>
        <v>0</v>
      </c>
      <c r="R794" s="71">
        <f t="shared" si="7"/>
        <v>1.75</v>
      </c>
      <c r="S794" s="71">
        <f t="shared" si="8"/>
        <v>2536.231884</v>
      </c>
      <c r="T794" s="72">
        <f t="shared" si="9"/>
        <v>32</v>
      </c>
      <c r="U794" s="71">
        <f t="shared" si="10"/>
        <v>1.315248664</v>
      </c>
      <c r="V794" s="71">
        <f t="shared" si="11"/>
        <v>0</v>
      </c>
      <c r="W794" s="73">
        <f t="shared" si="12"/>
        <v>0</v>
      </c>
      <c r="X794" s="19"/>
      <c r="Y794" s="19"/>
      <c r="Z794" s="19"/>
      <c r="AA794" s="19"/>
      <c r="AB794" s="19"/>
      <c r="AC794" s="19"/>
      <c r="AD794" s="19"/>
    </row>
    <row r="795">
      <c r="A795" s="49" t="s">
        <v>987</v>
      </c>
      <c r="B795" s="50">
        <v>2381.0</v>
      </c>
      <c r="C795" s="51">
        <v>0.024</v>
      </c>
      <c r="D795" s="52">
        <v>2341.0</v>
      </c>
      <c r="E795" s="51">
        <v>0.001</v>
      </c>
      <c r="F795" s="52">
        <v>2381.0</v>
      </c>
      <c r="G795" s="54">
        <v>0.02</v>
      </c>
      <c r="H795" s="50">
        <v>2381.0</v>
      </c>
      <c r="I795" s="54">
        <v>0.218838</v>
      </c>
      <c r="J795" s="50">
        <v>2381.0</v>
      </c>
      <c r="K795" s="54">
        <v>1.966</v>
      </c>
      <c r="L795" s="70">
        <f t="shared" si="1"/>
        <v>0</v>
      </c>
      <c r="M795" s="71">
        <f t="shared" si="2"/>
        <v>0</v>
      </c>
      <c r="N795" s="71">
        <f t="shared" si="3"/>
        <v>0.194838</v>
      </c>
      <c r="O795" s="71">
        <f t="shared" si="4"/>
        <v>811.825</v>
      </c>
      <c r="P795" s="71">
        <f t="shared" si="5"/>
        <v>0</v>
      </c>
      <c r="Q795" s="71">
        <f t="shared" si="6"/>
        <v>0</v>
      </c>
      <c r="R795" s="71">
        <f t="shared" si="7"/>
        <v>1.942</v>
      </c>
      <c r="S795" s="71">
        <f t="shared" si="8"/>
        <v>8091.666667</v>
      </c>
      <c r="T795" s="72">
        <f t="shared" si="9"/>
        <v>40</v>
      </c>
      <c r="U795" s="71">
        <f t="shared" si="10"/>
        <v>1.679966401</v>
      </c>
      <c r="V795" s="71">
        <f t="shared" si="11"/>
        <v>0</v>
      </c>
      <c r="W795" s="73">
        <f t="shared" si="12"/>
        <v>0</v>
      </c>
      <c r="X795" s="19"/>
      <c r="Y795" s="19"/>
      <c r="Z795" s="19"/>
      <c r="AA795" s="19"/>
      <c r="AB795" s="19"/>
      <c r="AC795" s="19"/>
      <c r="AD795" s="19"/>
    </row>
    <row r="796">
      <c r="A796" s="49" t="s">
        <v>989</v>
      </c>
      <c r="B796" s="50">
        <v>2220.0</v>
      </c>
      <c r="C796" s="51">
        <v>0.056</v>
      </c>
      <c r="D796" s="52">
        <v>2208.0</v>
      </c>
      <c r="E796" s="51">
        <v>0.001</v>
      </c>
      <c r="F796" s="52">
        <v>2220.0</v>
      </c>
      <c r="G796" s="54">
        <v>0.024</v>
      </c>
      <c r="H796" s="50">
        <v>2220.0</v>
      </c>
      <c r="I796" s="54">
        <v>0.500707</v>
      </c>
      <c r="J796" s="50">
        <v>2220.0</v>
      </c>
      <c r="K796" s="54">
        <v>2.559</v>
      </c>
      <c r="L796" s="70">
        <f t="shared" si="1"/>
        <v>0</v>
      </c>
      <c r="M796" s="71">
        <f t="shared" si="2"/>
        <v>0</v>
      </c>
      <c r="N796" s="71">
        <f t="shared" si="3"/>
        <v>0.444707</v>
      </c>
      <c r="O796" s="71">
        <f t="shared" si="4"/>
        <v>794.1196429</v>
      </c>
      <c r="P796" s="71">
        <f t="shared" si="5"/>
        <v>0</v>
      </c>
      <c r="Q796" s="71">
        <f t="shared" si="6"/>
        <v>0</v>
      </c>
      <c r="R796" s="71">
        <f t="shared" si="7"/>
        <v>2.503</v>
      </c>
      <c r="S796" s="71">
        <f t="shared" si="8"/>
        <v>4469.642857</v>
      </c>
      <c r="T796" s="72">
        <f t="shared" si="9"/>
        <v>12</v>
      </c>
      <c r="U796" s="71">
        <f t="shared" si="10"/>
        <v>0.5405405405</v>
      </c>
      <c r="V796" s="71">
        <f t="shared" si="11"/>
        <v>0</v>
      </c>
      <c r="W796" s="73">
        <f t="shared" si="12"/>
        <v>0</v>
      </c>
      <c r="X796" s="19"/>
      <c r="Y796" s="19"/>
      <c r="Z796" s="19"/>
      <c r="AA796" s="19"/>
      <c r="AB796" s="19"/>
      <c r="AC796" s="19"/>
      <c r="AD796" s="19"/>
    </row>
    <row r="797">
      <c r="A797" s="49" t="s">
        <v>990</v>
      </c>
      <c r="B797" s="50">
        <v>2743.0</v>
      </c>
      <c r="C797" s="51">
        <v>0.037</v>
      </c>
      <c r="D797" s="52">
        <v>2725.0</v>
      </c>
      <c r="E797" s="51">
        <v>0.001</v>
      </c>
      <c r="F797" s="52">
        <v>2743.0</v>
      </c>
      <c r="G797" s="54">
        <v>0.025</v>
      </c>
      <c r="H797" s="50">
        <v>2743.0</v>
      </c>
      <c r="I797" s="54">
        <v>0.55392</v>
      </c>
      <c r="J797" s="50">
        <v>2743.0</v>
      </c>
      <c r="K797" s="54">
        <v>2.352</v>
      </c>
      <c r="L797" s="70">
        <f t="shared" si="1"/>
        <v>0</v>
      </c>
      <c r="M797" s="71">
        <f t="shared" si="2"/>
        <v>0</v>
      </c>
      <c r="N797" s="71">
        <f t="shared" si="3"/>
        <v>0.51692</v>
      </c>
      <c r="O797" s="71">
        <f t="shared" si="4"/>
        <v>1397.081081</v>
      </c>
      <c r="P797" s="71">
        <f t="shared" si="5"/>
        <v>0</v>
      </c>
      <c r="Q797" s="71">
        <f t="shared" si="6"/>
        <v>0</v>
      </c>
      <c r="R797" s="71">
        <f t="shared" si="7"/>
        <v>2.315</v>
      </c>
      <c r="S797" s="71">
        <f t="shared" si="8"/>
        <v>6256.756757</v>
      </c>
      <c r="T797" s="72">
        <f t="shared" si="9"/>
        <v>18</v>
      </c>
      <c r="U797" s="71">
        <f t="shared" si="10"/>
        <v>0.6562158221</v>
      </c>
      <c r="V797" s="71">
        <f t="shared" si="11"/>
        <v>0</v>
      </c>
      <c r="W797" s="73">
        <f t="shared" si="12"/>
        <v>0</v>
      </c>
      <c r="X797" s="19"/>
      <c r="Y797" s="19"/>
      <c r="Z797" s="19"/>
      <c r="AA797" s="19"/>
      <c r="AB797" s="19"/>
      <c r="AC797" s="19"/>
      <c r="AD797" s="19"/>
    </row>
    <row r="798">
      <c r="A798" s="49" t="s">
        <v>991</v>
      </c>
      <c r="B798" s="50">
        <v>2576.0</v>
      </c>
      <c r="C798" s="51">
        <v>0.108</v>
      </c>
      <c r="D798" s="52">
        <v>2554.0</v>
      </c>
      <c r="E798" s="51">
        <v>0.001</v>
      </c>
      <c r="F798" s="52">
        <v>2576.0</v>
      </c>
      <c r="G798" s="54">
        <v>0.031</v>
      </c>
      <c r="H798" s="50">
        <v>2576.0</v>
      </c>
      <c r="I798" s="54">
        <v>0.490226</v>
      </c>
      <c r="J798" s="50">
        <v>2576.0</v>
      </c>
      <c r="K798" s="54">
        <v>2.052</v>
      </c>
      <c r="L798" s="70">
        <f t="shared" si="1"/>
        <v>0</v>
      </c>
      <c r="M798" s="71">
        <f t="shared" si="2"/>
        <v>0</v>
      </c>
      <c r="N798" s="71">
        <f t="shared" si="3"/>
        <v>0.382226</v>
      </c>
      <c r="O798" s="71">
        <f t="shared" si="4"/>
        <v>353.912963</v>
      </c>
      <c r="P798" s="71">
        <f t="shared" si="5"/>
        <v>0</v>
      </c>
      <c r="Q798" s="71">
        <f t="shared" si="6"/>
        <v>0</v>
      </c>
      <c r="R798" s="71">
        <f t="shared" si="7"/>
        <v>1.944</v>
      </c>
      <c r="S798" s="71">
        <f t="shared" si="8"/>
        <v>1800</v>
      </c>
      <c r="T798" s="72">
        <f t="shared" si="9"/>
        <v>22</v>
      </c>
      <c r="U798" s="71">
        <f t="shared" si="10"/>
        <v>0.8540372671</v>
      </c>
      <c r="V798" s="71">
        <f t="shared" si="11"/>
        <v>0</v>
      </c>
      <c r="W798" s="73">
        <f t="shared" si="12"/>
        <v>0</v>
      </c>
      <c r="X798" s="19"/>
      <c r="Y798" s="19"/>
      <c r="Z798" s="19"/>
      <c r="AA798" s="19"/>
      <c r="AB798" s="19"/>
      <c r="AC798" s="19"/>
      <c r="AD798" s="19"/>
    </row>
    <row r="799">
      <c r="A799" s="49" t="s">
        <v>992</v>
      </c>
      <c r="B799" s="50">
        <v>2491.0</v>
      </c>
      <c r="C799" s="51">
        <v>0.029</v>
      </c>
      <c r="D799" s="52">
        <v>2471.0</v>
      </c>
      <c r="E799" s="51">
        <v>0.001</v>
      </c>
      <c r="F799" s="52">
        <v>2491.0</v>
      </c>
      <c r="G799" s="54">
        <v>0.02</v>
      </c>
      <c r="H799" s="50">
        <v>2491.0</v>
      </c>
      <c r="I799" s="54">
        <v>0.510244</v>
      </c>
      <c r="J799" s="50">
        <v>2491.0</v>
      </c>
      <c r="K799" s="54">
        <v>2.054</v>
      </c>
      <c r="L799" s="70">
        <f t="shared" si="1"/>
        <v>0</v>
      </c>
      <c r="M799" s="71">
        <f t="shared" si="2"/>
        <v>0</v>
      </c>
      <c r="N799" s="71">
        <f t="shared" si="3"/>
        <v>0.481244</v>
      </c>
      <c r="O799" s="71">
        <f t="shared" si="4"/>
        <v>1659.462069</v>
      </c>
      <c r="P799" s="71">
        <f t="shared" si="5"/>
        <v>0</v>
      </c>
      <c r="Q799" s="71">
        <f t="shared" si="6"/>
        <v>0</v>
      </c>
      <c r="R799" s="71">
        <f t="shared" si="7"/>
        <v>2.025</v>
      </c>
      <c r="S799" s="71">
        <f t="shared" si="8"/>
        <v>6982.758621</v>
      </c>
      <c r="T799" s="72">
        <f t="shared" si="9"/>
        <v>20</v>
      </c>
      <c r="U799" s="71">
        <f t="shared" si="10"/>
        <v>0.8028904055</v>
      </c>
      <c r="V799" s="71">
        <f t="shared" si="11"/>
        <v>0</v>
      </c>
      <c r="W799" s="73">
        <f t="shared" si="12"/>
        <v>0</v>
      </c>
      <c r="X799" s="19"/>
      <c r="Y799" s="19"/>
      <c r="Z799" s="19"/>
      <c r="AA799" s="19"/>
      <c r="AB799" s="19"/>
      <c r="AC799" s="19"/>
      <c r="AD799" s="19"/>
    </row>
    <row r="800">
      <c r="A800" s="49" t="s">
        <v>993</v>
      </c>
      <c r="B800" s="50">
        <v>2336.0</v>
      </c>
      <c r="C800" s="51">
        <v>0.072</v>
      </c>
      <c r="D800" s="52">
        <v>2319.0</v>
      </c>
      <c r="E800" s="51">
        <v>0.001</v>
      </c>
      <c r="F800" s="52">
        <v>2336.0</v>
      </c>
      <c r="G800" s="54">
        <v>0.023</v>
      </c>
      <c r="H800" s="50">
        <v>2336.0</v>
      </c>
      <c r="I800" s="54">
        <v>0.515268</v>
      </c>
      <c r="J800" s="50">
        <v>2336.0</v>
      </c>
      <c r="K800" s="54">
        <v>1.978</v>
      </c>
      <c r="L800" s="70">
        <f t="shared" si="1"/>
        <v>0</v>
      </c>
      <c r="M800" s="71">
        <f t="shared" si="2"/>
        <v>0</v>
      </c>
      <c r="N800" s="71">
        <f t="shared" si="3"/>
        <v>0.443268</v>
      </c>
      <c r="O800" s="71">
        <f t="shared" si="4"/>
        <v>615.65</v>
      </c>
      <c r="P800" s="71">
        <f t="shared" si="5"/>
        <v>0</v>
      </c>
      <c r="Q800" s="71">
        <f t="shared" si="6"/>
        <v>0</v>
      </c>
      <c r="R800" s="71">
        <f t="shared" si="7"/>
        <v>1.906</v>
      </c>
      <c r="S800" s="71">
        <f t="shared" si="8"/>
        <v>2647.222222</v>
      </c>
      <c r="T800" s="72">
        <f t="shared" si="9"/>
        <v>17</v>
      </c>
      <c r="U800" s="71">
        <f t="shared" si="10"/>
        <v>0.727739726</v>
      </c>
      <c r="V800" s="71">
        <f t="shared" si="11"/>
        <v>0</v>
      </c>
      <c r="W800" s="73">
        <f t="shared" si="12"/>
        <v>0</v>
      </c>
      <c r="X800" s="19"/>
      <c r="Y800" s="19"/>
      <c r="Z800" s="19"/>
      <c r="AA800" s="19"/>
      <c r="AB800" s="19"/>
      <c r="AC800" s="19"/>
      <c r="AD800" s="19"/>
    </row>
    <row r="801">
      <c r="A801" s="49" t="s">
        <v>995</v>
      </c>
      <c r="B801" s="50">
        <v>2713.0</v>
      </c>
      <c r="C801" s="51">
        <v>0.023</v>
      </c>
      <c r="D801" s="52">
        <v>2701.0</v>
      </c>
      <c r="E801" s="51">
        <v>0.001</v>
      </c>
      <c r="F801" s="52">
        <v>2713.0</v>
      </c>
      <c r="G801" s="54">
        <v>0.019</v>
      </c>
      <c r="H801" s="50">
        <v>2713.0</v>
      </c>
      <c r="I801" s="54">
        <v>0.051369</v>
      </c>
      <c r="J801" s="50">
        <v>2713.0</v>
      </c>
      <c r="K801" s="54">
        <v>1.992</v>
      </c>
      <c r="L801" s="70">
        <f t="shared" si="1"/>
        <v>0</v>
      </c>
      <c r="M801" s="71">
        <f t="shared" si="2"/>
        <v>0</v>
      </c>
      <c r="N801" s="71">
        <f t="shared" si="3"/>
        <v>0.028369</v>
      </c>
      <c r="O801" s="71">
        <f t="shared" si="4"/>
        <v>123.3434783</v>
      </c>
      <c r="P801" s="71">
        <f t="shared" si="5"/>
        <v>0</v>
      </c>
      <c r="Q801" s="71">
        <f t="shared" si="6"/>
        <v>0</v>
      </c>
      <c r="R801" s="71">
        <f t="shared" si="7"/>
        <v>1.969</v>
      </c>
      <c r="S801" s="71">
        <f t="shared" si="8"/>
        <v>8560.869565</v>
      </c>
      <c r="T801" s="72">
        <f t="shared" si="9"/>
        <v>12</v>
      </c>
      <c r="U801" s="71">
        <f t="shared" si="10"/>
        <v>0.4423147807</v>
      </c>
      <c r="V801" s="71">
        <f t="shared" si="11"/>
        <v>0</v>
      </c>
      <c r="W801" s="73">
        <f t="shared" si="12"/>
        <v>0</v>
      </c>
      <c r="X801" s="19"/>
      <c r="Y801" s="19"/>
      <c r="Z801" s="19"/>
      <c r="AA801" s="19"/>
      <c r="AB801" s="19"/>
      <c r="AC801" s="19"/>
      <c r="AD801" s="19"/>
    </row>
    <row r="802">
      <c r="A802" s="49" t="s">
        <v>996</v>
      </c>
      <c r="B802" s="50">
        <v>2542.0</v>
      </c>
      <c r="C802" s="51">
        <v>0.062</v>
      </c>
      <c r="D802" s="52">
        <v>2509.0</v>
      </c>
      <c r="E802" s="51">
        <v>0.001</v>
      </c>
      <c r="F802" s="52">
        <v>2542.0</v>
      </c>
      <c r="G802" s="54">
        <v>0.025</v>
      </c>
      <c r="H802" s="50">
        <v>2542.0</v>
      </c>
      <c r="I802" s="54">
        <v>0.410689</v>
      </c>
      <c r="J802" s="50">
        <v>2542.0</v>
      </c>
      <c r="K802" s="54">
        <v>1.91</v>
      </c>
      <c r="L802" s="70">
        <f t="shared" si="1"/>
        <v>0</v>
      </c>
      <c r="M802" s="71">
        <f t="shared" si="2"/>
        <v>0</v>
      </c>
      <c r="N802" s="71">
        <f t="shared" si="3"/>
        <v>0.348689</v>
      </c>
      <c r="O802" s="71">
        <f t="shared" si="4"/>
        <v>562.4016129</v>
      </c>
      <c r="P802" s="71">
        <f t="shared" si="5"/>
        <v>0</v>
      </c>
      <c r="Q802" s="71">
        <f t="shared" si="6"/>
        <v>0</v>
      </c>
      <c r="R802" s="71">
        <f t="shared" si="7"/>
        <v>1.848</v>
      </c>
      <c r="S802" s="71">
        <f t="shared" si="8"/>
        <v>2980.645161</v>
      </c>
      <c r="T802" s="72">
        <f t="shared" si="9"/>
        <v>33</v>
      </c>
      <c r="U802" s="71">
        <f t="shared" si="10"/>
        <v>1.298190401</v>
      </c>
      <c r="V802" s="71">
        <f t="shared" si="11"/>
        <v>0</v>
      </c>
      <c r="W802" s="73">
        <f t="shared" si="12"/>
        <v>0</v>
      </c>
      <c r="X802" s="19"/>
      <c r="Y802" s="19"/>
      <c r="Z802" s="19"/>
      <c r="AA802" s="19"/>
      <c r="AB802" s="19"/>
      <c r="AC802" s="19"/>
      <c r="AD802" s="19"/>
    </row>
    <row r="803">
      <c r="A803" s="49" t="s">
        <v>256</v>
      </c>
      <c r="B803" s="50">
        <v>10441.0</v>
      </c>
      <c r="C803" s="51">
        <v>0.267</v>
      </c>
      <c r="D803" s="52">
        <v>10418.0</v>
      </c>
      <c r="E803" s="51">
        <v>0.013</v>
      </c>
      <c r="F803" s="52">
        <v>10441.0</v>
      </c>
      <c r="G803" s="54">
        <v>0.206</v>
      </c>
      <c r="H803" s="50">
        <v>10441.0</v>
      </c>
      <c r="I803" s="54">
        <v>3.85156</v>
      </c>
      <c r="J803" s="50">
        <v>10441.0</v>
      </c>
      <c r="K803" s="54">
        <v>5.657</v>
      </c>
      <c r="L803" s="70">
        <f t="shared" si="1"/>
        <v>0</v>
      </c>
      <c r="M803" s="71">
        <f t="shared" si="2"/>
        <v>0</v>
      </c>
      <c r="N803" s="71">
        <f t="shared" si="3"/>
        <v>3.58456</v>
      </c>
      <c r="O803" s="71">
        <f t="shared" si="4"/>
        <v>1342.531835</v>
      </c>
      <c r="P803" s="71">
        <f t="shared" si="5"/>
        <v>0</v>
      </c>
      <c r="Q803" s="71">
        <f t="shared" si="6"/>
        <v>0</v>
      </c>
      <c r="R803" s="71">
        <f t="shared" si="7"/>
        <v>5.39</v>
      </c>
      <c r="S803" s="71">
        <f t="shared" si="8"/>
        <v>2018.726592</v>
      </c>
      <c r="T803" s="72">
        <f t="shared" si="9"/>
        <v>23</v>
      </c>
      <c r="U803" s="71">
        <f t="shared" si="10"/>
        <v>0.2202854133</v>
      </c>
      <c r="V803" s="71">
        <f t="shared" si="11"/>
        <v>0</v>
      </c>
      <c r="W803" s="73">
        <f t="shared" si="12"/>
        <v>0</v>
      </c>
      <c r="X803" s="19"/>
      <c r="Y803" s="19"/>
      <c r="Z803" s="19"/>
      <c r="AA803" s="19"/>
      <c r="AB803" s="19"/>
      <c r="AC803" s="19"/>
      <c r="AD803" s="19"/>
    </row>
    <row r="804">
      <c r="A804" s="49" t="s">
        <v>262</v>
      </c>
      <c r="B804" s="50">
        <v>10081.0</v>
      </c>
      <c r="C804" s="51">
        <v>2.732</v>
      </c>
      <c r="D804" s="52">
        <v>10045.0</v>
      </c>
      <c r="E804" s="51">
        <v>0.013</v>
      </c>
      <c r="F804" s="52">
        <v>10081.0</v>
      </c>
      <c r="G804" s="54">
        <v>0.295</v>
      </c>
      <c r="H804" s="50">
        <v>10081.0</v>
      </c>
      <c r="I804" s="54">
        <v>0.645539</v>
      </c>
      <c r="J804" s="50">
        <v>10081.0</v>
      </c>
      <c r="K804" s="54">
        <v>2.16</v>
      </c>
      <c r="L804" s="70">
        <f t="shared" si="1"/>
        <v>0</v>
      </c>
      <c r="M804" s="71">
        <f t="shared" si="2"/>
        <v>0</v>
      </c>
      <c r="N804" s="71">
        <f t="shared" si="3"/>
        <v>-2.086461</v>
      </c>
      <c r="O804" s="71">
        <f t="shared" si="4"/>
        <v>-76.37119327</v>
      </c>
      <c r="P804" s="71">
        <f t="shared" si="5"/>
        <v>0</v>
      </c>
      <c r="Q804" s="71">
        <f t="shared" si="6"/>
        <v>0</v>
      </c>
      <c r="R804" s="71">
        <f t="shared" si="7"/>
        <v>-0.572</v>
      </c>
      <c r="S804" s="71">
        <f t="shared" si="8"/>
        <v>-20.93704246</v>
      </c>
      <c r="T804" s="72">
        <f t="shared" si="9"/>
        <v>36</v>
      </c>
      <c r="U804" s="71">
        <f t="shared" si="10"/>
        <v>0.3571074298</v>
      </c>
      <c r="V804" s="71">
        <f t="shared" si="11"/>
        <v>0</v>
      </c>
      <c r="W804" s="73">
        <f t="shared" si="12"/>
        <v>0</v>
      </c>
      <c r="X804" s="19"/>
      <c r="Y804" s="19"/>
      <c r="Z804" s="19"/>
      <c r="AA804" s="19"/>
      <c r="AB804" s="19"/>
      <c r="AC804" s="19"/>
      <c r="AD804" s="19"/>
    </row>
    <row r="805">
      <c r="A805" s="49" t="s">
        <v>997</v>
      </c>
      <c r="B805" s="50">
        <v>10945.0</v>
      </c>
      <c r="C805" s="51">
        <v>0.293</v>
      </c>
      <c r="D805" s="52">
        <v>10890.0</v>
      </c>
      <c r="E805" s="51">
        <v>0.013</v>
      </c>
      <c r="F805" s="52">
        <v>10945.0</v>
      </c>
      <c r="G805" s="54">
        <v>0.22</v>
      </c>
      <c r="H805" s="50">
        <v>10945.0</v>
      </c>
      <c r="I805" s="54">
        <v>0.413218</v>
      </c>
      <c r="J805" s="50">
        <v>10945.0</v>
      </c>
      <c r="K805" s="54">
        <v>2.187</v>
      </c>
      <c r="L805" s="70">
        <f t="shared" si="1"/>
        <v>0</v>
      </c>
      <c r="M805" s="71">
        <f t="shared" si="2"/>
        <v>0</v>
      </c>
      <c r="N805" s="71">
        <f t="shared" si="3"/>
        <v>0.120218</v>
      </c>
      <c r="O805" s="71">
        <f t="shared" si="4"/>
        <v>41.03003413</v>
      </c>
      <c r="P805" s="71">
        <f t="shared" si="5"/>
        <v>0</v>
      </c>
      <c r="Q805" s="71">
        <f t="shared" si="6"/>
        <v>0</v>
      </c>
      <c r="R805" s="71">
        <f t="shared" si="7"/>
        <v>1.894</v>
      </c>
      <c r="S805" s="71">
        <f t="shared" si="8"/>
        <v>646.4163823</v>
      </c>
      <c r="T805" s="72">
        <f t="shared" si="9"/>
        <v>55</v>
      </c>
      <c r="U805" s="71">
        <f t="shared" si="10"/>
        <v>0.5025125628</v>
      </c>
      <c r="V805" s="71">
        <f t="shared" si="11"/>
        <v>0</v>
      </c>
      <c r="W805" s="73">
        <f t="shared" si="12"/>
        <v>0</v>
      </c>
      <c r="X805" s="19"/>
      <c r="Y805" s="19"/>
      <c r="Z805" s="19"/>
      <c r="AA805" s="19"/>
      <c r="AB805" s="19"/>
      <c r="AC805" s="19"/>
      <c r="AD805" s="19"/>
    </row>
    <row r="806">
      <c r="A806" s="49" t="s">
        <v>999</v>
      </c>
      <c r="B806" s="50">
        <v>10575.0</v>
      </c>
      <c r="C806" s="51">
        <v>3.216</v>
      </c>
      <c r="D806" s="52">
        <v>10516.0</v>
      </c>
      <c r="E806" s="51">
        <v>0.013</v>
      </c>
      <c r="F806" s="52">
        <v>10575.0</v>
      </c>
      <c r="G806" s="54">
        <v>0.305</v>
      </c>
      <c r="H806" s="50">
        <v>10575.0</v>
      </c>
      <c r="I806" s="54">
        <v>6.05241</v>
      </c>
      <c r="J806" s="50">
        <v>10575.0</v>
      </c>
      <c r="K806" s="54">
        <v>2.927</v>
      </c>
      <c r="L806" s="70">
        <f t="shared" si="1"/>
        <v>0</v>
      </c>
      <c r="M806" s="71">
        <f t="shared" si="2"/>
        <v>0</v>
      </c>
      <c r="N806" s="71">
        <f t="shared" si="3"/>
        <v>2.83641</v>
      </c>
      <c r="O806" s="71">
        <f t="shared" si="4"/>
        <v>88.19682836</v>
      </c>
      <c r="P806" s="71">
        <f t="shared" si="5"/>
        <v>0</v>
      </c>
      <c r="Q806" s="71">
        <f t="shared" si="6"/>
        <v>0</v>
      </c>
      <c r="R806" s="71">
        <f t="shared" si="7"/>
        <v>-0.289</v>
      </c>
      <c r="S806" s="71">
        <f t="shared" si="8"/>
        <v>-8.986318408</v>
      </c>
      <c r="T806" s="72">
        <f t="shared" si="9"/>
        <v>59</v>
      </c>
      <c r="U806" s="71">
        <f t="shared" si="10"/>
        <v>0.5579196217</v>
      </c>
      <c r="V806" s="71">
        <f t="shared" si="11"/>
        <v>0</v>
      </c>
      <c r="W806" s="73">
        <f t="shared" si="12"/>
        <v>0</v>
      </c>
      <c r="X806" s="19"/>
      <c r="Y806" s="19"/>
      <c r="Z806" s="19"/>
      <c r="AA806" s="19"/>
      <c r="AB806" s="19"/>
      <c r="AC806" s="19"/>
      <c r="AD806" s="19"/>
    </row>
    <row r="807">
      <c r="A807" s="49" t="s">
        <v>1000</v>
      </c>
      <c r="B807" s="50">
        <v>10660.0</v>
      </c>
      <c r="C807" s="51">
        <v>0.229</v>
      </c>
      <c r="D807" s="52">
        <v>10618.0</v>
      </c>
      <c r="E807" s="51">
        <v>0.013</v>
      </c>
      <c r="F807" s="52">
        <v>10660.0</v>
      </c>
      <c r="G807" s="54">
        <v>0.196</v>
      </c>
      <c r="H807" s="50">
        <v>10660.0</v>
      </c>
      <c r="I807" s="54">
        <v>0.0857329</v>
      </c>
      <c r="J807" s="50">
        <v>10660.0</v>
      </c>
      <c r="K807" s="54">
        <v>4.13</v>
      </c>
      <c r="L807" s="70">
        <f t="shared" si="1"/>
        <v>0</v>
      </c>
      <c r="M807" s="71">
        <f t="shared" si="2"/>
        <v>0</v>
      </c>
      <c r="N807" s="71">
        <f t="shared" si="3"/>
        <v>-0.1432671</v>
      </c>
      <c r="O807" s="71">
        <f t="shared" si="4"/>
        <v>-62.5620524</v>
      </c>
      <c r="P807" s="71">
        <f t="shared" si="5"/>
        <v>0</v>
      </c>
      <c r="Q807" s="71">
        <f t="shared" si="6"/>
        <v>0</v>
      </c>
      <c r="R807" s="71">
        <f t="shared" si="7"/>
        <v>3.901</v>
      </c>
      <c r="S807" s="71">
        <f t="shared" si="8"/>
        <v>1703.49345</v>
      </c>
      <c r="T807" s="72">
        <f t="shared" si="9"/>
        <v>42</v>
      </c>
      <c r="U807" s="71">
        <f t="shared" si="10"/>
        <v>0.3939962477</v>
      </c>
      <c r="V807" s="71">
        <f t="shared" si="11"/>
        <v>0</v>
      </c>
      <c r="W807" s="73">
        <f t="shared" si="12"/>
        <v>0</v>
      </c>
      <c r="X807" s="19"/>
      <c r="Y807" s="19"/>
      <c r="Z807" s="19"/>
      <c r="AA807" s="19"/>
      <c r="AB807" s="19"/>
      <c r="AC807" s="19"/>
      <c r="AD807" s="19"/>
    </row>
    <row r="808">
      <c r="A808" s="49" t="s">
        <v>1001</v>
      </c>
      <c r="B808" s="50">
        <v>10298.0</v>
      </c>
      <c r="C808" s="51">
        <v>1.783</v>
      </c>
      <c r="D808" s="52">
        <v>10235.0</v>
      </c>
      <c r="E808" s="51">
        <v>0.013</v>
      </c>
      <c r="F808" s="52">
        <v>10298.0</v>
      </c>
      <c r="G808" s="54">
        <v>0.277</v>
      </c>
      <c r="H808" s="50">
        <v>10298.0</v>
      </c>
      <c r="I808" s="54">
        <v>4.62468</v>
      </c>
      <c r="J808" s="50">
        <v>10298.0</v>
      </c>
      <c r="K808" s="54">
        <v>1.558</v>
      </c>
      <c r="L808" s="70">
        <f t="shared" si="1"/>
        <v>0</v>
      </c>
      <c r="M808" s="71">
        <f t="shared" si="2"/>
        <v>0</v>
      </c>
      <c r="N808" s="71">
        <f t="shared" si="3"/>
        <v>2.84168</v>
      </c>
      <c r="O808" s="71">
        <f t="shared" si="4"/>
        <v>159.376332</v>
      </c>
      <c r="P808" s="71">
        <f t="shared" si="5"/>
        <v>0</v>
      </c>
      <c r="Q808" s="71">
        <f t="shared" si="6"/>
        <v>0</v>
      </c>
      <c r="R808" s="71">
        <f t="shared" si="7"/>
        <v>-0.225</v>
      </c>
      <c r="S808" s="71">
        <f t="shared" si="8"/>
        <v>-12.61918116</v>
      </c>
      <c r="T808" s="72">
        <f t="shared" si="9"/>
        <v>63</v>
      </c>
      <c r="U808" s="71">
        <f t="shared" si="10"/>
        <v>0.6117692756</v>
      </c>
      <c r="V808" s="71">
        <f t="shared" si="11"/>
        <v>0</v>
      </c>
      <c r="W808" s="73">
        <f t="shared" si="12"/>
        <v>0</v>
      </c>
      <c r="X808" s="19"/>
      <c r="Y808" s="19"/>
      <c r="Z808" s="19"/>
      <c r="AA808" s="19"/>
      <c r="AB808" s="19"/>
      <c r="AC808" s="19"/>
      <c r="AD808" s="19"/>
    </row>
    <row r="809">
      <c r="A809" s="49" t="s">
        <v>1002</v>
      </c>
      <c r="B809" s="50">
        <v>10871.0</v>
      </c>
      <c r="C809" s="51">
        <v>0.328</v>
      </c>
      <c r="D809" s="52">
        <v>10841.0</v>
      </c>
      <c r="E809" s="51">
        <v>0.013</v>
      </c>
      <c r="F809" s="52">
        <v>10871.0</v>
      </c>
      <c r="G809" s="54">
        <v>0.222</v>
      </c>
      <c r="H809" s="50">
        <v>10871.0</v>
      </c>
      <c r="I809" s="54">
        <v>1.61453</v>
      </c>
      <c r="J809" s="50">
        <v>6.91067E-310</v>
      </c>
      <c r="K809" s="54">
        <v>3600.0</v>
      </c>
      <c r="L809" s="70">
        <f t="shared" si="1"/>
        <v>0</v>
      </c>
      <c r="M809" s="71">
        <f t="shared" si="2"/>
        <v>0</v>
      </c>
      <c r="N809" s="71">
        <f t="shared" si="3"/>
        <v>1.28653</v>
      </c>
      <c r="O809" s="71">
        <f t="shared" si="4"/>
        <v>392.2347561</v>
      </c>
      <c r="P809" s="71">
        <f t="shared" si="5"/>
        <v>-10871</v>
      </c>
      <c r="Q809" s="71">
        <f t="shared" si="6"/>
        <v>-100</v>
      </c>
      <c r="R809" s="71">
        <f t="shared" si="7"/>
        <v>3599.672</v>
      </c>
      <c r="S809" s="71">
        <f t="shared" si="8"/>
        <v>1097460.976</v>
      </c>
      <c r="T809" s="72">
        <f t="shared" si="9"/>
        <v>30</v>
      </c>
      <c r="U809" s="71">
        <f t="shared" si="10"/>
        <v>0.2759635728</v>
      </c>
      <c r="V809" s="71">
        <f t="shared" si="11"/>
        <v>0</v>
      </c>
      <c r="W809" s="73">
        <f t="shared" si="12"/>
        <v>0</v>
      </c>
      <c r="X809" s="19"/>
      <c r="Y809" s="19"/>
      <c r="Z809" s="19"/>
      <c r="AA809" s="19"/>
      <c r="AB809" s="19"/>
      <c r="AC809" s="19"/>
      <c r="AD809" s="19"/>
    </row>
    <row r="810">
      <c r="A810" s="49" t="s">
        <v>1003</v>
      </c>
      <c r="B810" s="50">
        <v>10501.0</v>
      </c>
      <c r="C810" s="51">
        <v>3.471</v>
      </c>
      <c r="D810" s="52">
        <v>10472.0</v>
      </c>
      <c r="E810" s="51">
        <v>0.013</v>
      </c>
      <c r="F810" s="52">
        <v>10501.0</v>
      </c>
      <c r="G810" s="54">
        <v>0.321</v>
      </c>
      <c r="H810" s="50">
        <v>10501.0</v>
      </c>
      <c r="I810" s="54">
        <v>0.632378</v>
      </c>
      <c r="J810" s="50">
        <v>10501.0</v>
      </c>
      <c r="K810" s="54">
        <v>1.866</v>
      </c>
      <c r="L810" s="70">
        <f t="shared" si="1"/>
        <v>0</v>
      </c>
      <c r="M810" s="71">
        <f t="shared" si="2"/>
        <v>0</v>
      </c>
      <c r="N810" s="71">
        <f t="shared" si="3"/>
        <v>-2.838622</v>
      </c>
      <c r="O810" s="71">
        <f t="shared" si="4"/>
        <v>-81.78110055</v>
      </c>
      <c r="P810" s="71">
        <f t="shared" si="5"/>
        <v>0</v>
      </c>
      <c r="Q810" s="71">
        <f t="shared" si="6"/>
        <v>0</v>
      </c>
      <c r="R810" s="71">
        <f t="shared" si="7"/>
        <v>-1.605</v>
      </c>
      <c r="S810" s="71">
        <f t="shared" si="8"/>
        <v>-46.24027658</v>
      </c>
      <c r="T810" s="72">
        <f t="shared" si="9"/>
        <v>29</v>
      </c>
      <c r="U810" s="71">
        <f t="shared" si="10"/>
        <v>0.2761641748</v>
      </c>
      <c r="V810" s="71">
        <f t="shared" si="11"/>
        <v>0</v>
      </c>
      <c r="W810" s="73">
        <f t="shared" si="12"/>
        <v>0</v>
      </c>
      <c r="X810" s="19"/>
      <c r="Y810" s="19"/>
      <c r="Z810" s="19"/>
      <c r="AA810" s="19"/>
      <c r="AB810" s="19"/>
      <c r="AC810" s="19"/>
      <c r="AD810" s="19"/>
    </row>
    <row r="811">
      <c r="A811" s="49" t="s">
        <v>1004</v>
      </c>
      <c r="B811" s="50">
        <v>10722.0</v>
      </c>
      <c r="C811" s="51">
        <v>0.327</v>
      </c>
      <c r="D811" s="52">
        <v>10672.0</v>
      </c>
      <c r="E811" s="51">
        <v>0.013</v>
      </c>
      <c r="F811" s="52">
        <v>10722.0</v>
      </c>
      <c r="G811" s="54">
        <v>0.224</v>
      </c>
      <c r="H811" s="50">
        <v>10722.0</v>
      </c>
      <c r="I811" s="54">
        <v>0.435117</v>
      </c>
      <c r="J811" s="50">
        <v>10722.0</v>
      </c>
      <c r="K811" s="54">
        <v>5.747</v>
      </c>
      <c r="L811" s="70">
        <f t="shared" si="1"/>
        <v>0</v>
      </c>
      <c r="M811" s="71">
        <f t="shared" si="2"/>
        <v>0</v>
      </c>
      <c r="N811" s="71">
        <f t="shared" si="3"/>
        <v>0.108117</v>
      </c>
      <c r="O811" s="71">
        <f t="shared" si="4"/>
        <v>33.06330275</v>
      </c>
      <c r="P811" s="71">
        <f t="shared" si="5"/>
        <v>0</v>
      </c>
      <c r="Q811" s="71">
        <f t="shared" si="6"/>
        <v>0</v>
      </c>
      <c r="R811" s="71">
        <f t="shared" si="7"/>
        <v>5.42</v>
      </c>
      <c r="S811" s="71">
        <f t="shared" si="8"/>
        <v>1657.492355</v>
      </c>
      <c r="T811" s="72">
        <f t="shared" si="9"/>
        <v>50</v>
      </c>
      <c r="U811" s="71">
        <f t="shared" si="10"/>
        <v>0.4663309084</v>
      </c>
      <c r="V811" s="71">
        <f t="shared" si="11"/>
        <v>0</v>
      </c>
      <c r="W811" s="73">
        <f t="shared" si="12"/>
        <v>0</v>
      </c>
      <c r="X811" s="19"/>
      <c r="Y811" s="19"/>
      <c r="Z811" s="19"/>
      <c r="AA811" s="19"/>
      <c r="AB811" s="19"/>
      <c r="AC811" s="19"/>
      <c r="AD811" s="19"/>
    </row>
    <row r="812">
      <c r="A812" s="49" t="s">
        <v>1006</v>
      </c>
      <c r="B812" s="50">
        <v>10354.0</v>
      </c>
      <c r="C812" s="51">
        <v>1.69</v>
      </c>
      <c r="D812" s="52">
        <v>10329.0</v>
      </c>
      <c r="E812" s="51">
        <v>0.013</v>
      </c>
      <c r="F812" s="52">
        <v>10354.0</v>
      </c>
      <c r="G812" s="54">
        <v>0.302</v>
      </c>
      <c r="H812" s="50">
        <v>10354.0</v>
      </c>
      <c r="I812" s="54">
        <v>2.98115</v>
      </c>
      <c r="J812" s="50">
        <v>10354.0</v>
      </c>
      <c r="K812" s="54">
        <v>3.002</v>
      </c>
      <c r="L812" s="70">
        <f t="shared" si="1"/>
        <v>0</v>
      </c>
      <c r="M812" s="71">
        <f t="shared" si="2"/>
        <v>0</v>
      </c>
      <c r="N812" s="71">
        <f t="shared" si="3"/>
        <v>1.29115</v>
      </c>
      <c r="O812" s="71">
        <f t="shared" si="4"/>
        <v>76.39940828</v>
      </c>
      <c r="P812" s="71">
        <f t="shared" si="5"/>
        <v>0</v>
      </c>
      <c r="Q812" s="71">
        <f t="shared" si="6"/>
        <v>0</v>
      </c>
      <c r="R812" s="71">
        <f t="shared" si="7"/>
        <v>1.312</v>
      </c>
      <c r="S812" s="71">
        <f t="shared" si="8"/>
        <v>77.63313609</v>
      </c>
      <c r="T812" s="72">
        <f t="shared" si="9"/>
        <v>25</v>
      </c>
      <c r="U812" s="71">
        <f t="shared" si="10"/>
        <v>0.2414525787</v>
      </c>
      <c r="V812" s="71">
        <f t="shared" si="11"/>
        <v>0</v>
      </c>
      <c r="W812" s="73">
        <f t="shared" si="12"/>
        <v>0</v>
      </c>
      <c r="X812" s="19"/>
      <c r="Y812" s="19"/>
      <c r="Z812" s="19"/>
      <c r="AA812" s="19"/>
      <c r="AB812" s="19"/>
      <c r="AC812" s="19"/>
      <c r="AD812" s="19"/>
    </row>
    <row r="813">
      <c r="A813" s="49" t="s">
        <v>1007</v>
      </c>
      <c r="B813" s="50">
        <v>11196.0</v>
      </c>
      <c r="C813" s="51">
        <v>0.316</v>
      </c>
      <c r="D813" s="52">
        <v>11142.0</v>
      </c>
      <c r="E813" s="51">
        <v>0.013</v>
      </c>
      <c r="F813" s="52">
        <v>11196.0</v>
      </c>
      <c r="G813" s="54">
        <v>0.233</v>
      </c>
      <c r="H813" s="50">
        <v>11196.0</v>
      </c>
      <c r="I813" s="54">
        <v>0.717987</v>
      </c>
      <c r="J813" s="50">
        <v>11196.0</v>
      </c>
      <c r="K813" s="54">
        <v>2.059</v>
      </c>
      <c r="L813" s="70">
        <f t="shared" si="1"/>
        <v>0</v>
      </c>
      <c r="M813" s="71">
        <f t="shared" si="2"/>
        <v>0</v>
      </c>
      <c r="N813" s="71">
        <f t="shared" si="3"/>
        <v>0.401987</v>
      </c>
      <c r="O813" s="71">
        <f t="shared" si="4"/>
        <v>127.2110759</v>
      </c>
      <c r="P813" s="71">
        <f t="shared" si="5"/>
        <v>0</v>
      </c>
      <c r="Q813" s="71">
        <f t="shared" si="6"/>
        <v>0</v>
      </c>
      <c r="R813" s="71">
        <f t="shared" si="7"/>
        <v>1.743</v>
      </c>
      <c r="S813" s="71">
        <f t="shared" si="8"/>
        <v>551.5822785</v>
      </c>
      <c r="T813" s="72">
        <f t="shared" si="9"/>
        <v>54</v>
      </c>
      <c r="U813" s="71">
        <f t="shared" si="10"/>
        <v>0.4823151125</v>
      </c>
      <c r="V813" s="71">
        <f t="shared" si="11"/>
        <v>0</v>
      </c>
      <c r="W813" s="73">
        <f t="shared" si="12"/>
        <v>0</v>
      </c>
      <c r="X813" s="19"/>
      <c r="Y813" s="19"/>
      <c r="Z813" s="19"/>
      <c r="AA813" s="19"/>
      <c r="AB813" s="19"/>
      <c r="AC813" s="19"/>
      <c r="AD813" s="19"/>
    </row>
    <row r="814">
      <c r="A814" s="49" t="s">
        <v>1008</v>
      </c>
      <c r="B814" s="50">
        <v>10820.0</v>
      </c>
      <c r="C814" s="51">
        <v>3.025</v>
      </c>
      <c r="D814" s="52">
        <v>10730.0</v>
      </c>
      <c r="E814" s="51">
        <v>0.013</v>
      </c>
      <c r="F814" s="52">
        <v>10820.0</v>
      </c>
      <c r="G814" s="54">
        <v>0.32</v>
      </c>
      <c r="H814" s="50">
        <v>10820.0</v>
      </c>
      <c r="I814" s="54">
        <v>3.73074</v>
      </c>
      <c r="J814" s="50">
        <v>10820.0</v>
      </c>
      <c r="K814" s="54">
        <v>1.914</v>
      </c>
      <c r="L814" s="70">
        <f t="shared" si="1"/>
        <v>0</v>
      </c>
      <c r="M814" s="71">
        <f t="shared" si="2"/>
        <v>0</v>
      </c>
      <c r="N814" s="71">
        <f t="shared" si="3"/>
        <v>0.70574</v>
      </c>
      <c r="O814" s="71">
        <f t="shared" si="4"/>
        <v>23.33024793</v>
      </c>
      <c r="P814" s="71">
        <f t="shared" si="5"/>
        <v>0</v>
      </c>
      <c r="Q814" s="71">
        <f t="shared" si="6"/>
        <v>0</v>
      </c>
      <c r="R814" s="71">
        <f t="shared" si="7"/>
        <v>-1.111</v>
      </c>
      <c r="S814" s="71">
        <f t="shared" si="8"/>
        <v>-36.72727273</v>
      </c>
      <c r="T814" s="72">
        <f t="shared" si="9"/>
        <v>90</v>
      </c>
      <c r="U814" s="71">
        <f t="shared" si="10"/>
        <v>0.831792976</v>
      </c>
      <c r="V814" s="71">
        <f t="shared" si="11"/>
        <v>0</v>
      </c>
      <c r="W814" s="73">
        <f t="shared" si="12"/>
        <v>0</v>
      </c>
      <c r="X814" s="19"/>
      <c r="Y814" s="19"/>
      <c r="Z814" s="19"/>
      <c r="AA814" s="19"/>
      <c r="AB814" s="19"/>
      <c r="AC814" s="19"/>
      <c r="AD814" s="19"/>
    </row>
    <row r="815">
      <c r="A815" s="49" t="s">
        <v>1009</v>
      </c>
      <c r="B815" s="50">
        <v>10119.0</v>
      </c>
      <c r="C815" s="51">
        <v>0.289</v>
      </c>
      <c r="D815" s="52">
        <v>10116.0</v>
      </c>
      <c r="E815" s="51">
        <v>0.013</v>
      </c>
      <c r="F815" s="52">
        <v>10119.0</v>
      </c>
      <c r="G815" s="54">
        <v>0.188</v>
      </c>
      <c r="H815" s="50">
        <v>10119.0</v>
      </c>
      <c r="I815" s="54">
        <v>2.127</v>
      </c>
      <c r="J815" s="50">
        <v>10119.0</v>
      </c>
      <c r="K815" s="54">
        <v>124.319</v>
      </c>
      <c r="L815" s="70">
        <f t="shared" si="1"/>
        <v>0</v>
      </c>
      <c r="M815" s="71">
        <f t="shared" si="2"/>
        <v>0</v>
      </c>
      <c r="N815" s="71">
        <f t="shared" si="3"/>
        <v>1.838</v>
      </c>
      <c r="O815" s="71">
        <f t="shared" si="4"/>
        <v>635.9861592</v>
      </c>
      <c r="P815" s="71">
        <f t="shared" si="5"/>
        <v>0</v>
      </c>
      <c r="Q815" s="71">
        <f t="shared" si="6"/>
        <v>0</v>
      </c>
      <c r="R815" s="71">
        <f t="shared" si="7"/>
        <v>124.03</v>
      </c>
      <c r="S815" s="71">
        <f t="shared" si="8"/>
        <v>42916.95502</v>
      </c>
      <c r="T815" s="72">
        <f t="shared" si="9"/>
        <v>3</v>
      </c>
      <c r="U815" s="71">
        <f t="shared" si="10"/>
        <v>0.02964719834</v>
      </c>
      <c r="V815" s="71">
        <f t="shared" si="11"/>
        <v>0</v>
      </c>
      <c r="W815" s="73">
        <f t="shared" si="12"/>
        <v>0</v>
      </c>
      <c r="X815" s="19"/>
      <c r="Y815" s="19"/>
      <c r="Z815" s="19"/>
      <c r="AA815" s="19"/>
      <c r="AB815" s="19"/>
      <c r="AC815" s="19"/>
      <c r="AD815" s="19"/>
    </row>
    <row r="816">
      <c r="A816" s="49" t="s">
        <v>1010</v>
      </c>
      <c r="B816" s="50">
        <v>9757.0</v>
      </c>
      <c r="C816" s="51">
        <v>2.462</v>
      </c>
      <c r="D816" s="52">
        <v>9751.0</v>
      </c>
      <c r="E816" s="51">
        <v>0.013</v>
      </c>
      <c r="F816" s="52">
        <v>9757.0</v>
      </c>
      <c r="G816" s="54">
        <v>0.279</v>
      </c>
      <c r="H816" s="50">
        <v>9757.0</v>
      </c>
      <c r="I816" s="54">
        <v>6.21551</v>
      </c>
      <c r="J816" s="50">
        <v>9757.0</v>
      </c>
      <c r="K816" s="54">
        <v>2.954</v>
      </c>
      <c r="L816" s="70">
        <f t="shared" si="1"/>
        <v>0</v>
      </c>
      <c r="M816" s="71">
        <f t="shared" si="2"/>
        <v>0</v>
      </c>
      <c r="N816" s="71">
        <f t="shared" si="3"/>
        <v>3.75351</v>
      </c>
      <c r="O816" s="71">
        <f t="shared" si="4"/>
        <v>152.4577579</v>
      </c>
      <c r="P816" s="71">
        <f t="shared" si="5"/>
        <v>0</v>
      </c>
      <c r="Q816" s="71">
        <f t="shared" si="6"/>
        <v>0</v>
      </c>
      <c r="R816" s="71">
        <f t="shared" si="7"/>
        <v>0.492</v>
      </c>
      <c r="S816" s="71">
        <f t="shared" si="8"/>
        <v>19.98375305</v>
      </c>
      <c r="T816" s="72">
        <f t="shared" si="9"/>
        <v>6</v>
      </c>
      <c r="U816" s="71">
        <f t="shared" si="10"/>
        <v>0.06149431178</v>
      </c>
      <c r="V816" s="71">
        <f t="shared" si="11"/>
        <v>0</v>
      </c>
      <c r="W816" s="73">
        <f t="shared" si="12"/>
        <v>0</v>
      </c>
      <c r="X816" s="19"/>
      <c r="Y816" s="19"/>
      <c r="Z816" s="19"/>
      <c r="AA816" s="19"/>
      <c r="AB816" s="19"/>
      <c r="AC816" s="19"/>
      <c r="AD816" s="19"/>
    </row>
    <row r="817">
      <c r="A817" s="49" t="s">
        <v>1012</v>
      </c>
      <c r="B817" s="50">
        <v>10356.0</v>
      </c>
      <c r="C817" s="51">
        <v>0.318</v>
      </c>
      <c r="D817" s="52">
        <v>10325.0</v>
      </c>
      <c r="E817" s="51">
        <v>0.013</v>
      </c>
      <c r="F817" s="52">
        <v>10356.0</v>
      </c>
      <c r="G817" s="54">
        <v>0.213</v>
      </c>
      <c r="H817" s="50">
        <v>10356.0</v>
      </c>
      <c r="I817" s="54">
        <v>0.28466</v>
      </c>
      <c r="J817" s="50">
        <v>10356.0</v>
      </c>
      <c r="K817" s="54">
        <v>6.232</v>
      </c>
      <c r="L817" s="70">
        <f t="shared" si="1"/>
        <v>0</v>
      </c>
      <c r="M817" s="71">
        <f t="shared" si="2"/>
        <v>0</v>
      </c>
      <c r="N817" s="71">
        <f t="shared" si="3"/>
        <v>-0.03334</v>
      </c>
      <c r="O817" s="71">
        <f t="shared" si="4"/>
        <v>-10.48427673</v>
      </c>
      <c r="P817" s="71">
        <f t="shared" si="5"/>
        <v>0</v>
      </c>
      <c r="Q817" s="71">
        <f t="shared" si="6"/>
        <v>0</v>
      </c>
      <c r="R817" s="71">
        <f t="shared" si="7"/>
        <v>5.914</v>
      </c>
      <c r="S817" s="71">
        <f t="shared" si="8"/>
        <v>1859.748428</v>
      </c>
      <c r="T817" s="72">
        <f t="shared" si="9"/>
        <v>31</v>
      </c>
      <c r="U817" s="71">
        <f t="shared" si="10"/>
        <v>0.2993433758</v>
      </c>
      <c r="V817" s="71">
        <f t="shared" si="11"/>
        <v>0</v>
      </c>
      <c r="W817" s="73">
        <f t="shared" si="12"/>
        <v>0</v>
      </c>
      <c r="X817" s="19"/>
      <c r="Y817" s="19"/>
      <c r="Z817" s="19"/>
      <c r="AA817" s="19"/>
      <c r="AB817" s="19"/>
      <c r="AC817" s="19"/>
      <c r="AD817" s="19"/>
    </row>
    <row r="818">
      <c r="A818" s="49" t="s">
        <v>1013</v>
      </c>
      <c r="B818" s="50">
        <v>9994.0</v>
      </c>
      <c r="C818" s="51">
        <v>3.558</v>
      </c>
      <c r="D818" s="52">
        <v>9963.0</v>
      </c>
      <c r="E818" s="51">
        <v>0.013</v>
      </c>
      <c r="F818" s="52">
        <v>9994.0</v>
      </c>
      <c r="G818" s="54">
        <v>0.294</v>
      </c>
      <c r="H818" s="50">
        <v>9994.0</v>
      </c>
      <c r="I818" s="54">
        <v>0.575667</v>
      </c>
      <c r="J818" s="50">
        <v>9994.0</v>
      </c>
      <c r="K818" s="54">
        <v>2.062</v>
      </c>
      <c r="L818" s="70">
        <f t="shared" si="1"/>
        <v>0</v>
      </c>
      <c r="M818" s="71">
        <f t="shared" si="2"/>
        <v>0</v>
      </c>
      <c r="N818" s="71">
        <f t="shared" si="3"/>
        <v>-2.982333</v>
      </c>
      <c r="O818" s="71">
        <f t="shared" si="4"/>
        <v>-83.82048904</v>
      </c>
      <c r="P818" s="71">
        <f t="shared" si="5"/>
        <v>0</v>
      </c>
      <c r="Q818" s="71">
        <f t="shared" si="6"/>
        <v>0</v>
      </c>
      <c r="R818" s="71">
        <f t="shared" si="7"/>
        <v>-1.496</v>
      </c>
      <c r="S818" s="71">
        <f t="shared" si="8"/>
        <v>-42.04609331</v>
      </c>
      <c r="T818" s="72">
        <f t="shared" si="9"/>
        <v>31</v>
      </c>
      <c r="U818" s="71">
        <f t="shared" si="10"/>
        <v>0.3101861117</v>
      </c>
      <c r="V818" s="71">
        <f t="shared" si="11"/>
        <v>0</v>
      </c>
      <c r="W818" s="73">
        <f t="shared" si="12"/>
        <v>0</v>
      </c>
      <c r="X818" s="19"/>
      <c r="Y818" s="19"/>
      <c r="Z818" s="19"/>
      <c r="AA818" s="19"/>
      <c r="AB818" s="19"/>
      <c r="AC818" s="19"/>
      <c r="AD818" s="19"/>
    </row>
    <row r="819">
      <c r="A819" s="49" t="s">
        <v>1014</v>
      </c>
      <c r="B819" s="50">
        <v>10659.0</v>
      </c>
      <c r="C819" s="51">
        <v>0.397</v>
      </c>
      <c r="D819" s="52">
        <v>10603.0</v>
      </c>
      <c r="E819" s="51">
        <v>0.013</v>
      </c>
      <c r="F819" s="52">
        <v>10659.0</v>
      </c>
      <c r="G819" s="54">
        <v>0.223</v>
      </c>
      <c r="H819" s="50">
        <v>10659.0</v>
      </c>
      <c r="I819" s="54">
        <v>0.155805</v>
      </c>
      <c r="J819" s="50">
        <v>10659.0</v>
      </c>
      <c r="K819" s="54">
        <v>1.68</v>
      </c>
      <c r="L819" s="70">
        <f t="shared" si="1"/>
        <v>0</v>
      </c>
      <c r="M819" s="71">
        <f t="shared" si="2"/>
        <v>0</v>
      </c>
      <c r="N819" s="71">
        <f t="shared" si="3"/>
        <v>-0.241195</v>
      </c>
      <c r="O819" s="71">
        <f t="shared" si="4"/>
        <v>-60.75440806</v>
      </c>
      <c r="P819" s="71">
        <f t="shared" si="5"/>
        <v>0</v>
      </c>
      <c r="Q819" s="71">
        <f t="shared" si="6"/>
        <v>0</v>
      </c>
      <c r="R819" s="71">
        <f t="shared" si="7"/>
        <v>1.283</v>
      </c>
      <c r="S819" s="71">
        <f t="shared" si="8"/>
        <v>323.1738035</v>
      </c>
      <c r="T819" s="72">
        <f t="shared" si="9"/>
        <v>56</v>
      </c>
      <c r="U819" s="71">
        <f t="shared" si="10"/>
        <v>0.5253776152</v>
      </c>
      <c r="V819" s="71">
        <f t="shared" si="11"/>
        <v>0</v>
      </c>
      <c r="W819" s="73">
        <f t="shared" si="12"/>
        <v>0</v>
      </c>
      <c r="X819" s="19"/>
      <c r="Y819" s="19"/>
      <c r="Z819" s="19"/>
      <c r="AA819" s="19"/>
      <c r="AB819" s="19"/>
      <c r="AC819" s="19"/>
      <c r="AD819" s="19"/>
    </row>
    <row r="820">
      <c r="A820" s="49" t="s">
        <v>1015</v>
      </c>
      <c r="B820" s="50">
        <v>10297.0</v>
      </c>
      <c r="C820" s="51">
        <v>3.446</v>
      </c>
      <c r="D820" s="52">
        <v>10237.0</v>
      </c>
      <c r="E820" s="51">
        <v>0.013</v>
      </c>
      <c r="F820" s="52">
        <v>10297.0</v>
      </c>
      <c r="G820" s="54">
        <v>0.309</v>
      </c>
      <c r="H820" s="50">
        <v>10297.0</v>
      </c>
      <c r="I820" s="54">
        <v>4.90678</v>
      </c>
      <c r="J820" s="50">
        <v>10297.0</v>
      </c>
      <c r="K820" s="54">
        <v>2.562</v>
      </c>
      <c r="L820" s="70">
        <f t="shared" si="1"/>
        <v>0</v>
      </c>
      <c r="M820" s="71">
        <f t="shared" si="2"/>
        <v>0</v>
      </c>
      <c r="N820" s="71">
        <f t="shared" si="3"/>
        <v>1.46078</v>
      </c>
      <c r="O820" s="71">
        <f t="shared" si="4"/>
        <v>42.39059779</v>
      </c>
      <c r="P820" s="71">
        <f t="shared" si="5"/>
        <v>0</v>
      </c>
      <c r="Q820" s="71">
        <f t="shared" si="6"/>
        <v>0</v>
      </c>
      <c r="R820" s="71">
        <f t="shared" si="7"/>
        <v>-0.884</v>
      </c>
      <c r="S820" s="71">
        <f t="shared" si="8"/>
        <v>-25.65293093</v>
      </c>
      <c r="T820" s="72">
        <f t="shared" si="9"/>
        <v>60</v>
      </c>
      <c r="U820" s="71">
        <f t="shared" si="10"/>
        <v>0.5826939885</v>
      </c>
      <c r="V820" s="71">
        <f t="shared" si="11"/>
        <v>0</v>
      </c>
      <c r="W820" s="73">
        <f t="shared" si="12"/>
        <v>0</v>
      </c>
      <c r="X820" s="19"/>
      <c r="Y820" s="19"/>
      <c r="Z820" s="19"/>
      <c r="AA820" s="19"/>
      <c r="AB820" s="19"/>
      <c r="AC820" s="19"/>
      <c r="AD820" s="19"/>
    </row>
    <row r="821">
      <c r="A821" s="49" t="s">
        <v>1016</v>
      </c>
      <c r="B821" s="50">
        <v>10382.0</v>
      </c>
      <c r="C821" s="51">
        <v>0.286</v>
      </c>
      <c r="D821" s="52">
        <v>10330.0</v>
      </c>
      <c r="E821" s="51">
        <v>0.013</v>
      </c>
      <c r="F821" s="52">
        <v>10382.0</v>
      </c>
      <c r="G821" s="54">
        <v>0.207</v>
      </c>
      <c r="H821" s="50">
        <v>10382.0</v>
      </c>
      <c r="I821" s="54">
        <v>2.16399</v>
      </c>
      <c r="J821" s="50">
        <v>10382.0</v>
      </c>
      <c r="K821" s="54">
        <v>3.182</v>
      </c>
      <c r="L821" s="70">
        <f t="shared" si="1"/>
        <v>0</v>
      </c>
      <c r="M821" s="71">
        <f t="shared" si="2"/>
        <v>0</v>
      </c>
      <c r="N821" s="71">
        <f t="shared" si="3"/>
        <v>1.87799</v>
      </c>
      <c r="O821" s="71">
        <f t="shared" si="4"/>
        <v>656.6398601</v>
      </c>
      <c r="P821" s="71">
        <f t="shared" si="5"/>
        <v>0</v>
      </c>
      <c r="Q821" s="71">
        <f t="shared" si="6"/>
        <v>0</v>
      </c>
      <c r="R821" s="71">
        <f t="shared" si="7"/>
        <v>2.896</v>
      </c>
      <c r="S821" s="71">
        <f t="shared" si="8"/>
        <v>1012.587413</v>
      </c>
      <c r="T821" s="72">
        <f t="shared" si="9"/>
        <v>52</v>
      </c>
      <c r="U821" s="71">
        <f t="shared" si="10"/>
        <v>0.500866885</v>
      </c>
      <c r="V821" s="71">
        <f t="shared" si="11"/>
        <v>0</v>
      </c>
      <c r="W821" s="73">
        <f t="shared" si="12"/>
        <v>0</v>
      </c>
      <c r="X821" s="19"/>
      <c r="Y821" s="19"/>
      <c r="Z821" s="19"/>
      <c r="AA821" s="19"/>
      <c r="AB821" s="19"/>
      <c r="AC821" s="19"/>
      <c r="AD821" s="19"/>
    </row>
    <row r="822">
      <c r="A822" s="49" t="s">
        <v>1017</v>
      </c>
      <c r="B822" s="50">
        <v>10016.0</v>
      </c>
      <c r="C822" s="51">
        <v>1.982</v>
      </c>
      <c r="D822" s="52">
        <v>9949.0</v>
      </c>
      <c r="E822" s="51">
        <v>0.013</v>
      </c>
      <c r="F822" s="52">
        <v>10016.0</v>
      </c>
      <c r="G822" s="54">
        <v>0.275</v>
      </c>
      <c r="H822" s="50">
        <v>10016.0</v>
      </c>
      <c r="I822" s="54">
        <v>0.661133</v>
      </c>
      <c r="J822" s="50">
        <v>10016.0</v>
      </c>
      <c r="K822" s="54">
        <v>1.425</v>
      </c>
      <c r="L822" s="70">
        <f t="shared" si="1"/>
        <v>0</v>
      </c>
      <c r="M822" s="71">
        <f t="shared" si="2"/>
        <v>0</v>
      </c>
      <c r="N822" s="71">
        <f t="shared" si="3"/>
        <v>-1.320867</v>
      </c>
      <c r="O822" s="71">
        <f t="shared" si="4"/>
        <v>-66.64313824</v>
      </c>
      <c r="P822" s="71">
        <f t="shared" si="5"/>
        <v>0</v>
      </c>
      <c r="Q822" s="71">
        <f t="shared" si="6"/>
        <v>0</v>
      </c>
      <c r="R822" s="71">
        <f t="shared" si="7"/>
        <v>-0.557</v>
      </c>
      <c r="S822" s="71">
        <f t="shared" si="8"/>
        <v>-28.10292634</v>
      </c>
      <c r="T822" s="72">
        <f t="shared" si="9"/>
        <v>67</v>
      </c>
      <c r="U822" s="71">
        <f t="shared" si="10"/>
        <v>0.6689297125</v>
      </c>
      <c r="V822" s="71">
        <f t="shared" si="11"/>
        <v>0</v>
      </c>
      <c r="W822" s="73">
        <f t="shared" si="12"/>
        <v>0</v>
      </c>
      <c r="X822" s="19"/>
      <c r="Y822" s="19"/>
      <c r="Z822" s="19"/>
      <c r="AA822" s="19"/>
      <c r="AB822" s="19"/>
      <c r="AC822" s="19"/>
      <c r="AD822" s="19"/>
    </row>
    <row r="823">
      <c r="A823" s="49" t="s">
        <v>1019</v>
      </c>
      <c r="B823" s="50">
        <v>10546.0</v>
      </c>
      <c r="C823" s="51">
        <v>0.293</v>
      </c>
      <c r="D823" s="52">
        <v>10494.0</v>
      </c>
      <c r="E823" s="51">
        <v>0.013</v>
      </c>
      <c r="F823" s="52">
        <v>10546.0</v>
      </c>
      <c r="G823" s="54">
        <v>0.226</v>
      </c>
      <c r="H823" s="50">
        <v>10546.0</v>
      </c>
      <c r="I823" s="54">
        <v>4.52432</v>
      </c>
      <c r="J823" s="50">
        <v>10546.0</v>
      </c>
      <c r="K823" s="54">
        <v>88.284</v>
      </c>
      <c r="L823" s="70">
        <f t="shared" si="1"/>
        <v>0</v>
      </c>
      <c r="M823" s="71">
        <f t="shared" si="2"/>
        <v>0</v>
      </c>
      <c r="N823" s="71">
        <f t="shared" si="3"/>
        <v>4.23132</v>
      </c>
      <c r="O823" s="71">
        <f t="shared" si="4"/>
        <v>1444.136519</v>
      </c>
      <c r="P823" s="71">
        <f t="shared" si="5"/>
        <v>0</v>
      </c>
      <c r="Q823" s="71">
        <f t="shared" si="6"/>
        <v>0</v>
      </c>
      <c r="R823" s="71">
        <f t="shared" si="7"/>
        <v>87.991</v>
      </c>
      <c r="S823" s="71">
        <f t="shared" si="8"/>
        <v>30031.05802</v>
      </c>
      <c r="T823" s="72">
        <f t="shared" si="9"/>
        <v>52</v>
      </c>
      <c r="U823" s="71">
        <f t="shared" si="10"/>
        <v>0.4930779442</v>
      </c>
      <c r="V823" s="71">
        <f t="shared" si="11"/>
        <v>0</v>
      </c>
      <c r="W823" s="73">
        <f t="shared" si="12"/>
        <v>0</v>
      </c>
      <c r="X823" s="19"/>
      <c r="Y823" s="19"/>
      <c r="Z823" s="19"/>
      <c r="AA823" s="19"/>
      <c r="AB823" s="19"/>
      <c r="AC823" s="19"/>
      <c r="AD823" s="19"/>
    </row>
    <row r="824">
      <c r="A824" s="49" t="s">
        <v>1020</v>
      </c>
      <c r="B824" s="50">
        <v>10188.0</v>
      </c>
      <c r="C824" s="51">
        <v>1.951</v>
      </c>
      <c r="D824" s="52">
        <v>10151.0</v>
      </c>
      <c r="E824" s="51">
        <v>0.013</v>
      </c>
      <c r="F824" s="52">
        <v>10188.0</v>
      </c>
      <c r="G824" s="54">
        <v>0.304</v>
      </c>
      <c r="H824" s="50">
        <v>10188.0</v>
      </c>
      <c r="I824" s="54">
        <v>1.67755</v>
      </c>
      <c r="J824" s="50">
        <v>10188.0</v>
      </c>
      <c r="K824" s="54">
        <v>1.44</v>
      </c>
      <c r="L824" s="70">
        <f t="shared" si="1"/>
        <v>0</v>
      </c>
      <c r="M824" s="71">
        <f t="shared" si="2"/>
        <v>0</v>
      </c>
      <c r="N824" s="71">
        <f t="shared" si="3"/>
        <v>-0.27345</v>
      </c>
      <c r="O824" s="71">
        <f t="shared" si="4"/>
        <v>-14.01588929</v>
      </c>
      <c r="P824" s="71">
        <f t="shared" si="5"/>
        <v>0</v>
      </c>
      <c r="Q824" s="71">
        <f t="shared" si="6"/>
        <v>0</v>
      </c>
      <c r="R824" s="71">
        <f t="shared" si="7"/>
        <v>-0.511</v>
      </c>
      <c r="S824" s="71">
        <f t="shared" si="8"/>
        <v>-26.19169657</v>
      </c>
      <c r="T824" s="72">
        <f t="shared" si="9"/>
        <v>37</v>
      </c>
      <c r="U824" s="71">
        <f t="shared" si="10"/>
        <v>0.3631723596</v>
      </c>
      <c r="V824" s="71">
        <f t="shared" si="11"/>
        <v>0</v>
      </c>
      <c r="W824" s="73">
        <f t="shared" si="12"/>
        <v>0</v>
      </c>
      <c r="X824" s="19"/>
      <c r="Y824" s="19"/>
      <c r="Z824" s="19"/>
      <c r="AA824" s="19"/>
      <c r="AB824" s="19"/>
      <c r="AC824" s="19"/>
      <c r="AD824" s="19"/>
    </row>
    <row r="825">
      <c r="A825" s="49" t="s">
        <v>267</v>
      </c>
      <c r="B825" s="50">
        <v>10807.0</v>
      </c>
      <c r="C825" s="51">
        <v>0.436</v>
      </c>
      <c r="D825" s="52">
        <v>10728.0</v>
      </c>
      <c r="E825" s="51">
        <v>0.013</v>
      </c>
      <c r="F825" s="52">
        <v>10807.0</v>
      </c>
      <c r="G825" s="54">
        <v>0.27</v>
      </c>
      <c r="H825" s="50">
        <v>10807.0</v>
      </c>
      <c r="I825" s="54">
        <v>3.25244</v>
      </c>
      <c r="J825" s="50">
        <v>6.95026E-310</v>
      </c>
      <c r="K825" s="54">
        <v>3600.0</v>
      </c>
      <c r="L825" s="70">
        <f t="shared" si="1"/>
        <v>0</v>
      </c>
      <c r="M825" s="71">
        <f t="shared" si="2"/>
        <v>0</v>
      </c>
      <c r="N825" s="71">
        <f t="shared" si="3"/>
        <v>2.81644</v>
      </c>
      <c r="O825" s="71">
        <f t="shared" si="4"/>
        <v>645.9724771</v>
      </c>
      <c r="P825" s="71">
        <f t="shared" si="5"/>
        <v>-10807</v>
      </c>
      <c r="Q825" s="71">
        <f t="shared" si="6"/>
        <v>-100</v>
      </c>
      <c r="R825" s="71">
        <f t="shared" si="7"/>
        <v>3599.564</v>
      </c>
      <c r="S825" s="71">
        <f t="shared" si="8"/>
        <v>825588.0734</v>
      </c>
      <c r="T825" s="72">
        <f t="shared" si="9"/>
        <v>79</v>
      </c>
      <c r="U825" s="71">
        <f t="shared" si="10"/>
        <v>0.7310076802</v>
      </c>
      <c r="V825" s="71">
        <f t="shared" si="11"/>
        <v>0</v>
      </c>
      <c r="W825" s="73">
        <f t="shared" si="12"/>
        <v>0</v>
      </c>
      <c r="X825" s="19"/>
      <c r="Y825" s="19"/>
      <c r="Z825" s="19"/>
      <c r="AA825" s="19"/>
      <c r="AB825" s="19"/>
      <c r="AC825" s="19"/>
      <c r="AD825" s="19"/>
    </row>
    <row r="826">
      <c r="A826" s="49" t="s">
        <v>274</v>
      </c>
      <c r="B826" s="50">
        <v>10445.0</v>
      </c>
      <c r="C826" s="51">
        <v>2.904</v>
      </c>
      <c r="D826" s="52">
        <v>10383.0</v>
      </c>
      <c r="E826" s="51">
        <v>0.013</v>
      </c>
      <c r="F826" s="52">
        <v>10445.0</v>
      </c>
      <c r="G826" s="54">
        <v>0.333</v>
      </c>
      <c r="H826" s="50">
        <v>10445.0</v>
      </c>
      <c r="I826" s="54">
        <v>0.648091</v>
      </c>
      <c r="J826" s="50">
        <v>10445.0</v>
      </c>
      <c r="K826" s="54">
        <v>3.137</v>
      </c>
      <c r="L826" s="70">
        <f t="shared" si="1"/>
        <v>0</v>
      </c>
      <c r="M826" s="71">
        <f t="shared" si="2"/>
        <v>0</v>
      </c>
      <c r="N826" s="71">
        <f t="shared" si="3"/>
        <v>-2.255909</v>
      </c>
      <c r="O826" s="71">
        <f t="shared" si="4"/>
        <v>-77.6828168</v>
      </c>
      <c r="P826" s="71">
        <f t="shared" si="5"/>
        <v>0</v>
      </c>
      <c r="Q826" s="71">
        <f t="shared" si="6"/>
        <v>0</v>
      </c>
      <c r="R826" s="71">
        <f t="shared" si="7"/>
        <v>0.233</v>
      </c>
      <c r="S826" s="71">
        <f t="shared" si="8"/>
        <v>8.023415978</v>
      </c>
      <c r="T826" s="72">
        <f t="shared" si="9"/>
        <v>62</v>
      </c>
      <c r="U826" s="71">
        <f t="shared" si="10"/>
        <v>0.5935854476</v>
      </c>
      <c r="V826" s="71">
        <f t="shared" si="11"/>
        <v>0</v>
      </c>
      <c r="W826" s="73">
        <f t="shared" si="12"/>
        <v>0</v>
      </c>
      <c r="X826" s="19"/>
      <c r="Y826" s="19"/>
      <c r="Z826" s="19"/>
      <c r="AA826" s="19"/>
      <c r="AB826" s="19"/>
      <c r="AC826" s="19"/>
      <c r="AD826" s="19"/>
    </row>
    <row r="827">
      <c r="A827" s="49" t="s">
        <v>1021</v>
      </c>
      <c r="B827" s="50">
        <v>10536.0</v>
      </c>
      <c r="C827" s="51">
        <v>0.274</v>
      </c>
      <c r="D827" s="52">
        <v>10531.0</v>
      </c>
      <c r="E827" s="51">
        <v>0.013</v>
      </c>
      <c r="F827" s="52">
        <v>10536.0</v>
      </c>
      <c r="G827" s="54">
        <v>0.195</v>
      </c>
      <c r="H827" s="50">
        <v>10536.0</v>
      </c>
      <c r="I827" s="54">
        <v>0.120299</v>
      </c>
      <c r="J827" s="50">
        <v>6.93762E-310</v>
      </c>
      <c r="K827" s="54">
        <v>3600.0</v>
      </c>
      <c r="L827" s="70">
        <f t="shared" si="1"/>
        <v>0</v>
      </c>
      <c r="M827" s="71">
        <f t="shared" si="2"/>
        <v>0</v>
      </c>
      <c r="N827" s="71">
        <f t="shared" si="3"/>
        <v>-0.153701</v>
      </c>
      <c r="O827" s="71">
        <f t="shared" si="4"/>
        <v>-56.09525547</v>
      </c>
      <c r="P827" s="71">
        <f t="shared" si="5"/>
        <v>-10536</v>
      </c>
      <c r="Q827" s="71">
        <f t="shared" si="6"/>
        <v>-100</v>
      </c>
      <c r="R827" s="71">
        <f t="shared" si="7"/>
        <v>3599.726</v>
      </c>
      <c r="S827" s="71">
        <f t="shared" si="8"/>
        <v>1313768.613</v>
      </c>
      <c r="T827" s="72">
        <f t="shared" si="9"/>
        <v>5</v>
      </c>
      <c r="U827" s="71">
        <f t="shared" si="10"/>
        <v>0.04745634017</v>
      </c>
      <c r="V827" s="71">
        <f t="shared" si="11"/>
        <v>0</v>
      </c>
      <c r="W827" s="73">
        <f t="shared" si="12"/>
        <v>0</v>
      </c>
      <c r="X827" s="19"/>
      <c r="Y827" s="19"/>
      <c r="Z827" s="19"/>
      <c r="AA827" s="19"/>
      <c r="AB827" s="19"/>
      <c r="AC827" s="19"/>
      <c r="AD827" s="19"/>
    </row>
    <row r="828">
      <c r="A828" s="49" t="s">
        <v>1022</v>
      </c>
      <c r="B828" s="50">
        <v>10161.0</v>
      </c>
      <c r="C828" s="51">
        <v>2.943</v>
      </c>
      <c r="D828" s="52">
        <v>10094.0</v>
      </c>
      <c r="E828" s="51">
        <v>0.013</v>
      </c>
      <c r="F828" s="52">
        <v>10161.0</v>
      </c>
      <c r="G828" s="54">
        <v>0.301</v>
      </c>
      <c r="H828" s="50">
        <v>10161.0</v>
      </c>
      <c r="I828" s="54">
        <v>0.767425</v>
      </c>
      <c r="J828" s="50">
        <v>10161.0</v>
      </c>
      <c r="K828" s="54">
        <v>3.689</v>
      </c>
      <c r="L828" s="70">
        <f t="shared" si="1"/>
        <v>0</v>
      </c>
      <c r="M828" s="71">
        <f t="shared" si="2"/>
        <v>0</v>
      </c>
      <c r="N828" s="71">
        <f t="shared" si="3"/>
        <v>-2.175575</v>
      </c>
      <c r="O828" s="71">
        <f t="shared" si="4"/>
        <v>-73.9237173</v>
      </c>
      <c r="P828" s="71">
        <f t="shared" si="5"/>
        <v>0</v>
      </c>
      <c r="Q828" s="71">
        <f t="shared" si="6"/>
        <v>0</v>
      </c>
      <c r="R828" s="71">
        <f t="shared" si="7"/>
        <v>0.746</v>
      </c>
      <c r="S828" s="71">
        <f t="shared" si="8"/>
        <v>25.34828406</v>
      </c>
      <c r="T828" s="72">
        <f t="shared" si="9"/>
        <v>67</v>
      </c>
      <c r="U828" s="71">
        <f t="shared" si="10"/>
        <v>0.6593839189</v>
      </c>
      <c r="V828" s="71">
        <f t="shared" si="11"/>
        <v>0</v>
      </c>
      <c r="W828" s="73">
        <f t="shared" si="12"/>
        <v>0</v>
      </c>
      <c r="X828" s="19"/>
      <c r="Y828" s="19"/>
      <c r="Z828" s="19"/>
      <c r="AA828" s="19"/>
      <c r="AB828" s="19"/>
      <c r="AC828" s="19"/>
      <c r="AD828" s="19"/>
    </row>
    <row r="829">
      <c r="A829" s="49" t="s">
        <v>1024</v>
      </c>
      <c r="B829" s="50">
        <v>10370.0</v>
      </c>
      <c r="C829" s="51">
        <v>0.308</v>
      </c>
      <c r="D829" s="52">
        <v>10359.0</v>
      </c>
      <c r="E829" s="51">
        <v>0.013</v>
      </c>
      <c r="F829" s="52">
        <v>10370.0</v>
      </c>
      <c r="G829" s="54">
        <v>0.206</v>
      </c>
      <c r="H829" s="50">
        <v>10370.0</v>
      </c>
      <c r="I829" s="54">
        <v>3.64879</v>
      </c>
      <c r="J829" s="50">
        <v>10369.0</v>
      </c>
      <c r="K829" s="54">
        <v>5.355</v>
      </c>
      <c r="L829" s="70">
        <f t="shared" si="1"/>
        <v>0</v>
      </c>
      <c r="M829" s="71">
        <f t="shared" si="2"/>
        <v>0</v>
      </c>
      <c r="N829" s="71">
        <f t="shared" si="3"/>
        <v>3.34079</v>
      </c>
      <c r="O829" s="71">
        <f t="shared" si="4"/>
        <v>1084.672078</v>
      </c>
      <c r="P829" s="71">
        <f t="shared" si="5"/>
        <v>-1</v>
      </c>
      <c r="Q829" s="71">
        <f t="shared" si="6"/>
        <v>-0.009643201543</v>
      </c>
      <c r="R829" s="71">
        <f t="shared" si="7"/>
        <v>5.047</v>
      </c>
      <c r="S829" s="71">
        <f t="shared" si="8"/>
        <v>1638.636364</v>
      </c>
      <c r="T829" s="72">
        <f t="shared" si="9"/>
        <v>11</v>
      </c>
      <c r="U829" s="71">
        <f t="shared" si="10"/>
        <v>0.106075217</v>
      </c>
      <c r="V829" s="71">
        <f t="shared" si="11"/>
        <v>0</v>
      </c>
      <c r="W829" s="73">
        <f t="shared" si="12"/>
        <v>0</v>
      </c>
      <c r="X829" s="19"/>
      <c r="Y829" s="19"/>
      <c r="Z829" s="19"/>
      <c r="AA829" s="19"/>
      <c r="AB829" s="19"/>
      <c r="AC829" s="19"/>
      <c r="AD829" s="19"/>
    </row>
    <row r="830">
      <c r="A830" s="49" t="s">
        <v>1025</v>
      </c>
      <c r="B830" s="50">
        <v>10011.0</v>
      </c>
      <c r="C830" s="51">
        <v>3.502</v>
      </c>
      <c r="D830" s="52">
        <v>9972.0</v>
      </c>
      <c r="E830" s="51">
        <v>0.013</v>
      </c>
      <c r="F830" s="52">
        <v>10011.0</v>
      </c>
      <c r="G830" s="54">
        <v>0.293</v>
      </c>
      <c r="H830" s="50">
        <v>10011.0</v>
      </c>
      <c r="I830" s="54">
        <v>3.85897</v>
      </c>
      <c r="J830" s="50">
        <v>10011.0</v>
      </c>
      <c r="K830" s="54">
        <v>2.854</v>
      </c>
      <c r="L830" s="70">
        <f t="shared" si="1"/>
        <v>0</v>
      </c>
      <c r="M830" s="71">
        <f t="shared" si="2"/>
        <v>0</v>
      </c>
      <c r="N830" s="71">
        <f t="shared" si="3"/>
        <v>0.35697</v>
      </c>
      <c r="O830" s="71">
        <f t="shared" si="4"/>
        <v>10.1933181</v>
      </c>
      <c r="P830" s="71">
        <f t="shared" si="5"/>
        <v>0</v>
      </c>
      <c r="Q830" s="71">
        <f t="shared" si="6"/>
        <v>0</v>
      </c>
      <c r="R830" s="71">
        <f t="shared" si="7"/>
        <v>-0.648</v>
      </c>
      <c r="S830" s="71">
        <f t="shared" si="8"/>
        <v>-18.50371216</v>
      </c>
      <c r="T830" s="72">
        <f t="shared" si="9"/>
        <v>39</v>
      </c>
      <c r="U830" s="71">
        <f t="shared" si="10"/>
        <v>0.3895714714</v>
      </c>
      <c r="V830" s="71">
        <f t="shared" si="11"/>
        <v>0</v>
      </c>
      <c r="W830" s="73">
        <f t="shared" si="12"/>
        <v>0</v>
      </c>
      <c r="X830" s="19"/>
      <c r="Y830" s="19"/>
      <c r="Z830" s="19"/>
      <c r="AA830" s="19"/>
      <c r="AB830" s="19"/>
      <c r="AC830" s="19"/>
      <c r="AD830" s="19"/>
    </row>
    <row r="831">
      <c r="A831" s="49" t="s">
        <v>1026</v>
      </c>
      <c r="B831" s="50">
        <v>10865.0</v>
      </c>
      <c r="C831" s="51">
        <v>0.346</v>
      </c>
      <c r="D831" s="52">
        <v>10809.0</v>
      </c>
      <c r="E831" s="51">
        <v>0.013</v>
      </c>
      <c r="F831" s="52">
        <v>10865.0</v>
      </c>
      <c r="G831" s="54">
        <v>0.255</v>
      </c>
      <c r="H831" s="50">
        <v>10865.0</v>
      </c>
      <c r="I831" s="54">
        <v>0.184563</v>
      </c>
      <c r="J831" s="50">
        <v>10865.0</v>
      </c>
      <c r="K831" s="54">
        <v>2.785</v>
      </c>
      <c r="L831" s="70">
        <f t="shared" si="1"/>
        <v>0</v>
      </c>
      <c r="M831" s="71">
        <f t="shared" si="2"/>
        <v>0</v>
      </c>
      <c r="N831" s="71">
        <f t="shared" si="3"/>
        <v>-0.161437</v>
      </c>
      <c r="O831" s="71">
        <f t="shared" si="4"/>
        <v>-46.65809249</v>
      </c>
      <c r="P831" s="71">
        <f t="shared" si="5"/>
        <v>0</v>
      </c>
      <c r="Q831" s="71">
        <f t="shared" si="6"/>
        <v>0</v>
      </c>
      <c r="R831" s="71">
        <f t="shared" si="7"/>
        <v>2.439</v>
      </c>
      <c r="S831" s="71">
        <f t="shared" si="8"/>
        <v>704.9132948</v>
      </c>
      <c r="T831" s="72">
        <f t="shared" si="9"/>
        <v>56</v>
      </c>
      <c r="U831" s="71">
        <f t="shared" si="10"/>
        <v>0.5154164749</v>
      </c>
      <c r="V831" s="71">
        <f t="shared" si="11"/>
        <v>0</v>
      </c>
      <c r="W831" s="73">
        <f t="shared" si="12"/>
        <v>0</v>
      </c>
      <c r="X831" s="19"/>
      <c r="Y831" s="19"/>
      <c r="Z831" s="19"/>
      <c r="AA831" s="19"/>
      <c r="AB831" s="19"/>
      <c r="AC831" s="19"/>
      <c r="AD831" s="19"/>
    </row>
    <row r="832">
      <c r="A832" s="49" t="s">
        <v>1027</v>
      </c>
      <c r="B832" s="50">
        <v>10499.0</v>
      </c>
      <c r="C832" s="51">
        <v>1.701</v>
      </c>
      <c r="D832" s="52">
        <v>10454.0</v>
      </c>
      <c r="E832" s="51">
        <v>0.013</v>
      </c>
      <c r="F832" s="52">
        <v>10499.0</v>
      </c>
      <c r="G832" s="54">
        <v>0.331</v>
      </c>
      <c r="H832" s="50">
        <v>10499.0</v>
      </c>
      <c r="I832" s="54">
        <v>0.571113</v>
      </c>
      <c r="J832" s="50">
        <v>10499.0</v>
      </c>
      <c r="K832" s="54">
        <v>2.887</v>
      </c>
      <c r="L832" s="70">
        <f t="shared" si="1"/>
        <v>0</v>
      </c>
      <c r="M832" s="71">
        <f t="shared" si="2"/>
        <v>0</v>
      </c>
      <c r="N832" s="71">
        <f t="shared" si="3"/>
        <v>-1.129887</v>
      </c>
      <c r="O832" s="71">
        <f t="shared" si="4"/>
        <v>-66.42486772</v>
      </c>
      <c r="P832" s="71">
        <f t="shared" si="5"/>
        <v>0</v>
      </c>
      <c r="Q832" s="71">
        <f t="shared" si="6"/>
        <v>0</v>
      </c>
      <c r="R832" s="71">
        <f t="shared" si="7"/>
        <v>1.186</v>
      </c>
      <c r="S832" s="71">
        <f t="shared" si="8"/>
        <v>69.72369195</v>
      </c>
      <c r="T832" s="72">
        <f t="shared" si="9"/>
        <v>45</v>
      </c>
      <c r="U832" s="71">
        <f t="shared" si="10"/>
        <v>0.4286122488</v>
      </c>
      <c r="V832" s="71">
        <f t="shared" si="11"/>
        <v>0</v>
      </c>
      <c r="W832" s="73">
        <f t="shared" si="12"/>
        <v>0</v>
      </c>
      <c r="X832" s="19"/>
      <c r="Y832" s="19"/>
      <c r="Z832" s="19"/>
      <c r="AA832" s="19"/>
      <c r="AB832" s="19"/>
      <c r="AC832" s="19"/>
      <c r="AD832" s="19"/>
    </row>
    <row r="833">
      <c r="A833" s="49" t="s">
        <v>1028</v>
      </c>
      <c r="B833" s="50">
        <v>10340.0</v>
      </c>
      <c r="C833" s="51">
        <v>0.325</v>
      </c>
      <c r="D833" s="52">
        <v>10319.0</v>
      </c>
      <c r="E833" s="51">
        <v>0.013</v>
      </c>
      <c r="F833" s="52">
        <v>10340.0</v>
      </c>
      <c r="G833" s="54">
        <v>0.206</v>
      </c>
      <c r="H833" s="50">
        <v>10340.0</v>
      </c>
      <c r="I833" s="54">
        <v>1.41462</v>
      </c>
      <c r="J833" s="50">
        <v>10340.0</v>
      </c>
      <c r="K833" s="54">
        <v>5.199</v>
      </c>
      <c r="L833" s="70">
        <f t="shared" si="1"/>
        <v>0</v>
      </c>
      <c r="M833" s="71">
        <f t="shared" si="2"/>
        <v>0</v>
      </c>
      <c r="N833" s="71">
        <f t="shared" si="3"/>
        <v>1.08962</v>
      </c>
      <c r="O833" s="71">
        <f t="shared" si="4"/>
        <v>335.2676923</v>
      </c>
      <c r="P833" s="71">
        <f t="shared" si="5"/>
        <v>0</v>
      </c>
      <c r="Q833" s="71">
        <f t="shared" si="6"/>
        <v>0</v>
      </c>
      <c r="R833" s="71">
        <f t="shared" si="7"/>
        <v>4.874</v>
      </c>
      <c r="S833" s="71">
        <f t="shared" si="8"/>
        <v>1499.692308</v>
      </c>
      <c r="T833" s="72">
        <f t="shared" si="9"/>
        <v>21</v>
      </c>
      <c r="U833" s="71">
        <f t="shared" si="10"/>
        <v>0.2030947776</v>
      </c>
      <c r="V833" s="71">
        <f t="shared" si="11"/>
        <v>0</v>
      </c>
      <c r="W833" s="73">
        <f t="shared" si="12"/>
        <v>0</v>
      </c>
      <c r="X833" s="19"/>
      <c r="Y833" s="19"/>
      <c r="Z833" s="19"/>
      <c r="AA833" s="19"/>
      <c r="AB833" s="19"/>
      <c r="AC833" s="19"/>
      <c r="AD833" s="19"/>
    </row>
    <row r="834">
      <c r="A834" s="49" t="s">
        <v>1029</v>
      </c>
      <c r="B834" s="50">
        <v>9976.0</v>
      </c>
      <c r="C834" s="51">
        <v>2.82</v>
      </c>
      <c r="D834" s="52">
        <v>9975.0</v>
      </c>
      <c r="E834" s="51">
        <v>0.013</v>
      </c>
      <c r="F834" s="52">
        <v>9976.0</v>
      </c>
      <c r="G834" s="54">
        <v>0.286</v>
      </c>
      <c r="H834" s="50">
        <v>9976.0</v>
      </c>
      <c r="I834" s="54">
        <v>0.726298</v>
      </c>
      <c r="J834" s="50">
        <v>9976.0</v>
      </c>
      <c r="K834" s="54">
        <v>2.765</v>
      </c>
      <c r="L834" s="70">
        <f t="shared" si="1"/>
        <v>0</v>
      </c>
      <c r="M834" s="71">
        <f t="shared" si="2"/>
        <v>0</v>
      </c>
      <c r="N834" s="71">
        <f t="shared" si="3"/>
        <v>-2.093702</v>
      </c>
      <c r="O834" s="71">
        <f t="shared" si="4"/>
        <v>-74.24475177</v>
      </c>
      <c r="P834" s="71">
        <f t="shared" si="5"/>
        <v>0</v>
      </c>
      <c r="Q834" s="71">
        <f t="shared" si="6"/>
        <v>0</v>
      </c>
      <c r="R834" s="71">
        <f t="shared" si="7"/>
        <v>-0.055</v>
      </c>
      <c r="S834" s="71">
        <f t="shared" si="8"/>
        <v>-1.95035461</v>
      </c>
      <c r="T834" s="72">
        <f t="shared" si="9"/>
        <v>1</v>
      </c>
      <c r="U834" s="71">
        <f t="shared" si="10"/>
        <v>0.01002405774</v>
      </c>
      <c r="V834" s="71">
        <f t="shared" si="11"/>
        <v>0</v>
      </c>
      <c r="W834" s="73">
        <f t="shared" si="12"/>
        <v>0</v>
      </c>
      <c r="X834" s="19"/>
      <c r="Y834" s="19"/>
      <c r="Z834" s="19"/>
      <c r="AA834" s="19"/>
      <c r="AB834" s="19"/>
      <c r="AC834" s="19"/>
      <c r="AD834" s="19"/>
    </row>
    <row r="835">
      <c r="A835" s="49" t="s">
        <v>1031</v>
      </c>
      <c r="B835" s="50">
        <v>10651.0</v>
      </c>
      <c r="C835" s="51">
        <v>0.342</v>
      </c>
      <c r="D835" s="52">
        <v>10586.0</v>
      </c>
      <c r="E835" s="51">
        <v>0.013</v>
      </c>
      <c r="F835" s="52">
        <v>10651.0</v>
      </c>
      <c r="G835" s="54">
        <v>0.238</v>
      </c>
      <c r="H835" s="50">
        <v>10651.0</v>
      </c>
      <c r="I835" s="54">
        <v>1.42644</v>
      </c>
      <c r="J835" s="50">
        <v>10651.0</v>
      </c>
      <c r="K835" s="54">
        <v>92.15</v>
      </c>
      <c r="L835" s="70">
        <f t="shared" si="1"/>
        <v>0</v>
      </c>
      <c r="M835" s="71">
        <f t="shared" si="2"/>
        <v>0</v>
      </c>
      <c r="N835" s="71">
        <f t="shared" si="3"/>
        <v>1.08444</v>
      </c>
      <c r="O835" s="71">
        <f t="shared" si="4"/>
        <v>317.0877193</v>
      </c>
      <c r="P835" s="71">
        <f t="shared" si="5"/>
        <v>0</v>
      </c>
      <c r="Q835" s="71">
        <f t="shared" si="6"/>
        <v>0</v>
      </c>
      <c r="R835" s="71">
        <f t="shared" si="7"/>
        <v>91.808</v>
      </c>
      <c r="S835" s="71">
        <f t="shared" si="8"/>
        <v>26844.44444</v>
      </c>
      <c r="T835" s="72">
        <f t="shared" si="9"/>
        <v>65</v>
      </c>
      <c r="U835" s="71">
        <f t="shared" si="10"/>
        <v>0.610271336</v>
      </c>
      <c r="V835" s="71">
        <f t="shared" si="11"/>
        <v>0</v>
      </c>
      <c r="W835" s="73">
        <f t="shared" si="12"/>
        <v>0</v>
      </c>
      <c r="X835" s="19"/>
      <c r="Y835" s="19"/>
      <c r="Z835" s="19"/>
      <c r="AA835" s="19"/>
      <c r="AB835" s="19"/>
      <c r="AC835" s="19"/>
      <c r="AD835" s="19"/>
    </row>
    <row r="836">
      <c r="A836" s="49" t="s">
        <v>1032</v>
      </c>
      <c r="B836" s="50">
        <v>10285.0</v>
      </c>
      <c r="C836" s="51">
        <v>1.492</v>
      </c>
      <c r="D836" s="52">
        <v>10282.0</v>
      </c>
      <c r="E836" s="51">
        <v>0.013</v>
      </c>
      <c r="F836" s="52">
        <v>10285.0</v>
      </c>
      <c r="G836" s="54">
        <v>0.297</v>
      </c>
      <c r="H836" s="50">
        <v>10285.0</v>
      </c>
      <c r="I836" s="54">
        <v>0.600698</v>
      </c>
      <c r="J836" s="50">
        <v>10285.0</v>
      </c>
      <c r="K836" s="54">
        <v>1.793</v>
      </c>
      <c r="L836" s="70">
        <f t="shared" si="1"/>
        <v>0</v>
      </c>
      <c r="M836" s="71">
        <f t="shared" si="2"/>
        <v>0</v>
      </c>
      <c r="N836" s="71">
        <f t="shared" si="3"/>
        <v>-0.891302</v>
      </c>
      <c r="O836" s="71">
        <f t="shared" si="4"/>
        <v>-59.73873995</v>
      </c>
      <c r="P836" s="71">
        <f t="shared" si="5"/>
        <v>0</v>
      </c>
      <c r="Q836" s="71">
        <f t="shared" si="6"/>
        <v>0</v>
      </c>
      <c r="R836" s="71">
        <f t="shared" si="7"/>
        <v>0.301</v>
      </c>
      <c r="S836" s="71">
        <f t="shared" si="8"/>
        <v>20.17426273</v>
      </c>
      <c r="T836" s="72">
        <f t="shared" si="9"/>
        <v>3</v>
      </c>
      <c r="U836" s="71">
        <f t="shared" si="10"/>
        <v>0.02916869227</v>
      </c>
      <c r="V836" s="71">
        <f t="shared" si="11"/>
        <v>0</v>
      </c>
      <c r="W836" s="73">
        <f t="shared" si="12"/>
        <v>0</v>
      </c>
      <c r="X836" s="19"/>
      <c r="Y836" s="19"/>
      <c r="Z836" s="19"/>
      <c r="AA836" s="19"/>
      <c r="AB836" s="19"/>
      <c r="AC836" s="19"/>
      <c r="AD836" s="19"/>
    </row>
    <row r="837">
      <c r="A837" s="49" t="s">
        <v>1033</v>
      </c>
      <c r="B837" s="50">
        <v>10302.0</v>
      </c>
      <c r="C837" s="51">
        <v>0.176</v>
      </c>
      <c r="D837" s="52">
        <v>10299.0</v>
      </c>
      <c r="E837" s="51">
        <v>0.013</v>
      </c>
      <c r="F837" s="52">
        <v>10302.0</v>
      </c>
      <c r="G837" s="54">
        <v>0.16</v>
      </c>
      <c r="H837" s="50">
        <v>10302.0</v>
      </c>
      <c r="I837" s="54">
        <v>0.488326</v>
      </c>
      <c r="J837" s="50">
        <v>10302.0</v>
      </c>
      <c r="K837" s="54">
        <v>12.864</v>
      </c>
      <c r="L837" s="70">
        <f t="shared" si="1"/>
        <v>0</v>
      </c>
      <c r="M837" s="71">
        <f t="shared" si="2"/>
        <v>0</v>
      </c>
      <c r="N837" s="71">
        <f t="shared" si="3"/>
        <v>0.312326</v>
      </c>
      <c r="O837" s="71">
        <f t="shared" si="4"/>
        <v>177.4579545</v>
      </c>
      <c r="P837" s="71">
        <f t="shared" si="5"/>
        <v>0</v>
      </c>
      <c r="Q837" s="71">
        <f t="shared" si="6"/>
        <v>0</v>
      </c>
      <c r="R837" s="71">
        <f t="shared" si="7"/>
        <v>12.688</v>
      </c>
      <c r="S837" s="71">
        <f t="shared" si="8"/>
        <v>7209.090909</v>
      </c>
      <c r="T837" s="72">
        <f t="shared" si="9"/>
        <v>3</v>
      </c>
      <c r="U837" s="71">
        <f t="shared" si="10"/>
        <v>0.02912055911</v>
      </c>
      <c r="V837" s="71">
        <f t="shared" si="11"/>
        <v>0</v>
      </c>
      <c r="W837" s="73">
        <f t="shared" si="12"/>
        <v>0</v>
      </c>
      <c r="X837" s="19"/>
      <c r="Y837" s="19"/>
      <c r="Z837" s="19"/>
      <c r="AA837" s="19"/>
      <c r="AB837" s="19"/>
      <c r="AC837" s="19"/>
      <c r="AD837" s="19"/>
    </row>
    <row r="838">
      <c r="A838" s="49" t="s">
        <v>1034</v>
      </c>
      <c r="B838" s="50">
        <v>9945.0</v>
      </c>
      <c r="C838" s="51">
        <v>1.759</v>
      </c>
      <c r="D838" s="52">
        <v>9895.0</v>
      </c>
      <c r="E838" s="51">
        <v>0.013</v>
      </c>
      <c r="F838" s="52">
        <v>9945.0</v>
      </c>
      <c r="G838" s="54">
        <v>0.253</v>
      </c>
      <c r="H838" s="50">
        <v>9945.0</v>
      </c>
      <c r="I838" s="54">
        <v>3.75271</v>
      </c>
      <c r="J838" s="50">
        <v>9945.0</v>
      </c>
      <c r="K838" s="54">
        <v>2.296</v>
      </c>
      <c r="L838" s="70">
        <f t="shared" si="1"/>
        <v>0</v>
      </c>
      <c r="M838" s="71">
        <f t="shared" si="2"/>
        <v>0</v>
      </c>
      <c r="N838" s="71">
        <f t="shared" si="3"/>
        <v>1.99371</v>
      </c>
      <c r="O838" s="71">
        <f t="shared" si="4"/>
        <v>113.3433769</v>
      </c>
      <c r="P838" s="71">
        <f t="shared" si="5"/>
        <v>0</v>
      </c>
      <c r="Q838" s="71">
        <f t="shared" si="6"/>
        <v>0</v>
      </c>
      <c r="R838" s="71">
        <f t="shared" si="7"/>
        <v>0.537</v>
      </c>
      <c r="S838" s="71">
        <f t="shared" si="8"/>
        <v>30.52870949</v>
      </c>
      <c r="T838" s="72">
        <f t="shared" si="9"/>
        <v>50</v>
      </c>
      <c r="U838" s="71">
        <f t="shared" si="10"/>
        <v>0.5027652086</v>
      </c>
      <c r="V838" s="71">
        <f t="shared" si="11"/>
        <v>0</v>
      </c>
      <c r="W838" s="73">
        <f t="shared" si="12"/>
        <v>0</v>
      </c>
      <c r="X838" s="19"/>
      <c r="Y838" s="19"/>
      <c r="Z838" s="19"/>
      <c r="AA838" s="19"/>
      <c r="AB838" s="19"/>
      <c r="AC838" s="19"/>
      <c r="AD838" s="19"/>
    </row>
    <row r="839">
      <c r="A839" s="49" t="s">
        <v>1035</v>
      </c>
      <c r="B839" s="50">
        <v>10472.0</v>
      </c>
      <c r="C839" s="51">
        <v>0.325</v>
      </c>
      <c r="D839" s="52">
        <v>10428.0</v>
      </c>
      <c r="E839" s="51">
        <v>0.013</v>
      </c>
      <c r="F839" s="52">
        <v>10472.0</v>
      </c>
      <c r="G839" s="54">
        <v>0.238</v>
      </c>
      <c r="H839" s="50">
        <v>10472.0</v>
      </c>
      <c r="I839" s="54">
        <v>2.51295</v>
      </c>
      <c r="J839" s="50">
        <v>10472.0</v>
      </c>
      <c r="K839" s="54">
        <v>128.843</v>
      </c>
      <c r="L839" s="70">
        <f t="shared" si="1"/>
        <v>0</v>
      </c>
      <c r="M839" s="71">
        <f t="shared" si="2"/>
        <v>0</v>
      </c>
      <c r="N839" s="71">
        <f t="shared" si="3"/>
        <v>2.18795</v>
      </c>
      <c r="O839" s="71">
        <f t="shared" si="4"/>
        <v>673.2153846</v>
      </c>
      <c r="P839" s="71">
        <f t="shared" si="5"/>
        <v>0</v>
      </c>
      <c r="Q839" s="71">
        <f t="shared" si="6"/>
        <v>0</v>
      </c>
      <c r="R839" s="71">
        <f t="shared" si="7"/>
        <v>128.518</v>
      </c>
      <c r="S839" s="71">
        <f t="shared" si="8"/>
        <v>39544</v>
      </c>
      <c r="T839" s="72">
        <f t="shared" si="9"/>
        <v>44</v>
      </c>
      <c r="U839" s="71">
        <f t="shared" si="10"/>
        <v>0.4201680672</v>
      </c>
      <c r="V839" s="71">
        <f t="shared" si="11"/>
        <v>0</v>
      </c>
      <c r="W839" s="73">
        <f t="shared" si="12"/>
        <v>0</v>
      </c>
      <c r="X839" s="19"/>
      <c r="Y839" s="19"/>
      <c r="Z839" s="19"/>
      <c r="AA839" s="19"/>
      <c r="AB839" s="19"/>
      <c r="AC839" s="19"/>
      <c r="AD839" s="19"/>
    </row>
    <row r="840">
      <c r="A840" s="49" t="s">
        <v>1036</v>
      </c>
      <c r="B840" s="50">
        <v>10114.0</v>
      </c>
      <c r="C840" s="51">
        <v>1.961</v>
      </c>
      <c r="D840" s="52">
        <v>10071.0</v>
      </c>
      <c r="E840" s="51">
        <v>0.013</v>
      </c>
      <c r="F840" s="52">
        <v>10114.0</v>
      </c>
      <c r="G840" s="54">
        <v>0.313</v>
      </c>
      <c r="H840" s="50">
        <v>10114.0</v>
      </c>
      <c r="I840" s="54">
        <v>0.591033</v>
      </c>
      <c r="J840" s="50">
        <v>10114.0</v>
      </c>
      <c r="K840" s="54">
        <v>1.664</v>
      </c>
      <c r="L840" s="70">
        <f t="shared" si="1"/>
        <v>0</v>
      </c>
      <c r="M840" s="71">
        <f t="shared" si="2"/>
        <v>0</v>
      </c>
      <c r="N840" s="71">
        <f t="shared" si="3"/>
        <v>-1.369967</v>
      </c>
      <c r="O840" s="71">
        <f t="shared" si="4"/>
        <v>-69.86063233</v>
      </c>
      <c r="P840" s="71">
        <f t="shared" si="5"/>
        <v>0</v>
      </c>
      <c r="Q840" s="71">
        <f t="shared" si="6"/>
        <v>0</v>
      </c>
      <c r="R840" s="71">
        <f t="shared" si="7"/>
        <v>-0.297</v>
      </c>
      <c r="S840" s="71">
        <f t="shared" si="8"/>
        <v>-15.14533401</v>
      </c>
      <c r="T840" s="72">
        <f t="shared" si="9"/>
        <v>43</v>
      </c>
      <c r="U840" s="71">
        <f t="shared" si="10"/>
        <v>0.4251532529</v>
      </c>
      <c r="V840" s="71">
        <f t="shared" si="11"/>
        <v>0</v>
      </c>
      <c r="W840" s="73">
        <f t="shared" si="12"/>
        <v>0</v>
      </c>
      <c r="X840" s="19"/>
      <c r="Y840" s="19"/>
      <c r="Z840" s="19"/>
      <c r="AA840" s="19"/>
      <c r="AB840" s="19"/>
      <c r="AC840" s="19"/>
      <c r="AD840" s="19"/>
    </row>
    <row r="841">
      <c r="A841" s="49" t="s">
        <v>1038</v>
      </c>
      <c r="B841" s="50">
        <v>10707.0</v>
      </c>
      <c r="C841" s="51">
        <v>0.349</v>
      </c>
      <c r="D841" s="52">
        <v>10664.0</v>
      </c>
      <c r="E841" s="51">
        <v>0.013</v>
      </c>
      <c r="F841" s="52">
        <v>10707.0</v>
      </c>
      <c r="G841" s="54">
        <v>0.213</v>
      </c>
      <c r="H841" s="50">
        <v>10707.0</v>
      </c>
      <c r="I841" s="54">
        <v>0.476117</v>
      </c>
      <c r="J841" s="50">
        <v>10707.0</v>
      </c>
      <c r="K841" s="54">
        <v>2.667</v>
      </c>
      <c r="L841" s="70">
        <f t="shared" si="1"/>
        <v>0</v>
      </c>
      <c r="M841" s="71">
        <f t="shared" si="2"/>
        <v>0</v>
      </c>
      <c r="N841" s="71">
        <f t="shared" si="3"/>
        <v>0.127117</v>
      </c>
      <c r="O841" s="71">
        <f t="shared" si="4"/>
        <v>36.42320917</v>
      </c>
      <c r="P841" s="71">
        <f t="shared" si="5"/>
        <v>0</v>
      </c>
      <c r="Q841" s="71">
        <f t="shared" si="6"/>
        <v>0</v>
      </c>
      <c r="R841" s="71">
        <f t="shared" si="7"/>
        <v>2.318</v>
      </c>
      <c r="S841" s="71">
        <f t="shared" si="8"/>
        <v>664.1833811</v>
      </c>
      <c r="T841" s="72">
        <f t="shared" si="9"/>
        <v>43</v>
      </c>
      <c r="U841" s="71">
        <f t="shared" si="10"/>
        <v>0.4016064257</v>
      </c>
      <c r="V841" s="71">
        <f t="shared" si="11"/>
        <v>0</v>
      </c>
      <c r="W841" s="73">
        <f t="shared" si="12"/>
        <v>0</v>
      </c>
      <c r="X841" s="19"/>
      <c r="Y841" s="19"/>
      <c r="Z841" s="19"/>
      <c r="AA841" s="19"/>
      <c r="AB841" s="19"/>
      <c r="AC841" s="19"/>
      <c r="AD841" s="19"/>
    </row>
    <row r="842">
      <c r="A842" s="49" t="s">
        <v>1039</v>
      </c>
      <c r="B842" s="50">
        <v>10348.0</v>
      </c>
      <c r="C842" s="51">
        <v>2.812</v>
      </c>
      <c r="D842" s="52">
        <v>10322.0</v>
      </c>
      <c r="E842" s="51">
        <v>0.013</v>
      </c>
      <c r="F842" s="52">
        <v>10348.0</v>
      </c>
      <c r="G842" s="54">
        <v>0.297</v>
      </c>
      <c r="H842" s="50">
        <v>10348.0</v>
      </c>
      <c r="I842" s="54">
        <v>0.778828</v>
      </c>
      <c r="J842" s="50">
        <v>10348.0</v>
      </c>
      <c r="K842" s="54">
        <v>4.053</v>
      </c>
      <c r="L842" s="70">
        <f t="shared" si="1"/>
        <v>0</v>
      </c>
      <c r="M842" s="71">
        <f t="shared" si="2"/>
        <v>0</v>
      </c>
      <c r="N842" s="71">
        <f t="shared" si="3"/>
        <v>-2.033172</v>
      </c>
      <c r="O842" s="71">
        <f t="shared" si="4"/>
        <v>-72.30341394</v>
      </c>
      <c r="P842" s="71">
        <f t="shared" si="5"/>
        <v>0</v>
      </c>
      <c r="Q842" s="71">
        <f t="shared" si="6"/>
        <v>0</v>
      </c>
      <c r="R842" s="71">
        <f t="shared" si="7"/>
        <v>1.241</v>
      </c>
      <c r="S842" s="71">
        <f t="shared" si="8"/>
        <v>44.13229018</v>
      </c>
      <c r="T842" s="72">
        <f t="shared" si="9"/>
        <v>26</v>
      </c>
      <c r="U842" s="71">
        <f t="shared" si="10"/>
        <v>0.2512562814</v>
      </c>
      <c r="V842" s="71">
        <f t="shared" si="11"/>
        <v>0</v>
      </c>
      <c r="W842" s="73">
        <f t="shared" si="12"/>
        <v>0</v>
      </c>
      <c r="X842" s="19"/>
      <c r="Y842" s="19"/>
      <c r="Z842" s="19"/>
      <c r="AA842" s="19"/>
      <c r="AB842" s="19"/>
      <c r="AC842" s="19"/>
      <c r="AD842" s="19"/>
    </row>
    <row r="843">
      <c r="A843" s="49" t="s">
        <v>1040</v>
      </c>
      <c r="B843" s="50">
        <v>10741.0</v>
      </c>
      <c r="C843" s="51">
        <v>0.342</v>
      </c>
      <c r="D843" s="52">
        <v>10701.0</v>
      </c>
      <c r="E843" s="51">
        <v>0.013</v>
      </c>
      <c r="F843" s="52">
        <v>10741.0</v>
      </c>
      <c r="G843" s="54">
        <v>0.239</v>
      </c>
      <c r="H843" s="50">
        <v>10741.0</v>
      </c>
      <c r="I843" s="54">
        <v>0.511837</v>
      </c>
      <c r="J843" s="50">
        <v>10741.0</v>
      </c>
      <c r="K843" s="54">
        <v>16.506</v>
      </c>
      <c r="L843" s="70">
        <f t="shared" si="1"/>
        <v>0</v>
      </c>
      <c r="M843" s="71">
        <f t="shared" si="2"/>
        <v>0</v>
      </c>
      <c r="N843" s="71">
        <f t="shared" si="3"/>
        <v>0.169837</v>
      </c>
      <c r="O843" s="71">
        <f t="shared" si="4"/>
        <v>49.65994152</v>
      </c>
      <c r="P843" s="71">
        <f t="shared" si="5"/>
        <v>0</v>
      </c>
      <c r="Q843" s="71">
        <f t="shared" si="6"/>
        <v>0</v>
      </c>
      <c r="R843" s="71">
        <f t="shared" si="7"/>
        <v>16.164</v>
      </c>
      <c r="S843" s="71">
        <f t="shared" si="8"/>
        <v>4726.315789</v>
      </c>
      <c r="T843" s="72">
        <f t="shared" si="9"/>
        <v>40</v>
      </c>
      <c r="U843" s="71">
        <f t="shared" si="10"/>
        <v>0.372404804</v>
      </c>
      <c r="V843" s="71">
        <f t="shared" si="11"/>
        <v>0</v>
      </c>
      <c r="W843" s="73">
        <f t="shared" si="12"/>
        <v>0</v>
      </c>
      <c r="X843" s="19"/>
      <c r="Y843" s="19"/>
      <c r="Z843" s="19"/>
      <c r="AA843" s="19"/>
      <c r="AB843" s="19"/>
      <c r="AC843" s="19"/>
      <c r="AD843" s="19"/>
    </row>
    <row r="844">
      <c r="A844" s="49" t="s">
        <v>1041</v>
      </c>
      <c r="B844" s="50">
        <v>10382.0</v>
      </c>
      <c r="C844" s="51">
        <v>3.76</v>
      </c>
      <c r="D844" s="52">
        <v>10334.0</v>
      </c>
      <c r="E844" s="51">
        <v>0.013</v>
      </c>
      <c r="F844" s="52">
        <v>10382.0</v>
      </c>
      <c r="G844" s="54">
        <v>0.323</v>
      </c>
      <c r="H844" s="50">
        <v>10382.0</v>
      </c>
      <c r="I844" s="54">
        <v>0.557585</v>
      </c>
      <c r="J844" s="50">
        <v>10382.0</v>
      </c>
      <c r="K844" s="54">
        <v>1.741</v>
      </c>
      <c r="L844" s="70">
        <f t="shared" si="1"/>
        <v>0</v>
      </c>
      <c r="M844" s="71">
        <f t="shared" si="2"/>
        <v>0</v>
      </c>
      <c r="N844" s="71">
        <f t="shared" si="3"/>
        <v>-3.202415</v>
      </c>
      <c r="O844" s="71">
        <f t="shared" si="4"/>
        <v>-85.1706117</v>
      </c>
      <c r="P844" s="71">
        <f t="shared" si="5"/>
        <v>0</v>
      </c>
      <c r="Q844" s="71">
        <f t="shared" si="6"/>
        <v>0</v>
      </c>
      <c r="R844" s="71">
        <f t="shared" si="7"/>
        <v>-2.019</v>
      </c>
      <c r="S844" s="71">
        <f t="shared" si="8"/>
        <v>-53.69680851</v>
      </c>
      <c r="T844" s="72">
        <f t="shared" si="9"/>
        <v>48</v>
      </c>
      <c r="U844" s="71">
        <f t="shared" si="10"/>
        <v>0.4623386631</v>
      </c>
      <c r="V844" s="71">
        <f t="shared" si="11"/>
        <v>0</v>
      </c>
      <c r="W844" s="73">
        <f t="shared" si="12"/>
        <v>0</v>
      </c>
      <c r="X844" s="19"/>
      <c r="Y844" s="19"/>
      <c r="Z844" s="19"/>
      <c r="AA844" s="19"/>
      <c r="AB844" s="19"/>
      <c r="AC844" s="19"/>
      <c r="AD844" s="19"/>
    </row>
    <row r="845">
      <c r="A845" s="49" t="s">
        <v>1042</v>
      </c>
      <c r="B845" s="50">
        <v>10724.0</v>
      </c>
      <c r="C845" s="51">
        <v>0.277</v>
      </c>
      <c r="D845" s="52">
        <v>10705.0</v>
      </c>
      <c r="E845" s="51">
        <v>0.013</v>
      </c>
      <c r="F845" s="52">
        <v>10724.0</v>
      </c>
      <c r="G845" s="54">
        <v>0.209</v>
      </c>
      <c r="H845" s="50">
        <v>10724.0</v>
      </c>
      <c r="I845" s="54">
        <v>0.134027</v>
      </c>
      <c r="J845" s="50">
        <v>10724.0</v>
      </c>
      <c r="K845" s="54">
        <v>1.149</v>
      </c>
      <c r="L845" s="70">
        <f t="shared" si="1"/>
        <v>0</v>
      </c>
      <c r="M845" s="71">
        <f t="shared" si="2"/>
        <v>0</v>
      </c>
      <c r="N845" s="71">
        <f t="shared" si="3"/>
        <v>-0.142973</v>
      </c>
      <c r="O845" s="71">
        <f t="shared" si="4"/>
        <v>-51.61480144</v>
      </c>
      <c r="P845" s="71">
        <f t="shared" si="5"/>
        <v>0</v>
      </c>
      <c r="Q845" s="71">
        <f t="shared" si="6"/>
        <v>0</v>
      </c>
      <c r="R845" s="71">
        <f t="shared" si="7"/>
        <v>0.872</v>
      </c>
      <c r="S845" s="71">
        <f t="shared" si="8"/>
        <v>314.801444</v>
      </c>
      <c r="T845" s="72">
        <f t="shared" si="9"/>
        <v>19</v>
      </c>
      <c r="U845" s="71">
        <f t="shared" si="10"/>
        <v>0.1771726968</v>
      </c>
      <c r="V845" s="71">
        <f t="shared" si="11"/>
        <v>0</v>
      </c>
      <c r="W845" s="73">
        <f t="shared" si="12"/>
        <v>0</v>
      </c>
      <c r="X845" s="19"/>
      <c r="Y845" s="19"/>
      <c r="Z845" s="19"/>
      <c r="AA845" s="19"/>
      <c r="AB845" s="19"/>
      <c r="AC845" s="19"/>
      <c r="AD845" s="19"/>
    </row>
    <row r="846">
      <c r="A846" s="49" t="s">
        <v>1044</v>
      </c>
      <c r="B846" s="50">
        <v>10356.0</v>
      </c>
      <c r="C846" s="51">
        <v>1.624</v>
      </c>
      <c r="D846" s="52">
        <v>10323.0</v>
      </c>
      <c r="E846" s="51">
        <v>0.013</v>
      </c>
      <c r="F846" s="52">
        <v>10356.0</v>
      </c>
      <c r="G846" s="54">
        <v>0.302</v>
      </c>
      <c r="H846" s="50">
        <v>10356.0</v>
      </c>
      <c r="I846" s="54">
        <v>5.14371</v>
      </c>
      <c r="J846" s="50">
        <v>10356.0</v>
      </c>
      <c r="K846" s="54">
        <v>2.123</v>
      </c>
      <c r="L846" s="70">
        <f t="shared" si="1"/>
        <v>0</v>
      </c>
      <c r="M846" s="71">
        <f t="shared" si="2"/>
        <v>0</v>
      </c>
      <c r="N846" s="71">
        <f t="shared" si="3"/>
        <v>3.51971</v>
      </c>
      <c r="O846" s="71">
        <f t="shared" si="4"/>
        <v>216.7309113</v>
      </c>
      <c r="P846" s="71">
        <f t="shared" si="5"/>
        <v>0</v>
      </c>
      <c r="Q846" s="71">
        <f t="shared" si="6"/>
        <v>0</v>
      </c>
      <c r="R846" s="71">
        <f t="shared" si="7"/>
        <v>0.499</v>
      </c>
      <c r="S846" s="71">
        <f t="shared" si="8"/>
        <v>30.72660099</v>
      </c>
      <c r="T846" s="72">
        <f t="shared" si="9"/>
        <v>33</v>
      </c>
      <c r="U846" s="71">
        <f t="shared" si="10"/>
        <v>0.3186558517</v>
      </c>
      <c r="V846" s="71">
        <f t="shared" si="11"/>
        <v>0</v>
      </c>
      <c r="W846" s="73">
        <f t="shared" si="12"/>
        <v>0</v>
      </c>
      <c r="X846" s="19"/>
      <c r="Y846" s="19"/>
      <c r="Z846" s="19"/>
      <c r="AA846" s="19"/>
      <c r="AB846" s="19"/>
      <c r="AC846" s="19"/>
      <c r="AD846" s="19"/>
    </row>
    <row r="847">
      <c r="A847" s="49" t="s">
        <v>280</v>
      </c>
      <c r="B847" s="50">
        <v>10678.0</v>
      </c>
      <c r="C847" s="51">
        <v>0.308</v>
      </c>
      <c r="D847" s="52">
        <v>10628.0</v>
      </c>
      <c r="E847" s="51">
        <v>0.013</v>
      </c>
      <c r="F847" s="52">
        <v>10678.0</v>
      </c>
      <c r="G847" s="54">
        <v>0.224</v>
      </c>
      <c r="H847" s="50">
        <v>10678.0</v>
      </c>
      <c r="I847" s="54">
        <v>0.146119</v>
      </c>
      <c r="J847" s="50">
        <v>10678.0</v>
      </c>
      <c r="K847" s="54">
        <v>2.156</v>
      </c>
      <c r="L847" s="70">
        <f t="shared" si="1"/>
        <v>0</v>
      </c>
      <c r="M847" s="71">
        <f t="shared" si="2"/>
        <v>0</v>
      </c>
      <c r="N847" s="71">
        <f t="shared" si="3"/>
        <v>-0.161881</v>
      </c>
      <c r="O847" s="71">
        <f t="shared" si="4"/>
        <v>-52.55876623</v>
      </c>
      <c r="P847" s="71">
        <f t="shared" si="5"/>
        <v>0</v>
      </c>
      <c r="Q847" s="71">
        <f t="shared" si="6"/>
        <v>0</v>
      </c>
      <c r="R847" s="71">
        <f t="shared" si="7"/>
        <v>1.848</v>
      </c>
      <c r="S847" s="71">
        <f t="shared" si="8"/>
        <v>600</v>
      </c>
      <c r="T847" s="72">
        <f t="shared" si="9"/>
        <v>50</v>
      </c>
      <c r="U847" s="71">
        <f t="shared" si="10"/>
        <v>0.4682524817</v>
      </c>
      <c r="V847" s="71">
        <f t="shared" si="11"/>
        <v>0</v>
      </c>
      <c r="W847" s="73">
        <f t="shared" si="12"/>
        <v>0</v>
      </c>
      <c r="X847" s="19"/>
      <c r="Y847" s="19"/>
      <c r="Z847" s="19"/>
      <c r="AA847" s="19"/>
      <c r="AB847" s="19"/>
      <c r="AC847" s="19"/>
      <c r="AD847" s="19"/>
    </row>
    <row r="848">
      <c r="A848" s="49" t="s">
        <v>286</v>
      </c>
      <c r="B848" s="50">
        <v>10317.0</v>
      </c>
      <c r="C848" s="51">
        <v>2.09</v>
      </c>
      <c r="D848" s="52">
        <v>10290.0</v>
      </c>
      <c r="E848" s="51">
        <v>0.013</v>
      </c>
      <c r="F848" s="52">
        <v>10317.0</v>
      </c>
      <c r="G848" s="54">
        <v>0.298</v>
      </c>
      <c r="H848" s="50">
        <v>10317.0</v>
      </c>
      <c r="I848" s="54">
        <v>3.86773</v>
      </c>
      <c r="J848" s="50">
        <v>10317.0</v>
      </c>
      <c r="K848" s="54">
        <v>3.249</v>
      </c>
      <c r="L848" s="70">
        <f t="shared" si="1"/>
        <v>0</v>
      </c>
      <c r="M848" s="71">
        <f t="shared" si="2"/>
        <v>0</v>
      </c>
      <c r="N848" s="71">
        <f t="shared" si="3"/>
        <v>1.77773</v>
      </c>
      <c r="O848" s="71">
        <f t="shared" si="4"/>
        <v>85.05885167</v>
      </c>
      <c r="P848" s="71">
        <f t="shared" si="5"/>
        <v>0</v>
      </c>
      <c r="Q848" s="71">
        <f t="shared" si="6"/>
        <v>0</v>
      </c>
      <c r="R848" s="71">
        <f t="shared" si="7"/>
        <v>1.159</v>
      </c>
      <c r="S848" s="71">
        <f t="shared" si="8"/>
        <v>55.45454545</v>
      </c>
      <c r="T848" s="72">
        <f t="shared" si="9"/>
        <v>27</v>
      </c>
      <c r="U848" s="71">
        <f t="shared" si="10"/>
        <v>0.2617039837</v>
      </c>
      <c r="V848" s="71">
        <f t="shared" si="11"/>
        <v>0</v>
      </c>
      <c r="W848" s="73">
        <f t="shared" si="12"/>
        <v>0</v>
      </c>
      <c r="X848" s="19"/>
      <c r="Y848" s="19"/>
      <c r="Z848" s="19"/>
      <c r="AA848" s="19"/>
      <c r="AB848" s="19"/>
      <c r="AC848" s="19"/>
      <c r="AD848" s="19"/>
    </row>
    <row r="849">
      <c r="A849" s="49" t="s">
        <v>1045</v>
      </c>
      <c r="B849" s="50">
        <v>10662.0</v>
      </c>
      <c r="C849" s="51">
        <v>0.339</v>
      </c>
      <c r="D849" s="52">
        <v>10600.0</v>
      </c>
      <c r="E849" s="51">
        <v>0.013</v>
      </c>
      <c r="F849" s="52">
        <v>10662.0</v>
      </c>
      <c r="G849" s="54">
        <v>0.223</v>
      </c>
      <c r="H849" s="50">
        <v>10662.0</v>
      </c>
      <c r="I849" s="54">
        <v>0.304454</v>
      </c>
      <c r="J849" s="50">
        <v>10662.0</v>
      </c>
      <c r="K849" s="54">
        <v>3.926</v>
      </c>
      <c r="L849" s="70">
        <f t="shared" si="1"/>
        <v>0</v>
      </c>
      <c r="M849" s="71">
        <f t="shared" si="2"/>
        <v>0</v>
      </c>
      <c r="N849" s="71">
        <f t="shared" si="3"/>
        <v>-0.034546</v>
      </c>
      <c r="O849" s="71">
        <f t="shared" si="4"/>
        <v>-10.19056047</v>
      </c>
      <c r="P849" s="71">
        <f t="shared" si="5"/>
        <v>0</v>
      </c>
      <c r="Q849" s="71">
        <f t="shared" si="6"/>
        <v>0</v>
      </c>
      <c r="R849" s="71">
        <f t="shared" si="7"/>
        <v>3.587</v>
      </c>
      <c r="S849" s="71">
        <f t="shared" si="8"/>
        <v>1058.112094</v>
      </c>
      <c r="T849" s="72">
        <f t="shared" si="9"/>
        <v>62</v>
      </c>
      <c r="U849" s="71">
        <f t="shared" si="10"/>
        <v>0.5815044082</v>
      </c>
      <c r="V849" s="71">
        <f t="shared" si="11"/>
        <v>0</v>
      </c>
      <c r="W849" s="73">
        <f t="shared" si="12"/>
        <v>0</v>
      </c>
      <c r="X849" s="19"/>
      <c r="Y849" s="19"/>
      <c r="Z849" s="19"/>
      <c r="AA849" s="19"/>
      <c r="AB849" s="19"/>
      <c r="AC849" s="19"/>
      <c r="AD849" s="19"/>
    </row>
    <row r="850">
      <c r="A850" s="49" t="s">
        <v>1046</v>
      </c>
      <c r="B850" s="50">
        <v>10286.0</v>
      </c>
      <c r="C850" s="51">
        <v>2.265</v>
      </c>
      <c r="D850" s="52">
        <v>10219.0</v>
      </c>
      <c r="E850" s="51">
        <v>0.013</v>
      </c>
      <c r="F850" s="52">
        <v>10286.0</v>
      </c>
      <c r="G850" s="54">
        <v>0.307</v>
      </c>
      <c r="H850" s="50">
        <v>10286.0</v>
      </c>
      <c r="I850" s="54">
        <v>2.73962</v>
      </c>
      <c r="J850" s="50">
        <v>10286.0</v>
      </c>
      <c r="K850" s="54">
        <v>2.885</v>
      </c>
      <c r="L850" s="70">
        <f t="shared" si="1"/>
        <v>0</v>
      </c>
      <c r="M850" s="71">
        <f t="shared" si="2"/>
        <v>0</v>
      </c>
      <c r="N850" s="71">
        <f t="shared" si="3"/>
        <v>0.47462</v>
      </c>
      <c r="O850" s="71">
        <f t="shared" si="4"/>
        <v>20.95452539</v>
      </c>
      <c r="P850" s="71">
        <f t="shared" si="5"/>
        <v>0</v>
      </c>
      <c r="Q850" s="71">
        <f t="shared" si="6"/>
        <v>0</v>
      </c>
      <c r="R850" s="71">
        <f t="shared" si="7"/>
        <v>0.62</v>
      </c>
      <c r="S850" s="71">
        <f t="shared" si="8"/>
        <v>27.37306843</v>
      </c>
      <c r="T850" s="72">
        <f t="shared" si="9"/>
        <v>67</v>
      </c>
      <c r="U850" s="71">
        <f t="shared" si="10"/>
        <v>0.6513707953</v>
      </c>
      <c r="V850" s="71">
        <f t="shared" si="11"/>
        <v>0</v>
      </c>
      <c r="W850" s="73">
        <f t="shared" si="12"/>
        <v>0</v>
      </c>
      <c r="X850" s="19"/>
      <c r="Y850" s="19"/>
      <c r="Z850" s="19"/>
      <c r="AA850" s="19"/>
      <c r="AB850" s="19"/>
      <c r="AC850" s="19"/>
      <c r="AD850" s="19"/>
    </row>
    <row r="851">
      <c r="A851" s="49" t="s">
        <v>1047</v>
      </c>
      <c r="B851" s="50">
        <v>10865.0</v>
      </c>
      <c r="C851" s="51">
        <v>0.304</v>
      </c>
      <c r="D851" s="52">
        <v>10831.0</v>
      </c>
      <c r="E851" s="51">
        <v>0.013</v>
      </c>
      <c r="F851" s="52">
        <v>10865.0</v>
      </c>
      <c r="G851" s="54">
        <v>0.23</v>
      </c>
      <c r="H851" s="50">
        <v>10865.0</v>
      </c>
      <c r="I851" s="54">
        <v>1.35215</v>
      </c>
      <c r="J851" s="50">
        <v>10865.0</v>
      </c>
      <c r="K851" s="54">
        <v>3.493</v>
      </c>
      <c r="L851" s="70">
        <f t="shared" si="1"/>
        <v>0</v>
      </c>
      <c r="M851" s="71">
        <f t="shared" si="2"/>
        <v>0</v>
      </c>
      <c r="N851" s="71">
        <f t="shared" si="3"/>
        <v>1.04815</v>
      </c>
      <c r="O851" s="71">
        <f t="shared" si="4"/>
        <v>344.7861842</v>
      </c>
      <c r="P851" s="71">
        <f t="shared" si="5"/>
        <v>0</v>
      </c>
      <c r="Q851" s="71">
        <f t="shared" si="6"/>
        <v>0</v>
      </c>
      <c r="R851" s="71">
        <f t="shared" si="7"/>
        <v>3.189</v>
      </c>
      <c r="S851" s="71">
        <f t="shared" si="8"/>
        <v>1049.013158</v>
      </c>
      <c r="T851" s="72">
        <f t="shared" si="9"/>
        <v>34</v>
      </c>
      <c r="U851" s="71">
        <f t="shared" si="10"/>
        <v>0.3129314312</v>
      </c>
      <c r="V851" s="71">
        <f t="shared" si="11"/>
        <v>0</v>
      </c>
      <c r="W851" s="73">
        <f t="shared" si="12"/>
        <v>0</v>
      </c>
      <c r="X851" s="19"/>
      <c r="Y851" s="19"/>
      <c r="Z851" s="19"/>
      <c r="AA851" s="19"/>
      <c r="AB851" s="19"/>
      <c r="AC851" s="19"/>
      <c r="AD851" s="19"/>
    </row>
    <row r="852">
      <c r="A852" s="49" t="s">
        <v>1048</v>
      </c>
      <c r="B852" s="50">
        <v>10485.0</v>
      </c>
      <c r="C852" s="51">
        <v>2.261</v>
      </c>
      <c r="D852" s="52">
        <v>10485.0</v>
      </c>
      <c r="E852" s="51">
        <v>0.013</v>
      </c>
      <c r="F852" s="52">
        <v>10485.0</v>
      </c>
      <c r="G852" s="54">
        <v>0.319</v>
      </c>
      <c r="H852" s="50">
        <v>10485.0</v>
      </c>
      <c r="I852" s="54">
        <v>5.45767</v>
      </c>
      <c r="J852" s="50">
        <v>10485.0</v>
      </c>
      <c r="K852" s="54">
        <v>3.656</v>
      </c>
      <c r="L852" s="70">
        <f t="shared" si="1"/>
        <v>0</v>
      </c>
      <c r="M852" s="71">
        <f t="shared" si="2"/>
        <v>0</v>
      </c>
      <c r="N852" s="71">
        <f t="shared" si="3"/>
        <v>3.19667</v>
      </c>
      <c r="O852" s="71">
        <f t="shared" si="4"/>
        <v>141.3830164</v>
      </c>
      <c r="P852" s="71">
        <f t="shared" si="5"/>
        <v>0</v>
      </c>
      <c r="Q852" s="71">
        <f t="shared" si="6"/>
        <v>0</v>
      </c>
      <c r="R852" s="71">
        <f t="shared" si="7"/>
        <v>1.395</v>
      </c>
      <c r="S852" s="71">
        <f t="shared" si="8"/>
        <v>61.69836356</v>
      </c>
      <c r="T852" s="72">
        <f t="shared" si="9"/>
        <v>0</v>
      </c>
      <c r="U852" s="71">
        <f t="shared" si="10"/>
        <v>0</v>
      </c>
      <c r="V852" s="71">
        <f t="shared" si="11"/>
        <v>0</v>
      </c>
      <c r="W852" s="73">
        <f t="shared" si="12"/>
        <v>0</v>
      </c>
      <c r="X852" s="19"/>
      <c r="Y852" s="19"/>
      <c r="Z852" s="19"/>
      <c r="AA852" s="19"/>
      <c r="AB852" s="19"/>
      <c r="AC852" s="19"/>
      <c r="AD852" s="19"/>
    </row>
    <row r="853">
      <c r="A853" s="49" t="s">
        <v>1050</v>
      </c>
      <c r="B853" s="50">
        <v>10527.0</v>
      </c>
      <c r="C853" s="51">
        <v>0.307</v>
      </c>
      <c r="D853" s="52">
        <v>10470.0</v>
      </c>
      <c r="E853" s="51">
        <v>0.013</v>
      </c>
      <c r="F853" s="52">
        <v>10527.0</v>
      </c>
      <c r="G853" s="54">
        <v>0.219</v>
      </c>
      <c r="H853" s="50">
        <v>10527.0</v>
      </c>
      <c r="I853" s="54">
        <v>0.361513</v>
      </c>
      <c r="J853" s="50">
        <v>10527.0</v>
      </c>
      <c r="K853" s="54">
        <v>4.093</v>
      </c>
      <c r="L853" s="70">
        <f t="shared" si="1"/>
        <v>0</v>
      </c>
      <c r="M853" s="71">
        <f t="shared" si="2"/>
        <v>0</v>
      </c>
      <c r="N853" s="71">
        <f t="shared" si="3"/>
        <v>0.054513</v>
      </c>
      <c r="O853" s="71">
        <f t="shared" si="4"/>
        <v>17.75667752</v>
      </c>
      <c r="P853" s="71">
        <f t="shared" si="5"/>
        <v>0</v>
      </c>
      <c r="Q853" s="71">
        <f t="shared" si="6"/>
        <v>0</v>
      </c>
      <c r="R853" s="71">
        <f t="shared" si="7"/>
        <v>3.786</v>
      </c>
      <c r="S853" s="71">
        <f t="shared" si="8"/>
        <v>1233.224756</v>
      </c>
      <c r="T853" s="72">
        <f t="shared" si="9"/>
        <v>57</v>
      </c>
      <c r="U853" s="71">
        <f t="shared" si="10"/>
        <v>0.5414648048</v>
      </c>
      <c r="V853" s="71">
        <f t="shared" si="11"/>
        <v>0</v>
      </c>
      <c r="W853" s="73">
        <f t="shared" si="12"/>
        <v>0</v>
      </c>
      <c r="X853" s="19"/>
      <c r="Y853" s="19"/>
      <c r="Z853" s="19"/>
      <c r="AA853" s="19"/>
      <c r="AB853" s="19"/>
      <c r="AC853" s="19"/>
      <c r="AD853" s="19"/>
    </row>
    <row r="854">
      <c r="A854" s="49" t="s">
        <v>1051</v>
      </c>
      <c r="B854" s="50">
        <v>10171.0</v>
      </c>
      <c r="C854" s="51">
        <v>1.868</v>
      </c>
      <c r="D854" s="52">
        <v>10141.0</v>
      </c>
      <c r="E854" s="51">
        <v>0.013</v>
      </c>
      <c r="F854" s="52">
        <v>10171.0</v>
      </c>
      <c r="G854" s="54">
        <v>0.293</v>
      </c>
      <c r="H854" s="50">
        <v>10171.0</v>
      </c>
      <c r="I854" s="54">
        <v>0.726061</v>
      </c>
      <c r="J854" s="50">
        <v>10171.0</v>
      </c>
      <c r="K854" s="54">
        <v>2.122</v>
      </c>
      <c r="L854" s="70">
        <f t="shared" si="1"/>
        <v>0</v>
      </c>
      <c r="M854" s="71">
        <f t="shared" si="2"/>
        <v>0</v>
      </c>
      <c r="N854" s="71">
        <f t="shared" si="3"/>
        <v>-1.141939</v>
      </c>
      <c r="O854" s="71">
        <f t="shared" si="4"/>
        <v>-61.13163812</v>
      </c>
      <c r="P854" s="71">
        <f t="shared" si="5"/>
        <v>0</v>
      </c>
      <c r="Q854" s="71">
        <f t="shared" si="6"/>
        <v>0</v>
      </c>
      <c r="R854" s="71">
        <f t="shared" si="7"/>
        <v>0.254</v>
      </c>
      <c r="S854" s="71">
        <f t="shared" si="8"/>
        <v>13.59743041</v>
      </c>
      <c r="T854" s="72">
        <f t="shared" si="9"/>
        <v>30</v>
      </c>
      <c r="U854" s="71">
        <f t="shared" si="10"/>
        <v>0.2949562482</v>
      </c>
      <c r="V854" s="71">
        <f t="shared" si="11"/>
        <v>0</v>
      </c>
      <c r="W854" s="73">
        <f t="shared" si="12"/>
        <v>0</v>
      </c>
      <c r="X854" s="19"/>
      <c r="Y854" s="19"/>
      <c r="Z854" s="19"/>
      <c r="AA854" s="19"/>
      <c r="AB854" s="19"/>
      <c r="AC854" s="19"/>
      <c r="AD854" s="19"/>
    </row>
    <row r="855">
      <c r="A855" s="49" t="s">
        <v>1052</v>
      </c>
      <c r="B855" s="50">
        <v>10561.0</v>
      </c>
      <c r="C855" s="51">
        <v>0.261</v>
      </c>
      <c r="D855" s="52">
        <v>10529.0</v>
      </c>
      <c r="E855" s="51">
        <v>0.013</v>
      </c>
      <c r="F855" s="52">
        <v>10561.0</v>
      </c>
      <c r="G855" s="54">
        <v>0.202</v>
      </c>
      <c r="H855" s="50">
        <v>10561.0</v>
      </c>
      <c r="I855" s="54">
        <v>0.137384</v>
      </c>
      <c r="J855" s="50">
        <v>10561.0</v>
      </c>
      <c r="K855" s="54">
        <v>2.356</v>
      </c>
      <c r="L855" s="70">
        <f t="shared" si="1"/>
        <v>0</v>
      </c>
      <c r="M855" s="71">
        <f t="shared" si="2"/>
        <v>0</v>
      </c>
      <c r="N855" s="71">
        <f t="shared" si="3"/>
        <v>-0.123616</v>
      </c>
      <c r="O855" s="71">
        <f t="shared" si="4"/>
        <v>-47.36245211</v>
      </c>
      <c r="P855" s="71">
        <f t="shared" si="5"/>
        <v>0</v>
      </c>
      <c r="Q855" s="71">
        <f t="shared" si="6"/>
        <v>0</v>
      </c>
      <c r="R855" s="71">
        <f t="shared" si="7"/>
        <v>2.095</v>
      </c>
      <c r="S855" s="71">
        <f t="shared" si="8"/>
        <v>802.6819923</v>
      </c>
      <c r="T855" s="72">
        <f t="shared" si="9"/>
        <v>32</v>
      </c>
      <c r="U855" s="71">
        <f t="shared" si="10"/>
        <v>0.3030016097</v>
      </c>
      <c r="V855" s="71">
        <f t="shared" si="11"/>
        <v>0</v>
      </c>
      <c r="W855" s="73">
        <f t="shared" si="12"/>
        <v>0</v>
      </c>
      <c r="X855" s="19"/>
      <c r="Y855" s="19"/>
      <c r="Z855" s="19"/>
      <c r="AA855" s="19"/>
      <c r="AB855" s="19"/>
      <c r="AC855" s="19"/>
      <c r="AD855" s="19"/>
    </row>
    <row r="856">
      <c r="A856" s="49" t="s">
        <v>1053</v>
      </c>
      <c r="B856" s="50">
        <v>10188.0</v>
      </c>
      <c r="C856" s="51">
        <v>1.926</v>
      </c>
      <c r="D856" s="52">
        <v>10123.0</v>
      </c>
      <c r="E856" s="51">
        <v>0.013</v>
      </c>
      <c r="F856" s="52">
        <v>10188.0</v>
      </c>
      <c r="G856" s="54">
        <v>0.28</v>
      </c>
      <c r="H856" s="50">
        <v>10188.0</v>
      </c>
      <c r="I856" s="54">
        <v>0.662015</v>
      </c>
      <c r="J856" s="50">
        <v>10188.0</v>
      </c>
      <c r="K856" s="54">
        <v>2.444</v>
      </c>
      <c r="L856" s="70">
        <f t="shared" si="1"/>
        <v>0</v>
      </c>
      <c r="M856" s="71">
        <f t="shared" si="2"/>
        <v>0</v>
      </c>
      <c r="N856" s="71">
        <f t="shared" si="3"/>
        <v>-1.263985</v>
      </c>
      <c r="O856" s="71">
        <f t="shared" si="4"/>
        <v>-65.62746625</v>
      </c>
      <c r="P856" s="71">
        <f t="shared" si="5"/>
        <v>0</v>
      </c>
      <c r="Q856" s="71">
        <f t="shared" si="6"/>
        <v>0</v>
      </c>
      <c r="R856" s="71">
        <f t="shared" si="7"/>
        <v>0.518</v>
      </c>
      <c r="S856" s="71">
        <f t="shared" si="8"/>
        <v>26.89511942</v>
      </c>
      <c r="T856" s="72">
        <f t="shared" si="9"/>
        <v>65</v>
      </c>
      <c r="U856" s="71">
        <f t="shared" si="10"/>
        <v>0.6380054967</v>
      </c>
      <c r="V856" s="71">
        <f t="shared" si="11"/>
        <v>0</v>
      </c>
      <c r="W856" s="73">
        <f t="shared" si="12"/>
        <v>0</v>
      </c>
      <c r="X856" s="19"/>
      <c r="Y856" s="19"/>
      <c r="Z856" s="19"/>
      <c r="AA856" s="19"/>
      <c r="AB856" s="19"/>
      <c r="AC856" s="19"/>
      <c r="AD856" s="19"/>
    </row>
    <row r="857">
      <c r="A857" s="49" t="s">
        <v>1054</v>
      </c>
      <c r="B857" s="50">
        <v>10462.0</v>
      </c>
      <c r="C857" s="51">
        <v>0.271</v>
      </c>
      <c r="D857" s="52">
        <v>10428.0</v>
      </c>
      <c r="E857" s="51">
        <v>0.013</v>
      </c>
      <c r="F857" s="52">
        <v>10462.0</v>
      </c>
      <c r="G857" s="54">
        <v>0.19</v>
      </c>
      <c r="H857" s="50">
        <v>10462.0</v>
      </c>
      <c r="I857" s="54">
        <v>0.121101</v>
      </c>
      <c r="J857" s="50">
        <v>10462.0</v>
      </c>
      <c r="K857" s="54">
        <v>1.559</v>
      </c>
      <c r="L857" s="70">
        <f t="shared" si="1"/>
        <v>0</v>
      </c>
      <c r="M857" s="71">
        <f t="shared" si="2"/>
        <v>0</v>
      </c>
      <c r="N857" s="71">
        <f t="shared" si="3"/>
        <v>-0.149899</v>
      </c>
      <c r="O857" s="71">
        <f t="shared" si="4"/>
        <v>-55.31328413</v>
      </c>
      <c r="P857" s="71">
        <f t="shared" si="5"/>
        <v>0</v>
      </c>
      <c r="Q857" s="71">
        <f t="shared" si="6"/>
        <v>0</v>
      </c>
      <c r="R857" s="71">
        <f t="shared" si="7"/>
        <v>1.288</v>
      </c>
      <c r="S857" s="71">
        <f t="shared" si="8"/>
        <v>475.2767528</v>
      </c>
      <c r="T857" s="72">
        <f t="shared" si="9"/>
        <v>34</v>
      </c>
      <c r="U857" s="71">
        <f t="shared" si="10"/>
        <v>0.3249856624</v>
      </c>
      <c r="V857" s="71">
        <f t="shared" si="11"/>
        <v>0</v>
      </c>
      <c r="W857" s="73">
        <f t="shared" si="12"/>
        <v>0</v>
      </c>
      <c r="X857" s="19"/>
      <c r="Y857" s="19"/>
      <c r="Z857" s="19"/>
      <c r="AA857" s="19"/>
      <c r="AB857" s="19"/>
      <c r="AC857" s="19"/>
      <c r="AD857" s="19"/>
    </row>
    <row r="858">
      <c r="A858" s="49" t="s">
        <v>1056</v>
      </c>
      <c r="B858" s="50">
        <v>10092.0</v>
      </c>
      <c r="C858" s="51">
        <v>1.856</v>
      </c>
      <c r="D858" s="52">
        <v>10069.0</v>
      </c>
      <c r="E858" s="51">
        <v>0.013</v>
      </c>
      <c r="F858" s="52">
        <v>10092.0</v>
      </c>
      <c r="G858" s="54">
        <v>0.278</v>
      </c>
      <c r="H858" s="50">
        <v>10092.0</v>
      </c>
      <c r="I858" s="54">
        <v>0.696798</v>
      </c>
      <c r="J858" s="50">
        <v>10092.0</v>
      </c>
      <c r="K858" s="54">
        <v>2.76</v>
      </c>
      <c r="L858" s="70">
        <f t="shared" si="1"/>
        <v>0</v>
      </c>
      <c r="M858" s="71">
        <f t="shared" si="2"/>
        <v>0</v>
      </c>
      <c r="N858" s="71">
        <f t="shared" si="3"/>
        <v>-1.159202</v>
      </c>
      <c r="O858" s="71">
        <f t="shared" si="4"/>
        <v>-62.45700431</v>
      </c>
      <c r="P858" s="71">
        <f t="shared" si="5"/>
        <v>0</v>
      </c>
      <c r="Q858" s="71">
        <f t="shared" si="6"/>
        <v>0</v>
      </c>
      <c r="R858" s="71">
        <f t="shared" si="7"/>
        <v>0.904</v>
      </c>
      <c r="S858" s="71">
        <f t="shared" si="8"/>
        <v>48.70689655</v>
      </c>
      <c r="T858" s="72">
        <f t="shared" si="9"/>
        <v>23</v>
      </c>
      <c r="U858" s="71">
        <f t="shared" si="10"/>
        <v>0.2279032897</v>
      </c>
      <c r="V858" s="71">
        <f t="shared" si="11"/>
        <v>0</v>
      </c>
      <c r="W858" s="73">
        <f t="shared" si="12"/>
        <v>0</v>
      </c>
      <c r="X858" s="19"/>
      <c r="Y858" s="19"/>
      <c r="Z858" s="19"/>
      <c r="AA858" s="19"/>
      <c r="AB858" s="19"/>
      <c r="AC858" s="19"/>
      <c r="AD858" s="19"/>
    </row>
    <row r="859">
      <c r="A859" s="49" t="s">
        <v>1057</v>
      </c>
      <c r="B859" s="50">
        <v>10647.0</v>
      </c>
      <c r="C859" s="51">
        <v>0.362</v>
      </c>
      <c r="D859" s="52">
        <v>10613.0</v>
      </c>
      <c r="E859" s="51">
        <v>0.013</v>
      </c>
      <c r="F859" s="52">
        <v>10647.0</v>
      </c>
      <c r="G859" s="54">
        <v>0.238</v>
      </c>
      <c r="H859" s="50">
        <v>10647.0</v>
      </c>
      <c r="I859" s="54">
        <v>0.534629</v>
      </c>
      <c r="J859" s="50">
        <v>10647.0</v>
      </c>
      <c r="K859" s="54">
        <v>3.519</v>
      </c>
      <c r="L859" s="70">
        <f t="shared" si="1"/>
        <v>0</v>
      </c>
      <c r="M859" s="71">
        <f t="shared" si="2"/>
        <v>0</v>
      </c>
      <c r="N859" s="71">
        <f t="shared" si="3"/>
        <v>0.172629</v>
      </c>
      <c r="O859" s="71">
        <f t="shared" si="4"/>
        <v>47.68756906</v>
      </c>
      <c r="P859" s="71">
        <f t="shared" si="5"/>
        <v>0</v>
      </c>
      <c r="Q859" s="71">
        <f t="shared" si="6"/>
        <v>0</v>
      </c>
      <c r="R859" s="71">
        <f t="shared" si="7"/>
        <v>3.157</v>
      </c>
      <c r="S859" s="71">
        <f t="shared" si="8"/>
        <v>872.0994475</v>
      </c>
      <c r="T859" s="72">
        <f t="shared" si="9"/>
        <v>34</v>
      </c>
      <c r="U859" s="71">
        <f t="shared" si="10"/>
        <v>0.3193387809</v>
      </c>
      <c r="V859" s="71">
        <f t="shared" si="11"/>
        <v>0</v>
      </c>
      <c r="W859" s="73">
        <f t="shared" si="12"/>
        <v>0</v>
      </c>
      <c r="X859" s="19"/>
      <c r="Y859" s="19"/>
      <c r="Z859" s="19"/>
      <c r="AA859" s="19"/>
      <c r="AB859" s="19"/>
      <c r="AC859" s="19"/>
      <c r="AD859" s="19"/>
    </row>
    <row r="860">
      <c r="A860" s="49" t="s">
        <v>1058</v>
      </c>
      <c r="B860" s="50">
        <v>10283.0</v>
      </c>
      <c r="C860" s="51">
        <v>2.776</v>
      </c>
      <c r="D860" s="52">
        <v>10245.0</v>
      </c>
      <c r="E860" s="51">
        <v>0.013</v>
      </c>
      <c r="F860" s="52">
        <v>10283.0</v>
      </c>
      <c r="G860" s="54">
        <v>0.318</v>
      </c>
      <c r="H860" s="50">
        <v>10283.0</v>
      </c>
      <c r="I860" s="54">
        <v>4.18827</v>
      </c>
      <c r="J860" s="50">
        <v>10283.0</v>
      </c>
      <c r="K860" s="54">
        <v>2.4</v>
      </c>
      <c r="L860" s="70">
        <f t="shared" si="1"/>
        <v>0</v>
      </c>
      <c r="M860" s="71">
        <f t="shared" si="2"/>
        <v>0</v>
      </c>
      <c r="N860" s="71">
        <f t="shared" si="3"/>
        <v>1.41227</v>
      </c>
      <c r="O860" s="71">
        <f t="shared" si="4"/>
        <v>50.87427954</v>
      </c>
      <c r="P860" s="71">
        <f t="shared" si="5"/>
        <v>0</v>
      </c>
      <c r="Q860" s="71">
        <f t="shared" si="6"/>
        <v>0</v>
      </c>
      <c r="R860" s="71">
        <f t="shared" si="7"/>
        <v>-0.376</v>
      </c>
      <c r="S860" s="71">
        <f t="shared" si="8"/>
        <v>-13.54466859</v>
      </c>
      <c r="T860" s="72">
        <f t="shared" si="9"/>
        <v>38</v>
      </c>
      <c r="U860" s="71">
        <f t="shared" si="10"/>
        <v>0.3695419625</v>
      </c>
      <c r="V860" s="71">
        <f t="shared" si="11"/>
        <v>0</v>
      </c>
      <c r="W860" s="73">
        <f t="shared" si="12"/>
        <v>0</v>
      </c>
      <c r="X860" s="19"/>
      <c r="Y860" s="19"/>
      <c r="Z860" s="19"/>
      <c r="AA860" s="19"/>
      <c r="AB860" s="19"/>
      <c r="AC860" s="19"/>
      <c r="AD860" s="19"/>
    </row>
    <row r="861">
      <c r="A861" s="49" t="s">
        <v>1059</v>
      </c>
      <c r="B861" s="50">
        <v>10390.0</v>
      </c>
      <c r="C861" s="51">
        <v>0.3</v>
      </c>
      <c r="D861" s="52">
        <v>10339.0</v>
      </c>
      <c r="E861" s="51">
        <v>0.013</v>
      </c>
      <c r="F861" s="52">
        <v>10390.0</v>
      </c>
      <c r="G861" s="54">
        <v>0.225</v>
      </c>
      <c r="H861" s="50">
        <v>10390.0</v>
      </c>
      <c r="I861" s="54">
        <v>0.311021</v>
      </c>
      <c r="J861" s="50">
        <v>10390.0</v>
      </c>
      <c r="K861" s="54">
        <v>7.124</v>
      </c>
      <c r="L861" s="70">
        <f t="shared" si="1"/>
        <v>0</v>
      </c>
      <c r="M861" s="71">
        <f t="shared" si="2"/>
        <v>0</v>
      </c>
      <c r="N861" s="71">
        <f t="shared" si="3"/>
        <v>0.011021</v>
      </c>
      <c r="O861" s="71">
        <f t="shared" si="4"/>
        <v>3.673666667</v>
      </c>
      <c r="P861" s="71">
        <f t="shared" si="5"/>
        <v>0</v>
      </c>
      <c r="Q861" s="71">
        <f t="shared" si="6"/>
        <v>0</v>
      </c>
      <c r="R861" s="71">
        <f t="shared" si="7"/>
        <v>6.824</v>
      </c>
      <c r="S861" s="71">
        <f t="shared" si="8"/>
        <v>2274.666667</v>
      </c>
      <c r="T861" s="72">
        <f t="shared" si="9"/>
        <v>51</v>
      </c>
      <c r="U861" s="71">
        <f t="shared" si="10"/>
        <v>0.4908565929</v>
      </c>
      <c r="V861" s="71">
        <f t="shared" si="11"/>
        <v>0</v>
      </c>
      <c r="W861" s="73">
        <f t="shared" si="12"/>
        <v>0</v>
      </c>
      <c r="X861" s="19"/>
      <c r="Y861" s="19"/>
      <c r="Z861" s="19"/>
      <c r="AA861" s="19"/>
      <c r="AB861" s="19"/>
      <c r="AC861" s="19"/>
      <c r="AD861" s="19"/>
    </row>
    <row r="862">
      <c r="A862" s="49" t="s">
        <v>1060</v>
      </c>
      <c r="B862" s="50">
        <v>10028.0</v>
      </c>
      <c r="C862" s="51">
        <v>1.52</v>
      </c>
      <c r="D862" s="52">
        <v>9970.0</v>
      </c>
      <c r="E862" s="51">
        <v>0.013</v>
      </c>
      <c r="F862" s="52">
        <v>10028.0</v>
      </c>
      <c r="G862" s="54">
        <v>0.308</v>
      </c>
      <c r="H862" s="50">
        <v>10028.0</v>
      </c>
      <c r="I862" s="54">
        <v>0.695553</v>
      </c>
      <c r="J862" s="50">
        <v>10028.0</v>
      </c>
      <c r="K862" s="54">
        <v>1.387</v>
      </c>
      <c r="L862" s="70">
        <f t="shared" si="1"/>
        <v>0</v>
      </c>
      <c r="M862" s="71">
        <f t="shared" si="2"/>
        <v>0</v>
      </c>
      <c r="N862" s="71">
        <f t="shared" si="3"/>
        <v>-0.824447</v>
      </c>
      <c r="O862" s="71">
        <f t="shared" si="4"/>
        <v>-54.23993421</v>
      </c>
      <c r="P862" s="71">
        <f t="shared" si="5"/>
        <v>0</v>
      </c>
      <c r="Q862" s="71">
        <f t="shared" si="6"/>
        <v>0</v>
      </c>
      <c r="R862" s="71">
        <f t="shared" si="7"/>
        <v>-0.133</v>
      </c>
      <c r="S862" s="71">
        <f t="shared" si="8"/>
        <v>-8.75</v>
      </c>
      <c r="T862" s="72">
        <f t="shared" si="9"/>
        <v>58</v>
      </c>
      <c r="U862" s="71">
        <f t="shared" si="10"/>
        <v>0.5783805345</v>
      </c>
      <c r="V862" s="71">
        <f t="shared" si="11"/>
        <v>0</v>
      </c>
      <c r="W862" s="73">
        <f t="shared" si="12"/>
        <v>0</v>
      </c>
      <c r="X862" s="19"/>
      <c r="Y862" s="19"/>
      <c r="Z862" s="19"/>
      <c r="AA862" s="19"/>
      <c r="AB862" s="19"/>
      <c r="AC862" s="19"/>
      <c r="AD862" s="19"/>
    </row>
    <row r="863">
      <c r="A863" s="49" t="s">
        <v>1061</v>
      </c>
      <c r="B863" s="50">
        <v>11034.0</v>
      </c>
      <c r="C863" s="51">
        <v>0.418</v>
      </c>
      <c r="D863" s="52">
        <v>10971.0</v>
      </c>
      <c r="E863" s="51">
        <v>0.013</v>
      </c>
      <c r="F863" s="52">
        <v>11034.0</v>
      </c>
      <c r="G863" s="54">
        <v>0.279</v>
      </c>
      <c r="H863" s="50">
        <v>11034.0</v>
      </c>
      <c r="I863" s="54">
        <v>1.45316</v>
      </c>
      <c r="J863" s="50">
        <v>11034.0</v>
      </c>
      <c r="K863" s="54">
        <v>8.26</v>
      </c>
      <c r="L863" s="70">
        <f t="shared" si="1"/>
        <v>0</v>
      </c>
      <c r="M863" s="71">
        <f t="shared" si="2"/>
        <v>0</v>
      </c>
      <c r="N863" s="71">
        <f t="shared" si="3"/>
        <v>1.03516</v>
      </c>
      <c r="O863" s="71">
        <f t="shared" si="4"/>
        <v>247.645933</v>
      </c>
      <c r="P863" s="71">
        <f t="shared" si="5"/>
        <v>0</v>
      </c>
      <c r="Q863" s="71">
        <f t="shared" si="6"/>
        <v>0</v>
      </c>
      <c r="R863" s="71">
        <f t="shared" si="7"/>
        <v>7.842</v>
      </c>
      <c r="S863" s="71">
        <f t="shared" si="8"/>
        <v>1876.076555</v>
      </c>
      <c r="T863" s="72">
        <f t="shared" si="9"/>
        <v>63</v>
      </c>
      <c r="U863" s="71">
        <f t="shared" si="10"/>
        <v>0.5709624796</v>
      </c>
      <c r="V863" s="71">
        <f t="shared" si="11"/>
        <v>0</v>
      </c>
      <c r="W863" s="73">
        <f t="shared" si="12"/>
        <v>0</v>
      </c>
      <c r="X863" s="19"/>
      <c r="Y863" s="19"/>
      <c r="Z863" s="19"/>
      <c r="AA863" s="19"/>
      <c r="AB863" s="19"/>
      <c r="AC863" s="19"/>
      <c r="AD863" s="19"/>
    </row>
    <row r="864">
      <c r="A864" s="49" t="s">
        <v>1063</v>
      </c>
      <c r="B864" s="50">
        <v>10659.0</v>
      </c>
      <c r="C864" s="51">
        <v>3.563</v>
      </c>
      <c r="D864" s="52">
        <v>10581.0</v>
      </c>
      <c r="E864" s="51">
        <v>0.013</v>
      </c>
      <c r="F864" s="52">
        <v>10659.0</v>
      </c>
      <c r="G864" s="54">
        <v>0.353</v>
      </c>
      <c r="H864" s="50">
        <v>10659.0</v>
      </c>
      <c r="I864" s="54">
        <v>0.692208</v>
      </c>
      <c r="J864" s="50">
        <v>10659.0</v>
      </c>
      <c r="K864" s="54">
        <v>2.427</v>
      </c>
      <c r="L864" s="70">
        <f t="shared" si="1"/>
        <v>0</v>
      </c>
      <c r="M864" s="71">
        <f t="shared" si="2"/>
        <v>0</v>
      </c>
      <c r="N864" s="71">
        <f t="shared" si="3"/>
        <v>-2.870792</v>
      </c>
      <c r="O864" s="71">
        <f t="shared" si="4"/>
        <v>-80.57232669</v>
      </c>
      <c r="P864" s="71">
        <f t="shared" si="5"/>
        <v>0</v>
      </c>
      <c r="Q864" s="71">
        <f t="shared" si="6"/>
        <v>0</v>
      </c>
      <c r="R864" s="71">
        <f t="shared" si="7"/>
        <v>-1.136</v>
      </c>
      <c r="S864" s="71">
        <f t="shared" si="8"/>
        <v>-31.88324446</v>
      </c>
      <c r="T864" s="72">
        <f t="shared" si="9"/>
        <v>78</v>
      </c>
      <c r="U864" s="71">
        <f t="shared" si="10"/>
        <v>0.731775964</v>
      </c>
      <c r="V864" s="71">
        <f t="shared" si="11"/>
        <v>0</v>
      </c>
      <c r="W864" s="73">
        <f t="shared" si="12"/>
        <v>0</v>
      </c>
      <c r="X864" s="19"/>
      <c r="Y864" s="19"/>
      <c r="Z864" s="19"/>
      <c r="AA864" s="19"/>
      <c r="AB864" s="19"/>
      <c r="AC864" s="19"/>
      <c r="AD864" s="19"/>
    </row>
    <row r="865">
      <c r="A865" s="49" t="s">
        <v>1064</v>
      </c>
      <c r="B865" s="50">
        <v>10263.0</v>
      </c>
      <c r="C865" s="51">
        <v>0.27</v>
      </c>
      <c r="D865" s="52">
        <v>10237.0</v>
      </c>
      <c r="E865" s="51">
        <v>0.013</v>
      </c>
      <c r="F865" s="52">
        <v>10263.0</v>
      </c>
      <c r="G865" s="54">
        <v>0.209</v>
      </c>
      <c r="H865" s="50">
        <v>10263.0</v>
      </c>
      <c r="I865" s="54">
        <v>4.34548</v>
      </c>
      <c r="J865" s="50">
        <v>10263.0</v>
      </c>
      <c r="K865" s="54">
        <v>530.272</v>
      </c>
      <c r="L865" s="70">
        <f t="shared" si="1"/>
        <v>0</v>
      </c>
      <c r="M865" s="71">
        <f t="shared" si="2"/>
        <v>0</v>
      </c>
      <c r="N865" s="71">
        <f t="shared" si="3"/>
        <v>4.07548</v>
      </c>
      <c r="O865" s="71">
        <f t="shared" si="4"/>
        <v>1509.437037</v>
      </c>
      <c r="P865" s="71">
        <f t="shared" si="5"/>
        <v>0</v>
      </c>
      <c r="Q865" s="71">
        <f t="shared" si="6"/>
        <v>0</v>
      </c>
      <c r="R865" s="71">
        <f t="shared" si="7"/>
        <v>530.002</v>
      </c>
      <c r="S865" s="71">
        <f t="shared" si="8"/>
        <v>196297.037</v>
      </c>
      <c r="T865" s="72">
        <f t="shared" si="9"/>
        <v>26</v>
      </c>
      <c r="U865" s="71">
        <f t="shared" si="10"/>
        <v>0.2533372308</v>
      </c>
      <c r="V865" s="71">
        <f t="shared" si="11"/>
        <v>0</v>
      </c>
      <c r="W865" s="73">
        <f t="shared" si="12"/>
        <v>0</v>
      </c>
      <c r="X865" s="19"/>
      <c r="Y865" s="19"/>
      <c r="Z865" s="19"/>
      <c r="AA865" s="19"/>
      <c r="AB865" s="19"/>
      <c r="AC865" s="19"/>
      <c r="AD865" s="19"/>
    </row>
    <row r="866">
      <c r="A866" s="49" t="s">
        <v>1065</v>
      </c>
      <c r="B866" s="50">
        <v>9908.0</v>
      </c>
      <c r="C866" s="51">
        <v>1.967</v>
      </c>
      <c r="D866" s="52">
        <v>9895.0</v>
      </c>
      <c r="E866" s="51">
        <v>0.013</v>
      </c>
      <c r="F866" s="52">
        <v>9908.0</v>
      </c>
      <c r="G866" s="54">
        <v>0.293</v>
      </c>
      <c r="H866" s="50">
        <v>9908.0</v>
      </c>
      <c r="I866" s="54">
        <v>0.687265</v>
      </c>
      <c r="J866" s="50">
        <v>9908.0</v>
      </c>
      <c r="K866" s="54">
        <v>2.563</v>
      </c>
      <c r="L866" s="70">
        <f t="shared" si="1"/>
        <v>0</v>
      </c>
      <c r="M866" s="71">
        <f t="shared" si="2"/>
        <v>0</v>
      </c>
      <c r="N866" s="71">
        <f t="shared" si="3"/>
        <v>-1.279735</v>
      </c>
      <c r="O866" s="71">
        <f t="shared" si="4"/>
        <v>-65.06024403</v>
      </c>
      <c r="P866" s="71">
        <f t="shared" si="5"/>
        <v>0</v>
      </c>
      <c r="Q866" s="71">
        <f t="shared" si="6"/>
        <v>0</v>
      </c>
      <c r="R866" s="71">
        <f t="shared" si="7"/>
        <v>0.596</v>
      </c>
      <c r="S866" s="71">
        <f t="shared" si="8"/>
        <v>30.29994916</v>
      </c>
      <c r="T866" s="72">
        <f t="shared" si="9"/>
        <v>13</v>
      </c>
      <c r="U866" s="71">
        <f t="shared" si="10"/>
        <v>0.1312071054</v>
      </c>
      <c r="V866" s="71">
        <f t="shared" si="11"/>
        <v>0</v>
      </c>
      <c r="W866" s="73">
        <f t="shared" si="12"/>
        <v>0</v>
      </c>
      <c r="X866" s="19"/>
      <c r="Y866" s="19"/>
      <c r="Z866" s="19"/>
      <c r="AA866" s="19"/>
      <c r="AB866" s="19"/>
      <c r="AC866" s="19"/>
      <c r="AD866" s="19"/>
    </row>
    <row r="867">
      <c r="A867" s="49" t="s">
        <v>1066</v>
      </c>
      <c r="B867" s="50">
        <v>10766.0</v>
      </c>
      <c r="C867" s="51">
        <v>0.27</v>
      </c>
      <c r="D867" s="52">
        <v>10739.0</v>
      </c>
      <c r="E867" s="51">
        <v>0.013</v>
      </c>
      <c r="F867" s="52">
        <v>10766.0</v>
      </c>
      <c r="G867" s="54">
        <v>0.214</v>
      </c>
      <c r="H867" s="50">
        <v>10766.0</v>
      </c>
      <c r="I867" s="54">
        <v>3.32717</v>
      </c>
      <c r="J867" s="50">
        <v>10766.0</v>
      </c>
      <c r="K867" s="54">
        <v>7.041</v>
      </c>
      <c r="L867" s="70">
        <f t="shared" si="1"/>
        <v>0</v>
      </c>
      <c r="M867" s="71">
        <f t="shared" si="2"/>
        <v>0</v>
      </c>
      <c r="N867" s="71">
        <f t="shared" si="3"/>
        <v>3.05717</v>
      </c>
      <c r="O867" s="71">
        <f t="shared" si="4"/>
        <v>1132.285185</v>
      </c>
      <c r="P867" s="71">
        <f t="shared" si="5"/>
        <v>0</v>
      </c>
      <c r="Q867" s="71">
        <f t="shared" si="6"/>
        <v>0</v>
      </c>
      <c r="R867" s="71">
        <f t="shared" si="7"/>
        <v>6.771</v>
      </c>
      <c r="S867" s="71">
        <f t="shared" si="8"/>
        <v>2507.777778</v>
      </c>
      <c r="T867" s="72">
        <f t="shared" si="9"/>
        <v>27</v>
      </c>
      <c r="U867" s="71">
        <f t="shared" si="10"/>
        <v>0.2507895226</v>
      </c>
      <c r="V867" s="71">
        <f t="shared" si="11"/>
        <v>0</v>
      </c>
      <c r="W867" s="73">
        <f t="shared" si="12"/>
        <v>0</v>
      </c>
      <c r="X867" s="19"/>
      <c r="Y867" s="19"/>
      <c r="Z867" s="19"/>
      <c r="AA867" s="19"/>
      <c r="AB867" s="19"/>
      <c r="AC867" s="19"/>
      <c r="AD867" s="19"/>
    </row>
    <row r="868">
      <c r="A868" s="49" t="s">
        <v>1067</v>
      </c>
      <c r="B868" s="50">
        <v>10394.0</v>
      </c>
      <c r="C868" s="51">
        <v>1.688</v>
      </c>
      <c r="D868" s="52">
        <v>10354.0</v>
      </c>
      <c r="E868" s="51">
        <v>0.013</v>
      </c>
      <c r="F868" s="52">
        <v>10394.0</v>
      </c>
      <c r="G868" s="54">
        <v>0.311</v>
      </c>
      <c r="H868" s="50">
        <v>10394.0</v>
      </c>
      <c r="I868" s="54">
        <v>5.18373</v>
      </c>
      <c r="J868" s="50">
        <v>10394.0</v>
      </c>
      <c r="K868" s="54">
        <v>2.329</v>
      </c>
      <c r="L868" s="70">
        <f t="shared" si="1"/>
        <v>0</v>
      </c>
      <c r="M868" s="71">
        <f t="shared" si="2"/>
        <v>0</v>
      </c>
      <c r="N868" s="71">
        <f t="shared" si="3"/>
        <v>3.49573</v>
      </c>
      <c r="O868" s="71">
        <f t="shared" si="4"/>
        <v>207.0930095</v>
      </c>
      <c r="P868" s="71">
        <f t="shared" si="5"/>
        <v>0</v>
      </c>
      <c r="Q868" s="71">
        <f t="shared" si="6"/>
        <v>0</v>
      </c>
      <c r="R868" s="71">
        <f t="shared" si="7"/>
        <v>0.641</v>
      </c>
      <c r="S868" s="71">
        <f t="shared" si="8"/>
        <v>37.97393365</v>
      </c>
      <c r="T868" s="72">
        <f t="shared" si="9"/>
        <v>40</v>
      </c>
      <c r="U868" s="71">
        <f t="shared" si="10"/>
        <v>0.3848374062</v>
      </c>
      <c r="V868" s="71">
        <f t="shared" si="11"/>
        <v>0</v>
      </c>
      <c r="W868" s="73">
        <f t="shared" si="12"/>
        <v>0</v>
      </c>
      <c r="X868" s="19"/>
      <c r="Y868" s="19"/>
      <c r="Z868" s="19"/>
      <c r="AA868" s="19"/>
      <c r="AB868" s="19"/>
      <c r="AC868" s="19"/>
      <c r="AD868" s="19"/>
    </row>
    <row r="869">
      <c r="A869" s="49" t="s">
        <v>292</v>
      </c>
      <c r="B869" s="50">
        <v>10394.0</v>
      </c>
      <c r="C869" s="51">
        <v>0.318</v>
      </c>
      <c r="D869" s="52">
        <v>10368.0</v>
      </c>
      <c r="E869" s="51">
        <v>0.013</v>
      </c>
      <c r="F869" s="52">
        <v>10394.0</v>
      </c>
      <c r="G869" s="54">
        <v>0.213</v>
      </c>
      <c r="H869" s="50">
        <v>10394.0</v>
      </c>
      <c r="I869" s="54">
        <v>0.642715</v>
      </c>
      <c r="J869" s="50">
        <v>10394.0</v>
      </c>
      <c r="K869" s="54">
        <v>2824.36</v>
      </c>
      <c r="L869" s="70">
        <f t="shared" si="1"/>
        <v>0</v>
      </c>
      <c r="M869" s="71">
        <f t="shared" si="2"/>
        <v>0</v>
      </c>
      <c r="N869" s="71">
        <f t="shared" si="3"/>
        <v>0.324715</v>
      </c>
      <c r="O869" s="71">
        <f t="shared" si="4"/>
        <v>102.1116352</v>
      </c>
      <c r="P869" s="71">
        <f t="shared" si="5"/>
        <v>0</v>
      </c>
      <c r="Q869" s="71">
        <f t="shared" si="6"/>
        <v>0</v>
      </c>
      <c r="R869" s="71">
        <f t="shared" si="7"/>
        <v>2824.042</v>
      </c>
      <c r="S869" s="71">
        <f t="shared" si="8"/>
        <v>888063.522</v>
      </c>
      <c r="T869" s="72">
        <f t="shared" si="9"/>
        <v>26</v>
      </c>
      <c r="U869" s="71">
        <f t="shared" si="10"/>
        <v>0.250144314</v>
      </c>
      <c r="V869" s="71">
        <f t="shared" si="11"/>
        <v>0</v>
      </c>
      <c r="W869" s="73">
        <f t="shared" si="12"/>
        <v>0</v>
      </c>
      <c r="X869" s="19"/>
      <c r="Y869" s="19"/>
      <c r="Z869" s="19"/>
      <c r="AA869" s="19"/>
      <c r="AB869" s="19"/>
      <c r="AC869" s="19"/>
      <c r="AD869" s="19"/>
    </row>
    <row r="870">
      <c r="A870" s="49" t="s">
        <v>298</v>
      </c>
      <c r="B870" s="50">
        <v>10044.0</v>
      </c>
      <c r="C870" s="51">
        <v>2.425</v>
      </c>
      <c r="D870" s="52">
        <v>10014.0</v>
      </c>
      <c r="E870" s="51">
        <v>0.013</v>
      </c>
      <c r="F870" s="52">
        <v>10044.0</v>
      </c>
      <c r="G870" s="54">
        <v>0.292</v>
      </c>
      <c r="H870" s="50">
        <v>10044.0</v>
      </c>
      <c r="I870" s="54">
        <v>3.81063</v>
      </c>
      <c r="J870" s="50">
        <v>10044.0</v>
      </c>
      <c r="K870" s="54">
        <v>2.362</v>
      </c>
      <c r="L870" s="70">
        <f t="shared" si="1"/>
        <v>0</v>
      </c>
      <c r="M870" s="71">
        <f t="shared" si="2"/>
        <v>0</v>
      </c>
      <c r="N870" s="71">
        <f t="shared" si="3"/>
        <v>1.38563</v>
      </c>
      <c r="O870" s="71">
        <f t="shared" si="4"/>
        <v>57.13938144</v>
      </c>
      <c r="P870" s="71">
        <f t="shared" si="5"/>
        <v>0</v>
      </c>
      <c r="Q870" s="71">
        <f t="shared" si="6"/>
        <v>0</v>
      </c>
      <c r="R870" s="71">
        <f t="shared" si="7"/>
        <v>-0.063</v>
      </c>
      <c r="S870" s="71">
        <f t="shared" si="8"/>
        <v>-2.597938144</v>
      </c>
      <c r="T870" s="72">
        <f t="shared" si="9"/>
        <v>30</v>
      </c>
      <c r="U870" s="71">
        <f t="shared" si="10"/>
        <v>0.2986857826</v>
      </c>
      <c r="V870" s="71">
        <f t="shared" si="11"/>
        <v>0</v>
      </c>
      <c r="W870" s="73">
        <f t="shared" si="12"/>
        <v>0</v>
      </c>
      <c r="X870" s="19"/>
      <c r="Y870" s="19"/>
      <c r="Z870" s="19"/>
      <c r="AA870" s="19"/>
      <c r="AB870" s="19"/>
      <c r="AC870" s="19"/>
      <c r="AD870" s="19"/>
    </row>
    <row r="871">
      <c r="A871" s="49" t="s">
        <v>1069</v>
      </c>
      <c r="B871" s="50">
        <v>10779.0</v>
      </c>
      <c r="C871" s="51">
        <v>0.244</v>
      </c>
      <c r="D871" s="52">
        <v>10772.0</v>
      </c>
      <c r="E871" s="51">
        <v>0.013</v>
      </c>
      <c r="F871" s="52">
        <v>10779.0</v>
      </c>
      <c r="G871" s="54">
        <v>0.214</v>
      </c>
      <c r="H871" s="50">
        <v>10779.0</v>
      </c>
      <c r="I871" s="54">
        <v>0.21354</v>
      </c>
      <c r="J871" s="50">
        <v>10779.0</v>
      </c>
      <c r="K871" s="54">
        <v>2.775</v>
      </c>
      <c r="L871" s="70">
        <f t="shared" si="1"/>
        <v>0</v>
      </c>
      <c r="M871" s="71">
        <f t="shared" si="2"/>
        <v>0</v>
      </c>
      <c r="N871" s="71">
        <f t="shared" si="3"/>
        <v>-0.03046</v>
      </c>
      <c r="O871" s="71">
        <f t="shared" si="4"/>
        <v>-12.48360656</v>
      </c>
      <c r="P871" s="71">
        <f t="shared" si="5"/>
        <v>0</v>
      </c>
      <c r="Q871" s="71">
        <f t="shared" si="6"/>
        <v>0</v>
      </c>
      <c r="R871" s="71">
        <f t="shared" si="7"/>
        <v>2.531</v>
      </c>
      <c r="S871" s="71">
        <f t="shared" si="8"/>
        <v>1037.295082</v>
      </c>
      <c r="T871" s="72">
        <f t="shared" si="9"/>
        <v>7</v>
      </c>
      <c r="U871" s="71">
        <f t="shared" si="10"/>
        <v>0.06494108915</v>
      </c>
      <c r="V871" s="71">
        <f t="shared" si="11"/>
        <v>0</v>
      </c>
      <c r="W871" s="73">
        <f t="shared" si="12"/>
        <v>0</v>
      </c>
      <c r="X871" s="19"/>
      <c r="Y871" s="19"/>
      <c r="Z871" s="19"/>
      <c r="AA871" s="19"/>
      <c r="AB871" s="19"/>
      <c r="AC871" s="19"/>
      <c r="AD871" s="19"/>
    </row>
    <row r="872">
      <c r="A872" s="49" t="s">
        <v>1070</v>
      </c>
      <c r="B872" s="50">
        <v>10416.0</v>
      </c>
      <c r="C872" s="51">
        <v>1.725</v>
      </c>
      <c r="D872" s="52">
        <v>10383.0</v>
      </c>
      <c r="E872" s="51">
        <v>0.013</v>
      </c>
      <c r="F872" s="52">
        <v>10416.0</v>
      </c>
      <c r="G872" s="54">
        <v>0.313</v>
      </c>
      <c r="H872" s="50">
        <v>10416.0</v>
      </c>
      <c r="I872" s="54">
        <v>3.21141</v>
      </c>
      <c r="J872" s="50">
        <v>10416.0</v>
      </c>
      <c r="K872" s="54">
        <v>2.766</v>
      </c>
      <c r="L872" s="70">
        <f t="shared" si="1"/>
        <v>0</v>
      </c>
      <c r="M872" s="71">
        <f t="shared" si="2"/>
        <v>0</v>
      </c>
      <c r="N872" s="71">
        <f t="shared" si="3"/>
        <v>1.48641</v>
      </c>
      <c r="O872" s="71">
        <f t="shared" si="4"/>
        <v>86.16869565</v>
      </c>
      <c r="P872" s="71">
        <f t="shared" si="5"/>
        <v>0</v>
      </c>
      <c r="Q872" s="71">
        <f t="shared" si="6"/>
        <v>0</v>
      </c>
      <c r="R872" s="71">
        <f t="shared" si="7"/>
        <v>1.041</v>
      </c>
      <c r="S872" s="71">
        <f t="shared" si="8"/>
        <v>60.34782609</v>
      </c>
      <c r="T872" s="72">
        <f t="shared" si="9"/>
        <v>33</v>
      </c>
      <c r="U872" s="71">
        <f t="shared" si="10"/>
        <v>0.3168202765</v>
      </c>
      <c r="V872" s="71">
        <f t="shared" si="11"/>
        <v>0</v>
      </c>
      <c r="W872" s="73">
        <f t="shared" si="12"/>
        <v>0</v>
      </c>
      <c r="X872" s="19"/>
      <c r="Y872" s="19"/>
      <c r="Z872" s="19"/>
      <c r="AA872" s="19"/>
      <c r="AB872" s="19"/>
      <c r="AC872" s="19"/>
      <c r="AD872" s="19"/>
    </row>
    <row r="873">
      <c r="A873" s="49" t="s">
        <v>1071</v>
      </c>
      <c r="B873" s="50">
        <v>10544.0</v>
      </c>
      <c r="C873" s="51">
        <v>0.345</v>
      </c>
      <c r="D873" s="52">
        <v>10493.0</v>
      </c>
      <c r="E873" s="51">
        <v>0.013</v>
      </c>
      <c r="F873" s="52">
        <v>10544.0</v>
      </c>
      <c r="G873" s="54">
        <v>0.213</v>
      </c>
      <c r="H873" s="50">
        <v>10544.0</v>
      </c>
      <c r="I873" s="54">
        <v>0.542373</v>
      </c>
      <c r="J873" s="50">
        <v>10544.0</v>
      </c>
      <c r="K873" s="54">
        <v>1.812</v>
      </c>
      <c r="L873" s="70">
        <f t="shared" si="1"/>
        <v>0</v>
      </c>
      <c r="M873" s="71">
        <f t="shared" si="2"/>
        <v>0</v>
      </c>
      <c r="N873" s="71">
        <f t="shared" si="3"/>
        <v>0.197373</v>
      </c>
      <c r="O873" s="71">
        <f t="shared" si="4"/>
        <v>57.20956522</v>
      </c>
      <c r="P873" s="71">
        <f t="shared" si="5"/>
        <v>0</v>
      </c>
      <c r="Q873" s="71">
        <f t="shared" si="6"/>
        <v>0</v>
      </c>
      <c r="R873" s="71">
        <f t="shared" si="7"/>
        <v>1.467</v>
      </c>
      <c r="S873" s="71">
        <f t="shared" si="8"/>
        <v>425.2173913</v>
      </c>
      <c r="T873" s="72">
        <f t="shared" si="9"/>
        <v>51</v>
      </c>
      <c r="U873" s="71">
        <f t="shared" si="10"/>
        <v>0.4836874052</v>
      </c>
      <c r="V873" s="71">
        <f t="shared" si="11"/>
        <v>0</v>
      </c>
      <c r="W873" s="73">
        <f t="shared" si="12"/>
        <v>0</v>
      </c>
      <c r="X873" s="19"/>
      <c r="Y873" s="19"/>
      <c r="Z873" s="19"/>
      <c r="AA873" s="19"/>
      <c r="AB873" s="19"/>
      <c r="AC873" s="19"/>
      <c r="AD873" s="19"/>
    </row>
    <row r="874">
      <c r="A874" s="49" t="s">
        <v>1072</v>
      </c>
      <c r="B874" s="50">
        <v>10180.0</v>
      </c>
      <c r="C874" s="51">
        <v>2.218</v>
      </c>
      <c r="D874" s="52">
        <v>10119.0</v>
      </c>
      <c r="E874" s="51">
        <v>0.013</v>
      </c>
      <c r="F874" s="52">
        <v>10180.0</v>
      </c>
      <c r="G874" s="54">
        <v>0.298</v>
      </c>
      <c r="H874" s="50">
        <v>10180.0</v>
      </c>
      <c r="I874" s="54">
        <v>7.96492</v>
      </c>
      <c r="J874" s="50">
        <v>10180.0</v>
      </c>
      <c r="K874" s="54">
        <v>5.645</v>
      </c>
      <c r="L874" s="70">
        <f t="shared" si="1"/>
        <v>0</v>
      </c>
      <c r="M874" s="71">
        <f t="shared" si="2"/>
        <v>0</v>
      </c>
      <c r="N874" s="71">
        <f t="shared" si="3"/>
        <v>5.74692</v>
      </c>
      <c r="O874" s="71">
        <f t="shared" si="4"/>
        <v>259.103697</v>
      </c>
      <c r="P874" s="71">
        <f t="shared" si="5"/>
        <v>0</v>
      </c>
      <c r="Q874" s="71">
        <f t="shared" si="6"/>
        <v>0</v>
      </c>
      <c r="R874" s="71">
        <f t="shared" si="7"/>
        <v>3.427</v>
      </c>
      <c r="S874" s="71">
        <f t="shared" si="8"/>
        <v>154.5085663</v>
      </c>
      <c r="T874" s="72">
        <f t="shared" si="9"/>
        <v>61</v>
      </c>
      <c r="U874" s="71">
        <f t="shared" si="10"/>
        <v>0.5992141454</v>
      </c>
      <c r="V874" s="71">
        <f t="shared" si="11"/>
        <v>0</v>
      </c>
      <c r="W874" s="73">
        <f t="shared" si="12"/>
        <v>0</v>
      </c>
      <c r="X874" s="19"/>
      <c r="Y874" s="19"/>
      <c r="Z874" s="19"/>
      <c r="AA874" s="19"/>
      <c r="AB874" s="19"/>
      <c r="AC874" s="19"/>
      <c r="AD874" s="19"/>
    </row>
    <row r="875">
      <c r="A875" s="49" t="s">
        <v>1073</v>
      </c>
      <c r="B875" s="50">
        <v>10278.0</v>
      </c>
      <c r="C875" s="51">
        <v>0.352</v>
      </c>
      <c r="D875" s="52">
        <v>10242.0</v>
      </c>
      <c r="E875" s="51">
        <v>0.013</v>
      </c>
      <c r="F875" s="52">
        <v>10278.0</v>
      </c>
      <c r="G875" s="54">
        <v>0.21</v>
      </c>
      <c r="H875" s="50">
        <v>10278.0</v>
      </c>
      <c r="I875" s="54">
        <v>3.88021</v>
      </c>
      <c r="J875" s="50">
        <v>6.9301E-310</v>
      </c>
      <c r="K875" s="54">
        <v>3600.0</v>
      </c>
      <c r="L875" s="70">
        <f t="shared" si="1"/>
        <v>0</v>
      </c>
      <c r="M875" s="71">
        <f t="shared" si="2"/>
        <v>0</v>
      </c>
      <c r="N875" s="71">
        <f t="shared" si="3"/>
        <v>3.52821</v>
      </c>
      <c r="O875" s="71">
        <f t="shared" si="4"/>
        <v>1002.332386</v>
      </c>
      <c r="P875" s="71">
        <f t="shared" si="5"/>
        <v>-10278</v>
      </c>
      <c r="Q875" s="71">
        <f t="shared" si="6"/>
        <v>-100</v>
      </c>
      <c r="R875" s="71">
        <f t="shared" si="7"/>
        <v>3599.648</v>
      </c>
      <c r="S875" s="71">
        <f t="shared" si="8"/>
        <v>1022627.273</v>
      </c>
      <c r="T875" s="72">
        <f t="shared" si="9"/>
        <v>36</v>
      </c>
      <c r="U875" s="71">
        <f t="shared" si="10"/>
        <v>0.350262697</v>
      </c>
      <c r="V875" s="71">
        <f t="shared" si="11"/>
        <v>0</v>
      </c>
      <c r="W875" s="73">
        <f t="shared" si="12"/>
        <v>0</v>
      </c>
      <c r="X875" s="19"/>
      <c r="Y875" s="19"/>
      <c r="Z875" s="19"/>
      <c r="AA875" s="19"/>
      <c r="AB875" s="19"/>
      <c r="AC875" s="19"/>
      <c r="AD875" s="19"/>
    </row>
    <row r="876">
      <c r="A876" s="49" t="s">
        <v>1075</v>
      </c>
      <c r="B876" s="50">
        <v>9921.0</v>
      </c>
      <c r="C876" s="51">
        <v>2.346</v>
      </c>
      <c r="D876" s="52">
        <v>9896.0</v>
      </c>
      <c r="E876" s="51">
        <v>0.013</v>
      </c>
      <c r="F876" s="52">
        <v>9921.0</v>
      </c>
      <c r="G876" s="54">
        <v>0.279</v>
      </c>
      <c r="H876" s="50">
        <v>9921.0</v>
      </c>
      <c r="I876" s="54">
        <v>0.7033</v>
      </c>
      <c r="J876" s="50">
        <v>9921.0</v>
      </c>
      <c r="K876" s="54">
        <v>2.198</v>
      </c>
      <c r="L876" s="70">
        <f t="shared" si="1"/>
        <v>0</v>
      </c>
      <c r="M876" s="71">
        <f t="shared" si="2"/>
        <v>0</v>
      </c>
      <c r="N876" s="71">
        <f t="shared" si="3"/>
        <v>-1.6427</v>
      </c>
      <c r="O876" s="71">
        <f t="shared" si="4"/>
        <v>-70.02131287</v>
      </c>
      <c r="P876" s="71">
        <f t="shared" si="5"/>
        <v>0</v>
      </c>
      <c r="Q876" s="71">
        <f t="shared" si="6"/>
        <v>0</v>
      </c>
      <c r="R876" s="71">
        <f t="shared" si="7"/>
        <v>-0.148</v>
      </c>
      <c r="S876" s="71">
        <f t="shared" si="8"/>
        <v>-6.308610401</v>
      </c>
      <c r="T876" s="72">
        <f t="shared" si="9"/>
        <v>25</v>
      </c>
      <c r="U876" s="71">
        <f t="shared" si="10"/>
        <v>0.2519907267</v>
      </c>
      <c r="V876" s="71">
        <f t="shared" si="11"/>
        <v>0</v>
      </c>
      <c r="W876" s="73">
        <f t="shared" si="12"/>
        <v>0</v>
      </c>
      <c r="X876" s="19"/>
      <c r="Y876" s="19"/>
      <c r="Z876" s="19"/>
      <c r="AA876" s="19"/>
      <c r="AB876" s="19"/>
      <c r="AC876" s="19"/>
      <c r="AD876" s="19"/>
    </row>
    <row r="877">
      <c r="A877" s="49" t="s">
        <v>1076</v>
      </c>
      <c r="B877" s="50">
        <v>10936.0</v>
      </c>
      <c r="C877" s="51">
        <v>0.327</v>
      </c>
      <c r="D877" s="52">
        <v>10925.0</v>
      </c>
      <c r="E877" s="51">
        <v>0.013</v>
      </c>
      <c r="F877" s="52">
        <v>10936.0</v>
      </c>
      <c r="G877" s="54">
        <v>0.223</v>
      </c>
      <c r="H877" s="50">
        <v>10936.0</v>
      </c>
      <c r="I877" s="54">
        <v>0.691742</v>
      </c>
      <c r="J877" s="50">
        <v>10936.0</v>
      </c>
      <c r="K877" s="54">
        <v>9.057</v>
      </c>
      <c r="L877" s="70">
        <f t="shared" si="1"/>
        <v>0</v>
      </c>
      <c r="M877" s="71">
        <f t="shared" si="2"/>
        <v>0</v>
      </c>
      <c r="N877" s="71">
        <f t="shared" si="3"/>
        <v>0.364742</v>
      </c>
      <c r="O877" s="71">
        <f t="shared" si="4"/>
        <v>111.541896</v>
      </c>
      <c r="P877" s="71">
        <f t="shared" si="5"/>
        <v>0</v>
      </c>
      <c r="Q877" s="71">
        <f t="shared" si="6"/>
        <v>0</v>
      </c>
      <c r="R877" s="71">
        <f t="shared" si="7"/>
        <v>8.73</v>
      </c>
      <c r="S877" s="71">
        <f t="shared" si="8"/>
        <v>2669.724771</v>
      </c>
      <c r="T877" s="72">
        <f t="shared" si="9"/>
        <v>11</v>
      </c>
      <c r="U877" s="71">
        <f t="shared" si="10"/>
        <v>0.1005852231</v>
      </c>
      <c r="V877" s="71">
        <f t="shared" si="11"/>
        <v>0</v>
      </c>
      <c r="W877" s="73">
        <f t="shared" si="12"/>
        <v>0</v>
      </c>
      <c r="X877" s="19"/>
      <c r="Y877" s="19"/>
      <c r="Z877" s="19"/>
      <c r="AA877" s="19"/>
      <c r="AB877" s="19"/>
      <c r="AC877" s="19"/>
      <c r="AD877" s="19"/>
    </row>
    <row r="878">
      <c r="A878" s="49" t="s">
        <v>1077</v>
      </c>
      <c r="B878" s="50">
        <v>10562.0</v>
      </c>
      <c r="C878" s="51">
        <v>4.201</v>
      </c>
      <c r="D878" s="52">
        <v>10527.0</v>
      </c>
      <c r="E878" s="51">
        <v>0.013</v>
      </c>
      <c r="F878" s="52">
        <v>10562.0</v>
      </c>
      <c r="G878" s="54">
        <v>0.33</v>
      </c>
      <c r="H878" s="50">
        <v>10562.0</v>
      </c>
      <c r="I878" s="54">
        <v>3.31245</v>
      </c>
      <c r="J878" s="50">
        <v>10562.0</v>
      </c>
      <c r="K878" s="54">
        <v>3.615</v>
      </c>
      <c r="L878" s="70">
        <f t="shared" si="1"/>
        <v>0</v>
      </c>
      <c r="M878" s="71">
        <f t="shared" si="2"/>
        <v>0</v>
      </c>
      <c r="N878" s="71">
        <f t="shared" si="3"/>
        <v>-0.88855</v>
      </c>
      <c r="O878" s="71">
        <f t="shared" si="4"/>
        <v>-21.15091645</v>
      </c>
      <c r="P878" s="71">
        <f t="shared" si="5"/>
        <v>0</v>
      </c>
      <c r="Q878" s="71">
        <f t="shared" si="6"/>
        <v>0</v>
      </c>
      <c r="R878" s="71">
        <f t="shared" si="7"/>
        <v>-0.586</v>
      </c>
      <c r="S878" s="71">
        <f t="shared" si="8"/>
        <v>-13.94905975</v>
      </c>
      <c r="T878" s="72">
        <f t="shared" si="9"/>
        <v>35</v>
      </c>
      <c r="U878" s="71">
        <f t="shared" si="10"/>
        <v>0.3313766332</v>
      </c>
      <c r="V878" s="71">
        <f t="shared" si="11"/>
        <v>0</v>
      </c>
      <c r="W878" s="73">
        <f t="shared" si="12"/>
        <v>0</v>
      </c>
      <c r="X878" s="19"/>
      <c r="Y878" s="19"/>
      <c r="Z878" s="19"/>
      <c r="AA878" s="19"/>
      <c r="AB878" s="19"/>
      <c r="AC878" s="19"/>
      <c r="AD878" s="19"/>
    </row>
    <row r="879">
      <c r="A879" s="49" t="s">
        <v>1078</v>
      </c>
      <c r="B879" s="50">
        <v>10725.0</v>
      </c>
      <c r="C879" s="51">
        <v>0.419</v>
      </c>
      <c r="D879" s="52">
        <v>10687.0</v>
      </c>
      <c r="E879" s="51">
        <v>0.013</v>
      </c>
      <c r="F879" s="52">
        <v>10725.0</v>
      </c>
      <c r="G879" s="54">
        <v>0.238</v>
      </c>
      <c r="H879" s="50">
        <v>10725.0</v>
      </c>
      <c r="I879" s="54">
        <v>1.25832</v>
      </c>
      <c r="J879" s="50">
        <v>6.94915E-310</v>
      </c>
      <c r="K879" s="54">
        <v>3600.0</v>
      </c>
      <c r="L879" s="70">
        <f t="shared" si="1"/>
        <v>0</v>
      </c>
      <c r="M879" s="71">
        <f t="shared" si="2"/>
        <v>0</v>
      </c>
      <c r="N879" s="71">
        <f t="shared" si="3"/>
        <v>0.83932</v>
      </c>
      <c r="O879" s="71">
        <f t="shared" si="4"/>
        <v>200.3150358</v>
      </c>
      <c r="P879" s="71">
        <f t="shared" si="5"/>
        <v>-10725</v>
      </c>
      <c r="Q879" s="71">
        <f t="shared" si="6"/>
        <v>-100</v>
      </c>
      <c r="R879" s="71">
        <f t="shared" si="7"/>
        <v>3599.581</v>
      </c>
      <c r="S879" s="71">
        <f t="shared" si="8"/>
        <v>859088.5442</v>
      </c>
      <c r="T879" s="72">
        <f t="shared" si="9"/>
        <v>38</v>
      </c>
      <c r="U879" s="71">
        <f t="shared" si="10"/>
        <v>0.3543123543</v>
      </c>
      <c r="V879" s="71">
        <f t="shared" si="11"/>
        <v>0</v>
      </c>
      <c r="W879" s="73">
        <f t="shared" si="12"/>
        <v>0</v>
      </c>
      <c r="X879" s="19"/>
      <c r="Y879" s="19"/>
      <c r="Z879" s="19"/>
      <c r="AA879" s="19"/>
      <c r="AB879" s="19"/>
      <c r="AC879" s="19"/>
      <c r="AD879" s="19"/>
    </row>
    <row r="880">
      <c r="A880" s="49" t="s">
        <v>1079</v>
      </c>
      <c r="B880" s="50">
        <v>10360.0</v>
      </c>
      <c r="C880" s="51">
        <v>4.044</v>
      </c>
      <c r="D880" s="52">
        <v>10315.0</v>
      </c>
      <c r="E880" s="51">
        <v>0.013</v>
      </c>
      <c r="F880" s="52">
        <v>10360.0</v>
      </c>
      <c r="G880" s="54">
        <v>0.331</v>
      </c>
      <c r="H880" s="50">
        <v>10360.0</v>
      </c>
      <c r="I880" s="54">
        <v>4.70468</v>
      </c>
      <c r="J880" s="50">
        <v>10360.0</v>
      </c>
      <c r="K880" s="54">
        <v>1.865</v>
      </c>
      <c r="L880" s="70">
        <f t="shared" si="1"/>
        <v>0</v>
      </c>
      <c r="M880" s="71">
        <f t="shared" si="2"/>
        <v>0</v>
      </c>
      <c r="N880" s="71">
        <f t="shared" si="3"/>
        <v>0.66068</v>
      </c>
      <c r="O880" s="71">
        <f t="shared" si="4"/>
        <v>16.33728981</v>
      </c>
      <c r="P880" s="71">
        <f t="shared" si="5"/>
        <v>0</v>
      </c>
      <c r="Q880" s="71">
        <f t="shared" si="6"/>
        <v>0</v>
      </c>
      <c r="R880" s="71">
        <f t="shared" si="7"/>
        <v>-2.179</v>
      </c>
      <c r="S880" s="71">
        <f t="shared" si="8"/>
        <v>-53.88229476</v>
      </c>
      <c r="T880" s="72">
        <f t="shared" si="9"/>
        <v>45</v>
      </c>
      <c r="U880" s="71">
        <f t="shared" si="10"/>
        <v>0.4343629344</v>
      </c>
      <c r="V880" s="71">
        <f t="shared" si="11"/>
        <v>0</v>
      </c>
      <c r="W880" s="73">
        <f t="shared" si="12"/>
        <v>0</v>
      </c>
      <c r="X880" s="19"/>
      <c r="Y880" s="19"/>
      <c r="Z880" s="19"/>
      <c r="AA880" s="19"/>
      <c r="AB880" s="19"/>
      <c r="AC880" s="19"/>
      <c r="AD880" s="19"/>
    </row>
    <row r="881">
      <c r="A881" s="49" t="s">
        <v>1080</v>
      </c>
      <c r="B881" s="50">
        <v>10803.0</v>
      </c>
      <c r="C881" s="51">
        <v>0.318</v>
      </c>
      <c r="D881" s="52">
        <v>10777.0</v>
      </c>
      <c r="E881" s="51">
        <v>0.013</v>
      </c>
      <c r="F881" s="52">
        <v>10803.0</v>
      </c>
      <c r="G881" s="54">
        <v>0.227</v>
      </c>
      <c r="H881" s="50">
        <v>10803.0</v>
      </c>
      <c r="I881" s="54">
        <v>0.957505</v>
      </c>
      <c r="J881" s="50">
        <v>10803.0</v>
      </c>
      <c r="K881" s="54">
        <v>2.117</v>
      </c>
      <c r="L881" s="70">
        <f t="shared" si="1"/>
        <v>0</v>
      </c>
      <c r="M881" s="71">
        <f t="shared" si="2"/>
        <v>0</v>
      </c>
      <c r="N881" s="71">
        <f t="shared" si="3"/>
        <v>0.639505</v>
      </c>
      <c r="O881" s="71">
        <f t="shared" si="4"/>
        <v>201.1022013</v>
      </c>
      <c r="P881" s="71">
        <f t="shared" si="5"/>
        <v>0</v>
      </c>
      <c r="Q881" s="71">
        <f t="shared" si="6"/>
        <v>0</v>
      </c>
      <c r="R881" s="71">
        <f t="shared" si="7"/>
        <v>1.799</v>
      </c>
      <c r="S881" s="71">
        <f t="shared" si="8"/>
        <v>565.7232704</v>
      </c>
      <c r="T881" s="72">
        <f t="shared" si="9"/>
        <v>26</v>
      </c>
      <c r="U881" s="71">
        <f t="shared" si="10"/>
        <v>0.2406738869</v>
      </c>
      <c r="V881" s="71">
        <f t="shared" si="11"/>
        <v>0</v>
      </c>
      <c r="W881" s="73">
        <f t="shared" si="12"/>
        <v>0</v>
      </c>
      <c r="X881" s="19"/>
      <c r="Y881" s="19"/>
      <c r="Z881" s="19"/>
      <c r="AA881" s="19"/>
      <c r="AB881" s="19"/>
      <c r="AC881" s="19"/>
      <c r="AD881" s="19"/>
    </row>
    <row r="882">
      <c r="A882" s="49" t="s">
        <v>1081</v>
      </c>
      <c r="B882" s="50">
        <v>10443.0</v>
      </c>
      <c r="C882" s="51">
        <v>2.695</v>
      </c>
      <c r="D882" s="52">
        <v>10421.0</v>
      </c>
      <c r="E882" s="51">
        <v>0.013</v>
      </c>
      <c r="F882" s="52">
        <v>10443.0</v>
      </c>
      <c r="G882" s="54">
        <v>0.314</v>
      </c>
      <c r="H882" s="50">
        <v>10443.0</v>
      </c>
      <c r="I882" s="54">
        <v>4.962</v>
      </c>
      <c r="J882" s="50">
        <v>10443.0</v>
      </c>
      <c r="K882" s="54">
        <v>2.038</v>
      </c>
      <c r="L882" s="70">
        <f t="shared" si="1"/>
        <v>0</v>
      </c>
      <c r="M882" s="71">
        <f t="shared" si="2"/>
        <v>0</v>
      </c>
      <c r="N882" s="71">
        <f t="shared" si="3"/>
        <v>2.267</v>
      </c>
      <c r="O882" s="71">
        <f t="shared" si="4"/>
        <v>84.1187384</v>
      </c>
      <c r="P882" s="71">
        <f t="shared" si="5"/>
        <v>0</v>
      </c>
      <c r="Q882" s="71">
        <f t="shared" si="6"/>
        <v>0</v>
      </c>
      <c r="R882" s="71">
        <f t="shared" si="7"/>
        <v>-0.657</v>
      </c>
      <c r="S882" s="71">
        <f t="shared" si="8"/>
        <v>-24.37847866</v>
      </c>
      <c r="T882" s="72">
        <f t="shared" si="9"/>
        <v>22</v>
      </c>
      <c r="U882" s="71">
        <f t="shared" si="10"/>
        <v>0.2106674327</v>
      </c>
      <c r="V882" s="71">
        <f t="shared" si="11"/>
        <v>0</v>
      </c>
      <c r="W882" s="73">
        <f t="shared" si="12"/>
        <v>0</v>
      </c>
      <c r="X882" s="19"/>
      <c r="Y882" s="19"/>
      <c r="Z882" s="19"/>
      <c r="AA882" s="19"/>
      <c r="AB882" s="19"/>
      <c r="AC882" s="19"/>
      <c r="AD882" s="19"/>
    </row>
    <row r="883">
      <c r="A883" s="49" t="s">
        <v>1083</v>
      </c>
      <c r="B883" s="50">
        <v>10483.0</v>
      </c>
      <c r="C883" s="51">
        <v>0.314</v>
      </c>
      <c r="D883" s="52">
        <v>10455.0</v>
      </c>
      <c r="E883" s="51">
        <v>0.013</v>
      </c>
      <c r="F883" s="52">
        <v>10483.0</v>
      </c>
      <c r="G883" s="54">
        <v>0.228</v>
      </c>
      <c r="H883" s="50">
        <v>10483.0</v>
      </c>
      <c r="I883" s="54">
        <v>6.73666</v>
      </c>
      <c r="J883" s="50">
        <v>10483.0</v>
      </c>
      <c r="K883" s="54">
        <v>2749.52</v>
      </c>
      <c r="L883" s="70">
        <f t="shared" si="1"/>
        <v>0</v>
      </c>
      <c r="M883" s="71">
        <f t="shared" si="2"/>
        <v>0</v>
      </c>
      <c r="N883" s="71">
        <f t="shared" si="3"/>
        <v>6.42266</v>
      </c>
      <c r="O883" s="71">
        <f t="shared" si="4"/>
        <v>2045.433121</v>
      </c>
      <c r="P883" s="71">
        <f t="shared" si="5"/>
        <v>0</v>
      </c>
      <c r="Q883" s="71">
        <f t="shared" si="6"/>
        <v>0</v>
      </c>
      <c r="R883" s="71">
        <f t="shared" si="7"/>
        <v>2749.206</v>
      </c>
      <c r="S883" s="71">
        <f t="shared" si="8"/>
        <v>875543.3121</v>
      </c>
      <c r="T883" s="72">
        <f t="shared" si="9"/>
        <v>28</v>
      </c>
      <c r="U883" s="71">
        <f t="shared" si="10"/>
        <v>0.2670991128</v>
      </c>
      <c r="V883" s="71">
        <f t="shared" si="11"/>
        <v>0</v>
      </c>
      <c r="W883" s="73">
        <f t="shared" si="12"/>
        <v>0</v>
      </c>
      <c r="X883" s="19"/>
      <c r="Y883" s="19"/>
      <c r="Z883" s="19"/>
      <c r="AA883" s="19"/>
      <c r="AB883" s="19"/>
      <c r="AC883" s="19"/>
      <c r="AD883" s="19"/>
    </row>
    <row r="884">
      <c r="A884" s="49" t="s">
        <v>1084</v>
      </c>
      <c r="B884" s="50">
        <v>10117.0</v>
      </c>
      <c r="C884" s="51">
        <v>2.508</v>
      </c>
      <c r="D884" s="52">
        <v>10093.0</v>
      </c>
      <c r="E884" s="51">
        <v>0.013</v>
      </c>
      <c r="F884" s="52">
        <v>10117.0</v>
      </c>
      <c r="G884" s="54">
        <v>0.308</v>
      </c>
      <c r="H884" s="50">
        <v>10117.0</v>
      </c>
      <c r="I884" s="54">
        <v>0.665331</v>
      </c>
      <c r="J884" s="50">
        <v>10117.0</v>
      </c>
      <c r="K884" s="54">
        <v>1.239</v>
      </c>
      <c r="L884" s="70">
        <f t="shared" si="1"/>
        <v>0</v>
      </c>
      <c r="M884" s="71">
        <f t="shared" si="2"/>
        <v>0</v>
      </c>
      <c r="N884" s="71">
        <f t="shared" si="3"/>
        <v>-1.842669</v>
      </c>
      <c r="O884" s="71">
        <f t="shared" si="4"/>
        <v>-73.47165072</v>
      </c>
      <c r="P884" s="71">
        <f t="shared" si="5"/>
        <v>0</v>
      </c>
      <c r="Q884" s="71">
        <f t="shared" si="6"/>
        <v>0</v>
      </c>
      <c r="R884" s="71">
        <f t="shared" si="7"/>
        <v>-1.269</v>
      </c>
      <c r="S884" s="71">
        <f t="shared" si="8"/>
        <v>-50.59808612</v>
      </c>
      <c r="T884" s="72">
        <f t="shared" si="9"/>
        <v>24</v>
      </c>
      <c r="U884" s="71">
        <f t="shared" si="10"/>
        <v>0.2372244737</v>
      </c>
      <c r="V884" s="71">
        <f t="shared" si="11"/>
        <v>0</v>
      </c>
      <c r="W884" s="73">
        <f t="shared" si="12"/>
        <v>0</v>
      </c>
      <c r="X884" s="19"/>
      <c r="Y884" s="19"/>
      <c r="Z884" s="19"/>
      <c r="AA884" s="19"/>
      <c r="AB884" s="19"/>
      <c r="AC884" s="19"/>
      <c r="AD884" s="19"/>
    </row>
    <row r="885">
      <c r="A885" s="49" t="s">
        <v>1085</v>
      </c>
      <c r="B885" s="50">
        <v>10414.0</v>
      </c>
      <c r="C885" s="51">
        <v>0.347</v>
      </c>
      <c r="D885" s="52">
        <v>10358.0</v>
      </c>
      <c r="E885" s="51">
        <v>0.013</v>
      </c>
      <c r="F885" s="52">
        <v>10414.0</v>
      </c>
      <c r="G885" s="54">
        <v>0.233</v>
      </c>
      <c r="H885" s="50">
        <v>10414.0</v>
      </c>
      <c r="I885" s="54">
        <v>0.542031</v>
      </c>
      <c r="J885" s="50">
        <v>10414.0</v>
      </c>
      <c r="K885" s="54">
        <v>2.379</v>
      </c>
      <c r="L885" s="70">
        <f t="shared" si="1"/>
        <v>0</v>
      </c>
      <c r="M885" s="71">
        <f t="shared" si="2"/>
        <v>0</v>
      </c>
      <c r="N885" s="71">
        <f t="shared" si="3"/>
        <v>0.195031</v>
      </c>
      <c r="O885" s="71">
        <f t="shared" si="4"/>
        <v>56.20489914</v>
      </c>
      <c r="P885" s="71">
        <f t="shared" si="5"/>
        <v>0</v>
      </c>
      <c r="Q885" s="71">
        <f t="shared" si="6"/>
        <v>0</v>
      </c>
      <c r="R885" s="71">
        <f t="shared" si="7"/>
        <v>2.032</v>
      </c>
      <c r="S885" s="71">
        <f t="shared" si="8"/>
        <v>585.5907781</v>
      </c>
      <c r="T885" s="72">
        <f t="shared" si="9"/>
        <v>56</v>
      </c>
      <c r="U885" s="71">
        <f t="shared" si="10"/>
        <v>0.5377376608</v>
      </c>
      <c r="V885" s="71">
        <f t="shared" si="11"/>
        <v>0</v>
      </c>
      <c r="W885" s="73">
        <f t="shared" si="12"/>
        <v>0</v>
      </c>
      <c r="X885" s="19"/>
      <c r="Y885" s="19"/>
      <c r="Z885" s="19"/>
      <c r="AA885" s="19"/>
      <c r="AB885" s="19"/>
      <c r="AC885" s="19"/>
      <c r="AD885" s="19"/>
    </row>
    <row r="886">
      <c r="A886" s="49" t="s">
        <v>1086</v>
      </c>
      <c r="B886" s="50">
        <v>10044.0</v>
      </c>
      <c r="C886" s="51">
        <v>2.049</v>
      </c>
      <c r="D886" s="52">
        <v>10003.0</v>
      </c>
      <c r="E886" s="51">
        <v>0.013</v>
      </c>
      <c r="F886" s="52">
        <v>10044.0</v>
      </c>
      <c r="G886" s="54">
        <v>0.311</v>
      </c>
      <c r="H886" s="50">
        <v>10044.0</v>
      </c>
      <c r="I886" s="54">
        <v>0.755083</v>
      </c>
      <c r="J886" s="50">
        <v>10044.0</v>
      </c>
      <c r="K886" s="54">
        <v>3.603</v>
      </c>
      <c r="L886" s="70">
        <f t="shared" si="1"/>
        <v>0</v>
      </c>
      <c r="M886" s="71">
        <f t="shared" si="2"/>
        <v>0</v>
      </c>
      <c r="N886" s="71">
        <f t="shared" si="3"/>
        <v>-1.293917</v>
      </c>
      <c r="O886" s="71">
        <f t="shared" si="4"/>
        <v>-63.14870669</v>
      </c>
      <c r="P886" s="71">
        <f t="shared" si="5"/>
        <v>0</v>
      </c>
      <c r="Q886" s="71">
        <f t="shared" si="6"/>
        <v>0</v>
      </c>
      <c r="R886" s="71">
        <f t="shared" si="7"/>
        <v>1.554</v>
      </c>
      <c r="S886" s="71">
        <f t="shared" si="8"/>
        <v>75.84187408</v>
      </c>
      <c r="T886" s="72">
        <f t="shared" si="9"/>
        <v>41</v>
      </c>
      <c r="U886" s="71">
        <f t="shared" si="10"/>
        <v>0.4082039028</v>
      </c>
      <c r="V886" s="71">
        <f t="shared" si="11"/>
        <v>0</v>
      </c>
      <c r="W886" s="73">
        <f t="shared" si="12"/>
        <v>0</v>
      </c>
      <c r="X886" s="19"/>
      <c r="Y886" s="19"/>
      <c r="Z886" s="19"/>
      <c r="AA886" s="19"/>
      <c r="AB886" s="19"/>
      <c r="AC886" s="19"/>
      <c r="AD886" s="19"/>
    </row>
    <row r="887">
      <c r="A887" s="49" t="s">
        <v>1087</v>
      </c>
      <c r="B887" s="50">
        <v>10533.0</v>
      </c>
      <c r="C887" s="51">
        <v>0.262</v>
      </c>
      <c r="D887" s="52">
        <v>10511.0</v>
      </c>
      <c r="E887" s="51">
        <v>0.013</v>
      </c>
      <c r="F887" s="52">
        <v>10533.0</v>
      </c>
      <c r="G887" s="54">
        <v>0.204</v>
      </c>
      <c r="H887" s="50">
        <v>10533.0</v>
      </c>
      <c r="I887" s="54">
        <v>0.206257</v>
      </c>
      <c r="J887" s="50">
        <v>10533.0</v>
      </c>
      <c r="K887" s="54">
        <v>3600.0</v>
      </c>
      <c r="L887" s="70">
        <f t="shared" si="1"/>
        <v>0</v>
      </c>
      <c r="M887" s="71">
        <f t="shared" si="2"/>
        <v>0</v>
      </c>
      <c r="N887" s="71">
        <f t="shared" si="3"/>
        <v>-0.055743</v>
      </c>
      <c r="O887" s="71">
        <f t="shared" si="4"/>
        <v>-21.2759542</v>
      </c>
      <c r="P887" s="71">
        <f t="shared" si="5"/>
        <v>0</v>
      </c>
      <c r="Q887" s="71">
        <f t="shared" si="6"/>
        <v>0</v>
      </c>
      <c r="R887" s="71">
        <f t="shared" si="7"/>
        <v>3599.738</v>
      </c>
      <c r="S887" s="71">
        <f t="shared" si="8"/>
        <v>1373945.802</v>
      </c>
      <c r="T887" s="72">
        <f t="shared" si="9"/>
        <v>22</v>
      </c>
      <c r="U887" s="71">
        <f t="shared" si="10"/>
        <v>0.2088673692</v>
      </c>
      <c r="V887" s="71">
        <f t="shared" si="11"/>
        <v>0</v>
      </c>
      <c r="W887" s="73">
        <f t="shared" si="12"/>
        <v>0</v>
      </c>
      <c r="X887" s="19"/>
      <c r="Y887" s="19"/>
      <c r="Z887" s="19"/>
      <c r="AA887" s="19"/>
      <c r="AB887" s="19"/>
      <c r="AC887" s="19"/>
      <c r="AD887" s="19"/>
    </row>
    <row r="888">
      <c r="A888" s="49" t="s">
        <v>1088</v>
      </c>
      <c r="B888" s="50">
        <v>10172.0</v>
      </c>
      <c r="C888" s="51">
        <v>1.536</v>
      </c>
      <c r="D888" s="52">
        <v>10170.0</v>
      </c>
      <c r="E888" s="51">
        <v>0.013</v>
      </c>
      <c r="F888" s="52">
        <v>10172.0</v>
      </c>
      <c r="G888" s="54">
        <v>0.28</v>
      </c>
      <c r="H888" s="50">
        <v>10172.0</v>
      </c>
      <c r="I888" s="54">
        <v>0.799153</v>
      </c>
      <c r="J888" s="50">
        <v>10172.0</v>
      </c>
      <c r="K888" s="54">
        <v>1.974</v>
      </c>
      <c r="L888" s="70">
        <f t="shared" si="1"/>
        <v>0</v>
      </c>
      <c r="M888" s="71">
        <f t="shared" si="2"/>
        <v>0</v>
      </c>
      <c r="N888" s="71">
        <f t="shared" si="3"/>
        <v>-0.736847</v>
      </c>
      <c r="O888" s="71">
        <f t="shared" si="4"/>
        <v>-47.9718099</v>
      </c>
      <c r="P888" s="71">
        <f t="shared" si="5"/>
        <v>0</v>
      </c>
      <c r="Q888" s="71">
        <f t="shared" si="6"/>
        <v>0</v>
      </c>
      <c r="R888" s="71">
        <f t="shared" si="7"/>
        <v>0.438</v>
      </c>
      <c r="S888" s="71">
        <f t="shared" si="8"/>
        <v>28.515625</v>
      </c>
      <c r="T888" s="72">
        <f t="shared" si="9"/>
        <v>2</v>
      </c>
      <c r="U888" s="71">
        <f t="shared" si="10"/>
        <v>0.01966181675</v>
      </c>
      <c r="V888" s="71">
        <f t="shared" si="11"/>
        <v>0</v>
      </c>
      <c r="W888" s="73">
        <f t="shared" si="12"/>
        <v>0</v>
      </c>
      <c r="X888" s="19"/>
      <c r="Y888" s="19"/>
      <c r="Z888" s="19"/>
      <c r="AA888" s="19"/>
      <c r="AB888" s="19"/>
      <c r="AC888" s="19"/>
      <c r="AD888" s="19"/>
    </row>
    <row r="889">
      <c r="A889" s="49" t="s">
        <v>1089</v>
      </c>
      <c r="B889" s="50">
        <v>10642.0</v>
      </c>
      <c r="C889" s="51">
        <v>0.288</v>
      </c>
      <c r="D889" s="52">
        <v>10582.0</v>
      </c>
      <c r="E889" s="51">
        <v>0.013</v>
      </c>
      <c r="F889" s="52">
        <v>10642.0</v>
      </c>
      <c r="G889" s="54">
        <v>0.205</v>
      </c>
      <c r="H889" s="50">
        <v>10642.0</v>
      </c>
      <c r="I889" s="54">
        <v>0.1277</v>
      </c>
      <c r="J889" s="50">
        <v>10642.0</v>
      </c>
      <c r="K889" s="54">
        <v>1.959</v>
      </c>
      <c r="L889" s="70">
        <f t="shared" si="1"/>
        <v>0</v>
      </c>
      <c r="M889" s="71">
        <f t="shared" si="2"/>
        <v>0</v>
      </c>
      <c r="N889" s="71">
        <f t="shared" si="3"/>
        <v>-0.1603</v>
      </c>
      <c r="O889" s="71">
        <f t="shared" si="4"/>
        <v>-55.65972222</v>
      </c>
      <c r="P889" s="71">
        <f t="shared" si="5"/>
        <v>0</v>
      </c>
      <c r="Q889" s="71">
        <f t="shared" si="6"/>
        <v>0</v>
      </c>
      <c r="R889" s="71">
        <f t="shared" si="7"/>
        <v>1.671</v>
      </c>
      <c r="S889" s="71">
        <f t="shared" si="8"/>
        <v>580.2083333</v>
      </c>
      <c r="T889" s="72">
        <f t="shared" si="9"/>
        <v>60</v>
      </c>
      <c r="U889" s="71">
        <f t="shared" si="10"/>
        <v>0.5638037963</v>
      </c>
      <c r="V889" s="71">
        <f t="shared" si="11"/>
        <v>0</v>
      </c>
      <c r="W889" s="73">
        <f t="shared" si="12"/>
        <v>0</v>
      </c>
      <c r="X889" s="19"/>
      <c r="Y889" s="19"/>
      <c r="Z889" s="19"/>
      <c r="AA889" s="19"/>
      <c r="AB889" s="19"/>
      <c r="AC889" s="19"/>
      <c r="AD889" s="19"/>
    </row>
    <row r="890">
      <c r="A890" s="49" t="s">
        <v>1090</v>
      </c>
      <c r="B890" s="50">
        <v>10275.0</v>
      </c>
      <c r="C890" s="51">
        <v>1.601</v>
      </c>
      <c r="D890" s="52">
        <v>10204.0</v>
      </c>
      <c r="E890" s="51">
        <v>0.013</v>
      </c>
      <c r="F890" s="52">
        <v>10275.0</v>
      </c>
      <c r="G890" s="54">
        <v>0.275</v>
      </c>
      <c r="H890" s="50">
        <v>10275.0</v>
      </c>
      <c r="I890" s="54">
        <v>0.703249</v>
      </c>
      <c r="J890" s="50">
        <v>10275.0</v>
      </c>
      <c r="K890" s="54">
        <v>1.878</v>
      </c>
      <c r="L890" s="70">
        <f t="shared" si="1"/>
        <v>0</v>
      </c>
      <c r="M890" s="71">
        <f t="shared" si="2"/>
        <v>0</v>
      </c>
      <c r="N890" s="71">
        <f t="shared" si="3"/>
        <v>-0.897751</v>
      </c>
      <c r="O890" s="71">
        <f t="shared" si="4"/>
        <v>-56.07439101</v>
      </c>
      <c r="P890" s="71">
        <f t="shared" si="5"/>
        <v>0</v>
      </c>
      <c r="Q890" s="71">
        <f t="shared" si="6"/>
        <v>0</v>
      </c>
      <c r="R890" s="71">
        <f t="shared" si="7"/>
        <v>0.277</v>
      </c>
      <c r="S890" s="71">
        <f t="shared" si="8"/>
        <v>17.30168645</v>
      </c>
      <c r="T890" s="72">
        <f t="shared" si="9"/>
        <v>71</v>
      </c>
      <c r="U890" s="71">
        <f t="shared" si="10"/>
        <v>0.6909975669</v>
      </c>
      <c r="V890" s="71">
        <f t="shared" si="11"/>
        <v>0</v>
      </c>
      <c r="W890" s="73">
        <f t="shared" si="12"/>
        <v>0</v>
      </c>
      <c r="X890" s="19"/>
      <c r="Y890" s="19"/>
      <c r="Z890" s="19"/>
      <c r="AA890" s="19"/>
      <c r="AB890" s="19"/>
      <c r="AC890" s="19"/>
      <c r="AD890" s="19"/>
    </row>
    <row r="891">
      <c r="A891" s="49" t="s">
        <v>305</v>
      </c>
      <c r="B891" s="50">
        <v>10647.0</v>
      </c>
      <c r="C891" s="51">
        <v>0.372</v>
      </c>
      <c r="D891" s="52">
        <v>10580.0</v>
      </c>
      <c r="E891" s="51">
        <v>0.013</v>
      </c>
      <c r="F891" s="52">
        <v>10647.0</v>
      </c>
      <c r="G891" s="54">
        <v>0.224</v>
      </c>
      <c r="H891" s="50">
        <v>10647.0</v>
      </c>
      <c r="I891" s="54">
        <v>0.893238</v>
      </c>
      <c r="J891" s="50">
        <v>10647.0</v>
      </c>
      <c r="K891" s="54">
        <v>5.127</v>
      </c>
      <c r="L891" s="70">
        <f t="shared" si="1"/>
        <v>0</v>
      </c>
      <c r="M891" s="71">
        <f t="shared" si="2"/>
        <v>0</v>
      </c>
      <c r="N891" s="71">
        <f t="shared" si="3"/>
        <v>0.521238</v>
      </c>
      <c r="O891" s="71">
        <f t="shared" si="4"/>
        <v>140.1177419</v>
      </c>
      <c r="P891" s="71">
        <f t="shared" si="5"/>
        <v>0</v>
      </c>
      <c r="Q891" s="71">
        <f t="shared" si="6"/>
        <v>0</v>
      </c>
      <c r="R891" s="71">
        <f t="shared" si="7"/>
        <v>4.755</v>
      </c>
      <c r="S891" s="71">
        <f t="shared" si="8"/>
        <v>1278.225806</v>
      </c>
      <c r="T891" s="72">
        <f t="shared" si="9"/>
        <v>67</v>
      </c>
      <c r="U891" s="71">
        <f t="shared" si="10"/>
        <v>0.6292852447</v>
      </c>
      <c r="V891" s="71">
        <f t="shared" si="11"/>
        <v>0</v>
      </c>
      <c r="W891" s="73">
        <f t="shared" si="12"/>
        <v>0</v>
      </c>
      <c r="X891" s="19"/>
      <c r="Y891" s="19"/>
      <c r="Z891" s="19"/>
      <c r="AA891" s="19"/>
      <c r="AB891" s="19"/>
      <c r="AC891" s="19"/>
      <c r="AD891" s="19"/>
    </row>
    <row r="892">
      <c r="A892" s="49" t="s">
        <v>309</v>
      </c>
      <c r="B892" s="50">
        <v>10279.0</v>
      </c>
      <c r="C892" s="51">
        <v>4.579</v>
      </c>
      <c r="D892" s="52">
        <v>10223.0</v>
      </c>
      <c r="E892" s="51">
        <v>0.014</v>
      </c>
      <c r="F892" s="52">
        <v>10279.0</v>
      </c>
      <c r="G892" s="54">
        <v>0.295</v>
      </c>
      <c r="H892" s="50">
        <v>10279.0</v>
      </c>
      <c r="I892" s="54">
        <v>0.668405</v>
      </c>
      <c r="J892" s="50">
        <v>10279.0</v>
      </c>
      <c r="K892" s="54">
        <v>3.529</v>
      </c>
      <c r="L892" s="70">
        <f t="shared" si="1"/>
        <v>0</v>
      </c>
      <c r="M892" s="71">
        <f t="shared" si="2"/>
        <v>0</v>
      </c>
      <c r="N892" s="71">
        <f t="shared" si="3"/>
        <v>-3.910595</v>
      </c>
      <c r="O892" s="71">
        <f t="shared" si="4"/>
        <v>-85.40281721</v>
      </c>
      <c r="P892" s="71">
        <f t="shared" si="5"/>
        <v>0</v>
      </c>
      <c r="Q892" s="71">
        <f t="shared" si="6"/>
        <v>0</v>
      </c>
      <c r="R892" s="71">
        <f t="shared" si="7"/>
        <v>-1.05</v>
      </c>
      <c r="S892" s="71">
        <f t="shared" si="8"/>
        <v>-22.93077091</v>
      </c>
      <c r="T892" s="72">
        <f t="shared" si="9"/>
        <v>56</v>
      </c>
      <c r="U892" s="71">
        <f t="shared" si="10"/>
        <v>0.5448000778</v>
      </c>
      <c r="V892" s="71">
        <f t="shared" si="11"/>
        <v>0</v>
      </c>
      <c r="W892" s="73">
        <f t="shared" si="12"/>
        <v>0</v>
      </c>
      <c r="X892" s="19"/>
      <c r="Y892" s="19"/>
      <c r="Z892" s="19"/>
      <c r="AA892" s="19"/>
      <c r="AB892" s="19"/>
      <c r="AC892" s="19"/>
      <c r="AD892" s="19"/>
    </row>
    <row r="893">
      <c r="A893" s="49" t="s">
        <v>1091</v>
      </c>
      <c r="B893" s="50">
        <v>10724.0</v>
      </c>
      <c r="C893" s="51">
        <v>0.295</v>
      </c>
      <c r="D893" s="52">
        <v>10709.0</v>
      </c>
      <c r="E893" s="51">
        <v>0.013</v>
      </c>
      <c r="F893" s="52">
        <v>10724.0</v>
      </c>
      <c r="G893" s="54">
        <v>0.221</v>
      </c>
      <c r="H893" s="50">
        <v>10724.0</v>
      </c>
      <c r="I893" s="54">
        <v>0.143163</v>
      </c>
      <c r="J893" s="50">
        <v>10724.0</v>
      </c>
      <c r="K893" s="54">
        <v>2.212</v>
      </c>
      <c r="L893" s="70">
        <f t="shared" si="1"/>
        <v>0</v>
      </c>
      <c r="M893" s="71">
        <f t="shared" si="2"/>
        <v>0</v>
      </c>
      <c r="N893" s="71">
        <f t="shared" si="3"/>
        <v>-0.151837</v>
      </c>
      <c r="O893" s="71">
        <f t="shared" si="4"/>
        <v>-51.47016949</v>
      </c>
      <c r="P893" s="71">
        <f t="shared" si="5"/>
        <v>0</v>
      </c>
      <c r="Q893" s="71">
        <f t="shared" si="6"/>
        <v>0</v>
      </c>
      <c r="R893" s="71">
        <f t="shared" si="7"/>
        <v>1.917</v>
      </c>
      <c r="S893" s="71">
        <f t="shared" si="8"/>
        <v>649.8305085</v>
      </c>
      <c r="T893" s="72">
        <f t="shared" si="9"/>
        <v>15</v>
      </c>
      <c r="U893" s="71">
        <f t="shared" si="10"/>
        <v>0.1398731816</v>
      </c>
      <c r="V893" s="71">
        <f t="shared" si="11"/>
        <v>0</v>
      </c>
      <c r="W893" s="73">
        <f t="shared" si="12"/>
        <v>0</v>
      </c>
      <c r="X893" s="19"/>
      <c r="Y893" s="19"/>
      <c r="Z893" s="19"/>
      <c r="AA893" s="19"/>
      <c r="AB893" s="19"/>
      <c r="AC893" s="19"/>
      <c r="AD893" s="19"/>
    </row>
    <row r="894">
      <c r="A894" s="49" t="s">
        <v>1092</v>
      </c>
      <c r="B894" s="50">
        <v>10360.0</v>
      </c>
      <c r="C894" s="51">
        <v>3.265</v>
      </c>
      <c r="D894" s="52">
        <v>10298.0</v>
      </c>
      <c r="E894" s="51">
        <v>0.013</v>
      </c>
      <c r="F894" s="52">
        <v>10360.0</v>
      </c>
      <c r="G894" s="54">
        <v>0.323</v>
      </c>
      <c r="H894" s="50">
        <v>10360.0</v>
      </c>
      <c r="I894" s="54">
        <v>3.74424</v>
      </c>
      <c r="J894" s="50">
        <v>10360.0</v>
      </c>
      <c r="K894" s="54">
        <v>2.346</v>
      </c>
      <c r="L894" s="70">
        <f t="shared" si="1"/>
        <v>0</v>
      </c>
      <c r="M894" s="71">
        <f t="shared" si="2"/>
        <v>0</v>
      </c>
      <c r="N894" s="71">
        <f t="shared" si="3"/>
        <v>0.47924</v>
      </c>
      <c r="O894" s="71">
        <f t="shared" si="4"/>
        <v>14.67810107</v>
      </c>
      <c r="P894" s="71">
        <f t="shared" si="5"/>
        <v>0</v>
      </c>
      <c r="Q894" s="71">
        <f t="shared" si="6"/>
        <v>0</v>
      </c>
      <c r="R894" s="71">
        <f t="shared" si="7"/>
        <v>-0.919</v>
      </c>
      <c r="S894" s="71">
        <f t="shared" si="8"/>
        <v>-28.14701378</v>
      </c>
      <c r="T894" s="72">
        <f t="shared" si="9"/>
        <v>62</v>
      </c>
      <c r="U894" s="71">
        <f t="shared" si="10"/>
        <v>0.5984555985</v>
      </c>
      <c r="V894" s="71">
        <f t="shared" si="11"/>
        <v>0</v>
      </c>
      <c r="W894" s="73">
        <f t="shared" si="12"/>
        <v>0</v>
      </c>
      <c r="X894" s="19"/>
      <c r="Y894" s="19"/>
      <c r="Z894" s="19"/>
      <c r="AA894" s="19"/>
      <c r="AB894" s="19"/>
      <c r="AC894" s="19"/>
      <c r="AD894" s="19"/>
    </row>
    <row r="895">
      <c r="A895" s="49" t="s">
        <v>1093</v>
      </c>
      <c r="B895" s="50">
        <v>10791.0</v>
      </c>
      <c r="C895" s="51">
        <v>0.658</v>
      </c>
      <c r="D895" s="52">
        <v>10733.0</v>
      </c>
      <c r="E895" s="51">
        <v>0.013</v>
      </c>
      <c r="F895" s="52">
        <v>10791.0</v>
      </c>
      <c r="G895" s="54">
        <v>0.258</v>
      </c>
      <c r="H895" s="50">
        <v>10791.0</v>
      </c>
      <c r="I895" s="54">
        <v>0.712989</v>
      </c>
      <c r="J895" s="50">
        <v>10791.0</v>
      </c>
      <c r="K895" s="54">
        <v>3600.0</v>
      </c>
      <c r="L895" s="70">
        <f t="shared" si="1"/>
        <v>0</v>
      </c>
      <c r="M895" s="71">
        <f t="shared" si="2"/>
        <v>0</v>
      </c>
      <c r="N895" s="71">
        <f t="shared" si="3"/>
        <v>0.054989</v>
      </c>
      <c r="O895" s="71">
        <f t="shared" si="4"/>
        <v>8.356990881</v>
      </c>
      <c r="P895" s="71">
        <f t="shared" si="5"/>
        <v>0</v>
      </c>
      <c r="Q895" s="71">
        <f t="shared" si="6"/>
        <v>0</v>
      </c>
      <c r="R895" s="71">
        <f t="shared" si="7"/>
        <v>3599.342</v>
      </c>
      <c r="S895" s="71">
        <f t="shared" si="8"/>
        <v>547012.462</v>
      </c>
      <c r="T895" s="72">
        <f t="shared" si="9"/>
        <v>58</v>
      </c>
      <c r="U895" s="71">
        <f t="shared" si="10"/>
        <v>0.5374849412</v>
      </c>
      <c r="V895" s="71">
        <f t="shared" si="11"/>
        <v>0</v>
      </c>
      <c r="W895" s="73">
        <f t="shared" si="12"/>
        <v>0</v>
      </c>
      <c r="X895" s="19"/>
      <c r="Y895" s="19"/>
      <c r="Z895" s="19"/>
      <c r="AA895" s="19"/>
      <c r="AB895" s="19"/>
      <c r="AC895" s="19"/>
      <c r="AD895" s="19"/>
    </row>
    <row r="896">
      <c r="A896" s="49" t="s">
        <v>1094</v>
      </c>
      <c r="B896" s="50">
        <v>10422.0</v>
      </c>
      <c r="C896" s="51">
        <v>5.014</v>
      </c>
      <c r="D896" s="52">
        <v>10361.0</v>
      </c>
      <c r="E896" s="51">
        <v>0.013</v>
      </c>
      <c r="F896" s="52">
        <v>10422.0</v>
      </c>
      <c r="G896" s="54">
        <v>0.333</v>
      </c>
      <c r="H896" s="50">
        <v>10422.0</v>
      </c>
      <c r="I896" s="54">
        <v>0.629188</v>
      </c>
      <c r="J896" s="50">
        <v>10422.0</v>
      </c>
      <c r="K896" s="54">
        <v>2.217</v>
      </c>
      <c r="L896" s="70">
        <f t="shared" si="1"/>
        <v>0</v>
      </c>
      <c r="M896" s="71">
        <f t="shared" si="2"/>
        <v>0</v>
      </c>
      <c r="N896" s="71">
        <f t="shared" si="3"/>
        <v>-4.384812</v>
      </c>
      <c r="O896" s="71">
        <f t="shared" si="4"/>
        <v>-87.45137615</v>
      </c>
      <c r="P896" s="71">
        <f t="shared" si="5"/>
        <v>0</v>
      </c>
      <c r="Q896" s="71">
        <f t="shared" si="6"/>
        <v>0</v>
      </c>
      <c r="R896" s="71">
        <f t="shared" si="7"/>
        <v>-2.797</v>
      </c>
      <c r="S896" s="71">
        <f t="shared" si="8"/>
        <v>-55.78380535</v>
      </c>
      <c r="T896" s="72">
        <f t="shared" si="9"/>
        <v>61</v>
      </c>
      <c r="U896" s="71">
        <f t="shared" si="10"/>
        <v>0.5853003262</v>
      </c>
      <c r="V896" s="71">
        <f t="shared" si="11"/>
        <v>0</v>
      </c>
      <c r="W896" s="73">
        <f t="shared" si="12"/>
        <v>0</v>
      </c>
      <c r="X896" s="19"/>
      <c r="Y896" s="19"/>
      <c r="Z896" s="19"/>
      <c r="AA896" s="19"/>
      <c r="AB896" s="19"/>
      <c r="AC896" s="19"/>
      <c r="AD896" s="19"/>
    </row>
    <row r="897">
      <c r="A897" s="49" t="s">
        <v>1095</v>
      </c>
      <c r="B897" s="50">
        <v>10197.0</v>
      </c>
      <c r="C897" s="51">
        <v>0.345</v>
      </c>
      <c r="D897" s="52">
        <v>10172.0</v>
      </c>
      <c r="E897" s="51">
        <v>0.013</v>
      </c>
      <c r="F897" s="52">
        <v>10197.0</v>
      </c>
      <c r="G897" s="54">
        <v>0.228</v>
      </c>
      <c r="H897" s="50">
        <v>10197.0</v>
      </c>
      <c r="I897" s="54">
        <v>6.03261</v>
      </c>
      <c r="J897" s="50">
        <v>10197.0</v>
      </c>
      <c r="K897" s="54">
        <v>3600.0</v>
      </c>
      <c r="L897" s="70">
        <f t="shared" si="1"/>
        <v>0</v>
      </c>
      <c r="M897" s="71">
        <f t="shared" si="2"/>
        <v>0</v>
      </c>
      <c r="N897" s="71">
        <f t="shared" si="3"/>
        <v>5.68761</v>
      </c>
      <c r="O897" s="71">
        <f t="shared" si="4"/>
        <v>1648.582609</v>
      </c>
      <c r="P897" s="71">
        <f t="shared" si="5"/>
        <v>0</v>
      </c>
      <c r="Q897" s="71">
        <f t="shared" si="6"/>
        <v>0</v>
      </c>
      <c r="R897" s="71">
        <f t="shared" si="7"/>
        <v>3599.655</v>
      </c>
      <c r="S897" s="71">
        <f t="shared" si="8"/>
        <v>1043378.261</v>
      </c>
      <c r="T897" s="72">
        <f t="shared" si="9"/>
        <v>25</v>
      </c>
      <c r="U897" s="71">
        <f t="shared" si="10"/>
        <v>0.2451701481</v>
      </c>
      <c r="V897" s="71">
        <f t="shared" si="11"/>
        <v>0</v>
      </c>
      <c r="W897" s="73">
        <f t="shared" si="12"/>
        <v>0</v>
      </c>
      <c r="X897" s="19"/>
      <c r="Y897" s="19"/>
      <c r="Z897" s="19"/>
      <c r="AA897" s="19"/>
      <c r="AB897" s="19"/>
      <c r="AC897" s="19"/>
      <c r="AD897" s="19"/>
    </row>
    <row r="898">
      <c r="A898" s="49" t="s">
        <v>1096</v>
      </c>
      <c r="B898" s="50">
        <v>9832.0</v>
      </c>
      <c r="C898" s="51">
        <v>2.786</v>
      </c>
      <c r="D898" s="52">
        <v>9829.0</v>
      </c>
      <c r="E898" s="51">
        <v>0.014</v>
      </c>
      <c r="F898" s="52">
        <v>9832.0</v>
      </c>
      <c r="G898" s="54">
        <v>0.297</v>
      </c>
      <c r="H898" s="50">
        <v>9832.0</v>
      </c>
      <c r="I898" s="54">
        <v>0.769813</v>
      </c>
      <c r="J898" s="50">
        <v>9832.0</v>
      </c>
      <c r="K898" s="54">
        <v>2.25</v>
      </c>
      <c r="L898" s="70">
        <f t="shared" si="1"/>
        <v>0</v>
      </c>
      <c r="M898" s="71">
        <f t="shared" si="2"/>
        <v>0</v>
      </c>
      <c r="N898" s="71">
        <f t="shared" si="3"/>
        <v>-2.016187</v>
      </c>
      <c r="O898" s="71">
        <f t="shared" si="4"/>
        <v>-72.36852118</v>
      </c>
      <c r="P898" s="71">
        <f t="shared" si="5"/>
        <v>0</v>
      </c>
      <c r="Q898" s="71">
        <f t="shared" si="6"/>
        <v>0</v>
      </c>
      <c r="R898" s="71">
        <f t="shared" si="7"/>
        <v>-0.536</v>
      </c>
      <c r="S898" s="71">
        <f t="shared" si="8"/>
        <v>-19.2390524</v>
      </c>
      <c r="T898" s="72">
        <f t="shared" si="9"/>
        <v>3</v>
      </c>
      <c r="U898" s="71">
        <f t="shared" si="10"/>
        <v>0.03051261188</v>
      </c>
      <c r="V898" s="71">
        <f t="shared" si="11"/>
        <v>0</v>
      </c>
      <c r="W898" s="73">
        <f t="shared" si="12"/>
        <v>0</v>
      </c>
      <c r="X898" s="19"/>
      <c r="Y898" s="19"/>
      <c r="Z898" s="19"/>
      <c r="AA898" s="19"/>
      <c r="AB898" s="19"/>
      <c r="AC898" s="19"/>
      <c r="AD898" s="19"/>
    </row>
    <row r="899">
      <c r="A899" s="49" t="s">
        <v>1097</v>
      </c>
      <c r="B899" s="50">
        <v>10659.0</v>
      </c>
      <c r="C899" s="51">
        <v>0.391</v>
      </c>
      <c r="D899" s="52">
        <v>10608.0</v>
      </c>
      <c r="E899" s="51">
        <v>0.013</v>
      </c>
      <c r="F899" s="52">
        <v>10659.0</v>
      </c>
      <c r="G899" s="54">
        <v>0.25</v>
      </c>
      <c r="H899" s="50">
        <v>10659.0</v>
      </c>
      <c r="I899" s="54">
        <v>0.316175</v>
      </c>
      <c r="J899" s="50">
        <v>10659.0</v>
      </c>
      <c r="K899" s="54">
        <v>3600.0</v>
      </c>
      <c r="L899" s="70">
        <f t="shared" si="1"/>
        <v>0</v>
      </c>
      <c r="M899" s="71">
        <f t="shared" si="2"/>
        <v>0</v>
      </c>
      <c r="N899" s="71">
        <f t="shared" si="3"/>
        <v>-0.074825</v>
      </c>
      <c r="O899" s="71">
        <f t="shared" si="4"/>
        <v>-19.13682864</v>
      </c>
      <c r="P899" s="71">
        <f t="shared" si="5"/>
        <v>0</v>
      </c>
      <c r="Q899" s="71">
        <f t="shared" si="6"/>
        <v>0</v>
      </c>
      <c r="R899" s="71">
        <f t="shared" si="7"/>
        <v>3599.609</v>
      </c>
      <c r="S899" s="71">
        <f t="shared" si="8"/>
        <v>920616.1125</v>
      </c>
      <c r="T899" s="72">
        <f t="shared" si="9"/>
        <v>51</v>
      </c>
      <c r="U899" s="71">
        <f t="shared" si="10"/>
        <v>0.4784688995</v>
      </c>
      <c r="V899" s="71">
        <f t="shared" si="11"/>
        <v>0</v>
      </c>
      <c r="W899" s="73">
        <f t="shared" si="12"/>
        <v>0</v>
      </c>
      <c r="X899" s="19"/>
      <c r="Y899" s="19"/>
      <c r="Z899" s="19"/>
      <c r="AA899" s="19"/>
      <c r="AB899" s="19"/>
      <c r="AC899" s="19"/>
      <c r="AD899" s="19"/>
    </row>
    <row r="900">
      <c r="A900" s="49" t="s">
        <v>1098</v>
      </c>
      <c r="B900" s="50">
        <v>10285.0</v>
      </c>
      <c r="C900" s="51">
        <v>3.86</v>
      </c>
      <c r="D900" s="52">
        <v>10254.0</v>
      </c>
      <c r="E900" s="51">
        <v>0.013</v>
      </c>
      <c r="F900" s="52">
        <v>10285.0</v>
      </c>
      <c r="G900" s="54">
        <v>0.331</v>
      </c>
      <c r="H900" s="50">
        <v>10285.0</v>
      </c>
      <c r="I900" s="54">
        <v>4.30375</v>
      </c>
      <c r="J900" s="50">
        <v>10285.0</v>
      </c>
      <c r="K900" s="54">
        <v>2.195</v>
      </c>
      <c r="L900" s="70">
        <f t="shared" si="1"/>
        <v>0</v>
      </c>
      <c r="M900" s="71">
        <f t="shared" si="2"/>
        <v>0</v>
      </c>
      <c r="N900" s="71">
        <f t="shared" si="3"/>
        <v>0.44375</v>
      </c>
      <c r="O900" s="71">
        <f t="shared" si="4"/>
        <v>11.49611399</v>
      </c>
      <c r="P900" s="71">
        <f t="shared" si="5"/>
        <v>0</v>
      </c>
      <c r="Q900" s="71">
        <f t="shared" si="6"/>
        <v>0</v>
      </c>
      <c r="R900" s="71">
        <f t="shared" si="7"/>
        <v>-1.665</v>
      </c>
      <c r="S900" s="71">
        <f t="shared" si="8"/>
        <v>-43.13471503</v>
      </c>
      <c r="T900" s="72">
        <f t="shared" si="9"/>
        <v>31</v>
      </c>
      <c r="U900" s="71">
        <f t="shared" si="10"/>
        <v>0.3014098201</v>
      </c>
      <c r="V900" s="71">
        <f t="shared" si="11"/>
        <v>0</v>
      </c>
      <c r="W900" s="73">
        <f t="shared" si="12"/>
        <v>0</v>
      </c>
      <c r="X900" s="19"/>
      <c r="Y900" s="19"/>
      <c r="Z900" s="19"/>
      <c r="AA900" s="19"/>
      <c r="AB900" s="19"/>
      <c r="AC900" s="19"/>
      <c r="AD900" s="19"/>
    </row>
    <row r="901">
      <c r="A901" s="49" t="s">
        <v>1099</v>
      </c>
      <c r="B901" s="50">
        <v>10731.0</v>
      </c>
      <c r="C901" s="51">
        <v>0.335</v>
      </c>
      <c r="D901" s="52">
        <v>10684.0</v>
      </c>
      <c r="E901" s="51">
        <v>0.013</v>
      </c>
      <c r="F901" s="52">
        <v>10731.0</v>
      </c>
      <c r="G901" s="54">
        <v>0.235</v>
      </c>
      <c r="H901" s="50">
        <v>10731.0</v>
      </c>
      <c r="I901" s="54">
        <v>0.521952</v>
      </c>
      <c r="J901" s="50">
        <v>10731.0</v>
      </c>
      <c r="K901" s="54">
        <v>4.307</v>
      </c>
      <c r="L901" s="70">
        <f t="shared" si="1"/>
        <v>0</v>
      </c>
      <c r="M901" s="71">
        <f t="shared" si="2"/>
        <v>0</v>
      </c>
      <c r="N901" s="71">
        <f t="shared" si="3"/>
        <v>0.186952</v>
      </c>
      <c r="O901" s="71">
        <f t="shared" si="4"/>
        <v>55.80656716</v>
      </c>
      <c r="P901" s="71">
        <f t="shared" si="5"/>
        <v>0</v>
      </c>
      <c r="Q901" s="71">
        <f t="shared" si="6"/>
        <v>0</v>
      </c>
      <c r="R901" s="71">
        <f t="shared" si="7"/>
        <v>3.972</v>
      </c>
      <c r="S901" s="71">
        <f t="shared" si="8"/>
        <v>1185.671642</v>
      </c>
      <c r="T901" s="72">
        <f t="shared" si="9"/>
        <v>47</v>
      </c>
      <c r="U901" s="71">
        <f t="shared" si="10"/>
        <v>0.4379834125</v>
      </c>
      <c r="V901" s="71">
        <f t="shared" si="11"/>
        <v>0</v>
      </c>
      <c r="W901" s="73">
        <f t="shared" si="12"/>
        <v>0</v>
      </c>
      <c r="X901" s="19"/>
      <c r="Y901" s="19"/>
      <c r="Z901" s="19"/>
      <c r="AA901" s="19"/>
      <c r="AB901" s="19"/>
      <c r="AC901" s="19"/>
      <c r="AD901" s="19"/>
    </row>
    <row r="902">
      <c r="A902" s="49" t="s">
        <v>1100</v>
      </c>
      <c r="B902" s="50">
        <v>10366.0</v>
      </c>
      <c r="C902" s="51">
        <v>2.7</v>
      </c>
      <c r="D902" s="52">
        <v>10331.0</v>
      </c>
      <c r="E902" s="51">
        <v>0.013</v>
      </c>
      <c r="F902" s="52">
        <v>10366.0</v>
      </c>
      <c r="G902" s="54">
        <v>0.304</v>
      </c>
      <c r="H902" s="50">
        <v>10366.0</v>
      </c>
      <c r="I902" s="54">
        <v>0.628176</v>
      </c>
      <c r="J902" s="50">
        <v>10366.0</v>
      </c>
      <c r="K902" s="54">
        <v>2.592</v>
      </c>
      <c r="L902" s="70">
        <f t="shared" si="1"/>
        <v>0</v>
      </c>
      <c r="M902" s="71">
        <f t="shared" si="2"/>
        <v>0</v>
      </c>
      <c r="N902" s="71">
        <f t="shared" si="3"/>
        <v>-2.071824</v>
      </c>
      <c r="O902" s="71">
        <f t="shared" si="4"/>
        <v>-76.73422222</v>
      </c>
      <c r="P902" s="71">
        <f t="shared" si="5"/>
        <v>0</v>
      </c>
      <c r="Q902" s="71">
        <f t="shared" si="6"/>
        <v>0</v>
      </c>
      <c r="R902" s="71">
        <f t="shared" si="7"/>
        <v>-0.108</v>
      </c>
      <c r="S902" s="71">
        <f t="shared" si="8"/>
        <v>-4</v>
      </c>
      <c r="T902" s="72">
        <f t="shared" si="9"/>
        <v>35</v>
      </c>
      <c r="U902" s="71">
        <f t="shared" si="10"/>
        <v>0.3376422921</v>
      </c>
      <c r="V902" s="71">
        <f t="shared" si="11"/>
        <v>0</v>
      </c>
      <c r="W902" s="73">
        <f t="shared" si="12"/>
        <v>0</v>
      </c>
      <c r="X902" s="19"/>
      <c r="Y902" s="19"/>
      <c r="Z902" s="19"/>
      <c r="AA902" s="19"/>
      <c r="AB902" s="19"/>
      <c r="AC902" s="19"/>
      <c r="AD902" s="19"/>
    </row>
    <row r="903">
      <c r="A903" s="49" t="s">
        <v>1101</v>
      </c>
      <c r="B903" s="50">
        <v>10415.0</v>
      </c>
      <c r="C903" s="51">
        <v>0.282</v>
      </c>
      <c r="D903" s="52">
        <v>10342.0</v>
      </c>
      <c r="E903" s="51">
        <v>0.013</v>
      </c>
      <c r="F903" s="52">
        <v>10415.0</v>
      </c>
      <c r="G903" s="54">
        <v>0.216</v>
      </c>
      <c r="H903" s="50">
        <v>10415.0</v>
      </c>
      <c r="I903" s="54">
        <v>87.1032</v>
      </c>
      <c r="J903" s="50">
        <v>10415.0</v>
      </c>
      <c r="K903" s="54">
        <v>2908.36</v>
      </c>
      <c r="L903" s="70">
        <f t="shared" si="1"/>
        <v>0</v>
      </c>
      <c r="M903" s="71">
        <f t="shared" si="2"/>
        <v>0</v>
      </c>
      <c r="N903" s="71">
        <f t="shared" si="3"/>
        <v>86.8212</v>
      </c>
      <c r="O903" s="71">
        <f t="shared" si="4"/>
        <v>30787.65957</v>
      </c>
      <c r="P903" s="71">
        <f t="shared" si="5"/>
        <v>0</v>
      </c>
      <c r="Q903" s="71">
        <f t="shared" si="6"/>
        <v>0</v>
      </c>
      <c r="R903" s="71">
        <f t="shared" si="7"/>
        <v>2908.078</v>
      </c>
      <c r="S903" s="71">
        <f t="shared" si="8"/>
        <v>1031233.333</v>
      </c>
      <c r="T903" s="72">
        <f t="shared" si="9"/>
        <v>73</v>
      </c>
      <c r="U903" s="71">
        <f t="shared" si="10"/>
        <v>0.7009121459</v>
      </c>
      <c r="V903" s="71">
        <f t="shared" si="11"/>
        <v>0</v>
      </c>
      <c r="W903" s="73">
        <f t="shared" si="12"/>
        <v>0</v>
      </c>
      <c r="X903" s="19"/>
      <c r="Y903" s="19"/>
      <c r="Z903" s="19"/>
      <c r="AA903" s="19"/>
      <c r="AB903" s="19"/>
      <c r="AC903" s="19"/>
      <c r="AD903" s="19"/>
    </row>
    <row r="904">
      <c r="A904" s="49" t="s">
        <v>1103</v>
      </c>
      <c r="B904" s="50">
        <v>10053.0</v>
      </c>
      <c r="C904" s="51">
        <v>1.542</v>
      </c>
      <c r="D904" s="52">
        <v>9983.0</v>
      </c>
      <c r="E904" s="51">
        <v>0.013</v>
      </c>
      <c r="F904" s="52">
        <v>10053.0</v>
      </c>
      <c r="G904" s="54">
        <v>0.278</v>
      </c>
      <c r="H904" s="50">
        <v>10053.0</v>
      </c>
      <c r="I904" s="54">
        <v>5.6857</v>
      </c>
      <c r="J904" s="50">
        <v>10053.0</v>
      </c>
      <c r="K904" s="54">
        <v>2.082</v>
      </c>
      <c r="L904" s="70">
        <f t="shared" si="1"/>
        <v>0</v>
      </c>
      <c r="M904" s="71">
        <f t="shared" si="2"/>
        <v>0</v>
      </c>
      <c r="N904" s="71">
        <f t="shared" si="3"/>
        <v>4.1437</v>
      </c>
      <c r="O904" s="71">
        <f t="shared" si="4"/>
        <v>268.7224384</v>
      </c>
      <c r="P904" s="71">
        <f t="shared" si="5"/>
        <v>0</v>
      </c>
      <c r="Q904" s="71">
        <f t="shared" si="6"/>
        <v>0</v>
      </c>
      <c r="R904" s="71">
        <f t="shared" si="7"/>
        <v>0.54</v>
      </c>
      <c r="S904" s="71">
        <f t="shared" si="8"/>
        <v>35.01945525</v>
      </c>
      <c r="T904" s="72">
        <f t="shared" si="9"/>
        <v>70</v>
      </c>
      <c r="U904" s="71">
        <f t="shared" si="10"/>
        <v>0.6963095593</v>
      </c>
      <c r="V904" s="71">
        <f t="shared" si="11"/>
        <v>0</v>
      </c>
      <c r="W904" s="73">
        <f t="shared" si="12"/>
        <v>0</v>
      </c>
      <c r="X904" s="19"/>
      <c r="Y904" s="19"/>
      <c r="Z904" s="19"/>
      <c r="AA904" s="19"/>
      <c r="AB904" s="19"/>
      <c r="AC904" s="19"/>
      <c r="AD904" s="19"/>
    </row>
    <row r="905">
      <c r="A905" s="49" t="s">
        <v>1104</v>
      </c>
      <c r="B905" s="50">
        <v>10563.0</v>
      </c>
      <c r="C905" s="51">
        <v>0.418</v>
      </c>
      <c r="D905" s="52">
        <v>10535.0</v>
      </c>
      <c r="E905" s="51">
        <v>0.013</v>
      </c>
      <c r="F905" s="52">
        <v>10563.0</v>
      </c>
      <c r="G905" s="54">
        <v>0.231</v>
      </c>
      <c r="H905" s="50">
        <v>10563.0</v>
      </c>
      <c r="I905" s="54">
        <v>3.42553</v>
      </c>
      <c r="J905" s="50">
        <v>10563.0</v>
      </c>
      <c r="K905" s="54">
        <v>11.907</v>
      </c>
      <c r="L905" s="70">
        <f t="shared" si="1"/>
        <v>0</v>
      </c>
      <c r="M905" s="71">
        <f t="shared" si="2"/>
        <v>0</v>
      </c>
      <c r="N905" s="71">
        <f t="shared" si="3"/>
        <v>3.00753</v>
      </c>
      <c r="O905" s="71">
        <f t="shared" si="4"/>
        <v>719.5047847</v>
      </c>
      <c r="P905" s="71">
        <f t="shared" si="5"/>
        <v>0</v>
      </c>
      <c r="Q905" s="71">
        <f t="shared" si="6"/>
        <v>0</v>
      </c>
      <c r="R905" s="71">
        <f t="shared" si="7"/>
        <v>11.489</v>
      </c>
      <c r="S905" s="71">
        <f t="shared" si="8"/>
        <v>2748.564593</v>
      </c>
      <c r="T905" s="72">
        <f t="shared" si="9"/>
        <v>28</v>
      </c>
      <c r="U905" s="71">
        <f t="shared" si="10"/>
        <v>0.2650762094</v>
      </c>
      <c r="V905" s="71">
        <f t="shared" si="11"/>
        <v>0</v>
      </c>
      <c r="W905" s="73">
        <f t="shared" si="12"/>
        <v>0</v>
      </c>
      <c r="X905" s="19"/>
      <c r="Y905" s="19"/>
      <c r="Z905" s="19"/>
      <c r="AA905" s="19"/>
      <c r="AB905" s="19"/>
      <c r="AC905" s="19"/>
      <c r="AD905" s="19"/>
    </row>
    <row r="906">
      <c r="A906" s="49" t="s">
        <v>1105</v>
      </c>
      <c r="B906" s="50">
        <v>10190.0</v>
      </c>
      <c r="C906" s="51">
        <v>4.219</v>
      </c>
      <c r="D906" s="52">
        <v>10164.0</v>
      </c>
      <c r="E906" s="51">
        <v>0.013</v>
      </c>
      <c r="F906" s="52">
        <v>10190.0</v>
      </c>
      <c r="G906" s="54">
        <v>0.311</v>
      </c>
      <c r="H906" s="50">
        <v>10190.0</v>
      </c>
      <c r="I906" s="54">
        <v>0.645884</v>
      </c>
      <c r="J906" s="50">
        <v>10190.0</v>
      </c>
      <c r="K906" s="54">
        <v>1.729</v>
      </c>
      <c r="L906" s="70">
        <f t="shared" si="1"/>
        <v>0</v>
      </c>
      <c r="M906" s="71">
        <f t="shared" si="2"/>
        <v>0</v>
      </c>
      <c r="N906" s="71">
        <f t="shared" si="3"/>
        <v>-3.573116</v>
      </c>
      <c r="O906" s="71">
        <f t="shared" si="4"/>
        <v>-84.69106423</v>
      </c>
      <c r="P906" s="71">
        <f t="shared" si="5"/>
        <v>0</v>
      </c>
      <c r="Q906" s="71">
        <f t="shared" si="6"/>
        <v>0</v>
      </c>
      <c r="R906" s="71">
        <f t="shared" si="7"/>
        <v>-2.49</v>
      </c>
      <c r="S906" s="71">
        <f t="shared" si="8"/>
        <v>-59.01872482</v>
      </c>
      <c r="T906" s="72">
        <f t="shared" si="9"/>
        <v>26</v>
      </c>
      <c r="U906" s="71">
        <f t="shared" si="10"/>
        <v>0.2551521099</v>
      </c>
      <c r="V906" s="71">
        <f t="shared" si="11"/>
        <v>0</v>
      </c>
      <c r="W906" s="73">
        <f t="shared" si="12"/>
        <v>0</v>
      </c>
      <c r="X906" s="19"/>
      <c r="Y906" s="19"/>
      <c r="Z906" s="19"/>
      <c r="AA906" s="19"/>
      <c r="AB906" s="19"/>
      <c r="AC906" s="19"/>
      <c r="AD906" s="19"/>
    </row>
    <row r="907">
      <c r="A907" s="49" t="s">
        <v>1107</v>
      </c>
      <c r="B907" s="50">
        <v>10455.0</v>
      </c>
      <c r="C907" s="51">
        <v>0.307</v>
      </c>
      <c r="D907" s="52">
        <v>10399.0</v>
      </c>
      <c r="E907" s="51">
        <v>0.013</v>
      </c>
      <c r="F907" s="52">
        <v>10455.0</v>
      </c>
      <c r="G907" s="54">
        <v>0.235</v>
      </c>
      <c r="H907" s="50">
        <v>10455.0</v>
      </c>
      <c r="I907" s="54">
        <v>0.376472</v>
      </c>
      <c r="J907" s="50">
        <v>10455.0</v>
      </c>
      <c r="K907" s="54">
        <v>1.482</v>
      </c>
      <c r="L907" s="70">
        <f t="shared" si="1"/>
        <v>0</v>
      </c>
      <c r="M907" s="71">
        <f t="shared" si="2"/>
        <v>0</v>
      </c>
      <c r="N907" s="71">
        <f t="shared" si="3"/>
        <v>0.069472</v>
      </c>
      <c r="O907" s="71">
        <f t="shared" si="4"/>
        <v>22.62931596</v>
      </c>
      <c r="P907" s="71">
        <f t="shared" si="5"/>
        <v>0</v>
      </c>
      <c r="Q907" s="71">
        <f t="shared" si="6"/>
        <v>0</v>
      </c>
      <c r="R907" s="71">
        <f t="shared" si="7"/>
        <v>1.175</v>
      </c>
      <c r="S907" s="71">
        <f t="shared" si="8"/>
        <v>382.7361564</v>
      </c>
      <c r="T907" s="72">
        <f t="shared" si="9"/>
        <v>56</v>
      </c>
      <c r="U907" s="71">
        <f t="shared" si="10"/>
        <v>0.5356288857</v>
      </c>
      <c r="V907" s="71">
        <f t="shared" si="11"/>
        <v>0</v>
      </c>
      <c r="W907" s="73">
        <f t="shared" si="12"/>
        <v>0</v>
      </c>
      <c r="X907" s="19"/>
      <c r="Y907" s="19"/>
      <c r="Z907" s="19"/>
      <c r="AA907" s="19"/>
      <c r="AB907" s="19"/>
      <c r="AC907" s="19"/>
      <c r="AD907" s="19"/>
    </row>
    <row r="908">
      <c r="A908" s="49" t="s">
        <v>1108</v>
      </c>
      <c r="B908" s="50">
        <v>10098.0</v>
      </c>
      <c r="C908" s="51">
        <v>1.565</v>
      </c>
      <c r="D908" s="52">
        <v>10037.0</v>
      </c>
      <c r="E908" s="51">
        <v>0.013</v>
      </c>
      <c r="F908" s="52">
        <v>10098.0</v>
      </c>
      <c r="G908" s="54">
        <v>0.306</v>
      </c>
      <c r="H908" s="50">
        <v>10098.0</v>
      </c>
      <c r="I908" s="54">
        <v>3.45981</v>
      </c>
      <c r="J908" s="50">
        <v>10098.0</v>
      </c>
      <c r="K908" s="54">
        <v>2.302</v>
      </c>
      <c r="L908" s="70">
        <f t="shared" si="1"/>
        <v>0</v>
      </c>
      <c r="M908" s="71">
        <f t="shared" si="2"/>
        <v>0</v>
      </c>
      <c r="N908" s="71">
        <f t="shared" si="3"/>
        <v>1.89481</v>
      </c>
      <c r="O908" s="71">
        <f t="shared" si="4"/>
        <v>121.0741214</v>
      </c>
      <c r="P908" s="71">
        <f t="shared" si="5"/>
        <v>0</v>
      </c>
      <c r="Q908" s="71">
        <f t="shared" si="6"/>
        <v>0</v>
      </c>
      <c r="R908" s="71">
        <f t="shared" si="7"/>
        <v>0.737</v>
      </c>
      <c r="S908" s="71">
        <f t="shared" si="8"/>
        <v>47.09265176</v>
      </c>
      <c r="T908" s="72">
        <f t="shared" si="9"/>
        <v>61</v>
      </c>
      <c r="U908" s="71">
        <f t="shared" si="10"/>
        <v>0.6040800158</v>
      </c>
      <c r="V908" s="71">
        <f t="shared" si="11"/>
        <v>0</v>
      </c>
      <c r="W908" s="73">
        <f t="shared" si="12"/>
        <v>0</v>
      </c>
      <c r="X908" s="19"/>
      <c r="Y908" s="19"/>
      <c r="Z908" s="19"/>
      <c r="AA908" s="19"/>
      <c r="AB908" s="19"/>
      <c r="AC908" s="19"/>
      <c r="AD908" s="19"/>
    </row>
    <row r="909">
      <c r="A909" s="49" t="s">
        <v>1109</v>
      </c>
      <c r="B909" s="50">
        <v>10672.0</v>
      </c>
      <c r="C909" s="51">
        <v>0.242</v>
      </c>
      <c r="D909" s="52">
        <v>10647.0</v>
      </c>
      <c r="E909" s="51">
        <v>0.013</v>
      </c>
      <c r="F909" s="52">
        <v>10672.0</v>
      </c>
      <c r="G909" s="54">
        <v>0.204</v>
      </c>
      <c r="H909" s="50">
        <v>10672.0</v>
      </c>
      <c r="I909" s="54">
        <v>2.30164</v>
      </c>
      <c r="J909" s="50">
        <v>10672.0</v>
      </c>
      <c r="K909" s="54">
        <v>5.673</v>
      </c>
      <c r="L909" s="70">
        <f t="shared" si="1"/>
        <v>0</v>
      </c>
      <c r="M909" s="71">
        <f t="shared" si="2"/>
        <v>0</v>
      </c>
      <c r="N909" s="71">
        <f t="shared" si="3"/>
        <v>2.05964</v>
      </c>
      <c r="O909" s="71">
        <f t="shared" si="4"/>
        <v>851.0909091</v>
      </c>
      <c r="P909" s="71">
        <f t="shared" si="5"/>
        <v>0</v>
      </c>
      <c r="Q909" s="71">
        <f t="shared" si="6"/>
        <v>0</v>
      </c>
      <c r="R909" s="71">
        <f t="shared" si="7"/>
        <v>5.431</v>
      </c>
      <c r="S909" s="71">
        <f t="shared" si="8"/>
        <v>2244.214876</v>
      </c>
      <c r="T909" s="72">
        <f t="shared" si="9"/>
        <v>25</v>
      </c>
      <c r="U909" s="71">
        <f t="shared" si="10"/>
        <v>0.2342578711</v>
      </c>
      <c r="V909" s="71">
        <f t="shared" si="11"/>
        <v>0</v>
      </c>
      <c r="W909" s="73">
        <f t="shared" si="12"/>
        <v>0</v>
      </c>
      <c r="X909" s="19"/>
      <c r="Y909" s="19"/>
      <c r="Z909" s="19"/>
      <c r="AA909" s="19"/>
      <c r="AB909" s="19"/>
      <c r="AC909" s="19"/>
      <c r="AD909" s="19"/>
    </row>
    <row r="910">
      <c r="A910" s="49" t="s">
        <v>1110</v>
      </c>
      <c r="B910" s="50">
        <v>10301.0</v>
      </c>
      <c r="C910" s="51">
        <v>2.003</v>
      </c>
      <c r="D910" s="52">
        <v>10273.0</v>
      </c>
      <c r="E910" s="51">
        <v>0.013</v>
      </c>
      <c r="F910" s="52">
        <v>10301.0</v>
      </c>
      <c r="G910" s="54">
        <v>0.292</v>
      </c>
      <c r="H910" s="50">
        <v>10301.0</v>
      </c>
      <c r="I910" s="54">
        <v>7.26294</v>
      </c>
      <c r="J910" s="50">
        <v>10301.0</v>
      </c>
      <c r="K910" s="54">
        <v>1.501</v>
      </c>
      <c r="L910" s="70">
        <f t="shared" si="1"/>
        <v>0</v>
      </c>
      <c r="M910" s="71">
        <f t="shared" si="2"/>
        <v>0</v>
      </c>
      <c r="N910" s="71">
        <f t="shared" si="3"/>
        <v>5.25994</v>
      </c>
      <c r="O910" s="71">
        <f t="shared" si="4"/>
        <v>262.6030954</v>
      </c>
      <c r="P910" s="71">
        <f t="shared" si="5"/>
        <v>0</v>
      </c>
      <c r="Q910" s="71">
        <f t="shared" si="6"/>
        <v>0</v>
      </c>
      <c r="R910" s="71">
        <f t="shared" si="7"/>
        <v>-0.502</v>
      </c>
      <c r="S910" s="71">
        <f t="shared" si="8"/>
        <v>-25.06240639</v>
      </c>
      <c r="T910" s="72">
        <f t="shared" si="9"/>
        <v>28</v>
      </c>
      <c r="U910" s="71">
        <f t="shared" si="10"/>
        <v>0.2718182701</v>
      </c>
      <c r="V910" s="71">
        <f t="shared" si="11"/>
        <v>0</v>
      </c>
      <c r="W910" s="73">
        <f t="shared" si="12"/>
        <v>0</v>
      </c>
      <c r="X910" s="19"/>
      <c r="Y910" s="19"/>
      <c r="Z910" s="19"/>
      <c r="AA910" s="19"/>
      <c r="AB910" s="19"/>
      <c r="AC910" s="19"/>
      <c r="AD910" s="19"/>
    </row>
    <row r="911">
      <c r="A911" s="49" t="s">
        <v>1111</v>
      </c>
      <c r="B911" s="50">
        <v>11064.0</v>
      </c>
      <c r="C911" s="51">
        <v>0.33</v>
      </c>
      <c r="D911" s="52">
        <v>11058.0</v>
      </c>
      <c r="E911" s="51">
        <v>0.013</v>
      </c>
      <c r="F911" s="52">
        <v>11064.0</v>
      </c>
      <c r="G911" s="54">
        <v>0.235</v>
      </c>
      <c r="H911" s="50">
        <v>11064.0</v>
      </c>
      <c r="I911" s="54">
        <v>0.15719</v>
      </c>
      <c r="J911" s="50">
        <v>11064.0</v>
      </c>
      <c r="K911" s="54">
        <v>2.185</v>
      </c>
      <c r="L911" s="70">
        <f t="shared" si="1"/>
        <v>0</v>
      </c>
      <c r="M911" s="71">
        <f t="shared" si="2"/>
        <v>0</v>
      </c>
      <c r="N911" s="71">
        <f t="shared" si="3"/>
        <v>-0.17281</v>
      </c>
      <c r="O911" s="71">
        <f t="shared" si="4"/>
        <v>-52.36666667</v>
      </c>
      <c r="P911" s="71">
        <f t="shared" si="5"/>
        <v>0</v>
      </c>
      <c r="Q911" s="71">
        <f t="shared" si="6"/>
        <v>0</v>
      </c>
      <c r="R911" s="71">
        <f t="shared" si="7"/>
        <v>1.855</v>
      </c>
      <c r="S911" s="71">
        <f t="shared" si="8"/>
        <v>562.1212121</v>
      </c>
      <c r="T911" s="72">
        <f t="shared" si="9"/>
        <v>6</v>
      </c>
      <c r="U911" s="71">
        <f t="shared" si="10"/>
        <v>0.05422993492</v>
      </c>
      <c r="V911" s="71">
        <f t="shared" si="11"/>
        <v>0</v>
      </c>
      <c r="W911" s="73">
        <f t="shared" si="12"/>
        <v>0</v>
      </c>
      <c r="X911" s="19"/>
      <c r="Y911" s="19"/>
      <c r="Z911" s="19"/>
      <c r="AA911" s="19"/>
      <c r="AB911" s="19"/>
      <c r="AC911" s="19"/>
      <c r="AD911" s="19"/>
    </row>
    <row r="912">
      <c r="A912" s="49" t="s">
        <v>1112</v>
      </c>
      <c r="B912" s="50">
        <v>10691.0</v>
      </c>
      <c r="C912" s="51">
        <v>3.135</v>
      </c>
      <c r="D912" s="52">
        <v>10664.0</v>
      </c>
      <c r="E912" s="51">
        <v>0.013</v>
      </c>
      <c r="F912" s="52">
        <v>10691.0</v>
      </c>
      <c r="G912" s="54">
        <v>0.345</v>
      </c>
      <c r="H912" s="50">
        <v>10691.0</v>
      </c>
      <c r="I912" s="54">
        <v>0.8854</v>
      </c>
      <c r="J912" s="50">
        <v>10691.0</v>
      </c>
      <c r="K912" s="54">
        <v>2.372</v>
      </c>
      <c r="L912" s="70">
        <f t="shared" si="1"/>
        <v>0</v>
      </c>
      <c r="M912" s="71">
        <f t="shared" si="2"/>
        <v>0</v>
      </c>
      <c r="N912" s="71">
        <f t="shared" si="3"/>
        <v>-2.2496</v>
      </c>
      <c r="O912" s="71">
        <f t="shared" si="4"/>
        <v>-71.75757576</v>
      </c>
      <c r="P912" s="71">
        <f t="shared" si="5"/>
        <v>0</v>
      </c>
      <c r="Q912" s="71">
        <f t="shared" si="6"/>
        <v>0</v>
      </c>
      <c r="R912" s="71">
        <f t="shared" si="7"/>
        <v>-0.763</v>
      </c>
      <c r="S912" s="71">
        <f t="shared" si="8"/>
        <v>-24.33811802</v>
      </c>
      <c r="T912" s="72">
        <f t="shared" si="9"/>
        <v>27</v>
      </c>
      <c r="U912" s="71">
        <f t="shared" si="10"/>
        <v>0.2525488729</v>
      </c>
      <c r="V912" s="71">
        <f t="shared" si="11"/>
        <v>0</v>
      </c>
      <c r="W912" s="73">
        <f t="shared" si="12"/>
        <v>0</v>
      </c>
      <c r="X912" s="19"/>
      <c r="Y912" s="19"/>
      <c r="Z912" s="19"/>
      <c r="AA912" s="19"/>
      <c r="AB912" s="19"/>
      <c r="AC912" s="19"/>
      <c r="AD912" s="19"/>
    </row>
    <row r="913">
      <c r="A913" s="49" t="s">
        <v>1114</v>
      </c>
      <c r="B913" s="50">
        <v>10201.0</v>
      </c>
      <c r="C913" s="51">
        <v>0.255</v>
      </c>
      <c r="D913" s="52">
        <v>10193.0</v>
      </c>
      <c r="E913" s="51">
        <v>0.013</v>
      </c>
      <c r="F913" s="52">
        <v>10201.0</v>
      </c>
      <c r="G913" s="54">
        <v>0.205</v>
      </c>
      <c r="H913" s="50">
        <v>10201.0</v>
      </c>
      <c r="I913" s="54">
        <v>0.171852</v>
      </c>
      <c r="J913" s="50">
        <v>10201.0</v>
      </c>
      <c r="K913" s="54">
        <v>1.205</v>
      </c>
      <c r="L913" s="70">
        <f t="shared" si="1"/>
        <v>0</v>
      </c>
      <c r="M913" s="71">
        <f t="shared" si="2"/>
        <v>0</v>
      </c>
      <c r="N913" s="71">
        <f t="shared" si="3"/>
        <v>-0.083148</v>
      </c>
      <c r="O913" s="71">
        <f t="shared" si="4"/>
        <v>-32.60705882</v>
      </c>
      <c r="P913" s="71">
        <f t="shared" si="5"/>
        <v>0</v>
      </c>
      <c r="Q913" s="71">
        <f t="shared" si="6"/>
        <v>0</v>
      </c>
      <c r="R913" s="71">
        <f t="shared" si="7"/>
        <v>0.95</v>
      </c>
      <c r="S913" s="71">
        <f t="shared" si="8"/>
        <v>372.5490196</v>
      </c>
      <c r="T913" s="72">
        <f t="shared" si="9"/>
        <v>8</v>
      </c>
      <c r="U913" s="71">
        <f t="shared" si="10"/>
        <v>0.07842368395</v>
      </c>
      <c r="V913" s="71">
        <f t="shared" si="11"/>
        <v>0</v>
      </c>
      <c r="W913" s="73">
        <f t="shared" si="12"/>
        <v>0</v>
      </c>
      <c r="X913" s="19"/>
      <c r="Y913" s="19"/>
      <c r="Z913" s="19"/>
      <c r="AA913" s="19"/>
      <c r="AB913" s="19"/>
      <c r="AC913" s="19"/>
      <c r="AD913" s="19"/>
    </row>
    <row r="914">
      <c r="A914" s="49" t="s">
        <v>1115</v>
      </c>
      <c r="B914" s="50">
        <v>9846.0</v>
      </c>
      <c r="C914" s="51">
        <v>2.11</v>
      </c>
      <c r="D914" s="52">
        <v>9786.0</v>
      </c>
      <c r="E914" s="51">
        <v>0.013</v>
      </c>
      <c r="F914" s="52">
        <v>9846.0</v>
      </c>
      <c r="G914" s="54">
        <v>0.304</v>
      </c>
      <c r="H914" s="50">
        <v>9846.0</v>
      </c>
      <c r="I914" s="54">
        <v>0.695354</v>
      </c>
      <c r="J914" s="50">
        <v>9846.0</v>
      </c>
      <c r="K914" s="54">
        <v>5.206</v>
      </c>
      <c r="L914" s="70">
        <f t="shared" si="1"/>
        <v>0</v>
      </c>
      <c r="M914" s="71">
        <f t="shared" si="2"/>
        <v>0</v>
      </c>
      <c r="N914" s="71">
        <f t="shared" si="3"/>
        <v>-1.414646</v>
      </c>
      <c r="O914" s="71">
        <f t="shared" si="4"/>
        <v>-67.04483412</v>
      </c>
      <c r="P914" s="71">
        <f t="shared" si="5"/>
        <v>0</v>
      </c>
      <c r="Q914" s="71">
        <f t="shared" si="6"/>
        <v>0</v>
      </c>
      <c r="R914" s="71">
        <f t="shared" si="7"/>
        <v>3.096</v>
      </c>
      <c r="S914" s="71">
        <f t="shared" si="8"/>
        <v>146.7298578</v>
      </c>
      <c r="T914" s="72">
        <f t="shared" si="9"/>
        <v>60</v>
      </c>
      <c r="U914" s="71">
        <f t="shared" si="10"/>
        <v>0.6093845216</v>
      </c>
      <c r="V914" s="71">
        <f t="shared" si="11"/>
        <v>0</v>
      </c>
      <c r="W914" s="73">
        <f t="shared" si="12"/>
        <v>0</v>
      </c>
      <c r="X914" s="19"/>
      <c r="Y914" s="19"/>
      <c r="Z914" s="19"/>
      <c r="AA914" s="19"/>
      <c r="AB914" s="19"/>
      <c r="AC914" s="19"/>
      <c r="AD914" s="19"/>
    </row>
    <row r="915">
      <c r="A915" s="49" t="s">
        <v>1116</v>
      </c>
      <c r="B915" s="50">
        <v>10642.0</v>
      </c>
      <c r="C915" s="51">
        <v>0.292</v>
      </c>
      <c r="D915" s="52">
        <v>10602.0</v>
      </c>
      <c r="E915" s="51">
        <v>0.013</v>
      </c>
      <c r="F915" s="52">
        <v>10642.0</v>
      </c>
      <c r="G915" s="54">
        <v>0.21</v>
      </c>
      <c r="H915" s="50">
        <v>10642.0</v>
      </c>
      <c r="I915" s="54">
        <v>0.151756</v>
      </c>
      <c r="J915" s="50">
        <v>10642.0</v>
      </c>
      <c r="K915" s="54">
        <v>1.445</v>
      </c>
      <c r="L915" s="70">
        <f t="shared" si="1"/>
        <v>0</v>
      </c>
      <c r="M915" s="71">
        <f t="shared" si="2"/>
        <v>0</v>
      </c>
      <c r="N915" s="71">
        <f t="shared" si="3"/>
        <v>-0.140244</v>
      </c>
      <c r="O915" s="71">
        <f t="shared" si="4"/>
        <v>-48.02876712</v>
      </c>
      <c r="P915" s="71">
        <f t="shared" si="5"/>
        <v>0</v>
      </c>
      <c r="Q915" s="71">
        <f t="shared" si="6"/>
        <v>0</v>
      </c>
      <c r="R915" s="71">
        <f t="shared" si="7"/>
        <v>1.153</v>
      </c>
      <c r="S915" s="71">
        <f t="shared" si="8"/>
        <v>394.8630137</v>
      </c>
      <c r="T915" s="72">
        <f t="shared" si="9"/>
        <v>40</v>
      </c>
      <c r="U915" s="71">
        <f t="shared" si="10"/>
        <v>0.3758691975</v>
      </c>
      <c r="V915" s="71">
        <f t="shared" si="11"/>
        <v>0</v>
      </c>
      <c r="W915" s="73">
        <f t="shared" si="12"/>
        <v>0</v>
      </c>
      <c r="X915" s="19"/>
      <c r="Y915" s="19"/>
      <c r="Z915" s="19"/>
      <c r="AA915" s="19"/>
      <c r="AB915" s="19"/>
      <c r="AC915" s="19"/>
      <c r="AD915" s="19"/>
    </row>
    <row r="916">
      <c r="A916" s="49" t="s">
        <v>1117</v>
      </c>
      <c r="B916" s="50">
        <v>10283.0</v>
      </c>
      <c r="C916" s="51">
        <v>2.16</v>
      </c>
      <c r="D916" s="52">
        <v>10248.0</v>
      </c>
      <c r="E916" s="51">
        <v>0.013</v>
      </c>
      <c r="F916" s="52">
        <v>10283.0</v>
      </c>
      <c r="G916" s="54">
        <v>0.287</v>
      </c>
      <c r="H916" s="50">
        <v>10283.0</v>
      </c>
      <c r="I916" s="54">
        <v>0.70716</v>
      </c>
      <c r="J916" s="50">
        <v>10283.0</v>
      </c>
      <c r="K916" s="54">
        <v>2.039</v>
      </c>
      <c r="L916" s="70">
        <f t="shared" si="1"/>
        <v>0</v>
      </c>
      <c r="M916" s="71">
        <f t="shared" si="2"/>
        <v>0</v>
      </c>
      <c r="N916" s="71">
        <f t="shared" si="3"/>
        <v>-1.45284</v>
      </c>
      <c r="O916" s="71">
        <f t="shared" si="4"/>
        <v>-67.26111111</v>
      </c>
      <c r="P916" s="71">
        <f t="shared" si="5"/>
        <v>0</v>
      </c>
      <c r="Q916" s="71">
        <f t="shared" si="6"/>
        <v>0</v>
      </c>
      <c r="R916" s="71">
        <f t="shared" si="7"/>
        <v>-0.121</v>
      </c>
      <c r="S916" s="71">
        <f t="shared" si="8"/>
        <v>-5.601851852</v>
      </c>
      <c r="T916" s="72">
        <f t="shared" si="9"/>
        <v>35</v>
      </c>
      <c r="U916" s="71">
        <f t="shared" si="10"/>
        <v>0.340367597</v>
      </c>
      <c r="V916" s="71">
        <f t="shared" si="11"/>
        <v>0</v>
      </c>
      <c r="W916" s="73">
        <f t="shared" si="12"/>
        <v>0</v>
      </c>
      <c r="X916" s="19"/>
      <c r="Y916" s="19"/>
      <c r="Z916" s="19"/>
      <c r="AA916" s="19"/>
      <c r="AB916" s="19"/>
      <c r="AC916" s="19"/>
      <c r="AD916" s="19"/>
    </row>
    <row r="917">
      <c r="A917" s="49" t="s">
        <v>1118</v>
      </c>
      <c r="B917" s="50">
        <v>10926.0</v>
      </c>
      <c r="C917" s="51">
        <v>0.352</v>
      </c>
      <c r="D917" s="52">
        <v>10888.0</v>
      </c>
      <c r="E917" s="51">
        <v>0.013</v>
      </c>
      <c r="F917" s="52">
        <v>10926.0</v>
      </c>
      <c r="G917" s="54">
        <v>0.245</v>
      </c>
      <c r="H917" s="50">
        <v>10926.0</v>
      </c>
      <c r="I917" s="54">
        <v>0.731484</v>
      </c>
      <c r="J917" s="50">
        <v>10926.0</v>
      </c>
      <c r="K917" s="54">
        <v>0.905</v>
      </c>
      <c r="L917" s="70">
        <f t="shared" si="1"/>
        <v>0</v>
      </c>
      <c r="M917" s="71">
        <f t="shared" si="2"/>
        <v>0</v>
      </c>
      <c r="N917" s="71">
        <f t="shared" si="3"/>
        <v>0.379484</v>
      </c>
      <c r="O917" s="71">
        <f t="shared" si="4"/>
        <v>107.8079545</v>
      </c>
      <c r="P917" s="71">
        <f t="shared" si="5"/>
        <v>0</v>
      </c>
      <c r="Q917" s="71">
        <f t="shared" si="6"/>
        <v>0</v>
      </c>
      <c r="R917" s="71">
        <f t="shared" si="7"/>
        <v>0.553</v>
      </c>
      <c r="S917" s="71">
        <f t="shared" si="8"/>
        <v>157.1022727</v>
      </c>
      <c r="T917" s="72">
        <f t="shared" si="9"/>
        <v>38</v>
      </c>
      <c r="U917" s="71">
        <f t="shared" si="10"/>
        <v>0.3477942522</v>
      </c>
      <c r="V917" s="71">
        <f t="shared" si="11"/>
        <v>0</v>
      </c>
      <c r="W917" s="73">
        <f t="shared" si="12"/>
        <v>0</v>
      </c>
      <c r="X917" s="19"/>
      <c r="Y917" s="19"/>
      <c r="Z917" s="19"/>
      <c r="AA917" s="19"/>
      <c r="AB917" s="19"/>
      <c r="AC917" s="19"/>
      <c r="AD917" s="19"/>
    </row>
    <row r="918">
      <c r="A918" s="49" t="s">
        <v>1119</v>
      </c>
      <c r="B918" s="50">
        <v>10561.0</v>
      </c>
      <c r="C918" s="51">
        <v>2.853</v>
      </c>
      <c r="D918" s="52">
        <v>10538.0</v>
      </c>
      <c r="E918" s="51">
        <v>0.013</v>
      </c>
      <c r="F918" s="52">
        <v>10561.0</v>
      </c>
      <c r="G918" s="54">
        <v>0.331</v>
      </c>
      <c r="H918" s="50">
        <v>10561.0</v>
      </c>
      <c r="I918" s="54">
        <v>0.662658</v>
      </c>
      <c r="J918" s="50">
        <v>10561.0</v>
      </c>
      <c r="K918" s="54">
        <v>1.674</v>
      </c>
      <c r="L918" s="70">
        <f t="shared" si="1"/>
        <v>0</v>
      </c>
      <c r="M918" s="71">
        <f t="shared" si="2"/>
        <v>0</v>
      </c>
      <c r="N918" s="71">
        <f t="shared" si="3"/>
        <v>-2.190342</v>
      </c>
      <c r="O918" s="71">
        <f t="shared" si="4"/>
        <v>-76.77329127</v>
      </c>
      <c r="P918" s="71">
        <f t="shared" si="5"/>
        <v>0</v>
      </c>
      <c r="Q918" s="71">
        <f t="shared" si="6"/>
        <v>0</v>
      </c>
      <c r="R918" s="71">
        <f t="shared" si="7"/>
        <v>-1.179</v>
      </c>
      <c r="S918" s="71">
        <f t="shared" si="8"/>
        <v>-41.32492114</v>
      </c>
      <c r="T918" s="72">
        <f t="shared" si="9"/>
        <v>23</v>
      </c>
      <c r="U918" s="71">
        <f t="shared" si="10"/>
        <v>0.217782407</v>
      </c>
      <c r="V918" s="71">
        <f t="shared" si="11"/>
        <v>0</v>
      </c>
      <c r="W918" s="73">
        <f t="shared" si="12"/>
        <v>0</v>
      </c>
      <c r="X918" s="19"/>
      <c r="Y918" s="19"/>
      <c r="Z918" s="19"/>
      <c r="AA918" s="19"/>
      <c r="AB918" s="19"/>
      <c r="AC918" s="19"/>
      <c r="AD918" s="19"/>
    </row>
    <row r="919">
      <c r="A919" s="49" t="s">
        <v>1120</v>
      </c>
      <c r="B919" s="50">
        <v>10649.0</v>
      </c>
      <c r="C919" s="51">
        <v>0.247</v>
      </c>
      <c r="D919" s="52">
        <v>10633.0</v>
      </c>
      <c r="E919" s="51">
        <v>0.013</v>
      </c>
      <c r="F919" s="52">
        <v>10649.0</v>
      </c>
      <c r="G919" s="54">
        <v>0.196</v>
      </c>
      <c r="H919" s="50">
        <v>10649.0</v>
      </c>
      <c r="I919" s="54">
        <v>0.122013</v>
      </c>
      <c r="J919" s="50">
        <v>10649.0</v>
      </c>
      <c r="K919" s="54">
        <v>3600.0</v>
      </c>
      <c r="L919" s="70">
        <f t="shared" si="1"/>
        <v>0</v>
      </c>
      <c r="M919" s="71">
        <f t="shared" si="2"/>
        <v>0</v>
      </c>
      <c r="N919" s="71">
        <f t="shared" si="3"/>
        <v>-0.124987</v>
      </c>
      <c r="O919" s="71">
        <f t="shared" si="4"/>
        <v>-50.60202429</v>
      </c>
      <c r="P919" s="71">
        <f t="shared" si="5"/>
        <v>0</v>
      </c>
      <c r="Q919" s="71">
        <f t="shared" si="6"/>
        <v>0</v>
      </c>
      <c r="R919" s="71">
        <f t="shared" si="7"/>
        <v>3599.753</v>
      </c>
      <c r="S919" s="71">
        <f t="shared" si="8"/>
        <v>1457389.879</v>
      </c>
      <c r="T919" s="72">
        <f t="shared" si="9"/>
        <v>16</v>
      </c>
      <c r="U919" s="71">
        <f t="shared" si="10"/>
        <v>0.1502488497</v>
      </c>
      <c r="V919" s="71">
        <f t="shared" si="11"/>
        <v>0</v>
      </c>
      <c r="W919" s="73">
        <f t="shared" si="12"/>
        <v>0</v>
      </c>
      <c r="X919" s="19"/>
      <c r="Y919" s="19"/>
      <c r="Z919" s="19"/>
      <c r="AA919" s="19"/>
      <c r="AB919" s="19"/>
      <c r="AC919" s="19"/>
      <c r="AD919" s="19"/>
    </row>
    <row r="920">
      <c r="A920" s="49" t="s">
        <v>1122</v>
      </c>
      <c r="B920" s="50">
        <v>10280.0</v>
      </c>
      <c r="C920" s="51">
        <v>2.847</v>
      </c>
      <c r="D920" s="52">
        <v>10234.0</v>
      </c>
      <c r="E920" s="51">
        <v>0.013</v>
      </c>
      <c r="F920" s="52">
        <v>10280.0</v>
      </c>
      <c r="G920" s="54">
        <v>0.284</v>
      </c>
      <c r="H920" s="50">
        <v>10280.0</v>
      </c>
      <c r="I920" s="54">
        <v>0.717209</v>
      </c>
      <c r="J920" s="50">
        <v>10280.0</v>
      </c>
      <c r="K920" s="54">
        <v>2.476</v>
      </c>
      <c r="L920" s="70">
        <f t="shared" si="1"/>
        <v>0</v>
      </c>
      <c r="M920" s="71">
        <f t="shared" si="2"/>
        <v>0</v>
      </c>
      <c r="N920" s="71">
        <f t="shared" si="3"/>
        <v>-2.129791</v>
      </c>
      <c r="O920" s="71">
        <f t="shared" si="4"/>
        <v>-74.8082543</v>
      </c>
      <c r="P920" s="71">
        <f t="shared" si="5"/>
        <v>0</v>
      </c>
      <c r="Q920" s="71">
        <f t="shared" si="6"/>
        <v>0</v>
      </c>
      <c r="R920" s="71">
        <f t="shared" si="7"/>
        <v>-0.371</v>
      </c>
      <c r="S920" s="71">
        <f t="shared" si="8"/>
        <v>-13.03126098</v>
      </c>
      <c r="T920" s="72">
        <f t="shared" si="9"/>
        <v>46</v>
      </c>
      <c r="U920" s="71">
        <f t="shared" si="10"/>
        <v>0.4474708171</v>
      </c>
      <c r="V920" s="71">
        <f t="shared" si="11"/>
        <v>0</v>
      </c>
      <c r="W920" s="73">
        <f t="shared" si="12"/>
        <v>0</v>
      </c>
      <c r="X920" s="19"/>
      <c r="Y920" s="19"/>
      <c r="Z920" s="19"/>
      <c r="AA920" s="19"/>
      <c r="AB920" s="19"/>
      <c r="AC920" s="19"/>
      <c r="AD920" s="19"/>
    </row>
    <row r="921">
      <c r="A921" s="49" t="s">
        <v>1123</v>
      </c>
      <c r="B921" s="50">
        <v>10802.0</v>
      </c>
      <c r="C921" s="51">
        <v>0.344</v>
      </c>
      <c r="D921" s="52">
        <v>10745.0</v>
      </c>
      <c r="E921" s="51">
        <v>0.013</v>
      </c>
      <c r="F921" s="52">
        <v>10802.0</v>
      </c>
      <c r="G921" s="54">
        <v>0.231</v>
      </c>
      <c r="H921" s="50">
        <v>10802.0</v>
      </c>
      <c r="I921" s="54">
        <v>0.234727</v>
      </c>
      <c r="J921" s="50">
        <v>10802.0</v>
      </c>
      <c r="K921" s="54">
        <v>1.541</v>
      </c>
      <c r="L921" s="70">
        <f t="shared" si="1"/>
        <v>0</v>
      </c>
      <c r="M921" s="71">
        <f t="shared" si="2"/>
        <v>0</v>
      </c>
      <c r="N921" s="71">
        <f t="shared" si="3"/>
        <v>-0.109273</v>
      </c>
      <c r="O921" s="71">
        <f t="shared" si="4"/>
        <v>-31.76540698</v>
      </c>
      <c r="P921" s="71">
        <f t="shared" si="5"/>
        <v>0</v>
      </c>
      <c r="Q921" s="71">
        <f t="shared" si="6"/>
        <v>0</v>
      </c>
      <c r="R921" s="71">
        <f t="shared" si="7"/>
        <v>1.197</v>
      </c>
      <c r="S921" s="71">
        <f t="shared" si="8"/>
        <v>347.9651163</v>
      </c>
      <c r="T921" s="72">
        <f t="shared" si="9"/>
        <v>57</v>
      </c>
      <c r="U921" s="71">
        <f t="shared" si="10"/>
        <v>0.5276800592</v>
      </c>
      <c r="V921" s="71">
        <f t="shared" si="11"/>
        <v>0</v>
      </c>
      <c r="W921" s="73">
        <f t="shared" si="12"/>
        <v>0</v>
      </c>
      <c r="X921" s="19"/>
      <c r="Y921" s="19"/>
      <c r="Z921" s="19"/>
      <c r="AA921" s="19"/>
      <c r="AB921" s="19"/>
      <c r="AC921" s="19"/>
      <c r="AD921" s="19"/>
    </row>
    <row r="922">
      <c r="A922" s="49" t="s">
        <v>1124</v>
      </c>
      <c r="B922" s="50">
        <v>10435.0</v>
      </c>
      <c r="C922" s="51">
        <v>3.155</v>
      </c>
      <c r="D922" s="52">
        <v>10367.0</v>
      </c>
      <c r="E922" s="51">
        <v>0.013</v>
      </c>
      <c r="F922" s="52">
        <v>10435.0</v>
      </c>
      <c r="G922" s="54">
        <v>0.313</v>
      </c>
      <c r="H922" s="50">
        <v>10435.0</v>
      </c>
      <c r="I922" s="54">
        <v>0.644784</v>
      </c>
      <c r="J922" s="50">
        <v>10435.0</v>
      </c>
      <c r="K922" s="54">
        <v>2.868</v>
      </c>
      <c r="L922" s="70">
        <f t="shared" si="1"/>
        <v>0</v>
      </c>
      <c r="M922" s="71">
        <f t="shared" si="2"/>
        <v>0</v>
      </c>
      <c r="N922" s="71">
        <f t="shared" si="3"/>
        <v>-2.510216</v>
      </c>
      <c r="O922" s="71">
        <f t="shared" si="4"/>
        <v>-79.56310618</v>
      </c>
      <c r="P922" s="71">
        <f t="shared" si="5"/>
        <v>0</v>
      </c>
      <c r="Q922" s="71">
        <f t="shared" si="6"/>
        <v>0</v>
      </c>
      <c r="R922" s="71">
        <f t="shared" si="7"/>
        <v>-0.287</v>
      </c>
      <c r="S922" s="71">
        <f t="shared" si="8"/>
        <v>-9.096671949</v>
      </c>
      <c r="T922" s="72">
        <f t="shared" si="9"/>
        <v>68</v>
      </c>
      <c r="U922" s="71">
        <f t="shared" si="10"/>
        <v>0.6516530906</v>
      </c>
      <c r="V922" s="71">
        <f t="shared" si="11"/>
        <v>0</v>
      </c>
      <c r="W922" s="73">
        <f t="shared" si="12"/>
        <v>0</v>
      </c>
      <c r="X922" s="19"/>
      <c r="Y922" s="19"/>
      <c r="Z922" s="19"/>
      <c r="AA922" s="19"/>
      <c r="AB922" s="19"/>
      <c r="AC922" s="19"/>
      <c r="AD922" s="19"/>
    </row>
    <row r="923">
      <c r="A923" s="49" t="s">
        <v>1125</v>
      </c>
      <c r="B923" s="50">
        <v>11264.0</v>
      </c>
      <c r="C923" s="51">
        <v>0.394</v>
      </c>
      <c r="D923" s="52">
        <v>11243.0</v>
      </c>
      <c r="E923" s="51">
        <v>0.013</v>
      </c>
      <c r="F923" s="52">
        <v>11264.0</v>
      </c>
      <c r="G923" s="54">
        <v>0.257</v>
      </c>
      <c r="H923" s="50">
        <v>11264.0</v>
      </c>
      <c r="I923" s="54">
        <v>1.06138</v>
      </c>
      <c r="J923" s="50">
        <v>11263.0</v>
      </c>
      <c r="K923" s="54">
        <v>13.462</v>
      </c>
      <c r="L923" s="70">
        <f t="shared" si="1"/>
        <v>0</v>
      </c>
      <c r="M923" s="71">
        <f t="shared" si="2"/>
        <v>0</v>
      </c>
      <c r="N923" s="71">
        <f t="shared" si="3"/>
        <v>0.66738</v>
      </c>
      <c r="O923" s="71">
        <f t="shared" si="4"/>
        <v>169.3857868</v>
      </c>
      <c r="P923" s="71">
        <f t="shared" si="5"/>
        <v>-1</v>
      </c>
      <c r="Q923" s="71">
        <f t="shared" si="6"/>
        <v>-0.008877840909</v>
      </c>
      <c r="R923" s="71">
        <f t="shared" si="7"/>
        <v>13.068</v>
      </c>
      <c r="S923" s="71">
        <f t="shared" si="8"/>
        <v>3316.751269</v>
      </c>
      <c r="T923" s="72">
        <f t="shared" si="9"/>
        <v>21</v>
      </c>
      <c r="U923" s="71">
        <f t="shared" si="10"/>
        <v>0.1864346591</v>
      </c>
      <c r="V923" s="71">
        <f t="shared" si="11"/>
        <v>0</v>
      </c>
      <c r="W923" s="73">
        <f t="shared" si="12"/>
        <v>0</v>
      </c>
      <c r="X923" s="19"/>
      <c r="Y923" s="19"/>
      <c r="Z923" s="19"/>
      <c r="AA923" s="19"/>
      <c r="AB923" s="19"/>
      <c r="AC923" s="19"/>
      <c r="AD923" s="19"/>
    </row>
    <row r="924">
      <c r="A924" s="49" t="s">
        <v>1126</v>
      </c>
      <c r="B924" s="50">
        <v>10894.0</v>
      </c>
      <c r="C924" s="51">
        <v>2.993</v>
      </c>
      <c r="D924" s="52">
        <v>10867.0</v>
      </c>
      <c r="E924" s="51">
        <v>0.013</v>
      </c>
      <c r="F924" s="52">
        <v>10894.0</v>
      </c>
      <c r="G924" s="54">
        <v>0.342</v>
      </c>
      <c r="H924" s="50">
        <v>10894.0</v>
      </c>
      <c r="I924" s="54">
        <v>0.546149</v>
      </c>
      <c r="J924" s="50">
        <v>10894.0</v>
      </c>
      <c r="K924" s="54">
        <v>2.305</v>
      </c>
      <c r="L924" s="70">
        <f t="shared" si="1"/>
        <v>0</v>
      </c>
      <c r="M924" s="71">
        <f t="shared" si="2"/>
        <v>0</v>
      </c>
      <c r="N924" s="71">
        <f t="shared" si="3"/>
        <v>-2.446851</v>
      </c>
      <c r="O924" s="71">
        <f t="shared" si="4"/>
        <v>-81.75245573</v>
      </c>
      <c r="P924" s="71">
        <f t="shared" si="5"/>
        <v>0</v>
      </c>
      <c r="Q924" s="71">
        <f t="shared" si="6"/>
        <v>0</v>
      </c>
      <c r="R924" s="71">
        <f t="shared" si="7"/>
        <v>-0.688</v>
      </c>
      <c r="S924" s="71">
        <f t="shared" si="8"/>
        <v>-22.9869696</v>
      </c>
      <c r="T924" s="72">
        <f t="shared" si="9"/>
        <v>27</v>
      </c>
      <c r="U924" s="71">
        <f t="shared" si="10"/>
        <v>0.2478428493</v>
      </c>
      <c r="V924" s="71">
        <f t="shared" si="11"/>
        <v>0</v>
      </c>
      <c r="W924" s="73">
        <f t="shared" si="12"/>
        <v>0</v>
      </c>
      <c r="X924" s="19"/>
      <c r="Y924" s="19"/>
      <c r="Z924" s="19"/>
      <c r="AA924" s="19"/>
      <c r="AB924" s="19"/>
      <c r="AC924" s="19"/>
      <c r="AD924" s="19"/>
    </row>
    <row r="925">
      <c r="A925" s="49" t="s">
        <v>1127</v>
      </c>
      <c r="B925" s="50">
        <v>10433.0</v>
      </c>
      <c r="C925" s="51">
        <v>0.284</v>
      </c>
      <c r="D925" s="52">
        <v>10390.0</v>
      </c>
      <c r="E925" s="51">
        <v>0.013</v>
      </c>
      <c r="F925" s="52">
        <v>10433.0</v>
      </c>
      <c r="G925" s="54">
        <v>0.204</v>
      </c>
      <c r="H925" s="50">
        <v>10433.0</v>
      </c>
      <c r="I925" s="54">
        <v>0.109637</v>
      </c>
      <c r="J925" s="50">
        <v>10433.0</v>
      </c>
      <c r="K925" s="54">
        <v>1.783</v>
      </c>
      <c r="L925" s="70">
        <f t="shared" si="1"/>
        <v>0</v>
      </c>
      <c r="M925" s="71">
        <f t="shared" si="2"/>
        <v>0</v>
      </c>
      <c r="N925" s="71">
        <f t="shared" si="3"/>
        <v>-0.174363</v>
      </c>
      <c r="O925" s="71">
        <f t="shared" si="4"/>
        <v>-61.39542254</v>
      </c>
      <c r="P925" s="71">
        <f t="shared" si="5"/>
        <v>0</v>
      </c>
      <c r="Q925" s="71">
        <f t="shared" si="6"/>
        <v>0</v>
      </c>
      <c r="R925" s="71">
        <f t="shared" si="7"/>
        <v>1.499</v>
      </c>
      <c r="S925" s="71">
        <f t="shared" si="8"/>
        <v>527.8169014</v>
      </c>
      <c r="T925" s="72">
        <f t="shared" si="9"/>
        <v>43</v>
      </c>
      <c r="U925" s="71">
        <f t="shared" si="10"/>
        <v>0.4121537429</v>
      </c>
      <c r="V925" s="71">
        <f t="shared" si="11"/>
        <v>0</v>
      </c>
      <c r="W925" s="73">
        <f t="shared" si="12"/>
        <v>0</v>
      </c>
      <c r="X925" s="19"/>
      <c r="Y925" s="19"/>
      <c r="Z925" s="19"/>
      <c r="AA925" s="19"/>
      <c r="AB925" s="19"/>
      <c r="AC925" s="19"/>
      <c r="AD925" s="19"/>
    </row>
    <row r="926">
      <c r="A926" s="49" t="s">
        <v>1128</v>
      </c>
      <c r="B926" s="50">
        <v>10067.0</v>
      </c>
      <c r="C926" s="51">
        <v>2.259</v>
      </c>
      <c r="D926" s="52">
        <v>10038.0</v>
      </c>
      <c r="E926" s="51">
        <v>0.013</v>
      </c>
      <c r="F926" s="52">
        <v>10067.0</v>
      </c>
      <c r="G926" s="54">
        <v>0.273</v>
      </c>
      <c r="H926" s="50">
        <v>10067.0</v>
      </c>
      <c r="I926" s="54">
        <v>0.582256</v>
      </c>
      <c r="J926" s="50">
        <v>10067.0</v>
      </c>
      <c r="K926" s="54">
        <v>3.948</v>
      </c>
      <c r="L926" s="70">
        <f t="shared" si="1"/>
        <v>0</v>
      </c>
      <c r="M926" s="71">
        <f t="shared" si="2"/>
        <v>0</v>
      </c>
      <c r="N926" s="71">
        <f t="shared" si="3"/>
        <v>-1.676744</v>
      </c>
      <c r="O926" s="71">
        <f t="shared" si="4"/>
        <v>-74.22505533</v>
      </c>
      <c r="P926" s="71">
        <f t="shared" si="5"/>
        <v>0</v>
      </c>
      <c r="Q926" s="71">
        <f t="shared" si="6"/>
        <v>0</v>
      </c>
      <c r="R926" s="71">
        <f t="shared" si="7"/>
        <v>1.689</v>
      </c>
      <c r="S926" s="71">
        <f t="shared" si="8"/>
        <v>74.76759628</v>
      </c>
      <c r="T926" s="72">
        <f t="shared" si="9"/>
        <v>29</v>
      </c>
      <c r="U926" s="71">
        <f t="shared" si="10"/>
        <v>0.2880699315</v>
      </c>
      <c r="V926" s="71">
        <f t="shared" si="11"/>
        <v>0</v>
      </c>
      <c r="W926" s="73">
        <f t="shared" si="12"/>
        <v>0</v>
      </c>
      <c r="X926" s="19"/>
      <c r="Y926" s="19"/>
      <c r="Z926" s="19"/>
      <c r="AA926" s="19"/>
      <c r="AB926" s="19"/>
      <c r="AC926" s="19"/>
      <c r="AD926" s="19"/>
    </row>
    <row r="927">
      <c r="A927" s="49" t="s">
        <v>1130</v>
      </c>
      <c r="B927" s="50">
        <v>10410.0</v>
      </c>
      <c r="C927" s="51">
        <v>0.347</v>
      </c>
      <c r="D927" s="52">
        <v>10370.0</v>
      </c>
      <c r="E927" s="51">
        <v>0.013</v>
      </c>
      <c r="F927" s="52">
        <v>10410.0</v>
      </c>
      <c r="G927" s="54">
        <v>0.238</v>
      </c>
      <c r="H927" s="50">
        <v>10410.0</v>
      </c>
      <c r="I927" s="54">
        <v>3.13432</v>
      </c>
      <c r="J927" s="50">
        <v>10410.0</v>
      </c>
      <c r="K927" s="54">
        <v>6.005</v>
      </c>
      <c r="L927" s="70">
        <f t="shared" si="1"/>
        <v>0</v>
      </c>
      <c r="M927" s="71">
        <f t="shared" si="2"/>
        <v>0</v>
      </c>
      <c r="N927" s="71">
        <f t="shared" si="3"/>
        <v>2.78732</v>
      </c>
      <c r="O927" s="71">
        <f t="shared" si="4"/>
        <v>803.2622478</v>
      </c>
      <c r="P927" s="71">
        <f t="shared" si="5"/>
        <v>0</v>
      </c>
      <c r="Q927" s="71">
        <f t="shared" si="6"/>
        <v>0</v>
      </c>
      <c r="R927" s="71">
        <f t="shared" si="7"/>
        <v>5.658</v>
      </c>
      <c r="S927" s="71">
        <f t="shared" si="8"/>
        <v>1630.54755</v>
      </c>
      <c r="T927" s="72">
        <f t="shared" si="9"/>
        <v>40</v>
      </c>
      <c r="U927" s="71">
        <f t="shared" si="10"/>
        <v>0.3842459174</v>
      </c>
      <c r="V927" s="71">
        <f t="shared" si="11"/>
        <v>0</v>
      </c>
      <c r="W927" s="73">
        <f t="shared" si="12"/>
        <v>0</v>
      </c>
      <c r="X927" s="19"/>
      <c r="Y927" s="19"/>
      <c r="Z927" s="19"/>
      <c r="AA927" s="19"/>
      <c r="AB927" s="19"/>
      <c r="AC927" s="19"/>
      <c r="AD927" s="19"/>
    </row>
    <row r="928">
      <c r="A928" s="49" t="s">
        <v>1131</v>
      </c>
      <c r="B928" s="50">
        <v>10053.0</v>
      </c>
      <c r="C928" s="51">
        <v>2.637</v>
      </c>
      <c r="D928" s="52">
        <v>9997.0</v>
      </c>
      <c r="E928" s="51">
        <v>0.013</v>
      </c>
      <c r="F928" s="52">
        <v>10053.0</v>
      </c>
      <c r="G928" s="54">
        <v>0.324</v>
      </c>
      <c r="H928" s="50">
        <v>10053.0</v>
      </c>
      <c r="I928" s="54">
        <v>3.90525</v>
      </c>
      <c r="J928" s="50">
        <v>10053.0</v>
      </c>
      <c r="K928" s="54">
        <v>4.107</v>
      </c>
      <c r="L928" s="70">
        <f t="shared" si="1"/>
        <v>0</v>
      </c>
      <c r="M928" s="71">
        <f t="shared" si="2"/>
        <v>0</v>
      </c>
      <c r="N928" s="71">
        <f t="shared" si="3"/>
        <v>1.26825</v>
      </c>
      <c r="O928" s="71">
        <f t="shared" si="4"/>
        <v>48.09442548</v>
      </c>
      <c r="P928" s="71">
        <f t="shared" si="5"/>
        <v>0</v>
      </c>
      <c r="Q928" s="71">
        <f t="shared" si="6"/>
        <v>0</v>
      </c>
      <c r="R928" s="71">
        <f t="shared" si="7"/>
        <v>1.47</v>
      </c>
      <c r="S928" s="71">
        <f t="shared" si="8"/>
        <v>55.74516496</v>
      </c>
      <c r="T928" s="72">
        <f t="shared" si="9"/>
        <v>56</v>
      </c>
      <c r="U928" s="71">
        <f t="shared" si="10"/>
        <v>0.5570476475</v>
      </c>
      <c r="V928" s="71">
        <f t="shared" si="11"/>
        <v>0</v>
      </c>
      <c r="W928" s="73">
        <f t="shared" si="12"/>
        <v>0</v>
      </c>
      <c r="X928" s="19"/>
      <c r="Y928" s="19"/>
      <c r="Z928" s="19"/>
      <c r="AA928" s="19"/>
      <c r="AB928" s="19"/>
      <c r="AC928" s="19"/>
      <c r="AD928" s="19"/>
    </row>
    <row r="929">
      <c r="A929" s="49" t="s">
        <v>1132</v>
      </c>
      <c r="B929" s="50">
        <v>11067.0</v>
      </c>
      <c r="C929" s="51">
        <v>0.301</v>
      </c>
      <c r="D929" s="52">
        <v>11033.0</v>
      </c>
      <c r="E929" s="51">
        <v>0.013</v>
      </c>
      <c r="F929" s="52">
        <v>11067.0</v>
      </c>
      <c r="G929" s="54">
        <v>0.219</v>
      </c>
      <c r="H929" s="50">
        <v>11067.0</v>
      </c>
      <c r="I929" s="54">
        <v>2.30055</v>
      </c>
      <c r="J929" s="50">
        <v>11067.0</v>
      </c>
      <c r="K929" s="54">
        <v>200.239</v>
      </c>
      <c r="L929" s="70">
        <f t="shared" si="1"/>
        <v>0</v>
      </c>
      <c r="M929" s="71">
        <f t="shared" si="2"/>
        <v>0</v>
      </c>
      <c r="N929" s="71">
        <f t="shared" si="3"/>
        <v>1.99955</v>
      </c>
      <c r="O929" s="71">
        <f t="shared" si="4"/>
        <v>664.3023256</v>
      </c>
      <c r="P929" s="71">
        <f t="shared" si="5"/>
        <v>0</v>
      </c>
      <c r="Q929" s="71">
        <f t="shared" si="6"/>
        <v>0</v>
      </c>
      <c r="R929" s="71">
        <f t="shared" si="7"/>
        <v>199.938</v>
      </c>
      <c r="S929" s="71">
        <f t="shared" si="8"/>
        <v>66424.58472</v>
      </c>
      <c r="T929" s="72">
        <f t="shared" si="9"/>
        <v>34</v>
      </c>
      <c r="U929" s="71">
        <f t="shared" si="10"/>
        <v>0.3072196621</v>
      </c>
      <c r="V929" s="71">
        <f t="shared" si="11"/>
        <v>0</v>
      </c>
      <c r="W929" s="73">
        <f t="shared" si="12"/>
        <v>0</v>
      </c>
      <c r="X929" s="19"/>
      <c r="Y929" s="19"/>
      <c r="Z929" s="19"/>
      <c r="AA929" s="19"/>
      <c r="AB929" s="19"/>
      <c r="AC929" s="19"/>
      <c r="AD929" s="19"/>
    </row>
    <row r="930">
      <c r="A930" s="49" t="s">
        <v>1133</v>
      </c>
      <c r="B930" s="50">
        <v>10683.0</v>
      </c>
      <c r="C930" s="51">
        <v>2.318</v>
      </c>
      <c r="D930" s="52">
        <v>10663.0</v>
      </c>
      <c r="E930" s="51">
        <v>0.013</v>
      </c>
      <c r="F930" s="52">
        <v>10683.0</v>
      </c>
      <c r="G930" s="54">
        <v>0.299</v>
      </c>
      <c r="H930" s="50">
        <v>10683.0</v>
      </c>
      <c r="I930" s="54">
        <v>5.28026</v>
      </c>
      <c r="J930" s="50">
        <v>10683.0</v>
      </c>
      <c r="K930" s="54">
        <v>2.563</v>
      </c>
      <c r="L930" s="70">
        <f t="shared" si="1"/>
        <v>0</v>
      </c>
      <c r="M930" s="71">
        <f t="shared" si="2"/>
        <v>0</v>
      </c>
      <c r="N930" s="71">
        <f t="shared" si="3"/>
        <v>2.96226</v>
      </c>
      <c r="O930" s="71">
        <f t="shared" si="4"/>
        <v>127.7937877</v>
      </c>
      <c r="P930" s="71">
        <f t="shared" si="5"/>
        <v>0</v>
      </c>
      <c r="Q930" s="71">
        <f t="shared" si="6"/>
        <v>0</v>
      </c>
      <c r="R930" s="71">
        <f t="shared" si="7"/>
        <v>0.245</v>
      </c>
      <c r="S930" s="71">
        <f t="shared" si="8"/>
        <v>10.56945643</v>
      </c>
      <c r="T930" s="72">
        <f t="shared" si="9"/>
        <v>20</v>
      </c>
      <c r="U930" s="71">
        <f t="shared" si="10"/>
        <v>0.1872133296</v>
      </c>
      <c r="V930" s="71">
        <f t="shared" si="11"/>
        <v>0</v>
      </c>
      <c r="W930" s="73">
        <f t="shared" si="12"/>
        <v>0</v>
      </c>
      <c r="X930" s="19"/>
      <c r="Y930" s="19"/>
      <c r="Z930" s="19"/>
      <c r="AA930" s="19"/>
      <c r="AB930" s="19"/>
      <c r="AC930" s="19"/>
      <c r="AD930" s="19"/>
    </row>
    <row r="931">
      <c r="A931" s="49" t="s">
        <v>1134</v>
      </c>
      <c r="B931" s="50">
        <v>10465.0</v>
      </c>
      <c r="C931" s="51">
        <v>0.385</v>
      </c>
      <c r="D931" s="52">
        <v>10414.0</v>
      </c>
      <c r="E931" s="51">
        <v>0.013</v>
      </c>
      <c r="F931" s="52">
        <v>10465.0</v>
      </c>
      <c r="G931" s="54">
        <v>0.234</v>
      </c>
      <c r="H931" s="50">
        <v>10465.0</v>
      </c>
      <c r="I931" s="54">
        <v>3.16133</v>
      </c>
      <c r="J931" s="50">
        <v>10465.0</v>
      </c>
      <c r="K931" s="54">
        <v>3600.0</v>
      </c>
      <c r="L931" s="70">
        <f t="shared" si="1"/>
        <v>0</v>
      </c>
      <c r="M931" s="71">
        <f t="shared" si="2"/>
        <v>0</v>
      </c>
      <c r="N931" s="71">
        <f t="shared" si="3"/>
        <v>2.77633</v>
      </c>
      <c r="O931" s="71">
        <f t="shared" si="4"/>
        <v>721.1246753</v>
      </c>
      <c r="P931" s="71">
        <f t="shared" si="5"/>
        <v>0</v>
      </c>
      <c r="Q931" s="71">
        <f t="shared" si="6"/>
        <v>0</v>
      </c>
      <c r="R931" s="71">
        <f t="shared" si="7"/>
        <v>3599.615</v>
      </c>
      <c r="S931" s="71">
        <f t="shared" si="8"/>
        <v>934964.9351</v>
      </c>
      <c r="T931" s="72">
        <f t="shared" si="9"/>
        <v>51</v>
      </c>
      <c r="U931" s="71">
        <f t="shared" si="10"/>
        <v>0.4873387482</v>
      </c>
      <c r="V931" s="71">
        <f t="shared" si="11"/>
        <v>0</v>
      </c>
      <c r="W931" s="73">
        <f t="shared" si="12"/>
        <v>0</v>
      </c>
      <c r="X931" s="19"/>
      <c r="Y931" s="19"/>
      <c r="Z931" s="19"/>
      <c r="AA931" s="19"/>
      <c r="AB931" s="19"/>
      <c r="AC931" s="19"/>
      <c r="AD931" s="19"/>
    </row>
    <row r="932">
      <c r="A932" s="49" t="s">
        <v>1135</v>
      </c>
      <c r="B932" s="50">
        <v>10112.0</v>
      </c>
      <c r="C932" s="51">
        <v>2.554</v>
      </c>
      <c r="D932" s="52">
        <v>10064.0</v>
      </c>
      <c r="E932" s="51">
        <v>0.013</v>
      </c>
      <c r="F932" s="52">
        <v>10112.0</v>
      </c>
      <c r="G932" s="54">
        <v>0.309</v>
      </c>
      <c r="H932" s="50">
        <v>10112.0</v>
      </c>
      <c r="I932" s="54">
        <v>4.31217</v>
      </c>
      <c r="J932" s="50">
        <v>10112.0</v>
      </c>
      <c r="K932" s="54">
        <v>2.509</v>
      </c>
      <c r="L932" s="70">
        <f t="shared" si="1"/>
        <v>0</v>
      </c>
      <c r="M932" s="71">
        <f t="shared" si="2"/>
        <v>0</v>
      </c>
      <c r="N932" s="71">
        <f t="shared" si="3"/>
        <v>1.75817</v>
      </c>
      <c r="O932" s="71">
        <f t="shared" si="4"/>
        <v>68.83985904</v>
      </c>
      <c r="P932" s="71">
        <f t="shared" si="5"/>
        <v>0</v>
      </c>
      <c r="Q932" s="71">
        <f t="shared" si="6"/>
        <v>0</v>
      </c>
      <c r="R932" s="71">
        <f t="shared" si="7"/>
        <v>-0.045</v>
      </c>
      <c r="S932" s="71">
        <f t="shared" si="8"/>
        <v>-1.761942052</v>
      </c>
      <c r="T932" s="72">
        <f t="shared" si="9"/>
        <v>48</v>
      </c>
      <c r="U932" s="71">
        <f t="shared" si="10"/>
        <v>0.4746835443</v>
      </c>
      <c r="V932" s="71">
        <f t="shared" si="11"/>
        <v>0</v>
      </c>
      <c r="W932" s="73">
        <f t="shared" si="12"/>
        <v>0</v>
      </c>
      <c r="X932" s="19"/>
      <c r="Y932" s="19"/>
      <c r="Z932" s="19"/>
      <c r="AA932" s="19"/>
      <c r="AB932" s="19"/>
      <c r="AC932" s="19"/>
      <c r="AD932" s="19"/>
    </row>
    <row r="933">
      <c r="A933" s="49" t="s">
        <v>1136</v>
      </c>
      <c r="B933" s="50">
        <v>11040.0</v>
      </c>
      <c r="C933" s="51">
        <v>0.365</v>
      </c>
      <c r="D933" s="52">
        <v>11002.0</v>
      </c>
      <c r="E933" s="51">
        <v>0.013</v>
      </c>
      <c r="F933" s="52">
        <v>11040.0</v>
      </c>
      <c r="G933" s="54">
        <v>0.242</v>
      </c>
      <c r="H933" s="50">
        <v>11040.0</v>
      </c>
      <c r="I933" s="54">
        <v>0.68205</v>
      </c>
      <c r="J933" s="50">
        <v>11040.0</v>
      </c>
      <c r="K933" s="54">
        <v>3600.0</v>
      </c>
      <c r="L933" s="70">
        <f t="shared" si="1"/>
        <v>0</v>
      </c>
      <c r="M933" s="71">
        <f t="shared" si="2"/>
        <v>0</v>
      </c>
      <c r="N933" s="71">
        <f t="shared" si="3"/>
        <v>0.31705</v>
      </c>
      <c r="O933" s="71">
        <f t="shared" si="4"/>
        <v>86.8630137</v>
      </c>
      <c r="P933" s="71">
        <f t="shared" si="5"/>
        <v>0</v>
      </c>
      <c r="Q933" s="71">
        <f t="shared" si="6"/>
        <v>0</v>
      </c>
      <c r="R933" s="71">
        <f t="shared" si="7"/>
        <v>3599.635</v>
      </c>
      <c r="S933" s="71">
        <f t="shared" si="8"/>
        <v>986201.3699</v>
      </c>
      <c r="T933" s="72">
        <f t="shared" si="9"/>
        <v>38</v>
      </c>
      <c r="U933" s="71">
        <f t="shared" si="10"/>
        <v>0.3442028986</v>
      </c>
      <c r="V933" s="71">
        <f t="shared" si="11"/>
        <v>0</v>
      </c>
      <c r="W933" s="73">
        <f t="shared" si="12"/>
        <v>0</v>
      </c>
      <c r="X933" s="19"/>
      <c r="Y933" s="19"/>
      <c r="Z933" s="19"/>
      <c r="AA933" s="19"/>
      <c r="AB933" s="19"/>
      <c r="AC933" s="19"/>
      <c r="AD933" s="19"/>
    </row>
    <row r="934">
      <c r="A934" s="49" t="s">
        <v>1138</v>
      </c>
      <c r="B934" s="50">
        <v>10662.0</v>
      </c>
      <c r="C934" s="51">
        <v>2.771</v>
      </c>
      <c r="D934" s="52">
        <v>10604.0</v>
      </c>
      <c r="E934" s="51">
        <v>0.013</v>
      </c>
      <c r="F934" s="52">
        <v>10662.0</v>
      </c>
      <c r="G934" s="54">
        <v>0.344</v>
      </c>
      <c r="H934" s="50">
        <v>10662.0</v>
      </c>
      <c r="I934" s="54">
        <v>3.55225</v>
      </c>
      <c r="J934" s="50">
        <v>10662.0</v>
      </c>
      <c r="K934" s="54">
        <v>2.581</v>
      </c>
      <c r="L934" s="70">
        <f t="shared" si="1"/>
        <v>0</v>
      </c>
      <c r="M934" s="71">
        <f t="shared" si="2"/>
        <v>0</v>
      </c>
      <c r="N934" s="71">
        <f t="shared" si="3"/>
        <v>0.78125</v>
      </c>
      <c r="O934" s="71">
        <f t="shared" si="4"/>
        <v>28.19379285</v>
      </c>
      <c r="P934" s="71">
        <f t="shared" si="5"/>
        <v>0</v>
      </c>
      <c r="Q934" s="71">
        <f t="shared" si="6"/>
        <v>0</v>
      </c>
      <c r="R934" s="71">
        <f t="shared" si="7"/>
        <v>-0.19</v>
      </c>
      <c r="S934" s="71">
        <f t="shared" si="8"/>
        <v>-6.856730422</v>
      </c>
      <c r="T934" s="72">
        <f t="shared" si="9"/>
        <v>58</v>
      </c>
      <c r="U934" s="71">
        <f t="shared" si="10"/>
        <v>0.5439879947</v>
      </c>
      <c r="V934" s="71">
        <f t="shared" si="11"/>
        <v>0</v>
      </c>
      <c r="W934" s="73">
        <f t="shared" si="12"/>
        <v>0</v>
      </c>
      <c r="X934" s="19"/>
      <c r="Y934" s="19"/>
      <c r="Z934" s="19"/>
      <c r="AA934" s="19"/>
      <c r="AB934" s="19"/>
      <c r="AC934" s="19"/>
      <c r="AD934" s="19"/>
    </row>
    <row r="935">
      <c r="A935" s="49" t="s">
        <v>1139</v>
      </c>
      <c r="B935" s="50">
        <v>10462.0</v>
      </c>
      <c r="C935" s="51">
        <v>0.278</v>
      </c>
      <c r="D935" s="52">
        <v>10397.0</v>
      </c>
      <c r="E935" s="51">
        <v>0.013</v>
      </c>
      <c r="F935" s="52">
        <v>10462.0</v>
      </c>
      <c r="G935" s="54">
        <v>0.219</v>
      </c>
      <c r="H935" s="50">
        <v>10462.0</v>
      </c>
      <c r="I935" s="54">
        <v>0.220079</v>
      </c>
      <c r="J935" s="50">
        <v>10462.0</v>
      </c>
      <c r="K935" s="54">
        <v>1.529</v>
      </c>
      <c r="L935" s="70">
        <f t="shared" si="1"/>
        <v>0</v>
      </c>
      <c r="M935" s="71">
        <f t="shared" si="2"/>
        <v>0</v>
      </c>
      <c r="N935" s="71">
        <f t="shared" si="3"/>
        <v>-0.057921</v>
      </c>
      <c r="O935" s="71">
        <f t="shared" si="4"/>
        <v>-20.83489209</v>
      </c>
      <c r="P935" s="71">
        <f t="shared" si="5"/>
        <v>0</v>
      </c>
      <c r="Q935" s="71">
        <f t="shared" si="6"/>
        <v>0</v>
      </c>
      <c r="R935" s="71">
        <f t="shared" si="7"/>
        <v>1.251</v>
      </c>
      <c r="S935" s="71">
        <f t="shared" si="8"/>
        <v>450</v>
      </c>
      <c r="T935" s="72">
        <f t="shared" si="9"/>
        <v>65</v>
      </c>
      <c r="U935" s="71">
        <f t="shared" si="10"/>
        <v>0.6212961193</v>
      </c>
      <c r="V935" s="71">
        <f t="shared" si="11"/>
        <v>0</v>
      </c>
      <c r="W935" s="73">
        <f t="shared" si="12"/>
        <v>0</v>
      </c>
      <c r="X935" s="19"/>
      <c r="Y935" s="19"/>
      <c r="Z935" s="19"/>
      <c r="AA935" s="19"/>
      <c r="AB935" s="19"/>
      <c r="AC935" s="19"/>
      <c r="AD935" s="19"/>
    </row>
    <row r="936">
      <c r="A936" s="49" t="s">
        <v>1140</v>
      </c>
      <c r="B936" s="50">
        <v>10106.0</v>
      </c>
      <c r="C936" s="51">
        <v>1.205</v>
      </c>
      <c r="D936" s="52">
        <v>10046.0</v>
      </c>
      <c r="E936" s="51">
        <v>0.013</v>
      </c>
      <c r="F936" s="52">
        <v>10106.0</v>
      </c>
      <c r="G936" s="54">
        <v>0.289</v>
      </c>
      <c r="H936" s="50">
        <v>10106.0</v>
      </c>
      <c r="I936" s="54">
        <v>0.603218</v>
      </c>
      <c r="J936" s="50">
        <v>10106.0</v>
      </c>
      <c r="K936" s="54">
        <v>3.526</v>
      </c>
      <c r="L936" s="70">
        <f t="shared" si="1"/>
        <v>0</v>
      </c>
      <c r="M936" s="71">
        <f t="shared" si="2"/>
        <v>0</v>
      </c>
      <c r="N936" s="71">
        <f t="shared" si="3"/>
        <v>-0.601782</v>
      </c>
      <c r="O936" s="71">
        <f t="shared" si="4"/>
        <v>-49.94041494</v>
      </c>
      <c r="P936" s="71">
        <f t="shared" si="5"/>
        <v>0</v>
      </c>
      <c r="Q936" s="71">
        <f t="shared" si="6"/>
        <v>0</v>
      </c>
      <c r="R936" s="71">
        <f t="shared" si="7"/>
        <v>2.321</v>
      </c>
      <c r="S936" s="71">
        <f t="shared" si="8"/>
        <v>192.6141079</v>
      </c>
      <c r="T936" s="72">
        <f t="shared" si="9"/>
        <v>60</v>
      </c>
      <c r="U936" s="71">
        <f t="shared" si="10"/>
        <v>0.5937067089</v>
      </c>
      <c r="V936" s="71">
        <f t="shared" si="11"/>
        <v>0</v>
      </c>
      <c r="W936" s="73">
        <f t="shared" si="12"/>
        <v>0</v>
      </c>
      <c r="X936" s="19"/>
      <c r="Y936" s="19"/>
      <c r="Z936" s="19"/>
      <c r="AA936" s="19"/>
      <c r="AB936" s="19"/>
      <c r="AC936" s="19"/>
      <c r="AD936" s="19"/>
    </row>
    <row r="937">
      <c r="A937" s="49" t="s">
        <v>1141</v>
      </c>
      <c r="B937" s="50">
        <v>10532.0</v>
      </c>
      <c r="C937" s="51">
        <v>0.376</v>
      </c>
      <c r="D937" s="52">
        <v>10478.0</v>
      </c>
      <c r="E937" s="51">
        <v>0.013</v>
      </c>
      <c r="F937" s="52">
        <v>10532.0</v>
      </c>
      <c r="G937" s="54">
        <v>0.23</v>
      </c>
      <c r="H937" s="50">
        <v>10532.0</v>
      </c>
      <c r="I937" s="54">
        <v>2.78485</v>
      </c>
      <c r="J937" s="50">
        <v>10532.0</v>
      </c>
      <c r="K937" s="54">
        <v>65.769</v>
      </c>
      <c r="L937" s="70">
        <f t="shared" si="1"/>
        <v>0</v>
      </c>
      <c r="M937" s="71">
        <f t="shared" si="2"/>
        <v>0</v>
      </c>
      <c r="N937" s="71">
        <f t="shared" si="3"/>
        <v>2.40885</v>
      </c>
      <c r="O937" s="71">
        <f t="shared" si="4"/>
        <v>640.6515957</v>
      </c>
      <c r="P937" s="71">
        <f t="shared" si="5"/>
        <v>0</v>
      </c>
      <c r="Q937" s="71">
        <f t="shared" si="6"/>
        <v>0</v>
      </c>
      <c r="R937" s="71">
        <f t="shared" si="7"/>
        <v>65.393</v>
      </c>
      <c r="S937" s="71">
        <f t="shared" si="8"/>
        <v>17391.75532</v>
      </c>
      <c r="T937" s="72">
        <f t="shared" si="9"/>
        <v>54</v>
      </c>
      <c r="U937" s="71">
        <f t="shared" si="10"/>
        <v>0.5127231295</v>
      </c>
      <c r="V937" s="71">
        <f t="shared" si="11"/>
        <v>0</v>
      </c>
      <c r="W937" s="73">
        <f t="shared" si="12"/>
        <v>0</v>
      </c>
      <c r="X937" s="19"/>
      <c r="Y937" s="19"/>
      <c r="Z937" s="19"/>
      <c r="AA937" s="19"/>
      <c r="AB937" s="19"/>
      <c r="AC937" s="19"/>
      <c r="AD937" s="19"/>
    </row>
    <row r="938">
      <c r="A938" s="49" t="s">
        <v>1142</v>
      </c>
      <c r="B938" s="50">
        <v>10169.0</v>
      </c>
      <c r="C938" s="51">
        <v>3.1</v>
      </c>
      <c r="D938" s="52">
        <v>10134.0</v>
      </c>
      <c r="E938" s="51">
        <v>0.013</v>
      </c>
      <c r="F938" s="52">
        <v>10169.0</v>
      </c>
      <c r="G938" s="54">
        <v>0.299</v>
      </c>
      <c r="H938" s="50">
        <v>10169.0</v>
      </c>
      <c r="I938" s="54">
        <v>3.35775</v>
      </c>
      <c r="J938" s="50">
        <v>10169.0</v>
      </c>
      <c r="K938" s="54">
        <v>2.016</v>
      </c>
      <c r="L938" s="70">
        <f t="shared" si="1"/>
        <v>0</v>
      </c>
      <c r="M938" s="71">
        <f t="shared" si="2"/>
        <v>0</v>
      </c>
      <c r="N938" s="71">
        <f t="shared" si="3"/>
        <v>0.25775</v>
      </c>
      <c r="O938" s="71">
        <f t="shared" si="4"/>
        <v>8.314516129</v>
      </c>
      <c r="P938" s="71">
        <f t="shared" si="5"/>
        <v>0</v>
      </c>
      <c r="Q938" s="71">
        <f t="shared" si="6"/>
        <v>0</v>
      </c>
      <c r="R938" s="71">
        <f t="shared" si="7"/>
        <v>-1.084</v>
      </c>
      <c r="S938" s="71">
        <f t="shared" si="8"/>
        <v>-34.96774194</v>
      </c>
      <c r="T938" s="72">
        <f t="shared" si="9"/>
        <v>35</v>
      </c>
      <c r="U938" s="71">
        <f t="shared" si="10"/>
        <v>0.3441833022</v>
      </c>
      <c r="V938" s="71">
        <f t="shared" si="11"/>
        <v>0</v>
      </c>
      <c r="W938" s="73">
        <f t="shared" si="12"/>
        <v>0</v>
      </c>
      <c r="X938" s="19"/>
      <c r="Y938" s="19"/>
      <c r="Z938" s="19"/>
      <c r="AA938" s="19"/>
      <c r="AB938" s="19"/>
      <c r="AC938" s="19"/>
      <c r="AD938" s="19"/>
    </row>
    <row r="939">
      <c r="A939" s="49" t="s">
        <v>1144</v>
      </c>
      <c r="B939" s="50">
        <v>10265.0</v>
      </c>
      <c r="C939" s="51">
        <v>0.291</v>
      </c>
      <c r="D939" s="52">
        <v>10251.0</v>
      </c>
      <c r="E939" s="51">
        <v>0.013</v>
      </c>
      <c r="F939" s="52">
        <v>10265.0</v>
      </c>
      <c r="G939" s="54">
        <v>0.203</v>
      </c>
      <c r="H939" s="50">
        <v>10265.0</v>
      </c>
      <c r="I939" s="54">
        <v>0.142978</v>
      </c>
      <c r="J939" s="50">
        <v>10265.0</v>
      </c>
      <c r="K939" s="54">
        <v>1.45</v>
      </c>
      <c r="L939" s="70">
        <f t="shared" si="1"/>
        <v>0</v>
      </c>
      <c r="M939" s="71">
        <f t="shared" si="2"/>
        <v>0</v>
      </c>
      <c r="N939" s="71">
        <f t="shared" si="3"/>
        <v>-0.148022</v>
      </c>
      <c r="O939" s="71">
        <f t="shared" si="4"/>
        <v>-50.86666667</v>
      </c>
      <c r="P939" s="71">
        <f t="shared" si="5"/>
        <v>0</v>
      </c>
      <c r="Q939" s="71">
        <f t="shared" si="6"/>
        <v>0</v>
      </c>
      <c r="R939" s="71">
        <f t="shared" si="7"/>
        <v>1.159</v>
      </c>
      <c r="S939" s="71">
        <f t="shared" si="8"/>
        <v>398.2817869</v>
      </c>
      <c r="T939" s="72">
        <f t="shared" si="9"/>
        <v>14</v>
      </c>
      <c r="U939" s="71">
        <f t="shared" si="10"/>
        <v>0.1363857769</v>
      </c>
      <c r="V939" s="71">
        <f t="shared" si="11"/>
        <v>0</v>
      </c>
      <c r="W939" s="73">
        <f t="shared" si="12"/>
        <v>0</v>
      </c>
      <c r="X939" s="19"/>
      <c r="Y939" s="19"/>
      <c r="Z939" s="19"/>
      <c r="AA939" s="19"/>
      <c r="AB939" s="19"/>
      <c r="AC939" s="19"/>
      <c r="AD939" s="19"/>
    </row>
    <row r="940">
      <c r="A940" s="49" t="s">
        <v>1145</v>
      </c>
      <c r="B940" s="50">
        <v>9908.0</v>
      </c>
      <c r="C940" s="51">
        <v>2.746</v>
      </c>
      <c r="D940" s="52">
        <v>9854.0</v>
      </c>
      <c r="E940" s="51">
        <v>0.013</v>
      </c>
      <c r="F940" s="52">
        <v>9908.0</v>
      </c>
      <c r="G940" s="54">
        <v>0.302</v>
      </c>
      <c r="H940" s="50">
        <v>9908.0</v>
      </c>
      <c r="I940" s="54">
        <v>0.735425</v>
      </c>
      <c r="J940" s="50">
        <v>9908.0</v>
      </c>
      <c r="K940" s="54">
        <v>2.247</v>
      </c>
      <c r="L940" s="70">
        <f t="shared" si="1"/>
        <v>0</v>
      </c>
      <c r="M940" s="71">
        <f t="shared" si="2"/>
        <v>0</v>
      </c>
      <c r="N940" s="71">
        <f t="shared" si="3"/>
        <v>-2.010575</v>
      </c>
      <c r="O940" s="71">
        <f t="shared" si="4"/>
        <v>-73.21831755</v>
      </c>
      <c r="P940" s="71">
        <f t="shared" si="5"/>
        <v>0</v>
      </c>
      <c r="Q940" s="71">
        <f t="shared" si="6"/>
        <v>0</v>
      </c>
      <c r="R940" s="71">
        <f t="shared" si="7"/>
        <v>-0.499</v>
      </c>
      <c r="S940" s="71">
        <f t="shared" si="8"/>
        <v>-18.17188638</v>
      </c>
      <c r="T940" s="72">
        <f t="shared" si="9"/>
        <v>54</v>
      </c>
      <c r="U940" s="71">
        <f t="shared" si="10"/>
        <v>0.54501413</v>
      </c>
      <c r="V940" s="71">
        <f t="shared" si="11"/>
        <v>0</v>
      </c>
      <c r="W940" s="73">
        <f t="shared" si="12"/>
        <v>0</v>
      </c>
      <c r="X940" s="19"/>
      <c r="Y940" s="19"/>
      <c r="Z940" s="19"/>
      <c r="AA940" s="19"/>
      <c r="AB940" s="19"/>
      <c r="AC940" s="19"/>
      <c r="AD940" s="19"/>
    </row>
    <row r="941">
      <c r="A941" s="49" t="s">
        <v>1146</v>
      </c>
      <c r="B941" s="50">
        <v>10852.0</v>
      </c>
      <c r="C941" s="51">
        <v>0.361</v>
      </c>
      <c r="D941" s="52">
        <v>10776.0</v>
      </c>
      <c r="E941" s="51">
        <v>0.013</v>
      </c>
      <c r="F941" s="52">
        <v>10852.0</v>
      </c>
      <c r="G941" s="54">
        <v>0.229</v>
      </c>
      <c r="H941" s="50">
        <v>10852.0</v>
      </c>
      <c r="I941" s="54">
        <v>0.179623</v>
      </c>
      <c r="J941" s="50">
        <v>10852.0</v>
      </c>
      <c r="K941" s="54">
        <v>1.834</v>
      </c>
      <c r="L941" s="70">
        <f t="shared" si="1"/>
        <v>0</v>
      </c>
      <c r="M941" s="71">
        <f t="shared" si="2"/>
        <v>0</v>
      </c>
      <c r="N941" s="71">
        <f t="shared" si="3"/>
        <v>-0.181377</v>
      </c>
      <c r="O941" s="71">
        <f t="shared" si="4"/>
        <v>-50.24293629</v>
      </c>
      <c r="P941" s="71">
        <f t="shared" si="5"/>
        <v>0</v>
      </c>
      <c r="Q941" s="71">
        <f t="shared" si="6"/>
        <v>0</v>
      </c>
      <c r="R941" s="71">
        <f t="shared" si="7"/>
        <v>1.473</v>
      </c>
      <c r="S941" s="71">
        <f t="shared" si="8"/>
        <v>408.033241</v>
      </c>
      <c r="T941" s="72">
        <f t="shared" si="9"/>
        <v>76</v>
      </c>
      <c r="U941" s="71">
        <f t="shared" si="10"/>
        <v>0.7003317361</v>
      </c>
      <c r="V941" s="71">
        <f t="shared" si="11"/>
        <v>0</v>
      </c>
      <c r="W941" s="73">
        <f t="shared" si="12"/>
        <v>0</v>
      </c>
      <c r="X941" s="19"/>
      <c r="Y941" s="19"/>
      <c r="Z941" s="19"/>
      <c r="AA941" s="19"/>
      <c r="AB941" s="19"/>
      <c r="AC941" s="19"/>
      <c r="AD941" s="19"/>
    </row>
    <row r="942">
      <c r="A942" s="49" t="s">
        <v>1147</v>
      </c>
      <c r="B942" s="50">
        <v>10491.0</v>
      </c>
      <c r="C942" s="51">
        <v>2.767</v>
      </c>
      <c r="D942" s="52">
        <v>10478.0</v>
      </c>
      <c r="E942" s="51">
        <v>0.013</v>
      </c>
      <c r="F942" s="52">
        <v>10491.0</v>
      </c>
      <c r="G942" s="54">
        <v>0.3</v>
      </c>
      <c r="H942" s="50">
        <v>10491.0</v>
      </c>
      <c r="I942" s="54">
        <v>0.64552</v>
      </c>
      <c r="J942" s="50">
        <v>10491.0</v>
      </c>
      <c r="K942" s="54">
        <v>2.458</v>
      </c>
      <c r="L942" s="70">
        <f t="shared" si="1"/>
        <v>0</v>
      </c>
      <c r="M942" s="71">
        <f t="shared" si="2"/>
        <v>0</v>
      </c>
      <c r="N942" s="71">
        <f t="shared" si="3"/>
        <v>-2.12148</v>
      </c>
      <c r="O942" s="71">
        <f t="shared" si="4"/>
        <v>-76.67076256</v>
      </c>
      <c r="P942" s="71">
        <f t="shared" si="5"/>
        <v>0</v>
      </c>
      <c r="Q942" s="71">
        <f t="shared" si="6"/>
        <v>0</v>
      </c>
      <c r="R942" s="71">
        <f t="shared" si="7"/>
        <v>-0.309</v>
      </c>
      <c r="S942" s="71">
        <f t="shared" si="8"/>
        <v>-11.16732924</v>
      </c>
      <c r="T942" s="72">
        <f t="shared" si="9"/>
        <v>13</v>
      </c>
      <c r="U942" s="71">
        <f t="shared" si="10"/>
        <v>0.1239157373</v>
      </c>
      <c r="V942" s="71">
        <f t="shared" si="11"/>
        <v>0</v>
      </c>
      <c r="W942" s="73">
        <f t="shared" si="12"/>
        <v>0</v>
      </c>
      <c r="X942" s="19"/>
      <c r="Y942" s="19"/>
      <c r="Z942" s="19"/>
      <c r="AA942" s="19"/>
      <c r="AB942" s="19"/>
      <c r="AC942" s="19"/>
      <c r="AD942" s="19"/>
    </row>
    <row r="943">
      <c r="A943" s="49" t="s">
        <v>1148</v>
      </c>
      <c r="B943" s="50">
        <v>10534.0</v>
      </c>
      <c r="C943" s="51">
        <v>0.255</v>
      </c>
      <c r="D943" s="52">
        <v>10523.0</v>
      </c>
      <c r="E943" s="51">
        <v>0.013</v>
      </c>
      <c r="F943" s="52">
        <v>10534.0</v>
      </c>
      <c r="G943" s="54">
        <v>0.204</v>
      </c>
      <c r="H943" s="50">
        <v>10534.0</v>
      </c>
      <c r="I943" s="54">
        <v>0.297196</v>
      </c>
      <c r="J943" s="50">
        <v>10534.0</v>
      </c>
      <c r="K943" s="54">
        <v>775.044</v>
      </c>
      <c r="L943" s="70">
        <f t="shared" si="1"/>
        <v>0</v>
      </c>
      <c r="M943" s="71">
        <f t="shared" si="2"/>
        <v>0</v>
      </c>
      <c r="N943" s="71">
        <f t="shared" si="3"/>
        <v>0.042196</v>
      </c>
      <c r="O943" s="71">
        <f t="shared" si="4"/>
        <v>16.54745098</v>
      </c>
      <c r="P943" s="71">
        <f t="shared" si="5"/>
        <v>0</v>
      </c>
      <c r="Q943" s="71">
        <f t="shared" si="6"/>
        <v>0</v>
      </c>
      <c r="R943" s="71">
        <f t="shared" si="7"/>
        <v>774.789</v>
      </c>
      <c r="S943" s="71">
        <f t="shared" si="8"/>
        <v>303838.8235</v>
      </c>
      <c r="T943" s="72">
        <f t="shared" si="9"/>
        <v>11</v>
      </c>
      <c r="U943" s="71">
        <f t="shared" si="10"/>
        <v>0.1044237706</v>
      </c>
      <c r="V943" s="71">
        <f t="shared" si="11"/>
        <v>0</v>
      </c>
      <c r="W943" s="73">
        <f t="shared" si="12"/>
        <v>0</v>
      </c>
      <c r="X943" s="19"/>
      <c r="Y943" s="19"/>
      <c r="Z943" s="19"/>
      <c r="AA943" s="19"/>
      <c r="AB943" s="19"/>
      <c r="AC943" s="19"/>
      <c r="AD943" s="19"/>
    </row>
    <row r="944">
      <c r="A944" s="49" t="s">
        <v>1149</v>
      </c>
      <c r="B944" s="50">
        <v>10164.0</v>
      </c>
      <c r="C944" s="51">
        <v>2.253</v>
      </c>
      <c r="D944" s="52">
        <v>10102.0</v>
      </c>
      <c r="E944" s="51">
        <v>0.013</v>
      </c>
      <c r="F944" s="52">
        <v>10164.0</v>
      </c>
      <c r="G944" s="54">
        <v>0.299</v>
      </c>
      <c r="H944" s="50">
        <v>10164.0</v>
      </c>
      <c r="I944" s="54">
        <v>4.66448</v>
      </c>
      <c r="J944" s="50">
        <v>10164.0</v>
      </c>
      <c r="K944" s="54">
        <v>2.633</v>
      </c>
      <c r="L944" s="70">
        <f t="shared" si="1"/>
        <v>0</v>
      </c>
      <c r="M944" s="71">
        <f t="shared" si="2"/>
        <v>0</v>
      </c>
      <c r="N944" s="71">
        <f t="shared" si="3"/>
        <v>2.41148</v>
      </c>
      <c r="O944" s="71">
        <f t="shared" si="4"/>
        <v>107.0341767</v>
      </c>
      <c r="P944" s="71">
        <f t="shared" si="5"/>
        <v>0</v>
      </c>
      <c r="Q944" s="71">
        <f t="shared" si="6"/>
        <v>0</v>
      </c>
      <c r="R944" s="71">
        <f t="shared" si="7"/>
        <v>0.38</v>
      </c>
      <c r="S944" s="71">
        <f t="shared" si="8"/>
        <v>16.86640036</v>
      </c>
      <c r="T944" s="72">
        <f t="shared" si="9"/>
        <v>62</v>
      </c>
      <c r="U944" s="71">
        <f t="shared" si="10"/>
        <v>0.6099960645</v>
      </c>
      <c r="V944" s="71">
        <f t="shared" si="11"/>
        <v>0</v>
      </c>
      <c r="W944" s="73">
        <f t="shared" si="12"/>
        <v>0</v>
      </c>
      <c r="X944" s="19"/>
      <c r="Y944" s="19"/>
      <c r="Z944" s="19"/>
      <c r="AA944" s="19"/>
      <c r="AB944" s="19"/>
      <c r="AC944" s="19"/>
      <c r="AD944" s="19"/>
    </row>
    <row r="945">
      <c r="A945" s="49" t="s">
        <v>1150</v>
      </c>
      <c r="B945" s="50">
        <v>11084.0</v>
      </c>
      <c r="C945" s="51">
        <v>0.444</v>
      </c>
      <c r="D945" s="52">
        <v>11037.0</v>
      </c>
      <c r="E945" s="51">
        <v>0.013</v>
      </c>
      <c r="F945" s="52">
        <v>11084.0</v>
      </c>
      <c r="G945" s="54">
        <v>0.253</v>
      </c>
      <c r="H945" s="50">
        <v>11084.0</v>
      </c>
      <c r="I945" s="54">
        <v>0.517188</v>
      </c>
      <c r="J945" s="50">
        <v>11084.0</v>
      </c>
      <c r="K945" s="54">
        <v>6.321</v>
      </c>
      <c r="L945" s="70">
        <f t="shared" si="1"/>
        <v>0</v>
      </c>
      <c r="M945" s="71">
        <f t="shared" si="2"/>
        <v>0</v>
      </c>
      <c r="N945" s="71">
        <f t="shared" si="3"/>
        <v>0.073188</v>
      </c>
      <c r="O945" s="71">
        <f t="shared" si="4"/>
        <v>16.48378378</v>
      </c>
      <c r="P945" s="71">
        <f t="shared" si="5"/>
        <v>0</v>
      </c>
      <c r="Q945" s="71">
        <f t="shared" si="6"/>
        <v>0</v>
      </c>
      <c r="R945" s="71">
        <f t="shared" si="7"/>
        <v>5.877</v>
      </c>
      <c r="S945" s="71">
        <f t="shared" si="8"/>
        <v>1323.648649</v>
      </c>
      <c r="T945" s="72">
        <f t="shared" si="9"/>
        <v>47</v>
      </c>
      <c r="U945" s="71">
        <f t="shared" si="10"/>
        <v>0.4240346445</v>
      </c>
      <c r="V945" s="71">
        <f t="shared" si="11"/>
        <v>0</v>
      </c>
      <c r="W945" s="73">
        <f t="shared" si="12"/>
        <v>0</v>
      </c>
      <c r="X945" s="19"/>
      <c r="Y945" s="19"/>
      <c r="Z945" s="19"/>
      <c r="AA945" s="19"/>
      <c r="AB945" s="19"/>
      <c r="AC945" s="19"/>
      <c r="AD945" s="19"/>
    </row>
    <row r="946">
      <c r="A946" s="49" t="s">
        <v>1151</v>
      </c>
      <c r="B946" s="50">
        <v>10712.0</v>
      </c>
      <c r="C946" s="51">
        <v>3.427</v>
      </c>
      <c r="D946" s="52">
        <v>10696.0</v>
      </c>
      <c r="E946" s="51">
        <v>0.013</v>
      </c>
      <c r="F946" s="52">
        <v>10712.0</v>
      </c>
      <c r="G946" s="54">
        <v>0.343</v>
      </c>
      <c r="H946" s="50">
        <v>10712.0</v>
      </c>
      <c r="I946" s="54">
        <v>0.654328</v>
      </c>
      <c r="J946" s="50">
        <v>10712.0</v>
      </c>
      <c r="K946" s="54">
        <v>3.502</v>
      </c>
      <c r="L946" s="70">
        <f t="shared" si="1"/>
        <v>0</v>
      </c>
      <c r="M946" s="71">
        <f t="shared" si="2"/>
        <v>0</v>
      </c>
      <c r="N946" s="71">
        <f t="shared" si="3"/>
        <v>-2.772672</v>
      </c>
      <c r="O946" s="71">
        <f t="shared" si="4"/>
        <v>-80.90668223</v>
      </c>
      <c r="P946" s="71">
        <f t="shared" si="5"/>
        <v>0</v>
      </c>
      <c r="Q946" s="71">
        <f t="shared" si="6"/>
        <v>0</v>
      </c>
      <c r="R946" s="71">
        <f t="shared" si="7"/>
        <v>0.075</v>
      </c>
      <c r="S946" s="71">
        <f t="shared" si="8"/>
        <v>2.188503064</v>
      </c>
      <c r="T946" s="72">
        <f t="shared" si="9"/>
        <v>16</v>
      </c>
      <c r="U946" s="71">
        <f t="shared" si="10"/>
        <v>0.1493651979</v>
      </c>
      <c r="V946" s="71">
        <f t="shared" si="11"/>
        <v>0</v>
      </c>
      <c r="W946" s="73">
        <f t="shared" si="12"/>
        <v>0</v>
      </c>
      <c r="X946" s="19"/>
      <c r="Y946" s="19"/>
      <c r="Z946" s="19"/>
      <c r="AA946" s="19"/>
      <c r="AB946" s="19"/>
      <c r="AC946" s="19"/>
      <c r="AD946" s="19"/>
    </row>
    <row r="947">
      <c r="A947" s="49" t="s">
        <v>1152</v>
      </c>
      <c r="B947" s="50">
        <v>10684.0</v>
      </c>
      <c r="C947" s="51">
        <v>0.331</v>
      </c>
      <c r="D947" s="52">
        <v>10666.0</v>
      </c>
      <c r="E947" s="51">
        <v>0.013</v>
      </c>
      <c r="F947" s="52">
        <v>10684.0</v>
      </c>
      <c r="G947" s="54">
        <v>0.221</v>
      </c>
      <c r="H947" s="50">
        <v>10684.0</v>
      </c>
      <c r="I947" s="54">
        <v>4.53314</v>
      </c>
      <c r="J947" s="50">
        <v>10684.0</v>
      </c>
      <c r="K947" s="54">
        <v>2029.21</v>
      </c>
      <c r="L947" s="70">
        <f t="shared" si="1"/>
        <v>0</v>
      </c>
      <c r="M947" s="71">
        <f t="shared" si="2"/>
        <v>0</v>
      </c>
      <c r="N947" s="71">
        <f t="shared" si="3"/>
        <v>4.20214</v>
      </c>
      <c r="O947" s="71">
        <f t="shared" si="4"/>
        <v>1269.528701</v>
      </c>
      <c r="P947" s="71">
        <f t="shared" si="5"/>
        <v>0</v>
      </c>
      <c r="Q947" s="71">
        <f t="shared" si="6"/>
        <v>0</v>
      </c>
      <c r="R947" s="71">
        <f t="shared" si="7"/>
        <v>2028.879</v>
      </c>
      <c r="S947" s="71">
        <f t="shared" si="8"/>
        <v>612954.3807</v>
      </c>
      <c r="T947" s="72">
        <f t="shared" si="9"/>
        <v>18</v>
      </c>
      <c r="U947" s="71">
        <f t="shared" si="10"/>
        <v>0.1684762261</v>
      </c>
      <c r="V947" s="71">
        <f t="shared" si="11"/>
        <v>0</v>
      </c>
      <c r="W947" s="73">
        <f t="shared" si="12"/>
        <v>0</v>
      </c>
      <c r="X947" s="19"/>
      <c r="Y947" s="19"/>
      <c r="Z947" s="19"/>
      <c r="AA947" s="19"/>
      <c r="AB947" s="19"/>
      <c r="AC947" s="19"/>
      <c r="AD947" s="19"/>
    </row>
    <row r="948">
      <c r="A948" s="49" t="s">
        <v>1153</v>
      </c>
      <c r="B948" s="50">
        <v>10315.0</v>
      </c>
      <c r="C948" s="51">
        <v>3.157</v>
      </c>
      <c r="D948" s="52">
        <v>10269.0</v>
      </c>
      <c r="E948" s="51">
        <v>0.013</v>
      </c>
      <c r="F948" s="52">
        <v>10315.0</v>
      </c>
      <c r="G948" s="54">
        <v>0.314</v>
      </c>
      <c r="H948" s="50">
        <v>10315.0</v>
      </c>
      <c r="I948" s="54">
        <v>1.92355</v>
      </c>
      <c r="J948" s="50">
        <v>10315.0</v>
      </c>
      <c r="K948" s="54">
        <v>3.062</v>
      </c>
      <c r="L948" s="70">
        <f t="shared" si="1"/>
        <v>0</v>
      </c>
      <c r="M948" s="71">
        <f t="shared" si="2"/>
        <v>0</v>
      </c>
      <c r="N948" s="71">
        <f t="shared" si="3"/>
        <v>-1.23345</v>
      </c>
      <c r="O948" s="71">
        <f t="shared" si="4"/>
        <v>-39.07031992</v>
      </c>
      <c r="P948" s="71">
        <f t="shared" si="5"/>
        <v>0</v>
      </c>
      <c r="Q948" s="71">
        <f t="shared" si="6"/>
        <v>0</v>
      </c>
      <c r="R948" s="71">
        <f t="shared" si="7"/>
        <v>-0.095</v>
      </c>
      <c r="S948" s="71">
        <f t="shared" si="8"/>
        <v>-3.009185936</v>
      </c>
      <c r="T948" s="72">
        <f t="shared" si="9"/>
        <v>46</v>
      </c>
      <c r="U948" s="71">
        <f t="shared" si="10"/>
        <v>0.4459524964</v>
      </c>
      <c r="V948" s="71">
        <f t="shared" si="11"/>
        <v>0</v>
      </c>
      <c r="W948" s="73">
        <f t="shared" si="12"/>
        <v>0</v>
      </c>
      <c r="X948" s="19"/>
      <c r="Y948" s="19"/>
      <c r="Z948" s="19"/>
      <c r="AA948" s="19"/>
      <c r="AB948" s="19"/>
      <c r="AC948" s="19"/>
      <c r="AD948" s="19"/>
    </row>
    <row r="949">
      <c r="A949" s="49" t="s">
        <v>1154</v>
      </c>
      <c r="B949" s="50">
        <v>9949.0</v>
      </c>
      <c r="C949" s="51">
        <v>0.331</v>
      </c>
      <c r="D949" s="52">
        <v>9892.0</v>
      </c>
      <c r="E949" s="51">
        <v>0.013</v>
      </c>
      <c r="F949" s="52">
        <v>9949.0</v>
      </c>
      <c r="G949" s="54">
        <v>0.204</v>
      </c>
      <c r="H949" s="50">
        <v>9949.0</v>
      </c>
      <c r="I949" s="54">
        <v>0.14858</v>
      </c>
      <c r="J949" s="50">
        <v>9949.0</v>
      </c>
      <c r="K949" s="54">
        <v>3.011</v>
      </c>
      <c r="L949" s="70">
        <f t="shared" si="1"/>
        <v>0</v>
      </c>
      <c r="M949" s="71">
        <f t="shared" si="2"/>
        <v>0</v>
      </c>
      <c r="N949" s="71">
        <f t="shared" si="3"/>
        <v>-0.18242</v>
      </c>
      <c r="O949" s="71">
        <f t="shared" si="4"/>
        <v>-55.11178248</v>
      </c>
      <c r="P949" s="71">
        <f t="shared" si="5"/>
        <v>0</v>
      </c>
      <c r="Q949" s="71">
        <f t="shared" si="6"/>
        <v>0</v>
      </c>
      <c r="R949" s="71">
        <f t="shared" si="7"/>
        <v>2.68</v>
      </c>
      <c r="S949" s="71">
        <f t="shared" si="8"/>
        <v>809.6676737</v>
      </c>
      <c r="T949" s="72">
        <f t="shared" si="9"/>
        <v>57</v>
      </c>
      <c r="U949" s="71">
        <f t="shared" si="10"/>
        <v>0.5729219017</v>
      </c>
      <c r="V949" s="71">
        <f t="shared" si="11"/>
        <v>0</v>
      </c>
      <c r="W949" s="73">
        <f t="shared" si="12"/>
        <v>0</v>
      </c>
      <c r="X949" s="19"/>
      <c r="Y949" s="19"/>
      <c r="Z949" s="19"/>
      <c r="AA949" s="19"/>
      <c r="AB949" s="19"/>
      <c r="AC949" s="19"/>
      <c r="AD949" s="19"/>
    </row>
    <row r="950">
      <c r="A950" s="49" t="s">
        <v>1155</v>
      </c>
      <c r="B950" s="50">
        <v>9590.0</v>
      </c>
      <c r="C950" s="51">
        <v>2.333</v>
      </c>
      <c r="D950" s="52">
        <v>9572.0</v>
      </c>
      <c r="E950" s="51">
        <v>0.013</v>
      </c>
      <c r="F950" s="52">
        <v>9590.0</v>
      </c>
      <c r="G950" s="54">
        <v>0.262</v>
      </c>
      <c r="H950" s="50">
        <v>9590.0</v>
      </c>
      <c r="I950" s="54">
        <v>0.858968</v>
      </c>
      <c r="J950" s="50">
        <v>9590.0</v>
      </c>
      <c r="K950" s="54">
        <v>2.505</v>
      </c>
      <c r="L950" s="70">
        <f t="shared" si="1"/>
        <v>0</v>
      </c>
      <c r="M950" s="71">
        <f t="shared" si="2"/>
        <v>0</v>
      </c>
      <c r="N950" s="71">
        <f t="shared" si="3"/>
        <v>-1.474032</v>
      </c>
      <c r="O950" s="71">
        <f t="shared" si="4"/>
        <v>-63.18182598</v>
      </c>
      <c r="P950" s="71">
        <f t="shared" si="5"/>
        <v>0</v>
      </c>
      <c r="Q950" s="71">
        <f t="shared" si="6"/>
        <v>0</v>
      </c>
      <c r="R950" s="71">
        <f t="shared" si="7"/>
        <v>0.172</v>
      </c>
      <c r="S950" s="71">
        <f t="shared" si="8"/>
        <v>7.372481783</v>
      </c>
      <c r="T950" s="72">
        <f t="shared" si="9"/>
        <v>18</v>
      </c>
      <c r="U950" s="71">
        <f t="shared" si="10"/>
        <v>0.1876955162</v>
      </c>
      <c r="V950" s="71">
        <f t="shared" si="11"/>
        <v>0</v>
      </c>
      <c r="W950" s="73">
        <f t="shared" si="12"/>
        <v>0</v>
      </c>
      <c r="X950" s="19"/>
      <c r="Y950" s="19"/>
      <c r="Z950" s="19"/>
      <c r="AA950" s="19"/>
      <c r="AB950" s="19"/>
      <c r="AC950" s="19"/>
      <c r="AD950" s="19"/>
    </row>
    <row r="951">
      <c r="A951" s="49" t="s">
        <v>1156</v>
      </c>
      <c r="B951" s="50">
        <v>10713.0</v>
      </c>
      <c r="C951" s="51">
        <v>0.293</v>
      </c>
      <c r="D951" s="52">
        <v>10694.0</v>
      </c>
      <c r="E951" s="51">
        <v>0.013</v>
      </c>
      <c r="F951" s="52">
        <v>10713.0</v>
      </c>
      <c r="G951" s="54">
        <v>0.191</v>
      </c>
      <c r="H951" s="50">
        <v>10713.0</v>
      </c>
      <c r="I951" s="54">
        <v>0.944557</v>
      </c>
      <c r="J951" s="50">
        <v>0.0</v>
      </c>
      <c r="K951" s="54">
        <v>3600.0</v>
      </c>
      <c r="L951" s="70">
        <f t="shared" si="1"/>
        <v>0</v>
      </c>
      <c r="M951" s="71">
        <f t="shared" si="2"/>
        <v>0</v>
      </c>
      <c r="N951" s="71">
        <f t="shared" si="3"/>
        <v>0.651557</v>
      </c>
      <c r="O951" s="71">
        <f t="shared" si="4"/>
        <v>222.3744027</v>
      </c>
      <c r="P951" s="71">
        <f t="shared" si="5"/>
        <v>-10713</v>
      </c>
      <c r="Q951" s="71">
        <f t="shared" si="6"/>
        <v>-100</v>
      </c>
      <c r="R951" s="71">
        <f t="shared" si="7"/>
        <v>3599.707</v>
      </c>
      <c r="S951" s="71">
        <f t="shared" si="8"/>
        <v>1228568.942</v>
      </c>
      <c r="T951" s="72">
        <f t="shared" si="9"/>
        <v>19</v>
      </c>
      <c r="U951" s="71">
        <f t="shared" si="10"/>
        <v>0.1773546159</v>
      </c>
      <c r="V951" s="71">
        <f t="shared" si="11"/>
        <v>0</v>
      </c>
      <c r="W951" s="73">
        <f t="shared" si="12"/>
        <v>0</v>
      </c>
      <c r="X951" s="19"/>
      <c r="Y951" s="19"/>
      <c r="Z951" s="19"/>
      <c r="AA951" s="19"/>
      <c r="AB951" s="19"/>
      <c r="AC951" s="19"/>
      <c r="AD951" s="19"/>
    </row>
    <row r="952">
      <c r="A952" s="49" t="s">
        <v>1157</v>
      </c>
      <c r="B952" s="50">
        <v>10349.0</v>
      </c>
      <c r="C952" s="51">
        <v>2.308</v>
      </c>
      <c r="D952" s="52">
        <v>10311.0</v>
      </c>
      <c r="E952" s="51">
        <v>0.013</v>
      </c>
      <c r="F952" s="52">
        <v>10349.0</v>
      </c>
      <c r="G952" s="54">
        <v>0.273</v>
      </c>
      <c r="H952" s="50">
        <v>10349.0</v>
      </c>
      <c r="I952" s="54">
        <v>1.45998</v>
      </c>
      <c r="J952" s="50">
        <v>10349.0</v>
      </c>
      <c r="K952" s="54">
        <v>1.443</v>
      </c>
      <c r="L952" s="70">
        <f t="shared" si="1"/>
        <v>0</v>
      </c>
      <c r="M952" s="71">
        <f t="shared" si="2"/>
        <v>0</v>
      </c>
      <c r="N952" s="71">
        <f t="shared" si="3"/>
        <v>-0.84802</v>
      </c>
      <c r="O952" s="71">
        <f t="shared" si="4"/>
        <v>-36.74263432</v>
      </c>
      <c r="P952" s="71">
        <f t="shared" si="5"/>
        <v>0</v>
      </c>
      <c r="Q952" s="71">
        <f t="shared" si="6"/>
        <v>0</v>
      </c>
      <c r="R952" s="71">
        <f t="shared" si="7"/>
        <v>-0.865</v>
      </c>
      <c r="S952" s="71">
        <f t="shared" si="8"/>
        <v>-37.47833622</v>
      </c>
      <c r="T952" s="72">
        <f t="shared" si="9"/>
        <v>38</v>
      </c>
      <c r="U952" s="71">
        <f t="shared" si="10"/>
        <v>0.3671852353</v>
      </c>
      <c r="V952" s="71">
        <f t="shared" si="11"/>
        <v>0</v>
      </c>
      <c r="W952" s="73">
        <f t="shared" si="12"/>
        <v>0</v>
      </c>
      <c r="X952" s="19"/>
      <c r="Y952" s="19"/>
      <c r="Z952" s="19"/>
      <c r="AA952" s="19"/>
      <c r="AB952" s="19"/>
      <c r="AC952" s="19"/>
      <c r="AD952" s="19"/>
    </row>
    <row r="953">
      <c r="A953" s="49" t="s">
        <v>1158</v>
      </c>
      <c r="B953" s="50">
        <v>10565.0</v>
      </c>
      <c r="C953" s="51">
        <v>0.348</v>
      </c>
      <c r="D953" s="52">
        <v>10516.0</v>
      </c>
      <c r="E953" s="51">
        <v>0.013</v>
      </c>
      <c r="F953" s="52">
        <v>10565.0</v>
      </c>
      <c r="G953" s="54">
        <v>0.235</v>
      </c>
      <c r="H953" s="50">
        <v>10565.0</v>
      </c>
      <c r="I953" s="54">
        <v>0.772845</v>
      </c>
      <c r="J953" s="50">
        <v>0.0</v>
      </c>
      <c r="K953" s="54">
        <v>3600.0</v>
      </c>
      <c r="L953" s="70">
        <f t="shared" si="1"/>
        <v>0</v>
      </c>
      <c r="M953" s="71">
        <f t="shared" si="2"/>
        <v>0</v>
      </c>
      <c r="N953" s="71">
        <f t="shared" si="3"/>
        <v>0.424845</v>
      </c>
      <c r="O953" s="71">
        <f t="shared" si="4"/>
        <v>122.0818966</v>
      </c>
      <c r="P953" s="71">
        <f t="shared" si="5"/>
        <v>-10565</v>
      </c>
      <c r="Q953" s="71">
        <f t="shared" si="6"/>
        <v>-100</v>
      </c>
      <c r="R953" s="71">
        <f t="shared" si="7"/>
        <v>3599.652</v>
      </c>
      <c r="S953" s="71">
        <f t="shared" si="8"/>
        <v>1034382.759</v>
      </c>
      <c r="T953" s="72">
        <f t="shared" si="9"/>
        <v>49</v>
      </c>
      <c r="U953" s="71">
        <f t="shared" si="10"/>
        <v>0.4637955513</v>
      </c>
      <c r="V953" s="71">
        <f t="shared" si="11"/>
        <v>0</v>
      </c>
      <c r="W953" s="73">
        <f t="shared" si="12"/>
        <v>0</v>
      </c>
      <c r="X953" s="19"/>
      <c r="Y953" s="19"/>
      <c r="Z953" s="19"/>
      <c r="AA953" s="19"/>
      <c r="AB953" s="19"/>
      <c r="AC953" s="19"/>
      <c r="AD953" s="19"/>
    </row>
    <row r="954">
      <c r="A954" s="49" t="s">
        <v>1160</v>
      </c>
      <c r="B954" s="50">
        <v>10200.0</v>
      </c>
      <c r="C954" s="51">
        <v>2.351</v>
      </c>
      <c r="D954" s="52">
        <v>10200.0</v>
      </c>
      <c r="E954" s="51">
        <v>0.013</v>
      </c>
      <c r="F954" s="52">
        <v>10200.0</v>
      </c>
      <c r="G954" s="54">
        <v>0.301</v>
      </c>
      <c r="H954" s="50">
        <v>10200.0</v>
      </c>
      <c r="I954" s="54">
        <v>9.50125</v>
      </c>
      <c r="J954" s="50">
        <v>10200.0</v>
      </c>
      <c r="K954" s="54">
        <v>3.398</v>
      </c>
      <c r="L954" s="70">
        <f t="shared" si="1"/>
        <v>0</v>
      </c>
      <c r="M954" s="71">
        <f t="shared" si="2"/>
        <v>0</v>
      </c>
      <c r="N954" s="71">
        <f t="shared" si="3"/>
        <v>7.15025</v>
      </c>
      <c r="O954" s="71">
        <f t="shared" si="4"/>
        <v>304.1365376</v>
      </c>
      <c r="P954" s="71">
        <f t="shared" si="5"/>
        <v>0</v>
      </c>
      <c r="Q954" s="71">
        <f t="shared" si="6"/>
        <v>0</v>
      </c>
      <c r="R954" s="71">
        <f t="shared" si="7"/>
        <v>1.047</v>
      </c>
      <c r="S954" s="71">
        <f t="shared" si="8"/>
        <v>44.53424075</v>
      </c>
      <c r="T954" s="72">
        <f t="shared" si="9"/>
        <v>0</v>
      </c>
      <c r="U954" s="71">
        <f t="shared" si="10"/>
        <v>0</v>
      </c>
      <c r="V954" s="71">
        <f t="shared" si="11"/>
        <v>0</v>
      </c>
      <c r="W954" s="73">
        <f t="shared" si="12"/>
        <v>0</v>
      </c>
      <c r="X954" s="19"/>
      <c r="Y954" s="19"/>
      <c r="Z954" s="19"/>
      <c r="AA954" s="19"/>
      <c r="AB954" s="19"/>
      <c r="AC954" s="19"/>
      <c r="AD954" s="19"/>
    </row>
    <row r="955">
      <c r="A955" s="49" t="s">
        <v>1161</v>
      </c>
      <c r="B955" s="50">
        <v>10584.0</v>
      </c>
      <c r="C955" s="51">
        <v>0.432</v>
      </c>
      <c r="D955" s="52">
        <v>10537.0</v>
      </c>
      <c r="E955" s="51">
        <v>0.013</v>
      </c>
      <c r="F955" s="52">
        <v>10584.0</v>
      </c>
      <c r="G955" s="54">
        <v>0.24</v>
      </c>
      <c r="H955" s="50">
        <v>10584.0</v>
      </c>
      <c r="I955" s="54">
        <v>2.29752</v>
      </c>
      <c r="J955" s="50">
        <v>10584.0</v>
      </c>
      <c r="K955" s="54">
        <v>8.015</v>
      </c>
      <c r="L955" s="70">
        <f t="shared" si="1"/>
        <v>0</v>
      </c>
      <c r="M955" s="71">
        <f t="shared" si="2"/>
        <v>0</v>
      </c>
      <c r="N955" s="71">
        <f t="shared" si="3"/>
        <v>1.86552</v>
      </c>
      <c r="O955" s="71">
        <f t="shared" si="4"/>
        <v>431.8333333</v>
      </c>
      <c r="P955" s="71">
        <f t="shared" si="5"/>
        <v>0</v>
      </c>
      <c r="Q955" s="71">
        <f t="shared" si="6"/>
        <v>0</v>
      </c>
      <c r="R955" s="71">
        <f t="shared" si="7"/>
        <v>7.583</v>
      </c>
      <c r="S955" s="71">
        <f t="shared" si="8"/>
        <v>1755.324074</v>
      </c>
      <c r="T955" s="72">
        <f t="shared" si="9"/>
        <v>47</v>
      </c>
      <c r="U955" s="71">
        <f t="shared" si="10"/>
        <v>0.4440665155</v>
      </c>
      <c r="V955" s="71">
        <f t="shared" si="11"/>
        <v>0</v>
      </c>
      <c r="W955" s="73">
        <f t="shared" si="12"/>
        <v>0</v>
      </c>
      <c r="X955" s="19"/>
      <c r="Y955" s="19"/>
      <c r="Z955" s="19"/>
      <c r="AA955" s="19"/>
      <c r="AB955" s="19"/>
      <c r="AC955" s="19"/>
      <c r="AD955" s="19"/>
    </row>
    <row r="956">
      <c r="A956" s="49" t="s">
        <v>1162</v>
      </c>
      <c r="B956" s="50">
        <v>10215.0</v>
      </c>
      <c r="C956" s="51">
        <v>2.953</v>
      </c>
      <c r="D956" s="52">
        <v>10174.0</v>
      </c>
      <c r="E956" s="51">
        <v>0.013</v>
      </c>
      <c r="F956" s="52">
        <v>10215.0</v>
      </c>
      <c r="G956" s="54">
        <v>0.321</v>
      </c>
      <c r="H956" s="50">
        <v>10215.0</v>
      </c>
      <c r="I956" s="54">
        <v>0.82823</v>
      </c>
      <c r="J956" s="50">
        <v>10215.0</v>
      </c>
      <c r="K956" s="54">
        <v>1.915</v>
      </c>
      <c r="L956" s="70">
        <f t="shared" si="1"/>
        <v>0</v>
      </c>
      <c r="M956" s="71">
        <f t="shared" si="2"/>
        <v>0</v>
      </c>
      <c r="N956" s="71">
        <f t="shared" si="3"/>
        <v>-2.12477</v>
      </c>
      <c r="O956" s="71">
        <f t="shared" si="4"/>
        <v>-71.95292922</v>
      </c>
      <c r="P956" s="71">
        <f t="shared" si="5"/>
        <v>0</v>
      </c>
      <c r="Q956" s="71">
        <f t="shared" si="6"/>
        <v>0</v>
      </c>
      <c r="R956" s="71">
        <f t="shared" si="7"/>
        <v>-1.038</v>
      </c>
      <c r="S956" s="71">
        <f t="shared" si="8"/>
        <v>-35.15069421</v>
      </c>
      <c r="T956" s="72">
        <f t="shared" si="9"/>
        <v>41</v>
      </c>
      <c r="U956" s="71">
        <f t="shared" si="10"/>
        <v>0.4013705335</v>
      </c>
      <c r="V956" s="71">
        <f t="shared" si="11"/>
        <v>0</v>
      </c>
      <c r="W956" s="73">
        <f t="shared" si="12"/>
        <v>0</v>
      </c>
      <c r="X956" s="19"/>
      <c r="Y956" s="19"/>
      <c r="Z956" s="19"/>
      <c r="AA956" s="19"/>
      <c r="AB956" s="19"/>
      <c r="AC956" s="19"/>
      <c r="AD956" s="19"/>
    </row>
    <row r="957">
      <c r="A957" s="49" t="s">
        <v>1163</v>
      </c>
      <c r="B957" s="50">
        <v>10515.0</v>
      </c>
      <c r="C957" s="51">
        <v>0.209</v>
      </c>
      <c r="D957" s="52">
        <v>10497.0</v>
      </c>
      <c r="E957" s="51">
        <v>0.013</v>
      </c>
      <c r="F957" s="52">
        <v>10515.0</v>
      </c>
      <c r="G957" s="54">
        <v>0.187</v>
      </c>
      <c r="H957" s="50">
        <v>10515.0</v>
      </c>
      <c r="I957" s="54">
        <v>1.06349</v>
      </c>
      <c r="J957" s="50">
        <v>10515.0</v>
      </c>
      <c r="K957" s="54">
        <v>3.602</v>
      </c>
      <c r="L957" s="70">
        <f t="shared" si="1"/>
        <v>0</v>
      </c>
      <c r="M957" s="71">
        <f t="shared" si="2"/>
        <v>0</v>
      </c>
      <c r="N957" s="71">
        <f t="shared" si="3"/>
        <v>0.85449</v>
      </c>
      <c r="O957" s="71">
        <f t="shared" si="4"/>
        <v>408.84689</v>
      </c>
      <c r="P957" s="71">
        <f t="shared" si="5"/>
        <v>0</v>
      </c>
      <c r="Q957" s="71">
        <f t="shared" si="6"/>
        <v>0</v>
      </c>
      <c r="R957" s="71">
        <f t="shared" si="7"/>
        <v>3.393</v>
      </c>
      <c r="S957" s="71">
        <f t="shared" si="8"/>
        <v>1623.444976</v>
      </c>
      <c r="T957" s="72">
        <f t="shared" si="9"/>
        <v>18</v>
      </c>
      <c r="U957" s="71">
        <f t="shared" si="10"/>
        <v>0.1711840228</v>
      </c>
      <c r="V957" s="71">
        <f t="shared" si="11"/>
        <v>0</v>
      </c>
      <c r="W957" s="73">
        <f t="shared" si="12"/>
        <v>0</v>
      </c>
      <c r="X957" s="19"/>
      <c r="Y957" s="19"/>
      <c r="Z957" s="19"/>
      <c r="AA957" s="19"/>
      <c r="AB957" s="19"/>
      <c r="AC957" s="19"/>
      <c r="AD957" s="19"/>
    </row>
    <row r="958">
      <c r="A958" s="49" t="s">
        <v>1164</v>
      </c>
      <c r="B958" s="50">
        <v>10149.0</v>
      </c>
      <c r="C958" s="51">
        <v>1.305</v>
      </c>
      <c r="D958" s="52">
        <v>10101.0</v>
      </c>
      <c r="E958" s="51">
        <v>0.013</v>
      </c>
      <c r="F958" s="52">
        <v>10149.0</v>
      </c>
      <c r="G958" s="54">
        <v>0.274</v>
      </c>
      <c r="H958" s="50">
        <v>10149.0</v>
      </c>
      <c r="I958" s="54">
        <v>0.688753</v>
      </c>
      <c r="J958" s="50">
        <v>10149.0</v>
      </c>
      <c r="K958" s="54">
        <v>2.632</v>
      </c>
      <c r="L958" s="70">
        <f t="shared" si="1"/>
        <v>0</v>
      </c>
      <c r="M958" s="71">
        <f t="shared" si="2"/>
        <v>0</v>
      </c>
      <c r="N958" s="71">
        <f t="shared" si="3"/>
        <v>-0.616247</v>
      </c>
      <c r="O958" s="71">
        <f t="shared" si="4"/>
        <v>-47.22199234</v>
      </c>
      <c r="P958" s="71">
        <f t="shared" si="5"/>
        <v>0</v>
      </c>
      <c r="Q958" s="71">
        <f t="shared" si="6"/>
        <v>0</v>
      </c>
      <c r="R958" s="71">
        <f t="shared" si="7"/>
        <v>1.327</v>
      </c>
      <c r="S958" s="71">
        <f t="shared" si="8"/>
        <v>101.6858238</v>
      </c>
      <c r="T958" s="72">
        <f t="shared" si="9"/>
        <v>48</v>
      </c>
      <c r="U958" s="71">
        <f t="shared" si="10"/>
        <v>0.4729530003</v>
      </c>
      <c r="V958" s="71">
        <f t="shared" si="11"/>
        <v>0</v>
      </c>
      <c r="W958" s="73">
        <f t="shared" si="12"/>
        <v>0</v>
      </c>
      <c r="X958" s="19"/>
      <c r="Y958" s="19"/>
      <c r="Z958" s="19"/>
      <c r="AA958" s="19"/>
      <c r="AB958" s="19"/>
      <c r="AC958" s="19"/>
      <c r="AD958" s="19"/>
    </row>
    <row r="959">
      <c r="A959" s="49" t="s">
        <v>1165</v>
      </c>
      <c r="B959" s="50">
        <v>10586.0</v>
      </c>
      <c r="C959" s="51">
        <v>0.344</v>
      </c>
      <c r="D959" s="52">
        <v>10538.0</v>
      </c>
      <c r="E959" s="51">
        <v>0.013</v>
      </c>
      <c r="F959" s="52">
        <v>10586.0</v>
      </c>
      <c r="G959" s="54">
        <v>0.237</v>
      </c>
      <c r="H959" s="50">
        <v>10586.0</v>
      </c>
      <c r="I959" s="54">
        <v>3.9553</v>
      </c>
      <c r="J959" s="50">
        <v>0.0</v>
      </c>
      <c r="K959" s="54">
        <v>3600.0</v>
      </c>
      <c r="L959" s="70">
        <f t="shared" si="1"/>
        <v>0</v>
      </c>
      <c r="M959" s="71">
        <f t="shared" si="2"/>
        <v>0</v>
      </c>
      <c r="N959" s="71">
        <f t="shared" si="3"/>
        <v>3.6113</v>
      </c>
      <c r="O959" s="71">
        <f t="shared" si="4"/>
        <v>1049.796512</v>
      </c>
      <c r="P959" s="71">
        <f t="shared" si="5"/>
        <v>-10586</v>
      </c>
      <c r="Q959" s="71">
        <f t="shared" si="6"/>
        <v>-100</v>
      </c>
      <c r="R959" s="71">
        <f t="shared" si="7"/>
        <v>3599.656</v>
      </c>
      <c r="S959" s="71">
        <f t="shared" si="8"/>
        <v>1046411.628</v>
      </c>
      <c r="T959" s="72">
        <f t="shared" si="9"/>
        <v>48</v>
      </c>
      <c r="U959" s="71">
        <f t="shared" si="10"/>
        <v>0.4534290572</v>
      </c>
      <c r="V959" s="71">
        <f t="shared" si="11"/>
        <v>0</v>
      </c>
      <c r="W959" s="73">
        <f t="shared" si="12"/>
        <v>0</v>
      </c>
      <c r="X959" s="19"/>
      <c r="Y959" s="19"/>
      <c r="Z959" s="19"/>
      <c r="AA959" s="19"/>
      <c r="AB959" s="19"/>
      <c r="AC959" s="19"/>
      <c r="AD959" s="19"/>
    </row>
    <row r="960">
      <c r="A960" s="49" t="s">
        <v>1166</v>
      </c>
      <c r="B960" s="50">
        <v>10213.0</v>
      </c>
      <c r="C960" s="51">
        <v>2.136</v>
      </c>
      <c r="D960" s="52">
        <v>10182.0</v>
      </c>
      <c r="E960" s="51">
        <v>0.013</v>
      </c>
      <c r="F960" s="52">
        <v>10213.0</v>
      </c>
      <c r="G960" s="54">
        <v>0.314</v>
      </c>
      <c r="H960" s="50">
        <v>10213.0</v>
      </c>
      <c r="I960" s="54">
        <v>4.57411</v>
      </c>
      <c r="J960" s="50">
        <v>10213.0</v>
      </c>
      <c r="K960" s="54">
        <v>2.745</v>
      </c>
      <c r="L960" s="70">
        <f t="shared" si="1"/>
        <v>0</v>
      </c>
      <c r="M960" s="71">
        <f t="shared" si="2"/>
        <v>0</v>
      </c>
      <c r="N960" s="71">
        <f t="shared" si="3"/>
        <v>2.43811</v>
      </c>
      <c r="O960" s="71">
        <f t="shared" si="4"/>
        <v>114.1437266</v>
      </c>
      <c r="P960" s="71">
        <f t="shared" si="5"/>
        <v>0</v>
      </c>
      <c r="Q960" s="71">
        <f t="shared" si="6"/>
        <v>0</v>
      </c>
      <c r="R960" s="71">
        <f t="shared" si="7"/>
        <v>0.609</v>
      </c>
      <c r="S960" s="71">
        <f t="shared" si="8"/>
        <v>28.51123596</v>
      </c>
      <c r="T960" s="72">
        <f t="shared" si="9"/>
        <v>31</v>
      </c>
      <c r="U960" s="71">
        <f t="shared" si="10"/>
        <v>0.3035347107</v>
      </c>
      <c r="V960" s="71">
        <f t="shared" si="11"/>
        <v>0</v>
      </c>
      <c r="W960" s="73">
        <f t="shared" si="12"/>
        <v>0</v>
      </c>
      <c r="X960" s="19"/>
      <c r="Y960" s="19"/>
      <c r="Z960" s="19"/>
      <c r="AA960" s="19"/>
      <c r="AB960" s="19"/>
      <c r="AC960" s="19"/>
      <c r="AD960" s="19"/>
    </row>
    <row r="961">
      <c r="A961" s="49" t="s">
        <v>1167</v>
      </c>
      <c r="B961" s="50">
        <v>10501.0</v>
      </c>
      <c r="C961" s="51">
        <v>0.305</v>
      </c>
      <c r="D961" s="52">
        <v>10485.0</v>
      </c>
      <c r="E961" s="51">
        <v>0.013</v>
      </c>
      <c r="F961" s="52">
        <v>10501.0</v>
      </c>
      <c r="G961" s="54">
        <v>0.207</v>
      </c>
      <c r="H961" s="50">
        <v>10501.0</v>
      </c>
      <c r="I961" s="54">
        <v>0.132117</v>
      </c>
      <c r="J961" s="50">
        <v>6.94083E-310</v>
      </c>
      <c r="K961" s="54">
        <v>3600.0</v>
      </c>
      <c r="L961" s="70">
        <f t="shared" si="1"/>
        <v>0</v>
      </c>
      <c r="M961" s="71">
        <f t="shared" si="2"/>
        <v>0</v>
      </c>
      <c r="N961" s="71">
        <f t="shared" si="3"/>
        <v>-0.172883</v>
      </c>
      <c r="O961" s="71">
        <f t="shared" si="4"/>
        <v>-56.68295082</v>
      </c>
      <c r="P961" s="71">
        <f t="shared" si="5"/>
        <v>-10501</v>
      </c>
      <c r="Q961" s="71">
        <f t="shared" si="6"/>
        <v>-100</v>
      </c>
      <c r="R961" s="71">
        <f t="shared" si="7"/>
        <v>3599.695</v>
      </c>
      <c r="S961" s="71">
        <f t="shared" si="8"/>
        <v>1180227.869</v>
      </c>
      <c r="T961" s="72">
        <f t="shared" si="9"/>
        <v>16</v>
      </c>
      <c r="U961" s="71">
        <f t="shared" si="10"/>
        <v>0.1523664413</v>
      </c>
      <c r="V961" s="71">
        <f t="shared" si="11"/>
        <v>0</v>
      </c>
      <c r="W961" s="73">
        <f t="shared" si="12"/>
        <v>0</v>
      </c>
      <c r="X961" s="19"/>
      <c r="Y961" s="19"/>
      <c r="Z961" s="19"/>
      <c r="AA961" s="19"/>
      <c r="AB961" s="19"/>
      <c r="AC961" s="19"/>
      <c r="AD961" s="19"/>
    </row>
    <row r="962">
      <c r="A962" s="49" t="s">
        <v>1168</v>
      </c>
      <c r="B962" s="50">
        <v>10123.0</v>
      </c>
      <c r="C962" s="51">
        <v>2.879</v>
      </c>
      <c r="D962" s="52">
        <v>10082.0</v>
      </c>
      <c r="E962" s="51">
        <v>0.013</v>
      </c>
      <c r="F962" s="52">
        <v>10123.0</v>
      </c>
      <c r="G962" s="54">
        <v>0.302</v>
      </c>
      <c r="H962" s="50">
        <v>10123.0</v>
      </c>
      <c r="I962" s="54">
        <v>4.89235</v>
      </c>
      <c r="J962" s="50">
        <v>10123.0</v>
      </c>
      <c r="K962" s="54">
        <v>3.22</v>
      </c>
      <c r="L962" s="70">
        <f t="shared" si="1"/>
        <v>0</v>
      </c>
      <c r="M962" s="71">
        <f t="shared" si="2"/>
        <v>0</v>
      </c>
      <c r="N962" s="71">
        <f t="shared" si="3"/>
        <v>2.01335</v>
      </c>
      <c r="O962" s="71">
        <f t="shared" si="4"/>
        <v>69.93226815</v>
      </c>
      <c r="P962" s="71">
        <f t="shared" si="5"/>
        <v>0</v>
      </c>
      <c r="Q962" s="71">
        <f t="shared" si="6"/>
        <v>0</v>
      </c>
      <c r="R962" s="71">
        <f t="shared" si="7"/>
        <v>0.341</v>
      </c>
      <c r="S962" s="71">
        <f t="shared" si="8"/>
        <v>11.84439041</v>
      </c>
      <c r="T962" s="72">
        <f t="shared" si="9"/>
        <v>41</v>
      </c>
      <c r="U962" s="71">
        <f t="shared" si="10"/>
        <v>0.4050182752</v>
      </c>
      <c r="V962" s="71">
        <f t="shared" si="11"/>
        <v>0</v>
      </c>
      <c r="W962" s="73">
        <f t="shared" si="12"/>
        <v>0</v>
      </c>
      <c r="X962" s="19"/>
      <c r="Y962" s="19"/>
      <c r="Z962" s="19"/>
      <c r="AA962" s="19"/>
      <c r="AB962" s="19"/>
      <c r="AC962" s="19"/>
      <c r="AD962" s="19"/>
    </row>
    <row r="963">
      <c r="A963" s="49" t="s">
        <v>1169</v>
      </c>
      <c r="B963" s="50">
        <v>10417.0</v>
      </c>
      <c r="C963" s="51">
        <v>0.265</v>
      </c>
      <c r="D963" s="52">
        <v>10410.0</v>
      </c>
      <c r="E963" s="51">
        <v>0.013</v>
      </c>
      <c r="F963" s="52">
        <v>10417.0</v>
      </c>
      <c r="G963" s="54">
        <v>0.195</v>
      </c>
      <c r="H963" s="50">
        <v>10417.0</v>
      </c>
      <c r="I963" s="54">
        <v>0.243309</v>
      </c>
      <c r="J963" s="50">
        <v>10417.0</v>
      </c>
      <c r="K963" s="54">
        <v>2.703</v>
      </c>
      <c r="L963" s="70">
        <f t="shared" si="1"/>
        <v>0</v>
      </c>
      <c r="M963" s="71">
        <f t="shared" si="2"/>
        <v>0</v>
      </c>
      <c r="N963" s="71">
        <f t="shared" si="3"/>
        <v>-0.021691</v>
      </c>
      <c r="O963" s="71">
        <f t="shared" si="4"/>
        <v>-8.185283019</v>
      </c>
      <c r="P963" s="71">
        <f t="shared" si="5"/>
        <v>0</v>
      </c>
      <c r="Q963" s="71">
        <f t="shared" si="6"/>
        <v>0</v>
      </c>
      <c r="R963" s="71">
        <f t="shared" si="7"/>
        <v>2.438</v>
      </c>
      <c r="S963" s="71">
        <f t="shared" si="8"/>
        <v>920</v>
      </c>
      <c r="T963" s="72">
        <f t="shared" si="9"/>
        <v>7</v>
      </c>
      <c r="U963" s="71">
        <f t="shared" si="10"/>
        <v>0.06719784967</v>
      </c>
      <c r="V963" s="71">
        <f t="shared" si="11"/>
        <v>0</v>
      </c>
      <c r="W963" s="73">
        <f t="shared" si="12"/>
        <v>0</v>
      </c>
      <c r="X963" s="19"/>
      <c r="Y963" s="19"/>
      <c r="Z963" s="19"/>
      <c r="AA963" s="19"/>
      <c r="AB963" s="19"/>
      <c r="AC963" s="19"/>
      <c r="AD963" s="19"/>
    </row>
    <row r="964">
      <c r="A964" s="49" t="s">
        <v>1170</v>
      </c>
      <c r="B964" s="50">
        <v>10049.0</v>
      </c>
      <c r="C964" s="51">
        <v>3.319</v>
      </c>
      <c r="D964" s="52">
        <v>10035.0</v>
      </c>
      <c r="E964" s="51">
        <v>0.013</v>
      </c>
      <c r="F964" s="52">
        <v>10049.0</v>
      </c>
      <c r="G964" s="54">
        <v>0.286</v>
      </c>
      <c r="H964" s="50">
        <v>10049.0</v>
      </c>
      <c r="I964" s="54">
        <v>4.22947</v>
      </c>
      <c r="J964" s="50">
        <v>10049.0</v>
      </c>
      <c r="K964" s="54">
        <v>2.813</v>
      </c>
      <c r="L964" s="70">
        <f t="shared" si="1"/>
        <v>0</v>
      </c>
      <c r="M964" s="71">
        <f t="shared" si="2"/>
        <v>0</v>
      </c>
      <c r="N964" s="71">
        <f t="shared" si="3"/>
        <v>0.91047</v>
      </c>
      <c r="O964" s="71">
        <f t="shared" si="4"/>
        <v>27.43205785</v>
      </c>
      <c r="P964" s="71">
        <f t="shared" si="5"/>
        <v>0</v>
      </c>
      <c r="Q964" s="71">
        <f t="shared" si="6"/>
        <v>0</v>
      </c>
      <c r="R964" s="71">
        <f t="shared" si="7"/>
        <v>-0.506</v>
      </c>
      <c r="S964" s="71">
        <f t="shared" si="8"/>
        <v>-15.24555589</v>
      </c>
      <c r="T964" s="72">
        <f t="shared" si="9"/>
        <v>14</v>
      </c>
      <c r="U964" s="71">
        <f t="shared" si="10"/>
        <v>0.139317345</v>
      </c>
      <c r="V964" s="71">
        <f t="shared" si="11"/>
        <v>0</v>
      </c>
      <c r="W964" s="73">
        <f t="shared" si="12"/>
        <v>0</v>
      </c>
      <c r="X964" s="19"/>
      <c r="Y964" s="19"/>
      <c r="Z964" s="19"/>
      <c r="AA964" s="19"/>
      <c r="AB964" s="19"/>
      <c r="AC964" s="19"/>
      <c r="AD964" s="19"/>
    </row>
    <row r="965">
      <c r="A965" s="49" t="s">
        <v>1171</v>
      </c>
      <c r="B965" s="50">
        <v>10640.0</v>
      </c>
      <c r="C965" s="51">
        <v>0.413</v>
      </c>
      <c r="D965" s="52">
        <v>10599.0</v>
      </c>
      <c r="E965" s="51">
        <v>0.013</v>
      </c>
      <c r="F965" s="52">
        <v>10640.0</v>
      </c>
      <c r="G965" s="54">
        <v>0.244</v>
      </c>
      <c r="H965" s="50">
        <v>10640.0</v>
      </c>
      <c r="I965" s="54">
        <v>0.86431</v>
      </c>
      <c r="J965" s="50">
        <v>6.9162E-310</v>
      </c>
      <c r="K965" s="54">
        <v>3600.0</v>
      </c>
      <c r="L965" s="70">
        <f t="shared" si="1"/>
        <v>0</v>
      </c>
      <c r="M965" s="71">
        <f t="shared" si="2"/>
        <v>0</v>
      </c>
      <c r="N965" s="71">
        <f t="shared" si="3"/>
        <v>0.45131</v>
      </c>
      <c r="O965" s="71">
        <f t="shared" si="4"/>
        <v>109.2760291</v>
      </c>
      <c r="P965" s="71">
        <f t="shared" si="5"/>
        <v>-10640</v>
      </c>
      <c r="Q965" s="71">
        <f t="shared" si="6"/>
        <v>-100</v>
      </c>
      <c r="R965" s="71">
        <f t="shared" si="7"/>
        <v>3599.587</v>
      </c>
      <c r="S965" s="71">
        <f t="shared" si="8"/>
        <v>871570.7022</v>
      </c>
      <c r="T965" s="72">
        <f t="shared" si="9"/>
        <v>41</v>
      </c>
      <c r="U965" s="71">
        <f t="shared" si="10"/>
        <v>0.3853383459</v>
      </c>
      <c r="V965" s="71">
        <f t="shared" si="11"/>
        <v>0</v>
      </c>
      <c r="W965" s="73">
        <f t="shared" si="12"/>
        <v>0</v>
      </c>
      <c r="X965" s="19"/>
      <c r="Y965" s="19"/>
      <c r="Z965" s="19"/>
      <c r="AA965" s="19"/>
      <c r="AB965" s="19"/>
      <c r="AC965" s="19"/>
      <c r="AD965" s="19"/>
    </row>
    <row r="966">
      <c r="A966" s="49" t="s">
        <v>1172</v>
      </c>
      <c r="B966" s="50">
        <v>10281.0</v>
      </c>
      <c r="C966" s="51">
        <v>2.539</v>
      </c>
      <c r="D966" s="52">
        <v>10224.0</v>
      </c>
      <c r="E966" s="51">
        <v>0.013</v>
      </c>
      <c r="F966" s="52">
        <v>10281.0</v>
      </c>
      <c r="G966" s="54">
        <v>0.335</v>
      </c>
      <c r="H966" s="50">
        <v>10281.0</v>
      </c>
      <c r="I966" s="54">
        <v>0.659377</v>
      </c>
      <c r="J966" s="50">
        <v>10281.0</v>
      </c>
      <c r="K966" s="54">
        <v>3.438</v>
      </c>
      <c r="L966" s="70">
        <f t="shared" si="1"/>
        <v>0</v>
      </c>
      <c r="M966" s="71">
        <f t="shared" si="2"/>
        <v>0</v>
      </c>
      <c r="N966" s="71">
        <f t="shared" si="3"/>
        <v>-1.879623</v>
      </c>
      <c r="O966" s="71">
        <f t="shared" si="4"/>
        <v>-74.0300512</v>
      </c>
      <c r="P966" s="71">
        <f t="shared" si="5"/>
        <v>0</v>
      </c>
      <c r="Q966" s="71">
        <f t="shared" si="6"/>
        <v>0</v>
      </c>
      <c r="R966" s="71">
        <f t="shared" si="7"/>
        <v>0.899</v>
      </c>
      <c r="S966" s="71">
        <f t="shared" si="8"/>
        <v>35.4076408</v>
      </c>
      <c r="T966" s="72">
        <f t="shared" si="9"/>
        <v>57</v>
      </c>
      <c r="U966" s="71">
        <f t="shared" si="10"/>
        <v>0.5544207762</v>
      </c>
      <c r="V966" s="71">
        <f t="shared" si="11"/>
        <v>0</v>
      </c>
      <c r="W966" s="73">
        <f t="shared" si="12"/>
        <v>0</v>
      </c>
      <c r="X966" s="19"/>
      <c r="Y966" s="19"/>
      <c r="Z966" s="19"/>
      <c r="AA966" s="19"/>
      <c r="AB966" s="19"/>
      <c r="AC966" s="19"/>
      <c r="AD966" s="19"/>
    </row>
    <row r="967">
      <c r="A967" s="49" t="s">
        <v>1173</v>
      </c>
      <c r="B967" s="50">
        <v>10438.0</v>
      </c>
      <c r="C967" s="51">
        <v>0.265</v>
      </c>
      <c r="D967" s="52">
        <v>10398.0</v>
      </c>
      <c r="E967" s="51">
        <v>0.013</v>
      </c>
      <c r="F967" s="52">
        <v>10438.0</v>
      </c>
      <c r="G967" s="54">
        <v>0.204</v>
      </c>
      <c r="H967" s="50">
        <v>10438.0</v>
      </c>
      <c r="I967" s="54">
        <v>0.17751</v>
      </c>
      <c r="J967" s="50">
        <v>10438.0</v>
      </c>
      <c r="K967" s="54">
        <v>2.393</v>
      </c>
      <c r="L967" s="70">
        <f t="shared" si="1"/>
        <v>0</v>
      </c>
      <c r="M967" s="71">
        <f t="shared" si="2"/>
        <v>0</v>
      </c>
      <c r="N967" s="71">
        <f t="shared" si="3"/>
        <v>-0.08749</v>
      </c>
      <c r="O967" s="71">
        <f t="shared" si="4"/>
        <v>-33.01509434</v>
      </c>
      <c r="P967" s="71">
        <f t="shared" si="5"/>
        <v>0</v>
      </c>
      <c r="Q967" s="71">
        <f t="shared" si="6"/>
        <v>0</v>
      </c>
      <c r="R967" s="71">
        <f t="shared" si="7"/>
        <v>2.128</v>
      </c>
      <c r="S967" s="71">
        <f t="shared" si="8"/>
        <v>803.0188679</v>
      </c>
      <c r="T967" s="72">
        <f t="shared" si="9"/>
        <v>40</v>
      </c>
      <c r="U967" s="71">
        <f t="shared" si="10"/>
        <v>0.3832151753</v>
      </c>
      <c r="V967" s="71">
        <f t="shared" si="11"/>
        <v>0</v>
      </c>
      <c r="W967" s="73">
        <f t="shared" si="12"/>
        <v>0</v>
      </c>
      <c r="X967" s="19"/>
      <c r="Y967" s="19"/>
      <c r="Z967" s="19"/>
      <c r="AA967" s="19"/>
      <c r="AB967" s="19"/>
      <c r="AC967" s="19"/>
      <c r="AD967" s="19"/>
    </row>
    <row r="968">
      <c r="A968" s="49" t="s">
        <v>1174</v>
      </c>
      <c r="B968" s="50">
        <v>10072.0</v>
      </c>
      <c r="C968" s="51">
        <v>2.469</v>
      </c>
      <c r="D968" s="52">
        <v>10044.0</v>
      </c>
      <c r="E968" s="51">
        <v>0.013</v>
      </c>
      <c r="F968" s="52">
        <v>10072.0</v>
      </c>
      <c r="G968" s="54">
        <v>0.28</v>
      </c>
      <c r="H968" s="50">
        <v>10072.0</v>
      </c>
      <c r="I968" s="54">
        <v>0.606651</v>
      </c>
      <c r="J968" s="50">
        <v>10072.0</v>
      </c>
      <c r="K968" s="54">
        <v>2.954</v>
      </c>
      <c r="L968" s="70">
        <f t="shared" si="1"/>
        <v>0</v>
      </c>
      <c r="M968" s="71">
        <f t="shared" si="2"/>
        <v>0</v>
      </c>
      <c r="N968" s="71">
        <f t="shared" si="3"/>
        <v>-1.862349</v>
      </c>
      <c r="O968" s="71">
        <f t="shared" si="4"/>
        <v>-75.42928311</v>
      </c>
      <c r="P968" s="71">
        <f t="shared" si="5"/>
        <v>0</v>
      </c>
      <c r="Q968" s="71">
        <f t="shared" si="6"/>
        <v>0</v>
      </c>
      <c r="R968" s="71">
        <f t="shared" si="7"/>
        <v>0.485</v>
      </c>
      <c r="S968" s="71">
        <f t="shared" si="8"/>
        <v>19.6435804</v>
      </c>
      <c r="T968" s="72">
        <f t="shared" si="9"/>
        <v>28</v>
      </c>
      <c r="U968" s="71">
        <f t="shared" si="10"/>
        <v>0.2779984114</v>
      </c>
      <c r="V968" s="71">
        <f t="shared" si="11"/>
        <v>0</v>
      </c>
      <c r="W968" s="73">
        <f t="shared" si="12"/>
        <v>0</v>
      </c>
      <c r="X968" s="19"/>
      <c r="Y968" s="19"/>
      <c r="Z968" s="19"/>
      <c r="AA968" s="19"/>
      <c r="AB968" s="19"/>
      <c r="AC968" s="19"/>
      <c r="AD968" s="19"/>
    </row>
    <row r="969">
      <c r="A969" s="49" t="s">
        <v>1175</v>
      </c>
      <c r="B969" s="50">
        <v>10275.0</v>
      </c>
      <c r="C969" s="51">
        <v>0.257</v>
      </c>
      <c r="D969" s="52">
        <v>10236.0</v>
      </c>
      <c r="E969" s="51">
        <v>0.013</v>
      </c>
      <c r="F969" s="52">
        <v>10275.0</v>
      </c>
      <c r="G969" s="54">
        <v>0.188</v>
      </c>
      <c r="H969" s="50">
        <v>10275.0</v>
      </c>
      <c r="I969" s="54">
        <v>0.127096</v>
      </c>
      <c r="J969" s="50">
        <v>10275.0</v>
      </c>
      <c r="K969" s="54">
        <v>3.281</v>
      </c>
      <c r="L969" s="70">
        <f t="shared" si="1"/>
        <v>0</v>
      </c>
      <c r="M969" s="71">
        <f t="shared" si="2"/>
        <v>0</v>
      </c>
      <c r="N969" s="71">
        <f t="shared" si="3"/>
        <v>-0.129904</v>
      </c>
      <c r="O969" s="71">
        <f t="shared" si="4"/>
        <v>-50.5463035</v>
      </c>
      <c r="P969" s="71">
        <f t="shared" si="5"/>
        <v>0</v>
      </c>
      <c r="Q969" s="71">
        <f t="shared" si="6"/>
        <v>0</v>
      </c>
      <c r="R969" s="71">
        <f t="shared" si="7"/>
        <v>3.024</v>
      </c>
      <c r="S969" s="71">
        <f t="shared" si="8"/>
        <v>1176.653696</v>
      </c>
      <c r="T969" s="72">
        <f t="shared" si="9"/>
        <v>39</v>
      </c>
      <c r="U969" s="71">
        <f t="shared" si="10"/>
        <v>0.3795620438</v>
      </c>
      <c r="V969" s="71">
        <f t="shared" si="11"/>
        <v>0</v>
      </c>
      <c r="W969" s="73">
        <f t="shared" si="12"/>
        <v>0</v>
      </c>
      <c r="X969" s="19"/>
      <c r="Y969" s="19"/>
      <c r="Z969" s="19"/>
      <c r="AA969" s="19"/>
      <c r="AB969" s="19"/>
      <c r="AC969" s="19"/>
      <c r="AD969" s="19"/>
    </row>
    <row r="970">
      <c r="A970" s="49" t="s">
        <v>1176</v>
      </c>
      <c r="B970" s="50">
        <v>9914.0</v>
      </c>
      <c r="C970" s="51">
        <v>2.228</v>
      </c>
      <c r="D970" s="52">
        <v>9844.0</v>
      </c>
      <c r="E970" s="51">
        <v>0.013</v>
      </c>
      <c r="F970" s="52">
        <v>9914.0</v>
      </c>
      <c r="G970" s="54">
        <v>0.269</v>
      </c>
      <c r="H970" s="50">
        <v>9914.0</v>
      </c>
      <c r="I970" s="54">
        <v>0.772216</v>
      </c>
      <c r="J970" s="50">
        <v>9914.0</v>
      </c>
      <c r="K970" s="54">
        <v>3.319</v>
      </c>
      <c r="L970" s="70">
        <f t="shared" si="1"/>
        <v>0</v>
      </c>
      <c r="M970" s="71">
        <f t="shared" si="2"/>
        <v>0</v>
      </c>
      <c r="N970" s="71">
        <f t="shared" si="3"/>
        <v>-1.455784</v>
      </c>
      <c r="O970" s="71">
        <f t="shared" si="4"/>
        <v>-65.34039497</v>
      </c>
      <c r="P970" s="71">
        <f t="shared" si="5"/>
        <v>0</v>
      </c>
      <c r="Q970" s="71">
        <f t="shared" si="6"/>
        <v>0</v>
      </c>
      <c r="R970" s="71">
        <f t="shared" si="7"/>
        <v>1.091</v>
      </c>
      <c r="S970" s="71">
        <f t="shared" si="8"/>
        <v>48.96768402</v>
      </c>
      <c r="T970" s="72">
        <f t="shared" si="9"/>
        <v>70</v>
      </c>
      <c r="U970" s="71">
        <f t="shared" si="10"/>
        <v>0.7060722211</v>
      </c>
      <c r="V970" s="71">
        <f t="shared" si="11"/>
        <v>0</v>
      </c>
      <c r="W970" s="73">
        <f t="shared" si="12"/>
        <v>0</v>
      </c>
      <c r="X970" s="19"/>
      <c r="Y970" s="19"/>
      <c r="Z970" s="19"/>
      <c r="AA970" s="19"/>
      <c r="AB970" s="19"/>
      <c r="AC970" s="19"/>
      <c r="AD970" s="19"/>
    </row>
    <row r="971">
      <c r="A971" s="49" t="s">
        <v>1177</v>
      </c>
      <c r="B971" s="50">
        <v>10333.0</v>
      </c>
      <c r="C971" s="51">
        <v>0.324</v>
      </c>
      <c r="D971" s="52">
        <v>10310.0</v>
      </c>
      <c r="E971" s="51">
        <v>0.013</v>
      </c>
      <c r="F971" s="52">
        <v>10333.0</v>
      </c>
      <c r="G971" s="54">
        <v>0.209</v>
      </c>
      <c r="H971" s="50">
        <v>10333.0</v>
      </c>
      <c r="I971" s="54">
        <v>0.783385</v>
      </c>
      <c r="J971" s="50">
        <v>0.0</v>
      </c>
      <c r="K971" s="54">
        <v>3600.0</v>
      </c>
      <c r="L971" s="70">
        <f t="shared" si="1"/>
        <v>0</v>
      </c>
      <c r="M971" s="71">
        <f t="shared" si="2"/>
        <v>0</v>
      </c>
      <c r="N971" s="71">
        <f t="shared" si="3"/>
        <v>0.459385</v>
      </c>
      <c r="O971" s="71">
        <f t="shared" si="4"/>
        <v>141.7854938</v>
      </c>
      <c r="P971" s="71">
        <f t="shared" si="5"/>
        <v>-10333</v>
      </c>
      <c r="Q971" s="71">
        <f t="shared" si="6"/>
        <v>-100</v>
      </c>
      <c r="R971" s="71">
        <f t="shared" si="7"/>
        <v>3599.676</v>
      </c>
      <c r="S971" s="71">
        <f t="shared" si="8"/>
        <v>1111011.111</v>
      </c>
      <c r="T971" s="72">
        <f t="shared" si="9"/>
        <v>23</v>
      </c>
      <c r="U971" s="71">
        <f t="shared" si="10"/>
        <v>0.2225878254</v>
      </c>
      <c r="V971" s="71">
        <f t="shared" si="11"/>
        <v>0</v>
      </c>
      <c r="W971" s="73">
        <f t="shared" si="12"/>
        <v>0</v>
      </c>
      <c r="X971" s="19"/>
      <c r="Y971" s="19"/>
      <c r="Z971" s="19"/>
      <c r="AA971" s="19"/>
      <c r="AB971" s="19"/>
      <c r="AC971" s="19"/>
      <c r="AD971" s="19"/>
    </row>
    <row r="972">
      <c r="A972" s="49" t="s">
        <v>1178</v>
      </c>
      <c r="B972" s="50">
        <v>9976.0</v>
      </c>
      <c r="C972" s="51">
        <v>3.137</v>
      </c>
      <c r="D972" s="52">
        <v>9963.0</v>
      </c>
      <c r="E972" s="51">
        <v>0.013</v>
      </c>
      <c r="F972" s="52">
        <v>9976.0</v>
      </c>
      <c r="G972" s="54">
        <v>0.285</v>
      </c>
      <c r="H972" s="50">
        <v>9976.0</v>
      </c>
      <c r="I972" s="54">
        <v>0.767012</v>
      </c>
      <c r="J972" s="50">
        <v>9976.0</v>
      </c>
      <c r="K972" s="54">
        <v>2.329</v>
      </c>
      <c r="L972" s="70">
        <f t="shared" si="1"/>
        <v>0</v>
      </c>
      <c r="M972" s="71">
        <f t="shared" si="2"/>
        <v>0</v>
      </c>
      <c r="N972" s="71">
        <f t="shared" si="3"/>
        <v>-2.369988</v>
      </c>
      <c r="O972" s="71">
        <f t="shared" si="4"/>
        <v>-75.5495059</v>
      </c>
      <c r="P972" s="71">
        <f t="shared" si="5"/>
        <v>0</v>
      </c>
      <c r="Q972" s="71">
        <f t="shared" si="6"/>
        <v>0</v>
      </c>
      <c r="R972" s="71">
        <f t="shared" si="7"/>
        <v>-0.808</v>
      </c>
      <c r="S972" s="71">
        <f t="shared" si="8"/>
        <v>-25.75709276</v>
      </c>
      <c r="T972" s="72">
        <f t="shared" si="9"/>
        <v>13</v>
      </c>
      <c r="U972" s="71">
        <f t="shared" si="10"/>
        <v>0.1303127506</v>
      </c>
      <c r="V972" s="71">
        <f t="shared" si="11"/>
        <v>0</v>
      </c>
      <c r="W972" s="73">
        <f t="shared" si="12"/>
        <v>0</v>
      </c>
      <c r="X972" s="19"/>
      <c r="Y972" s="19"/>
      <c r="Z972" s="19"/>
      <c r="AA972" s="19"/>
      <c r="AB972" s="19"/>
      <c r="AC972" s="19"/>
      <c r="AD972" s="19"/>
    </row>
    <row r="973">
      <c r="A973" s="49" t="s">
        <v>1179</v>
      </c>
      <c r="B973" s="50">
        <v>10666.0</v>
      </c>
      <c r="C973" s="51">
        <v>0.408</v>
      </c>
      <c r="D973" s="52">
        <v>10622.0</v>
      </c>
      <c r="E973" s="51">
        <v>0.013</v>
      </c>
      <c r="F973" s="52">
        <v>10666.0</v>
      </c>
      <c r="G973" s="54">
        <v>0.233</v>
      </c>
      <c r="H973" s="50">
        <v>10666.0</v>
      </c>
      <c r="I973" s="54">
        <v>0.514906</v>
      </c>
      <c r="J973" s="50">
        <v>10666.0</v>
      </c>
      <c r="K973" s="54">
        <v>2.922</v>
      </c>
      <c r="L973" s="70">
        <f t="shared" si="1"/>
        <v>0</v>
      </c>
      <c r="M973" s="71">
        <f t="shared" si="2"/>
        <v>0</v>
      </c>
      <c r="N973" s="71">
        <f t="shared" si="3"/>
        <v>0.106906</v>
      </c>
      <c r="O973" s="71">
        <f t="shared" si="4"/>
        <v>26.20245098</v>
      </c>
      <c r="P973" s="71">
        <f t="shared" si="5"/>
        <v>0</v>
      </c>
      <c r="Q973" s="71">
        <f t="shared" si="6"/>
        <v>0</v>
      </c>
      <c r="R973" s="71">
        <f t="shared" si="7"/>
        <v>2.514</v>
      </c>
      <c r="S973" s="71">
        <f t="shared" si="8"/>
        <v>616.1764706</v>
      </c>
      <c r="T973" s="72">
        <f t="shared" si="9"/>
        <v>44</v>
      </c>
      <c r="U973" s="71">
        <f t="shared" si="10"/>
        <v>0.4125257829</v>
      </c>
      <c r="V973" s="71">
        <f t="shared" si="11"/>
        <v>0</v>
      </c>
      <c r="W973" s="73">
        <f t="shared" si="12"/>
        <v>0</v>
      </c>
      <c r="X973" s="19"/>
      <c r="Y973" s="19"/>
      <c r="Z973" s="19"/>
      <c r="AA973" s="19"/>
      <c r="AB973" s="19"/>
      <c r="AC973" s="19"/>
      <c r="AD973" s="19"/>
    </row>
    <row r="974">
      <c r="A974" s="49" t="s">
        <v>1180</v>
      </c>
      <c r="B974" s="50">
        <v>10296.0</v>
      </c>
      <c r="C974" s="51">
        <v>4.988</v>
      </c>
      <c r="D974" s="52">
        <v>10234.0</v>
      </c>
      <c r="E974" s="51">
        <v>0.013</v>
      </c>
      <c r="F974" s="52">
        <v>10296.0</v>
      </c>
      <c r="G974" s="54">
        <v>0.315</v>
      </c>
      <c r="H974" s="50">
        <v>10296.0</v>
      </c>
      <c r="I974" s="54">
        <v>3.44345</v>
      </c>
      <c r="J974" s="50">
        <v>10296.0</v>
      </c>
      <c r="K974" s="54">
        <v>3.039</v>
      </c>
      <c r="L974" s="70">
        <f t="shared" si="1"/>
        <v>0</v>
      </c>
      <c r="M974" s="71">
        <f t="shared" si="2"/>
        <v>0</v>
      </c>
      <c r="N974" s="71">
        <f t="shared" si="3"/>
        <v>-1.54455</v>
      </c>
      <c r="O974" s="71">
        <f t="shared" si="4"/>
        <v>-30.96531676</v>
      </c>
      <c r="P974" s="71">
        <f t="shared" si="5"/>
        <v>0</v>
      </c>
      <c r="Q974" s="71">
        <f t="shared" si="6"/>
        <v>0</v>
      </c>
      <c r="R974" s="71">
        <f t="shared" si="7"/>
        <v>-1.949</v>
      </c>
      <c r="S974" s="71">
        <f t="shared" si="8"/>
        <v>-39.07377706</v>
      </c>
      <c r="T974" s="72">
        <f t="shared" si="9"/>
        <v>62</v>
      </c>
      <c r="U974" s="71">
        <f t="shared" si="10"/>
        <v>0.6021756022</v>
      </c>
      <c r="V974" s="71">
        <f t="shared" si="11"/>
        <v>0</v>
      </c>
      <c r="W974" s="73">
        <f t="shared" si="12"/>
        <v>0</v>
      </c>
      <c r="X974" s="19"/>
      <c r="Y974" s="19"/>
      <c r="Z974" s="19"/>
      <c r="AA974" s="19"/>
      <c r="AB974" s="19"/>
      <c r="AC974" s="19"/>
      <c r="AD974" s="19"/>
    </row>
    <row r="975">
      <c r="A975" s="49" t="s">
        <v>1181</v>
      </c>
      <c r="B975" s="50">
        <v>10663.0</v>
      </c>
      <c r="C975" s="51">
        <v>0.356</v>
      </c>
      <c r="D975" s="52">
        <v>10619.0</v>
      </c>
      <c r="E975" s="51">
        <v>0.013</v>
      </c>
      <c r="F975" s="52">
        <v>10663.0</v>
      </c>
      <c r="G975" s="54">
        <v>0.236</v>
      </c>
      <c r="H975" s="50">
        <v>10663.0</v>
      </c>
      <c r="I975" s="54">
        <v>0.191841</v>
      </c>
      <c r="J975" s="50">
        <v>10663.0</v>
      </c>
      <c r="K975" s="54">
        <v>1.38</v>
      </c>
      <c r="L975" s="70">
        <f t="shared" si="1"/>
        <v>0</v>
      </c>
      <c r="M975" s="71">
        <f t="shared" si="2"/>
        <v>0</v>
      </c>
      <c r="N975" s="71">
        <f t="shared" si="3"/>
        <v>-0.164159</v>
      </c>
      <c r="O975" s="71">
        <f t="shared" si="4"/>
        <v>-46.11207865</v>
      </c>
      <c r="P975" s="71">
        <f t="shared" si="5"/>
        <v>0</v>
      </c>
      <c r="Q975" s="71">
        <f t="shared" si="6"/>
        <v>0</v>
      </c>
      <c r="R975" s="71">
        <f t="shared" si="7"/>
        <v>1.024</v>
      </c>
      <c r="S975" s="71">
        <f t="shared" si="8"/>
        <v>287.6404494</v>
      </c>
      <c r="T975" s="72">
        <f t="shared" si="9"/>
        <v>44</v>
      </c>
      <c r="U975" s="71">
        <f t="shared" si="10"/>
        <v>0.4126418456</v>
      </c>
      <c r="V975" s="71">
        <f t="shared" si="11"/>
        <v>0</v>
      </c>
      <c r="W975" s="73">
        <f t="shared" si="12"/>
        <v>0</v>
      </c>
      <c r="X975" s="19"/>
      <c r="Y975" s="19"/>
      <c r="Z975" s="19"/>
      <c r="AA975" s="19"/>
      <c r="AB975" s="19"/>
      <c r="AC975" s="19"/>
      <c r="AD975" s="19"/>
    </row>
    <row r="976">
      <c r="A976" s="49" t="s">
        <v>1182</v>
      </c>
      <c r="B976" s="50">
        <v>10296.0</v>
      </c>
      <c r="C976" s="51">
        <v>2.932</v>
      </c>
      <c r="D976" s="52">
        <v>10248.0</v>
      </c>
      <c r="E976" s="51">
        <v>0.013</v>
      </c>
      <c r="F976" s="52">
        <v>10296.0</v>
      </c>
      <c r="G976" s="54">
        <v>0.325</v>
      </c>
      <c r="H976" s="50">
        <v>10296.0</v>
      </c>
      <c r="I976" s="54">
        <v>0.649761</v>
      </c>
      <c r="J976" s="50">
        <v>10296.0</v>
      </c>
      <c r="K976" s="54">
        <v>3.9</v>
      </c>
      <c r="L976" s="70">
        <f t="shared" si="1"/>
        <v>0</v>
      </c>
      <c r="M976" s="71">
        <f t="shared" si="2"/>
        <v>0</v>
      </c>
      <c r="N976" s="71">
        <f t="shared" si="3"/>
        <v>-2.282239</v>
      </c>
      <c r="O976" s="71">
        <f t="shared" si="4"/>
        <v>-77.83898363</v>
      </c>
      <c r="P976" s="71">
        <f t="shared" si="5"/>
        <v>0</v>
      </c>
      <c r="Q976" s="71">
        <f t="shared" si="6"/>
        <v>0</v>
      </c>
      <c r="R976" s="71">
        <f t="shared" si="7"/>
        <v>0.968</v>
      </c>
      <c r="S976" s="71">
        <f t="shared" si="8"/>
        <v>33.01500682</v>
      </c>
      <c r="T976" s="72">
        <f t="shared" si="9"/>
        <v>48</v>
      </c>
      <c r="U976" s="71">
        <f t="shared" si="10"/>
        <v>0.4662004662</v>
      </c>
      <c r="V976" s="71">
        <f t="shared" si="11"/>
        <v>0</v>
      </c>
      <c r="W976" s="73">
        <f t="shared" si="12"/>
        <v>0</v>
      </c>
      <c r="X976" s="19"/>
      <c r="Y976" s="19"/>
      <c r="Z976" s="19"/>
      <c r="AA976" s="19"/>
      <c r="AB976" s="19"/>
      <c r="AC976" s="19"/>
      <c r="AD976" s="19"/>
    </row>
    <row r="977">
      <c r="A977" s="49" t="s">
        <v>1183</v>
      </c>
      <c r="B977" s="50">
        <v>10435.0</v>
      </c>
      <c r="C977" s="51">
        <v>0.375</v>
      </c>
      <c r="D977" s="52">
        <v>10398.0</v>
      </c>
      <c r="E977" s="51">
        <v>0.013</v>
      </c>
      <c r="F977" s="52">
        <v>10435.0</v>
      </c>
      <c r="G977" s="54">
        <v>0.229</v>
      </c>
      <c r="H977" s="50">
        <v>10435.0</v>
      </c>
      <c r="I977" s="54">
        <v>4.51418</v>
      </c>
      <c r="J977" s="50">
        <v>10435.0</v>
      </c>
      <c r="K977" s="54">
        <v>7.171</v>
      </c>
      <c r="L977" s="70">
        <f t="shared" si="1"/>
        <v>0</v>
      </c>
      <c r="M977" s="71">
        <f t="shared" si="2"/>
        <v>0</v>
      </c>
      <c r="N977" s="71">
        <f t="shared" si="3"/>
        <v>4.13918</v>
      </c>
      <c r="O977" s="71">
        <f t="shared" si="4"/>
        <v>1103.781333</v>
      </c>
      <c r="P977" s="71">
        <f t="shared" si="5"/>
        <v>0</v>
      </c>
      <c r="Q977" s="71">
        <f t="shared" si="6"/>
        <v>0</v>
      </c>
      <c r="R977" s="71">
        <f t="shared" si="7"/>
        <v>6.796</v>
      </c>
      <c r="S977" s="71">
        <f t="shared" si="8"/>
        <v>1812.266667</v>
      </c>
      <c r="T977" s="72">
        <f t="shared" si="9"/>
        <v>37</v>
      </c>
      <c r="U977" s="71">
        <f t="shared" si="10"/>
        <v>0.3545759463</v>
      </c>
      <c r="V977" s="71">
        <f t="shared" si="11"/>
        <v>0</v>
      </c>
      <c r="W977" s="73">
        <f t="shared" si="12"/>
        <v>0</v>
      </c>
      <c r="X977" s="19"/>
      <c r="Y977" s="19"/>
      <c r="Z977" s="19"/>
      <c r="AA977" s="19"/>
      <c r="AB977" s="19"/>
      <c r="AC977" s="19"/>
      <c r="AD977" s="19"/>
    </row>
    <row r="978">
      <c r="A978" s="49" t="s">
        <v>1184</v>
      </c>
      <c r="B978" s="50">
        <v>10072.0</v>
      </c>
      <c r="C978" s="51">
        <v>2.395</v>
      </c>
      <c r="D978" s="52">
        <v>10071.0</v>
      </c>
      <c r="E978" s="51">
        <v>0.013</v>
      </c>
      <c r="F978" s="52">
        <v>10072.0</v>
      </c>
      <c r="G978" s="54">
        <v>0.3</v>
      </c>
      <c r="H978" s="50">
        <v>10072.0</v>
      </c>
      <c r="I978" s="54">
        <v>4.30517</v>
      </c>
      <c r="J978" s="50">
        <v>10072.0</v>
      </c>
      <c r="K978" s="54">
        <v>3.934</v>
      </c>
      <c r="L978" s="70">
        <f t="shared" si="1"/>
        <v>0</v>
      </c>
      <c r="M978" s="71">
        <f t="shared" si="2"/>
        <v>0</v>
      </c>
      <c r="N978" s="71">
        <f t="shared" si="3"/>
        <v>1.91017</v>
      </c>
      <c r="O978" s="71">
        <f t="shared" si="4"/>
        <v>79.7565762</v>
      </c>
      <c r="P978" s="71">
        <f t="shared" si="5"/>
        <v>0</v>
      </c>
      <c r="Q978" s="71">
        <f t="shared" si="6"/>
        <v>0</v>
      </c>
      <c r="R978" s="71">
        <f t="shared" si="7"/>
        <v>1.539</v>
      </c>
      <c r="S978" s="71">
        <f t="shared" si="8"/>
        <v>64.25887265</v>
      </c>
      <c r="T978" s="72">
        <f t="shared" si="9"/>
        <v>1</v>
      </c>
      <c r="U978" s="71">
        <f t="shared" si="10"/>
        <v>0.009928514694</v>
      </c>
      <c r="V978" s="71">
        <f t="shared" si="11"/>
        <v>0</v>
      </c>
      <c r="W978" s="73">
        <f t="shared" si="12"/>
        <v>0</v>
      </c>
      <c r="X978" s="19"/>
      <c r="Y978" s="19"/>
      <c r="Z978" s="19"/>
      <c r="AA978" s="19"/>
      <c r="AB978" s="19"/>
      <c r="AC978" s="19"/>
      <c r="AD978" s="19"/>
    </row>
    <row r="979">
      <c r="A979" s="49" t="s">
        <v>1185</v>
      </c>
      <c r="B979" s="50">
        <v>10708.0</v>
      </c>
      <c r="C979" s="51">
        <v>0.279</v>
      </c>
      <c r="D979" s="52">
        <v>10675.0</v>
      </c>
      <c r="E979" s="51">
        <v>0.013</v>
      </c>
      <c r="F979" s="52">
        <v>10708.0</v>
      </c>
      <c r="G979" s="54">
        <v>0.227</v>
      </c>
      <c r="H979" s="50">
        <v>10708.0</v>
      </c>
      <c r="I979" s="54">
        <v>0.966717</v>
      </c>
      <c r="J979" s="50">
        <v>10708.0</v>
      </c>
      <c r="K979" s="54">
        <v>6.711</v>
      </c>
      <c r="L979" s="70">
        <f t="shared" si="1"/>
        <v>0</v>
      </c>
      <c r="M979" s="71">
        <f t="shared" si="2"/>
        <v>0</v>
      </c>
      <c r="N979" s="71">
        <f t="shared" si="3"/>
        <v>0.687717</v>
      </c>
      <c r="O979" s="71">
        <f t="shared" si="4"/>
        <v>246.4935484</v>
      </c>
      <c r="P979" s="71">
        <f t="shared" si="5"/>
        <v>0</v>
      </c>
      <c r="Q979" s="71">
        <f t="shared" si="6"/>
        <v>0</v>
      </c>
      <c r="R979" s="71">
        <f t="shared" si="7"/>
        <v>6.432</v>
      </c>
      <c r="S979" s="71">
        <f t="shared" si="8"/>
        <v>2305.376344</v>
      </c>
      <c r="T979" s="72">
        <f t="shared" si="9"/>
        <v>33</v>
      </c>
      <c r="U979" s="71">
        <f t="shared" si="10"/>
        <v>0.3081807994</v>
      </c>
      <c r="V979" s="71">
        <f t="shared" si="11"/>
        <v>0</v>
      </c>
      <c r="W979" s="73">
        <f t="shared" si="12"/>
        <v>0</v>
      </c>
      <c r="X979" s="19"/>
      <c r="Y979" s="19"/>
      <c r="Z979" s="19"/>
      <c r="AA979" s="19"/>
      <c r="AB979" s="19"/>
      <c r="AC979" s="19"/>
      <c r="AD979" s="19"/>
    </row>
    <row r="980">
      <c r="A980" s="49" t="s">
        <v>1186</v>
      </c>
      <c r="B980" s="50">
        <v>10350.0</v>
      </c>
      <c r="C980" s="51">
        <v>1.702</v>
      </c>
      <c r="D980" s="52">
        <v>10312.0</v>
      </c>
      <c r="E980" s="51">
        <v>0.013</v>
      </c>
      <c r="F980" s="52">
        <v>10350.0</v>
      </c>
      <c r="G980" s="54">
        <v>0.312</v>
      </c>
      <c r="H980" s="50">
        <v>10350.0</v>
      </c>
      <c r="I980" s="54">
        <v>2.57147</v>
      </c>
      <c r="J980" s="50">
        <v>10350.0</v>
      </c>
      <c r="K980" s="54">
        <v>3.414</v>
      </c>
      <c r="L980" s="70">
        <f t="shared" si="1"/>
        <v>0</v>
      </c>
      <c r="M980" s="71">
        <f t="shared" si="2"/>
        <v>0</v>
      </c>
      <c r="N980" s="71">
        <f t="shared" si="3"/>
        <v>0.86947</v>
      </c>
      <c r="O980" s="71">
        <f t="shared" si="4"/>
        <v>51.08519389</v>
      </c>
      <c r="P980" s="71">
        <f t="shared" si="5"/>
        <v>0</v>
      </c>
      <c r="Q980" s="71">
        <f t="shared" si="6"/>
        <v>0</v>
      </c>
      <c r="R980" s="71">
        <f t="shared" si="7"/>
        <v>1.712</v>
      </c>
      <c r="S980" s="71">
        <f t="shared" si="8"/>
        <v>100.5875441</v>
      </c>
      <c r="T980" s="72">
        <f t="shared" si="9"/>
        <v>38</v>
      </c>
      <c r="U980" s="71">
        <f t="shared" si="10"/>
        <v>0.3671497585</v>
      </c>
      <c r="V980" s="71">
        <f t="shared" si="11"/>
        <v>0</v>
      </c>
      <c r="W980" s="73">
        <f t="shared" si="12"/>
        <v>0</v>
      </c>
      <c r="X980" s="19"/>
      <c r="Y980" s="19"/>
      <c r="Z980" s="19"/>
      <c r="AA980" s="19"/>
      <c r="AB980" s="19"/>
      <c r="AC980" s="19"/>
      <c r="AD980" s="19"/>
    </row>
    <row r="981">
      <c r="A981" s="49" t="s">
        <v>1187</v>
      </c>
      <c r="B981" s="50">
        <v>10364.0</v>
      </c>
      <c r="C981" s="51">
        <v>0.318</v>
      </c>
      <c r="D981" s="52">
        <v>10312.0</v>
      </c>
      <c r="E981" s="51">
        <v>0.013</v>
      </c>
      <c r="F981" s="52">
        <v>10364.0</v>
      </c>
      <c r="G981" s="54">
        <v>0.23</v>
      </c>
      <c r="H981" s="50">
        <v>10364.0</v>
      </c>
      <c r="I981" s="54">
        <v>0.576472</v>
      </c>
      <c r="J981" s="50">
        <v>10364.0</v>
      </c>
      <c r="K981" s="54">
        <v>2.183</v>
      </c>
      <c r="L981" s="70">
        <f t="shared" si="1"/>
        <v>0</v>
      </c>
      <c r="M981" s="71">
        <f t="shared" si="2"/>
        <v>0</v>
      </c>
      <c r="N981" s="71">
        <f t="shared" si="3"/>
        <v>0.258472</v>
      </c>
      <c r="O981" s="71">
        <f t="shared" si="4"/>
        <v>81.28050314</v>
      </c>
      <c r="P981" s="71">
        <f t="shared" si="5"/>
        <v>0</v>
      </c>
      <c r="Q981" s="71">
        <f t="shared" si="6"/>
        <v>0</v>
      </c>
      <c r="R981" s="71">
        <f t="shared" si="7"/>
        <v>1.865</v>
      </c>
      <c r="S981" s="71">
        <f t="shared" si="8"/>
        <v>586.4779874</v>
      </c>
      <c r="T981" s="72">
        <f t="shared" si="9"/>
        <v>52</v>
      </c>
      <c r="U981" s="71">
        <f t="shared" si="10"/>
        <v>0.5017367812</v>
      </c>
      <c r="V981" s="71">
        <f t="shared" si="11"/>
        <v>0</v>
      </c>
      <c r="W981" s="73">
        <f t="shared" si="12"/>
        <v>0</v>
      </c>
      <c r="X981" s="19"/>
      <c r="Y981" s="19"/>
      <c r="Z981" s="19"/>
      <c r="AA981" s="19"/>
      <c r="AB981" s="19"/>
      <c r="AC981" s="19"/>
      <c r="AD981" s="19"/>
    </row>
    <row r="982">
      <c r="A982" s="49" t="s">
        <v>1188</v>
      </c>
      <c r="B982" s="50">
        <v>10001.0</v>
      </c>
      <c r="C982" s="51">
        <v>2.459</v>
      </c>
      <c r="D982" s="52">
        <v>9975.0</v>
      </c>
      <c r="E982" s="51">
        <v>0.013</v>
      </c>
      <c r="F982" s="52">
        <v>10001.0</v>
      </c>
      <c r="G982" s="54">
        <v>0.294</v>
      </c>
      <c r="H982" s="50">
        <v>10001.0</v>
      </c>
      <c r="I982" s="54">
        <v>0.692332</v>
      </c>
      <c r="J982" s="50">
        <v>10001.0</v>
      </c>
      <c r="K982" s="54">
        <v>2.048</v>
      </c>
      <c r="L982" s="70">
        <f t="shared" si="1"/>
        <v>0</v>
      </c>
      <c r="M982" s="71">
        <f t="shared" si="2"/>
        <v>0</v>
      </c>
      <c r="N982" s="71">
        <f t="shared" si="3"/>
        <v>-1.766668</v>
      </c>
      <c r="O982" s="71">
        <f t="shared" si="4"/>
        <v>-71.84497763</v>
      </c>
      <c r="P982" s="71">
        <f t="shared" si="5"/>
        <v>0</v>
      </c>
      <c r="Q982" s="71">
        <f t="shared" si="6"/>
        <v>0</v>
      </c>
      <c r="R982" s="71">
        <f t="shared" si="7"/>
        <v>-0.411</v>
      </c>
      <c r="S982" s="71">
        <f t="shared" si="8"/>
        <v>-16.71411143</v>
      </c>
      <c r="T982" s="72">
        <f t="shared" si="9"/>
        <v>26</v>
      </c>
      <c r="U982" s="71">
        <f t="shared" si="10"/>
        <v>0.2599740026</v>
      </c>
      <c r="V982" s="71">
        <f t="shared" si="11"/>
        <v>0</v>
      </c>
      <c r="W982" s="73">
        <f t="shared" si="12"/>
        <v>0</v>
      </c>
      <c r="X982" s="19"/>
      <c r="Y982" s="19"/>
      <c r="Z982" s="19"/>
      <c r="AA982" s="19"/>
      <c r="AB982" s="19"/>
      <c r="AC982" s="19"/>
      <c r="AD982" s="19"/>
    </row>
    <row r="983">
      <c r="A983" s="49" t="s">
        <v>1189</v>
      </c>
      <c r="B983" s="50">
        <v>10301.0</v>
      </c>
      <c r="C983" s="51">
        <v>0.305</v>
      </c>
      <c r="D983" s="52">
        <v>10239.0</v>
      </c>
      <c r="E983" s="51">
        <v>0.013</v>
      </c>
      <c r="F983" s="52">
        <v>10301.0</v>
      </c>
      <c r="G983" s="54">
        <v>0.213</v>
      </c>
      <c r="H983" s="50">
        <v>10301.0</v>
      </c>
      <c r="I983" s="54">
        <v>1.87732</v>
      </c>
      <c r="J983" s="50">
        <v>10301.0</v>
      </c>
      <c r="K983" s="54">
        <v>4.349</v>
      </c>
      <c r="L983" s="70">
        <f t="shared" si="1"/>
        <v>0</v>
      </c>
      <c r="M983" s="71">
        <f t="shared" si="2"/>
        <v>0</v>
      </c>
      <c r="N983" s="71">
        <f t="shared" si="3"/>
        <v>1.57232</v>
      </c>
      <c r="O983" s="71">
        <f t="shared" si="4"/>
        <v>515.5147541</v>
      </c>
      <c r="P983" s="71">
        <f t="shared" si="5"/>
        <v>0</v>
      </c>
      <c r="Q983" s="71">
        <f t="shared" si="6"/>
        <v>0</v>
      </c>
      <c r="R983" s="71">
        <f t="shared" si="7"/>
        <v>4.044</v>
      </c>
      <c r="S983" s="71">
        <f t="shared" si="8"/>
        <v>1325.901639</v>
      </c>
      <c r="T983" s="72">
        <f t="shared" si="9"/>
        <v>62</v>
      </c>
      <c r="U983" s="71">
        <f t="shared" si="10"/>
        <v>0.6018833123</v>
      </c>
      <c r="V983" s="71">
        <f t="shared" si="11"/>
        <v>0</v>
      </c>
      <c r="W983" s="73">
        <f t="shared" si="12"/>
        <v>0</v>
      </c>
      <c r="X983" s="19"/>
      <c r="Y983" s="19"/>
      <c r="Z983" s="19"/>
      <c r="AA983" s="19"/>
      <c r="AB983" s="19"/>
      <c r="AC983" s="19"/>
      <c r="AD983" s="19"/>
    </row>
    <row r="984">
      <c r="A984" s="49" t="s">
        <v>1190</v>
      </c>
      <c r="B984" s="50">
        <v>9940.0</v>
      </c>
      <c r="C984" s="51">
        <v>2.104</v>
      </c>
      <c r="D984" s="52">
        <v>9940.0</v>
      </c>
      <c r="E984" s="51">
        <v>0.013</v>
      </c>
      <c r="F984" s="52">
        <v>9940.0</v>
      </c>
      <c r="G984" s="54">
        <v>0.275</v>
      </c>
      <c r="H984" s="50">
        <v>9940.0</v>
      </c>
      <c r="I984" s="54">
        <v>0.628923</v>
      </c>
      <c r="J984" s="50">
        <v>9940.0</v>
      </c>
      <c r="K984" s="54">
        <v>2.998</v>
      </c>
      <c r="L984" s="70">
        <f t="shared" si="1"/>
        <v>0</v>
      </c>
      <c r="M984" s="71">
        <f t="shared" si="2"/>
        <v>0</v>
      </c>
      <c r="N984" s="71">
        <f t="shared" si="3"/>
        <v>-1.475077</v>
      </c>
      <c r="O984" s="71">
        <f t="shared" si="4"/>
        <v>-70.10822243</v>
      </c>
      <c r="P984" s="71">
        <f t="shared" si="5"/>
        <v>0</v>
      </c>
      <c r="Q984" s="71">
        <f t="shared" si="6"/>
        <v>0</v>
      </c>
      <c r="R984" s="71">
        <f t="shared" si="7"/>
        <v>0.894</v>
      </c>
      <c r="S984" s="71">
        <f t="shared" si="8"/>
        <v>42.4904943</v>
      </c>
      <c r="T984" s="72">
        <f t="shared" si="9"/>
        <v>0</v>
      </c>
      <c r="U984" s="71">
        <f t="shared" si="10"/>
        <v>0</v>
      </c>
      <c r="V984" s="71">
        <f t="shared" si="11"/>
        <v>0</v>
      </c>
      <c r="W984" s="73">
        <f t="shared" si="12"/>
        <v>0</v>
      </c>
      <c r="X984" s="19"/>
      <c r="Y984" s="19"/>
      <c r="Z984" s="19"/>
      <c r="AA984" s="19"/>
      <c r="AB984" s="19"/>
      <c r="AC984" s="19"/>
      <c r="AD984" s="19"/>
    </row>
    <row r="985">
      <c r="A985" s="49" t="s">
        <v>1191</v>
      </c>
      <c r="B985" s="50">
        <v>11157.0</v>
      </c>
      <c r="C985" s="51">
        <v>0.528</v>
      </c>
      <c r="D985" s="52">
        <v>11095.0</v>
      </c>
      <c r="E985" s="51">
        <v>0.013</v>
      </c>
      <c r="F985" s="52">
        <v>11157.0</v>
      </c>
      <c r="G985" s="54">
        <v>0.251</v>
      </c>
      <c r="H985" s="50">
        <v>11157.0</v>
      </c>
      <c r="I985" s="54">
        <v>1.08485</v>
      </c>
      <c r="J985" s="50">
        <v>6.93597E-310</v>
      </c>
      <c r="K985" s="54">
        <v>3600.0</v>
      </c>
      <c r="L985" s="70">
        <f t="shared" si="1"/>
        <v>0</v>
      </c>
      <c r="M985" s="71">
        <f t="shared" si="2"/>
        <v>0</v>
      </c>
      <c r="N985" s="71">
        <f t="shared" si="3"/>
        <v>0.55685</v>
      </c>
      <c r="O985" s="71">
        <f t="shared" si="4"/>
        <v>105.4640152</v>
      </c>
      <c r="P985" s="71">
        <f t="shared" si="5"/>
        <v>-11157</v>
      </c>
      <c r="Q985" s="71">
        <f t="shared" si="6"/>
        <v>-100</v>
      </c>
      <c r="R985" s="71">
        <f t="shared" si="7"/>
        <v>3599.472</v>
      </c>
      <c r="S985" s="71">
        <f t="shared" si="8"/>
        <v>681718.1818</v>
      </c>
      <c r="T985" s="72">
        <f t="shared" si="9"/>
        <v>62</v>
      </c>
      <c r="U985" s="71">
        <f t="shared" si="10"/>
        <v>0.5557049386</v>
      </c>
      <c r="V985" s="71">
        <f t="shared" si="11"/>
        <v>0</v>
      </c>
      <c r="W985" s="73">
        <f t="shared" si="12"/>
        <v>0</v>
      </c>
      <c r="X985" s="19"/>
      <c r="Y985" s="19"/>
      <c r="Z985" s="19"/>
      <c r="AA985" s="19"/>
      <c r="AB985" s="19"/>
      <c r="AC985" s="19"/>
      <c r="AD985" s="19"/>
    </row>
    <row r="986">
      <c r="A986" s="49" t="s">
        <v>1192</v>
      </c>
      <c r="B986" s="50">
        <v>10771.0</v>
      </c>
      <c r="C986" s="51">
        <v>5.805</v>
      </c>
      <c r="D986" s="52">
        <v>10733.0</v>
      </c>
      <c r="E986" s="51">
        <v>0.013</v>
      </c>
      <c r="F986" s="52">
        <v>10771.0</v>
      </c>
      <c r="G986" s="54">
        <v>0.328</v>
      </c>
      <c r="H986" s="50">
        <v>10771.0</v>
      </c>
      <c r="I986" s="54">
        <v>4.72679</v>
      </c>
      <c r="J986" s="50">
        <v>10771.0</v>
      </c>
      <c r="K986" s="54">
        <v>2.746</v>
      </c>
      <c r="L986" s="70">
        <f t="shared" si="1"/>
        <v>0</v>
      </c>
      <c r="M986" s="71">
        <f t="shared" si="2"/>
        <v>0</v>
      </c>
      <c r="N986" s="71">
        <f t="shared" si="3"/>
        <v>-1.07821</v>
      </c>
      <c r="O986" s="71">
        <f t="shared" si="4"/>
        <v>-18.57381568</v>
      </c>
      <c r="P986" s="71">
        <f t="shared" si="5"/>
        <v>0</v>
      </c>
      <c r="Q986" s="71">
        <f t="shared" si="6"/>
        <v>0</v>
      </c>
      <c r="R986" s="71">
        <f t="shared" si="7"/>
        <v>-3.059</v>
      </c>
      <c r="S986" s="71">
        <f t="shared" si="8"/>
        <v>-52.69595177</v>
      </c>
      <c r="T986" s="72">
        <f t="shared" si="9"/>
        <v>38</v>
      </c>
      <c r="U986" s="71">
        <f t="shared" si="10"/>
        <v>0.352799183</v>
      </c>
      <c r="V986" s="71">
        <f t="shared" si="11"/>
        <v>0</v>
      </c>
      <c r="W986" s="73">
        <f t="shared" si="12"/>
        <v>0</v>
      </c>
      <c r="X986" s="19"/>
      <c r="Y986" s="19"/>
      <c r="Z986" s="19"/>
      <c r="AA986" s="19"/>
      <c r="AB986" s="19"/>
      <c r="AC986" s="19"/>
      <c r="AD986" s="19"/>
    </row>
    <row r="987">
      <c r="A987" s="49" t="s">
        <v>1193</v>
      </c>
      <c r="B987" s="50">
        <v>10361.0</v>
      </c>
      <c r="C987" s="51">
        <v>0.265</v>
      </c>
      <c r="D987" s="52">
        <v>10346.0</v>
      </c>
      <c r="E987" s="51">
        <v>0.013</v>
      </c>
      <c r="F987" s="52">
        <v>10361.0</v>
      </c>
      <c r="G987" s="54">
        <v>0.194</v>
      </c>
      <c r="H987" s="50">
        <v>10361.0</v>
      </c>
      <c r="I987" s="54">
        <v>0.242026</v>
      </c>
      <c r="J987" s="50">
        <v>10361.0</v>
      </c>
      <c r="K987" s="54">
        <v>2.982</v>
      </c>
      <c r="L987" s="70">
        <f t="shared" si="1"/>
        <v>0</v>
      </c>
      <c r="M987" s="71">
        <f t="shared" si="2"/>
        <v>0</v>
      </c>
      <c r="N987" s="71">
        <f t="shared" si="3"/>
        <v>-0.022974</v>
      </c>
      <c r="O987" s="71">
        <f t="shared" si="4"/>
        <v>-8.669433962</v>
      </c>
      <c r="P987" s="71">
        <f t="shared" si="5"/>
        <v>0</v>
      </c>
      <c r="Q987" s="71">
        <f t="shared" si="6"/>
        <v>0</v>
      </c>
      <c r="R987" s="71">
        <f t="shared" si="7"/>
        <v>2.717</v>
      </c>
      <c r="S987" s="71">
        <f t="shared" si="8"/>
        <v>1025.283019</v>
      </c>
      <c r="T987" s="72">
        <f t="shared" si="9"/>
        <v>15</v>
      </c>
      <c r="U987" s="71">
        <f t="shared" si="10"/>
        <v>0.1447736705</v>
      </c>
      <c r="V987" s="71">
        <f t="shared" si="11"/>
        <v>0</v>
      </c>
      <c r="W987" s="73">
        <f t="shared" si="12"/>
        <v>0</v>
      </c>
      <c r="X987" s="19"/>
      <c r="Y987" s="19"/>
      <c r="Z987" s="19"/>
      <c r="AA987" s="19"/>
      <c r="AB987" s="19"/>
      <c r="AC987" s="19"/>
      <c r="AD987" s="19"/>
    </row>
    <row r="988">
      <c r="A988" s="49" t="s">
        <v>1194</v>
      </c>
      <c r="B988" s="50">
        <v>9998.0</v>
      </c>
      <c r="C988" s="51">
        <v>3.172</v>
      </c>
      <c r="D988" s="52">
        <v>9948.0</v>
      </c>
      <c r="E988" s="51">
        <v>0.013</v>
      </c>
      <c r="F988" s="52">
        <v>9998.0</v>
      </c>
      <c r="G988" s="54">
        <v>0.285</v>
      </c>
      <c r="H988" s="50">
        <v>9998.0</v>
      </c>
      <c r="I988" s="54">
        <v>0.775583</v>
      </c>
      <c r="J988" s="50">
        <v>9998.0</v>
      </c>
      <c r="K988" s="54">
        <v>2.535</v>
      </c>
      <c r="L988" s="70">
        <f t="shared" si="1"/>
        <v>0</v>
      </c>
      <c r="M988" s="71">
        <f t="shared" si="2"/>
        <v>0</v>
      </c>
      <c r="N988" s="71">
        <f t="shared" si="3"/>
        <v>-2.396417</v>
      </c>
      <c r="O988" s="71">
        <f t="shared" si="4"/>
        <v>-75.54908575</v>
      </c>
      <c r="P988" s="71">
        <f t="shared" si="5"/>
        <v>0</v>
      </c>
      <c r="Q988" s="71">
        <f t="shared" si="6"/>
        <v>0</v>
      </c>
      <c r="R988" s="71">
        <f t="shared" si="7"/>
        <v>-0.637</v>
      </c>
      <c r="S988" s="71">
        <f t="shared" si="8"/>
        <v>-20.08196721</v>
      </c>
      <c r="T988" s="72">
        <f t="shared" si="9"/>
        <v>50</v>
      </c>
      <c r="U988" s="71">
        <f t="shared" si="10"/>
        <v>0.50010002</v>
      </c>
      <c r="V988" s="71">
        <f t="shared" si="11"/>
        <v>0</v>
      </c>
      <c r="W988" s="73">
        <f t="shared" si="12"/>
        <v>0</v>
      </c>
      <c r="X988" s="19"/>
      <c r="Y988" s="19"/>
      <c r="Z988" s="19"/>
      <c r="AA988" s="19"/>
      <c r="AB988" s="19"/>
      <c r="AC988" s="19"/>
      <c r="AD988" s="19"/>
    </row>
    <row r="989">
      <c r="A989" s="49" t="s">
        <v>1195</v>
      </c>
      <c r="B989" s="50">
        <v>10142.0</v>
      </c>
      <c r="C989" s="51">
        <v>0.253</v>
      </c>
      <c r="D989" s="52">
        <v>10130.0</v>
      </c>
      <c r="E989" s="51">
        <v>0.013</v>
      </c>
      <c r="F989" s="52">
        <v>10142.0</v>
      </c>
      <c r="G989" s="54">
        <v>0.191</v>
      </c>
      <c r="H989" s="50">
        <v>10142.0</v>
      </c>
      <c r="I989" s="54">
        <v>0.135049</v>
      </c>
      <c r="J989" s="50">
        <v>10142.0</v>
      </c>
      <c r="K989" s="54">
        <v>2.66</v>
      </c>
      <c r="L989" s="70">
        <f t="shared" si="1"/>
        <v>0</v>
      </c>
      <c r="M989" s="71">
        <f t="shared" si="2"/>
        <v>0</v>
      </c>
      <c r="N989" s="71">
        <f t="shared" si="3"/>
        <v>-0.117951</v>
      </c>
      <c r="O989" s="71">
        <f t="shared" si="4"/>
        <v>-46.62094862</v>
      </c>
      <c r="P989" s="71">
        <f t="shared" si="5"/>
        <v>0</v>
      </c>
      <c r="Q989" s="71">
        <f t="shared" si="6"/>
        <v>0</v>
      </c>
      <c r="R989" s="71">
        <f t="shared" si="7"/>
        <v>2.407</v>
      </c>
      <c r="S989" s="71">
        <f t="shared" si="8"/>
        <v>951.3833992</v>
      </c>
      <c r="T989" s="72">
        <f t="shared" si="9"/>
        <v>12</v>
      </c>
      <c r="U989" s="71">
        <f t="shared" si="10"/>
        <v>0.118319858</v>
      </c>
      <c r="V989" s="71">
        <f t="shared" si="11"/>
        <v>0</v>
      </c>
      <c r="W989" s="73">
        <f t="shared" si="12"/>
        <v>0</v>
      </c>
      <c r="X989" s="19"/>
      <c r="Y989" s="19"/>
      <c r="Z989" s="19"/>
      <c r="AA989" s="19"/>
      <c r="AB989" s="19"/>
      <c r="AC989" s="19"/>
      <c r="AD989" s="19"/>
    </row>
    <row r="990">
      <c r="A990" s="49" t="s">
        <v>1196</v>
      </c>
      <c r="B990" s="50">
        <v>9785.0</v>
      </c>
      <c r="C990" s="51">
        <v>2.087</v>
      </c>
      <c r="D990" s="52">
        <v>9720.0</v>
      </c>
      <c r="E990" s="51">
        <v>0.013</v>
      </c>
      <c r="F990" s="52">
        <v>9785.0</v>
      </c>
      <c r="G990" s="54">
        <v>0.283</v>
      </c>
      <c r="H990" s="50">
        <v>9785.0</v>
      </c>
      <c r="I990" s="54">
        <v>0.674791</v>
      </c>
      <c r="J990" s="50">
        <v>9785.0</v>
      </c>
      <c r="K990" s="54">
        <v>2.332</v>
      </c>
      <c r="L990" s="70">
        <f t="shared" si="1"/>
        <v>0</v>
      </c>
      <c r="M990" s="71">
        <f t="shared" si="2"/>
        <v>0</v>
      </c>
      <c r="N990" s="71">
        <f t="shared" si="3"/>
        <v>-1.412209</v>
      </c>
      <c r="O990" s="71">
        <f t="shared" si="4"/>
        <v>-67.66693819</v>
      </c>
      <c r="P990" s="71">
        <f t="shared" si="5"/>
        <v>0</v>
      </c>
      <c r="Q990" s="71">
        <f t="shared" si="6"/>
        <v>0</v>
      </c>
      <c r="R990" s="71">
        <f t="shared" si="7"/>
        <v>0.245</v>
      </c>
      <c r="S990" s="71">
        <f t="shared" si="8"/>
        <v>11.73933876</v>
      </c>
      <c r="T990" s="72">
        <f t="shared" si="9"/>
        <v>65</v>
      </c>
      <c r="U990" s="71">
        <f t="shared" si="10"/>
        <v>0.6642820644</v>
      </c>
      <c r="V990" s="71">
        <f t="shared" si="11"/>
        <v>0</v>
      </c>
      <c r="W990" s="73">
        <f t="shared" si="12"/>
        <v>0</v>
      </c>
      <c r="X990" s="19"/>
      <c r="Y990" s="19"/>
      <c r="Z990" s="19"/>
      <c r="AA990" s="19"/>
      <c r="AB990" s="19"/>
      <c r="AC990" s="19"/>
      <c r="AD990" s="19"/>
    </row>
    <row r="991">
      <c r="A991" s="49" t="s">
        <v>1197</v>
      </c>
      <c r="B991" s="50">
        <v>11044.0</v>
      </c>
      <c r="C991" s="51">
        <v>0.36</v>
      </c>
      <c r="D991" s="52">
        <v>10991.0</v>
      </c>
      <c r="E991" s="51">
        <v>0.013</v>
      </c>
      <c r="F991" s="52">
        <v>11044.0</v>
      </c>
      <c r="G991" s="54">
        <v>0.236</v>
      </c>
      <c r="H991" s="50">
        <v>11044.0</v>
      </c>
      <c r="I991" s="54">
        <v>0.59551</v>
      </c>
      <c r="J991" s="50">
        <v>11044.0</v>
      </c>
      <c r="K991" s="54">
        <v>7.141</v>
      </c>
      <c r="L991" s="70">
        <f t="shared" si="1"/>
        <v>0</v>
      </c>
      <c r="M991" s="71">
        <f t="shared" si="2"/>
        <v>0</v>
      </c>
      <c r="N991" s="71">
        <f t="shared" si="3"/>
        <v>0.23551</v>
      </c>
      <c r="O991" s="71">
        <f t="shared" si="4"/>
        <v>65.41944444</v>
      </c>
      <c r="P991" s="71">
        <f t="shared" si="5"/>
        <v>0</v>
      </c>
      <c r="Q991" s="71">
        <f t="shared" si="6"/>
        <v>0</v>
      </c>
      <c r="R991" s="71">
        <f t="shared" si="7"/>
        <v>6.781</v>
      </c>
      <c r="S991" s="71">
        <f t="shared" si="8"/>
        <v>1883.611111</v>
      </c>
      <c r="T991" s="72">
        <f t="shared" si="9"/>
        <v>53</v>
      </c>
      <c r="U991" s="71">
        <f t="shared" si="10"/>
        <v>0.4798985875</v>
      </c>
      <c r="V991" s="71">
        <f t="shared" si="11"/>
        <v>0</v>
      </c>
      <c r="W991" s="73">
        <f t="shared" si="12"/>
        <v>0</v>
      </c>
      <c r="X991" s="19"/>
      <c r="Y991" s="19"/>
      <c r="Z991" s="19"/>
      <c r="AA991" s="19"/>
      <c r="AB991" s="19"/>
      <c r="AC991" s="19"/>
      <c r="AD991" s="19"/>
    </row>
    <row r="992">
      <c r="A992" s="49" t="s">
        <v>1198</v>
      </c>
      <c r="B992" s="50">
        <v>10668.0</v>
      </c>
      <c r="C992" s="51">
        <v>2.913</v>
      </c>
      <c r="D992" s="52">
        <v>10636.0</v>
      </c>
      <c r="E992" s="51">
        <v>0.013</v>
      </c>
      <c r="F992" s="52">
        <v>10668.0</v>
      </c>
      <c r="G992" s="54">
        <v>0.322</v>
      </c>
      <c r="H992" s="50">
        <v>10668.0</v>
      </c>
      <c r="I992" s="54">
        <v>0.644127</v>
      </c>
      <c r="J992" s="50">
        <v>10668.0</v>
      </c>
      <c r="K992" s="54">
        <v>1.625</v>
      </c>
      <c r="L992" s="70">
        <f t="shared" si="1"/>
        <v>0</v>
      </c>
      <c r="M992" s="71">
        <f t="shared" si="2"/>
        <v>0</v>
      </c>
      <c r="N992" s="71">
        <f t="shared" si="3"/>
        <v>-2.268873</v>
      </c>
      <c r="O992" s="71">
        <f t="shared" si="4"/>
        <v>-77.88784758</v>
      </c>
      <c r="P992" s="71">
        <f t="shared" si="5"/>
        <v>0</v>
      </c>
      <c r="Q992" s="71">
        <f t="shared" si="6"/>
        <v>0</v>
      </c>
      <c r="R992" s="71">
        <f t="shared" si="7"/>
        <v>-1.288</v>
      </c>
      <c r="S992" s="71">
        <f t="shared" si="8"/>
        <v>-44.21558531</v>
      </c>
      <c r="T992" s="72">
        <f t="shared" si="9"/>
        <v>32</v>
      </c>
      <c r="U992" s="71">
        <f t="shared" si="10"/>
        <v>0.2999625047</v>
      </c>
      <c r="V992" s="71">
        <f t="shared" si="11"/>
        <v>0</v>
      </c>
      <c r="W992" s="73">
        <f t="shared" si="12"/>
        <v>0</v>
      </c>
      <c r="X992" s="19"/>
      <c r="Y992" s="19"/>
      <c r="Z992" s="19"/>
      <c r="AA992" s="19"/>
      <c r="AB992" s="19"/>
      <c r="AC992" s="19"/>
      <c r="AD992" s="19"/>
    </row>
    <row r="993">
      <c r="A993" s="49" t="s">
        <v>1199</v>
      </c>
      <c r="B993" s="50">
        <v>10445.0</v>
      </c>
      <c r="C993" s="51">
        <v>0.258</v>
      </c>
      <c r="D993" s="52">
        <v>10435.0</v>
      </c>
      <c r="E993" s="51">
        <v>0.013</v>
      </c>
      <c r="F993" s="52">
        <v>10445.0</v>
      </c>
      <c r="G993" s="54">
        <v>0.188</v>
      </c>
      <c r="H993" s="50">
        <v>10445.0</v>
      </c>
      <c r="I993" s="54">
        <v>0.657434</v>
      </c>
      <c r="J993" s="50">
        <v>10445.0</v>
      </c>
      <c r="K993" s="54">
        <v>1.49</v>
      </c>
      <c r="L993" s="70">
        <f t="shared" si="1"/>
        <v>0</v>
      </c>
      <c r="M993" s="71">
        <f t="shared" si="2"/>
        <v>0</v>
      </c>
      <c r="N993" s="71">
        <f t="shared" si="3"/>
        <v>0.399434</v>
      </c>
      <c r="O993" s="71">
        <f t="shared" si="4"/>
        <v>154.8193798</v>
      </c>
      <c r="P993" s="71">
        <f t="shared" si="5"/>
        <v>0</v>
      </c>
      <c r="Q993" s="71">
        <f t="shared" si="6"/>
        <v>0</v>
      </c>
      <c r="R993" s="71">
        <f t="shared" si="7"/>
        <v>1.232</v>
      </c>
      <c r="S993" s="71">
        <f t="shared" si="8"/>
        <v>477.5193798</v>
      </c>
      <c r="T993" s="72">
        <f t="shared" si="9"/>
        <v>10</v>
      </c>
      <c r="U993" s="71">
        <f t="shared" si="10"/>
        <v>0.09573958832</v>
      </c>
      <c r="V993" s="71">
        <f t="shared" si="11"/>
        <v>0</v>
      </c>
      <c r="W993" s="73">
        <f t="shared" si="12"/>
        <v>0</v>
      </c>
      <c r="X993" s="19"/>
      <c r="Y993" s="19"/>
      <c r="Z993" s="19"/>
      <c r="AA993" s="19"/>
      <c r="AB993" s="19"/>
      <c r="AC993" s="19"/>
      <c r="AD993" s="19"/>
    </row>
    <row r="994">
      <c r="A994" s="49" t="s">
        <v>1200</v>
      </c>
      <c r="B994" s="50">
        <v>10085.0</v>
      </c>
      <c r="C994" s="51">
        <v>3.02</v>
      </c>
      <c r="D994" s="52">
        <v>10028.0</v>
      </c>
      <c r="E994" s="51">
        <v>0.013</v>
      </c>
      <c r="F994" s="52">
        <v>10085.0</v>
      </c>
      <c r="G994" s="54">
        <v>0.283</v>
      </c>
      <c r="H994" s="50">
        <v>10085.0</v>
      </c>
      <c r="I994" s="54">
        <v>4.67819</v>
      </c>
      <c r="J994" s="50">
        <v>10085.0</v>
      </c>
      <c r="K994" s="54">
        <v>1.446</v>
      </c>
      <c r="L994" s="70">
        <f t="shared" si="1"/>
        <v>0</v>
      </c>
      <c r="M994" s="71">
        <f t="shared" si="2"/>
        <v>0</v>
      </c>
      <c r="N994" s="71">
        <f t="shared" si="3"/>
        <v>1.65819</v>
      </c>
      <c r="O994" s="71">
        <f t="shared" si="4"/>
        <v>54.90695364</v>
      </c>
      <c r="P994" s="71">
        <f t="shared" si="5"/>
        <v>0</v>
      </c>
      <c r="Q994" s="71">
        <f t="shared" si="6"/>
        <v>0</v>
      </c>
      <c r="R994" s="71">
        <f t="shared" si="7"/>
        <v>-1.574</v>
      </c>
      <c r="S994" s="71">
        <f t="shared" si="8"/>
        <v>-52.1192053</v>
      </c>
      <c r="T994" s="72">
        <f t="shared" si="9"/>
        <v>57</v>
      </c>
      <c r="U994" s="71">
        <f t="shared" si="10"/>
        <v>0.5651958354</v>
      </c>
      <c r="V994" s="71">
        <f t="shared" si="11"/>
        <v>0</v>
      </c>
      <c r="W994" s="73">
        <f t="shared" si="12"/>
        <v>0</v>
      </c>
      <c r="X994" s="19"/>
      <c r="Y994" s="19"/>
      <c r="Z994" s="19"/>
      <c r="AA994" s="19"/>
      <c r="AB994" s="19"/>
      <c r="AC994" s="19"/>
      <c r="AD994" s="19"/>
    </row>
    <row r="995">
      <c r="A995" s="49" t="s">
        <v>1201</v>
      </c>
      <c r="B995" s="50">
        <v>10932.0</v>
      </c>
      <c r="C995" s="51">
        <v>0.301</v>
      </c>
      <c r="D995" s="52">
        <v>10887.0</v>
      </c>
      <c r="E995" s="51">
        <v>0.013</v>
      </c>
      <c r="F995" s="52">
        <v>10932.0</v>
      </c>
      <c r="G995" s="54">
        <v>0.217</v>
      </c>
      <c r="H995" s="50">
        <v>10932.0</v>
      </c>
      <c r="I995" s="54">
        <v>0.14537</v>
      </c>
      <c r="J995" s="50">
        <v>10932.0</v>
      </c>
      <c r="K995" s="54">
        <v>2.007</v>
      </c>
      <c r="L995" s="70">
        <f t="shared" si="1"/>
        <v>0</v>
      </c>
      <c r="M995" s="71">
        <f t="shared" si="2"/>
        <v>0</v>
      </c>
      <c r="N995" s="71">
        <f t="shared" si="3"/>
        <v>-0.15563</v>
      </c>
      <c r="O995" s="71">
        <f t="shared" si="4"/>
        <v>-51.70431894</v>
      </c>
      <c r="P995" s="71">
        <f t="shared" si="5"/>
        <v>0</v>
      </c>
      <c r="Q995" s="71">
        <f t="shared" si="6"/>
        <v>0</v>
      </c>
      <c r="R995" s="71">
        <f t="shared" si="7"/>
        <v>1.706</v>
      </c>
      <c r="S995" s="71">
        <f t="shared" si="8"/>
        <v>566.7774086</v>
      </c>
      <c r="T995" s="72">
        <f t="shared" si="9"/>
        <v>45</v>
      </c>
      <c r="U995" s="71">
        <f t="shared" si="10"/>
        <v>0.4116355653</v>
      </c>
      <c r="V995" s="71">
        <f t="shared" si="11"/>
        <v>0</v>
      </c>
      <c r="W995" s="73">
        <f t="shared" si="12"/>
        <v>0</v>
      </c>
      <c r="X995" s="19"/>
      <c r="Y995" s="19"/>
      <c r="Z995" s="19"/>
      <c r="AA995" s="19"/>
      <c r="AB995" s="19"/>
      <c r="AC995" s="19"/>
      <c r="AD995" s="19"/>
    </row>
    <row r="996">
      <c r="A996" s="49" t="s">
        <v>1202</v>
      </c>
      <c r="B996" s="50">
        <v>10564.0</v>
      </c>
      <c r="C996" s="51">
        <v>2.727</v>
      </c>
      <c r="D996" s="52">
        <v>10519.0</v>
      </c>
      <c r="E996" s="51">
        <v>0.013</v>
      </c>
      <c r="F996" s="52">
        <v>10564.0</v>
      </c>
      <c r="G996" s="54">
        <v>0.303</v>
      </c>
      <c r="H996" s="50">
        <v>10564.0</v>
      </c>
      <c r="I996" s="54">
        <v>0.64609</v>
      </c>
      <c r="J996" s="50">
        <v>10564.0</v>
      </c>
      <c r="K996" s="54">
        <v>1.52</v>
      </c>
      <c r="L996" s="70">
        <f t="shared" si="1"/>
        <v>0</v>
      </c>
      <c r="M996" s="71">
        <f t="shared" si="2"/>
        <v>0</v>
      </c>
      <c r="N996" s="71">
        <f t="shared" si="3"/>
        <v>-2.08091</v>
      </c>
      <c r="O996" s="71">
        <f t="shared" si="4"/>
        <v>-76.3076641</v>
      </c>
      <c r="P996" s="71">
        <f t="shared" si="5"/>
        <v>0</v>
      </c>
      <c r="Q996" s="71">
        <f t="shared" si="6"/>
        <v>0</v>
      </c>
      <c r="R996" s="71">
        <f t="shared" si="7"/>
        <v>-1.207</v>
      </c>
      <c r="S996" s="71">
        <f t="shared" si="8"/>
        <v>-44.26109278</v>
      </c>
      <c r="T996" s="72">
        <f t="shared" si="9"/>
        <v>45</v>
      </c>
      <c r="U996" s="71">
        <f t="shared" si="10"/>
        <v>0.4259750095</v>
      </c>
      <c r="V996" s="71">
        <f t="shared" si="11"/>
        <v>0</v>
      </c>
      <c r="W996" s="73">
        <f t="shared" si="12"/>
        <v>0</v>
      </c>
      <c r="X996" s="19"/>
      <c r="Y996" s="19"/>
      <c r="Z996" s="19"/>
      <c r="AA996" s="19"/>
      <c r="AB996" s="19"/>
      <c r="AC996" s="19"/>
      <c r="AD996" s="19"/>
    </row>
    <row r="997">
      <c r="A997" s="49" t="s">
        <v>1203</v>
      </c>
      <c r="B997" s="50">
        <v>10366.0</v>
      </c>
      <c r="C997" s="51">
        <v>0.298</v>
      </c>
      <c r="D997" s="52">
        <v>10340.0</v>
      </c>
      <c r="E997" s="51">
        <v>0.013</v>
      </c>
      <c r="F997" s="52">
        <v>10366.0</v>
      </c>
      <c r="G997" s="54">
        <v>0.23</v>
      </c>
      <c r="H997" s="50">
        <v>10366.0</v>
      </c>
      <c r="I997" s="54">
        <v>1.94304</v>
      </c>
      <c r="J997" s="50">
        <v>10366.0</v>
      </c>
      <c r="K997" s="54">
        <v>17.343</v>
      </c>
      <c r="L997" s="70">
        <f t="shared" si="1"/>
        <v>0</v>
      </c>
      <c r="M997" s="71">
        <f t="shared" si="2"/>
        <v>0</v>
      </c>
      <c r="N997" s="71">
        <f t="shared" si="3"/>
        <v>1.64504</v>
      </c>
      <c r="O997" s="71">
        <f t="shared" si="4"/>
        <v>552.0268456</v>
      </c>
      <c r="P997" s="71">
        <f t="shared" si="5"/>
        <v>0</v>
      </c>
      <c r="Q997" s="71">
        <f t="shared" si="6"/>
        <v>0</v>
      </c>
      <c r="R997" s="71">
        <f t="shared" si="7"/>
        <v>17.045</v>
      </c>
      <c r="S997" s="71">
        <f t="shared" si="8"/>
        <v>5719.798658</v>
      </c>
      <c r="T997" s="72">
        <f t="shared" si="9"/>
        <v>26</v>
      </c>
      <c r="U997" s="71">
        <f t="shared" si="10"/>
        <v>0.2508199884</v>
      </c>
      <c r="V997" s="71">
        <f t="shared" si="11"/>
        <v>0</v>
      </c>
      <c r="W997" s="73">
        <f t="shared" si="12"/>
        <v>0</v>
      </c>
      <c r="X997" s="19"/>
      <c r="Y997" s="19"/>
      <c r="Z997" s="19"/>
      <c r="AA997" s="19"/>
      <c r="AB997" s="19"/>
      <c r="AC997" s="19"/>
      <c r="AD997" s="19"/>
    </row>
    <row r="998">
      <c r="A998" s="49" t="s">
        <v>1204</v>
      </c>
      <c r="B998" s="50">
        <v>10011.0</v>
      </c>
      <c r="C998" s="51">
        <v>2.853</v>
      </c>
      <c r="D998" s="52">
        <v>9952.0</v>
      </c>
      <c r="E998" s="51">
        <v>0.013</v>
      </c>
      <c r="F998" s="52">
        <v>10011.0</v>
      </c>
      <c r="G998" s="54">
        <v>0.314</v>
      </c>
      <c r="H998" s="50">
        <v>10011.0</v>
      </c>
      <c r="I998" s="54">
        <v>0.64076</v>
      </c>
      <c r="J998" s="50">
        <v>10011.0</v>
      </c>
      <c r="K998" s="54">
        <v>3.05</v>
      </c>
      <c r="L998" s="70">
        <f t="shared" si="1"/>
        <v>0</v>
      </c>
      <c r="M998" s="71">
        <f t="shared" si="2"/>
        <v>0</v>
      </c>
      <c r="N998" s="71">
        <f t="shared" si="3"/>
        <v>-2.21224</v>
      </c>
      <c r="O998" s="71">
        <f t="shared" si="4"/>
        <v>-77.54083421</v>
      </c>
      <c r="P998" s="71">
        <f t="shared" si="5"/>
        <v>0</v>
      </c>
      <c r="Q998" s="71">
        <f t="shared" si="6"/>
        <v>0</v>
      </c>
      <c r="R998" s="71">
        <f t="shared" si="7"/>
        <v>0.197</v>
      </c>
      <c r="S998" s="71">
        <f t="shared" si="8"/>
        <v>6.905012268</v>
      </c>
      <c r="T998" s="72">
        <f t="shared" si="9"/>
        <v>59</v>
      </c>
      <c r="U998" s="71">
        <f t="shared" si="10"/>
        <v>0.5893517131</v>
      </c>
      <c r="V998" s="71">
        <f t="shared" si="11"/>
        <v>0</v>
      </c>
      <c r="W998" s="73">
        <f t="shared" si="12"/>
        <v>0</v>
      </c>
      <c r="X998" s="19"/>
      <c r="Y998" s="19"/>
      <c r="Z998" s="19"/>
      <c r="AA998" s="19"/>
      <c r="AB998" s="19"/>
      <c r="AC998" s="19"/>
      <c r="AD998" s="19"/>
    </row>
    <row r="999">
      <c r="A999" s="49" t="s">
        <v>1205</v>
      </c>
      <c r="B999" s="50">
        <v>10626.0</v>
      </c>
      <c r="C999" s="51">
        <v>0.301</v>
      </c>
      <c r="D999" s="52">
        <v>10571.0</v>
      </c>
      <c r="E999" s="51">
        <v>0.013</v>
      </c>
      <c r="F999" s="52">
        <v>10626.0</v>
      </c>
      <c r="G999" s="54">
        <v>0.217</v>
      </c>
      <c r="H999" s="50">
        <v>10626.0</v>
      </c>
      <c r="I999" s="54">
        <v>0.157224</v>
      </c>
      <c r="J999" s="50">
        <v>10626.0</v>
      </c>
      <c r="K999" s="54">
        <v>2.179</v>
      </c>
      <c r="L999" s="70">
        <f t="shared" si="1"/>
        <v>0</v>
      </c>
      <c r="M999" s="71">
        <f t="shared" si="2"/>
        <v>0</v>
      </c>
      <c r="N999" s="71">
        <f t="shared" si="3"/>
        <v>-0.143776</v>
      </c>
      <c r="O999" s="71">
        <f t="shared" si="4"/>
        <v>-47.76611296</v>
      </c>
      <c r="P999" s="71">
        <f t="shared" si="5"/>
        <v>0</v>
      </c>
      <c r="Q999" s="71">
        <f t="shared" si="6"/>
        <v>0</v>
      </c>
      <c r="R999" s="71">
        <f t="shared" si="7"/>
        <v>1.878</v>
      </c>
      <c r="S999" s="71">
        <f t="shared" si="8"/>
        <v>623.9202658</v>
      </c>
      <c r="T999" s="72">
        <f t="shared" si="9"/>
        <v>55</v>
      </c>
      <c r="U999" s="71">
        <f t="shared" si="10"/>
        <v>0.5175983437</v>
      </c>
      <c r="V999" s="71">
        <f t="shared" si="11"/>
        <v>0</v>
      </c>
      <c r="W999" s="73">
        <f t="shared" si="12"/>
        <v>0</v>
      </c>
      <c r="X999" s="19"/>
      <c r="Y999" s="19"/>
      <c r="Z999" s="19"/>
      <c r="AA999" s="19"/>
      <c r="AB999" s="19"/>
      <c r="AC999" s="19"/>
      <c r="AD999" s="19"/>
    </row>
    <row r="1000">
      <c r="A1000" s="49" t="s">
        <v>1206</v>
      </c>
      <c r="B1000" s="50">
        <v>10258.0</v>
      </c>
      <c r="C1000" s="51">
        <v>2.822</v>
      </c>
      <c r="D1000" s="52">
        <v>10176.0</v>
      </c>
      <c r="E1000" s="51">
        <v>0.013</v>
      </c>
      <c r="F1000" s="52">
        <v>10258.0</v>
      </c>
      <c r="G1000" s="54">
        <v>0.299</v>
      </c>
      <c r="H1000" s="50">
        <v>10258.0</v>
      </c>
      <c r="I1000" s="54">
        <v>3.77321</v>
      </c>
      <c r="J1000" s="50">
        <v>10258.0</v>
      </c>
      <c r="K1000" s="54">
        <v>1.986</v>
      </c>
      <c r="L1000" s="70">
        <f t="shared" si="1"/>
        <v>0</v>
      </c>
      <c r="M1000" s="71">
        <f t="shared" si="2"/>
        <v>0</v>
      </c>
      <c r="N1000" s="71">
        <f t="shared" si="3"/>
        <v>0.95121</v>
      </c>
      <c r="O1000" s="71">
        <f t="shared" si="4"/>
        <v>33.70694543</v>
      </c>
      <c r="P1000" s="71">
        <f t="shared" si="5"/>
        <v>0</v>
      </c>
      <c r="Q1000" s="71">
        <f t="shared" si="6"/>
        <v>0</v>
      </c>
      <c r="R1000" s="71">
        <f t="shared" si="7"/>
        <v>-0.836</v>
      </c>
      <c r="S1000" s="71">
        <f t="shared" si="8"/>
        <v>-29.62437987</v>
      </c>
      <c r="T1000" s="72">
        <f t="shared" si="9"/>
        <v>82</v>
      </c>
      <c r="U1000" s="71">
        <f t="shared" si="10"/>
        <v>0.7993760967</v>
      </c>
      <c r="V1000" s="71">
        <f t="shared" si="11"/>
        <v>0</v>
      </c>
      <c r="W1000" s="73">
        <f t="shared" si="12"/>
        <v>0</v>
      </c>
      <c r="X1000" s="19"/>
      <c r="Y1000" s="19"/>
      <c r="Z1000" s="19"/>
      <c r="AA1000" s="19"/>
      <c r="AB1000" s="19"/>
      <c r="AC1000" s="19"/>
      <c r="AD1000" s="19"/>
    </row>
    <row r="1001">
      <c r="A1001" s="49" t="s">
        <v>1207</v>
      </c>
      <c r="B1001" s="50">
        <v>10792.0</v>
      </c>
      <c r="C1001" s="51">
        <v>0.272</v>
      </c>
      <c r="D1001" s="52">
        <v>10770.0</v>
      </c>
      <c r="E1001" s="51">
        <v>0.013</v>
      </c>
      <c r="F1001" s="52">
        <v>10792.0</v>
      </c>
      <c r="G1001" s="54">
        <v>0.213</v>
      </c>
      <c r="H1001" s="50">
        <v>10792.0</v>
      </c>
      <c r="I1001" s="54">
        <v>0.514386</v>
      </c>
      <c r="J1001" s="50">
        <v>10792.0</v>
      </c>
      <c r="K1001" s="54">
        <v>2.256</v>
      </c>
      <c r="L1001" s="70">
        <f t="shared" si="1"/>
        <v>0</v>
      </c>
      <c r="M1001" s="71">
        <f t="shared" si="2"/>
        <v>0</v>
      </c>
      <c r="N1001" s="71">
        <f t="shared" si="3"/>
        <v>0.242386</v>
      </c>
      <c r="O1001" s="71">
        <f t="shared" si="4"/>
        <v>89.1125</v>
      </c>
      <c r="P1001" s="71">
        <f t="shared" si="5"/>
        <v>0</v>
      </c>
      <c r="Q1001" s="71">
        <f t="shared" si="6"/>
        <v>0</v>
      </c>
      <c r="R1001" s="71">
        <f t="shared" si="7"/>
        <v>1.984</v>
      </c>
      <c r="S1001" s="71">
        <f t="shared" si="8"/>
        <v>729.4117647</v>
      </c>
      <c r="T1001" s="72">
        <f t="shared" si="9"/>
        <v>22</v>
      </c>
      <c r="U1001" s="71">
        <f t="shared" si="10"/>
        <v>0.2038547072</v>
      </c>
      <c r="V1001" s="71">
        <f t="shared" si="11"/>
        <v>0</v>
      </c>
      <c r="W1001" s="73">
        <f t="shared" si="12"/>
        <v>0</v>
      </c>
      <c r="X1001" s="19"/>
      <c r="Y1001" s="19"/>
      <c r="Z1001" s="19"/>
      <c r="AA1001" s="19"/>
      <c r="AB1001" s="19"/>
      <c r="AC1001" s="19"/>
      <c r="AD1001" s="19"/>
    </row>
    <row r="1002">
      <c r="A1002" s="49" t="s">
        <v>1208</v>
      </c>
      <c r="B1002" s="50">
        <v>10421.0</v>
      </c>
      <c r="C1002" s="51">
        <v>1.87</v>
      </c>
      <c r="D1002" s="52">
        <v>10365.0</v>
      </c>
      <c r="E1002" s="51">
        <v>0.013</v>
      </c>
      <c r="F1002" s="52">
        <v>10421.0</v>
      </c>
      <c r="G1002" s="54">
        <v>0.301</v>
      </c>
      <c r="H1002" s="50">
        <v>10421.0</v>
      </c>
      <c r="I1002" s="54">
        <v>3.75964</v>
      </c>
      <c r="J1002" s="50">
        <v>10421.0</v>
      </c>
      <c r="K1002" s="54">
        <v>2.138</v>
      </c>
      <c r="L1002" s="70">
        <f t="shared" si="1"/>
        <v>0</v>
      </c>
      <c r="M1002" s="71">
        <f t="shared" si="2"/>
        <v>0</v>
      </c>
      <c r="N1002" s="71">
        <f t="shared" si="3"/>
        <v>1.88964</v>
      </c>
      <c r="O1002" s="71">
        <f t="shared" si="4"/>
        <v>101.0502674</v>
      </c>
      <c r="P1002" s="71">
        <f t="shared" si="5"/>
        <v>0</v>
      </c>
      <c r="Q1002" s="71">
        <f t="shared" si="6"/>
        <v>0</v>
      </c>
      <c r="R1002" s="71">
        <f t="shared" si="7"/>
        <v>0.268</v>
      </c>
      <c r="S1002" s="71">
        <f t="shared" si="8"/>
        <v>14.3315508</v>
      </c>
      <c r="T1002" s="72">
        <f t="shared" si="9"/>
        <v>56</v>
      </c>
      <c r="U1002" s="71">
        <f t="shared" si="10"/>
        <v>0.5373764514</v>
      </c>
      <c r="V1002" s="71">
        <f t="shared" si="11"/>
        <v>0</v>
      </c>
      <c r="W1002" s="73">
        <f t="shared" si="12"/>
        <v>0</v>
      </c>
      <c r="X1002" s="19"/>
      <c r="Y1002" s="19"/>
      <c r="Z1002" s="19"/>
      <c r="AA1002" s="19"/>
      <c r="AB1002" s="19"/>
      <c r="AC1002" s="19"/>
      <c r="AD1002" s="19"/>
    </row>
    <row r="1003">
      <c r="A1003" s="49" t="s">
        <v>315</v>
      </c>
      <c r="B1003" s="50">
        <v>24253.0</v>
      </c>
      <c r="C1003" s="51">
        <v>1.173</v>
      </c>
      <c r="D1003" s="52">
        <v>24233.0</v>
      </c>
      <c r="E1003" s="51">
        <v>0.059</v>
      </c>
      <c r="F1003" s="52">
        <v>24253.0</v>
      </c>
      <c r="G1003" s="54">
        <v>0.919</v>
      </c>
      <c r="H1003" s="50">
        <v>24253.0</v>
      </c>
      <c r="I1003" s="54">
        <v>14.0626</v>
      </c>
      <c r="J1003" s="50">
        <v>24253.0</v>
      </c>
      <c r="K1003" s="54">
        <v>588.233</v>
      </c>
      <c r="L1003" s="70">
        <f t="shared" si="1"/>
        <v>0</v>
      </c>
      <c r="M1003" s="71">
        <f t="shared" si="2"/>
        <v>0</v>
      </c>
      <c r="N1003" s="71">
        <f t="shared" si="3"/>
        <v>12.8896</v>
      </c>
      <c r="O1003" s="71">
        <f t="shared" si="4"/>
        <v>1098.85763</v>
      </c>
      <c r="P1003" s="71">
        <f t="shared" si="5"/>
        <v>0</v>
      </c>
      <c r="Q1003" s="71">
        <f t="shared" si="6"/>
        <v>0</v>
      </c>
      <c r="R1003" s="71">
        <f t="shared" si="7"/>
        <v>587.06</v>
      </c>
      <c r="S1003" s="71">
        <f t="shared" si="8"/>
        <v>50047.74084</v>
      </c>
      <c r="T1003" s="72">
        <f t="shared" si="9"/>
        <v>20</v>
      </c>
      <c r="U1003" s="71">
        <f t="shared" si="10"/>
        <v>0.08246402507</v>
      </c>
      <c r="V1003" s="71">
        <f t="shared" si="11"/>
        <v>0</v>
      </c>
      <c r="W1003" s="73">
        <f t="shared" si="12"/>
        <v>0</v>
      </c>
      <c r="X1003" s="19"/>
      <c r="Y1003" s="19"/>
      <c r="Z1003" s="19"/>
      <c r="AA1003" s="19"/>
      <c r="AB1003" s="19"/>
      <c r="AC1003" s="19"/>
      <c r="AD1003" s="19"/>
    </row>
    <row r="1004">
      <c r="A1004" s="49" t="s">
        <v>321</v>
      </c>
      <c r="B1004" s="50">
        <v>23688.0</v>
      </c>
      <c r="C1004" s="51">
        <v>13.864</v>
      </c>
      <c r="D1004" s="52">
        <v>23659.0</v>
      </c>
      <c r="E1004" s="51">
        <v>0.06</v>
      </c>
      <c r="F1004" s="52">
        <v>23688.0</v>
      </c>
      <c r="G1004" s="54">
        <v>1.246</v>
      </c>
      <c r="H1004" s="50">
        <v>23688.0</v>
      </c>
      <c r="I1004" s="54">
        <v>4.20336</v>
      </c>
      <c r="J1004" s="50">
        <v>23687.0</v>
      </c>
      <c r="K1004" s="54">
        <v>50.532</v>
      </c>
      <c r="L1004" s="70">
        <f t="shared" si="1"/>
        <v>0</v>
      </c>
      <c r="M1004" s="71">
        <f t="shared" si="2"/>
        <v>0</v>
      </c>
      <c r="N1004" s="71">
        <f t="shared" si="3"/>
        <v>-9.66064</v>
      </c>
      <c r="O1004" s="71">
        <f t="shared" si="4"/>
        <v>-69.68147721</v>
      </c>
      <c r="P1004" s="71">
        <f t="shared" si="5"/>
        <v>-1</v>
      </c>
      <c r="Q1004" s="71">
        <f t="shared" si="6"/>
        <v>-0.004221546775</v>
      </c>
      <c r="R1004" s="71">
        <f t="shared" si="7"/>
        <v>36.668</v>
      </c>
      <c r="S1004" s="71">
        <f t="shared" si="8"/>
        <v>264.4835545</v>
      </c>
      <c r="T1004" s="72">
        <f t="shared" si="9"/>
        <v>29</v>
      </c>
      <c r="U1004" s="71">
        <f t="shared" si="10"/>
        <v>0.1224248565</v>
      </c>
      <c r="V1004" s="71">
        <f t="shared" si="11"/>
        <v>0</v>
      </c>
      <c r="W1004" s="73">
        <f t="shared" si="12"/>
        <v>0</v>
      </c>
      <c r="X1004" s="19"/>
      <c r="Y1004" s="19"/>
      <c r="Z1004" s="19"/>
      <c r="AA1004" s="19"/>
      <c r="AB1004" s="19"/>
      <c r="AC1004" s="19"/>
      <c r="AD1004" s="19"/>
    </row>
    <row r="1005">
      <c r="A1005" s="49" t="s">
        <v>1209</v>
      </c>
      <c r="B1005" s="50">
        <v>24084.0</v>
      </c>
      <c r="C1005" s="51">
        <v>1.374</v>
      </c>
      <c r="D1005" s="52">
        <v>24040.0</v>
      </c>
      <c r="E1005" s="51">
        <v>0.06</v>
      </c>
      <c r="F1005" s="52">
        <v>24084.0</v>
      </c>
      <c r="G1005" s="54">
        <v>1.028</v>
      </c>
      <c r="H1005" s="50">
        <v>24084.0</v>
      </c>
      <c r="I1005" s="54">
        <v>1.52572</v>
      </c>
      <c r="J1005" s="50">
        <v>24083.0</v>
      </c>
      <c r="K1005" s="54">
        <v>8.358</v>
      </c>
      <c r="L1005" s="70">
        <f t="shared" si="1"/>
        <v>0</v>
      </c>
      <c r="M1005" s="71">
        <f t="shared" si="2"/>
        <v>0</v>
      </c>
      <c r="N1005" s="71">
        <f t="shared" si="3"/>
        <v>0.15172</v>
      </c>
      <c r="O1005" s="71">
        <f t="shared" si="4"/>
        <v>11.04221252</v>
      </c>
      <c r="P1005" s="71">
        <f t="shared" si="5"/>
        <v>-1</v>
      </c>
      <c r="Q1005" s="71">
        <f t="shared" si="6"/>
        <v>-0.004152134197</v>
      </c>
      <c r="R1005" s="71">
        <f t="shared" si="7"/>
        <v>6.984</v>
      </c>
      <c r="S1005" s="71">
        <f t="shared" si="8"/>
        <v>508.2969432</v>
      </c>
      <c r="T1005" s="72">
        <f t="shared" si="9"/>
        <v>44</v>
      </c>
      <c r="U1005" s="71">
        <f t="shared" si="10"/>
        <v>0.1826939047</v>
      </c>
      <c r="V1005" s="71">
        <f t="shared" si="11"/>
        <v>0</v>
      </c>
      <c r="W1005" s="73">
        <f t="shared" si="12"/>
        <v>0</v>
      </c>
      <c r="X1005" s="19"/>
      <c r="Y1005" s="19"/>
      <c r="Z1005" s="19"/>
      <c r="AA1005" s="19"/>
      <c r="AB1005" s="19"/>
      <c r="AC1005" s="19"/>
      <c r="AD1005" s="19"/>
    </row>
    <row r="1006">
      <c r="A1006" s="49" t="s">
        <v>1210</v>
      </c>
      <c r="B1006" s="50">
        <v>23522.0</v>
      </c>
      <c r="C1006" s="51">
        <v>19.022</v>
      </c>
      <c r="D1006" s="52">
        <v>23472.0</v>
      </c>
      <c r="E1006" s="51">
        <v>0.06</v>
      </c>
      <c r="F1006" s="52">
        <v>23522.0</v>
      </c>
      <c r="G1006" s="54">
        <v>1.346</v>
      </c>
      <c r="H1006" s="50">
        <v>23522.0</v>
      </c>
      <c r="I1006" s="54">
        <v>1.22183</v>
      </c>
      <c r="J1006" s="50">
        <v>23521.0</v>
      </c>
      <c r="K1006" s="54">
        <v>18.665</v>
      </c>
      <c r="L1006" s="70">
        <f t="shared" si="1"/>
        <v>0</v>
      </c>
      <c r="M1006" s="71">
        <f t="shared" si="2"/>
        <v>0</v>
      </c>
      <c r="N1006" s="71">
        <f t="shared" si="3"/>
        <v>-17.80017</v>
      </c>
      <c r="O1006" s="71">
        <f t="shared" si="4"/>
        <v>-93.57675323</v>
      </c>
      <c r="P1006" s="71">
        <f t="shared" si="5"/>
        <v>-1</v>
      </c>
      <c r="Q1006" s="71">
        <f t="shared" si="6"/>
        <v>-0.004251339172</v>
      </c>
      <c r="R1006" s="71">
        <f t="shared" si="7"/>
        <v>-0.357</v>
      </c>
      <c r="S1006" s="71">
        <f t="shared" si="8"/>
        <v>-1.876774261</v>
      </c>
      <c r="T1006" s="72">
        <f t="shared" si="9"/>
        <v>50</v>
      </c>
      <c r="U1006" s="71">
        <f t="shared" si="10"/>
        <v>0.2125669586</v>
      </c>
      <c r="V1006" s="71">
        <f t="shared" si="11"/>
        <v>0</v>
      </c>
      <c r="W1006" s="73">
        <f t="shared" si="12"/>
        <v>0</v>
      </c>
      <c r="X1006" s="19"/>
      <c r="Y1006" s="19"/>
      <c r="Z1006" s="19"/>
      <c r="AA1006" s="19"/>
      <c r="AB1006" s="19"/>
      <c r="AC1006" s="19"/>
      <c r="AD1006" s="19"/>
    </row>
    <row r="1007">
      <c r="A1007" s="49" t="s">
        <v>1211</v>
      </c>
      <c r="B1007" s="50">
        <v>24628.0</v>
      </c>
      <c r="C1007" s="51">
        <v>1.127</v>
      </c>
      <c r="D1007" s="52">
        <v>24609.0</v>
      </c>
      <c r="E1007" s="51">
        <v>0.06</v>
      </c>
      <c r="F1007" s="52">
        <v>24628.0</v>
      </c>
      <c r="G1007" s="54">
        <v>0.978</v>
      </c>
      <c r="H1007" s="50">
        <v>24628.0</v>
      </c>
      <c r="I1007" s="54">
        <v>5.33683</v>
      </c>
      <c r="J1007" s="50">
        <v>24627.0</v>
      </c>
      <c r="K1007" s="54">
        <v>660.664</v>
      </c>
      <c r="L1007" s="70">
        <f t="shared" si="1"/>
        <v>0</v>
      </c>
      <c r="M1007" s="71">
        <f t="shared" si="2"/>
        <v>0</v>
      </c>
      <c r="N1007" s="71">
        <f t="shared" si="3"/>
        <v>4.20983</v>
      </c>
      <c r="O1007" s="71">
        <f t="shared" si="4"/>
        <v>373.5430346</v>
      </c>
      <c r="P1007" s="71">
        <f t="shared" si="5"/>
        <v>-1</v>
      </c>
      <c r="Q1007" s="71">
        <f t="shared" si="6"/>
        <v>-0.004060419035</v>
      </c>
      <c r="R1007" s="71">
        <f t="shared" si="7"/>
        <v>659.537</v>
      </c>
      <c r="S1007" s="71">
        <f t="shared" si="8"/>
        <v>58521.47294</v>
      </c>
      <c r="T1007" s="72">
        <f t="shared" si="9"/>
        <v>19</v>
      </c>
      <c r="U1007" s="71">
        <f t="shared" si="10"/>
        <v>0.07714796167</v>
      </c>
      <c r="V1007" s="71">
        <f t="shared" si="11"/>
        <v>0</v>
      </c>
      <c r="W1007" s="73">
        <f t="shared" si="12"/>
        <v>0</v>
      </c>
      <c r="X1007" s="19"/>
      <c r="Y1007" s="19"/>
      <c r="Z1007" s="19"/>
      <c r="AA1007" s="19"/>
      <c r="AB1007" s="19"/>
      <c r="AC1007" s="19"/>
      <c r="AD1007" s="19"/>
    </row>
    <row r="1008">
      <c r="A1008" s="49" t="s">
        <v>1212</v>
      </c>
      <c r="B1008" s="50">
        <v>24067.0</v>
      </c>
      <c r="C1008" s="51">
        <v>11.406</v>
      </c>
      <c r="D1008" s="52">
        <v>24057.0</v>
      </c>
      <c r="E1008" s="51">
        <v>0.061</v>
      </c>
      <c r="F1008" s="52">
        <v>24067.0</v>
      </c>
      <c r="G1008" s="54">
        <v>1.323</v>
      </c>
      <c r="H1008" s="50">
        <v>24067.0</v>
      </c>
      <c r="I1008" s="54">
        <v>1.20505</v>
      </c>
      <c r="J1008" s="50">
        <v>24066.0</v>
      </c>
      <c r="K1008" s="54">
        <v>6.322</v>
      </c>
      <c r="L1008" s="70">
        <f t="shared" si="1"/>
        <v>0</v>
      </c>
      <c r="M1008" s="71">
        <f t="shared" si="2"/>
        <v>0</v>
      </c>
      <c r="N1008" s="71">
        <f t="shared" si="3"/>
        <v>-10.20095</v>
      </c>
      <c r="O1008" s="71">
        <f t="shared" si="4"/>
        <v>-89.43494652</v>
      </c>
      <c r="P1008" s="71">
        <f t="shared" si="5"/>
        <v>-1</v>
      </c>
      <c r="Q1008" s="71">
        <f t="shared" si="6"/>
        <v>-0.004155067104</v>
      </c>
      <c r="R1008" s="71">
        <f t="shared" si="7"/>
        <v>-5.084</v>
      </c>
      <c r="S1008" s="71">
        <f t="shared" si="8"/>
        <v>-44.57303174</v>
      </c>
      <c r="T1008" s="72">
        <f t="shared" si="9"/>
        <v>10</v>
      </c>
      <c r="U1008" s="71">
        <f t="shared" si="10"/>
        <v>0.04155067104</v>
      </c>
      <c r="V1008" s="71">
        <f t="shared" si="11"/>
        <v>0</v>
      </c>
      <c r="W1008" s="73">
        <f t="shared" si="12"/>
        <v>0</v>
      </c>
      <c r="X1008" s="19"/>
      <c r="Y1008" s="19"/>
      <c r="Z1008" s="19"/>
      <c r="AA1008" s="19"/>
      <c r="AB1008" s="19"/>
      <c r="AC1008" s="19"/>
      <c r="AD1008" s="19"/>
    </row>
    <row r="1009">
      <c r="A1009" s="49" t="s">
        <v>1213</v>
      </c>
      <c r="B1009" s="50">
        <v>23490.0</v>
      </c>
      <c r="C1009" s="51">
        <v>0.948</v>
      </c>
      <c r="D1009" s="52">
        <v>23475.0</v>
      </c>
      <c r="E1009" s="51">
        <v>0.06</v>
      </c>
      <c r="F1009" s="52">
        <v>23490.0</v>
      </c>
      <c r="G1009" s="54">
        <v>0.863</v>
      </c>
      <c r="H1009" s="50">
        <v>23490.0</v>
      </c>
      <c r="I1009" s="54">
        <v>3.90645</v>
      </c>
      <c r="J1009" s="50">
        <v>23490.0</v>
      </c>
      <c r="K1009" s="54">
        <v>6.925</v>
      </c>
      <c r="L1009" s="70">
        <f t="shared" si="1"/>
        <v>0</v>
      </c>
      <c r="M1009" s="71">
        <f t="shared" si="2"/>
        <v>0</v>
      </c>
      <c r="N1009" s="71">
        <f t="shared" si="3"/>
        <v>2.95845</v>
      </c>
      <c r="O1009" s="71">
        <f t="shared" si="4"/>
        <v>312.0727848</v>
      </c>
      <c r="P1009" s="71">
        <f t="shared" si="5"/>
        <v>0</v>
      </c>
      <c r="Q1009" s="71">
        <f t="shared" si="6"/>
        <v>0</v>
      </c>
      <c r="R1009" s="71">
        <f t="shared" si="7"/>
        <v>5.977</v>
      </c>
      <c r="S1009" s="71">
        <f t="shared" si="8"/>
        <v>630.4852321</v>
      </c>
      <c r="T1009" s="72">
        <f t="shared" si="9"/>
        <v>15</v>
      </c>
      <c r="U1009" s="71">
        <f t="shared" si="10"/>
        <v>0.06385696041</v>
      </c>
      <c r="V1009" s="71">
        <f t="shared" si="11"/>
        <v>0</v>
      </c>
      <c r="W1009" s="73">
        <f t="shared" si="12"/>
        <v>0</v>
      </c>
      <c r="X1009" s="19"/>
      <c r="Y1009" s="19"/>
      <c r="Z1009" s="19"/>
      <c r="AA1009" s="19"/>
      <c r="AB1009" s="19"/>
      <c r="AC1009" s="19"/>
      <c r="AD1009" s="19"/>
    </row>
    <row r="1010">
      <c r="A1010" s="49" t="s">
        <v>1214</v>
      </c>
      <c r="B1010" s="50">
        <v>22935.0</v>
      </c>
      <c r="C1010" s="51">
        <v>10.448</v>
      </c>
      <c r="D1010" s="52">
        <v>22886.0</v>
      </c>
      <c r="E1010" s="51">
        <v>0.06</v>
      </c>
      <c r="F1010" s="52">
        <v>22935.0</v>
      </c>
      <c r="G1010" s="54">
        <v>1.178</v>
      </c>
      <c r="H1010" s="50">
        <v>22935.0</v>
      </c>
      <c r="I1010" s="54">
        <v>1.27069</v>
      </c>
      <c r="J1010" s="50">
        <v>22934.0</v>
      </c>
      <c r="K1010" s="54">
        <v>2.79</v>
      </c>
      <c r="L1010" s="70">
        <f t="shared" si="1"/>
        <v>0</v>
      </c>
      <c r="M1010" s="71">
        <f t="shared" si="2"/>
        <v>0</v>
      </c>
      <c r="N1010" s="71">
        <f t="shared" si="3"/>
        <v>-9.17731</v>
      </c>
      <c r="O1010" s="71">
        <f t="shared" si="4"/>
        <v>-87.83795942</v>
      </c>
      <c r="P1010" s="71">
        <f t="shared" si="5"/>
        <v>-1</v>
      </c>
      <c r="Q1010" s="71">
        <f t="shared" si="6"/>
        <v>-0.004360148245</v>
      </c>
      <c r="R1010" s="71">
        <f t="shared" si="7"/>
        <v>-7.658</v>
      </c>
      <c r="S1010" s="71">
        <f t="shared" si="8"/>
        <v>-73.29632466</v>
      </c>
      <c r="T1010" s="72">
        <f t="shared" si="9"/>
        <v>49</v>
      </c>
      <c r="U1010" s="71">
        <f t="shared" si="10"/>
        <v>0.213647264</v>
      </c>
      <c r="V1010" s="71">
        <f t="shared" si="11"/>
        <v>0</v>
      </c>
      <c r="W1010" s="73">
        <f t="shared" si="12"/>
        <v>0</v>
      </c>
      <c r="X1010" s="19"/>
      <c r="Y1010" s="19"/>
      <c r="Z1010" s="19"/>
      <c r="AA1010" s="19"/>
      <c r="AB1010" s="19"/>
      <c r="AC1010" s="19"/>
      <c r="AD1010" s="19"/>
    </row>
    <row r="1011">
      <c r="A1011" s="49" t="s">
        <v>1215</v>
      </c>
      <c r="B1011" s="50">
        <v>23667.0</v>
      </c>
      <c r="C1011" s="51">
        <v>1.26</v>
      </c>
      <c r="D1011" s="52">
        <v>23580.0</v>
      </c>
      <c r="E1011" s="51">
        <v>0.06</v>
      </c>
      <c r="F1011" s="52">
        <v>23667.0</v>
      </c>
      <c r="G1011" s="54">
        <v>0.991</v>
      </c>
      <c r="H1011" s="50">
        <v>23667.0</v>
      </c>
      <c r="I1011" s="54">
        <v>0.593265</v>
      </c>
      <c r="J1011" s="50">
        <v>23667.0</v>
      </c>
      <c r="K1011" s="54">
        <v>3600.0</v>
      </c>
      <c r="L1011" s="70">
        <f t="shared" si="1"/>
        <v>0</v>
      </c>
      <c r="M1011" s="71">
        <f t="shared" si="2"/>
        <v>0</v>
      </c>
      <c r="N1011" s="71">
        <f t="shared" si="3"/>
        <v>-0.666735</v>
      </c>
      <c r="O1011" s="71">
        <f t="shared" si="4"/>
        <v>-52.91547619</v>
      </c>
      <c r="P1011" s="71">
        <f t="shared" si="5"/>
        <v>0</v>
      </c>
      <c r="Q1011" s="71">
        <f t="shared" si="6"/>
        <v>0</v>
      </c>
      <c r="R1011" s="71">
        <f t="shared" si="7"/>
        <v>3598.74</v>
      </c>
      <c r="S1011" s="71">
        <f t="shared" si="8"/>
        <v>285614.2857</v>
      </c>
      <c r="T1011" s="72">
        <f t="shared" si="9"/>
        <v>87</v>
      </c>
      <c r="U1011" s="71">
        <f t="shared" si="10"/>
        <v>0.3676004563</v>
      </c>
      <c r="V1011" s="71">
        <f t="shared" si="11"/>
        <v>0</v>
      </c>
      <c r="W1011" s="73">
        <f t="shared" si="12"/>
        <v>0</v>
      </c>
      <c r="X1011" s="19"/>
      <c r="Y1011" s="19"/>
      <c r="Z1011" s="19"/>
      <c r="AA1011" s="19"/>
      <c r="AB1011" s="19"/>
      <c r="AC1011" s="19"/>
      <c r="AD1011" s="19"/>
    </row>
    <row r="1012">
      <c r="A1012" s="49" t="s">
        <v>1216</v>
      </c>
      <c r="B1012" s="50">
        <v>23095.0</v>
      </c>
      <c r="C1012" s="51">
        <v>14.293</v>
      </c>
      <c r="D1012" s="52">
        <v>23040.0</v>
      </c>
      <c r="E1012" s="51">
        <v>0.06</v>
      </c>
      <c r="F1012" s="52">
        <v>23095.0</v>
      </c>
      <c r="G1012" s="54">
        <v>1.223</v>
      </c>
      <c r="H1012" s="50">
        <v>23095.0</v>
      </c>
      <c r="I1012" s="54">
        <v>3.6743</v>
      </c>
      <c r="J1012" s="50">
        <v>23095.0</v>
      </c>
      <c r="K1012" s="54">
        <v>6.203</v>
      </c>
      <c r="L1012" s="70">
        <f t="shared" si="1"/>
        <v>0</v>
      </c>
      <c r="M1012" s="71">
        <f t="shared" si="2"/>
        <v>0</v>
      </c>
      <c r="N1012" s="71">
        <f t="shared" si="3"/>
        <v>-10.6187</v>
      </c>
      <c r="O1012" s="71">
        <f t="shared" si="4"/>
        <v>-74.29301056</v>
      </c>
      <c r="P1012" s="71">
        <f t="shared" si="5"/>
        <v>0</v>
      </c>
      <c r="Q1012" s="71">
        <f t="shared" si="6"/>
        <v>0</v>
      </c>
      <c r="R1012" s="71">
        <f t="shared" si="7"/>
        <v>-8.09</v>
      </c>
      <c r="S1012" s="71">
        <f t="shared" si="8"/>
        <v>-56.60113342</v>
      </c>
      <c r="T1012" s="72">
        <f t="shared" si="9"/>
        <v>55</v>
      </c>
      <c r="U1012" s="71">
        <f t="shared" si="10"/>
        <v>0.238146785</v>
      </c>
      <c r="V1012" s="71">
        <f t="shared" si="11"/>
        <v>0</v>
      </c>
      <c r="W1012" s="73">
        <f t="shared" si="12"/>
        <v>0</v>
      </c>
      <c r="X1012" s="19"/>
      <c r="Y1012" s="19"/>
      <c r="Z1012" s="19"/>
      <c r="AA1012" s="19"/>
      <c r="AB1012" s="19"/>
      <c r="AC1012" s="19"/>
      <c r="AD1012" s="19"/>
    </row>
    <row r="1013">
      <c r="A1013" s="49" t="s">
        <v>1217</v>
      </c>
      <c r="B1013" s="50">
        <v>23725.0</v>
      </c>
      <c r="C1013" s="51">
        <v>1.341</v>
      </c>
      <c r="D1013" s="52">
        <v>23686.0</v>
      </c>
      <c r="E1013" s="51">
        <v>0.059</v>
      </c>
      <c r="F1013" s="52">
        <v>23725.0</v>
      </c>
      <c r="G1013" s="54">
        <v>0.95</v>
      </c>
      <c r="H1013" s="50">
        <v>23725.0</v>
      </c>
      <c r="I1013" s="54">
        <v>1.32156</v>
      </c>
      <c r="J1013" s="50">
        <v>23725.0</v>
      </c>
      <c r="K1013" s="54">
        <v>2.934</v>
      </c>
      <c r="L1013" s="70">
        <f t="shared" si="1"/>
        <v>0</v>
      </c>
      <c r="M1013" s="71">
        <f t="shared" si="2"/>
        <v>0</v>
      </c>
      <c r="N1013" s="71">
        <f t="shared" si="3"/>
        <v>-0.01944</v>
      </c>
      <c r="O1013" s="71">
        <f t="shared" si="4"/>
        <v>-1.44966443</v>
      </c>
      <c r="P1013" s="71">
        <f t="shared" si="5"/>
        <v>0</v>
      </c>
      <c r="Q1013" s="71">
        <f t="shared" si="6"/>
        <v>0</v>
      </c>
      <c r="R1013" s="71">
        <f t="shared" si="7"/>
        <v>1.593</v>
      </c>
      <c r="S1013" s="71">
        <f t="shared" si="8"/>
        <v>118.7919463</v>
      </c>
      <c r="T1013" s="72">
        <f t="shared" si="9"/>
        <v>39</v>
      </c>
      <c r="U1013" s="71">
        <f t="shared" si="10"/>
        <v>0.1643835616</v>
      </c>
      <c r="V1013" s="71">
        <f t="shared" si="11"/>
        <v>0</v>
      </c>
      <c r="W1013" s="73">
        <f t="shared" si="12"/>
        <v>0</v>
      </c>
      <c r="X1013" s="19"/>
      <c r="Y1013" s="19"/>
      <c r="Z1013" s="19"/>
      <c r="AA1013" s="19"/>
      <c r="AB1013" s="19"/>
      <c r="AC1013" s="19"/>
      <c r="AD1013" s="19"/>
    </row>
    <row r="1014">
      <c r="A1014" s="49" t="s">
        <v>1218</v>
      </c>
      <c r="B1014" s="50">
        <v>23185.0</v>
      </c>
      <c r="C1014" s="51">
        <v>22.845</v>
      </c>
      <c r="D1014" s="52">
        <v>23132.0</v>
      </c>
      <c r="E1014" s="51">
        <v>0.06</v>
      </c>
      <c r="F1014" s="52">
        <v>23185.0</v>
      </c>
      <c r="G1014" s="54">
        <v>1.247</v>
      </c>
      <c r="H1014" s="50">
        <v>23185.0</v>
      </c>
      <c r="I1014" s="54">
        <v>8.46213</v>
      </c>
      <c r="J1014" s="50">
        <v>23184.0</v>
      </c>
      <c r="K1014" s="54">
        <v>29.212</v>
      </c>
      <c r="L1014" s="70">
        <f t="shared" si="1"/>
        <v>0</v>
      </c>
      <c r="M1014" s="71">
        <f t="shared" si="2"/>
        <v>0</v>
      </c>
      <c r="N1014" s="71">
        <f t="shared" si="3"/>
        <v>-14.38287</v>
      </c>
      <c r="O1014" s="71">
        <f t="shared" si="4"/>
        <v>-62.95850295</v>
      </c>
      <c r="P1014" s="71">
        <f t="shared" si="5"/>
        <v>-1</v>
      </c>
      <c r="Q1014" s="71">
        <f t="shared" si="6"/>
        <v>-0.004313133491</v>
      </c>
      <c r="R1014" s="71">
        <f t="shared" si="7"/>
        <v>6.367</v>
      </c>
      <c r="S1014" s="71">
        <f t="shared" si="8"/>
        <v>27.87043117</v>
      </c>
      <c r="T1014" s="72">
        <f t="shared" si="9"/>
        <v>53</v>
      </c>
      <c r="U1014" s="71">
        <f t="shared" si="10"/>
        <v>0.228596075</v>
      </c>
      <c r="V1014" s="71">
        <f t="shared" si="11"/>
        <v>0</v>
      </c>
      <c r="W1014" s="73">
        <f t="shared" si="12"/>
        <v>0</v>
      </c>
      <c r="X1014" s="19"/>
      <c r="Y1014" s="19"/>
      <c r="Z1014" s="19"/>
      <c r="AA1014" s="19"/>
      <c r="AB1014" s="19"/>
      <c r="AC1014" s="19"/>
      <c r="AD1014" s="19"/>
    </row>
    <row r="1015">
      <c r="A1015" s="49" t="s">
        <v>1219</v>
      </c>
      <c r="B1015" s="50">
        <v>23670.0</v>
      </c>
      <c r="C1015" s="51">
        <v>1.025</v>
      </c>
      <c r="D1015" s="52">
        <v>23637.0</v>
      </c>
      <c r="E1015" s="51">
        <v>0.06</v>
      </c>
      <c r="F1015" s="52">
        <v>23670.0</v>
      </c>
      <c r="G1015" s="54">
        <v>0.877</v>
      </c>
      <c r="H1015" s="50">
        <v>23670.0</v>
      </c>
      <c r="I1015" s="54">
        <v>0.499663</v>
      </c>
      <c r="J1015" s="50">
        <v>23669.0</v>
      </c>
      <c r="K1015" s="54">
        <v>23.635</v>
      </c>
      <c r="L1015" s="70">
        <f t="shared" si="1"/>
        <v>0</v>
      </c>
      <c r="M1015" s="71">
        <f t="shared" si="2"/>
        <v>0</v>
      </c>
      <c r="N1015" s="71">
        <f t="shared" si="3"/>
        <v>-0.525337</v>
      </c>
      <c r="O1015" s="71">
        <f t="shared" si="4"/>
        <v>-51.25239024</v>
      </c>
      <c r="P1015" s="71">
        <f t="shared" si="5"/>
        <v>-1</v>
      </c>
      <c r="Q1015" s="71">
        <f t="shared" si="6"/>
        <v>-0.004224757076</v>
      </c>
      <c r="R1015" s="71">
        <f t="shared" si="7"/>
        <v>22.61</v>
      </c>
      <c r="S1015" s="71">
        <f t="shared" si="8"/>
        <v>2205.853659</v>
      </c>
      <c r="T1015" s="72">
        <f t="shared" si="9"/>
        <v>33</v>
      </c>
      <c r="U1015" s="71">
        <f t="shared" si="10"/>
        <v>0.1394169835</v>
      </c>
      <c r="V1015" s="71">
        <f t="shared" si="11"/>
        <v>0</v>
      </c>
      <c r="W1015" s="73">
        <f t="shared" si="12"/>
        <v>0</v>
      </c>
      <c r="X1015" s="19"/>
      <c r="Y1015" s="19"/>
      <c r="Z1015" s="19"/>
      <c r="AA1015" s="19"/>
      <c r="AB1015" s="19"/>
      <c r="AC1015" s="19"/>
      <c r="AD1015" s="19"/>
    </row>
    <row r="1016">
      <c r="A1016" s="49" t="s">
        <v>1220</v>
      </c>
      <c r="B1016" s="50">
        <v>23102.0</v>
      </c>
      <c r="C1016" s="51">
        <v>15.097</v>
      </c>
      <c r="D1016" s="52">
        <v>23083.0</v>
      </c>
      <c r="E1016" s="51">
        <v>0.061</v>
      </c>
      <c r="F1016" s="52">
        <v>23102.0</v>
      </c>
      <c r="G1016" s="54">
        <v>1.15</v>
      </c>
      <c r="H1016" s="50">
        <v>23102.0</v>
      </c>
      <c r="I1016" s="54">
        <v>4.06707</v>
      </c>
      <c r="J1016" s="50">
        <v>23101.0</v>
      </c>
      <c r="K1016" s="54">
        <v>4.08</v>
      </c>
      <c r="L1016" s="70">
        <f t="shared" si="1"/>
        <v>0</v>
      </c>
      <c r="M1016" s="71">
        <f t="shared" si="2"/>
        <v>0</v>
      </c>
      <c r="N1016" s="71">
        <f t="shared" si="3"/>
        <v>-11.02993</v>
      </c>
      <c r="O1016" s="71">
        <f t="shared" si="4"/>
        <v>-73.06040935</v>
      </c>
      <c r="P1016" s="71">
        <f t="shared" si="5"/>
        <v>-1</v>
      </c>
      <c r="Q1016" s="71">
        <f t="shared" si="6"/>
        <v>-0.004328629556</v>
      </c>
      <c r="R1016" s="71">
        <f t="shared" si="7"/>
        <v>-11.017</v>
      </c>
      <c r="S1016" s="71">
        <f t="shared" si="8"/>
        <v>-72.9747632</v>
      </c>
      <c r="T1016" s="72">
        <f t="shared" si="9"/>
        <v>19</v>
      </c>
      <c r="U1016" s="71">
        <f t="shared" si="10"/>
        <v>0.08224396156</v>
      </c>
      <c r="V1016" s="71">
        <f t="shared" si="11"/>
        <v>0</v>
      </c>
      <c r="W1016" s="73">
        <f t="shared" si="12"/>
        <v>0</v>
      </c>
      <c r="X1016" s="19"/>
      <c r="Y1016" s="19"/>
      <c r="Z1016" s="19"/>
      <c r="AA1016" s="19"/>
      <c r="AB1016" s="19"/>
      <c r="AC1016" s="19"/>
      <c r="AD1016" s="19"/>
    </row>
    <row r="1017">
      <c r="A1017" s="49" t="s">
        <v>1221</v>
      </c>
      <c r="B1017" s="50">
        <v>24412.0</v>
      </c>
      <c r="C1017" s="51">
        <v>1.219</v>
      </c>
      <c r="D1017" s="52">
        <v>24346.0</v>
      </c>
      <c r="E1017" s="51">
        <v>0.059</v>
      </c>
      <c r="F1017" s="52">
        <v>24412.0</v>
      </c>
      <c r="G1017" s="54">
        <v>0.99</v>
      </c>
      <c r="H1017" s="50">
        <v>24412.0</v>
      </c>
      <c r="I1017" s="54">
        <v>6.96647</v>
      </c>
      <c r="J1017" s="50">
        <v>24411.0</v>
      </c>
      <c r="K1017" s="54">
        <v>66.785</v>
      </c>
      <c r="L1017" s="70">
        <f t="shared" si="1"/>
        <v>0</v>
      </c>
      <c r="M1017" s="71">
        <f t="shared" si="2"/>
        <v>0</v>
      </c>
      <c r="N1017" s="71">
        <f t="shared" si="3"/>
        <v>5.74747</v>
      </c>
      <c r="O1017" s="71">
        <f t="shared" si="4"/>
        <v>471.490566</v>
      </c>
      <c r="P1017" s="71">
        <f t="shared" si="5"/>
        <v>-1</v>
      </c>
      <c r="Q1017" s="71">
        <f t="shared" si="6"/>
        <v>-0.004096346059</v>
      </c>
      <c r="R1017" s="71">
        <f t="shared" si="7"/>
        <v>65.566</v>
      </c>
      <c r="S1017" s="71">
        <f t="shared" si="8"/>
        <v>5378.671042</v>
      </c>
      <c r="T1017" s="72">
        <f t="shared" si="9"/>
        <v>66</v>
      </c>
      <c r="U1017" s="71">
        <f t="shared" si="10"/>
        <v>0.2703588399</v>
      </c>
      <c r="V1017" s="71">
        <f t="shared" si="11"/>
        <v>0</v>
      </c>
      <c r="W1017" s="73">
        <f t="shared" si="12"/>
        <v>0</v>
      </c>
      <c r="X1017" s="19"/>
      <c r="Y1017" s="19"/>
      <c r="Z1017" s="19"/>
      <c r="AA1017" s="19"/>
      <c r="AB1017" s="19"/>
      <c r="AC1017" s="19"/>
      <c r="AD1017" s="19"/>
    </row>
    <row r="1018">
      <c r="A1018" s="49" t="s">
        <v>1222</v>
      </c>
      <c r="B1018" s="50">
        <v>23843.0</v>
      </c>
      <c r="C1018" s="51">
        <v>23.123</v>
      </c>
      <c r="D1018" s="52">
        <v>23782.0</v>
      </c>
      <c r="E1018" s="51">
        <v>0.06</v>
      </c>
      <c r="F1018" s="52">
        <v>23843.0</v>
      </c>
      <c r="G1018" s="54">
        <v>1.286</v>
      </c>
      <c r="H1018" s="50">
        <v>23843.0</v>
      </c>
      <c r="I1018" s="54">
        <v>2.3653</v>
      </c>
      <c r="J1018" s="50">
        <v>23842.0</v>
      </c>
      <c r="K1018" s="54">
        <v>19.745</v>
      </c>
      <c r="L1018" s="70">
        <f t="shared" si="1"/>
        <v>0</v>
      </c>
      <c r="M1018" s="71">
        <f t="shared" si="2"/>
        <v>0</v>
      </c>
      <c r="N1018" s="71">
        <f t="shared" si="3"/>
        <v>-20.7577</v>
      </c>
      <c r="O1018" s="71">
        <f t="shared" si="4"/>
        <v>-89.77079099</v>
      </c>
      <c r="P1018" s="71">
        <f t="shared" si="5"/>
        <v>-1</v>
      </c>
      <c r="Q1018" s="71">
        <f t="shared" si="6"/>
        <v>-0.004194103091</v>
      </c>
      <c r="R1018" s="71">
        <f t="shared" si="7"/>
        <v>-3.378</v>
      </c>
      <c r="S1018" s="71">
        <f t="shared" si="8"/>
        <v>-14.60883103</v>
      </c>
      <c r="T1018" s="72">
        <f t="shared" si="9"/>
        <v>61</v>
      </c>
      <c r="U1018" s="71">
        <f t="shared" si="10"/>
        <v>0.2558402886</v>
      </c>
      <c r="V1018" s="71">
        <f t="shared" si="11"/>
        <v>0</v>
      </c>
      <c r="W1018" s="73">
        <f t="shared" si="12"/>
        <v>0</v>
      </c>
      <c r="X1018" s="19"/>
      <c r="Y1018" s="19"/>
      <c r="Z1018" s="19"/>
      <c r="AA1018" s="19"/>
      <c r="AB1018" s="19"/>
      <c r="AC1018" s="19"/>
      <c r="AD1018" s="19"/>
    </row>
    <row r="1019">
      <c r="A1019" s="49" t="s">
        <v>1223</v>
      </c>
      <c r="B1019" s="50">
        <v>24435.0</v>
      </c>
      <c r="C1019" s="51">
        <v>1.299</v>
      </c>
      <c r="D1019" s="52">
        <v>24356.0</v>
      </c>
      <c r="E1019" s="51">
        <v>0.059</v>
      </c>
      <c r="F1019" s="52">
        <v>24435.0</v>
      </c>
      <c r="G1019" s="54">
        <v>1.02</v>
      </c>
      <c r="H1019" s="50">
        <v>24435.0</v>
      </c>
      <c r="I1019" s="54">
        <v>7.42146</v>
      </c>
      <c r="J1019" s="50">
        <v>24435.0</v>
      </c>
      <c r="K1019" s="54">
        <v>90.273</v>
      </c>
      <c r="L1019" s="70">
        <f t="shared" si="1"/>
        <v>0</v>
      </c>
      <c r="M1019" s="71">
        <f t="shared" si="2"/>
        <v>0</v>
      </c>
      <c r="N1019" s="71">
        <f t="shared" si="3"/>
        <v>6.12246</v>
      </c>
      <c r="O1019" s="71">
        <f t="shared" si="4"/>
        <v>471.3210162</v>
      </c>
      <c r="P1019" s="71">
        <f t="shared" si="5"/>
        <v>0</v>
      </c>
      <c r="Q1019" s="71">
        <f t="shared" si="6"/>
        <v>0</v>
      </c>
      <c r="R1019" s="71">
        <f t="shared" si="7"/>
        <v>88.974</v>
      </c>
      <c r="S1019" s="71">
        <f t="shared" si="8"/>
        <v>6849.422633</v>
      </c>
      <c r="T1019" s="72">
        <f t="shared" si="9"/>
        <v>79</v>
      </c>
      <c r="U1019" s="71">
        <f t="shared" si="10"/>
        <v>0.3233067321</v>
      </c>
      <c r="V1019" s="71">
        <f t="shared" si="11"/>
        <v>0</v>
      </c>
      <c r="W1019" s="73">
        <f t="shared" si="12"/>
        <v>0</v>
      </c>
      <c r="X1019" s="19"/>
      <c r="Y1019" s="19"/>
      <c r="Z1019" s="19"/>
      <c r="AA1019" s="19"/>
      <c r="AB1019" s="19"/>
      <c r="AC1019" s="19"/>
      <c r="AD1019" s="19"/>
    </row>
    <row r="1020">
      <c r="A1020" s="49" t="s">
        <v>1224</v>
      </c>
      <c r="B1020" s="50">
        <v>23865.0</v>
      </c>
      <c r="C1020" s="51">
        <v>15.839</v>
      </c>
      <c r="D1020" s="52">
        <v>23831.0</v>
      </c>
      <c r="E1020" s="51">
        <v>0.06</v>
      </c>
      <c r="F1020" s="52">
        <v>23865.0</v>
      </c>
      <c r="G1020" s="54">
        <v>1.278</v>
      </c>
      <c r="H1020" s="50">
        <v>23865.0</v>
      </c>
      <c r="I1020" s="54">
        <v>3.95815</v>
      </c>
      <c r="J1020" s="50">
        <v>23864.0</v>
      </c>
      <c r="K1020" s="54">
        <v>2.776</v>
      </c>
      <c r="L1020" s="70">
        <f t="shared" si="1"/>
        <v>0</v>
      </c>
      <c r="M1020" s="71">
        <f t="shared" si="2"/>
        <v>0</v>
      </c>
      <c r="N1020" s="71">
        <f t="shared" si="3"/>
        <v>-11.88085</v>
      </c>
      <c r="O1020" s="71">
        <f t="shared" si="4"/>
        <v>-75.01010165</v>
      </c>
      <c r="P1020" s="71">
        <f t="shared" si="5"/>
        <v>-1</v>
      </c>
      <c r="Q1020" s="71">
        <f t="shared" si="6"/>
        <v>-0.004190236748</v>
      </c>
      <c r="R1020" s="71">
        <f t="shared" si="7"/>
        <v>-13.063</v>
      </c>
      <c r="S1020" s="71">
        <f t="shared" si="8"/>
        <v>-82.47364101</v>
      </c>
      <c r="T1020" s="72">
        <f t="shared" si="9"/>
        <v>34</v>
      </c>
      <c r="U1020" s="71">
        <f t="shared" si="10"/>
        <v>0.1424680494</v>
      </c>
      <c r="V1020" s="71">
        <f t="shared" si="11"/>
        <v>0</v>
      </c>
      <c r="W1020" s="73">
        <f t="shared" si="12"/>
        <v>0</v>
      </c>
      <c r="X1020" s="19"/>
      <c r="Y1020" s="19"/>
      <c r="Z1020" s="19"/>
      <c r="AA1020" s="19"/>
      <c r="AB1020" s="19"/>
      <c r="AC1020" s="19"/>
      <c r="AD1020" s="19"/>
    </row>
    <row r="1021">
      <c r="A1021" s="49" t="s">
        <v>1225</v>
      </c>
      <c r="B1021" s="50">
        <v>23790.0</v>
      </c>
      <c r="C1021" s="51">
        <v>1.239</v>
      </c>
      <c r="D1021" s="52">
        <v>23735.0</v>
      </c>
      <c r="E1021" s="51">
        <v>0.059</v>
      </c>
      <c r="F1021" s="52">
        <v>23790.0</v>
      </c>
      <c r="G1021" s="54">
        <v>0.962</v>
      </c>
      <c r="H1021" s="50">
        <v>23790.0</v>
      </c>
      <c r="I1021" s="54">
        <v>0.899918</v>
      </c>
      <c r="J1021" s="50">
        <v>23790.0</v>
      </c>
      <c r="K1021" s="54">
        <v>3600.0</v>
      </c>
      <c r="L1021" s="70">
        <f t="shared" si="1"/>
        <v>0</v>
      </c>
      <c r="M1021" s="71">
        <f t="shared" si="2"/>
        <v>0</v>
      </c>
      <c r="N1021" s="71">
        <f t="shared" si="3"/>
        <v>-0.339082</v>
      </c>
      <c r="O1021" s="71">
        <f t="shared" si="4"/>
        <v>-27.36739306</v>
      </c>
      <c r="P1021" s="71">
        <f t="shared" si="5"/>
        <v>0</v>
      </c>
      <c r="Q1021" s="71">
        <f t="shared" si="6"/>
        <v>0</v>
      </c>
      <c r="R1021" s="71">
        <f t="shared" si="7"/>
        <v>3598.761</v>
      </c>
      <c r="S1021" s="71">
        <f t="shared" si="8"/>
        <v>290456.9007</v>
      </c>
      <c r="T1021" s="72">
        <f t="shared" si="9"/>
        <v>55</v>
      </c>
      <c r="U1021" s="71">
        <f t="shared" si="10"/>
        <v>0.2311895755</v>
      </c>
      <c r="V1021" s="71">
        <f t="shared" si="11"/>
        <v>0</v>
      </c>
      <c r="W1021" s="73">
        <f t="shared" si="12"/>
        <v>0</v>
      </c>
      <c r="X1021" s="19"/>
      <c r="Y1021" s="19"/>
      <c r="Z1021" s="19"/>
      <c r="AA1021" s="19"/>
      <c r="AB1021" s="19"/>
      <c r="AC1021" s="19"/>
      <c r="AD1021" s="19"/>
    </row>
    <row r="1022">
      <c r="A1022" s="49" t="s">
        <v>1226</v>
      </c>
      <c r="B1022" s="50">
        <v>23238.0</v>
      </c>
      <c r="C1022" s="51">
        <v>15.3</v>
      </c>
      <c r="D1022" s="52">
        <v>23182.0</v>
      </c>
      <c r="E1022" s="51">
        <v>0.06</v>
      </c>
      <c r="F1022" s="52">
        <v>23238.0</v>
      </c>
      <c r="G1022" s="54">
        <v>1.263</v>
      </c>
      <c r="H1022" s="50">
        <v>23238.0</v>
      </c>
      <c r="I1022" s="54">
        <v>3.2239</v>
      </c>
      <c r="J1022" s="50">
        <v>23238.0</v>
      </c>
      <c r="K1022" s="54">
        <v>3.911</v>
      </c>
      <c r="L1022" s="70">
        <f t="shared" si="1"/>
        <v>0</v>
      </c>
      <c r="M1022" s="71">
        <f t="shared" si="2"/>
        <v>0</v>
      </c>
      <c r="N1022" s="71">
        <f t="shared" si="3"/>
        <v>-12.0761</v>
      </c>
      <c r="O1022" s="71">
        <f t="shared" si="4"/>
        <v>-78.92875817</v>
      </c>
      <c r="P1022" s="71">
        <f t="shared" si="5"/>
        <v>0</v>
      </c>
      <c r="Q1022" s="71">
        <f t="shared" si="6"/>
        <v>0</v>
      </c>
      <c r="R1022" s="71">
        <f t="shared" si="7"/>
        <v>-11.389</v>
      </c>
      <c r="S1022" s="71">
        <f t="shared" si="8"/>
        <v>-74.4379085</v>
      </c>
      <c r="T1022" s="72">
        <f t="shared" si="9"/>
        <v>56</v>
      </c>
      <c r="U1022" s="71">
        <f t="shared" si="10"/>
        <v>0.2409845942</v>
      </c>
      <c r="V1022" s="71">
        <f t="shared" si="11"/>
        <v>0</v>
      </c>
      <c r="W1022" s="73">
        <f t="shared" si="12"/>
        <v>0</v>
      </c>
      <c r="X1022" s="19"/>
      <c r="Y1022" s="19"/>
      <c r="Z1022" s="19"/>
      <c r="AA1022" s="19"/>
      <c r="AB1022" s="19"/>
      <c r="AC1022" s="19"/>
      <c r="AD1022" s="19"/>
    </row>
    <row r="1023">
      <c r="A1023" s="49" t="s">
        <v>1227</v>
      </c>
      <c r="B1023" s="50">
        <v>24364.0</v>
      </c>
      <c r="C1023" s="51">
        <v>1.404</v>
      </c>
      <c r="D1023" s="52">
        <v>24295.0</v>
      </c>
      <c r="E1023" s="51">
        <v>0.059</v>
      </c>
      <c r="F1023" s="52">
        <v>24364.0</v>
      </c>
      <c r="G1023" s="54">
        <v>1.006</v>
      </c>
      <c r="H1023" s="50">
        <v>24364.0</v>
      </c>
      <c r="I1023" s="54">
        <v>1.3035</v>
      </c>
      <c r="J1023" s="50">
        <v>24363.0</v>
      </c>
      <c r="K1023" s="54">
        <v>41.006</v>
      </c>
      <c r="L1023" s="70">
        <f t="shared" si="1"/>
        <v>0</v>
      </c>
      <c r="M1023" s="71">
        <f t="shared" si="2"/>
        <v>0</v>
      </c>
      <c r="N1023" s="71">
        <f t="shared" si="3"/>
        <v>-0.1005</v>
      </c>
      <c r="O1023" s="71">
        <f t="shared" si="4"/>
        <v>-7.158119658</v>
      </c>
      <c r="P1023" s="71">
        <f t="shared" si="5"/>
        <v>-1</v>
      </c>
      <c r="Q1023" s="71">
        <f t="shared" si="6"/>
        <v>-0.004104416352</v>
      </c>
      <c r="R1023" s="71">
        <f t="shared" si="7"/>
        <v>39.602</v>
      </c>
      <c r="S1023" s="71">
        <f t="shared" si="8"/>
        <v>2820.655271</v>
      </c>
      <c r="T1023" s="72">
        <f t="shared" si="9"/>
        <v>69</v>
      </c>
      <c r="U1023" s="71">
        <f t="shared" si="10"/>
        <v>0.2832047283</v>
      </c>
      <c r="V1023" s="71">
        <f t="shared" si="11"/>
        <v>0</v>
      </c>
      <c r="W1023" s="73">
        <f t="shared" si="12"/>
        <v>0</v>
      </c>
      <c r="X1023" s="19"/>
      <c r="Y1023" s="19"/>
      <c r="Z1023" s="19"/>
      <c r="AA1023" s="19"/>
      <c r="AB1023" s="19"/>
      <c r="AC1023" s="19"/>
      <c r="AD1023" s="19"/>
    </row>
    <row r="1024">
      <c r="A1024" s="49" t="s">
        <v>1228</v>
      </c>
      <c r="B1024" s="50">
        <v>23798.0</v>
      </c>
      <c r="C1024" s="51">
        <v>22.042</v>
      </c>
      <c r="D1024" s="52">
        <v>23763.0</v>
      </c>
      <c r="E1024" s="51">
        <v>0.06</v>
      </c>
      <c r="F1024" s="52">
        <v>23798.0</v>
      </c>
      <c r="G1024" s="54">
        <v>1.309</v>
      </c>
      <c r="H1024" s="50">
        <v>23798.0</v>
      </c>
      <c r="I1024" s="54">
        <v>1.20479</v>
      </c>
      <c r="J1024" s="50">
        <v>23797.0</v>
      </c>
      <c r="K1024" s="54">
        <v>6.119</v>
      </c>
      <c r="L1024" s="70">
        <f t="shared" si="1"/>
        <v>0</v>
      </c>
      <c r="M1024" s="71">
        <f t="shared" si="2"/>
        <v>0</v>
      </c>
      <c r="N1024" s="71">
        <f t="shared" si="3"/>
        <v>-20.83721</v>
      </c>
      <c r="O1024" s="71">
        <f t="shared" si="4"/>
        <v>-94.53411669</v>
      </c>
      <c r="P1024" s="71">
        <f t="shared" si="5"/>
        <v>-1</v>
      </c>
      <c r="Q1024" s="71">
        <f t="shared" si="6"/>
        <v>-0.004202033784</v>
      </c>
      <c r="R1024" s="71">
        <f t="shared" si="7"/>
        <v>-15.923</v>
      </c>
      <c r="S1024" s="71">
        <f t="shared" si="8"/>
        <v>-72.23936122</v>
      </c>
      <c r="T1024" s="72">
        <f t="shared" si="9"/>
        <v>35</v>
      </c>
      <c r="U1024" s="71">
        <f t="shared" si="10"/>
        <v>0.1470711825</v>
      </c>
      <c r="V1024" s="71">
        <f t="shared" si="11"/>
        <v>0</v>
      </c>
      <c r="W1024" s="73">
        <f t="shared" si="12"/>
        <v>0</v>
      </c>
      <c r="X1024" s="19"/>
      <c r="Y1024" s="19"/>
      <c r="Z1024" s="19"/>
      <c r="AA1024" s="19"/>
      <c r="AB1024" s="19"/>
      <c r="AC1024" s="19"/>
      <c r="AD1024" s="19"/>
    </row>
    <row r="1025">
      <c r="A1025" s="49" t="s">
        <v>328</v>
      </c>
      <c r="B1025" s="50">
        <v>24130.0</v>
      </c>
      <c r="C1025" s="51">
        <v>1.227</v>
      </c>
      <c r="D1025" s="52">
        <v>24090.0</v>
      </c>
      <c r="E1025" s="51">
        <v>0.06</v>
      </c>
      <c r="F1025" s="52">
        <v>24130.0</v>
      </c>
      <c r="G1025" s="54">
        <v>0.929</v>
      </c>
      <c r="H1025" s="50">
        <v>24130.0</v>
      </c>
      <c r="I1025" s="54">
        <v>0.373395</v>
      </c>
      <c r="J1025" s="50">
        <v>0.0</v>
      </c>
      <c r="K1025" s="54">
        <v>3600.0</v>
      </c>
      <c r="L1025" s="70">
        <f t="shared" si="1"/>
        <v>0</v>
      </c>
      <c r="M1025" s="71">
        <f t="shared" si="2"/>
        <v>0</v>
      </c>
      <c r="N1025" s="71">
        <f t="shared" si="3"/>
        <v>-0.853605</v>
      </c>
      <c r="O1025" s="71">
        <f t="shared" si="4"/>
        <v>-69.56845966</v>
      </c>
      <c r="P1025" s="71">
        <f t="shared" si="5"/>
        <v>-24130</v>
      </c>
      <c r="Q1025" s="71">
        <f t="shared" si="6"/>
        <v>-100</v>
      </c>
      <c r="R1025" s="71">
        <f t="shared" si="7"/>
        <v>3598.773</v>
      </c>
      <c r="S1025" s="71">
        <f t="shared" si="8"/>
        <v>293298.533</v>
      </c>
      <c r="T1025" s="72">
        <f t="shared" si="9"/>
        <v>40</v>
      </c>
      <c r="U1025" s="71">
        <f t="shared" si="10"/>
        <v>0.1657687526</v>
      </c>
      <c r="V1025" s="71">
        <f t="shared" si="11"/>
        <v>0</v>
      </c>
      <c r="W1025" s="73">
        <f t="shared" si="12"/>
        <v>0</v>
      </c>
      <c r="X1025" s="19"/>
      <c r="Y1025" s="19"/>
      <c r="Z1025" s="19"/>
      <c r="AA1025" s="19"/>
      <c r="AB1025" s="19"/>
      <c r="AC1025" s="19"/>
      <c r="AD1025" s="19"/>
    </row>
    <row r="1026">
      <c r="A1026" s="49" t="s">
        <v>333</v>
      </c>
      <c r="B1026" s="50">
        <v>23559.0</v>
      </c>
      <c r="C1026" s="51">
        <v>15.26</v>
      </c>
      <c r="D1026" s="52">
        <v>23552.0</v>
      </c>
      <c r="E1026" s="51">
        <v>0.06</v>
      </c>
      <c r="F1026" s="52">
        <v>23559.0</v>
      </c>
      <c r="G1026" s="54">
        <v>1.193</v>
      </c>
      <c r="H1026" s="50">
        <v>23559.0</v>
      </c>
      <c r="I1026" s="54">
        <v>1.42476</v>
      </c>
      <c r="J1026" s="50">
        <v>23559.0</v>
      </c>
      <c r="K1026" s="54">
        <v>4.281</v>
      </c>
      <c r="L1026" s="70">
        <f t="shared" si="1"/>
        <v>0</v>
      </c>
      <c r="M1026" s="71">
        <f t="shared" si="2"/>
        <v>0</v>
      </c>
      <c r="N1026" s="71">
        <f t="shared" si="3"/>
        <v>-13.83524</v>
      </c>
      <c r="O1026" s="71">
        <f t="shared" si="4"/>
        <v>-90.66343381</v>
      </c>
      <c r="P1026" s="71">
        <f t="shared" si="5"/>
        <v>0</v>
      </c>
      <c r="Q1026" s="71">
        <f t="shared" si="6"/>
        <v>0</v>
      </c>
      <c r="R1026" s="71">
        <f t="shared" si="7"/>
        <v>-10.979</v>
      </c>
      <c r="S1026" s="71">
        <f t="shared" si="8"/>
        <v>-71.94626474</v>
      </c>
      <c r="T1026" s="72">
        <f t="shared" si="9"/>
        <v>7</v>
      </c>
      <c r="U1026" s="71">
        <f t="shared" si="10"/>
        <v>0.02971263636</v>
      </c>
      <c r="V1026" s="71">
        <f t="shared" si="11"/>
        <v>0</v>
      </c>
      <c r="W1026" s="73">
        <f t="shared" si="12"/>
        <v>0</v>
      </c>
      <c r="X1026" s="19"/>
      <c r="Y1026" s="19"/>
      <c r="Z1026" s="19"/>
      <c r="AA1026" s="19"/>
      <c r="AB1026" s="19"/>
      <c r="AC1026" s="19"/>
      <c r="AD1026" s="19"/>
    </row>
    <row r="1027">
      <c r="A1027" s="49" t="s">
        <v>1229</v>
      </c>
      <c r="B1027" s="50">
        <v>24075.0</v>
      </c>
      <c r="C1027" s="51">
        <v>1.139</v>
      </c>
      <c r="D1027" s="52">
        <v>24007.0</v>
      </c>
      <c r="E1027" s="51">
        <v>0.059</v>
      </c>
      <c r="F1027" s="52">
        <v>24075.0</v>
      </c>
      <c r="G1027" s="54">
        <v>0.935</v>
      </c>
      <c r="H1027" s="50">
        <v>24075.0</v>
      </c>
      <c r="I1027" s="54">
        <v>5.30414</v>
      </c>
      <c r="J1027" s="50">
        <v>24074.0</v>
      </c>
      <c r="K1027" s="54">
        <v>119.747</v>
      </c>
      <c r="L1027" s="70">
        <f t="shared" si="1"/>
        <v>0</v>
      </c>
      <c r="M1027" s="71">
        <f t="shared" si="2"/>
        <v>0</v>
      </c>
      <c r="N1027" s="71">
        <f t="shared" si="3"/>
        <v>4.16514</v>
      </c>
      <c r="O1027" s="71">
        <f t="shared" si="4"/>
        <v>365.6839333</v>
      </c>
      <c r="P1027" s="71">
        <f t="shared" si="5"/>
        <v>-1</v>
      </c>
      <c r="Q1027" s="71">
        <f t="shared" si="6"/>
        <v>-0.004153686397</v>
      </c>
      <c r="R1027" s="71">
        <f t="shared" si="7"/>
        <v>118.608</v>
      </c>
      <c r="S1027" s="71">
        <f t="shared" si="8"/>
        <v>10413.34504</v>
      </c>
      <c r="T1027" s="72">
        <f t="shared" si="9"/>
        <v>68</v>
      </c>
      <c r="U1027" s="71">
        <f t="shared" si="10"/>
        <v>0.282450675</v>
      </c>
      <c r="V1027" s="71">
        <f t="shared" si="11"/>
        <v>0</v>
      </c>
      <c r="W1027" s="73">
        <f t="shared" si="12"/>
        <v>0</v>
      </c>
      <c r="X1027" s="19"/>
      <c r="Y1027" s="19"/>
      <c r="Z1027" s="19"/>
      <c r="AA1027" s="19"/>
      <c r="AB1027" s="19"/>
      <c r="AC1027" s="19"/>
      <c r="AD1027" s="19"/>
    </row>
    <row r="1028">
      <c r="A1028" s="49" t="s">
        <v>1230</v>
      </c>
      <c r="B1028" s="50">
        <v>23521.0</v>
      </c>
      <c r="C1028" s="51">
        <v>9.987</v>
      </c>
      <c r="D1028" s="52">
        <v>23514.0</v>
      </c>
      <c r="E1028" s="51">
        <v>0.06</v>
      </c>
      <c r="F1028" s="52">
        <v>23521.0</v>
      </c>
      <c r="G1028" s="54">
        <v>1.143</v>
      </c>
      <c r="H1028" s="50">
        <v>23521.0</v>
      </c>
      <c r="I1028" s="54">
        <v>4.51857</v>
      </c>
      <c r="J1028" s="50">
        <v>23521.0</v>
      </c>
      <c r="K1028" s="54">
        <v>6.331</v>
      </c>
      <c r="L1028" s="70">
        <f t="shared" si="1"/>
        <v>0</v>
      </c>
      <c r="M1028" s="71">
        <f t="shared" si="2"/>
        <v>0</v>
      </c>
      <c r="N1028" s="71">
        <f t="shared" si="3"/>
        <v>-5.46843</v>
      </c>
      <c r="O1028" s="71">
        <f t="shared" si="4"/>
        <v>-54.75548213</v>
      </c>
      <c r="P1028" s="71">
        <f t="shared" si="5"/>
        <v>0</v>
      </c>
      <c r="Q1028" s="71">
        <f t="shared" si="6"/>
        <v>0</v>
      </c>
      <c r="R1028" s="71">
        <f t="shared" si="7"/>
        <v>-3.656</v>
      </c>
      <c r="S1028" s="71">
        <f t="shared" si="8"/>
        <v>-36.60758987</v>
      </c>
      <c r="T1028" s="72">
        <f t="shared" si="9"/>
        <v>7</v>
      </c>
      <c r="U1028" s="71">
        <f t="shared" si="10"/>
        <v>0.02976063943</v>
      </c>
      <c r="V1028" s="71">
        <f t="shared" si="11"/>
        <v>0</v>
      </c>
      <c r="W1028" s="73">
        <f t="shared" si="12"/>
        <v>0</v>
      </c>
      <c r="X1028" s="19"/>
      <c r="Y1028" s="19"/>
      <c r="Z1028" s="19"/>
      <c r="AA1028" s="19"/>
      <c r="AB1028" s="19"/>
      <c r="AC1028" s="19"/>
      <c r="AD1028" s="19"/>
    </row>
    <row r="1029">
      <c r="A1029" s="49" t="s">
        <v>1231</v>
      </c>
      <c r="B1029" s="50">
        <v>24114.0</v>
      </c>
      <c r="C1029" s="51">
        <v>1.257</v>
      </c>
      <c r="D1029" s="52">
        <v>24044.0</v>
      </c>
      <c r="E1029" s="51">
        <v>0.059</v>
      </c>
      <c r="F1029" s="52">
        <v>24114.0</v>
      </c>
      <c r="G1029" s="54">
        <v>1.007</v>
      </c>
      <c r="H1029" s="50">
        <v>24114.0</v>
      </c>
      <c r="I1029" s="54">
        <v>0.472474</v>
      </c>
      <c r="J1029" s="50">
        <v>6.90646E-310</v>
      </c>
      <c r="K1029" s="54">
        <v>3600.0</v>
      </c>
      <c r="L1029" s="70">
        <f t="shared" si="1"/>
        <v>0</v>
      </c>
      <c r="M1029" s="71">
        <f t="shared" si="2"/>
        <v>0</v>
      </c>
      <c r="N1029" s="71">
        <f t="shared" si="3"/>
        <v>-0.784526</v>
      </c>
      <c r="O1029" s="71">
        <f t="shared" si="4"/>
        <v>-62.41256961</v>
      </c>
      <c r="P1029" s="71">
        <f t="shared" si="5"/>
        <v>-24114</v>
      </c>
      <c r="Q1029" s="71">
        <f t="shared" si="6"/>
        <v>-100</v>
      </c>
      <c r="R1029" s="71">
        <f t="shared" si="7"/>
        <v>3598.743</v>
      </c>
      <c r="S1029" s="71">
        <f t="shared" si="8"/>
        <v>286296.1814</v>
      </c>
      <c r="T1029" s="72">
        <f t="shared" si="9"/>
        <v>70</v>
      </c>
      <c r="U1029" s="71">
        <f t="shared" si="10"/>
        <v>0.2902877996</v>
      </c>
      <c r="V1029" s="71">
        <f t="shared" si="11"/>
        <v>0</v>
      </c>
      <c r="W1029" s="73">
        <f t="shared" si="12"/>
        <v>0</v>
      </c>
      <c r="X1029" s="19"/>
      <c r="Y1029" s="19"/>
      <c r="Z1029" s="19"/>
      <c r="AA1029" s="19"/>
      <c r="AB1029" s="19"/>
      <c r="AC1029" s="19"/>
      <c r="AD1029" s="19"/>
    </row>
    <row r="1030">
      <c r="A1030" s="49" t="s">
        <v>1232</v>
      </c>
      <c r="B1030" s="50">
        <v>23553.0</v>
      </c>
      <c r="C1030" s="51">
        <v>12.051</v>
      </c>
      <c r="D1030" s="52">
        <v>23535.0</v>
      </c>
      <c r="E1030" s="51">
        <v>0.06</v>
      </c>
      <c r="F1030" s="52">
        <v>23553.0</v>
      </c>
      <c r="G1030" s="54">
        <v>1.245</v>
      </c>
      <c r="H1030" s="50">
        <v>23553.0</v>
      </c>
      <c r="I1030" s="54">
        <v>1.2334</v>
      </c>
      <c r="J1030" s="50">
        <v>23552.0</v>
      </c>
      <c r="K1030" s="54">
        <v>23.206</v>
      </c>
      <c r="L1030" s="70">
        <f t="shared" si="1"/>
        <v>0</v>
      </c>
      <c r="M1030" s="71">
        <f t="shared" si="2"/>
        <v>0</v>
      </c>
      <c r="N1030" s="71">
        <f t="shared" si="3"/>
        <v>-10.8176</v>
      </c>
      <c r="O1030" s="71">
        <f t="shared" si="4"/>
        <v>-89.76516472</v>
      </c>
      <c r="P1030" s="71">
        <f t="shared" si="5"/>
        <v>-1</v>
      </c>
      <c r="Q1030" s="71">
        <f t="shared" si="6"/>
        <v>-0.004245743642</v>
      </c>
      <c r="R1030" s="71">
        <f t="shared" si="7"/>
        <v>11.155</v>
      </c>
      <c r="S1030" s="71">
        <f t="shared" si="8"/>
        <v>92.56493237</v>
      </c>
      <c r="T1030" s="72">
        <f t="shared" si="9"/>
        <v>18</v>
      </c>
      <c r="U1030" s="71">
        <f t="shared" si="10"/>
        <v>0.07642338556</v>
      </c>
      <c r="V1030" s="71">
        <f t="shared" si="11"/>
        <v>0</v>
      </c>
      <c r="W1030" s="73">
        <f t="shared" si="12"/>
        <v>0</v>
      </c>
      <c r="X1030" s="19"/>
      <c r="Y1030" s="19"/>
      <c r="Z1030" s="19"/>
      <c r="AA1030" s="19"/>
      <c r="AB1030" s="19"/>
      <c r="AC1030" s="19"/>
      <c r="AD1030" s="19"/>
    </row>
    <row r="1031">
      <c r="A1031" s="49" t="s">
        <v>1233</v>
      </c>
      <c r="B1031" s="50">
        <v>23870.0</v>
      </c>
      <c r="C1031" s="51">
        <v>1.126</v>
      </c>
      <c r="D1031" s="52">
        <v>23795.0</v>
      </c>
      <c r="E1031" s="51">
        <v>0.06</v>
      </c>
      <c r="F1031" s="52">
        <v>23870.0</v>
      </c>
      <c r="G1031" s="54">
        <v>0.962</v>
      </c>
      <c r="H1031" s="50">
        <v>23870.0</v>
      </c>
      <c r="I1031" s="54">
        <v>11.2877</v>
      </c>
      <c r="J1031" s="50">
        <v>23870.0</v>
      </c>
      <c r="K1031" s="54">
        <v>72.67</v>
      </c>
      <c r="L1031" s="70">
        <f t="shared" si="1"/>
        <v>0</v>
      </c>
      <c r="M1031" s="71">
        <f t="shared" si="2"/>
        <v>0</v>
      </c>
      <c r="N1031" s="71">
        <f t="shared" si="3"/>
        <v>10.1617</v>
      </c>
      <c r="O1031" s="71">
        <f t="shared" si="4"/>
        <v>902.4600355</v>
      </c>
      <c r="P1031" s="71">
        <f t="shared" si="5"/>
        <v>0</v>
      </c>
      <c r="Q1031" s="71">
        <f t="shared" si="6"/>
        <v>0</v>
      </c>
      <c r="R1031" s="71">
        <f t="shared" si="7"/>
        <v>71.544</v>
      </c>
      <c r="S1031" s="71">
        <f t="shared" si="8"/>
        <v>6353.818828</v>
      </c>
      <c r="T1031" s="72">
        <f t="shared" si="9"/>
        <v>75</v>
      </c>
      <c r="U1031" s="71">
        <f t="shared" si="10"/>
        <v>0.3142019271</v>
      </c>
      <c r="V1031" s="71">
        <f t="shared" si="11"/>
        <v>0</v>
      </c>
      <c r="W1031" s="73">
        <f t="shared" si="12"/>
        <v>0</v>
      </c>
      <c r="X1031" s="19"/>
      <c r="Y1031" s="19"/>
      <c r="Z1031" s="19"/>
      <c r="AA1031" s="19"/>
      <c r="AB1031" s="19"/>
      <c r="AC1031" s="19"/>
      <c r="AD1031" s="19"/>
    </row>
    <row r="1032">
      <c r="A1032" s="49" t="s">
        <v>1234</v>
      </c>
      <c r="B1032" s="50">
        <v>23312.0</v>
      </c>
      <c r="C1032" s="51">
        <v>12.673</v>
      </c>
      <c r="D1032" s="52">
        <v>23292.0</v>
      </c>
      <c r="E1032" s="51">
        <v>0.059</v>
      </c>
      <c r="F1032" s="52">
        <v>23312.0</v>
      </c>
      <c r="G1032" s="54">
        <v>1.201</v>
      </c>
      <c r="H1032" s="50">
        <v>23312.0</v>
      </c>
      <c r="I1032" s="54">
        <v>1.24565</v>
      </c>
      <c r="J1032" s="50">
        <v>23310.0</v>
      </c>
      <c r="K1032" s="54">
        <v>35.235</v>
      </c>
      <c r="L1032" s="70">
        <f t="shared" si="1"/>
        <v>0</v>
      </c>
      <c r="M1032" s="71">
        <f t="shared" si="2"/>
        <v>0</v>
      </c>
      <c r="N1032" s="71">
        <f t="shared" si="3"/>
        <v>-11.42735</v>
      </c>
      <c r="O1032" s="71">
        <f t="shared" si="4"/>
        <v>-90.17083563</v>
      </c>
      <c r="P1032" s="71">
        <f t="shared" si="5"/>
        <v>-2</v>
      </c>
      <c r="Q1032" s="71">
        <f t="shared" si="6"/>
        <v>-0.008579272478</v>
      </c>
      <c r="R1032" s="71">
        <f t="shared" si="7"/>
        <v>22.562</v>
      </c>
      <c r="S1032" s="71">
        <f t="shared" si="8"/>
        <v>178.0320366</v>
      </c>
      <c r="T1032" s="72">
        <f t="shared" si="9"/>
        <v>20</v>
      </c>
      <c r="U1032" s="71">
        <f t="shared" si="10"/>
        <v>0.08579272478</v>
      </c>
      <c r="V1032" s="71">
        <f t="shared" si="11"/>
        <v>0</v>
      </c>
      <c r="W1032" s="73">
        <f t="shared" si="12"/>
        <v>0</v>
      </c>
      <c r="X1032" s="19"/>
      <c r="Y1032" s="19"/>
      <c r="Z1032" s="19"/>
      <c r="AA1032" s="19"/>
      <c r="AB1032" s="19"/>
      <c r="AC1032" s="19"/>
      <c r="AD1032" s="19"/>
    </row>
    <row r="1033">
      <c r="A1033" s="49" t="s">
        <v>1235</v>
      </c>
      <c r="B1033" s="50">
        <v>24032.0</v>
      </c>
      <c r="C1033" s="51">
        <v>1.251</v>
      </c>
      <c r="D1033" s="52">
        <v>23959.0</v>
      </c>
      <c r="E1033" s="51">
        <v>0.06</v>
      </c>
      <c r="F1033" s="52">
        <v>24032.0</v>
      </c>
      <c r="G1033" s="54">
        <v>0.999</v>
      </c>
      <c r="H1033" s="50">
        <v>24032.0</v>
      </c>
      <c r="I1033" s="54">
        <v>4.02576</v>
      </c>
      <c r="J1033" s="50">
        <v>24032.0</v>
      </c>
      <c r="K1033" s="54">
        <v>29.215</v>
      </c>
      <c r="L1033" s="70">
        <f t="shared" si="1"/>
        <v>0</v>
      </c>
      <c r="M1033" s="71">
        <f t="shared" si="2"/>
        <v>0</v>
      </c>
      <c r="N1033" s="71">
        <f t="shared" si="3"/>
        <v>2.77476</v>
      </c>
      <c r="O1033" s="71">
        <f t="shared" si="4"/>
        <v>221.8033573</v>
      </c>
      <c r="P1033" s="71">
        <f t="shared" si="5"/>
        <v>0</v>
      </c>
      <c r="Q1033" s="71">
        <f t="shared" si="6"/>
        <v>0</v>
      </c>
      <c r="R1033" s="71">
        <f t="shared" si="7"/>
        <v>27.964</v>
      </c>
      <c r="S1033" s="71">
        <f t="shared" si="8"/>
        <v>2235.331735</v>
      </c>
      <c r="T1033" s="72">
        <f t="shared" si="9"/>
        <v>73</v>
      </c>
      <c r="U1033" s="71">
        <f t="shared" si="10"/>
        <v>0.3037616511</v>
      </c>
      <c r="V1033" s="71">
        <f t="shared" si="11"/>
        <v>0</v>
      </c>
      <c r="W1033" s="73">
        <f t="shared" si="12"/>
        <v>0</v>
      </c>
      <c r="X1033" s="19"/>
      <c r="Y1033" s="19"/>
      <c r="Z1033" s="19"/>
      <c r="AA1033" s="19"/>
      <c r="AB1033" s="19"/>
      <c r="AC1033" s="19"/>
      <c r="AD1033" s="19"/>
    </row>
    <row r="1034">
      <c r="A1034" s="49" t="s">
        <v>1236</v>
      </c>
      <c r="B1034" s="50">
        <v>23464.0</v>
      </c>
      <c r="C1034" s="51">
        <v>10.658</v>
      </c>
      <c r="D1034" s="52">
        <v>23396.0</v>
      </c>
      <c r="E1034" s="51">
        <v>0.06</v>
      </c>
      <c r="F1034" s="52">
        <v>23464.0</v>
      </c>
      <c r="G1034" s="54">
        <v>1.259</v>
      </c>
      <c r="H1034" s="50">
        <v>23464.0</v>
      </c>
      <c r="I1034" s="54">
        <v>1.35549</v>
      </c>
      <c r="J1034" s="50">
        <v>23464.0</v>
      </c>
      <c r="K1034" s="54">
        <v>4.672</v>
      </c>
      <c r="L1034" s="70">
        <f t="shared" si="1"/>
        <v>0</v>
      </c>
      <c r="M1034" s="71">
        <f t="shared" si="2"/>
        <v>0</v>
      </c>
      <c r="N1034" s="71">
        <f t="shared" si="3"/>
        <v>-9.30251</v>
      </c>
      <c r="O1034" s="71">
        <f t="shared" si="4"/>
        <v>-87.28194783</v>
      </c>
      <c r="P1034" s="71">
        <f t="shared" si="5"/>
        <v>0</v>
      </c>
      <c r="Q1034" s="71">
        <f t="shared" si="6"/>
        <v>0</v>
      </c>
      <c r="R1034" s="71">
        <f t="shared" si="7"/>
        <v>-5.986</v>
      </c>
      <c r="S1034" s="71">
        <f t="shared" si="8"/>
        <v>-56.16438356</v>
      </c>
      <c r="T1034" s="72">
        <f t="shared" si="9"/>
        <v>68</v>
      </c>
      <c r="U1034" s="71">
        <f t="shared" si="10"/>
        <v>0.2898056597</v>
      </c>
      <c r="V1034" s="71">
        <f t="shared" si="11"/>
        <v>0</v>
      </c>
      <c r="W1034" s="73">
        <f t="shared" si="12"/>
        <v>0</v>
      </c>
      <c r="X1034" s="19"/>
      <c r="Y1034" s="19"/>
      <c r="Z1034" s="19"/>
      <c r="AA1034" s="19"/>
      <c r="AB1034" s="19"/>
      <c r="AC1034" s="19"/>
      <c r="AD1034" s="19"/>
    </row>
    <row r="1035">
      <c r="A1035" s="49" t="s">
        <v>1237</v>
      </c>
      <c r="B1035" s="50">
        <v>24052.0</v>
      </c>
      <c r="C1035" s="51">
        <v>1.167</v>
      </c>
      <c r="D1035" s="52">
        <v>24008.0</v>
      </c>
      <c r="E1035" s="51">
        <v>0.059</v>
      </c>
      <c r="F1035" s="52">
        <v>24052.0</v>
      </c>
      <c r="G1035" s="54">
        <v>0.979</v>
      </c>
      <c r="H1035" s="50">
        <v>24052.0</v>
      </c>
      <c r="I1035" s="54">
        <v>8.38762</v>
      </c>
      <c r="J1035" s="50">
        <v>24052.0</v>
      </c>
      <c r="K1035" s="54">
        <v>62.062</v>
      </c>
      <c r="L1035" s="70">
        <f t="shared" si="1"/>
        <v>0</v>
      </c>
      <c r="M1035" s="71">
        <f t="shared" si="2"/>
        <v>0</v>
      </c>
      <c r="N1035" s="71">
        <f t="shared" si="3"/>
        <v>7.22062</v>
      </c>
      <c r="O1035" s="71">
        <f t="shared" si="4"/>
        <v>618.7335047</v>
      </c>
      <c r="P1035" s="71">
        <f t="shared" si="5"/>
        <v>0</v>
      </c>
      <c r="Q1035" s="71">
        <f t="shared" si="6"/>
        <v>0</v>
      </c>
      <c r="R1035" s="71">
        <f t="shared" si="7"/>
        <v>60.895</v>
      </c>
      <c r="S1035" s="71">
        <f t="shared" si="8"/>
        <v>5218.080548</v>
      </c>
      <c r="T1035" s="72">
        <f t="shared" si="9"/>
        <v>44</v>
      </c>
      <c r="U1035" s="71">
        <f t="shared" si="10"/>
        <v>0.1829369699</v>
      </c>
      <c r="V1035" s="71">
        <f t="shared" si="11"/>
        <v>0</v>
      </c>
      <c r="W1035" s="73">
        <f t="shared" si="12"/>
        <v>0</v>
      </c>
      <c r="X1035" s="19"/>
      <c r="Y1035" s="19"/>
      <c r="Z1035" s="19"/>
      <c r="AA1035" s="19"/>
      <c r="AB1035" s="19"/>
      <c r="AC1035" s="19"/>
      <c r="AD1035" s="19"/>
    </row>
    <row r="1036">
      <c r="A1036" s="49" t="s">
        <v>1238</v>
      </c>
      <c r="B1036" s="50">
        <v>23496.0</v>
      </c>
      <c r="C1036" s="51">
        <v>15.335</v>
      </c>
      <c r="D1036" s="52">
        <v>23431.0</v>
      </c>
      <c r="E1036" s="51">
        <v>0.06</v>
      </c>
      <c r="F1036" s="52">
        <v>23496.0</v>
      </c>
      <c r="G1036" s="54">
        <v>1.289</v>
      </c>
      <c r="H1036" s="50">
        <v>23496.0</v>
      </c>
      <c r="I1036" s="54">
        <v>1.35674</v>
      </c>
      <c r="J1036" s="50">
        <v>23495.0</v>
      </c>
      <c r="K1036" s="54">
        <v>5.64</v>
      </c>
      <c r="L1036" s="70">
        <f t="shared" si="1"/>
        <v>0</v>
      </c>
      <c r="M1036" s="71">
        <f t="shared" si="2"/>
        <v>0</v>
      </c>
      <c r="N1036" s="71">
        <f t="shared" si="3"/>
        <v>-13.97826</v>
      </c>
      <c r="O1036" s="71">
        <f t="shared" si="4"/>
        <v>-91.15265732</v>
      </c>
      <c r="P1036" s="71">
        <f t="shared" si="5"/>
        <v>-1</v>
      </c>
      <c r="Q1036" s="71">
        <f t="shared" si="6"/>
        <v>-0.004256043582</v>
      </c>
      <c r="R1036" s="71">
        <f t="shared" si="7"/>
        <v>-9.695</v>
      </c>
      <c r="S1036" s="71">
        <f t="shared" si="8"/>
        <v>-63.22138898</v>
      </c>
      <c r="T1036" s="72">
        <f t="shared" si="9"/>
        <v>65</v>
      </c>
      <c r="U1036" s="71">
        <f t="shared" si="10"/>
        <v>0.2766428328</v>
      </c>
      <c r="V1036" s="71">
        <f t="shared" si="11"/>
        <v>0</v>
      </c>
      <c r="W1036" s="73">
        <f t="shared" si="12"/>
        <v>0</v>
      </c>
      <c r="X1036" s="19"/>
      <c r="Y1036" s="19"/>
      <c r="Z1036" s="19"/>
      <c r="AA1036" s="19"/>
      <c r="AB1036" s="19"/>
      <c r="AC1036" s="19"/>
      <c r="AD1036" s="19"/>
    </row>
    <row r="1037">
      <c r="A1037" s="49" t="s">
        <v>1239</v>
      </c>
      <c r="B1037" s="50">
        <v>24693.0</v>
      </c>
      <c r="C1037" s="51">
        <v>1.2</v>
      </c>
      <c r="D1037" s="52">
        <v>24623.0</v>
      </c>
      <c r="E1037" s="51">
        <v>0.059</v>
      </c>
      <c r="F1037" s="52">
        <v>24693.0</v>
      </c>
      <c r="G1037" s="54">
        <v>1.011</v>
      </c>
      <c r="H1037" s="50">
        <v>24693.0</v>
      </c>
      <c r="I1037" s="54">
        <v>11.9794</v>
      </c>
      <c r="J1037" s="50">
        <v>24693.0</v>
      </c>
      <c r="K1037" s="54">
        <v>115.234</v>
      </c>
      <c r="L1037" s="70">
        <f t="shared" si="1"/>
        <v>0</v>
      </c>
      <c r="M1037" s="71">
        <f t="shared" si="2"/>
        <v>0</v>
      </c>
      <c r="N1037" s="71">
        <f t="shared" si="3"/>
        <v>10.7794</v>
      </c>
      <c r="O1037" s="71">
        <f t="shared" si="4"/>
        <v>898.2833333</v>
      </c>
      <c r="P1037" s="71">
        <f t="shared" si="5"/>
        <v>0</v>
      </c>
      <c r="Q1037" s="71">
        <f t="shared" si="6"/>
        <v>0</v>
      </c>
      <c r="R1037" s="71">
        <f t="shared" si="7"/>
        <v>114.034</v>
      </c>
      <c r="S1037" s="71">
        <f t="shared" si="8"/>
        <v>9502.833333</v>
      </c>
      <c r="T1037" s="72">
        <f t="shared" si="9"/>
        <v>70</v>
      </c>
      <c r="U1037" s="71">
        <f t="shared" si="10"/>
        <v>0.2834811485</v>
      </c>
      <c r="V1037" s="71">
        <f t="shared" si="11"/>
        <v>0</v>
      </c>
      <c r="W1037" s="73">
        <f t="shared" si="12"/>
        <v>0</v>
      </c>
      <c r="X1037" s="19"/>
      <c r="Y1037" s="19"/>
      <c r="Z1037" s="19"/>
      <c r="AA1037" s="19"/>
      <c r="AB1037" s="19"/>
      <c r="AC1037" s="19"/>
      <c r="AD1037" s="19"/>
    </row>
    <row r="1038">
      <c r="A1038" s="49" t="s">
        <v>1240</v>
      </c>
      <c r="B1038" s="50">
        <v>24120.0</v>
      </c>
      <c r="C1038" s="51">
        <v>15.204</v>
      </c>
      <c r="D1038" s="52">
        <v>24064.0</v>
      </c>
      <c r="E1038" s="51">
        <v>0.06</v>
      </c>
      <c r="F1038" s="52">
        <v>24120.0</v>
      </c>
      <c r="G1038" s="54">
        <v>1.281</v>
      </c>
      <c r="H1038" s="50">
        <v>24120.0</v>
      </c>
      <c r="I1038" s="54">
        <v>3.50033</v>
      </c>
      <c r="J1038" s="50">
        <v>24118.0</v>
      </c>
      <c r="K1038" s="54">
        <v>3.386</v>
      </c>
      <c r="L1038" s="70">
        <f t="shared" si="1"/>
        <v>0</v>
      </c>
      <c r="M1038" s="71">
        <f t="shared" si="2"/>
        <v>0</v>
      </c>
      <c r="N1038" s="71">
        <f t="shared" si="3"/>
        <v>-11.70367</v>
      </c>
      <c r="O1038" s="71">
        <f t="shared" si="4"/>
        <v>-76.97757169</v>
      </c>
      <c r="P1038" s="71">
        <f t="shared" si="5"/>
        <v>-2</v>
      </c>
      <c r="Q1038" s="71">
        <f t="shared" si="6"/>
        <v>-0.008291873964</v>
      </c>
      <c r="R1038" s="71">
        <f t="shared" si="7"/>
        <v>-11.818</v>
      </c>
      <c r="S1038" s="71">
        <f t="shared" si="8"/>
        <v>-77.72954486</v>
      </c>
      <c r="T1038" s="72">
        <f t="shared" si="9"/>
        <v>56</v>
      </c>
      <c r="U1038" s="71">
        <f t="shared" si="10"/>
        <v>0.232172471</v>
      </c>
      <c r="V1038" s="71">
        <f t="shared" si="11"/>
        <v>0</v>
      </c>
      <c r="W1038" s="73">
        <f t="shared" si="12"/>
        <v>0</v>
      </c>
      <c r="X1038" s="19"/>
      <c r="Y1038" s="19"/>
      <c r="Z1038" s="19"/>
      <c r="AA1038" s="19"/>
      <c r="AB1038" s="19"/>
      <c r="AC1038" s="19"/>
      <c r="AD1038" s="19"/>
    </row>
    <row r="1039">
      <c r="A1039" s="49" t="s">
        <v>1241</v>
      </c>
      <c r="B1039" s="50">
        <v>23657.0</v>
      </c>
      <c r="C1039" s="51">
        <v>1.397</v>
      </c>
      <c r="D1039" s="52">
        <v>23585.0</v>
      </c>
      <c r="E1039" s="51">
        <v>0.059</v>
      </c>
      <c r="F1039" s="52">
        <v>23657.0</v>
      </c>
      <c r="G1039" s="54">
        <v>0.999</v>
      </c>
      <c r="H1039" s="50">
        <v>23657.0</v>
      </c>
      <c r="I1039" s="54">
        <v>9.00777</v>
      </c>
      <c r="J1039" s="50">
        <v>6.92514E-310</v>
      </c>
      <c r="K1039" s="54">
        <v>3600.0</v>
      </c>
      <c r="L1039" s="70">
        <f t="shared" si="1"/>
        <v>0</v>
      </c>
      <c r="M1039" s="71">
        <f t="shared" si="2"/>
        <v>0</v>
      </c>
      <c r="N1039" s="71">
        <f t="shared" si="3"/>
        <v>7.61077</v>
      </c>
      <c r="O1039" s="71">
        <f t="shared" si="4"/>
        <v>544.793844</v>
      </c>
      <c r="P1039" s="71">
        <f t="shared" si="5"/>
        <v>-23657</v>
      </c>
      <c r="Q1039" s="71">
        <f t="shared" si="6"/>
        <v>-100</v>
      </c>
      <c r="R1039" s="71">
        <f t="shared" si="7"/>
        <v>3598.603</v>
      </c>
      <c r="S1039" s="71">
        <f t="shared" si="8"/>
        <v>257595.0608</v>
      </c>
      <c r="T1039" s="72">
        <f t="shared" si="9"/>
        <v>72</v>
      </c>
      <c r="U1039" s="71">
        <f t="shared" si="10"/>
        <v>0.3043496639</v>
      </c>
      <c r="V1039" s="71">
        <f t="shared" si="11"/>
        <v>0</v>
      </c>
      <c r="W1039" s="73">
        <f t="shared" si="12"/>
        <v>0</v>
      </c>
      <c r="X1039" s="19"/>
      <c r="Y1039" s="19"/>
      <c r="Z1039" s="19"/>
      <c r="AA1039" s="19"/>
      <c r="AB1039" s="19"/>
      <c r="AC1039" s="19"/>
      <c r="AD1039" s="19"/>
    </row>
    <row r="1040">
      <c r="A1040" s="49" t="s">
        <v>1242</v>
      </c>
      <c r="B1040" s="50">
        <v>23097.0</v>
      </c>
      <c r="C1040" s="51">
        <v>22.091</v>
      </c>
      <c r="D1040" s="52">
        <v>23041.0</v>
      </c>
      <c r="E1040" s="51">
        <v>0.061</v>
      </c>
      <c r="F1040" s="52">
        <v>23097.0</v>
      </c>
      <c r="G1040" s="54">
        <v>1.268</v>
      </c>
      <c r="H1040" s="50">
        <v>23097.0</v>
      </c>
      <c r="I1040" s="54">
        <v>1.47555</v>
      </c>
      <c r="J1040" s="50">
        <v>23096.0</v>
      </c>
      <c r="K1040" s="54">
        <v>3.265</v>
      </c>
      <c r="L1040" s="70">
        <f t="shared" si="1"/>
        <v>0</v>
      </c>
      <c r="M1040" s="71">
        <f t="shared" si="2"/>
        <v>0</v>
      </c>
      <c r="N1040" s="71">
        <f t="shared" si="3"/>
        <v>-20.61545</v>
      </c>
      <c r="O1040" s="71">
        <f t="shared" si="4"/>
        <v>-93.32058304</v>
      </c>
      <c r="P1040" s="71">
        <f t="shared" si="5"/>
        <v>-1</v>
      </c>
      <c r="Q1040" s="71">
        <f t="shared" si="6"/>
        <v>-0.00432956661</v>
      </c>
      <c r="R1040" s="71">
        <f t="shared" si="7"/>
        <v>-18.826</v>
      </c>
      <c r="S1040" s="71">
        <f t="shared" si="8"/>
        <v>-85.22022543</v>
      </c>
      <c r="T1040" s="72">
        <f t="shared" si="9"/>
        <v>56</v>
      </c>
      <c r="U1040" s="71">
        <f t="shared" si="10"/>
        <v>0.2424557302</v>
      </c>
      <c r="V1040" s="71">
        <f t="shared" si="11"/>
        <v>0</v>
      </c>
      <c r="W1040" s="73">
        <f t="shared" si="12"/>
        <v>0</v>
      </c>
      <c r="X1040" s="19"/>
      <c r="Y1040" s="19"/>
      <c r="Z1040" s="19"/>
      <c r="AA1040" s="19"/>
      <c r="AB1040" s="19"/>
      <c r="AC1040" s="19"/>
      <c r="AD1040" s="19"/>
    </row>
    <row r="1041">
      <c r="A1041" s="49" t="s">
        <v>1243</v>
      </c>
      <c r="B1041" s="50">
        <v>24015.0</v>
      </c>
      <c r="C1041" s="51">
        <v>1.064</v>
      </c>
      <c r="D1041" s="52">
        <v>23977.0</v>
      </c>
      <c r="E1041" s="51">
        <v>0.059</v>
      </c>
      <c r="F1041" s="52">
        <v>24015.0</v>
      </c>
      <c r="G1041" s="54">
        <v>0.971</v>
      </c>
      <c r="H1041" s="50">
        <v>24015.0</v>
      </c>
      <c r="I1041" s="54">
        <v>1.10353</v>
      </c>
      <c r="J1041" s="50">
        <v>0.0</v>
      </c>
      <c r="K1041" s="54">
        <v>3600.0</v>
      </c>
      <c r="L1041" s="70">
        <f t="shared" si="1"/>
        <v>0</v>
      </c>
      <c r="M1041" s="71">
        <f t="shared" si="2"/>
        <v>0</v>
      </c>
      <c r="N1041" s="71">
        <f t="shared" si="3"/>
        <v>0.03953</v>
      </c>
      <c r="O1041" s="71">
        <f t="shared" si="4"/>
        <v>3.715225564</v>
      </c>
      <c r="P1041" s="71">
        <f t="shared" si="5"/>
        <v>-24015</v>
      </c>
      <c r="Q1041" s="71">
        <f t="shared" si="6"/>
        <v>-100</v>
      </c>
      <c r="R1041" s="71">
        <f t="shared" si="7"/>
        <v>3598.936</v>
      </c>
      <c r="S1041" s="71">
        <f t="shared" si="8"/>
        <v>338245.8647</v>
      </c>
      <c r="T1041" s="72">
        <f t="shared" si="9"/>
        <v>38</v>
      </c>
      <c r="U1041" s="71">
        <f t="shared" si="10"/>
        <v>0.1582344368</v>
      </c>
      <c r="V1041" s="71">
        <f t="shared" si="11"/>
        <v>0</v>
      </c>
      <c r="W1041" s="73">
        <f t="shared" si="12"/>
        <v>0</v>
      </c>
      <c r="X1041" s="19"/>
      <c r="Y1041" s="19"/>
      <c r="Z1041" s="19"/>
      <c r="AA1041" s="19"/>
      <c r="AB1041" s="19"/>
      <c r="AC1041" s="19"/>
      <c r="AD1041" s="19"/>
    </row>
    <row r="1042">
      <c r="A1042" s="49" t="s">
        <v>1244</v>
      </c>
      <c r="B1042" s="50">
        <v>23459.0</v>
      </c>
      <c r="C1042" s="51">
        <v>13.836</v>
      </c>
      <c r="D1042" s="52">
        <v>23416.0</v>
      </c>
      <c r="E1042" s="51">
        <v>0.06</v>
      </c>
      <c r="F1042" s="52">
        <v>23459.0</v>
      </c>
      <c r="G1042" s="54">
        <v>1.287</v>
      </c>
      <c r="H1042" s="50">
        <v>23459.0</v>
      </c>
      <c r="I1042" s="54">
        <v>1.2899</v>
      </c>
      <c r="J1042" s="50">
        <v>23458.0</v>
      </c>
      <c r="K1042" s="54">
        <v>22.363</v>
      </c>
      <c r="L1042" s="70">
        <f t="shared" si="1"/>
        <v>0</v>
      </c>
      <c r="M1042" s="71">
        <f t="shared" si="2"/>
        <v>0</v>
      </c>
      <c r="N1042" s="71">
        <f t="shared" si="3"/>
        <v>-12.5461</v>
      </c>
      <c r="O1042" s="71">
        <f t="shared" si="4"/>
        <v>-90.67721885</v>
      </c>
      <c r="P1042" s="71">
        <f t="shared" si="5"/>
        <v>-1</v>
      </c>
      <c r="Q1042" s="71">
        <f t="shared" si="6"/>
        <v>-0.004262756298</v>
      </c>
      <c r="R1042" s="71">
        <f t="shared" si="7"/>
        <v>8.527</v>
      </c>
      <c r="S1042" s="71">
        <f t="shared" si="8"/>
        <v>61.62908355</v>
      </c>
      <c r="T1042" s="72">
        <f t="shared" si="9"/>
        <v>43</v>
      </c>
      <c r="U1042" s="71">
        <f t="shared" si="10"/>
        <v>0.1832985208</v>
      </c>
      <c r="V1042" s="71">
        <f t="shared" si="11"/>
        <v>0</v>
      </c>
      <c r="W1042" s="73">
        <f t="shared" si="12"/>
        <v>0</v>
      </c>
      <c r="X1042" s="19"/>
      <c r="Y1042" s="19"/>
      <c r="Z1042" s="19"/>
      <c r="AA1042" s="19"/>
      <c r="AB1042" s="19"/>
      <c r="AC1042" s="19"/>
      <c r="AD1042" s="19"/>
    </row>
    <row r="1043">
      <c r="A1043" s="49" t="s">
        <v>1245</v>
      </c>
      <c r="B1043" s="50">
        <v>23692.0</v>
      </c>
      <c r="C1043" s="51">
        <v>0.9</v>
      </c>
      <c r="D1043" s="52">
        <v>23680.0</v>
      </c>
      <c r="E1043" s="51">
        <v>0.06</v>
      </c>
      <c r="F1043" s="52">
        <v>23692.0</v>
      </c>
      <c r="G1043" s="54">
        <v>0.817</v>
      </c>
      <c r="H1043" s="50">
        <v>23692.0</v>
      </c>
      <c r="I1043" s="54">
        <v>1.40093</v>
      </c>
      <c r="J1043" s="50">
        <v>23691.0</v>
      </c>
      <c r="K1043" s="54">
        <v>83.424</v>
      </c>
      <c r="L1043" s="70">
        <f t="shared" si="1"/>
        <v>0</v>
      </c>
      <c r="M1043" s="71">
        <f t="shared" si="2"/>
        <v>0</v>
      </c>
      <c r="N1043" s="71">
        <f t="shared" si="3"/>
        <v>0.50093</v>
      </c>
      <c r="O1043" s="71">
        <f t="shared" si="4"/>
        <v>55.65888889</v>
      </c>
      <c r="P1043" s="71">
        <f t="shared" si="5"/>
        <v>-1</v>
      </c>
      <c r="Q1043" s="71">
        <f t="shared" si="6"/>
        <v>-0.004220834037</v>
      </c>
      <c r="R1043" s="71">
        <f t="shared" si="7"/>
        <v>82.524</v>
      </c>
      <c r="S1043" s="71">
        <f t="shared" si="8"/>
        <v>9169.333333</v>
      </c>
      <c r="T1043" s="72">
        <f t="shared" si="9"/>
        <v>12</v>
      </c>
      <c r="U1043" s="71">
        <f t="shared" si="10"/>
        <v>0.05065000844</v>
      </c>
      <c r="V1043" s="71">
        <f t="shared" si="11"/>
        <v>0</v>
      </c>
      <c r="W1043" s="73">
        <f t="shared" si="12"/>
        <v>0</v>
      </c>
      <c r="X1043" s="19"/>
      <c r="Y1043" s="19"/>
      <c r="Z1043" s="19"/>
      <c r="AA1043" s="19"/>
      <c r="AB1043" s="19"/>
      <c r="AC1043" s="19"/>
      <c r="AD1043" s="19"/>
    </row>
    <row r="1044">
      <c r="A1044" s="49" t="s">
        <v>1246</v>
      </c>
      <c r="B1044" s="50">
        <v>23136.0</v>
      </c>
      <c r="C1044" s="51">
        <v>8.104</v>
      </c>
      <c r="D1044" s="52">
        <v>23068.0</v>
      </c>
      <c r="E1044" s="51">
        <v>0.06</v>
      </c>
      <c r="F1044" s="52">
        <v>23136.0</v>
      </c>
      <c r="G1044" s="54">
        <v>1.172</v>
      </c>
      <c r="H1044" s="50">
        <v>23136.0</v>
      </c>
      <c r="I1044" s="54">
        <v>4.56024</v>
      </c>
      <c r="J1044" s="50">
        <v>23135.0</v>
      </c>
      <c r="K1044" s="54">
        <v>2.893</v>
      </c>
      <c r="L1044" s="70">
        <f t="shared" si="1"/>
        <v>0</v>
      </c>
      <c r="M1044" s="71">
        <f t="shared" si="2"/>
        <v>0</v>
      </c>
      <c r="N1044" s="71">
        <f t="shared" si="3"/>
        <v>-3.54376</v>
      </c>
      <c r="O1044" s="71">
        <f t="shared" si="4"/>
        <v>-43.72852912</v>
      </c>
      <c r="P1044" s="71">
        <f t="shared" si="5"/>
        <v>-1</v>
      </c>
      <c r="Q1044" s="71">
        <f t="shared" si="6"/>
        <v>-0.004322268326</v>
      </c>
      <c r="R1044" s="71">
        <f t="shared" si="7"/>
        <v>-5.211</v>
      </c>
      <c r="S1044" s="71">
        <f t="shared" si="8"/>
        <v>-64.30157947</v>
      </c>
      <c r="T1044" s="72">
        <f t="shared" si="9"/>
        <v>68</v>
      </c>
      <c r="U1044" s="71">
        <f t="shared" si="10"/>
        <v>0.2939142462</v>
      </c>
      <c r="V1044" s="71">
        <f t="shared" si="11"/>
        <v>0</v>
      </c>
      <c r="W1044" s="73">
        <f t="shared" si="12"/>
        <v>0</v>
      </c>
      <c r="X1044" s="19"/>
      <c r="Y1044" s="19"/>
      <c r="Z1044" s="19"/>
      <c r="AA1044" s="19"/>
      <c r="AB1044" s="19"/>
      <c r="AC1044" s="19"/>
      <c r="AD1044" s="19"/>
    </row>
    <row r="1045">
      <c r="A1045" s="49" t="s">
        <v>1247</v>
      </c>
      <c r="B1045" s="50">
        <v>23915.0</v>
      </c>
      <c r="C1045" s="51">
        <v>1.107</v>
      </c>
      <c r="D1045" s="52">
        <v>23880.0</v>
      </c>
      <c r="E1045" s="51">
        <v>0.059</v>
      </c>
      <c r="F1045" s="52">
        <v>23915.0</v>
      </c>
      <c r="G1045" s="54">
        <v>0.938</v>
      </c>
      <c r="H1045" s="50">
        <v>23915.0</v>
      </c>
      <c r="I1045" s="54">
        <v>0.459658</v>
      </c>
      <c r="J1045" s="50">
        <v>6.90404E-310</v>
      </c>
      <c r="K1045" s="54">
        <v>3600.0</v>
      </c>
      <c r="L1045" s="70">
        <f t="shared" si="1"/>
        <v>0</v>
      </c>
      <c r="M1045" s="71">
        <f t="shared" si="2"/>
        <v>0</v>
      </c>
      <c r="N1045" s="71">
        <f t="shared" si="3"/>
        <v>-0.647342</v>
      </c>
      <c r="O1045" s="71">
        <f t="shared" si="4"/>
        <v>-58.47714544</v>
      </c>
      <c r="P1045" s="71">
        <f t="shared" si="5"/>
        <v>-23915</v>
      </c>
      <c r="Q1045" s="71">
        <f t="shared" si="6"/>
        <v>-100</v>
      </c>
      <c r="R1045" s="71">
        <f t="shared" si="7"/>
        <v>3598.893</v>
      </c>
      <c r="S1045" s="71">
        <f t="shared" si="8"/>
        <v>325103.252</v>
      </c>
      <c r="T1045" s="72">
        <f t="shared" si="9"/>
        <v>35</v>
      </c>
      <c r="U1045" s="71">
        <f t="shared" si="10"/>
        <v>0.1463516621</v>
      </c>
      <c r="V1045" s="71">
        <f t="shared" si="11"/>
        <v>0</v>
      </c>
      <c r="W1045" s="73">
        <f t="shared" si="12"/>
        <v>0</v>
      </c>
      <c r="X1045" s="19"/>
      <c r="Y1045" s="19"/>
      <c r="Z1045" s="19"/>
      <c r="AA1045" s="19"/>
      <c r="AB1045" s="19"/>
      <c r="AC1045" s="19"/>
      <c r="AD1045" s="19"/>
    </row>
    <row r="1046">
      <c r="A1046" s="49" t="s">
        <v>1248</v>
      </c>
      <c r="B1046" s="50">
        <v>23342.0</v>
      </c>
      <c r="C1046" s="51">
        <v>17.068</v>
      </c>
      <c r="D1046" s="52">
        <v>23316.0</v>
      </c>
      <c r="E1046" s="51">
        <v>0.06</v>
      </c>
      <c r="F1046" s="52">
        <v>23342.0</v>
      </c>
      <c r="G1046" s="54">
        <v>1.243</v>
      </c>
      <c r="H1046" s="50">
        <v>23342.0</v>
      </c>
      <c r="I1046" s="54">
        <v>1.38995</v>
      </c>
      <c r="J1046" s="50">
        <v>23342.0</v>
      </c>
      <c r="K1046" s="54">
        <v>3.644</v>
      </c>
      <c r="L1046" s="70">
        <f t="shared" si="1"/>
        <v>0</v>
      </c>
      <c r="M1046" s="71">
        <f t="shared" si="2"/>
        <v>0</v>
      </c>
      <c r="N1046" s="71">
        <f t="shared" si="3"/>
        <v>-15.67805</v>
      </c>
      <c r="O1046" s="71">
        <f t="shared" si="4"/>
        <v>-91.85639794</v>
      </c>
      <c r="P1046" s="71">
        <f t="shared" si="5"/>
        <v>0</v>
      </c>
      <c r="Q1046" s="71">
        <f t="shared" si="6"/>
        <v>0</v>
      </c>
      <c r="R1046" s="71">
        <f t="shared" si="7"/>
        <v>-13.424</v>
      </c>
      <c r="S1046" s="71">
        <f t="shared" si="8"/>
        <v>-78.65010546</v>
      </c>
      <c r="T1046" s="72">
        <f t="shared" si="9"/>
        <v>26</v>
      </c>
      <c r="U1046" s="71">
        <f t="shared" si="10"/>
        <v>0.111387199</v>
      </c>
      <c r="V1046" s="71">
        <f t="shared" si="11"/>
        <v>0</v>
      </c>
      <c r="W1046" s="73">
        <f t="shared" si="12"/>
        <v>0</v>
      </c>
      <c r="X1046" s="19"/>
      <c r="Y1046" s="19"/>
      <c r="Z1046" s="19"/>
      <c r="AA1046" s="19"/>
      <c r="AB1046" s="19"/>
      <c r="AC1046" s="19"/>
      <c r="AD1046" s="19"/>
    </row>
    <row r="1047">
      <c r="A1047" s="49" t="s">
        <v>338</v>
      </c>
      <c r="B1047" s="50">
        <v>23722.0</v>
      </c>
      <c r="C1047" s="51">
        <v>1.086</v>
      </c>
      <c r="D1047" s="52">
        <v>23664.0</v>
      </c>
      <c r="E1047" s="51">
        <v>0.059</v>
      </c>
      <c r="F1047" s="52">
        <v>23722.0</v>
      </c>
      <c r="G1047" s="54">
        <v>0.941</v>
      </c>
      <c r="H1047" s="50">
        <v>23722.0</v>
      </c>
      <c r="I1047" s="54">
        <v>0.895664</v>
      </c>
      <c r="J1047" s="50">
        <v>23721.0</v>
      </c>
      <c r="K1047" s="54">
        <v>3.758</v>
      </c>
      <c r="L1047" s="70">
        <f t="shared" si="1"/>
        <v>0</v>
      </c>
      <c r="M1047" s="71">
        <f t="shared" si="2"/>
        <v>0</v>
      </c>
      <c r="N1047" s="71">
        <f t="shared" si="3"/>
        <v>-0.190336</v>
      </c>
      <c r="O1047" s="71">
        <f t="shared" si="4"/>
        <v>-17.52633517</v>
      </c>
      <c r="P1047" s="71">
        <f t="shared" si="5"/>
        <v>-1</v>
      </c>
      <c r="Q1047" s="71">
        <f t="shared" si="6"/>
        <v>-0.004215496164</v>
      </c>
      <c r="R1047" s="71">
        <f t="shared" si="7"/>
        <v>2.672</v>
      </c>
      <c r="S1047" s="71">
        <f t="shared" si="8"/>
        <v>246.0405157</v>
      </c>
      <c r="T1047" s="72">
        <f t="shared" si="9"/>
        <v>58</v>
      </c>
      <c r="U1047" s="71">
        <f t="shared" si="10"/>
        <v>0.2444987775</v>
      </c>
      <c r="V1047" s="71">
        <f t="shared" si="11"/>
        <v>0</v>
      </c>
      <c r="W1047" s="73">
        <f t="shared" si="12"/>
        <v>0</v>
      </c>
      <c r="X1047" s="19"/>
      <c r="Y1047" s="19"/>
      <c r="Z1047" s="19"/>
      <c r="AA1047" s="19"/>
      <c r="AB1047" s="19"/>
      <c r="AC1047" s="19"/>
      <c r="AD1047" s="19"/>
    </row>
    <row r="1048">
      <c r="A1048" s="49" t="s">
        <v>344</v>
      </c>
      <c r="B1048" s="50">
        <v>23177.0</v>
      </c>
      <c r="C1048" s="51">
        <v>9.773</v>
      </c>
      <c r="D1048" s="52">
        <v>23142.0</v>
      </c>
      <c r="E1048" s="51">
        <v>0.06</v>
      </c>
      <c r="F1048" s="52">
        <v>23177.0</v>
      </c>
      <c r="G1048" s="54">
        <v>1.192</v>
      </c>
      <c r="H1048" s="50">
        <v>23177.0</v>
      </c>
      <c r="I1048" s="54">
        <v>5.62503</v>
      </c>
      <c r="J1048" s="50">
        <v>23177.0</v>
      </c>
      <c r="K1048" s="54">
        <v>3.697</v>
      </c>
      <c r="L1048" s="70">
        <f t="shared" si="1"/>
        <v>0</v>
      </c>
      <c r="M1048" s="71">
        <f t="shared" si="2"/>
        <v>0</v>
      </c>
      <c r="N1048" s="71">
        <f t="shared" si="3"/>
        <v>-4.14797</v>
      </c>
      <c r="O1048" s="71">
        <f t="shared" si="4"/>
        <v>-42.44315973</v>
      </c>
      <c r="P1048" s="71">
        <f t="shared" si="5"/>
        <v>0</v>
      </c>
      <c r="Q1048" s="71">
        <f t="shared" si="6"/>
        <v>0</v>
      </c>
      <c r="R1048" s="71">
        <f t="shared" si="7"/>
        <v>-6.076</v>
      </c>
      <c r="S1048" s="71">
        <f t="shared" si="8"/>
        <v>-62.17128824</v>
      </c>
      <c r="T1048" s="72">
        <f t="shared" si="9"/>
        <v>35</v>
      </c>
      <c r="U1048" s="71">
        <f t="shared" si="10"/>
        <v>0.1510117789</v>
      </c>
      <c r="V1048" s="71">
        <f t="shared" si="11"/>
        <v>0</v>
      </c>
      <c r="W1048" s="73">
        <f t="shared" si="12"/>
        <v>0</v>
      </c>
      <c r="X1048" s="19"/>
      <c r="Y1048" s="19"/>
      <c r="Z1048" s="19"/>
      <c r="AA1048" s="19"/>
      <c r="AB1048" s="19"/>
      <c r="AC1048" s="19"/>
      <c r="AD1048" s="19"/>
    </row>
    <row r="1049">
      <c r="A1049" s="49" t="s">
        <v>1249</v>
      </c>
      <c r="B1049" s="50">
        <v>24423.0</v>
      </c>
      <c r="C1049" s="51">
        <v>1.321</v>
      </c>
      <c r="D1049" s="52">
        <v>24377.0</v>
      </c>
      <c r="E1049" s="51">
        <v>0.06</v>
      </c>
      <c r="F1049" s="52">
        <v>24423.0</v>
      </c>
      <c r="G1049" s="54">
        <v>1.051</v>
      </c>
      <c r="H1049" s="50">
        <v>24423.0</v>
      </c>
      <c r="I1049" s="54">
        <v>1.05545</v>
      </c>
      <c r="J1049" s="50">
        <v>6.9206E-310</v>
      </c>
      <c r="K1049" s="54">
        <v>3600.0</v>
      </c>
      <c r="L1049" s="70">
        <f t="shared" si="1"/>
        <v>0</v>
      </c>
      <c r="M1049" s="71">
        <f t="shared" si="2"/>
        <v>0</v>
      </c>
      <c r="N1049" s="71">
        <f t="shared" si="3"/>
        <v>-0.26555</v>
      </c>
      <c r="O1049" s="71">
        <f t="shared" si="4"/>
        <v>-20.10219531</v>
      </c>
      <c r="P1049" s="71">
        <f t="shared" si="5"/>
        <v>-24423</v>
      </c>
      <c r="Q1049" s="71">
        <f t="shared" si="6"/>
        <v>-100</v>
      </c>
      <c r="R1049" s="71">
        <f t="shared" si="7"/>
        <v>3598.679</v>
      </c>
      <c r="S1049" s="71">
        <f t="shared" si="8"/>
        <v>272420.8176</v>
      </c>
      <c r="T1049" s="72">
        <f t="shared" si="9"/>
        <v>46</v>
      </c>
      <c r="U1049" s="71">
        <f t="shared" si="10"/>
        <v>0.1883470499</v>
      </c>
      <c r="V1049" s="71">
        <f t="shared" si="11"/>
        <v>0</v>
      </c>
      <c r="W1049" s="73">
        <f t="shared" si="12"/>
        <v>0</v>
      </c>
      <c r="X1049" s="19"/>
      <c r="Y1049" s="19"/>
      <c r="Z1049" s="19"/>
      <c r="AA1049" s="19"/>
      <c r="AB1049" s="19"/>
      <c r="AC1049" s="19"/>
      <c r="AD1049" s="19"/>
    </row>
    <row r="1050">
      <c r="A1050" s="49" t="s">
        <v>1250</v>
      </c>
      <c r="B1050" s="50">
        <v>23855.0</v>
      </c>
      <c r="C1050" s="51">
        <v>13.942</v>
      </c>
      <c r="D1050" s="52">
        <v>23810.0</v>
      </c>
      <c r="E1050" s="51">
        <v>0.06</v>
      </c>
      <c r="F1050" s="52">
        <v>23855.0</v>
      </c>
      <c r="G1050" s="54">
        <v>1.377</v>
      </c>
      <c r="H1050" s="50">
        <v>23855.0</v>
      </c>
      <c r="I1050" s="54">
        <v>3.59275</v>
      </c>
      <c r="J1050" s="50">
        <v>23854.0</v>
      </c>
      <c r="K1050" s="54">
        <v>23.83</v>
      </c>
      <c r="L1050" s="70">
        <f t="shared" si="1"/>
        <v>0</v>
      </c>
      <c r="M1050" s="71">
        <f t="shared" si="2"/>
        <v>0</v>
      </c>
      <c r="N1050" s="71">
        <f t="shared" si="3"/>
        <v>-10.34925</v>
      </c>
      <c r="O1050" s="71">
        <f t="shared" si="4"/>
        <v>-74.23074164</v>
      </c>
      <c r="P1050" s="71">
        <f t="shared" si="5"/>
        <v>-1</v>
      </c>
      <c r="Q1050" s="71">
        <f t="shared" si="6"/>
        <v>-0.004191993293</v>
      </c>
      <c r="R1050" s="71">
        <f t="shared" si="7"/>
        <v>9.888</v>
      </c>
      <c r="S1050" s="71">
        <f t="shared" si="8"/>
        <v>70.92239277</v>
      </c>
      <c r="T1050" s="72">
        <f t="shared" si="9"/>
        <v>45</v>
      </c>
      <c r="U1050" s="71">
        <f t="shared" si="10"/>
        <v>0.1886396982</v>
      </c>
      <c r="V1050" s="71">
        <f t="shared" si="11"/>
        <v>0</v>
      </c>
      <c r="W1050" s="73">
        <f t="shared" si="12"/>
        <v>0</v>
      </c>
      <c r="X1050" s="19"/>
      <c r="Y1050" s="19"/>
      <c r="Z1050" s="19"/>
      <c r="AA1050" s="19"/>
      <c r="AB1050" s="19"/>
      <c r="AC1050" s="19"/>
      <c r="AD1050" s="19"/>
    </row>
    <row r="1051">
      <c r="A1051" s="49" t="s">
        <v>1251</v>
      </c>
      <c r="B1051" s="50">
        <v>24187.0</v>
      </c>
      <c r="C1051" s="51">
        <v>1.182</v>
      </c>
      <c r="D1051" s="52">
        <v>24154.0</v>
      </c>
      <c r="E1051" s="51">
        <v>0.06</v>
      </c>
      <c r="F1051" s="52">
        <v>24187.0</v>
      </c>
      <c r="G1051" s="54">
        <v>0.971</v>
      </c>
      <c r="H1051" s="50">
        <v>24186.0</v>
      </c>
      <c r="I1051" s="54">
        <v>3600.0</v>
      </c>
      <c r="J1051" s="50">
        <v>24187.0</v>
      </c>
      <c r="K1051" s="54">
        <v>3469.48</v>
      </c>
      <c r="L1051" s="70">
        <f t="shared" si="1"/>
        <v>-1</v>
      </c>
      <c r="M1051" s="71">
        <f t="shared" si="2"/>
        <v>-0.004134452392</v>
      </c>
      <c r="N1051" s="71">
        <f t="shared" si="3"/>
        <v>3598.818</v>
      </c>
      <c r="O1051" s="71">
        <f t="shared" si="4"/>
        <v>304468.5279</v>
      </c>
      <c r="P1051" s="71">
        <f t="shared" si="5"/>
        <v>0</v>
      </c>
      <c r="Q1051" s="71">
        <f t="shared" si="6"/>
        <v>0</v>
      </c>
      <c r="R1051" s="71">
        <f t="shared" si="7"/>
        <v>3468.298</v>
      </c>
      <c r="S1051" s="71">
        <f t="shared" si="8"/>
        <v>293426.2267</v>
      </c>
      <c r="T1051" s="72">
        <f t="shared" si="9"/>
        <v>33</v>
      </c>
      <c r="U1051" s="71">
        <f t="shared" si="10"/>
        <v>0.1364369289</v>
      </c>
      <c r="V1051" s="71">
        <f t="shared" si="11"/>
        <v>0</v>
      </c>
      <c r="W1051" s="73">
        <f t="shared" si="12"/>
        <v>0</v>
      </c>
      <c r="X1051" s="19"/>
      <c r="Y1051" s="19"/>
      <c r="Z1051" s="19"/>
      <c r="AA1051" s="19"/>
      <c r="AB1051" s="19"/>
      <c r="AC1051" s="19"/>
      <c r="AD1051" s="19"/>
    </row>
    <row r="1052">
      <c r="A1052" s="49" t="s">
        <v>1252</v>
      </c>
      <c r="B1052" s="50">
        <v>23610.0</v>
      </c>
      <c r="C1052" s="51">
        <v>19.539</v>
      </c>
      <c r="D1052" s="52">
        <v>23593.0</v>
      </c>
      <c r="E1052" s="51">
        <v>0.06</v>
      </c>
      <c r="F1052" s="52">
        <v>23610.0</v>
      </c>
      <c r="G1052" s="54">
        <v>1.27</v>
      </c>
      <c r="H1052" s="50">
        <v>23610.0</v>
      </c>
      <c r="I1052" s="54">
        <v>4.48256</v>
      </c>
      <c r="J1052" s="50">
        <v>23610.0</v>
      </c>
      <c r="K1052" s="54">
        <v>3.393</v>
      </c>
      <c r="L1052" s="70">
        <f t="shared" si="1"/>
        <v>0</v>
      </c>
      <c r="M1052" s="71">
        <f t="shared" si="2"/>
        <v>0</v>
      </c>
      <c r="N1052" s="71">
        <f t="shared" si="3"/>
        <v>-15.05644</v>
      </c>
      <c r="O1052" s="71">
        <f t="shared" si="4"/>
        <v>-77.05839603</v>
      </c>
      <c r="P1052" s="71">
        <f t="shared" si="5"/>
        <v>0</v>
      </c>
      <c r="Q1052" s="71">
        <f t="shared" si="6"/>
        <v>0</v>
      </c>
      <c r="R1052" s="71">
        <f t="shared" si="7"/>
        <v>-16.146</v>
      </c>
      <c r="S1052" s="71">
        <f t="shared" si="8"/>
        <v>-82.63473054</v>
      </c>
      <c r="T1052" s="72">
        <f t="shared" si="9"/>
        <v>17</v>
      </c>
      <c r="U1052" s="71">
        <f t="shared" si="10"/>
        <v>0.07200338839</v>
      </c>
      <c r="V1052" s="71">
        <f t="shared" si="11"/>
        <v>0</v>
      </c>
      <c r="W1052" s="73">
        <f t="shared" si="12"/>
        <v>0</v>
      </c>
      <c r="X1052" s="19"/>
      <c r="Y1052" s="19"/>
      <c r="Z1052" s="19"/>
      <c r="AA1052" s="19"/>
      <c r="AB1052" s="19"/>
      <c r="AC1052" s="19"/>
      <c r="AD1052" s="19"/>
    </row>
    <row r="1053">
      <c r="A1053" s="49" t="s">
        <v>1253</v>
      </c>
      <c r="B1053" s="50">
        <v>24060.0</v>
      </c>
      <c r="C1053" s="51">
        <v>1.054</v>
      </c>
      <c r="D1053" s="52">
        <v>24038.0</v>
      </c>
      <c r="E1053" s="51">
        <v>0.059</v>
      </c>
      <c r="F1053" s="52">
        <v>24060.0</v>
      </c>
      <c r="G1053" s="54">
        <v>0.91</v>
      </c>
      <c r="H1053" s="50">
        <v>24060.0</v>
      </c>
      <c r="I1053" s="54">
        <v>0.334372</v>
      </c>
      <c r="J1053" s="50">
        <v>6.93399E-310</v>
      </c>
      <c r="K1053" s="54">
        <v>3600.0</v>
      </c>
      <c r="L1053" s="70">
        <f t="shared" si="1"/>
        <v>0</v>
      </c>
      <c r="M1053" s="71">
        <f t="shared" si="2"/>
        <v>0</v>
      </c>
      <c r="N1053" s="71">
        <f t="shared" si="3"/>
        <v>-0.719628</v>
      </c>
      <c r="O1053" s="71">
        <f t="shared" si="4"/>
        <v>-68.27590133</v>
      </c>
      <c r="P1053" s="71">
        <f t="shared" si="5"/>
        <v>-24060</v>
      </c>
      <c r="Q1053" s="71">
        <f t="shared" si="6"/>
        <v>-100</v>
      </c>
      <c r="R1053" s="71">
        <f t="shared" si="7"/>
        <v>3598.946</v>
      </c>
      <c r="S1053" s="71">
        <f t="shared" si="8"/>
        <v>341455.9772</v>
      </c>
      <c r="T1053" s="72">
        <f t="shared" si="9"/>
        <v>22</v>
      </c>
      <c r="U1053" s="71">
        <f t="shared" si="10"/>
        <v>0.09143807149</v>
      </c>
      <c r="V1053" s="71">
        <f t="shared" si="11"/>
        <v>0</v>
      </c>
      <c r="W1053" s="73">
        <f t="shared" si="12"/>
        <v>0</v>
      </c>
      <c r="X1053" s="19"/>
      <c r="Y1053" s="19"/>
      <c r="Z1053" s="19"/>
      <c r="AA1053" s="19"/>
      <c r="AB1053" s="19"/>
      <c r="AC1053" s="19"/>
      <c r="AD1053" s="19"/>
    </row>
    <row r="1054">
      <c r="A1054" s="49" t="s">
        <v>1254</v>
      </c>
      <c r="B1054" s="50">
        <v>23498.0</v>
      </c>
      <c r="C1054" s="51">
        <v>16.544</v>
      </c>
      <c r="D1054" s="52">
        <v>23481.0</v>
      </c>
      <c r="E1054" s="51">
        <v>0.06</v>
      </c>
      <c r="F1054" s="52">
        <v>23498.0</v>
      </c>
      <c r="G1054" s="54">
        <v>1.233</v>
      </c>
      <c r="H1054" s="50">
        <v>23498.0</v>
      </c>
      <c r="I1054" s="54">
        <v>1.31148</v>
      </c>
      <c r="J1054" s="50">
        <v>23498.0</v>
      </c>
      <c r="K1054" s="54">
        <v>5.638</v>
      </c>
      <c r="L1054" s="70">
        <f t="shared" si="1"/>
        <v>0</v>
      </c>
      <c r="M1054" s="71">
        <f t="shared" si="2"/>
        <v>0</v>
      </c>
      <c r="N1054" s="71">
        <f t="shared" si="3"/>
        <v>-15.23252</v>
      </c>
      <c r="O1054" s="71">
        <f t="shared" si="4"/>
        <v>-92.07277563</v>
      </c>
      <c r="P1054" s="71">
        <f t="shared" si="5"/>
        <v>0</v>
      </c>
      <c r="Q1054" s="71">
        <f t="shared" si="6"/>
        <v>0</v>
      </c>
      <c r="R1054" s="71">
        <f t="shared" si="7"/>
        <v>-10.906</v>
      </c>
      <c r="S1054" s="71">
        <f t="shared" si="8"/>
        <v>-65.92117988</v>
      </c>
      <c r="T1054" s="72">
        <f t="shared" si="9"/>
        <v>17</v>
      </c>
      <c r="U1054" s="71">
        <f t="shared" si="10"/>
        <v>0.07234658269</v>
      </c>
      <c r="V1054" s="71">
        <f t="shared" si="11"/>
        <v>0</v>
      </c>
      <c r="W1054" s="73">
        <f t="shared" si="12"/>
        <v>0</v>
      </c>
      <c r="X1054" s="19"/>
      <c r="Y1054" s="19"/>
      <c r="Z1054" s="19"/>
      <c r="AA1054" s="19"/>
      <c r="AB1054" s="19"/>
      <c r="AC1054" s="19"/>
      <c r="AD1054" s="19"/>
    </row>
    <row r="1055">
      <c r="A1055" s="49" t="s">
        <v>1255</v>
      </c>
      <c r="B1055" s="50">
        <v>23976.0</v>
      </c>
      <c r="C1055" s="51">
        <v>1.056</v>
      </c>
      <c r="D1055" s="52">
        <v>23941.0</v>
      </c>
      <c r="E1055" s="51">
        <v>0.06</v>
      </c>
      <c r="F1055" s="52">
        <v>23976.0</v>
      </c>
      <c r="G1055" s="54">
        <v>0.885</v>
      </c>
      <c r="H1055" s="50">
        <v>23976.0</v>
      </c>
      <c r="I1055" s="54">
        <v>0.395179</v>
      </c>
      <c r="J1055" s="50">
        <v>23976.0</v>
      </c>
      <c r="K1055" s="54">
        <v>34.685</v>
      </c>
      <c r="L1055" s="70">
        <f t="shared" si="1"/>
        <v>0</v>
      </c>
      <c r="M1055" s="71">
        <f t="shared" si="2"/>
        <v>0</v>
      </c>
      <c r="N1055" s="71">
        <f t="shared" si="3"/>
        <v>-0.660821</v>
      </c>
      <c r="O1055" s="71">
        <f t="shared" si="4"/>
        <v>-62.57774621</v>
      </c>
      <c r="P1055" s="71">
        <f t="shared" si="5"/>
        <v>0</v>
      </c>
      <c r="Q1055" s="71">
        <f t="shared" si="6"/>
        <v>0</v>
      </c>
      <c r="R1055" s="71">
        <f t="shared" si="7"/>
        <v>33.629</v>
      </c>
      <c r="S1055" s="71">
        <f t="shared" si="8"/>
        <v>3184.564394</v>
      </c>
      <c r="T1055" s="72">
        <f t="shared" si="9"/>
        <v>35</v>
      </c>
      <c r="U1055" s="71">
        <f t="shared" si="10"/>
        <v>0.1459793126</v>
      </c>
      <c r="V1055" s="71">
        <f t="shared" si="11"/>
        <v>0</v>
      </c>
      <c r="W1055" s="73">
        <f t="shared" si="12"/>
        <v>0</v>
      </c>
      <c r="X1055" s="19"/>
      <c r="Y1055" s="19"/>
      <c r="Z1055" s="19"/>
      <c r="AA1055" s="19"/>
      <c r="AB1055" s="19"/>
      <c r="AC1055" s="19"/>
      <c r="AD1055" s="19"/>
    </row>
    <row r="1056">
      <c r="A1056" s="49" t="s">
        <v>1256</v>
      </c>
      <c r="B1056" s="50">
        <v>23417.0</v>
      </c>
      <c r="C1056" s="51">
        <v>9.696</v>
      </c>
      <c r="D1056" s="52">
        <v>23394.0</v>
      </c>
      <c r="E1056" s="51">
        <v>0.06</v>
      </c>
      <c r="F1056" s="52">
        <v>23417.0</v>
      </c>
      <c r="G1056" s="54">
        <v>1.171</v>
      </c>
      <c r="H1056" s="50">
        <v>23417.0</v>
      </c>
      <c r="I1056" s="54">
        <v>7.12285</v>
      </c>
      <c r="J1056" s="50">
        <v>23416.0</v>
      </c>
      <c r="K1056" s="54">
        <v>33.881</v>
      </c>
      <c r="L1056" s="70">
        <f t="shared" si="1"/>
        <v>0</v>
      </c>
      <c r="M1056" s="71">
        <f t="shared" si="2"/>
        <v>0</v>
      </c>
      <c r="N1056" s="71">
        <f t="shared" si="3"/>
        <v>-2.57315</v>
      </c>
      <c r="O1056" s="71">
        <f t="shared" si="4"/>
        <v>-26.5382632</v>
      </c>
      <c r="P1056" s="71">
        <f t="shared" si="5"/>
        <v>-1</v>
      </c>
      <c r="Q1056" s="71">
        <f t="shared" si="6"/>
        <v>-0.004270401845</v>
      </c>
      <c r="R1056" s="71">
        <f t="shared" si="7"/>
        <v>24.185</v>
      </c>
      <c r="S1056" s="71">
        <f t="shared" si="8"/>
        <v>249.4327558</v>
      </c>
      <c r="T1056" s="72">
        <f t="shared" si="9"/>
        <v>23</v>
      </c>
      <c r="U1056" s="71">
        <f t="shared" si="10"/>
        <v>0.09821924243</v>
      </c>
      <c r="V1056" s="71">
        <f t="shared" si="11"/>
        <v>0</v>
      </c>
      <c r="W1056" s="73">
        <f t="shared" si="12"/>
        <v>0</v>
      </c>
      <c r="X1056" s="19"/>
      <c r="Y1056" s="19"/>
      <c r="Z1056" s="19"/>
      <c r="AA1056" s="19"/>
      <c r="AB1056" s="19"/>
      <c r="AC1056" s="19"/>
      <c r="AD1056" s="19"/>
    </row>
    <row r="1057">
      <c r="A1057" s="49" t="s">
        <v>1257</v>
      </c>
      <c r="B1057" s="50">
        <v>24020.0</v>
      </c>
      <c r="C1057" s="51">
        <v>1.446</v>
      </c>
      <c r="D1057" s="52">
        <v>23929.0</v>
      </c>
      <c r="E1057" s="51">
        <v>0.06</v>
      </c>
      <c r="F1057" s="52">
        <v>24020.0</v>
      </c>
      <c r="G1057" s="54">
        <v>1.016</v>
      </c>
      <c r="H1057" s="50">
        <v>24020.0</v>
      </c>
      <c r="I1057" s="54">
        <v>0.759633</v>
      </c>
      <c r="J1057" s="50">
        <v>6.9092E-310</v>
      </c>
      <c r="K1057" s="54">
        <v>3600.0</v>
      </c>
      <c r="L1057" s="70">
        <f t="shared" si="1"/>
        <v>0</v>
      </c>
      <c r="M1057" s="71">
        <f t="shared" si="2"/>
        <v>0</v>
      </c>
      <c r="N1057" s="71">
        <f t="shared" si="3"/>
        <v>-0.686367</v>
      </c>
      <c r="O1057" s="71">
        <f t="shared" si="4"/>
        <v>-47.46659751</v>
      </c>
      <c r="P1057" s="71">
        <f t="shared" si="5"/>
        <v>-24020</v>
      </c>
      <c r="Q1057" s="71">
        <f t="shared" si="6"/>
        <v>-100</v>
      </c>
      <c r="R1057" s="71">
        <f t="shared" si="7"/>
        <v>3598.554</v>
      </c>
      <c r="S1057" s="71">
        <f t="shared" si="8"/>
        <v>248862.6556</v>
      </c>
      <c r="T1057" s="72">
        <f t="shared" si="9"/>
        <v>91</v>
      </c>
      <c r="U1057" s="71">
        <f t="shared" si="10"/>
        <v>0.3788509575</v>
      </c>
      <c r="V1057" s="71">
        <f t="shared" si="11"/>
        <v>0</v>
      </c>
      <c r="W1057" s="73">
        <f t="shared" si="12"/>
        <v>0</v>
      </c>
      <c r="X1057" s="19"/>
      <c r="Y1057" s="19"/>
      <c r="Z1057" s="19"/>
      <c r="AA1057" s="19"/>
      <c r="AB1057" s="19"/>
      <c r="AC1057" s="19"/>
      <c r="AD1057" s="19"/>
    </row>
    <row r="1058">
      <c r="A1058" s="49" t="s">
        <v>1258</v>
      </c>
      <c r="B1058" s="50">
        <v>23449.0</v>
      </c>
      <c r="C1058" s="51">
        <v>22.478</v>
      </c>
      <c r="D1058" s="52">
        <v>23410.0</v>
      </c>
      <c r="E1058" s="51">
        <v>0.061</v>
      </c>
      <c r="F1058" s="52">
        <v>23449.0</v>
      </c>
      <c r="G1058" s="54">
        <v>1.258</v>
      </c>
      <c r="H1058" s="50">
        <v>23449.0</v>
      </c>
      <c r="I1058" s="54">
        <v>1.3045</v>
      </c>
      <c r="J1058" s="50">
        <v>23448.0</v>
      </c>
      <c r="K1058" s="54">
        <v>5.901</v>
      </c>
      <c r="L1058" s="70">
        <f t="shared" si="1"/>
        <v>0</v>
      </c>
      <c r="M1058" s="71">
        <f t="shared" si="2"/>
        <v>0</v>
      </c>
      <c r="N1058" s="71">
        <f t="shared" si="3"/>
        <v>-21.1735</v>
      </c>
      <c r="O1058" s="71">
        <f t="shared" si="4"/>
        <v>-94.19654774</v>
      </c>
      <c r="P1058" s="71">
        <f t="shared" si="5"/>
        <v>-1</v>
      </c>
      <c r="Q1058" s="71">
        <f t="shared" si="6"/>
        <v>-0.004264574182</v>
      </c>
      <c r="R1058" s="71">
        <f t="shared" si="7"/>
        <v>-16.577</v>
      </c>
      <c r="S1058" s="71">
        <f t="shared" si="8"/>
        <v>-73.74766438</v>
      </c>
      <c r="T1058" s="72">
        <f t="shared" si="9"/>
        <v>39</v>
      </c>
      <c r="U1058" s="71">
        <f t="shared" si="10"/>
        <v>0.1663183931</v>
      </c>
      <c r="V1058" s="71">
        <f t="shared" si="11"/>
        <v>0</v>
      </c>
      <c r="W1058" s="73">
        <f t="shared" si="12"/>
        <v>0</v>
      </c>
      <c r="X1058" s="19"/>
      <c r="Y1058" s="19"/>
      <c r="Z1058" s="19"/>
      <c r="AA1058" s="19"/>
      <c r="AB1058" s="19"/>
      <c r="AC1058" s="19"/>
      <c r="AD1058" s="19"/>
    </row>
    <row r="1059">
      <c r="A1059" s="49" t="s">
        <v>1259</v>
      </c>
      <c r="B1059" s="50">
        <v>24366.0</v>
      </c>
      <c r="C1059" s="51">
        <v>1.272</v>
      </c>
      <c r="D1059" s="52">
        <v>24297.0</v>
      </c>
      <c r="E1059" s="51">
        <v>0.059</v>
      </c>
      <c r="F1059" s="52">
        <v>24366.0</v>
      </c>
      <c r="G1059" s="54">
        <v>1.016</v>
      </c>
      <c r="H1059" s="50">
        <v>24366.0</v>
      </c>
      <c r="I1059" s="54">
        <v>0.854086</v>
      </c>
      <c r="J1059" s="50">
        <v>24365.0</v>
      </c>
      <c r="K1059" s="54">
        <v>8.731</v>
      </c>
      <c r="L1059" s="70">
        <f t="shared" si="1"/>
        <v>0</v>
      </c>
      <c r="M1059" s="71">
        <f t="shared" si="2"/>
        <v>0</v>
      </c>
      <c r="N1059" s="71">
        <f t="shared" si="3"/>
        <v>-0.417914</v>
      </c>
      <c r="O1059" s="71">
        <f t="shared" si="4"/>
        <v>-32.85487421</v>
      </c>
      <c r="P1059" s="71">
        <f t="shared" si="5"/>
        <v>-1</v>
      </c>
      <c r="Q1059" s="71">
        <f t="shared" si="6"/>
        <v>-0.004104079455</v>
      </c>
      <c r="R1059" s="71">
        <f t="shared" si="7"/>
        <v>7.459</v>
      </c>
      <c r="S1059" s="71">
        <f t="shared" si="8"/>
        <v>586.3993711</v>
      </c>
      <c r="T1059" s="72">
        <f t="shared" si="9"/>
        <v>69</v>
      </c>
      <c r="U1059" s="71">
        <f t="shared" si="10"/>
        <v>0.2831814824</v>
      </c>
      <c r="V1059" s="71">
        <f t="shared" si="11"/>
        <v>0</v>
      </c>
      <c r="W1059" s="73">
        <f t="shared" si="12"/>
        <v>0</v>
      </c>
      <c r="X1059" s="19"/>
      <c r="Y1059" s="19"/>
      <c r="Z1059" s="19"/>
      <c r="AA1059" s="19"/>
      <c r="AB1059" s="19"/>
      <c r="AC1059" s="19"/>
      <c r="AD1059" s="19"/>
    </row>
    <row r="1060">
      <c r="A1060" s="49" t="s">
        <v>1260</v>
      </c>
      <c r="B1060" s="50">
        <v>23796.0</v>
      </c>
      <c r="C1060" s="51">
        <v>23.04</v>
      </c>
      <c r="D1060" s="52">
        <v>23744.0</v>
      </c>
      <c r="E1060" s="51">
        <v>0.06</v>
      </c>
      <c r="F1060" s="52">
        <v>23796.0</v>
      </c>
      <c r="G1060" s="54">
        <v>1.297</v>
      </c>
      <c r="H1060" s="50">
        <v>23796.0</v>
      </c>
      <c r="I1060" s="54">
        <v>1.43202</v>
      </c>
      <c r="J1060" s="50">
        <v>23795.0</v>
      </c>
      <c r="K1060" s="54">
        <v>23.57</v>
      </c>
      <c r="L1060" s="70">
        <f t="shared" si="1"/>
        <v>0</v>
      </c>
      <c r="M1060" s="71">
        <f t="shared" si="2"/>
        <v>0</v>
      </c>
      <c r="N1060" s="71">
        <f t="shared" si="3"/>
        <v>-21.60798</v>
      </c>
      <c r="O1060" s="71">
        <f t="shared" si="4"/>
        <v>-93.78463542</v>
      </c>
      <c r="P1060" s="71">
        <f t="shared" si="5"/>
        <v>-1</v>
      </c>
      <c r="Q1060" s="71">
        <f t="shared" si="6"/>
        <v>-0.004202386956</v>
      </c>
      <c r="R1060" s="71">
        <f t="shared" si="7"/>
        <v>0.53</v>
      </c>
      <c r="S1060" s="71">
        <f t="shared" si="8"/>
        <v>2.300347222</v>
      </c>
      <c r="T1060" s="72">
        <f t="shared" si="9"/>
        <v>52</v>
      </c>
      <c r="U1060" s="71">
        <f t="shared" si="10"/>
        <v>0.2185241217</v>
      </c>
      <c r="V1060" s="71">
        <f t="shared" si="11"/>
        <v>0</v>
      </c>
      <c r="W1060" s="73">
        <f t="shared" si="12"/>
        <v>0</v>
      </c>
      <c r="X1060" s="19"/>
      <c r="Y1060" s="19"/>
      <c r="Z1060" s="19"/>
      <c r="AA1060" s="19"/>
      <c r="AB1060" s="19"/>
      <c r="AC1060" s="19"/>
      <c r="AD1060" s="19"/>
    </row>
    <row r="1061">
      <c r="A1061" s="49" t="s">
        <v>1261</v>
      </c>
      <c r="B1061" s="50">
        <v>24158.0</v>
      </c>
      <c r="C1061" s="51">
        <v>1.187</v>
      </c>
      <c r="D1061" s="52">
        <v>24101.0</v>
      </c>
      <c r="E1061" s="51">
        <v>0.059</v>
      </c>
      <c r="F1061" s="52">
        <v>24158.0</v>
      </c>
      <c r="G1061" s="54">
        <v>0.97</v>
      </c>
      <c r="H1061" s="50">
        <v>24158.0</v>
      </c>
      <c r="I1061" s="54">
        <v>0.441562</v>
      </c>
      <c r="J1061" s="50">
        <v>24157.0</v>
      </c>
      <c r="K1061" s="54">
        <v>3.003</v>
      </c>
      <c r="L1061" s="70">
        <f t="shared" si="1"/>
        <v>0</v>
      </c>
      <c r="M1061" s="71">
        <f t="shared" si="2"/>
        <v>0</v>
      </c>
      <c r="N1061" s="71">
        <f t="shared" si="3"/>
        <v>-0.745438</v>
      </c>
      <c r="O1061" s="71">
        <f t="shared" si="4"/>
        <v>-62.80016849</v>
      </c>
      <c r="P1061" s="71">
        <f t="shared" si="5"/>
        <v>-1</v>
      </c>
      <c r="Q1061" s="71">
        <f t="shared" si="6"/>
        <v>-0.004139415515</v>
      </c>
      <c r="R1061" s="71">
        <f t="shared" si="7"/>
        <v>1.816</v>
      </c>
      <c r="S1061" s="71">
        <f t="shared" si="8"/>
        <v>152.9907329</v>
      </c>
      <c r="T1061" s="72">
        <f t="shared" si="9"/>
        <v>57</v>
      </c>
      <c r="U1061" s="71">
        <f t="shared" si="10"/>
        <v>0.2359466843</v>
      </c>
      <c r="V1061" s="71">
        <f t="shared" si="11"/>
        <v>0</v>
      </c>
      <c r="W1061" s="73">
        <f t="shared" si="12"/>
        <v>0</v>
      </c>
      <c r="X1061" s="19"/>
      <c r="Y1061" s="19"/>
      <c r="Z1061" s="19"/>
      <c r="AA1061" s="19"/>
      <c r="AB1061" s="19"/>
      <c r="AC1061" s="19"/>
      <c r="AD1061" s="19"/>
    </row>
    <row r="1062">
      <c r="A1062" s="49" t="s">
        <v>1262</v>
      </c>
      <c r="B1062" s="50">
        <v>23600.0</v>
      </c>
      <c r="C1062" s="51">
        <v>11.22</v>
      </c>
      <c r="D1062" s="52">
        <v>23518.0</v>
      </c>
      <c r="E1062" s="51">
        <v>0.061</v>
      </c>
      <c r="F1062" s="52">
        <v>23600.0</v>
      </c>
      <c r="G1062" s="54">
        <v>1.289</v>
      </c>
      <c r="H1062" s="50">
        <v>23600.0</v>
      </c>
      <c r="I1062" s="54">
        <v>3.69537</v>
      </c>
      <c r="J1062" s="50">
        <v>23599.0</v>
      </c>
      <c r="K1062" s="54">
        <v>2.755</v>
      </c>
      <c r="L1062" s="70">
        <f t="shared" si="1"/>
        <v>0</v>
      </c>
      <c r="M1062" s="71">
        <f t="shared" si="2"/>
        <v>0</v>
      </c>
      <c r="N1062" s="71">
        <f t="shared" si="3"/>
        <v>-7.52463</v>
      </c>
      <c r="O1062" s="71">
        <f t="shared" si="4"/>
        <v>-67.0644385</v>
      </c>
      <c r="P1062" s="71">
        <f t="shared" si="5"/>
        <v>-1</v>
      </c>
      <c r="Q1062" s="71">
        <f t="shared" si="6"/>
        <v>-0.004237288136</v>
      </c>
      <c r="R1062" s="71">
        <f t="shared" si="7"/>
        <v>-8.465</v>
      </c>
      <c r="S1062" s="71">
        <f t="shared" si="8"/>
        <v>-75.4456328</v>
      </c>
      <c r="T1062" s="72">
        <f t="shared" si="9"/>
        <v>82</v>
      </c>
      <c r="U1062" s="71">
        <f t="shared" si="10"/>
        <v>0.3474576271</v>
      </c>
      <c r="V1062" s="71">
        <f t="shared" si="11"/>
        <v>0</v>
      </c>
      <c r="W1062" s="73">
        <f t="shared" si="12"/>
        <v>0</v>
      </c>
      <c r="X1062" s="19"/>
      <c r="Y1062" s="19"/>
      <c r="Z1062" s="19"/>
      <c r="AA1062" s="19"/>
      <c r="AB1062" s="19"/>
      <c r="AC1062" s="19"/>
      <c r="AD1062" s="19"/>
    </row>
    <row r="1063">
      <c r="A1063" s="49" t="s">
        <v>1263</v>
      </c>
      <c r="B1063" s="50">
        <v>24548.0</v>
      </c>
      <c r="C1063" s="51">
        <v>1.17</v>
      </c>
      <c r="D1063" s="52">
        <v>24493.0</v>
      </c>
      <c r="E1063" s="51">
        <v>0.06</v>
      </c>
      <c r="F1063" s="52">
        <v>24548.0</v>
      </c>
      <c r="G1063" s="54">
        <v>1.013</v>
      </c>
      <c r="H1063" s="50">
        <v>24548.0</v>
      </c>
      <c r="I1063" s="54">
        <v>68.3192</v>
      </c>
      <c r="J1063" s="50">
        <v>24548.0</v>
      </c>
      <c r="K1063" s="54">
        <v>1709.27</v>
      </c>
      <c r="L1063" s="70">
        <f t="shared" si="1"/>
        <v>0</v>
      </c>
      <c r="M1063" s="71">
        <f t="shared" si="2"/>
        <v>0</v>
      </c>
      <c r="N1063" s="71">
        <f t="shared" si="3"/>
        <v>67.1492</v>
      </c>
      <c r="O1063" s="71">
        <f t="shared" si="4"/>
        <v>5739.247863</v>
      </c>
      <c r="P1063" s="71">
        <f t="shared" si="5"/>
        <v>0</v>
      </c>
      <c r="Q1063" s="71">
        <f t="shared" si="6"/>
        <v>0</v>
      </c>
      <c r="R1063" s="71">
        <f t="shared" si="7"/>
        <v>1708.1</v>
      </c>
      <c r="S1063" s="71">
        <f t="shared" si="8"/>
        <v>145991.453</v>
      </c>
      <c r="T1063" s="72">
        <f t="shared" si="9"/>
        <v>55</v>
      </c>
      <c r="U1063" s="71">
        <f t="shared" si="10"/>
        <v>0.2240508392</v>
      </c>
      <c r="V1063" s="71">
        <f t="shared" si="11"/>
        <v>0</v>
      </c>
      <c r="W1063" s="73">
        <f t="shared" si="12"/>
        <v>0</v>
      </c>
      <c r="X1063" s="19"/>
      <c r="Y1063" s="19"/>
      <c r="Z1063" s="19"/>
      <c r="AA1063" s="19"/>
      <c r="AB1063" s="19"/>
      <c r="AC1063" s="19"/>
      <c r="AD1063" s="19"/>
    </row>
    <row r="1064">
      <c r="A1064" s="49" t="s">
        <v>1264</v>
      </c>
      <c r="B1064" s="50">
        <v>23979.0</v>
      </c>
      <c r="C1064" s="51">
        <v>14.482</v>
      </c>
      <c r="D1064" s="52">
        <v>23942.0</v>
      </c>
      <c r="E1064" s="51">
        <v>0.06</v>
      </c>
      <c r="F1064" s="52">
        <v>23979.0</v>
      </c>
      <c r="G1064" s="54">
        <v>1.324</v>
      </c>
      <c r="H1064" s="50">
        <v>23979.0</v>
      </c>
      <c r="I1064" s="54">
        <v>3.84317</v>
      </c>
      <c r="J1064" s="50">
        <v>23978.0</v>
      </c>
      <c r="K1064" s="54">
        <v>8.976</v>
      </c>
      <c r="L1064" s="70">
        <f t="shared" si="1"/>
        <v>0</v>
      </c>
      <c r="M1064" s="71">
        <f t="shared" si="2"/>
        <v>0</v>
      </c>
      <c r="N1064" s="71">
        <f t="shared" si="3"/>
        <v>-10.63883</v>
      </c>
      <c r="O1064" s="71">
        <f t="shared" si="4"/>
        <v>-73.46243613</v>
      </c>
      <c r="P1064" s="71">
        <f t="shared" si="5"/>
        <v>-1</v>
      </c>
      <c r="Q1064" s="71">
        <f t="shared" si="6"/>
        <v>-0.004170315693</v>
      </c>
      <c r="R1064" s="71">
        <f t="shared" si="7"/>
        <v>-5.506</v>
      </c>
      <c r="S1064" s="71">
        <f t="shared" si="8"/>
        <v>-38.01961055</v>
      </c>
      <c r="T1064" s="72">
        <f t="shared" si="9"/>
        <v>37</v>
      </c>
      <c r="U1064" s="71">
        <f t="shared" si="10"/>
        <v>0.1543016806</v>
      </c>
      <c r="V1064" s="71">
        <f t="shared" si="11"/>
        <v>0</v>
      </c>
      <c r="W1064" s="73">
        <f t="shared" si="12"/>
        <v>0</v>
      </c>
      <c r="X1064" s="19"/>
      <c r="Y1064" s="19"/>
      <c r="Z1064" s="19"/>
      <c r="AA1064" s="19"/>
      <c r="AB1064" s="19"/>
      <c r="AC1064" s="19"/>
      <c r="AD1064" s="19"/>
    </row>
    <row r="1065">
      <c r="A1065" s="49" t="s">
        <v>1265</v>
      </c>
      <c r="B1065" s="50">
        <v>23792.0</v>
      </c>
      <c r="C1065" s="51">
        <v>1.216</v>
      </c>
      <c r="D1065" s="52">
        <v>23734.0</v>
      </c>
      <c r="E1065" s="51">
        <v>0.06</v>
      </c>
      <c r="F1065" s="52">
        <v>23792.0</v>
      </c>
      <c r="G1065" s="54">
        <v>0.972</v>
      </c>
      <c r="H1065" s="50">
        <v>23792.0</v>
      </c>
      <c r="I1065" s="54">
        <v>2.64112</v>
      </c>
      <c r="J1065" s="50">
        <v>23791.0</v>
      </c>
      <c r="K1065" s="54">
        <v>15.14</v>
      </c>
      <c r="L1065" s="70">
        <f t="shared" si="1"/>
        <v>0</v>
      </c>
      <c r="M1065" s="71">
        <f t="shared" si="2"/>
        <v>0</v>
      </c>
      <c r="N1065" s="71">
        <f t="shared" si="3"/>
        <v>1.42512</v>
      </c>
      <c r="O1065" s="71">
        <f t="shared" si="4"/>
        <v>117.1973684</v>
      </c>
      <c r="P1065" s="71">
        <f t="shared" si="5"/>
        <v>-1</v>
      </c>
      <c r="Q1065" s="71">
        <f t="shared" si="6"/>
        <v>-0.004203093477</v>
      </c>
      <c r="R1065" s="71">
        <f t="shared" si="7"/>
        <v>13.924</v>
      </c>
      <c r="S1065" s="71">
        <f t="shared" si="8"/>
        <v>1145.065789</v>
      </c>
      <c r="T1065" s="72">
        <f t="shared" si="9"/>
        <v>58</v>
      </c>
      <c r="U1065" s="71">
        <f t="shared" si="10"/>
        <v>0.2437794217</v>
      </c>
      <c r="V1065" s="71">
        <f t="shared" si="11"/>
        <v>0</v>
      </c>
      <c r="W1065" s="73">
        <f t="shared" si="12"/>
        <v>0</v>
      </c>
      <c r="X1065" s="19"/>
      <c r="Y1065" s="19"/>
      <c r="Z1065" s="19"/>
      <c r="AA1065" s="19"/>
      <c r="AB1065" s="19"/>
      <c r="AC1065" s="19"/>
      <c r="AD1065" s="19"/>
    </row>
    <row r="1066">
      <c r="A1066" s="49" t="s">
        <v>1266</v>
      </c>
      <c r="B1066" s="50">
        <v>23225.0</v>
      </c>
      <c r="C1066" s="51">
        <v>12.139</v>
      </c>
      <c r="D1066" s="52">
        <v>23218.0</v>
      </c>
      <c r="E1066" s="51">
        <v>0.06</v>
      </c>
      <c r="F1066" s="52">
        <v>23225.0</v>
      </c>
      <c r="G1066" s="54">
        <v>1.209</v>
      </c>
      <c r="H1066" s="50">
        <v>23225.0</v>
      </c>
      <c r="I1066" s="54">
        <v>5.23141</v>
      </c>
      <c r="J1066" s="50">
        <v>23225.0</v>
      </c>
      <c r="K1066" s="54">
        <v>6.858</v>
      </c>
      <c r="L1066" s="70">
        <f t="shared" si="1"/>
        <v>0</v>
      </c>
      <c r="M1066" s="71">
        <f t="shared" si="2"/>
        <v>0</v>
      </c>
      <c r="N1066" s="71">
        <f t="shared" si="3"/>
        <v>-6.90759</v>
      </c>
      <c r="O1066" s="71">
        <f t="shared" si="4"/>
        <v>-56.90411072</v>
      </c>
      <c r="P1066" s="71">
        <f t="shared" si="5"/>
        <v>0</v>
      </c>
      <c r="Q1066" s="71">
        <f t="shared" si="6"/>
        <v>0</v>
      </c>
      <c r="R1066" s="71">
        <f t="shared" si="7"/>
        <v>-5.281</v>
      </c>
      <c r="S1066" s="71">
        <f t="shared" si="8"/>
        <v>-43.50440728</v>
      </c>
      <c r="T1066" s="72">
        <f t="shared" si="9"/>
        <v>7</v>
      </c>
      <c r="U1066" s="71">
        <f t="shared" si="10"/>
        <v>0.03013993541</v>
      </c>
      <c r="V1066" s="71">
        <f t="shared" si="11"/>
        <v>0</v>
      </c>
      <c r="W1066" s="73">
        <f t="shared" si="12"/>
        <v>0</v>
      </c>
      <c r="X1066" s="19"/>
      <c r="Y1066" s="19"/>
      <c r="Z1066" s="19"/>
      <c r="AA1066" s="19"/>
      <c r="AB1066" s="19"/>
      <c r="AC1066" s="19"/>
      <c r="AD1066" s="19"/>
    </row>
    <row r="1067">
      <c r="A1067" s="49" t="s">
        <v>1267</v>
      </c>
      <c r="B1067" s="50">
        <v>23960.0</v>
      </c>
      <c r="C1067" s="51">
        <v>1.317</v>
      </c>
      <c r="D1067" s="52">
        <v>23876.0</v>
      </c>
      <c r="E1067" s="51">
        <v>0.059</v>
      </c>
      <c r="F1067" s="52">
        <v>23960.0</v>
      </c>
      <c r="G1067" s="54">
        <v>1.002</v>
      </c>
      <c r="H1067" s="50">
        <v>23960.0</v>
      </c>
      <c r="I1067" s="54">
        <v>3.29139</v>
      </c>
      <c r="J1067" s="50">
        <v>23960.0</v>
      </c>
      <c r="K1067" s="54">
        <v>23.332</v>
      </c>
      <c r="L1067" s="70">
        <f t="shared" si="1"/>
        <v>0</v>
      </c>
      <c r="M1067" s="71">
        <f t="shared" si="2"/>
        <v>0</v>
      </c>
      <c r="N1067" s="71">
        <f t="shared" si="3"/>
        <v>1.97439</v>
      </c>
      <c r="O1067" s="71">
        <f t="shared" si="4"/>
        <v>149.9157175</v>
      </c>
      <c r="P1067" s="71">
        <f t="shared" si="5"/>
        <v>0</v>
      </c>
      <c r="Q1067" s="71">
        <f t="shared" si="6"/>
        <v>0</v>
      </c>
      <c r="R1067" s="71">
        <f t="shared" si="7"/>
        <v>22.015</v>
      </c>
      <c r="S1067" s="71">
        <f t="shared" si="8"/>
        <v>1671.602126</v>
      </c>
      <c r="T1067" s="72">
        <f t="shared" si="9"/>
        <v>84</v>
      </c>
      <c r="U1067" s="71">
        <f t="shared" si="10"/>
        <v>0.3505843072</v>
      </c>
      <c r="V1067" s="71">
        <f t="shared" si="11"/>
        <v>0</v>
      </c>
      <c r="W1067" s="73">
        <f t="shared" si="12"/>
        <v>0</v>
      </c>
      <c r="X1067" s="19"/>
      <c r="Y1067" s="19"/>
      <c r="Z1067" s="19"/>
      <c r="AA1067" s="19"/>
      <c r="AB1067" s="19"/>
      <c r="AC1067" s="19"/>
      <c r="AD1067" s="19"/>
    </row>
    <row r="1068">
      <c r="A1068" s="49" t="s">
        <v>1268</v>
      </c>
      <c r="B1068" s="50">
        <v>23393.0</v>
      </c>
      <c r="C1068" s="51">
        <v>11.43</v>
      </c>
      <c r="D1068" s="52">
        <v>23383.0</v>
      </c>
      <c r="E1068" s="51">
        <v>0.06</v>
      </c>
      <c r="F1068" s="52">
        <v>23393.0</v>
      </c>
      <c r="G1068" s="54">
        <v>1.217</v>
      </c>
      <c r="H1068" s="50">
        <v>23393.0</v>
      </c>
      <c r="I1068" s="54">
        <v>1.15602</v>
      </c>
      <c r="J1068" s="50">
        <v>23392.0</v>
      </c>
      <c r="K1068" s="54">
        <v>4.64</v>
      </c>
      <c r="L1068" s="70">
        <f t="shared" si="1"/>
        <v>0</v>
      </c>
      <c r="M1068" s="71">
        <f t="shared" si="2"/>
        <v>0</v>
      </c>
      <c r="N1068" s="71">
        <f t="shared" si="3"/>
        <v>-10.27398</v>
      </c>
      <c r="O1068" s="71">
        <f t="shared" si="4"/>
        <v>-89.88608924</v>
      </c>
      <c r="P1068" s="71">
        <f t="shared" si="5"/>
        <v>-1</v>
      </c>
      <c r="Q1068" s="71">
        <f t="shared" si="6"/>
        <v>-0.004274783055</v>
      </c>
      <c r="R1068" s="71">
        <f t="shared" si="7"/>
        <v>-6.79</v>
      </c>
      <c r="S1068" s="71">
        <f t="shared" si="8"/>
        <v>-59.40507437</v>
      </c>
      <c r="T1068" s="72">
        <f t="shared" si="9"/>
        <v>10</v>
      </c>
      <c r="U1068" s="71">
        <f t="shared" si="10"/>
        <v>0.04274783055</v>
      </c>
      <c r="V1068" s="71">
        <f t="shared" si="11"/>
        <v>0</v>
      </c>
      <c r="W1068" s="73">
        <f t="shared" si="12"/>
        <v>0</v>
      </c>
      <c r="X1068" s="19"/>
      <c r="Y1068" s="19"/>
      <c r="Z1068" s="19"/>
      <c r="AA1068" s="19"/>
      <c r="AB1068" s="19"/>
      <c r="AC1068" s="19"/>
      <c r="AD1068" s="19"/>
    </row>
    <row r="1069">
      <c r="A1069" s="49" t="s">
        <v>351</v>
      </c>
      <c r="B1069" s="50">
        <v>24176.0</v>
      </c>
      <c r="C1069" s="51">
        <v>1.056</v>
      </c>
      <c r="D1069" s="52">
        <v>24117.0</v>
      </c>
      <c r="E1069" s="51">
        <v>0.059</v>
      </c>
      <c r="F1069" s="52">
        <v>24176.0</v>
      </c>
      <c r="G1069" s="54">
        <v>0.93</v>
      </c>
      <c r="H1069" s="50">
        <v>24176.0</v>
      </c>
      <c r="I1069" s="54">
        <v>1.03042</v>
      </c>
      <c r="J1069" s="50">
        <v>24176.0</v>
      </c>
      <c r="K1069" s="54">
        <v>4.609</v>
      </c>
      <c r="L1069" s="70">
        <f t="shared" si="1"/>
        <v>0</v>
      </c>
      <c r="M1069" s="71">
        <f t="shared" si="2"/>
        <v>0</v>
      </c>
      <c r="N1069" s="71">
        <f t="shared" si="3"/>
        <v>-0.02558</v>
      </c>
      <c r="O1069" s="71">
        <f t="shared" si="4"/>
        <v>-2.422348485</v>
      </c>
      <c r="P1069" s="71">
        <f t="shared" si="5"/>
        <v>0</v>
      </c>
      <c r="Q1069" s="71">
        <f t="shared" si="6"/>
        <v>0</v>
      </c>
      <c r="R1069" s="71">
        <f t="shared" si="7"/>
        <v>3.553</v>
      </c>
      <c r="S1069" s="71">
        <f t="shared" si="8"/>
        <v>336.4583333</v>
      </c>
      <c r="T1069" s="72">
        <f t="shared" si="9"/>
        <v>59</v>
      </c>
      <c r="U1069" s="71">
        <f t="shared" si="10"/>
        <v>0.2440436797</v>
      </c>
      <c r="V1069" s="71">
        <f t="shared" si="11"/>
        <v>0</v>
      </c>
      <c r="W1069" s="73">
        <f t="shared" si="12"/>
        <v>0</v>
      </c>
      <c r="X1069" s="19"/>
      <c r="Y1069" s="19"/>
      <c r="Z1069" s="19"/>
      <c r="AA1069" s="19"/>
      <c r="AB1069" s="19"/>
      <c r="AC1069" s="19"/>
      <c r="AD1069" s="19"/>
    </row>
    <row r="1070">
      <c r="A1070" s="49" t="s">
        <v>357</v>
      </c>
      <c r="B1070" s="50">
        <v>23621.0</v>
      </c>
      <c r="C1070" s="51">
        <v>12.076</v>
      </c>
      <c r="D1070" s="52">
        <v>23570.0</v>
      </c>
      <c r="E1070" s="51">
        <v>0.06</v>
      </c>
      <c r="F1070" s="52">
        <v>23621.0</v>
      </c>
      <c r="G1070" s="54">
        <v>1.239</v>
      </c>
      <c r="H1070" s="50">
        <v>23621.0</v>
      </c>
      <c r="I1070" s="54">
        <v>3.99032</v>
      </c>
      <c r="J1070" s="50">
        <v>23621.0</v>
      </c>
      <c r="K1070" s="54">
        <v>4.873</v>
      </c>
      <c r="L1070" s="70">
        <f t="shared" si="1"/>
        <v>0</v>
      </c>
      <c r="M1070" s="71">
        <f t="shared" si="2"/>
        <v>0</v>
      </c>
      <c r="N1070" s="71">
        <f t="shared" si="3"/>
        <v>-8.08568</v>
      </c>
      <c r="O1070" s="71">
        <f t="shared" si="4"/>
        <v>-66.95660815</v>
      </c>
      <c r="P1070" s="71">
        <f t="shared" si="5"/>
        <v>0</v>
      </c>
      <c r="Q1070" s="71">
        <f t="shared" si="6"/>
        <v>0</v>
      </c>
      <c r="R1070" s="71">
        <f t="shared" si="7"/>
        <v>-7.203</v>
      </c>
      <c r="S1070" s="71">
        <f t="shared" si="8"/>
        <v>-59.64723418</v>
      </c>
      <c r="T1070" s="72">
        <f t="shared" si="9"/>
        <v>51</v>
      </c>
      <c r="U1070" s="71">
        <f t="shared" si="10"/>
        <v>0.215909572</v>
      </c>
      <c r="V1070" s="71">
        <f t="shared" si="11"/>
        <v>0</v>
      </c>
      <c r="W1070" s="73">
        <f t="shared" si="12"/>
        <v>0</v>
      </c>
      <c r="X1070" s="19"/>
      <c r="Y1070" s="19"/>
      <c r="Z1070" s="19"/>
      <c r="AA1070" s="19"/>
      <c r="AB1070" s="19"/>
      <c r="AC1070" s="19"/>
      <c r="AD1070" s="19"/>
    </row>
    <row r="1071">
      <c r="A1071" s="49" t="s">
        <v>1269</v>
      </c>
      <c r="B1071" s="50">
        <v>23946.0</v>
      </c>
      <c r="C1071" s="51">
        <v>1.108</v>
      </c>
      <c r="D1071" s="52">
        <v>23865.0</v>
      </c>
      <c r="E1071" s="51">
        <v>0.059</v>
      </c>
      <c r="F1071" s="52">
        <v>23946.0</v>
      </c>
      <c r="G1071" s="54">
        <v>0.96</v>
      </c>
      <c r="H1071" s="50">
        <v>23946.0</v>
      </c>
      <c r="I1071" s="54">
        <v>1.11062</v>
      </c>
      <c r="J1071" s="50">
        <v>23945.0</v>
      </c>
      <c r="K1071" s="54">
        <v>5.529</v>
      </c>
      <c r="L1071" s="70">
        <f t="shared" si="1"/>
        <v>0</v>
      </c>
      <c r="M1071" s="71">
        <f t="shared" si="2"/>
        <v>0</v>
      </c>
      <c r="N1071" s="71">
        <f t="shared" si="3"/>
        <v>0.00262</v>
      </c>
      <c r="O1071" s="71">
        <f t="shared" si="4"/>
        <v>0.2364620939</v>
      </c>
      <c r="P1071" s="71">
        <f t="shared" si="5"/>
        <v>-1</v>
      </c>
      <c r="Q1071" s="71">
        <f t="shared" si="6"/>
        <v>-0.004176062808</v>
      </c>
      <c r="R1071" s="71">
        <f t="shared" si="7"/>
        <v>4.421</v>
      </c>
      <c r="S1071" s="71">
        <f t="shared" si="8"/>
        <v>399.0072202</v>
      </c>
      <c r="T1071" s="72">
        <f t="shared" si="9"/>
        <v>81</v>
      </c>
      <c r="U1071" s="71">
        <f t="shared" si="10"/>
        <v>0.3382610874</v>
      </c>
      <c r="V1071" s="71">
        <f t="shared" si="11"/>
        <v>0</v>
      </c>
      <c r="W1071" s="73">
        <f t="shared" si="12"/>
        <v>0</v>
      </c>
      <c r="X1071" s="19"/>
      <c r="Y1071" s="19"/>
      <c r="Z1071" s="19"/>
      <c r="AA1071" s="19"/>
      <c r="AB1071" s="19"/>
      <c r="AC1071" s="19"/>
      <c r="AD1071" s="19"/>
    </row>
    <row r="1072">
      <c r="A1072" s="49" t="s">
        <v>1270</v>
      </c>
      <c r="B1072" s="50">
        <v>23388.0</v>
      </c>
      <c r="C1072" s="51">
        <v>9.05</v>
      </c>
      <c r="D1072" s="52">
        <v>23373.0</v>
      </c>
      <c r="E1072" s="51">
        <v>0.06</v>
      </c>
      <c r="F1072" s="52">
        <v>23388.0</v>
      </c>
      <c r="G1072" s="54">
        <v>1.167</v>
      </c>
      <c r="H1072" s="50">
        <v>23388.0</v>
      </c>
      <c r="I1072" s="54">
        <v>1.28408</v>
      </c>
      <c r="J1072" s="50">
        <v>23388.0</v>
      </c>
      <c r="K1072" s="54">
        <v>2.354</v>
      </c>
      <c r="L1072" s="70">
        <f t="shared" si="1"/>
        <v>0</v>
      </c>
      <c r="M1072" s="71">
        <f t="shared" si="2"/>
        <v>0</v>
      </c>
      <c r="N1072" s="71">
        <f t="shared" si="3"/>
        <v>-7.76592</v>
      </c>
      <c r="O1072" s="71">
        <f t="shared" si="4"/>
        <v>-85.81127072</v>
      </c>
      <c r="P1072" s="71">
        <f t="shared" si="5"/>
        <v>0</v>
      </c>
      <c r="Q1072" s="71">
        <f t="shared" si="6"/>
        <v>0</v>
      </c>
      <c r="R1072" s="71">
        <f t="shared" si="7"/>
        <v>-6.696</v>
      </c>
      <c r="S1072" s="71">
        <f t="shared" si="8"/>
        <v>-73.98895028</v>
      </c>
      <c r="T1072" s="72">
        <f t="shared" si="9"/>
        <v>15</v>
      </c>
      <c r="U1072" s="71">
        <f t="shared" si="10"/>
        <v>0.06413545408</v>
      </c>
      <c r="V1072" s="71">
        <f t="shared" si="11"/>
        <v>0</v>
      </c>
      <c r="W1072" s="73">
        <f t="shared" si="12"/>
        <v>0</v>
      </c>
      <c r="X1072" s="19"/>
      <c r="Y1072" s="19"/>
      <c r="Z1072" s="19"/>
      <c r="AA1072" s="19"/>
      <c r="AB1072" s="19"/>
      <c r="AC1072" s="19"/>
      <c r="AD1072" s="19"/>
    </row>
    <row r="1073">
      <c r="A1073" s="49" t="s">
        <v>1271</v>
      </c>
      <c r="B1073" s="50">
        <v>23793.0</v>
      </c>
      <c r="C1073" s="51">
        <v>1.149</v>
      </c>
      <c r="D1073" s="52">
        <v>23753.0</v>
      </c>
      <c r="E1073" s="51">
        <v>0.059</v>
      </c>
      <c r="F1073" s="52">
        <v>23793.0</v>
      </c>
      <c r="G1073" s="54">
        <v>0.925</v>
      </c>
      <c r="H1073" s="50">
        <v>23793.0</v>
      </c>
      <c r="I1073" s="54">
        <v>0.42559</v>
      </c>
      <c r="J1073" s="50">
        <v>23792.0</v>
      </c>
      <c r="K1073" s="54">
        <v>5.516</v>
      </c>
      <c r="L1073" s="70">
        <f t="shared" si="1"/>
        <v>0</v>
      </c>
      <c r="M1073" s="71">
        <f t="shared" si="2"/>
        <v>0</v>
      </c>
      <c r="N1073" s="71">
        <f t="shared" si="3"/>
        <v>-0.72341</v>
      </c>
      <c r="O1073" s="71">
        <f t="shared" si="4"/>
        <v>-62.95996519</v>
      </c>
      <c r="P1073" s="71">
        <f t="shared" si="5"/>
        <v>-1</v>
      </c>
      <c r="Q1073" s="71">
        <f t="shared" si="6"/>
        <v>-0.004202916824</v>
      </c>
      <c r="R1073" s="71">
        <f t="shared" si="7"/>
        <v>4.367</v>
      </c>
      <c r="S1073" s="71">
        <f t="shared" si="8"/>
        <v>380.0696258</v>
      </c>
      <c r="T1073" s="72">
        <f t="shared" si="9"/>
        <v>40</v>
      </c>
      <c r="U1073" s="71">
        <f t="shared" si="10"/>
        <v>0.168116673</v>
      </c>
      <c r="V1073" s="71">
        <f t="shared" si="11"/>
        <v>0</v>
      </c>
      <c r="W1073" s="73">
        <f t="shared" si="12"/>
        <v>0</v>
      </c>
      <c r="X1073" s="19"/>
      <c r="Y1073" s="19"/>
      <c r="Z1073" s="19"/>
      <c r="AA1073" s="19"/>
      <c r="AB1073" s="19"/>
      <c r="AC1073" s="19"/>
      <c r="AD1073" s="19"/>
    </row>
    <row r="1074">
      <c r="A1074" s="49" t="s">
        <v>1272</v>
      </c>
      <c r="B1074" s="50">
        <v>23227.0</v>
      </c>
      <c r="C1074" s="51">
        <v>13.623</v>
      </c>
      <c r="D1074" s="52">
        <v>23154.0</v>
      </c>
      <c r="E1074" s="51">
        <v>0.06</v>
      </c>
      <c r="F1074" s="52">
        <v>23227.0</v>
      </c>
      <c r="G1074" s="54">
        <v>1.239</v>
      </c>
      <c r="H1074" s="50">
        <v>23227.0</v>
      </c>
      <c r="I1074" s="54">
        <v>6.78303</v>
      </c>
      <c r="J1074" s="50">
        <v>23227.0</v>
      </c>
      <c r="K1074" s="54">
        <v>3.282</v>
      </c>
      <c r="L1074" s="70">
        <f t="shared" si="1"/>
        <v>0</v>
      </c>
      <c r="M1074" s="71">
        <f t="shared" si="2"/>
        <v>0</v>
      </c>
      <c r="N1074" s="71">
        <f t="shared" si="3"/>
        <v>-6.83997</v>
      </c>
      <c r="O1074" s="71">
        <f t="shared" si="4"/>
        <v>-50.20898481</v>
      </c>
      <c r="P1074" s="71">
        <f t="shared" si="5"/>
        <v>0</v>
      </c>
      <c r="Q1074" s="71">
        <f t="shared" si="6"/>
        <v>0</v>
      </c>
      <c r="R1074" s="71">
        <f t="shared" si="7"/>
        <v>-10.341</v>
      </c>
      <c r="S1074" s="71">
        <f t="shared" si="8"/>
        <v>-75.90839022</v>
      </c>
      <c r="T1074" s="72">
        <f t="shared" si="9"/>
        <v>73</v>
      </c>
      <c r="U1074" s="71">
        <f t="shared" si="10"/>
        <v>0.3142894046</v>
      </c>
      <c r="V1074" s="71">
        <f t="shared" si="11"/>
        <v>0</v>
      </c>
      <c r="W1074" s="73">
        <f t="shared" si="12"/>
        <v>0</v>
      </c>
      <c r="X1074" s="19"/>
      <c r="Y1074" s="19"/>
      <c r="Z1074" s="19"/>
      <c r="AA1074" s="19"/>
      <c r="AB1074" s="19"/>
      <c r="AC1074" s="19"/>
      <c r="AD1074" s="19"/>
    </row>
    <row r="1075">
      <c r="A1075" s="49" t="s">
        <v>1273</v>
      </c>
      <c r="B1075" s="50">
        <v>23880.0</v>
      </c>
      <c r="C1075" s="51">
        <v>1.092</v>
      </c>
      <c r="D1075" s="52">
        <v>23850.0</v>
      </c>
      <c r="E1075" s="51">
        <v>0.059</v>
      </c>
      <c r="F1075" s="52">
        <v>23880.0</v>
      </c>
      <c r="G1075" s="54">
        <v>0.956</v>
      </c>
      <c r="H1075" s="50">
        <v>23880.0</v>
      </c>
      <c r="I1075" s="54">
        <v>1.42878</v>
      </c>
      <c r="J1075" s="50">
        <v>23879.0</v>
      </c>
      <c r="K1075" s="54">
        <v>21.742</v>
      </c>
      <c r="L1075" s="70">
        <f t="shared" si="1"/>
        <v>0</v>
      </c>
      <c r="M1075" s="71">
        <f t="shared" si="2"/>
        <v>0</v>
      </c>
      <c r="N1075" s="71">
        <f t="shared" si="3"/>
        <v>0.33678</v>
      </c>
      <c r="O1075" s="71">
        <f t="shared" si="4"/>
        <v>30.84065934</v>
      </c>
      <c r="P1075" s="71">
        <f t="shared" si="5"/>
        <v>-1</v>
      </c>
      <c r="Q1075" s="71">
        <f t="shared" si="6"/>
        <v>-0.00418760469</v>
      </c>
      <c r="R1075" s="71">
        <f t="shared" si="7"/>
        <v>20.65</v>
      </c>
      <c r="S1075" s="71">
        <f t="shared" si="8"/>
        <v>1891.025641</v>
      </c>
      <c r="T1075" s="72">
        <f t="shared" si="9"/>
        <v>30</v>
      </c>
      <c r="U1075" s="71">
        <f t="shared" si="10"/>
        <v>0.1256281407</v>
      </c>
      <c r="V1075" s="71">
        <f t="shared" si="11"/>
        <v>0</v>
      </c>
      <c r="W1075" s="73">
        <f t="shared" si="12"/>
        <v>0</v>
      </c>
      <c r="X1075" s="19"/>
      <c r="Y1075" s="19"/>
      <c r="Z1075" s="19"/>
      <c r="AA1075" s="19"/>
      <c r="AB1075" s="19"/>
      <c r="AC1075" s="19"/>
      <c r="AD1075" s="19"/>
    </row>
    <row r="1076">
      <c r="A1076" s="49" t="s">
        <v>1274</v>
      </c>
      <c r="B1076" s="50">
        <v>23321.0</v>
      </c>
      <c r="C1076" s="51">
        <v>9.754</v>
      </c>
      <c r="D1076" s="52">
        <v>23281.0</v>
      </c>
      <c r="E1076" s="51">
        <v>0.061</v>
      </c>
      <c r="F1076" s="52">
        <v>23321.0</v>
      </c>
      <c r="G1076" s="54">
        <v>1.259</v>
      </c>
      <c r="H1076" s="50">
        <v>23321.0</v>
      </c>
      <c r="I1076" s="54">
        <v>8.21311</v>
      </c>
      <c r="J1076" s="50">
        <v>23320.0</v>
      </c>
      <c r="K1076" s="54">
        <v>19.406</v>
      </c>
      <c r="L1076" s="70">
        <f t="shared" si="1"/>
        <v>0</v>
      </c>
      <c r="M1076" s="71">
        <f t="shared" si="2"/>
        <v>0</v>
      </c>
      <c r="N1076" s="71">
        <f t="shared" si="3"/>
        <v>-1.54089</v>
      </c>
      <c r="O1076" s="71">
        <f t="shared" si="4"/>
        <v>-15.79751897</v>
      </c>
      <c r="P1076" s="71">
        <f t="shared" si="5"/>
        <v>-1</v>
      </c>
      <c r="Q1076" s="71">
        <f t="shared" si="6"/>
        <v>-0.00428798079</v>
      </c>
      <c r="R1076" s="71">
        <f t="shared" si="7"/>
        <v>9.652</v>
      </c>
      <c r="S1076" s="71">
        <f t="shared" si="8"/>
        <v>98.95427517</v>
      </c>
      <c r="T1076" s="72">
        <f t="shared" si="9"/>
        <v>40</v>
      </c>
      <c r="U1076" s="71">
        <f t="shared" si="10"/>
        <v>0.1715192316</v>
      </c>
      <c r="V1076" s="71">
        <f t="shared" si="11"/>
        <v>0</v>
      </c>
      <c r="W1076" s="73">
        <f t="shared" si="12"/>
        <v>0</v>
      </c>
      <c r="X1076" s="19"/>
      <c r="Y1076" s="19"/>
      <c r="Z1076" s="19"/>
      <c r="AA1076" s="19"/>
      <c r="AB1076" s="19"/>
      <c r="AC1076" s="19"/>
      <c r="AD1076" s="19"/>
    </row>
    <row r="1077">
      <c r="A1077" s="49" t="s">
        <v>1275</v>
      </c>
      <c r="B1077" s="50">
        <v>24435.0</v>
      </c>
      <c r="C1077" s="51">
        <v>1.45</v>
      </c>
      <c r="D1077" s="52">
        <v>24371.0</v>
      </c>
      <c r="E1077" s="51">
        <v>0.06</v>
      </c>
      <c r="F1077" s="52">
        <v>24435.0</v>
      </c>
      <c r="G1077" s="54">
        <v>1.061</v>
      </c>
      <c r="H1077" s="50">
        <v>24435.0</v>
      </c>
      <c r="I1077" s="54">
        <v>18.7383</v>
      </c>
      <c r="J1077" s="50">
        <v>24435.0</v>
      </c>
      <c r="K1077" s="54">
        <v>3600.0</v>
      </c>
      <c r="L1077" s="70">
        <f t="shared" si="1"/>
        <v>0</v>
      </c>
      <c r="M1077" s="71">
        <f t="shared" si="2"/>
        <v>0</v>
      </c>
      <c r="N1077" s="71">
        <f t="shared" si="3"/>
        <v>17.2883</v>
      </c>
      <c r="O1077" s="71">
        <f t="shared" si="4"/>
        <v>1192.296552</v>
      </c>
      <c r="P1077" s="71">
        <f t="shared" si="5"/>
        <v>0</v>
      </c>
      <c r="Q1077" s="71">
        <f t="shared" si="6"/>
        <v>0</v>
      </c>
      <c r="R1077" s="71">
        <f t="shared" si="7"/>
        <v>3598.55</v>
      </c>
      <c r="S1077" s="71">
        <f t="shared" si="8"/>
        <v>248175.8621</v>
      </c>
      <c r="T1077" s="72">
        <f t="shared" si="9"/>
        <v>64</v>
      </c>
      <c r="U1077" s="71">
        <f t="shared" si="10"/>
        <v>0.2619193779</v>
      </c>
      <c r="V1077" s="71">
        <f t="shared" si="11"/>
        <v>0</v>
      </c>
      <c r="W1077" s="73">
        <f t="shared" si="12"/>
        <v>0</v>
      </c>
      <c r="X1077" s="19"/>
      <c r="Y1077" s="19"/>
      <c r="Z1077" s="19"/>
      <c r="AA1077" s="19"/>
      <c r="AB1077" s="19"/>
      <c r="AC1077" s="19"/>
      <c r="AD1077" s="19"/>
    </row>
    <row r="1078">
      <c r="A1078" s="49" t="s">
        <v>1276</v>
      </c>
      <c r="B1078" s="50">
        <v>23871.0</v>
      </c>
      <c r="C1078" s="51">
        <v>14.145</v>
      </c>
      <c r="D1078" s="52">
        <v>23860.0</v>
      </c>
      <c r="E1078" s="51">
        <v>0.061</v>
      </c>
      <c r="F1078" s="52">
        <v>23871.0</v>
      </c>
      <c r="G1078" s="54">
        <v>1.323</v>
      </c>
      <c r="H1078" s="50">
        <v>23871.0</v>
      </c>
      <c r="I1078" s="54">
        <v>3.74346</v>
      </c>
      <c r="J1078" s="50">
        <v>23871.0</v>
      </c>
      <c r="K1078" s="54">
        <v>24.407</v>
      </c>
      <c r="L1078" s="70">
        <f t="shared" si="1"/>
        <v>0</v>
      </c>
      <c r="M1078" s="71">
        <f t="shared" si="2"/>
        <v>0</v>
      </c>
      <c r="N1078" s="71">
        <f t="shared" si="3"/>
        <v>-10.40154</v>
      </c>
      <c r="O1078" s="71">
        <f t="shared" si="4"/>
        <v>-73.53510074</v>
      </c>
      <c r="P1078" s="71">
        <f t="shared" si="5"/>
        <v>0</v>
      </c>
      <c r="Q1078" s="71">
        <f t="shared" si="6"/>
        <v>0</v>
      </c>
      <c r="R1078" s="71">
        <f t="shared" si="7"/>
        <v>10.262</v>
      </c>
      <c r="S1078" s="71">
        <f t="shared" si="8"/>
        <v>72.54860375</v>
      </c>
      <c r="T1078" s="72">
        <f t="shared" si="9"/>
        <v>11</v>
      </c>
      <c r="U1078" s="71">
        <f t="shared" si="10"/>
        <v>0.04608101881</v>
      </c>
      <c r="V1078" s="71">
        <f t="shared" si="11"/>
        <v>0</v>
      </c>
      <c r="W1078" s="73">
        <f t="shared" si="12"/>
        <v>0</v>
      </c>
      <c r="X1078" s="19"/>
      <c r="Y1078" s="19"/>
      <c r="Z1078" s="19"/>
      <c r="AA1078" s="19"/>
      <c r="AB1078" s="19"/>
      <c r="AC1078" s="19"/>
      <c r="AD1078" s="19"/>
    </row>
    <row r="1079">
      <c r="A1079" s="49" t="s">
        <v>1277</v>
      </c>
      <c r="B1079" s="50">
        <v>24332.0</v>
      </c>
      <c r="C1079" s="51">
        <v>1.309</v>
      </c>
      <c r="D1079" s="52">
        <v>24249.0</v>
      </c>
      <c r="E1079" s="51">
        <v>0.06</v>
      </c>
      <c r="F1079" s="52">
        <v>24332.0</v>
      </c>
      <c r="G1079" s="54">
        <v>1.034</v>
      </c>
      <c r="H1079" s="50">
        <v>24332.0</v>
      </c>
      <c r="I1079" s="54">
        <v>1.00117</v>
      </c>
      <c r="J1079" s="50">
        <v>24331.0</v>
      </c>
      <c r="K1079" s="54">
        <v>3.255</v>
      </c>
      <c r="L1079" s="70">
        <f t="shared" si="1"/>
        <v>0</v>
      </c>
      <c r="M1079" s="71">
        <f t="shared" si="2"/>
        <v>0</v>
      </c>
      <c r="N1079" s="71">
        <f t="shared" si="3"/>
        <v>-0.30783</v>
      </c>
      <c r="O1079" s="71">
        <f t="shared" si="4"/>
        <v>-23.51642475</v>
      </c>
      <c r="P1079" s="71">
        <f t="shared" si="5"/>
        <v>-1</v>
      </c>
      <c r="Q1079" s="71">
        <f t="shared" si="6"/>
        <v>-0.004109814236</v>
      </c>
      <c r="R1079" s="71">
        <f t="shared" si="7"/>
        <v>1.946</v>
      </c>
      <c r="S1079" s="71">
        <f t="shared" si="8"/>
        <v>148.6631016</v>
      </c>
      <c r="T1079" s="72">
        <f t="shared" si="9"/>
        <v>83</v>
      </c>
      <c r="U1079" s="71">
        <f t="shared" si="10"/>
        <v>0.3411145816</v>
      </c>
      <c r="V1079" s="71">
        <f t="shared" si="11"/>
        <v>0</v>
      </c>
      <c r="W1079" s="73">
        <f t="shared" si="12"/>
        <v>0</v>
      </c>
      <c r="X1079" s="19"/>
      <c r="Y1079" s="19"/>
      <c r="Z1079" s="19"/>
      <c r="AA1079" s="19"/>
      <c r="AB1079" s="19"/>
      <c r="AC1079" s="19"/>
      <c r="AD1079" s="19"/>
    </row>
    <row r="1080">
      <c r="A1080" s="49" t="s">
        <v>1278</v>
      </c>
      <c r="B1080" s="50">
        <v>23760.0</v>
      </c>
      <c r="C1080" s="51">
        <v>20.351</v>
      </c>
      <c r="D1080" s="52">
        <v>23680.0</v>
      </c>
      <c r="E1080" s="51">
        <v>0.06</v>
      </c>
      <c r="F1080" s="52">
        <v>23760.0</v>
      </c>
      <c r="G1080" s="54">
        <v>1.299</v>
      </c>
      <c r="H1080" s="50">
        <v>23760.0</v>
      </c>
      <c r="I1080" s="54">
        <v>3.4302</v>
      </c>
      <c r="J1080" s="50">
        <v>23760.0</v>
      </c>
      <c r="K1080" s="54">
        <v>3.236</v>
      </c>
      <c r="L1080" s="70">
        <f t="shared" si="1"/>
        <v>0</v>
      </c>
      <c r="M1080" s="71">
        <f t="shared" si="2"/>
        <v>0</v>
      </c>
      <c r="N1080" s="71">
        <f t="shared" si="3"/>
        <v>-16.9208</v>
      </c>
      <c r="O1080" s="71">
        <f t="shared" si="4"/>
        <v>-83.14480861</v>
      </c>
      <c r="P1080" s="71">
        <f t="shared" si="5"/>
        <v>0</v>
      </c>
      <c r="Q1080" s="71">
        <f t="shared" si="6"/>
        <v>0</v>
      </c>
      <c r="R1080" s="71">
        <f t="shared" si="7"/>
        <v>-17.115</v>
      </c>
      <c r="S1080" s="71">
        <f t="shared" si="8"/>
        <v>-84.09906147</v>
      </c>
      <c r="T1080" s="72">
        <f t="shared" si="9"/>
        <v>80</v>
      </c>
      <c r="U1080" s="71">
        <f t="shared" si="10"/>
        <v>0.3367003367</v>
      </c>
      <c r="V1080" s="71">
        <f t="shared" si="11"/>
        <v>0</v>
      </c>
      <c r="W1080" s="73">
        <f t="shared" si="12"/>
        <v>0</v>
      </c>
      <c r="X1080" s="19"/>
      <c r="Y1080" s="19"/>
      <c r="Z1080" s="19"/>
      <c r="AA1080" s="19"/>
      <c r="AB1080" s="19"/>
      <c r="AC1080" s="19"/>
      <c r="AD1080" s="19"/>
    </row>
    <row r="1081">
      <c r="A1081" s="49" t="s">
        <v>1279</v>
      </c>
      <c r="B1081" s="50">
        <v>24083.0</v>
      </c>
      <c r="C1081" s="51">
        <v>1.309</v>
      </c>
      <c r="D1081" s="52">
        <v>24024.0</v>
      </c>
      <c r="E1081" s="51">
        <v>0.06</v>
      </c>
      <c r="F1081" s="52">
        <v>24083.0</v>
      </c>
      <c r="G1081" s="54">
        <v>1.019</v>
      </c>
      <c r="H1081" s="50">
        <v>24083.0</v>
      </c>
      <c r="I1081" s="54">
        <v>3.47037</v>
      </c>
      <c r="J1081" s="50">
        <v>24082.0</v>
      </c>
      <c r="K1081" s="54">
        <v>4.478</v>
      </c>
      <c r="L1081" s="70">
        <f t="shared" si="1"/>
        <v>0</v>
      </c>
      <c r="M1081" s="71">
        <f t="shared" si="2"/>
        <v>0</v>
      </c>
      <c r="N1081" s="71">
        <f t="shared" si="3"/>
        <v>2.16137</v>
      </c>
      <c r="O1081" s="71">
        <f t="shared" si="4"/>
        <v>165.1161192</v>
      </c>
      <c r="P1081" s="71">
        <f t="shared" si="5"/>
        <v>-1</v>
      </c>
      <c r="Q1081" s="71">
        <f t="shared" si="6"/>
        <v>-0.004152306606</v>
      </c>
      <c r="R1081" s="71">
        <f t="shared" si="7"/>
        <v>3.169</v>
      </c>
      <c r="S1081" s="71">
        <f t="shared" si="8"/>
        <v>242.0932009</v>
      </c>
      <c r="T1081" s="72">
        <f t="shared" si="9"/>
        <v>59</v>
      </c>
      <c r="U1081" s="71">
        <f t="shared" si="10"/>
        <v>0.2449860898</v>
      </c>
      <c r="V1081" s="71">
        <f t="shared" si="11"/>
        <v>0</v>
      </c>
      <c r="W1081" s="73">
        <f t="shared" si="12"/>
        <v>0</v>
      </c>
      <c r="X1081" s="19"/>
      <c r="Y1081" s="19"/>
      <c r="Z1081" s="19"/>
      <c r="AA1081" s="19"/>
      <c r="AB1081" s="19"/>
      <c r="AC1081" s="19"/>
      <c r="AD1081" s="19"/>
    </row>
    <row r="1082">
      <c r="A1082" s="49" t="s">
        <v>1280</v>
      </c>
      <c r="B1082" s="50">
        <v>23515.0</v>
      </c>
      <c r="C1082" s="51">
        <v>11.961</v>
      </c>
      <c r="D1082" s="52">
        <v>23461.0</v>
      </c>
      <c r="E1082" s="51">
        <v>0.061</v>
      </c>
      <c r="F1082" s="52">
        <v>23515.0</v>
      </c>
      <c r="G1082" s="54">
        <v>1.319</v>
      </c>
      <c r="H1082" s="50">
        <v>23515.0</v>
      </c>
      <c r="I1082" s="54">
        <v>5.57008</v>
      </c>
      <c r="J1082" s="50">
        <v>23514.0</v>
      </c>
      <c r="K1082" s="54">
        <v>11.661</v>
      </c>
      <c r="L1082" s="70">
        <f t="shared" si="1"/>
        <v>0</v>
      </c>
      <c r="M1082" s="71">
        <f t="shared" si="2"/>
        <v>0</v>
      </c>
      <c r="N1082" s="71">
        <f t="shared" si="3"/>
        <v>-6.39092</v>
      </c>
      <c r="O1082" s="71">
        <f t="shared" si="4"/>
        <v>-53.43131845</v>
      </c>
      <c r="P1082" s="71">
        <f t="shared" si="5"/>
        <v>-1</v>
      </c>
      <c r="Q1082" s="71">
        <f t="shared" si="6"/>
        <v>-0.00425260472</v>
      </c>
      <c r="R1082" s="71">
        <f t="shared" si="7"/>
        <v>-0.3</v>
      </c>
      <c r="S1082" s="71">
        <f t="shared" si="8"/>
        <v>-2.508151492</v>
      </c>
      <c r="T1082" s="72">
        <f t="shared" si="9"/>
        <v>54</v>
      </c>
      <c r="U1082" s="71">
        <f t="shared" si="10"/>
        <v>0.2296406549</v>
      </c>
      <c r="V1082" s="71">
        <f t="shared" si="11"/>
        <v>0</v>
      </c>
      <c r="W1082" s="73">
        <f t="shared" si="12"/>
        <v>0</v>
      </c>
      <c r="X1082" s="19"/>
      <c r="Y1082" s="19"/>
      <c r="Z1082" s="19"/>
      <c r="AA1082" s="19"/>
      <c r="AB1082" s="19"/>
      <c r="AC1082" s="19"/>
      <c r="AD1082" s="19"/>
    </row>
    <row r="1083">
      <c r="A1083" s="49" t="s">
        <v>1281</v>
      </c>
      <c r="B1083" s="50">
        <v>23916.0</v>
      </c>
      <c r="C1083" s="51">
        <v>1.052</v>
      </c>
      <c r="D1083" s="52">
        <v>23890.0</v>
      </c>
      <c r="E1083" s="51">
        <v>0.059</v>
      </c>
      <c r="F1083" s="52">
        <v>23916.0</v>
      </c>
      <c r="G1083" s="54">
        <v>0.904</v>
      </c>
      <c r="H1083" s="50">
        <v>23916.0</v>
      </c>
      <c r="I1083" s="54">
        <v>0.352533</v>
      </c>
      <c r="J1083" s="50">
        <v>23916.0</v>
      </c>
      <c r="K1083" s="54">
        <v>3600.0</v>
      </c>
      <c r="L1083" s="70">
        <f t="shared" si="1"/>
        <v>0</v>
      </c>
      <c r="M1083" s="71">
        <f t="shared" si="2"/>
        <v>0</v>
      </c>
      <c r="N1083" s="71">
        <f t="shared" si="3"/>
        <v>-0.699467</v>
      </c>
      <c r="O1083" s="71">
        <f t="shared" si="4"/>
        <v>-66.48925856</v>
      </c>
      <c r="P1083" s="71">
        <f t="shared" si="5"/>
        <v>0</v>
      </c>
      <c r="Q1083" s="71">
        <f t="shared" si="6"/>
        <v>0</v>
      </c>
      <c r="R1083" s="71">
        <f t="shared" si="7"/>
        <v>3598.948</v>
      </c>
      <c r="S1083" s="71">
        <f t="shared" si="8"/>
        <v>342105.3232</v>
      </c>
      <c r="T1083" s="72">
        <f t="shared" si="9"/>
        <v>26</v>
      </c>
      <c r="U1083" s="71">
        <f t="shared" si="10"/>
        <v>0.1087138317</v>
      </c>
      <c r="V1083" s="71">
        <f t="shared" si="11"/>
        <v>0</v>
      </c>
      <c r="W1083" s="73">
        <f t="shared" si="12"/>
        <v>0</v>
      </c>
      <c r="X1083" s="19"/>
      <c r="Y1083" s="19"/>
      <c r="Z1083" s="19"/>
      <c r="AA1083" s="19"/>
      <c r="AB1083" s="19"/>
      <c r="AC1083" s="19"/>
      <c r="AD1083" s="19"/>
    </row>
    <row r="1084">
      <c r="A1084" s="49" t="s">
        <v>1282</v>
      </c>
      <c r="B1084" s="50">
        <v>23334.0</v>
      </c>
      <c r="C1084" s="51">
        <v>11.851</v>
      </c>
      <c r="D1084" s="52">
        <v>23323.0</v>
      </c>
      <c r="E1084" s="51">
        <v>0.06</v>
      </c>
      <c r="F1084" s="52">
        <v>23334.0</v>
      </c>
      <c r="G1084" s="54">
        <v>1.196</v>
      </c>
      <c r="H1084" s="50">
        <v>23334.0</v>
      </c>
      <c r="I1084" s="54">
        <v>3.72743</v>
      </c>
      <c r="J1084" s="50">
        <v>23332.0</v>
      </c>
      <c r="K1084" s="54">
        <v>4.0</v>
      </c>
      <c r="L1084" s="70">
        <f t="shared" si="1"/>
        <v>0</v>
      </c>
      <c r="M1084" s="71">
        <f t="shared" si="2"/>
        <v>0</v>
      </c>
      <c r="N1084" s="71">
        <f t="shared" si="3"/>
        <v>-8.12357</v>
      </c>
      <c r="O1084" s="71">
        <f t="shared" si="4"/>
        <v>-68.54754873</v>
      </c>
      <c r="P1084" s="71">
        <f t="shared" si="5"/>
        <v>-2</v>
      </c>
      <c r="Q1084" s="71">
        <f t="shared" si="6"/>
        <v>-0.00857118368</v>
      </c>
      <c r="R1084" s="71">
        <f t="shared" si="7"/>
        <v>-7.851</v>
      </c>
      <c r="S1084" s="71">
        <f t="shared" si="8"/>
        <v>-66.24757404</v>
      </c>
      <c r="T1084" s="72">
        <f t="shared" si="9"/>
        <v>11</v>
      </c>
      <c r="U1084" s="71">
        <f t="shared" si="10"/>
        <v>0.04714151024</v>
      </c>
      <c r="V1084" s="71">
        <f t="shared" si="11"/>
        <v>0</v>
      </c>
      <c r="W1084" s="73">
        <f t="shared" si="12"/>
        <v>0</v>
      </c>
      <c r="X1084" s="19"/>
      <c r="Y1084" s="19"/>
      <c r="Z1084" s="19"/>
      <c r="AA1084" s="19"/>
      <c r="AB1084" s="19"/>
      <c r="AC1084" s="19"/>
      <c r="AD1084" s="19"/>
    </row>
    <row r="1085">
      <c r="A1085" s="49" t="s">
        <v>1283</v>
      </c>
      <c r="B1085" s="50">
        <v>24131.0</v>
      </c>
      <c r="C1085" s="51">
        <v>0.922</v>
      </c>
      <c r="D1085" s="52">
        <v>24114.0</v>
      </c>
      <c r="E1085" s="51">
        <v>0.059</v>
      </c>
      <c r="F1085" s="52">
        <v>24131.0</v>
      </c>
      <c r="G1085" s="54">
        <v>0.853</v>
      </c>
      <c r="H1085" s="50">
        <v>24131.0</v>
      </c>
      <c r="I1085" s="54">
        <v>0.351694</v>
      </c>
      <c r="J1085" s="50">
        <v>24131.0</v>
      </c>
      <c r="K1085" s="54">
        <v>3600.0</v>
      </c>
      <c r="L1085" s="70">
        <f t="shared" si="1"/>
        <v>0</v>
      </c>
      <c r="M1085" s="71">
        <f t="shared" si="2"/>
        <v>0</v>
      </c>
      <c r="N1085" s="71">
        <f t="shared" si="3"/>
        <v>-0.570306</v>
      </c>
      <c r="O1085" s="71">
        <f t="shared" si="4"/>
        <v>-61.85531453</v>
      </c>
      <c r="P1085" s="71">
        <f t="shared" si="5"/>
        <v>0</v>
      </c>
      <c r="Q1085" s="71">
        <f t="shared" si="6"/>
        <v>0</v>
      </c>
      <c r="R1085" s="71">
        <f t="shared" si="7"/>
        <v>3599.078</v>
      </c>
      <c r="S1085" s="71">
        <f t="shared" si="8"/>
        <v>390355.5315</v>
      </c>
      <c r="T1085" s="72">
        <f t="shared" si="9"/>
        <v>17</v>
      </c>
      <c r="U1085" s="71">
        <f t="shared" si="10"/>
        <v>0.0704488003</v>
      </c>
      <c r="V1085" s="71">
        <f t="shared" si="11"/>
        <v>0</v>
      </c>
      <c r="W1085" s="73">
        <f t="shared" si="12"/>
        <v>0</v>
      </c>
      <c r="X1085" s="19"/>
      <c r="Y1085" s="19"/>
      <c r="Z1085" s="19"/>
      <c r="AA1085" s="19"/>
      <c r="AB1085" s="19"/>
      <c r="AC1085" s="19"/>
      <c r="AD1085" s="19"/>
    </row>
    <row r="1086">
      <c r="A1086" s="49" t="s">
        <v>1284</v>
      </c>
      <c r="B1086" s="50">
        <v>23577.0</v>
      </c>
      <c r="C1086" s="51">
        <v>7.526</v>
      </c>
      <c r="D1086" s="52">
        <v>23526.0</v>
      </c>
      <c r="E1086" s="51">
        <v>0.06</v>
      </c>
      <c r="F1086" s="52">
        <v>23577.0</v>
      </c>
      <c r="G1086" s="54">
        <v>1.183</v>
      </c>
      <c r="H1086" s="50">
        <v>23577.0</v>
      </c>
      <c r="I1086" s="54">
        <v>1.14645</v>
      </c>
      <c r="J1086" s="50">
        <v>23576.0</v>
      </c>
      <c r="K1086" s="54">
        <v>7.172</v>
      </c>
      <c r="L1086" s="70">
        <f t="shared" si="1"/>
        <v>0</v>
      </c>
      <c r="M1086" s="71">
        <f t="shared" si="2"/>
        <v>0</v>
      </c>
      <c r="N1086" s="71">
        <f t="shared" si="3"/>
        <v>-6.37955</v>
      </c>
      <c r="O1086" s="71">
        <f t="shared" si="4"/>
        <v>-84.7668084</v>
      </c>
      <c r="P1086" s="71">
        <f t="shared" si="5"/>
        <v>-1</v>
      </c>
      <c r="Q1086" s="71">
        <f t="shared" si="6"/>
        <v>-0.004241421725</v>
      </c>
      <c r="R1086" s="71">
        <f t="shared" si="7"/>
        <v>-0.354</v>
      </c>
      <c r="S1086" s="71">
        <f t="shared" si="8"/>
        <v>-4.703693861</v>
      </c>
      <c r="T1086" s="72">
        <f t="shared" si="9"/>
        <v>51</v>
      </c>
      <c r="U1086" s="71">
        <f t="shared" si="10"/>
        <v>0.216312508</v>
      </c>
      <c r="V1086" s="71">
        <f t="shared" si="11"/>
        <v>0</v>
      </c>
      <c r="W1086" s="73">
        <f t="shared" si="12"/>
        <v>0</v>
      </c>
      <c r="X1086" s="19"/>
      <c r="Y1086" s="19"/>
      <c r="Z1086" s="19"/>
      <c r="AA1086" s="19"/>
      <c r="AB1086" s="19"/>
      <c r="AC1086" s="19"/>
      <c r="AD1086" s="19"/>
    </row>
    <row r="1087">
      <c r="A1087" s="49" t="s">
        <v>1285</v>
      </c>
      <c r="B1087" s="50">
        <v>24688.0</v>
      </c>
      <c r="C1087" s="51">
        <v>1.41</v>
      </c>
      <c r="D1087" s="52">
        <v>24621.0</v>
      </c>
      <c r="E1087" s="51">
        <v>0.06</v>
      </c>
      <c r="F1087" s="52">
        <v>24688.0</v>
      </c>
      <c r="G1087" s="54">
        <v>1.059</v>
      </c>
      <c r="H1087" s="50">
        <v>24688.0</v>
      </c>
      <c r="I1087" s="54">
        <v>1.51609</v>
      </c>
      <c r="J1087" s="50">
        <v>24687.0</v>
      </c>
      <c r="K1087" s="54">
        <v>50.014</v>
      </c>
      <c r="L1087" s="70">
        <f t="shared" si="1"/>
        <v>0</v>
      </c>
      <c r="M1087" s="71">
        <f t="shared" si="2"/>
        <v>0</v>
      </c>
      <c r="N1087" s="71">
        <f t="shared" si="3"/>
        <v>0.10609</v>
      </c>
      <c r="O1087" s="71">
        <f t="shared" si="4"/>
        <v>7.524113475</v>
      </c>
      <c r="P1087" s="71">
        <f t="shared" si="5"/>
        <v>-1</v>
      </c>
      <c r="Q1087" s="71">
        <f t="shared" si="6"/>
        <v>-0.004050550875</v>
      </c>
      <c r="R1087" s="71">
        <f t="shared" si="7"/>
        <v>48.604</v>
      </c>
      <c r="S1087" s="71">
        <f t="shared" si="8"/>
        <v>3447.092199</v>
      </c>
      <c r="T1087" s="72">
        <f t="shared" si="9"/>
        <v>67</v>
      </c>
      <c r="U1087" s="71">
        <f t="shared" si="10"/>
        <v>0.2713869086</v>
      </c>
      <c r="V1087" s="71">
        <f t="shared" si="11"/>
        <v>0</v>
      </c>
      <c r="W1087" s="73">
        <f t="shared" si="12"/>
        <v>0</v>
      </c>
      <c r="X1087" s="19"/>
      <c r="Y1087" s="19"/>
      <c r="Z1087" s="19"/>
      <c r="AA1087" s="19"/>
      <c r="AB1087" s="19"/>
      <c r="AC1087" s="19"/>
      <c r="AD1087" s="19"/>
    </row>
    <row r="1088">
      <c r="A1088" s="49" t="s">
        <v>1286</v>
      </c>
      <c r="B1088" s="50">
        <v>24111.0</v>
      </c>
      <c r="C1088" s="51">
        <v>15.727</v>
      </c>
      <c r="D1088" s="52">
        <v>24105.0</v>
      </c>
      <c r="E1088" s="51">
        <v>0.06</v>
      </c>
      <c r="F1088" s="52">
        <v>24111.0</v>
      </c>
      <c r="G1088" s="54">
        <v>1.322</v>
      </c>
      <c r="H1088" s="50">
        <v>24111.0</v>
      </c>
      <c r="I1088" s="54">
        <v>4.54329</v>
      </c>
      <c r="J1088" s="50">
        <v>24109.0</v>
      </c>
      <c r="K1088" s="54">
        <v>30.453</v>
      </c>
      <c r="L1088" s="70">
        <f t="shared" si="1"/>
        <v>0</v>
      </c>
      <c r="M1088" s="71">
        <f t="shared" si="2"/>
        <v>0</v>
      </c>
      <c r="N1088" s="71">
        <f t="shared" si="3"/>
        <v>-11.18371</v>
      </c>
      <c r="O1088" s="71">
        <f t="shared" si="4"/>
        <v>-71.11152795</v>
      </c>
      <c r="P1088" s="71">
        <f t="shared" si="5"/>
        <v>-2</v>
      </c>
      <c r="Q1088" s="71">
        <f t="shared" si="6"/>
        <v>-0.008294969101</v>
      </c>
      <c r="R1088" s="71">
        <f t="shared" si="7"/>
        <v>14.726</v>
      </c>
      <c r="S1088" s="71">
        <f t="shared" si="8"/>
        <v>93.63514974</v>
      </c>
      <c r="T1088" s="72">
        <f t="shared" si="9"/>
        <v>6</v>
      </c>
      <c r="U1088" s="71">
        <f t="shared" si="10"/>
        <v>0.0248849073</v>
      </c>
      <c r="V1088" s="71">
        <f t="shared" si="11"/>
        <v>0</v>
      </c>
      <c r="W1088" s="73">
        <f t="shared" si="12"/>
        <v>0</v>
      </c>
      <c r="X1088" s="19"/>
      <c r="Y1088" s="19"/>
      <c r="Z1088" s="19"/>
      <c r="AA1088" s="19"/>
      <c r="AB1088" s="19"/>
      <c r="AC1088" s="19"/>
      <c r="AD1088" s="19"/>
    </row>
    <row r="1089">
      <c r="A1089" s="49" t="s">
        <v>1287</v>
      </c>
      <c r="B1089" s="50">
        <v>24405.0</v>
      </c>
      <c r="C1089" s="51">
        <v>1.163</v>
      </c>
      <c r="D1089" s="52">
        <v>24368.0</v>
      </c>
      <c r="E1089" s="51">
        <v>0.059</v>
      </c>
      <c r="F1089" s="52">
        <v>24405.0</v>
      </c>
      <c r="G1089" s="54">
        <v>0.98</v>
      </c>
      <c r="H1089" s="50">
        <v>24405.0</v>
      </c>
      <c r="I1089" s="54">
        <v>9.78038</v>
      </c>
      <c r="J1089" s="50">
        <v>24404.0</v>
      </c>
      <c r="K1089" s="54">
        <v>143.087</v>
      </c>
      <c r="L1089" s="70">
        <f t="shared" si="1"/>
        <v>0</v>
      </c>
      <c r="M1089" s="71">
        <f t="shared" si="2"/>
        <v>0</v>
      </c>
      <c r="N1089" s="71">
        <f t="shared" si="3"/>
        <v>8.61738</v>
      </c>
      <c r="O1089" s="71">
        <f t="shared" si="4"/>
        <v>740.961307</v>
      </c>
      <c r="P1089" s="71">
        <f t="shared" si="5"/>
        <v>-1</v>
      </c>
      <c r="Q1089" s="71">
        <f t="shared" si="6"/>
        <v>-0.004097521</v>
      </c>
      <c r="R1089" s="71">
        <f t="shared" si="7"/>
        <v>141.924</v>
      </c>
      <c r="S1089" s="71">
        <f t="shared" si="8"/>
        <v>12203.26741</v>
      </c>
      <c r="T1089" s="72">
        <f t="shared" si="9"/>
        <v>37</v>
      </c>
      <c r="U1089" s="71">
        <f t="shared" si="10"/>
        <v>0.151608277</v>
      </c>
      <c r="V1089" s="71">
        <f t="shared" si="11"/>
        <v>0</v>
      </c>
      <c r="W1089" s="73">
        <f t="shared" si="12"/>
        <v>0</v>
      </c>
      <c r="X1089" s="19"/>
      <c r="Y1089" s="19"/>
      <c r="Z1089" s="19"/>
      <c r="AA1089" s="19"/>
      <c r="AB1089" s="19"/>
      <c r="AC1089" s="19"/>
      <c r="AD1089" s="19"/>
    </row>
    <row r="1090">
      <c r="A1090" s="49" t="s">
        <v>1288</v>
      </c>
      <c r="B1090" s="50">
        <v>23841.0</v>
      </c>
      <c r="C1090" s="51">
        <v>9.39</v>
      </c>
      <c r="D1090" s="52">
        <v>23811.0</v>
      </c>
      <c r="E1090" s="51">
        <v>0.061</v>
      </c>
      <c r="F1090" s="52">
        <v>23841.0</v>
      </c>
      <c r="G1090" s="54">
        <v>1.292</v>
      </c>
      <c r="H1090" s="50">
        <v>23841.0</v>
      </c>
      <c r="I1090" s="54">
        <v>3.9818</v>
      </c>
      <c r="J1090" s="50">
        <v>23840.0</v>
      </c>
      <c r="K1090" s="54">
        <v>7.132</v>
      </c>
      <c r="L1090" s="70">
        <f t="shared" si="1"/>
        <v>0</v>
      </c>
      <c r="M1090" s="71">
        <f t="shared" si="2"/>
        <v>0</v>
      </c>
      <c r="N1090" s="71">
        <f t="shared" si="3"/>
        <v>-5.4082</v>
      </c>
      <c r="O1090" s="71">
        <f t="shared" si="4"/>
        <v>-57.59531416</v>
      </c>
      <c r="P1090" s="71">
        <f t="shared" si="5"/>
        <v>-1</v>
      </c>
      <c r="Q1090" s="71">
        <f t="shared" si="6"/>
        <v>-0.004194454931</v>
      </c>
      <c r="R1090" s="71">
        <f t="shared" si="7"/>
        <v>-2.258</v>
      </c>
      <c r="S1090" s="71">
        <f t="shared" si="8"/>
        <v>-24.04685836</v>
      </c>
      <c r="T1090" s="72">
        <f t="shared" si="9"/>
        <v>30</v>
      </c>
      <c r="U1090" s="71">
        <f t="shared" si="10"/>
        <v>0.1258336479</v>
      </c>
      <c r="V1090" s="71">
        <f t="shared" si="11"/>
        <v>0</v>
      </c>
      <c r="W1090" s="73">
        <f t="shared" si="12"/>
        <v>0</v>
      </c>
      <c r="X1090" s="19"/>
      <c r="Y1090" s="19"/>
      <c r="Z1090" s="19"/>
      <c r="AA1090" s="19"/>
      <c r="AB1090" s="19"/>
      <c r="AC1090" s="19"/>
      <c r="AD1090" s="19"/>
    </row>
    <row r="1091">
      <c r="A1091" s="49" t="s">
        <v>362</v>
      </c>
      <c r="B1091" s="50">
        <v>24051.0</v>
      </c>
      <c r="C1091" s="51">
        <v>1.06</v>
      </c>
      <c r="D1091" s="52">
        <v>24009.0</v>
      </c>
      <c r="E1091" s="51">
        <v>0.059</v>
      </c>
      <c r="F1091" s="52">
        <v>24051.0</v>
      </c>
      <c r="G1091" s="54">
        <v>0.93</v>
      </c>
      <c r="H1091" s="50">
        <v>24051.0</v>
      </c>
      <c r="I1091" s="54">
        <v>9.26179</v>
      </c>
      <c r="J1091" s="50">
        <v>24051.0</v>
      </c>
      <c r="K1091" s="54">
        <v>41.209</v>
      </c>
      <c r="L1091" s="70">
        <f t="shared" si="1"/>
        <v>0</v>
      </c>
      <c r="M1091" s="71">
        <f t="shared" si="2"/>
        <v>0</v>
      </c>
      <c r="N1091" s="71">
        <f t="shared" si="3"/>
        <v>8.20179</v>
      </c>
      <c r="O1091" s="71">
        <f t="shared" si="4"/>
        <v>773.7537736</v>
      </c>
      <c r="P1091" s="71">
        <f t="shared" si="5"/>
        <v>0</v>
      </c>
      <c r="Q1091" s="71">
        <f t="shared" si="6"/>
        <v>0</v>
      </c>
      <c r="R1091" s="71">
        <f t="shared" si="7"/>
        <v>40.149</v>
      </c>
      <c r="S1091" s="71">
        <f t="shared" si="8"/>
        <v>3787.641509</v>
      </c>
      <c r="T1091" s="72">
        <f t="shared" si="9"/>
        <v>42</v>
      </c>
      <c r="U1091" s="71">
        <f t="shared" si="10"/>
        <v>0.1746289136</v>
      </c>
      <c r="V1091" s="71">
        <f t="shared" si="11"/>
        <v>0</v>
      </c>
      <c r="W1091" s="73">
        <f t="shared" si="12"/>
        <v>0</v>
      </c>
      <c r="X1091" s="19"/>
      <c r="Y1091" s="19"/>
      <c r="Z1091" s="19"/>
      <c r="AA1091" s="19"/>
      <c r="AB1091" s="19"/>
      <c r="AC1091" s="19"/>
      <c r="AD1091" s="19"/>
    </row>
    <row r="1092">
      <c r="A1092" s="49" t="s">
        <v>369</v>
      </c>
      <c r="B1092" s="50">
        <v>23491.0</v>
      </c>
      <c r="C1092" s="51">
        <v>9.764</v>
      </c>
      <c r="D1092" s="52">
        <v>23454.0</v>
      </c>
      <c r="E1092" s="51">
        <v>0.06</v>
      </c>
      <c r="F1092" s="52">
        <v>23491.0</v>
      </c>
      <c r="G1092" s="54">
        <v>1.217</v>
      </c>
      <c r="H1092" s="50">
        <v>23491.0</v>
      </c>
      <c r="I1092" s="54">
        <v>3.60412</v>
      </c>
      <c r="J1092" s="50">
        <v>23491.0</v>
      </c>
      <c r="K1092" s="54">
        <v>3.93</v>
      </c>
      <c r="L1092" s="70">
        <f t="shared" si="1"/>
        <v>0</v>
      </c>
      <c r="M1092" s="71">
        <f t="shared" si="2"/>
        <v>0</v>
      </c>
      <c r="N1092" s="71">
        <f t="shared" si="3"/>
        <v>-6.15988</v>
      </c>
      <c r="O1092" s="71">
        <f t="shared" si="4"/>
        <v>-63.08766899</v>
      </c>
      <c r="P1092" s="71">
        <f t="shared" si="5"/>
        <v>0</v>
      </c>
      <c r="Q1092" s="71">
        <f t="shared" si="6"/>
        <v>0</v>
      </c>
      <c r="R1092" s="71">
        <f t="shared" si="7"/>
        <v>-5.834</v>
      </c>
      <c r="S1092" s="71">
        <f t="shared" si="8"/>
        <v>-59.75010242</v>
      </c>
      <c r="T1092" s="72">
        <f t="shared" si="9"/>
        <v>37</v>
      </c>
      <c r="U1092" s="71">
        <f t="shared" si="10"/>
        <v>0.1575071304</v>
      </c>
      <c r="V1092" s="71">
        <f t="shared" si="11"/>
        <v>0</v>
      </c>
      <c r="W1092" s="73">
        <f t="shared" si="12"/>
        <v>0</v>
      </c>
      <c r="X1092" s="19"/>
      <c r="Y1092" s="19"/>
      <c r="Z1092" s="19"/>
      <c r="AA1092" s="19"/>
      <c r="AB1092" s="19"/>
      <c r="AC1092" s="19"/>
      <c r="AD1092" s="19"/>
    </row>
    <row r="1093">
      <c r="A1093" s="49" t="s">
        <v>1289</v>
      </c>
      <c r="B1093" s="50">
        <v>23739.0</v>
      </c>
      <c r="C1093" s="51">
        <v>0.925</v>
      </c>
      <c r="D1093" s="52">
        <v>23721.0</v>
      </c>
      <c r="E1093" s="51">
        <v>0.059</v>
      </c>
      <c r="F1093" s="52">
        <v>23739.0</v>
      </c>
      <c r="G1093" s="54">
        <v>0.84</v>
      </c>
      <c r="H1093" s="50">
        <v>23739.0</v>
      </c>
      <c r="I1093" s="54">
        <v>0.450628</v>
      </c>
      <c r="J1093" s="50">
        <v>6.92754E-310</v>
      </c>
      <c r="K1093" s="54">
        <v>3600.0</v>
      </c>
      <c r="L1093" s="70">
        <f t="shared" si="1"/>
        <v>0</v>
      </c>
      <c r="M1093" s="71">
        <f t="shared" si="2"/>
        <v>0</v>
      </c>
      <c r="N1093" s="71">
        <f t="shared" si="3"/>
        <v>-0.474372</v>
      </c>
      <c r="O1093" s="71">
        <f t="shared" si="4"/>
        <v>-51.28345946</v>
      </c>
      <c r="P1093" s="71">
        <f t="shared" si="5"/>
        <v>-23739</v>
      </c>
      <c r="Q1093" s="71">
        <f t="shared" si="6"/>
        <v>-100</v>
      </c>
      <c r="R1093" s="71">
        <f t="shared" si="7"/>
        <v>3599.075</v>
      </c>
      <c r="S1093" s="71">
        <f t="shared" si="8"/>
        <v>389089.1892</v>
      </c>
      <c r="T1093" s="72">
        <f t="shared" si="9"/>
        <v>18</v>
      </c>
      <c r="U1093" s="71">
        <f t="shared" si="10"/>
        <v>0.07582459244</v>
      </c>
      <c r="V1093" s="71">
        <f t="shared" si="11"/>
        <v>0</v>
      </c>
      <c r="W1093" s="73">
        <f t="shared" si="12"/>
        <v>0</v>
      </c>
      <c r="X1093" s="19"/>
      <c r="Y1093" s="19"/>
      <c r="Z1093" s="19"/>
      <c r="AA1093" s="19"/>
      <c r="AB1093" s="19"/>
      <c r="AC1093" s="19"/>
      <c r="AD1093" s="19"/>
    </row>
    <row r="1094">
      <c r="A1094" s="49" t="s">
        <v>1290</v>
      </c>
      <c r="B1094" s="50">
        <v>23169.0</v>
      </c>
      <c r="C1094" s="51">
        <v>13.207</v>
      </c>
      <c r="D1094" s="52">
        <v>23091.0</v>
      </c>
      <c r="E1094" s="51">
        <v>0.06</v>
      </c>
      <c r="F1094" s="52">
        <v>23169.0</v>
      </c>
      <c r="G1094" s="54">
        <v>1.181</v>
      </c>
      <c r="H1094" s="50">
        <v>23169.0</v>
      </c>
      <c r="I1094" s="54">
        <v>1.35715</v>
      </c>
      <c r="J1094" s="50">
        <v>23168.0</v>
      </c>
      <c r="K1094" s="54">
        <v>2.649</v>
      </c>
      <c r="L1094" s="70">
        <f t="shared" si="1"/>
        <v>0</v>
      </c>
      <c r="M1094" s="71">
        <f t="shared" si="2"/>
        <v>0</v>
      </c>
      <c r="N1094" s="71">
        <f t="shared" si="3"/>
        <v>-11.84985</v>
      </c>
      <c r="O1094" s="71">
        <f t="shared" si="4"/>
        <v>-89.72400999</v>
      </c>
      <c r="P1094" s="71">
        <f t="shared" si="5"/>
        <v>-1</v>
      </c>
      <c r="Q1094" s="71">
        <f t="shared" si="6"/>
        <v>-0.004316112046</v>
      </c>
      <c r="R1094" s="71">
        <f t="shared" si="7"/>
        <v>-10.558</v>
      </c>
      <c r="S1094" s="71">
        <f t="shared" si="8"/>
        <v>-79.94245476</v>
      </c>
      <c r="T1094" s="72">
        <f t="shared" si="9"/>
        <v>78</v>
      </c>
      <c r="U1094" s="71">
        <f t="shared" si="10"/>
        <v>0.3366567396</v>
      </c>
      <c r="V1094" s="71">
        <f t="shared" si="11"/>
        <v>0</v>
      </c>
      <c r="W1094" s="73">
        <f t="shared" si="12"/>
        <v>0</v>
      </c>
      <c r="X1094" s="19"/>
      <c r="Y1094" s="19"/>
      <c r="Z1094" s="19"/>
      <c r="AA1094" s="19"/>
      <c r="AB1094" s="19"/>
      <c r="AC1094" s="19"/>
      <c r="AD1094" s="19"/>
    </row>
    <row r="1095">
      <c r="A1095" s="49" t="s">
        <v>1291</v>
      </c>
      <c r="B1095" s="50">
        <v>22882.0</v>
      </c>
      <c r="C1095" s="51">
        <v>1.155</v>
      </c>
      <c r="D1095" s="52">
        <v>22818.0</v>
      </c>
      <c r="E1095" s="51">
        <v>0.06</v>
      </c>
      <c r="F1095" s="52">
        <v>22882.0</v>
      </c>
      <c r="G1095" s="54">
        <v>0.9</v>
      </c>
      <c r="H1095" s="50">
        <v>22882.0</v>
      </c>
      <c r="I1095" s="54">
        <v>1.40359</v>
      </c>
      <c r="J1095" s="50">
        <v>22881.0</v>
      </c>
      <c r="K1095" s="54">
        <v>18.694</v>
      </c>
      <c r="L1095" s="70">
        <f t="shared" si="1"/>
        <v>0</v>
      </c>
      <c r="M1095" s="71">
        <f t="shared" si="2"/>
        <v>0</v>
      </c>
      <c r="N1095" s="71">
        <f t="shared" si="3"/>
        <v>0.24859</v>
      </c>
      <c r="O1095" s="71">
        <f t="shared" si="4"/>
        <v>21.52294372</v>
      </c>
      <c r="P1095" s="71">
        <f t="shared" si="5"/>
        <v>-1</v>
      </c>
      <c r="Q1095" s="71">
        <f t="shared" si="6"/>
        <v>-0.004370247356</v>
      </c>
      <c r="R1095" s="71">
        <f t="shared" si="7"/>
        <v>17.539</v>
      </c>
      <c r="S1095" s="71">
        <f t="shared" si="8"/>
        <v>1518.528139</v>
      </c>
      <c r="T1095" s="72">
        <f t="shared" si="9"/>
        <v>64</v>
      </c>
      <c r="U1095" s="71">
        <f t="shared" si="10"/>
        <v>0.2796958308</v>
      </c>
      <c r="V1095" s="71">
        <f t="shared" si="11"/>
        <v>0</v>
      </c>
      <c r="W1095" s="73">
        <f t="shared" si="12"/>
        <v>0</v>
      </c>
      <c r="X1095" s="19"/>
      <c r="Y1095" s="19"/>
      <c r="Z1095" s="19"/>
      <c r="AA1095" s="19"/>
      <c r="AB1095" s="19"/>
      <c r="AC1095" s="19"/>
      <c r="AD1095" s="19"/>
    </row>
    <row r="1096">
      <c r="A1096" s="49" t="s">
        <v>1292</v>
      </c>
      <c r="B1096" s="50">
        <v>22322.0</v>
      </c>
      <c r="C1096" s="51">
        <v>12.201</v>
      </c>
      <c r="D1096" s="52">
        <v>22315.0</v>
      </c>
      <c r="E1096" s="51">
        <v>0.06</v>
      </c>
      <c r="F1096" s="52">
        <v>22322.0</v>
      </c>
      <c r="G1096" s="54">
        <v>1.102</v>
      </c>
      <c r="H1096" s="50">
        <v>22322.0</v>
      </c>
      <c r="I1096" s="54">
        <v>7.93559</v>
      </c>
      <c r="J1096" s="50">
        <v>22321.0</v>
      </c>
      <c r="K1096" s="54">
        <v>3.128</v>
      </c>
      <c r="L1096" s="70">
        <f t="shared" si="1"/>
        <v>0</v>
      </c>
      <c r="M1096" s="71">
        <f t="shared" si="2"/>
        <v>0</v>
      </c>
      <c r="N1096" s="71">
        <f t="shared" si="3"/>
        <v>-4.26541</v>
      </c>
      <c r="O1096" s="71">
        <f t="shared" si="4"/>
        <v>-34.95951152</v>
      </c>
      <c r="P1096" s="71">
        <f t="shared" si="5"/>
        <v>-1</v>
      </c>
      <c r="Q1096" s="71">
        <f t="shared" si="6"/>
        <v>-0.004479885315</v>
      </c>
      <c r="R1096" s="71">
        <f t="shared" si="7"/>
        <v>-9.073</v>
      </c>
      <c r="S1096" s="71">
        <f t="shared" si="8"/>
        <v>-74.36275715</v>
      </c>
      <c r="T1096" s="72">
        <f t="shared" si="9"/>
        <v>7</v>
      </c>
      <c r="U1096" s="71">
        <f t="shared" si="10"/>
        <v>0.0313591972</v>
      </c>
      <c r="V1096" s="71">
        <f t="shared" si="11"/>
        <v>0</v>
      </c>
      <c r="W1096" s="73">
        <f t="shared" si="12"/>
        <v>0</v>
      </c>
      <c r="X1096" s="19"/>
      <c r="Y1096" s="19"/>
      <c r="Z1096" s="19"/>
      <c r="AA1096" s="19"/>
      <c r="AB1096" s="19"/>
      <c r="AC1096" s="19"/>
      <c r="AD1096" s="19"/>
    </row>
    <row r="1097">
      <c r="A1097" s="49" t="s">
        <v>1293</v>
      </c>
      <c r="B1097" s="50">
        <v>23498.0</v>
      </c>
      <c r="C1097" s="51">
        <v>1.119</v>
      </c>
      <c r="D1097" s="52">
        <v>23435.0</v>
      </c>
      <c r="E1097" s="51">
        <v>0.059</v>
      </c>
      <c r="F1097" s="52">
        <v>23498.0</v>
      </c>
      <c r="G1097" s="54">
        <v>0.912</v>
      </c>
      <c r="H1097" s="50">
        <v>23498.0</v>
      </c>
      <c r="I1097" s="54">
        <v>13.0946</v>
      </c>
      <c r="J1097" s="50">
        <v>0.0</v>
      </c>
      <c r="K1097" s="54">
        <v>3600.0</v>
      </c>
      <c r="L1097" s="70">
        <f t="shared" si="1"/>
        <v>0</v>
      </c>
      <c r="M1097" s="71">
        <f t="shared" si="2"/>
        <v>0</v>
      </c>
      <c r="N1097" s="71">
        <f t="shared" si="3"/>
        <v>11.9756</v>
      </c>
      <c r="O1097" s="71">
        <f t="shared" si="4"/>
        <v>1070.205541</v>
      </c>
      <c r="P1097" s="71">
        <f t="shared" si="5"/>
        <v>-23498</v>
      </c>
      <c r="Q1097" s="71">
        <f t="shared" si="6"/>
        <v>-100</v>
      </c>
      <c r="R1097" s="71">
        <f t="shared" si="7"/>
        <v>3598.881</v>
      </c>
      <c r="S1097" s="71">
        <f t="shared" si="8"/>
        <v>321615.8177</v>
      </c>
      <c r="T1097" s="72">
        <f t="shared" si="9"/>
        <v>63</v>
      </c>
      <c r="U1097" s="71">
        <f t="shared" si="10"/>
        <v>0.2681079241</v>
      </c>
      <c r="V1097" s="71">
        <f t="shared" si="11"/>
        <v>0</v>
      </c>
      <c r="W1097" s="73">
        <f t="shared" si="12"/>
        <v>0</v>
      </c>
      <c r="X1097" s="19"/>
      <c r="Y1097" s="19"/>
      <c r="Z1097" s="19"/>
      <c r="AA1097" s="19"/>
      <c r="AB1097" s="19"/>
      <c r="AC1097" s="19"/>
      <c r="AD1097" s="19"/>
    </row>
    <row r="1098">
      <c r="A1098" s="49" t="s">
        <v>1294</v>
      </c>
      <c r="B1098" s="50">
        <v>22951.0</v>
      </c>
      <c r="C1098" s="51">
        <v>11.502</v>
      </c>
      <c r="D1098" s="52">
        <v>22937.0</v>
      </c>
      <c r="E1098" s="51">
        <v>0.06</v>
      </c>
      <c r="F1098" s="52">
        <v>22951.0</v>
      </c>
      <c r="G1098" s="54">
        <v>1.114</v>
      </c>
      <c r="H1098" s="50">
        <v>22951.0</v>
      </c>
      <c r="I1098" s="54">
        <v>1.19468</v>
      </c>
      <c r="J1098" s="50">
        <v>22950.0</v>
      </c>
      <c r="K1098" s="54">
        <v>5.897</v>
      </c>
      <c r="L1098" s="70">
        <f t="shared" si="1"/>
        <v>0</v>
      </c>
      <c r="M1098" s="71">
        <f t="shared" si="2"/>
        <v>0</v>
      </c>
      <c r="N1098" s="71">
        <f t="shared" si="3"/>
        <v>-10.30732</v>
      </c>
      <c r="O1098" s="71">
        <f t="shared" si="4"/>
        <v>-89.61328465</v>
      </c>
      <c r="P1098" s="71">
        <f t="shared" si="5"/>
        <v>-1</v>
      </c>
      <c r="Q1098" s="71">
        <f t="shared" si="6"/>
        <v>-0.004357108623</v>
      </c>
      <c r="R1098" s="71">
        <f t="shared" si="7"/>
        <v>-5.605</v>
      </c>
      <c r="S1098" s="71">
        <f t="shared" si="8"/>
        <v>-48.73065554</v>
      </c>
      <c r="T1098" s="72">
        <f t="shared" si="9"/>
        <v>14</v>
      </c>
      <c r="U1098" s="71">
        <f t="shared" si="10"/>
        <v>0.06099952072</v>
      </c>
      <c r="V1098" s="71">
        <f t="shared" si="11"/>
        <v>0</v>
      </c>
      <c r="W1098" s="73">
        <f t="shared" si="12"/>
        <v>0</v>
      </c>
      <c r="X1098" s="19"/>
      <c r="Y1098" s="19"/>
      <c r="Z1098" s="19"/>
      <c r="AA1098" s="19"/>
      <c r="AB1098" s="19"/>
      <c r="AC1098" s="19"/>
      <c r="AD1098" s="19"/>
    </row>
    <row r="1099">
      <c r="A1099" s="49" t="s">
        <v>1295</v>
      </c>
      <c r="B1099" s="50">
        <v>24362.0</v>
      </c>
      <c r="C1099" s="51">
        <v>1.453</v>
      </c>
      <c r="D1099" s="52">
        <v>24315.0</v>
      </c>
      <c r="E1099" s="51">
        <v>0.059</v>
      </c>
      <c r="F1099" s="52">
        <v>24362.0</v>
      </c>
      <c r="G1099" s="54">
        <v>1.044</v>
      </c>
      <c r="H1099" s="50">
        <v>24362.0</v>
      </c>
      <c r="I1099" s="54">
        <v>1.01575</v>
      </c>
      <c r="J1099" s="50">
        <v>24361.0</v>
      </c>
      <c r="K1099" s="54">
        <v>20.144</v>
      </c>
      <c r="L1099" s="70">
        <f t="shared" si="1"/>
        <v>0</v>
      </c>
      <c r="M1099" s="71">
        <f t="shared" si="2"/>
        <v>0</v>
      </c>
      <c r="N1099" s="71">
        <f t="shared" si="3"/>
        <v>-0.43725</v>
      </c>
      <c r="O1099" s="71">
        <f t="shared" si="4"/>
        <v>-30.09291122</v>
      </c>
      <c r="P1099" s="71">
        <f t="shared" si="5"/>
        <v>-1</v>
      </c>
      <c r="Q1099" s="71">
        <f t="shared" si="6"/>
        <v>-0.004104753304</v>
      </c>
      <c r="R1099" s="71">
        <f t="shared" si="7"/>
        <v>18.691</v>
      </c>
      <c r="S1099" s="71">
        <f t="shared" si="8"/>
        <v>1286.373021</v>
      </c>
      <c r="T1099" s="72">
        <f t="shared" si="9"/>
        <v>47</v>
      </c>
      <c r="U1099" s="71">
        <f t="shared" si="10"/>
        <v>0.1929234053</v>
      </c>
      <c r="V1099" s="71">
        <f t="shared" si="11"/>
        <v>0</v>
      </c>
      <c r="W1099" s="73">
        <f t="shared" si="12"/>
        <v>0</v>
      </c>
      <c r="X1099" s="19"/>
      <c r="Y1099" s="19"/>
      <c r="Z1099" s="19"/>
      <c r="AA1099" s="19"/>
      <c r="AB1099" s="19"/>
      <c r="AC1099" s="19"/>
      <c r="AD1099" s="19"/>
    </row>
    <row r="1100">
      <c r="A1100" s="49" t="s">
        <v>1296</v>
      </c>
      <c r="B1100" s="50">
        <v>23787.0</v>
      </c>
      <c r="C1100" s="51">
        <v>23.068</v>
      </c>
      <c r="D1100" s="52">
        <v>23753.0</v>
      </c>
      <c r="E1100" s="51">
        <v>0.06</v>
      </c>
      <c r="F1100" s="52">
        <v>23787.0</v>
      </c>
      <c r="G1100" s="54">
        <v>1.395</v>
      </c>
      <c r="H1100" s="50">
        <v>23787.0</v>
      </c>
      <c r="I1100" s="54">
        <v>3.3852</v>
      </c>
      <c r="J1100" s="50">
        <v>23787.0</v>
      </c>
      <c r="K1100" s="54">
        <v>1.638</v>
      </c>
      <c r="L1100" s="70">
        <f t="shared" si="1"/>
        <v>0</v>
      </c>
      <c r="M1100" s="71">
        <f t="shared" si="2"/>
        <v>0</v>
      </c>
      <c r="N1100" s="71">
        <f t="shared" si="3"/>
        <v>-19.6828</v>
      </c>
      <c r="O1100" s="71">
        <f t="shared" si="4"/>
        <v>-85.32512572</v>
      </c>
      <c r="P1100" s="71">
        <f t="shared" si="5"/>
        <v>0</v>
      </c>
      <c r="Q1100" s="71">
        <f t="shared" si="6"/>
        <v>0</v>
      </c>
      <c r="R1100" s="71">
        <f t="shared" si="7"/>
        <v>-21.43</v>
      </c>
      <c r="S1100" s="71">
        <f t="shared" si="8"/>
        <v>-92.89925438</v>
      </c>
      <c r="T1100" s="72">
        <f t="shared" si="9"/>
        <v>34</v>
      </c>
      <c r="U1100" s="71">
        <f t="shared" si="10"/>
        <v>0.1429352167</v>
      </c>
      <c r="V1100" s="71">
        <f t="shared" si="11"/>
        <v>0</v>
      </c>
      <c r="W1100" s="73">
        <f t="shared" si="12"/>
        <v>0</v>
      </c>
      <c r="X1100" s="19"/>
      <c r="Y1100" s="19"/>
      <c r="Z1100" s="19"/>
      <c r="AA1100" s="19"/>
      <c r="AB1100" s="19"/>
      <c r="AC1100" s="19"/>
      <c r="AD1100" s="19"/>
    </row>
    <row r="1101">
      <c r="A1101" s="49" t="s">
        <v>1297</v>
      </c>
      <c r="B1101" s="50">
        <v>23720.0</v>
      </c>
      <c r="C1101" s="51">
        <v>1.115</v>
      </c>
      <c r="D1101" s="52">
        <v>23700.0</v>
      </c>
      <c r="E1101" s="51">
        <v>0.06</v>
      </c>
      <c r="F1101" s="52">
        <v>23720.0</v>
      </c>
      <c r="G1101" s="54">
        <v>0.911</v>
      </c>
      <c r="H1101" s="50">
        <v>23720.0</v>
      </c>
      <c r="I1101" s="54">
        <v>21.0944</v>
      </c>
      <c r="J1101" s="50">
        <v>23720.0</v>
      </c>
      <c r="K1101" s="54">
        <v>3600.0</v>
      </c>
      <c r="L1101" s="70">
        <f t="shared" si="1"/>
        <v>0</v>
      </c>
      <c r="M1101" s="71">
        <f t="shared" si="2"/>
        <v>0</v>
      </c>
      <c r="N1101" s="71">
        <f t="shared" si="3"/>
        <v>19.9794</v>
      </c>
      <c r="O1101" s="71">
        <f t="shared" si="4"/>
        <v>1791.874439</v>
      </c>
      <c r="P1101" s="71">
        <f t="shared" si="5"/>
        <v>0</v>
      </c>
      <c r="Q1101" s="71">
        <f t="shared" si="6"/>
        <v>0</v>
      </c>
      <c r="R1101" s="71">
        <f t="shared" si="7"/>
        <v>3598.885</v>
      </c>
      <c r="S1101" s="71">
        <f t="shared" si="8"/>
        <v>322769.9552</v>
      </c>
      <c r="T1101" s="72">
        <f t="shared" si="9"/>
        <v>20</v>
      </c>
      <c r="U1101" s="71">
        <f t="shared" si="10"/>
        <v>0.08431703204</v>
      </c>
      <c r="V1101" s="71">
        <f t="shared" si="11"/>
        <v>0</v>
      </c>
      <c r="W1101" s="73">
        <f t="shared" si="12"/>
        <v>0</v>
      </c>
      <c r="X1101" s="19"/>
      <c r="Y1101" s="19"/>
      <c r="Z1101" s="19"/>
      <c r="AA1101" s="19"/>
      <c r="AB1101" s="19"/>
      <c r="AC1101" s="19"/>
      <c r="AD1101" s="19"/>
    </row>
    <row r="1102">
      <c r="A1102" s="49" t="s">
        <v>1298</v>
      </c>
      <c r="B1102" s="50">
        <v>23155.0</v>
      </c>
      <c r="C1102" s="51">
        <v>13.965</v>
      </c>
      <c r="D1102" s="52">
        <v>23103.0</v>
      </c>
      <c r="E1102" s="51">
        <v>0.06</v>
      </c>
      <c r="F1102" s="52">
        <v>23155.0</v>
      </c>
      <c r="G1102" s="54">
        <v>1.233</v>
      </c>
      <c r="H1102" s="50">
        <v>23155.0</v>
      </c>
      <c r="I1102" s="54">
        <v>2.72828</v>
      </c>
      <c r="J1102" s="50">
        <v>23154.0</v>
      </c>
      <c r="K1102" s="54">
        <v>12.538</v>
      </c>
      <c r="L1102" s="70">
        <f t="shared" si="1"/>
        <v>0</v>
      </c>
      <c r="M1102" s="71">
        <f t="shared" si="2"/>
        <v>0</v>
      </c>
      <c r="N1102" s="71">
        <f t="shared" si="3"/>
        <v>-11.23672</v>
      </c>
      <c r="O1102" s="71">
        <f t="shared" si="4"/>
        <v>-80.46344433</v>
      </c>
      <c r="P1102" s="71">
        <f t="shared" si="5"/>
        <v>-1</v>
      </c>
      <c r="Q1102" s="71">
        <f t="shared" si="6"/>
        <v>-0.004318721658</v>
      </c>
      <c r="R1102" s="71">
        <f t="shared" si="7"/>
        <v>-1.427</v>
      </c>
      <c r="S1102" s="71">
        <f t="shared" si="8"/>
        <v>-10.21840315</v>
      </c>
      <c r="T1102" s="72">
        <f t="shared" si="9"/>
        <v>52</v>
      </c>
      <c r="U1102" s="71">
        <f t="shared" si="10"/>
        <v>0.2245735262</v>
      </c>
      <c r="V1102" s="71">
        <f t="shared" si="11"/>
        <v>0</v>
      </c>
      <c r="W1102" s="73">
        <f t="shared" si="12"/>
        <v>0</v>
      </c>
      <c r="X1102" s="19"/>
      <c r="Y1102" s="19"/>
      <c r="Z1102" s="19"/>
      <c r="AA1102" s="19"/>
      <c r="AB1102" s="19"/>
      <c r="AC1102" s="19"/>
      <c r="AD1102" s="19"/>
    </row>
    <row r="1103">
      <c r="A1103" s="49" t="s">
        <v>1299</v>
      </c>
      <c r="B1103" s="50">
        <v>24069.0</v>
      </c>
      <c r="C1103" s="51">
        <v>1.079</v>
      </c>
      <c r="D1103" s="52">
        <v>24040.0</v>
      </c>
      <c r="E1103" s="51">
        <v>0.06</v>
      </c>
      <c r="F1103" s="52">
        <v>24069.0</v>
      </c>
      <c r="G1103" s="54">
        <v>0.925</v>
      </c>
      <c r="H1103" s="50">
        <v>24069.0</v>
      </c>
      <c r="I1103" s="54">
        <v>1.05431</v>
      </c>
      <c r="J1103" s="50">
        <v>24068.0</v>
      </c>
      <c r="K1103" s="54">
        <v>3600.0</v>
      </c>
      <c r="L1103" s="70">
        <f t="shared" si="1"/>
        <v>0</v>
      </c>
      <c r="M1103" s="71">
        <f t="shared" si="2"/>
        <v>0</v>
      </c>
      <c r="N1103" s="71">
        <f t="shared" si="3"/>
        <v>-0.02469</v>
      </c>
      <c r="O1103" s="71">
        <f t="shared" si="4"/>
        <v>-2.288229842</v>
      </c>
      <c r="P1103" s="71">
        <f t="shared" si="5"/>
        <v>-1</v>
      </c>
      <c r="Q1103" s="71">
        <f t="shared" si="6"/>
        <v>-0.004154721841</v>
      </c>
      <c r="R1103" s="71">
        <f t="shared" si="7"/>
        <v>3598.921</v>
      </c>
      <c r="S1103" s="71">
        <f t="shared" si="8"/>
        <v>333542.2614</v>
      </c>
      <c r="T1103" s="72">
        <f t="shared" si="9"/>
        <v>29</v>
      </c>
      <c r="U1103" s="71">
        <f t="shared" si="10"/>
        <v>0.1204869334</v>
      </c>
      <c r="V1103" s="71">
        <f t="shared" si="11"/>
        <v>0</v>
      </c>
      <c r="W1103" s="73">
        <f t="shared" si="12"/>
        <v>0</v>
      </c>
      <c r="X1103" s="19"/>
      <c r="Y1103" s="19"/>
      <c r="Z1103" s="19"/>
      <c r="AA1103" s="19"/>
      <c r="AB1103" s="19"/>
      <c r="AC1103" s="19"/>
      <c r="AD1103" s="19"/>
    </row>
    <row r="1104">
      <c r="A1104" s="49" t="s">
        <v>1300</v>
      </c>
      <c r="B1104" s="50">
        <v>23509.0</v>
      </c>
      <c r="C1104" s="51">
        <v>14.39</v>
      </c>
      <c r="D1104" s="52">
        <v>23503.0</v>
      </c>
      <c r="E1104" s="51">
        <v>0.06</v>
      </c>
      <c r="F1104" s="52">
        <v>23509.0</v>
      </c>
      <c r="G1104" s="54">
        <v>1.221</v>
      </c>
      <c r="H1104" s="50">
        <v>23509.0</v>
      </c>
      <c r="I1104" s="54">
        <v>4.87967</v>
      </c>
      <c r="J1104" s="50">
        <v>23509.0</v>
      </c>
      <c r="K1104" s="54">
        <v>7.625</v>
      </c>
      <c r="L1104" s="70">
        <f t="shared" si="1"/>
        <v>0</v>
      </c>
      <c r="M1104" s="71">
        <f t="shared" si="2"/>
        <v>0</v>
      </c>
      <c r="N1104" s="71">
        <f t="shared" si="3"/>
        <v>-9.51033</v>
      </c>
      <c r="O1104" s="71">
        <f t="shared" si="4"/>
        <v>-66.08985407</v>
      </c>
      <c r="P1104" s="71">
        <f t="shared" si="5"/>
        <v>0</v>
      </c>
      <c r="Q1104" s="71">
        <f t="shared" si="6"/>
        <v>0</v>
      </c>
      <c r="R1104" s="71">
        <f t="shared" si="7"/>
        <v>-6.765</v>
      </c>
      <c r="S1104" s="71">
        <f t="shared" si="8"/>
        <v>-47.01181376</v>
      </c>
      <c r="T1104" s="72">
        <f t="shared" si="9"/>
        <v>6</v>
      </c>
      <c r="U1104" s="71">
        <f t="shared" si="10"/>
        <v>0.02552214046</v>
      </c>
      <c r="V1104" s="71">
        <f t="shared" si="11"/>
        <v>0</v>
      </c>
      <c r="W1104" s="73">
        <f t="shared" si="12"/>
        <v>0</v>
      </c>
      <c r="X1104" s="19"/>
      <c r="Y1104" s="19"/>
      <c r="Z1104" s="19"/>
      <c r="AA1104" s="19"/>
      <c r="AB1104" s="19"/>
      <c r="AC1104" s="19"/>
      <c r="AD1104" s="19"/>
    </row>
    <row r="1105">
      <c r="A1105" s="49" t="s">
        <v>1301</v>
      </c>
      <c r="B1105" s="50">
        <v>24290.0</v>
      </c>
      <c r="C1105" s="51">
        <v>1.034</v>
      </c>
      <c r="D1105" s="52">
        <v>24250.0</v>
      </c>
      <c r="E1105" s="51">
        <v>0.059</v>
      </c>
      <c r="F1105" s="52">
        <v>24290.0</v>
      </c>
      <c r="G1105" s="54">
        <v>0.913</v>
      </c>
      <c r="H1105" s="50">
        <v>24290.0</v>
      </c>
      <c r="I1105" s="54">
        <v>1.77689</v>
      </c>
      <c r="J1105" s="50">
        <v>24289.0</v>
      </c>
      <c r="K1105" s="54">
        <v>16.463</v>
      </c>
      <c r="L1105" s="70">
        <f t="shared" si="1"/>
        <v>0</v>
      </c>
      <c r="M1105" s="71">
        <f t="shared" si="2"/>
        <v>0</v>
      </c>
      <c r="N1105" s="71">
        <f t="shared" si="3"/>
        <v>0.74289</v>
      </c>
      <c r="O1105" s="71">
        <f t="shared" si="4"/>
        <v>71.84622824</v>
      </c>
      <c r="P1105" s="71">
        <f t="shared" si="5"/>
        <v>-1</v>
      </c>
      <c r="Q1105" s="71">
        <f t="shared" si="6"/>
        <v>-0.004116920543</v>
      </c>
      <c r="R1105" s="71">
        <f t="shared" si="7"/>
        <v>15.429</v>
      </c>
      <c r="S1105" s="71">
        <f t="shared" si="8"/>
        <v>1492.166344</v>
      </c>
      <c r="T1105" s="72">
        <f t="shared" si="9"/>
        <v>40</v>
      </c>
      <c r="U1105" s="71">
        <f t="shared" si="10"/>
        <v>0.1646768217</v>
      </c>
      <c r="V1105" s="71">
        <f t="shared" si="11"/>
        <v>0</v>
      </c>
      <c r="W1105" s="73">
        <f t="shared" si="12"/>
        <v>0</v>
      </c>
      <c r="X1105" s="19"/>
      <c r="Y1105" s="19"/>
      <c r="Z1105" s="19"/>
      <c r="AA1105" s="19"/>
      <c r="AB1105" s="19"/>
      <c r="AC1105" s="19"/>
      <c r="AD1105" s="19"/>
    </row>
    <row r="1106">
      <c r="A1106" s="49" t="s">
        <v>1302</v>
      </c>
      <c r="B1106" s="50">
        <v>23736.0</v>
      </c>
      <c r="C1106" s="51">
        <v>9.606</v>
      </c>
      <c r="D1106" s="52">
        <v>23731.0</v>
      </c>
      <c r="E1106" s="51">
        <v>0.06</v>
      </c>
      <c r="F1106" s="52">
        <v>23736.0</v>
      </c>
      <c r="G1106" s="54">
        <v>1.185</v>
      </c>
      <c r="H1106" s="50">
        <v>23736.0</v>
      </c>
      <c r="I1106" s="54">
        <v>1.62463</v>
      </c>
      <c r="J1106" s="50">
        <v>23736.0</v>
      </c>
      <c r="K1106" s="54">
        <v>9.546</v>
      </c>
      <c r="L1106" s="70">
        <f t="shared" si="1"/>
        <v>0</v>
      </c>
      <c r="M1106" s="71">
        <f t="shared" si="2"/>
        <v>0</v>
      </c>
      <c r="N1106" s="71">
        <f t="shared" si="3"/>
        <v>-7.98137</v>
      </c>
      <c r="O1106" s="71">
        <f t="shared" si="4"/>
        <v>-83.08734125</v>
      </c>
      <c r="P1106" s="71">
        <f t="shared" si="5"/>
        <v>0</v>
      </c>
      <c r="Q1106" s="71">
        <f t="shared" si="6"/>
        <v>0</v>
      </c>
      <c r="R1106" s="71">
        <f t="shared" si="7"/>
        <v>-0.06</v>
      </c>
      <c r="S1106" s="71">
        <f t="shared" si="8"/>
        <v>-0.624609619</v>
      </c>
      <c r="T1106" s="72">
        <f t="shared" si="9"/>
        <v>5</v>
      </c>
      <c r="U1106" s="71">
        <f t="shared" si="10"/>
        <v>0.02106504887</v>
      </c>
      <c r="V1106" s="71">
        <f t="shared" si="11"/>
        <v>0</v>
      </c>
      <c r="W1106" s="73">
        <f t="shared" si="12"/>
        <v>0</v>
      </c>
      <c r="X1106" s="19"/>
      <c r="Y1106" s="19"/>
      <c r="Z1106" s="19"/>
      <c r="AA1106" s="19"/>
      <c r="AB1106" s="19"/>
      <c r="AC1106" s="19"/>
      <c r="AD1106" s="19"/>
    </row>
    <row r="1107">
      <c r="A1107" s="49" t="s">
        <v>1303</v>
      </c>
      <c r="B1107" s="50">
        <v>24064.0</v>
      </c>
      <c r="C1107" s="51">
        <v>1.321</v>
      </c>
      <c r="D1107" s="52">
        <v>23986.0</v>
      </c>
      <c r="E1107" s="51">
        <v>0.06</v>
      </c>
      <c r="F1107" s="52">
        <v>24064.0</v>
      </c>
      <c r="G1107" s="54">
        <v>0.966</v>
      </c>
      <c r="H1107" s="50">
        <v>24064.0</v>
      </c>
      <c r="I1107" s="54">
        <v>1.62098</v>
      </c>
      <c r="J1107" s="50">
        <v>24063.0</v>
      </c>
      <c r="K1107" s="54">
        <v>31.995</v>
      </c>
      <c r="L1107" s="70">
        <f t="shared" si="1"/>
        <v>0</v>
      </c>
      <c r="M1107" s="71">
        <f t="shared" si="2"/>
        <v>0</v>
      </c>
      <c r="N1107" s="71">
        <f t="shared" si="3"/>
        <v>0.29998</v>
      </c>
      <c r="O1107" s="71">
        <f t="shared" si="4"/>
        <v>22.70855413</v>
      </c>
      <c r="P1107" s="71">
        <f t="shared" si="5"/>
        <v>-1</v>
      </c>
      <c r="Q1107" s="71">
        <f t="shared" si="6"/>
        <v>-0.004155585106</v>
      </c>
      <c r="R1107" s="71">
        <f t="shared" si="7"/>
        <v>30.674</v>
      </c>
      <c r="S1107" s="71">
        <f t="shared" si="8"/>
        <v>2322.028766</v>
      </c>
      <c r="T1107" s="72">
        <f t="shared" si="9"/>
        <v>78</v>
      </c>
      <c r="U1107" s="71">
        <f t="shared" si="10"/>
        <v>0.3241356383</v>
      </c>
      <c r="V1107" s="71">
        <f t="shared" si="11"/>
        <v>0</v>
      </c>
      <c r="W1107" s="73">
        <f t="shared" si="12"/>
        <v>0</v>
      </c>
      <c r="X1107" s="19"/>
      <c r="Y1107" s="19"/>
      <c r="Z1107" s="19"/>
      <c r="AA1107" s="19"/>
      <c r="AB1107" s="19"/>
      <c r="AC1107" s="19"/>
      <c r="AD1107" s="19"/>
    </row>
    <row r="1108">
      <c r="A1108" s="49" t="s">
        <v>1304</v>
      </c>
      <c r="B1108" s="50">
        <v>23504.0</v>
      </c>
      <c r="C1108" s="51">
        <v>17.262</v>
      </c>
      <c r="D1108" s="52">
        <v>23500.0</v>
      </c>
      <c r="E1108" s="51">
        <v>0.06</v>
      </c>
      <c r="F1108" s="52">
        <v>23504.0</v>
      </c>
      <c r="G1108" s="54">
        <v>1.198</v>
      </c>
      <c r="H1108" s="50">
        <v>23504.0</v>
      </c>
      <c r="I1108" s="54">
        <v>9.5603</v>
      </c>
      <c r="J1108" s="50">
        <v>23504.0</v>
      </c>
      <c r="K1108" s="54">
        <v>5.916</v>
      </c>
      <c r="L1108" s="70">
        <f t="shared" si="1"/>
        <v>0</v>
      </c>
      <c r="M1108" s="71">
        <f t="shared" si="2"/>
        <v>0</v>
      </c>
      <c r="N1108" s="71">
        <f t="shared" si="3"/>
        <v>-7.7017</v>
      </c>
      <c r="O1108" s="71">
        <f t="shared" si="4"/>
        <v>-44.61649867</v>
      </c>
      <c r="P1108" s="71">
        <f t="shared" si="5"/>
        <v>0</v>
      </c>
      <c r="Q1108" s="71">
        <f t="shared" si="6"/>
        <v>0</v>
      </c>
      <c r="R1108" s="71">
        <f t="shared" si="7"/>
        <v>-11.346</v>
      </c>
      <c r="S1108" s="71">
        <f t="shared" si="8"/>
        <v>-65.72818909</v>
      </c>
      <c r="T1108" s="72">
        <f t="shared" si="9"/>
        <v>4</v>
      </c>
      <c r="U1108" s="71">
        <f t="shared" si="10"/>
        <v>0.01701837985</v>
      </c>
      <c r="V1108" s="71">
        <f t="shared" si="11"/>
        <v>0</v>
      </c>
      <c r="W1108" s="73">
        <f t="shared" si="12"/>
        <v>0</v>
      </c>
      <c r="X1108" s="19"/>
      <c r="Y1108" s="19"/>
      <c r="Z1108" s="19"/>
      <c r="AA1108" s="19"/>
      <c r="AB1108" s="19"/>
      <c r="AC1108" s="19"/>
      <c r="AD1108" s="19"/>
    </row>
    <row r="1109">
      <c r="A1109" s="49" t="s">
        <v>1305</v>
      </c>
      <c r="B1109" s="50">
        <v>24111.0</v>
      </c>
      <c r="C1109" s="51">
        <v>1.247</v>
      </c>
      <c r="D1109" s="52">
        <v>24044.0</v>
      </c>
      <c r="E1109" s="51">
        <v>0.06</v>
      </c>
      <c r="F1109" s="52">
        <v>24111.0</v>
      </c>
      <c r="G1109" s="54">
        <v>0.971</v>
      </c>
      <c r="H1109" s="50">
        <v>24111.0</v>
      </c>
      <c r="I1109" s="54">
        <v>2.99379</v>
      </c>
      <c r="J1109" s="50">
        <v>24111.0</v>
      </c>
      <c r="K1109" s="54">
        <v>6.698</v>
      </c>
      <c r="L1109" s="70">
        <f t="shared" si="1"/>
        <v>0</v>
      </c>
      <c r="M1109" s="71">
        <f t="shared" si="2"/>
        <v>0</v>
      </c>
      <c r="N1109" s="71">
        <f t="shared" si="3"/>
        <v>1.74679</v>
      </c>
      <c r="O1109" s="71">
        <f t="shared" si="4"/>
        <v>140.0793905</v>
      </c>
      <c r="P1109" s="71">
        <f t="shared" si="5"/>
        <v>0</v>
      </c>
      <c r="Q1109" s="71">
        <f t="shared" si="6"/>
        <v>0</v>
      </c>
      <c r="R1109" s="71">
        <f t="shared" si="7"/>
        <v>5.451</v>
      </c>
      <c r="S1109" s="71">
        <f t="shared" si="8"/>
        <v>437.1291099</v>
      </c>
      <c r="T1109" s="72">
        <f t="shared" si="9"/>
        <v>67</v>
      </c>
      <c r="U1109" s="71">
        <f t="shared" si="10"/>
        <v>0.2778814649</v>
      </c>
      <c r="V1109" s="71">
        <f t="shared" si="11"/>
        <v>0</v>
      </c>
      <c r="W1109" s="73">
        <f t="shared" si="12"/>
        <v>0</v>
      </c>
      <c r="X1109" s="19"/>
      <c r="Y1109" s="19"/>
      <c r="Z1109" s="19"/>
      <c r="AA1109" s="19"/>
      <c r="AB1109" s="19"/>
      <c r="AC1109" s="19"/>
      <c r="AD1109" s="19"/>
    </row>
    <row r="1110">
      <c r="A1110" s="49" t="s">
        <v>1306</v>
      </c>
      <c r="B1110" s="50">
        <v>23538.0</v>
      </c>
      <c r="C1110" s="51">
        <v>14.537</v>
      </c>
      <c r="D1110" s="52">
        <v>23524.0</v>
      </c>
      <c r="E1110" s="51">
        <v>0.06</v>
      </c>
      <c r="F1110" s="52">
        <v>23538.0</v>
      </c>
      <c r="G1110" s="54">
        <v>1.188</v>
      </c>
      <c r="H1110" s="50">
        <v>23538.0</v>
      </c>
      <c r="I1110" s="54">
        <v>3.25173</v>
      </c>
      <c r="J1110" s="50">
        <v>23537.0</v>
      </c>
      <c r="K1110" s="54">
        <v>2.774</v>
      </c>
      <c r="L1110" s="70">
        <f t="shared" si="1"/>
        <v>0</v>
      </c>
      <c r="M1110" s="71">
        <f t="shared" si="2"/>
        <v>0</v>
      </c>
      <c r="N1110" s="71">
        <f t="shared" si="3"/>
        <v>-11.28527</v>
      </c>
      <c r="O1110" s="71">
        <f t="shared" si="4"/>
        <v>-77.63135447</v>
      </c>
      <c r="P1110" s="71">
        <f t="shared" si="5"/>
        <v>-1</v>
      </c>
      <c r="Q1110" s="71">
        <f t="shared" si="6"/>
        <v>-0.004248449316</v>
      </c>
      <c r="R1110" s="71">
        <f t="shared" si="7"/>
        <v>-11.763</v>
      </c>
      <c r="S1110" s="71">
        <f t="shared" si="8"/>
        <v>-80.91765839</v>
      </c>
      <c r="T1110" s="72">
        <f t="shared" si="9"/>
        <v>14</v>
      </c>
      <c r="U1110" s="71">
        <f t="shared" si="10"/>
        <v>0.05947829042</v>
      </c>
      <c r="V1110" s="71">
        <f t="shared" si="11"/>
        <v>0</v>
      </c>
      <c r="W1110" s="73">
        <f t="shared" si="12"/>
        <v>0</v>
      </c>
      <c r="X1110" s="19"/>
      <c r="Y1110" s="19"/>
      <c r="Z1110" s="19"/>
      <c r="AA1110" s="19"/>
      <c r="AB1110" s="19"/>
      <c r="AC1110" s="19"/>
      <c r="AD1110" s="19"/>
    </row>
    <row r="1111">
      <c r="A1111" s="49" t="s">
        <v>1307</v>
      </c>
      <c r="B1111" s="50">
        <v>24303.0</v>
      </c>
      <c r="C1111" s="51">
        <v>1.031</v>
      </c>
      <c r="D1111" s="52">
        <v>24283.0</v>
      </c>
      <c r="E1111" s="51">
        <v>0.059</v>
      </c>
      <c r="F1111" s="52">
        <v>24303.0</v>
      </c>
      <c r="G1111" s="54">
        <v>0.907</v>
      </c>
      <c r="H1111" s="50">
        <v>24303.0</v>
      </c>
      <c r="I1111" s="54">
        <v>7.72523</v>
      </c>
      <c r="J1111" s="50">
        <v>24302.0</v>
      </c>
      <c r="K1111" s="54">
        <v>21.929</v>
      </c>
      <c r="L1111" s="70">
        <f t="shared" si="1"/>
        <v>0</v>
      </c>
      <c r="M1111" s="71">
        <f t="shared" si="2"/>
        <v>0</v>
      </c>
      <c r="N1111" s="71">
        <f t="shared" si="3"/>
        <v>6.69423</v>
      </c>
      <c r="O1111" s="71">
        <f t="shared" si="4"/>
        <v>649.2948594</v>
      </c>
      <c r="P1111" s="71">
        <f t="shared" si="5"/>
        <v>-1</v>
      </c>
      <c r="Q1111" s="71">
        <f t="shared" si="6"/>
        <v>-0.004114718348</v>
      </c>
      <c r="R1111" s="71">
        <f t="shared" si="7"/>
        <v>20.898</v>
      </c>
      <c r="S1111" s="71">
        <f t="shared" si="8"/>
        <v>2026.964113</v>
      </c>
      <c r="T1111" s="72">
        <f t="shared" si="9"/>
        <v>20</v>
      </c>
      <c r="U1111" s="71">
        <f t="shared" si="10"/>
        <v>0.08229436695</v>
      </c>
      <c r="V1111" s="71">
        <f t="shared" si="11"/>
        <v>0</v>
      </c>
      <c r="W1111" s="73">
        <f t="shared" si="12"/>
        <v>0</v>
      </c>
      <c r="X1111" s="19"/>
      <c r="Y1111" s="19"/>
      <c r="Z1111" s="19"/>
      <c r="AA1111" s="19"/>
      <c r="AB1111" s="19"/>
      <c r="AC1111" s="19"/>
      <c r="AD1111" s="19"/>
    </row>
    <row r="1112">
      <c r="A1112" s="49" t="s">
        <v>1308</v>
      </c>
      <c r="B1112" s="50">
        <v>23735.0</v>
      </c>
      <c r="C1112" s="51">
        <v>16.486</v>
      </c>
      <c r="D1112" s="52">
        <v>23670.0</v>
      </c>
      <c r="E1112" s="51">
        <v>0.06</v>
      </c>
      <c r="F1112" s="52">
        <v>23735.0</v>
      </c>
      <c r="G1112" s="54">
        <v>1.258</v>
      </c>
      <c r="H1112" s="50">
        <v>23735.0</v>
      </c>
      <c r="I1112" s="54">
        <v>2.3514</v>
      </c>
      <c r="J1112" s="50">
        <v>23735.0</v>
      </c>
      <c r="K1112" s="54">
        <v>2.692</v>
      </c>
      <c r="L1112" s="70">
        <f t="shared" si="1"/>
        <v>0</v>
      </c>
      <c r="M1112" s="71">
        <f t="shared" si="2"/>
        <v>0</v>
      </c>
      <c r="N1112" s="71">
        <f t="shared" si="3"/>
        <v>-14.1346</v>
      </c>
      <c r="O1112" s="71">
        <f t="shared" si="4"/>
        <v>-85.73698896</v>
      </c>
      <c r="P1112" s="71">
        <f t="shared" si="5"/>
        <v>0</v>
      </c>
      <c r="Q1112" s="71">
        <f t="shared" si="6"/>
        <v>0</v>
      </c>
      <c r="R1112" s="71">
        <f t="shared" si="7"/>
        <v>-13.794</v>
      </c>
      <c r="S1112" s="71">
        <f t="shared" si="8"/>
        <v>-83.67099357</v>
      </c>
      <c r="T1112" s="72">
        <f t="shared" si="9"/>
        <v>65</v>
      </c>
      <c r="U1112" s="71">
        <f t="shared" si="10"/>
        <v>0.273857173</v>
      </c>
      <c r="V1112" s="71">
        <f t="shared" si="11"/>
        <v>0</v>
      </c>
      <c r="W1112" s="73">
        <f t="shared" si="12"/>
        <v>0</v>
      </c>
      <c r="X1112" s="19"/>
      <c r="Y1112" s="19"/>
      <c r="Z1112" s="19"/>
      <c r="AA1112" s="19"/>
      <c r="AB1112" s="19"/>
      <c r="AC1112" s="19"/>
      <c r="AD1112" s="19"/>
    </row>
    <row r="1113">
      <c r="A1113" s="49" t="s">
        <v>1309</v>
      </c>
      <c r="B1113" s="50">
        <v>23357.0</v>
      </c>
      <c r="C1113" s="51">
        <v>1.059</v>
      </c>
      <c r="D1113" s="52">
        <v>23337.0</v>
      </c>
      <c r="E1113" s="51">
        <v>0.06</v>
      </c>
      <c r="F1113" s="52">
        <v>23357.0</v>
      </c>
      <c r="G1113" s="54">
        <v>0.902</v>
      </c>
      <c r="H1113" s="50">
        <v>23357.0</v>
      </c>
      <c r="I1113" s="54">
        <v>15.7438</v>
      </c>
      <c r="J1113" s="50">
        <v>23357.0</v>
      </c>
      <c r="K1113" s="54">
        <v>3600.0</v>
      </c>
      <c r="L1113" s="70">
        <f t="shared" si="1"/>
        <v>0</v>
      </c>
      <c r="M1113" s="71">
        <f t="shared" si="2"/>
        <v>0</v>
      </c>
      <c r="N1113" s="71">
        <f t="shared" si="3"/>
        <v>14.6848</v>
      </c>
      <c r="O1113" s="71">
        <f t="shared" si="4"/>
        <v>1386.666667</v>
      </c>
      <c r="P1113" s="71">
        <f t="shared" si="5"/>
        <v>0</v>
      </c>
      <c r="Q1113" s="71">
        <f t="shared" si="6"/>
        <v>0</v>
      </c>
      <c r="R1113" s="71">
        <f t="shared" si="7"/>
        <v>3598.941</v>
      </c>
      <c r="S1113" s="71">
        <f t="shared" si="8"/>
        <v>339843.3428</v>
      </c>
      <c r="T1113" s="72">
        <f t="shared" si="9"/>
        <v>20</v>
      </c>
      <c r="U1113" s="71">
        <f t="shared" si="10"/>
        <v>0.08562743503</v>
      </c>
      <c r="V1113" s="71">
        <f t="shared" si="11"/>
        <v>0</v>
      </c>
      <c r="W1113" s="73">
        <f t="shared" si="12"/>
        <v>0</v>
      </c>
      <c r="X1113" s="19"/>
      <c r="Y1113" s="19"/>
      <c r="Z1113" s="19"/>
      <c r="AA1113" s="19"/>
      <c r="AB1113" s="19"/>
      <c r="AC1113" s="19"/>
      <c r="AD1113" s="19"/>
    </row>
    <row r="1114">
      <c r="A1114" s="49" t="s">
        <v>1310</v>
      </c>
      <c r="B1114" s="50">
        <v>22810.0</v>
      </c>
      <c r="C1114" s="51">
        <v>12.269</v>
      </c>
      <c r="D1114" s="52">
        <v>22808.0</v>
      </c>
      <c r="E1114" s="51">
        <v>0.061</v>
      </c>
      <c r="F1114" s="52">
        <v>22810.0</v>
      </c>
      <c r="G1114" s="54">
        <v>1.167</v>
      </c>
      <c r="H1114" s="50">
        <v>22810.0</v>
      </c>
      <c r="I1114" s="54">
        <v>1.37139</v>
      </c>
      <c r="J1114" s="50">
        <v>22809.0</v>
      </c>
      <c r="K1114" s="54">
        <v>4.254</v>
      </c>
      <c r="L1114" s="70">
        <f t="shared" si="1"/>
        <v>0</v>
      </c>
      <c r="M1114" s="71">
        <f t="shared" si="2"/>
        <v>0</v>
      </c>
      <c r="N1114" s="71">
        <f t="shared" si="3"/>
        <v>-10.89761</v>
      </c>
      <c r="O1114" s="71">
        <f t="shared" si="4"/>
        <v>-88.82231641</v>
      </c>
      <c r="P1114" s="71">
        <f t="shared" si="5"/>
        <v>-1</v>
      </c>
      <c r="Q1114" s="71">
        <f t="shared" si="6"/>
        <v>-0.004384042087</v>
      </c>
      <c r="R1114" s="71">
        <f t="shared" si="7"/>
        <v>-8.015</v>
      </c>
      <c r="S1114" s="71">
        <f t="shared" si="8"/>
        <v>-65.32724753</v>
      </c>
      <c r="T1114" s="72">
        <f t="shared" si="9"/>
        <v>2</v>
      </c>
      <c r="U1114" s="71">
        <f t="shared" si="10"/>
        <v>0.008768084174</v>
      </c>
      <c r="V1114" s="71">
        <f t="shared" si="11"/>
        <v>0</v>
      </c>
      <c r="W1114" s="73">
        <f t="shared" si="12"/>
        <v>0</v>
      </c>
      <c r="X1114" s="19"/>
      <c r="Y1114" s="19"/>
      <c r="Z1114" s="19"/>
      <c r="AA1114" s="19"/>
      <c r="AB1114" s="19"/>
      <c r="AC1114" s="19"/>
      <c r="AD1114" s="19"/>
    </row>
    <row r="1115">
      <c r="A1115" s="49" t="s">
        <v>1311</v>
      </c>
      <c r="B1115" s="50">
        <v>23893.0</v>
      </c>
      <c r="C1115" s="51">
        <v>1.12</v>
      </c>
      <c r="D1115" s="52">
        <v>23858.0</v>
      </c>
      <c r="E1115" s="51">
        <v>0.06</v>
      </c>
      <c r="F1115" s="52">
        <v>23893.0</v>
      </c>
      <c r="G1115" s="54">
        <v>0.965</v>
      </c>
      <c r="H1115" s="50">
        <v>23893.0</v>
      </c>
      <c r="I1115" s="54">
        <v>5.28481</v>
      </c>
      <c r="J1115" s="50">
        <v>23893.0</v>
      </c>
      <c r="K1115" s="54">
        <v>6.005</v>
      </c>
      <c r="L1115" s="70">
        <f t="shared" si="1"/>
        <v>0</v>
      </c>
      <c r="M1115" s="71">
        <f t="shared" si="2"/>
        <v>0</v>
      </c>
      <c r="N1115" s="71">
        <f t="shared" si="3"/>
        <v>4.16481</v>
      </c>
      <c r="O1115" s="71">
        <f t="shared" si="4"/>
        <v>371.8580357</v>
      </c>
      <c r="P1115" s="71">
        <f t="shared" si="5"/>
        <v>0</v>
      </c>
      <c r="Q1115" s="71">
        <f t="shared" si="6"/>
        <v>0</v>
      </c>
      <c r="R1115" s="71">
        <f t="shared" si="7"/>
        <v>4.885</v>
      </c>
      <c r="S1115" s="71">
        <f t="shared" si="8"/>
        <v>436.1607143</v>
      </c>
      <c r="T1115" s="72">
        <f t="shared" si="9"/>
        <v>35</v>
      </c>
      <c r="U1115" s="71">
        <f t="shared" si="10"/>
        <v>0.1464864186</v>
      </c>
      <c r="V1115" s="71">
        <f t="shared" si="11"/>
        <v>0</v>
      </c>
      <c r="W1115" s="73">
        <f t="shared" si="12"/>
        <v>0</v>
      </c>
      <c r="X1115" s="19"/>
      <c r="Y1115" s="19"/>
      <c r="Z1115" s="19"/>
      <c r="AA1115" s="19"/>
      <c r="AB1115" s="19"/>
      <c r="AC1115" s="19"/>
      <c r="AD1115" s="19"/>
    </row>
    <row r="1116">
      <c r="A1116" s="49" t="s">
        <v>1312</v>
      </c>
      <c r="B1116" s="50">
        <v>23320.0</v>
      </c>
      <c r="C1116" s="51">
        <v>10.998</v>
      </c>
      <c r="D1116" s="52">
        <v>23309.0</v>
      </c>
      <c r="E1116" s="51">
        <v>0.06</v>
      </c>
      <c r="F1116" s="52">
        <v>23320.0</v>
      </c>
      <c r="G1116" s="54">
        <v>1.251</v>
      </c>
      <c r="H1116" s="50">
        <v>23320.0</v>
      </c>
      <c r="I1116" s="54">
        <v>8.41012</v>
      </c>
      <c r="J1116" s="50">
        <v>23320.0</v>
      </c>
      <c r="K1116" s="54">
        <v>2.307</v>
      </c>
      <c r="L1116" s="70">
        <f t="shared" si="1"/>
        <v>0</v>
      </c>
      <c r="M1116" s="71">
        <f t="shared" si="2"/>
        <v>0</v>
      </c>
      <c r="N1116" s="71">
        <f t="shared" si="3"/>
        <v>-2.58788</v>
      </c>
      <c r="O1116" s="71">
        <f t="shared" si="4"/>
        <v>-23.53046008</v>
      </c>
      <c r="P1116" s="71">
        <f t="shared" si="5"/>
        <v>0</v>
      </c>
      <c r="Q1116" s="71">
        <f t="shared" si="6"/>
        <v>0</v>
      </c>
      <c r="R1116" s="71">
        <f t="shared" si="7"/>
        <v>-8.691</v>
      </c>
      <c r="S1116" s="71">
        <f t="shared" si="8"/>
        <v>-79.02345881</v>
      </c>
      <c r="T1116" s="72">
        <f t="shared" si="9"/>
        <v>11</v>
      </c>
      <c r="U1116" s="71">
        <f t="shared" si="10"/>
        <v>0.04716981132</v>
      </c>
      <c r="V1116" s="71">
        <f t="shared" si="11"/>
        <v>0</v>
      </c>
      <c r="W1116" s="73">
        <f t="shared" si="12"/>
        <v>0</v>
      </c>
      <c r="X1116" s="19"/>
      <c r="Y1116" s="19"/>
      <c r="Z1116" s="19"/>
      <c r="AA1116" s="19"/>
      <c r="AB1116" s="19"/>
      <c r="AC1116" s="19"/>
      <c r="AD1116" s="19"/>
    </row>
    <row r="1117">
      <c r="A1117" s="49" t="s">
        <v>1313</v>
      </c>
      <c r="B1117" s="50">
        <v>24280.0</v>
      </c>
      <c r="C1117" s="51">
        <v>1.227</v>
      </c>
      <c r="D1117" s="52">
        <v>24221.0</v>
      </c>
      <c r="E1117" s="51">
        <v>0.059</v>
      </c>
      <c r="F1117" s="52">
        <v>24280.0</v>
      </c>
      <c r="G1117" s="54">
        <v>1.003</v>
      </c>
      <c r="H1117" s="50">
        <v>24280.0</v>
      </c>
      <c r="I1117" s="54">
        <v>0.957722</v>
      </c>
      <c r="J1117" s="50">
        <v>24280.0</v>
      </c>
      <c r="K1117" s="54">
        <v>7.795</v>
      </c>
      <c r="L1117" s="70">
        <f t="shared" si="1"/>
        <v>0</v>
      </c>
      <c r="M1117" s="71">
        <f t="shared" si="2"/>
        <v>0</v>
      </c>
      <c r="N1117" s="71">
        <f t="shared" si="3"/>
        <v>-0.269278</v>
      </c>
      <c r="O1117" s="71">
        <f t="shared" si="4"/>
        <v>-21.94604727</v>
      </c>
      <c r="P1117" s="71">
        <f t="shared" si="5"/>
        <v>0</v>
      </c>
      <c r="Q1117" s="71">
        <f t="shared" si="6"/>
        <v>0</v>
      </c>
      <c r="R1117" s="71">
        <f t="shared" si="7"/>
        <v>6.568</v>
      </c>
      <c r="S1117" s="71">
        <f t="shared" si="8"/>
        <v>535.2893236</v>
      </c>
      <c r="T1117" s="72">
        <f t="shared" si="9"/>
        <v>59</v>
      </c>
      <c r="U1117" s="71">
        <f t="shared" si="10"/>
        <v>0.2429983526</v>
      </c>
      <c r="V1117" s="71">
        <f t="shared" si="11"/>
        <v>0</v>
      </c>
      <c r="W1117" s="73">
        <f t="shared" si="12"/>
        <v>0</v>
      </c>
      <c r="X1117" s="19"/>
      <c r="Y1117" s="19"/>
      <c r="Z1117" s="19"/>
      <c r="AA1117" s="19"/>
      <c r="AB1117" s="19"/>
      <c r="AC1117" s="19"/>
      <c r="AD1117" s="19"/>
    </row>
    <row r="1118">
      <c r="A1118" s="49" t="s">
        <v>1314</v>
      </c>
      <c r="B1118" s="50">
        <v>23709.0</v>
      </c>
      <c r="C1118" s="51">
        <v>14.254</v>
      </c>
      <c r="D1118" s="52">
        <v>23657.0</v>
      </c>
      <c r="E1118" s="51">
        <v>0.061</v>
      </c>
      <c r="F1118" s="52">
        <v>23709.0</v>
      </c>
      <c r="G1118" s="54">
        <v>1.321</v>
      </c>
      <c r="H1118" s="50">
        <v>23709.0</v>
      </c>
      <c r="I1118" s="54">
        <v>3.8962</v>
      </c>
      <c r="J1118" s="50">
        <v>23708.0</v>
      </c>
      <c r="K1118" s="54">
        <v>22.814</v>
      </c>
      <c r="L1118" s="70">
        <f t="shared" si="1"/>
        <v>0</v>
      </c>
      <c r="M1118" s="71">
        <f t="shared" si="2"/>
        <v>0</v>
      </c>
      <c r="N1118" s="71">
        <f t="shared" si="3"/>
        <v>-10.3578</v>
      </c>
      <c r="O1118" s="71">
        <f t="shared" si="4"/>
        <v>-72.66591834</v>
      </c>
      <c r="P1118" s="71">
        <f t="shared" si="5"/>
        <v>-1</v>
      </c>
      <c r="Q1118" s="71">
        <f t="shared" si="6"/>
        <v>-0.004217807584</v>
      </c>
      <c r="R1118" s="71">
        <f t="shared" si="7"/>
        <v>8.56</v>
      </c>
      <c r="S1118" s="71">
        <f t="shared" si="8"/>
        <v>60.05331837</v>
      </c>
      <c r="T1118" s="72">
        <f t="shared" si="9"/>
        <v>52</v>
      </c>
      <c r="U1118" s="71">
        <f t="shared" si="10"/>
        <v>0.2193259943</v>
      </c>
      <c r="V1118" s="71">
        <f t="shared" si="11"/>
        <v>0</v>
      </c>
      <c r="W1118" s="73">
        <f t="shared" si="12"/>
        <v>0</v>
      </c>
      <c r="X1118" s="19"/>
      <c r="Y1118" s="19"/>
      <c r="Z1118" s="19"/>
      <c r="AA1118" s="19"/>
      <c r="AB1118" s="19"/>
      <c r="AC1118" s="19"/>
      <c r="AD1118" s="19"/>
    </row>
    <row r="1119">
      <c r="A1119" s="49" t="s">
        <v>1315</v>
      </c>
      <c r="B1119" s="50">
        <v>24489.0</v>
      </c>
      <c r="C1119" s="51">
        <v>1.202</v>
      </c>
      <c r="D1119" s="52">
        <v>24425.0</v>
      </c>
      <c r="E1119" s="51">
        <v>0.059</v>
      </c>
      <c r="F1119" s="52">
        <v>24489.0</v>
      </c>
      <c r="G1119" s="54">
        <v>1.017</v>
      </c>
      <c r="H1119" s="50">
        <v>24489.0</v>
      </c>
      <c r="I1119" s="54">
        <v>4.04884</v>
      </c>
      <c r="J1119" s="50">
        <v>24488.0</v>
      </c>
      <c r="K1119" s="54">
        <v>16.615</v>
      </c>
      <c r="L1119" s="70">
        <f t="shared" si="1"/>
        <v>0</v>
      </c>
      <c r="M1119" s="71">
        <f t="shared" si="2"/>
        <v>0</v>
      </c>
      <c r="N1119" s="71">
        <f t="shared" si="3"/>
        <v>2.84684</v>
      </c>
      <c r="O1119" s="71">
        <f t="shared" si="4"/>
        <v>236.8419301</v>
      </c>
      <c r="P1119" s="71">
        <f t="shared" si="5"/>
        <v>-1</v>
      </c>
      <c r="Q1119" s="71">
        <f t="shared" si="6"/>
        <v>-0.004083466046</v>
      </c>
      <c r="R1119" s="71">
        <f t="shared" si="7"/>
        <v>15.413</v>
      </c>
      <c r="S1119" s="71">
        <f t="shared" si="8"/>
        <v>1282.279534</v>
      </c>
      <c r="T1119" s="72">
        <f t="shared" si="9"/>
        <v>64</v>
      </c>
      <c r="U1119" s="71">
        <f t="shared" si="10"/>
        <v>0.2613418269</v>
      </c>
      <c r="V1119" s="71">
        <f t="shared" si="11"/>
        <v>0</v>
      </c>
      <c r="W1119" s="73">
        <f t="shared" si="12"/>
        <v>0</v>
      </c>
      <c r="X1119" s="19"/>
      <c r="Y1119" s="19"/>
      <c r="Z1119" s="19"/>
      <c r="AA1119" s="19"/>
      <c r="AB1119" s="19"/>
      <c r="AC1119" s="19"/>
      <c r="AD1119" s="19"/>
    </row>
    <row r="1120">
      <c r="A1120" s="49" t="s">
        <v>1316</v>
      </c>
      <c r="B1120" s="50">
        <v>23925.0</v>
      </c>
      <c r="C1120" s="51">
        <v>12.339</v>
      </c>
      <c r="D1120" s="52">
        <v>23880.0</v>
      </c>
      <c r="E1120" s="51">
        <v>0.06</v>
      </c>
      <c r="F1120" s="52">
        <v>23925.0</v>
      </c>
      <c r="G1120" s="54">
        <v>1.311</v>
      </c>
      <c r="H1120" s="50">
        <v>23925.0</v>
      </c>
      <c r="I1120" s="54">
        <v>4.49428</v>
      </c>
      <c r="J1120" s="50">
        <v>23925.0</v>
      </c>
      <c r="K1120" s="54">
        <v>2.792</v>
      </c>
      <c r="L1120" s="70">
        <f t="shared" si="1"/>
        <v>0</v>
      </c>
      <c r="M1120" s="71">
        <f t="shared" si="2"/>
        <v>0</v>
      </c>
      <c r="N1120" s="71">
        <f t="shared" si="3"/>
        <v>-7.84472</v>
      </c>
      <c r="O1120" s="71">
        <f t="shared" si="4"/>
        <v>-63.57662696</v>
      </c>
      <c r="P1120" s="71">
        <f t="shared" si="5"/>
        <v>0</v>
      </c>
      <c r="Q1120" s="71">
        <f t="shared" si="6"/>
        <v>0</v>
      </c>
      <c r="R1120" s="71">
        <f t="shared" si="7"/>
        <v>-9.547</v>
      </c>
      <c r="S1120" s="71">
        <f t="shared" si="8"/>
        <v>-77.37255855</v>
      </c>
      <c r="T1120" s="72">
        <f t="shared" si="9"/>
        <v>45</v>
      </c>
      <c r="U1120" s="71">
        <f t="shared" si="10"/>
        <v>0.1880877743</v>
      </c>
      <c r="V1120" s="71">
        <f t="shared" si="11"/>
        <v>0</v>
      </c>
      <c r="W1120" s="73">
        <f t="shared" si="12"/>
        <v>0</v>
      </c>
      <c r="X1120" s="19"/>
      <c r="Y1120" s="19"/>
      <c r="Z1120" s="19"/>
      <c r="AA1120" s="19"/>
      <c r="AB1120" s="19"/>
      <c r="AC1120" s="19"/>
      <c r="AD1120" s="19"/>
    </row>
    <row r="1121">
      <c r="A1121" s="49" t="s">
        <v>1317</v>
      </c>
      <c r="B1121" s="50">
        <v>24663.0</v>
      </c>
      <c r="C1121" s="51">
        <v>1.406</v>
      </c>
      <c r="D1121" s="52">
        <v>24596.0</v>
      </c>
      <c r="E1121" s="51">
        <v>0.06</v>
      </c>
      <c r="F1121" s="52">
        <v>24663.0</v>
      </c>
      <c r="G1121" s="54">
        <v>1.022</v>
      </c>
      <c r="H1121" s="50">
        <v>24663.0</v>
      </c>
      <c r="I1121" s="54">
        <v>3.6249</v>
      </c>
      <c r="J1121" s="50">
        <v>24662.0</v>
      </c>
      <c r="K1121" s="54">
        <v>36.651</v>
      </c>
      <c r="L1121" s="70">
        <f t="shared" si="1"/>
        <v>0</v>
      </c>
      <c r="M1121" s="71">
        <f t="shared" si="2"/>
        <v>0</v>
      </c>
      <c r="N1121" s="71">
        <f t="shared" si="3"/>
        <v>2.2189</v>
      </c>
      <c r="O1121" s="71">
        <f t="shared" si="4"/>
        <v>157.8165007</v>
      </c>
      <c r="P1121" s="71">
        <f t="shared" si="5"/>
        <v>-1</v>
      </c>
      <c r="Q1121" s="71">
        <f t="shared" si="6"/>
        <v>-0.004054656773</v>
      </c>
      <c r="R1121" s="71">
        <f t="shared" si="7"/>
        <v>35.245</v>
      </c>
      <c r="S1121" s="71">
        <f t="shared" si="8"/>
        <v>2506.756757</v>
      </c>
      <c r="T1121" s="72">
        <f t="shared" si="9"/>
        <v>67</v>
      </c>
      <c r="U1121" s="71">
        <f t="shared" si="10"/>
        <v>0.2716620038</v>
      </c>
      <c r="V1121" s="71">
        <f t="shared" si="11"/>
        <v>0</v>
      </c>
      <c r="W1121" s="73">
        <f t="shared" si="12"/>
        <v>0</v>
      </c>
      <c r="X1121" s="19"/>
      <c r="Y1121" s="19"/>
      <c r="Z1121" s="19"/>
      <c r="AA1121" s="19"/>
      <c r="AB1121" s="19"/>
      <c r="AC1121" s="19"/>
      <c r="AD1121" s="19"/>
    </row>
    <row r="1122">
      <c r="A1122" s="49" t="s">
        <v>1318</v>
      </c>
      <c r="B1122" s="50">
        <v>24094.0</v>
      </c>
      <c r="C1122" s="51">
        <v>24.877</v>
      </c>
      <c r="D1122" s="52">
        <v>24028.0</v>
      </c>
      <c r="E1122" s="51">
        <v>0.06</v>
      </c>
      <c r="F1122" s="52">
        <v>24094.0</v>
      </c>
      <c r="G1122" s="54">
        <v>1.313</v>
      </c>
      <c r="H1122" s="50">
        <v>24094.0</v>
      </c>
      <c r="I1122" s="54">
        <v>1.24725</v>
      </c>
      <c r="J1122" s="50">
        <v>24093.0</v>
      </c>
      <c r="K1122" s="54">
        <v>31.877</v>
      </c>
      <c r="L1122" s="70">
        <f t="shared" si="1"/>
        <v>0</v>
      </c>
      <c r="M1122" s="71">
        <f t="shared" si="2"/>
        <v>0</v>
      </c>
      <c r="N1122" s="71">
        <f t="shared" si="3"/>
        <v>-23.62975</v>
      </c>
      <c r="O1122" s="71">
        <f t="shared" si="4"/>
        <v>-94.98633276</v>
      </c>
      <c r="P1122" s="71">
        <f t="shared" si="5"/>
        <v>-1</v>
      </c>
      <c r="Q1122" s="71">
        <f t="shared" si="6"/>
        <v>-0.004150410891</v>
      </c>
      <c r="R1122" s="71">
        <f t="shared" si="7"/>
        <v>7</v>
      </c>
      <c r="S1122" s="71">
        <f t="shared" si="8"/>
        <v>28.13844113</v>
      </c>
      <c r="T1122" s="72">
        <f t="shared" si="9"/>
        <v>66</v>
      </c>
      <c r="U1122" s="71">
        <f t="shared" si="10"/>
        <v>0.2739271188</v>
      </c>
      <c r="V1122" s="71">
        <f t="shared" si="11"/>
        <v>0</v>
      </c>
      <c r="W1122" s="73">
        <f t="shared" si="12"/>
        <v>0</v>
      </c>
      <c r="X1122" s="19"/>
      <c r="Y1122" s="19"/>
      <c r="Z1122" s="19"/>
      <c r="AA1122" s="19"/>
      <c r="AB1122" s="19"/>
      <c r="AC1122" s="19"/>
      <c r="AD1122" s="19"/>
    </row>
    <row r="1123">
      <c r="A1123" s="49" t="s">
        <v>1319</v>
      </c>
      <c r="B1123" s="50">
        <v>23638.0</v>
      </c>
      <c r="C1123" s="51">
        <v>1.097</v>
      </c>
      <c r="D1123" s="52">
        <v>23597.0</v>
      </c>
      <c r="E1123" s="51">
        <v>0.06</v>
      </c>
      <c r="F1123" s="52">
        <v>23638.0</v>
      </c>
      <c r="G1123" s="54">
        <v>0.892</v>
      </c>
      <c r="H1123" s="50">
        <v>23638.0</v>
      </c>
      <c r="I1123" s="54">
        <v>3.70449</v>
      </c>
      <c r="J1123" s="50">
        <v>23638.0</v>
      </c>
      <c r="K1123" s="54">
        <v>8.935</v>
      </c>
      <c r="L1123" s="70">
        <f t="shared" si="1"/>
        <v>0</v>
      </c>
      <c r="M1123" s="71">
        <f t="shared" si="2"/>
        <v>0</v>
      </c>
      <c r="N1123" s="71">
        <f t="shared" si="3"/>
        <v>2.60749</v>
      </c>
      <c r="O1123" s="71">
        <f t="shared" si="4"/>
        <v>237.6927985</v>
      </c>
      <c r="P1123" s="71">
        <f t="shared" si="5"/>
        <v>0</v>
      </c>
      <c r="Q1123" s="71">
        <f t="shared" si="6"/>
        <v>0</v>
      </c>
      <c r="R1123" s="71">
        <f t="shared" si="7"/>
        <v>7.838</v>
      </c>
      <c r="S1123" s="71">
        <f t="shared" si="8"/>
        <v>714.4940747</v>
      </c>
      <c r="T1123" s="72">
        <f t="shared" si="9"/>
        <v>41</v>
      </c>
      <c r="U1123" s="71">
        <f t="shared" si="10"/>
        <v>0.1734495304</v>
      </c>
      <c r="V1123" s="71">
        <f t="shared" si="11"/>
        <v>0</v>
      </c>
      <c r="W1123" s="73">
        <f t="shared" si="12"/>
        <v>0</v>
      </c>
      <c r="X1123" s="19"/>
      <c r="Y1123" s="19"/>
      <c r="Z1123" s="19"/>
      <c r="AA1123" s="19"/>
      <c r="AB1123" s="19"/>
      <c r="AC1123" s="19"/>
      <c r="AD1123" s="19"/>
    </row>
    <row r="1124">
      <c r="A1124" s="49" t="s">
        <v>1320</v>
      </c>
      <c r="B1124" s="50">
        <v>23097.0</v>
      </c>
      <c r="C1124" s="51">
        <v>16.006</v>
      </c>
      <c r="D1124" s="52">
        <v>23052.0</v>
      </c>
      <c r="E1124" s="51">
        <v>0.06</v>
      </c>
      <c r="F1124" s="52">
        <v>23097.0</v>
      </c>
      <c r="G1124" s="54">
        <v>1.178</v>
      </c>
      <c r="H1124" s="50">
        <v>23097.0</v>
      </c>
      <c r="I1124" s="54">
        <v>4.00875</v>
      </c>
      <c r="J1124" s="50">
        <v>23096.0</v>
      </c>
      <c r="K1124" s="54">
        <v>35.487</v>
      </c>
      <c r="L1124" s="70">
        <f t="shared" si="1"/>
        <v>0</v>
      </c>
      <c r="M1124" s="71">
        <f t="shared" si="2"/>
        <v>0</v>
      </c>
      <c r="N1124" s="71">
        <f t="shared" si="3"/>
        <v>-11.99725</v>
      </c>
      <c r="O1124" s="71">
        <f t="shared" si="4"/>
        <v>-74.95470449</v>
      </c>
      <c r="P1124" s="71">
        <f t="shared" si="5"/>
        <v>-1</v>
      </c>
      <c r="Q1124" s="71">
        <f t="shared" si="6"/>
        <v>-0.00432956661</v>
      </c>
      <c r="R1124" s="71">
        <f t="shared" si="7"/>
        <v>19.481</v>
      </c>
      <c r="S1124" s="71">
        <f t="shared" si="8"/>
        <v>121.7106085</v>
      </c>
      <c r="T1124" s="72">
        <f t="shared" si="9"/>
        <v>45</v>
      </c>
      <c r="U1124" s="71">
        <f t="shared" si="10"/>
        <v>0.1948304975</v>
      </c>
      <c r="V1124" s="71">
        <f t="shared" si="11"/>
        <v>0</v>
      </c>
      <c r="W1124" s="73">
        <f t="shared" si="12"/>
        <v>0</v>
      </c>
      <c r="X1124" s="19"/>
      <c r="Y1124" s="19"/>
      <c r="Z1124" s="19"/>
      <c r="AA1124" s="19"/>
      <c r="AB1124" s="19"/>
      <c r="AC1124" s="19"/>
      <c r="AD1124" s="19"/>
    </row>
    <row r="1125">
      <c r="A1125" s="49" t="s">
        <v>1321</v>
      </c>
      <c r="B1125" s="50">
        <v>24279.0</v>
      </c>
      <c r="C1125" s="51">
        <v>1.041</v>
      </c>
      <c r="D1125" s="52">
        <v>24249.0</v>
      </c>
      <c r="E1125" s="51">
        <v>0.059</v>
      </c>
      <c r="F1125" s="52">
        <v>24279.0</v>
      </c>
      <c r="G1125" s="54">
        <v>0.931</v>
      </c>
      <c r="H1125" s="50">
        <v>24279.0</v>
      </c>
      <c r="I1125" s="54">
        <v>0.378449</v>
      </c>
      <c r="J1125" s="50">
        <v>24279.0</v>
      </c>
      <c r="K1125" s="54">
        <v>3600.0</v>
      </c>
      <c r="L1125" s="70">
        <f t="shared" si="1"/>
        <v>0</v>
      </c>
      <c r="M1125" s="71">
        <f t="shared" si="2"/>
        <v>0</v>
      </c>
      <c r="N1125" s="71">
        <f t="shared" si="3"/>
        <v>-0.662551</v>
      </c>
      <c r="O1125" s="71">
        <f t="shared" si="4"/>
        <v>-63.6456292</v>
      </c>
      <c r="P1125" s="71">
        <f t="shared" si="5"/>
        <v>0</v>
      </c>
      <c r="Q1125" s="71">
        <f t="shared" si="6"/>
        <v>0</v>
      </c>
      <c r="R1125" s="71">
        <f t="shared" si="7"/>
        <v>3598.959</v>
      </c>
      <c r="S1125" s="71">
        <f t="shared" si="8"/>
        <v>345721.3256</v>
      </c>
      <c r="T1125" s="72">
        <f t="shared" si="9"/>
        <v>30</v>
      </c>
      <c r="U1125" s="71">
        <f t="shared" si="10"/>
        <v>0.1235635735</v>
      </c>
      <c r="V1125" s="71">
        <f t="shared" si="11"/>
        <v>0</v>
      </c>
      <c r="W1125" s="73">
        <f t="shared" si="12"/>
        <v>0</v>
      </c>
      <c r="X1125" s="19"/>
      <c r="Y1125" s="19"/>
      <c r="Z1125" s="19"/>
      <c r="AA1125" s="19"/>
      <c r="AB1125" s="19"/>
      <c r="AC1125" s="19"/>
      <c r="AD1125" s="19"/>
    </row>
    <row r="1126">
      <c r="A1126" s="49" t="s">
        <v>1322</v>
      </c>
      <c r="B1126" s="50">
        <v>23707.0</v>
      </c>
      <c r="C1126" s="51">
        <v>17.303</v>
      </c>
      <c r="D1126" s="52">
        <v>23663.0</v>
      </c>
      <c r="E1126" s="51">
        <v>0.061</v>
      </c>
      <c r="F1126" s="52">
        <v>23707.0</v>
      </c>
      <c r="G1126" s="54">
        <v>1.267</v>
      </c>
      <c r="H1126" s="50">
        <v>23707.0</v>
      </c>
      <c r="I1126" s="54">
        <v>5.12112</v>
      </c>
      <c r="J1126" s="50">
        <v>23706.0</v>
      </c>
      <c r="K1126" s="54">
        <v>4.658</v>
      </c>
      <c r="L1126" s="70">
        <f t="shared" si="1"/>
        <v>0</v>
      </c>
      <c r="M1126" s="71">
        <f t="shared" si="2"/>
        <v>0</v>
      </c>
      <c r="N1126" s="71">
        <f t="shared" si="3"/>
        <v>-12.18188</v>
      </c>
      <c r="O1126" s="71">
        <f t="shared" si="4"/>
        <v>-70.40328267</v>
      </c>
      <c r="P1126" s="71">
        <f t="shared" si="5"/>
        <v>-1</v>
      </c>
      <c r="Q1126" s="71">
        <f t="shared" si="6"/>
        <v>-0.004218163412</v>
      </c>
      <c r="R1126" s="71">
        <f t="shared" si="7"/>
        <v>-12.645</v>
      </c>
      <c r="S1126" s="71">
        <f t="shared" si="8"/>
        <v>-73.07981275</v>
      </c>
      <c r="T1126" s="72">
        <f t="shared" si="9"/>
        <v>44</v>
      </c>
      <c r="U1126" s="71">
        <f t="shared" si="10"/>
        <v>0.1855991901</v>
      </c>
      <c r="V1126" s="71">
        <f t="shared" si="11"/>
        <v>0</v>
      </c>
      <c r="W1126" s="73">
        <f t="shared" si="12"/>
        <v>0</v>
      </c>
      <c r="X1126" s="19"/>
      <c r="Y1126" s="19"/>
      <c r="Z1126" s="19"/>
      <c r="AA1126" s="19"/>
      <c r="AB1126" s="19"/>
      <c r="AC1126" s="19"/>
      <c r="AD1126" s="19"/>
    </row>
    <row r="1127">
      <c r="A1127" s="49" t="s">
        <v>1323</v>
      </c>
      <c r="B1127" s="50">
        <v>24687.0</v>
      </c>
      <c r="C1127" s="51">
        <v>1.127</v>
      </c>
      <c r="D1127" s="52">
        <v>24659.0</v>
      </c>
      <c r="E1127" s="51">
        <v>0.059</v>
      </c>
      <c r="F1127" s="52">
        <v>24687.0</v>
      </c>
      <c r="G1127" s="54">
        <v>0.936</v>
      </c>
      <c r="H1127" s="50">
        <v>24687.0</v>
      </c>
      <c r="I1127" s="54">
        <v>0.436007</v>
      </c>
      <c r="J1127" s="50">
        <v>0.0</v>
      </c>
      <c r="K1127" s="54">
        <v>3600.0</v>
      </c>
      <c r="L1127" s="70">
        <f t="shared" si="1"/>
        <v>0</v>
      </c>
      <c r="M1127" s="71">
        <f t="shared" si="2"/>
        <v>0</v>
      </c>
      <c r="N1127" s="71">
        <f t="shared" si="3"/>
        <v>-0.690993</v>
      </c>
      <c r="O1127" s="71">
        <f t="shared" si="4"/>
        <v>-61.31259982</v>
      </c>
      <c r="P1127" s="71">
        <f t="shared" si="5"/>
        <v>-24687</v>
      </c>
      <c r="Q1127" s="71">
        <f t="shared" si="6"/>
        <v>-100</v>
      </c>
      <c r="R1127" s="71">
        <f t="shared" si="7"/>
        <v>3598.873</v>
      </c>
      <c r="S1127" s="71">
        <f t="shared" si="8"/>
        <v>319332.1207</v>
      </c>
      <c r="T1127" s="72">
        <f t="shared" si="9"/>
        <v>28</v>
      </c>
      <c r="U1127" s="71">
        <f t="shared" si="10"/>
        <v>0.1134200186</v>
      </c>
      <c r="V1127" s="71">
        <f t="shared" si="11"/>
        <v>0</v>
      </c>
      <c r="W1127" s="73">
        <f t="shared" si="12"/>
        <v>0</v>
      </c>
      <c r="X1127" s="19"/>
      <c r="Y1127" s="19"/>
      <c r="Z1127" s="19"/>
      <c r="AA1127" s="19"/>
      <c r="AB1127" s="19"/>
      <c r="AC1127" s="19"/>
      <c r="AD1127" s="19"/>
    </row>
    <row r="1128">
      <c r="A1128" s="49" t="s">
        <v>1324</v>
      </c>
      <c r="B1128" s="50">
        <v>24120.0</v>
      </c>
      <c r="C1128" s="51">
        <v>15.321</v>
      </c>
      <c r="D1128" s="52">
        <v>24086.0</v>
      </c>
      <c r="E1128" s="51">
        <v>0.06</v>
      </c>
      <c r="F1128" s="52">
        <v>24120.0</v>
      </c>
      <c r="G1128" s="54">
        <v>1.236</v>
      </c>
      <c r="H1128" s="50">
        <v>24120.0</v>
      </c>
      <c r="I1128" s="54">
        <v>5.43638</v>
      </c>
      <c r="J1128" s="50">
        <v>24118.0</v>
      </c>
      <c r="K1128" s="54">
        <v>15.509</v>
      </c>
      <c r="L1128" s="70">
        <f t="shared" si="1"/>
        <v>0</v>
      </c>
      <c r="M1128" s="71">
        <f t="shared" si="2"/>
        <v>0</v>
      </c>
      <c r="N1128" s="71">
        <f t="shared" si="3"/>
        <v>-9.88462</v>
      </c>
      <c r="O1128" s="71">
        <f t="shared" si="4"/>
        <v>-64.516807</v>
      </c>
      <c r="P1128" s="71">
        <f t="shared" si="5"/>
        <v>-2</v>
      </c>
      <c r="Q1128" s="71">
        <f t="shared" si="6"/>
        <v>-0.008291873964</v>
      </c>
      <c r="R1128" s="71">
        <f t="shared" si="7"/>
        <v>0.188</v>
      </c>
      <c r="S1128" s="71">
        <f t="shared" si="8"/>
        <v>1.227073951</v>
      </c>
      <c r="T1128" s="72">
        <f t="shared" si="9"/>
        <v>34</v>
      </c>
      <c r="U1128" s="71">
        <f t="shared" si="10"/>
        <v>0.1409618574</v>
      </c>
      <c r="V1128" s="71">
        <f t="shared" si="11"/>
        <v>0</v>
      </c>
      <c r="W1128" s="73">
        <f t="shared" si="12"/>
        <v>0</v>
      </c>
      <c r="X1128" s="19"/>
      <c r="Y1128" s="19"/>
      <c r="Z1128" s="19"/>
      <c r="AA1128" s="19"/>
      <c r="AB1128" s="19"/>
      <c r="AC1128" s="19"/>
      <c r="AD1128" s="19"/>
    </row>
    <row r="1129">
      <c r="A1129" s="49" t="s">
        <v>1325</v>
      </c>
      <c r="B1129" s="50">
        <v>23564.0</v>
      </c>
      <c r="C1129" s="51">
        <v>1.066</v>
      </c>
      <c r="D1129" s="52">
        <v>23506.0</v>
      </c>
      <c r="E1129" s="51">
        <v>0.059</v>
      </c>
      <c r="F1129" s="52">
        <v>23564.0</v>
      </c>
      <c r="G1129" s="54">
        <v>0.899</v>
      </c>
      <c r="H1129" s="50">
        <v>23564.0</v>
      </c>
      <c r="I1129" s="54">
        <v>2.9347</v>
      </c>
      <c r="J1129" s="50">
        <v>23564.0</v>
      </c>
      <c r="K1129" s="54">
        <v>52.105</v>
      </c>
      <c r="L1129" s="70">
        <f t="shared" si="1"/>
        <v>0</v>
      </c>
      <c r="M1129" s="71">
        <f t="shared" si="2"/>
        <v>0</v>
      </c>
      <c r="N1129" s="71">
        <f t="shared" si="3"/>
        <v>1.8687</v>
      </c>
      <c r="O1129" s="71">
        <f t="shared" si="4"/>
        <v>175.3001876</v>
      </c>
      <c r="P1129" s="71">
        <f t="shared" si="5"/>
        <v>0</v>
      </c>
      <c r="Q1129" s="71">
        <f t="shared" si="6"/>
        <v>0</v>
      </c>
      <c r="R1129" s="71">
        <f t="shared" si="7"/>
        <v>51.039</v>
      </c>
      <c r="S1129" s="71">
        <f t="shared" si="8"/>
        <v>4787.898687</v>
      </c>
      <c r="T1129" s="72">
        <f t="shared" si="9"/>
        <v>58</v>
      </c>
      <c r="U1129" s="71">
        <f t="shared" si="10"/>
        <v>0.2461381769</v>
      </c>
      <c r="V1129" s="71">
        <f t="shared" si="11"/>
        <v>0</v>
      </c>
      <c r="W1129" s="73">
        <f t="shared" si="12"/>
        <v>0</v>
      </c>
      <c r="X1129" s="19"/>
      <c r="Y1129" s="19"/>
      <c r="Z1129" s="19"/>
      <c r="AA1129" s="19"/>
      <c r="AB1129" s="19"/>
      <c r="AC1129" s="19"/>
      <c r="AD1129" s="19"/>
    </row>
    <row r="1130">
      <c r="A1130" s="49" t="s">
        <v>1326</v>
      </c>
      <c r="B1130" s="50">
        <v>23002.0</v>
      </c>
      <c r="C1130" s="51">
        <v>12.653</v>
      </c>
      <c r="D1130" s="52">
        <v>22986.0</v>
      </c>
      <c r="E1130" s="51">
        <v>0.06</v>
      </c>
      <c r="F1130" s="52">
        <v>23002.0</v>
      </c>
      <c r="G1130" s="54">
        <v>1.121</v>
      </c>
      <c r="H1130" s="50">
        <v>23002.0</v>
      </c>
      <c r="I1130" s="54">
        <v>4.81569</v>
      </c>
      <c r="J1130" s="50">
        <v>23000.0</v>
      </c>
      <c r="K1130" s="54">
        <v>3.417</v>
      </c>
      <c r="L1130" s="70">
        <f t="shared" si="1"/>
        <v>0</v>
      </c>
      <c r="M1130" s="71">
        <f t="shared" si="2"/>
        <v>0</v>
      </c>
      <c r="N1130" s="71">
        <f t="shared" si="3"/>
        <v>-7.83731</v>
      </c>
      <c r="O1130" s="71">
        <f t="shared" si="4"/>
        <v>-61.94033036</v>
      </c>
      <c r="P1130" s="71">
        <f t="shared" si="5"/>
        <v>-2</v>
      </c>
      <c r="Q1130" s="71">
        <f t="shared" si="6"/>
        <v>-0.008694896096</v>
      </c>
      <c r="R1130" s="71">
        <f t="shared" si="7"/>
        <v>-9.236</v>
      </c>
      <c r="S1130" s="71">
        <f t="shared" si="8"/>
        <v>-72.99454675</v>
      </c>
      <c r="T1130" s="72">
        <f t="shared" si="9"/>
        <v>16</v>
      </c>
      <c r="U1130" s="71">
        <f t="shared" si="10"/>
        <v>0.06955916877</v>
      </c>
      <c r="V1130" s="71">
        <f t="shared" si="11"/>
        <v>0</v>
      </c>
      <c r="W1130" s="73">
        <f t="shared" si="12"/>
        <v>0</v>
      </c>
      <c r="X1130" s="19"/>
      <c r="Y1130" s="19"/>
      <c r="Z1130" s="19"/>
      <c r="AA1130" s="19"/>
      <c r="AB1130" s="19"/>
      <c r="AC1130" s="19"/>
      <c r="AD1130" s="19"/>
    </row>
    <row r="1131">
      <c r="A1131" s="49" t="s">
        <v>1327</v>
      </c>
      <c r="B1131" s="50">
        <v>23769.0</v>
      </c>
      <c r="C1131" s="51">
        <v>0.988</v>
      </c>
      <c r="D1131" s="52">
        <v>23751.0</v>
      </c>
      <c r="E1131" s="51">
        <v>0.06</v>
      </c>
      <c r="F1131" s="52">
        <v>23769.0</v>
      </c>
      <c r="G1131" s="54">
        <v>0.877</v>
      </c>
      <c r="H1131" s="50">
        <v>23769.0</v>
      </c>
      <c r="I1131" s="54">
        <v>0.985057</v>
      </c>
      <c r="J1131" s="50">
        <v>6.90917E-310</v>
      </c>
      <c r="K1131" s="54">
        <v>3600.0</v>
      </c>
      <c r="L1131" s="70">
        <f t="shared" si="1"/>
        <v>0</v>
      </c>
      <c r="M1131" s="71">
        <f t="shared" si="2"/>
        <v>0</v>
      </c>
      <c r="N1131" s="71">
        <f t="shared" si="3"/>
        <v>-0.002943</v>
      </c>
      <c r="O1131" s="71">
        <f t="shared" si="4"/>
        <v>-0.2978744939</v>
      </c>
      <c r="P1131" s="71">
        <f t="shared" si="5"/>
        <v>-23769</v>
      </c>
      <c r="Q1131" s="71">
        <f t="shared" si="6"/>
        <v>-100</v>
      </c>
      <c r="R1131" s="71">
        <f t="shared" si="7"/>
        <v>3599.012</v>
      </c>
      <c r="S1131" s="71">
        <f t="shared" si="8"/>
        <v>364272.4696</v>
      </c>
      <c r="T1131" s="72">
        <f t="shared" si="9"/>
        <v>18</v>
      </c>
      <c r="U1131" s="71">
        <f t="shared" si="10"/>
        <v>0.07572889057</v>
      </c>
      <c r="V1131" s="71">
        <f t="shared" si="11"/>
        <v>0</v>
      </c>
      <c r="W1131" s="73">
        <f t="shared" si="12"/>
        <v>0</v>
      </c>
      <c r="X1131" s="19"/>
      <c r="Y1131" s="19"/>
      <c r="Z1131" s="19"/>
      <c r="AA1131" s="19"/>
      <c r="AB1131" s="19"/>
      <c r="AC1131" s="19"/>
      <c r="AD1131" s="19"/>
    </row>
    <row r="1132">
      <c r="A1132" s="49" t="s">
        <v>1328</v>
      </c>
      <c r="B1132" s="50">
        <v>23211.0</v>
      </c>
      <c r="C1132" s="51">
        <v>16.397</v>
      </c>
      <c r="D1132" s="52">
        <v>23177.0</v>
      </c>
      <c r="E1132" s="51">
        <v>0.061</v>
      </c>
      <c r="F1132" s="52">
        <v>23211.0</v>
      </c>
      <c r="G1132" s="54">
        <v>1.216</v>
      </c>
      <c r="H1132" s="50">
        <v>23211.0</v>
      </c>
      <c r="I1132" s="54">
        <v>3.0005</v>
      </c>
      <c r="J1132" s="50">
        <v>23210.0</v>
      </c>
      <c r="K1132" s="54">
        <v>4.16</v>
      </c>
      <c r="L1132" s="70">
        <f t="shared" si="1"/>
        <v>0</v>
      </c>
      <c r="M1132" s="71">
        <f t="shared" si="2"/>
        <v>0</v>
      </c>
      <c r="N1132" s="71">
        <f t="shared" si="3"/>
        <v>-13.3965</v>
      </c>
      <c r="O1132" s="71">
        <f t="shared" si="4"/>
        <v>-81.7009209</v>
      </c>
      <c r="P1132" s="71">
        <f t="shared" si="5"/>
        <v>-1</v>
      </c>
      <c r="Q1132" s="71">
        <f t="shared" si="6"/>
        <v>-0.004308302098</v>
      </c>
      <c r="R1132" s="71">
        <f t="shared" si="7"/>
        <v>-12.237</v>
      </c>
      <c r="S1132" s="71">
        <f t="shared" si="8"/>
        <v>-74.6295054</v>
      </c>
      <c r="T1132" s="72">
        <f t="shared" si="9"/>
        <v>34</v>
      </c>
      <c r="U1132" s="71">
        <f t="shared" si="10"/>
        <v>0.1464822713</v>
      </c>
      <c r="V1132" s="71">
        <f t="shared" si="11"/>
        <v>0</v>
      </c>
      <c r="W1132" s="73">
        <f t="shared" si="12"/>
        <v>0</v>
      </c>
      <c r="X1132" s="19"/>
      <c r="Y1132" s="19"/>
      <c r="Z1132" s="19"/>
      <c r="AA1132" s="19"/>
      <c r="AB1132" s="19"/>
      <c r="AC1132" s="19"/>
      <c r="AD1132" s="19"/>
    </row>
    <row r="1133">
      <c r="A1133" s="49" t="s">
        <v>1329</v>
      </c>
      <c r="B1133" s="50">
        <v>24057.0</v>
      </c>
      <c r="C1133" s="51">
        <v>1.188</v>
      </c>
      <c r="D1133" s="52">
        <v>24021.0</v>
      </c>
      <c r="E1133" s="51">
        <v>0.059</v>
      </c>
      <c r="F1133" s="52">
        <v>24057.0</v>
      </c>
      <c r="G1133" s="54">
        <v>0.983</v>
      </c>
      <c r="H1133" s="50">
        <v>24057.0</v>
      </c>
      <c r="I1133" s="54">
        <v>1.03232</v>
      </c>
      <c r="J1133" s="50">
        <v>24057.0</v>
      </c>
      <c r="K1133" s="54">
        <v>4.162</v>
      </c>
      <c r="L1133" s="70">
        <f t="shared" si="1"/>
        <v>0</v>
      </c>
      <c r="M1133" s="71">
        <f t="shared" si="2"/>
        <v>0</v>
      </c>
      <c r="N1133" s="71">
        <f t="shared" si="3"/>
        <v>-0.15568</v>
      </c>
      <c r="O1133" s="71">
        <f t="shared" si="4"/>
        <v>-13.1043771</v>
      </c>
      <c r="P1133" s="71">
        <f t="shared" si="5"/>
        <v>0</v>
      </c>
      <c r="Q1133" s="71">
        <f t="shared" si="6"/>
        <v>0</v>
      </c>
      <c r="R1133" s="71">
        <f t="shared" si="7"/>
        <v>2.974</v>
      </c>
      <c r="S1133" s="71">
        <f t="shared" si="8"/>
        <v>250.3367003</v>
      </c>
      <c r="T1133" s="72">
        <f t="shared" si="9"/>
        <v>36</v>
      </c>
      <c r="U1133" s="71">
        <f t="shared" si="10"/>
        <v>0.1496445941</v>
      </c>
      <c r="V1133" s="71">
        <f t="shared" si="11"/>
        <v>0</v>
      </c>
      <c r="W1133" s="73">
        <f t="shared" si="12"/>
        <v>0</v>
      </c>
      <c r="X1133" s="19"/>
      <c r="Y1133" s="19"/>
      <c r="Z1133" s="19"/>
      <c r="AA1133" s="19"/>
      <c r="AB1133" s="19"/>
      <c r="AC1133" s="19"/>
      <c r="AD1133" s="19"/>
    </row>
    <row r="1134">
      <c r="A1134" s="49" t="s">
        <v>1330</v>
      </c>
      <c r="B1134" s="50">
        <v>23492.0</v>
      </c>
      <c r="C1134" s="51">
        <v>20.959</v>
      </c>
      <c r="D1134" s="52">
        <v>23440.0</v>
      </c>
      <c r="E1134" s="51">
        <v>0.06</v>
      </c>
      <c r="F1134" s="52">
        <v>23492.0</v>
      </c>
      <c r="G1134" s="54">
        <v>1.307</v>
      </c>
      <c r="H1134" s="50">
        <v>23492.0</v>
      </c>
      <c r="I1134" s="54">
        <v>1.35489</v>
      </c>
      <c r="J1134" s="50">
        <v>23491.0</v>
      </c>
      <c r="K1134" s="54">
        <v>3.261</v>
      </c>
      <c r="L1134" s="70">
        <f t="shared" si="1"/>
        <v>0</v>
      </c>
      <c r="M1134" s="71">
        <f t="shared" si="2"/>
        <v>0</v>
      </c>
      <c r="N1134" s="71">
        <f t="shared" si="3"/>
        <v>-19.60411</v>
      </c>
      <c r="O1134" s="71">
        <f t="shared" si="4"/>
        <v>-93.53552173</v>
      </c>
      <c r="P1134" s="71">
        <f t="shared" si="5"/>
        <v>-1</v>
      </c>
      <c r="Q1134" s="71">
        <f t="shared" si="6"/>
        <v>-0.004256768262</v>
      </c>
      <c r="R1134" s="71">
        <f t="shared" si="7"/>
        <v>-17.698</v>
      </c>
      <c r="S1134" s="71">
        <f t="shared" si="8"/>
        <v>-84.44105158</v>
      </c>
      <c r="T1134" s="72">
        <f t="shared" si="9"/>
        <v>52</v>
      </c>
      <c r="U1134" s="71">
        <f t="shared" si="10"/>
        <v>0.2213519496</v>
      </c>
      <c r="V1134" s="71">
        <f t="shared" si="11"/>
        <v>0</v>
      </c>
      <c r="W1134" s="73">
        <f t="shared" si="12"/>
        <v>0</v>
      </c>
      <c r="X1134" s="19"/>
      <c r="Y1134" s="19"/>
      <c r="Z1134" s="19"/>
      <c r="AA1134" s="19"/>
      <c r="AB1134" s="19"/>
      <c r="AC1134" s="19"/>
      <c r="AD1134" s="19"/>
    </row>
    <row r="1135">
      <c r="A1135" s="49" t="s">
        <v>1331</v>
      </c>
      <c r="B1135" s="50">
        <v>24337.0</v>
      </c>
      <c r="C1135" s="51">
        <v>1.299</v>
      </c>
      <c r="D1135" s="52">
        <v>24291.0</v>
      </c>
      <c r="E1135" s="51">
        <v>0.06</v>
      </c>
      <c r="F1135" s="52">
        <v>24337.0</v>
      </c>
      <c r="G1135" s="54">
        <v>1.022</v>
      </c>
      <c r="H1135" s="50">
        <v>24337.0</v>
      </c>
      <c r="I1135" s="54">
        <v>24.0555</v>
      </c>
      <c r="J1135" s="50">
        <v>24337.0</v>
      </c>
      <c r="K1135" s="54">
        <v>41.605</v>
      </c>
      <c r="L1135" s="70">
        <f t="shared" si="1"/>
        <v>0</v>
      </c>
      <c r="M1135" s="71">
        <f t="shared" si="2"/>
        <v>0</v>
      </c>
      <c r="N1135" s="71">
        <f t="shared" si="3"/>
        <v>22.7565</v>
      </c>
      <c r="O1135" s="71">
        <f t="shared" si="4"/>
        <v>1751.847575</v>
      </c>
      <c r="P1135" s="71">
        <f t="shared" si="5"/>
        <v>0</v>
      </c>
      <c r="Q1135" s="71">
        <f t="shared" si="6"/>
        <v>0</v>
      </c>
      <c r="R1135" s="71">
        <f t="shared" si="7"/>
        <v>40.306</v>
      </c>
      <c r="S1135" s="71">
        <f t="shared" si="8"/>
        <v>3102.848345</v>
      </c>
      <c r="T1135" s="72">
        <f t="shared" si="9"/>
        <v>46</v>
      </c>
      <c r="U1135" s="71">
        <f t="shared" si="10"/>
        <v>0.1890126145</v>
      </c>
      <c r="V1135" s="71">
        <f t="shared" si="11"/>
        <v>0</v>
      </c>
      <c r="W1135" s="73">
        <f t="shared" si="12"/>
        <v>0</v>
      </c>
      <c r="X1135" s="19"/>
      <c r="Y1135" s="19"/>
      <c r="Z1135" s="19"/>
      <c r="AA1135" s="19"/>
      <c r="AB1135" s="19"/>
      <c r="AC1135" s="19"/>
      <c r="AD1135" s="19"/>
    </row>
    <row r="1136">
      <c r="A1136" s="49" t="s">
        <v>1332</v>
      </c>
      <c r="B1136" s="50">
        <v>23771.0</v>
      </c>
      <c r="C1136" s="51">
        <v>22.866</v>
      </c>
      <c r="D1136" s="52">
        <v>23710.0</v>
      </c>
      <c r="E1136" s="51">
        <v>0.06</v>
      </c>
      <c r="F1136" s="52">
        <v>23771.0</v>
      </c>
      <c r="G1136" s="54">
        <v>1.337</v>
      </c>
      <c r="H1136" s="50">
        <v>23771.0</v>
      </c>
      <c r="I1136" s="54">
        <v>3.509</v>
      </c>
      <c r="J1136" s="50">
        <v>23771.0</v>
      </c>
      <c r="K1136" s="54">
        <v>29.629</v>
      </c>
      <c r="L1136" s="70">
        <f t="shared" si="1"/>
        <v>0</v>
      </c>
      <c r="M1136" s="71">
        <f t="shared" si="2"/>
        <v>0</v>
      </c>
      <c r="N1136" s="71">
        <f t="shared" si="3"/>
        <v>-19.357</v>
      </c>
      <c r="O1136" s="71">
        <f t="shared" si="4"/>
        <v>-84.65407155</v>
      </c>
      <c r="P1136" s="71">
        <f t="shared" si="5"/>
        <v>0</v>
      </c>
      <c r="Q1136" s="71">
        <f t="shared" si="6"/>
        <v>0</v>
      </c>
      <c r="R1136" s="71">
        <f t="shared" si="7"/>
        <v>6.763</v>
      </c>
      <c r="S1136" s="71">
        <f t="shared" si="8"/>
        <v>29.57666404</v>
      </c>
      <c r="T1136" s="72">
        <f t="shared" si="9"/>
        <v>61</v>
      </c>
      <c r="U1136" s="71">
        <f t="shared" si="10"/>
        <v>0.2566152034</v>
      </c>
      <c r="V1136" s="71">
        <f t="shared" si="11"/>
        <v>0</v>
      </c>
      <c r="W1136" s="73">
        <f t="shared" si="12"/>
        <v>0</v>
      </c>
      <c r="X1136" s="19"/>
      <c r="Y1136" s="19"/>
      <c r="Z1136" s="19"/>
      <c r="AA1136" s="19"/>
      <c r="AB1136" s="19"/>
      <c r="AC1136" s="19"/>
      <c r="AD1136" s="19"/>
    </row>
    <row r="1137">
      <c r="A1137" s="49" t="s">
        <v>1333</v>
      </c>
      <c r="B1137" s="50">
        <v>23557.0</v>
      </c>
      <c r="C1137" s="51">
        <v>1.117</v>
      </c>
      <c r="D1137" s="52">
        <v>23482.0</v>
      </c>
      <c r="E1137" s="51">
        <v>0.06</v>
      </c>
      <c r="F1137" s="52">
        <v>23557.0</v>
      </c>
      <c r="G1137" s="54">
        <v>0.94</v>
      </c>
      <c r="H1137" s="50">
        <v>23557.0</v>
      </c>
      <c r="I1137" s="54">
        <v>4.37401</v>
      </c>
      <c r="J1137" s="50">
        <v>23557.0</v>
      </c>
      <c r="K1137" s="54">
        <v>21.855</v>
      </c>
      <c r="L1137" s="70">
        <f t="shared" si="1"/>
        <v>0</v>
      </c>
      <c r="M1137" s="71">
        <f t="shared" si="2"/>
        <v>0</v>
      </c>
      <c r="N1137" s="71">
        <f t="shared" si="3"/>
        <v>3.25701</v>
      </c>
      <c r="O1137" s="71">
        <f t="shared" si="4"/>
        <v>291.5854969</v>
      </c>
      <c r="P1137" s="71">
        <f t="shared" si="5"/>
        <v>0</v>
      </c>
      <c r="Q1137" s="71">
        <f t="shared" si="6"/>
        <v>0</v>
      </c>
      <c r="R1137" s="71">
        <f t="shared" si="7"/>
        <v>20.738</v>
      </c>
      <c r="S1137" s="71">
        <f t="shared" si="8"/>
        <v>1856.580125</v>
      </c>
      <c r="T1137" s="72">
        <f t="shared" si="9"/>
        <v>75</v>
      </c>
      <c r="U1137" s="71">
        <f t="shared" si="10"/>
        <v>0.3183767033</v>
      </c>
      <c r="V1137" s="71">
        <f t="shared" si="11"/>
        <v>0</v>
      </c>
      <c r="W1137" s="73">
        <f t="shared" si="12"/>
        <v>0</v>
      </c>
      <c r="X1137" s="19"/>
      <c r="Y1137" s="19"/>
      <c r="Z1137" s="19"/>
      <c r="AA1137" s="19"/>
      <c r="AB1137" s="19"/>
      <c r="AC1137" s="19"/>
      <c r="AD1137" s="19"/>
    </row>
    <row r="1138">
      <c r="A1138" s="49" t="s">
        <v>1334</v>
      </c>
      <c r="B1138" s="50">
        <v>22994.0</v>
      </c>
      <c r="C1138" s="51">
        <v>8.202</v>
      </c>
      <c r="D1138" s="52">
        <v>22961.0</v>
      </c>
      <c r="E1138" s="51">
        <v>0.061</v>
      </c>
      <c r="F1138" s="52">
        <v>22994.0</v>
      </c>
      <c r="G1138" s="54">
        <v>1.17</v>
      </c>
      <c r="H1138" s="50">
        <v>22994.0</v>
      </c>
      <c r="I1138" s="54">
        <v>3.59098</v>
      </c>
      <c r="J1138" s="50">
        <v>22993.0</v>
      </c>
      <c r="K1138" s="54">
        <v>1.907</v>
      </c>
      <c r="L1138" s="70">
        <f t="shared" si="1"/>
        <v>0</v>
      </c>
      <c r="M1138" s="71">
        <f t="shared" si="2"/>
        <v>0</v>
      </c>
      <c r="N1138" s="71">
        <f t="shared" si="3"/>
        <v>-4.61102</v>
      </c>
      <c r="O1138" s="71">
        <f t="shared" si="4"/>
        <v>-56.21823945</v>
      </c>
      <c r="P1138" s="71">
        <f t="shared" si="5"/>
        <v>-1</v>
      </c>
      <c r="Q1138" s="71">
        <f t="shared" si="6"/>
        <v>-0.004348960598</v>
      </c>
      <c r="R1138" s="71">
        <f t="shared" si="7"/>
        <v>-6.295</v>
      </c>
      <c r="S1138" s="71">
        <f t="shared" si="8"/>
        <v>-76.74957327</v>
      </c>
      <c r="T1138" s="72">
        <f t="shared" si="9"/>
        <v>33</v>
      </c>
      <c r="U1138" s="71">
        <f t="shared" si="10"/>
        <v>0.1435156997</v>
      </c>
      <c r="V1138" s="71">
        <f t="shared" si="11"/>
        <v>0</v>
      </c>
      <c r="W1138" s="73">
        <f t="shared" si="12"/>
        <v>0</v>
      </c>
      <c r="X1138" s="19"/>
      <c r="Y1138" s="19"/>
      <c r="Z1138" s="19"/>
      <c r="AA1138" s="19"/>
      <c r="AB1138" s="19"/>
      <c r="AC1138" s="19"/>
      <c r="AD1138" s="19"/>
    </row>
    <row r="1139">
      <c r="A1139" s="49" t="s">
        <v>1335</v>
      </c>
      <c r="B1139" s="50">
        <v>24017.0</v>
      </c>
      <c r="C1139" s="51">
        <v>1.203</v>
      </c>
      <c r="D1139" s="52">
        <v>23940.0</v>
      </c>
      <c r="E1139" s="51">
        <v>0.06</v>
      </c>
      <c r="F1139" s="52">
        <v>24017.0</v>
      </c>
      <c r="G1139" s="54">
        <v>1.005</v>
      </c>
      <c r="H1139" s="50">
        <v>24017.0</v>
      </c>
      <c r="I1139" s="54">
        <v>0.787585</v>
      </c>
      <c r="J1139" s="50">
        <v>24016.0</v>
      </c>
      <c r="K1139" s="54">
        <v>24.311</v>
      </c>
      <c r="L1139" s="70">
        <f t="shared" si="1"/>
        <v>0</v>
      </c>
      <c r="M1139" s="71">
        <f t="shared" si="2"/>
        <v>0</v>
      </c>
      <c r="N1139" s="71">
        <f t="shared" si="3"/>
        <v>-0.415415</v>
      </c>
      <c r="O1139" s="71">
        <f t="shared" si="4"/>
        <v>-34.5315877</v>
      </c>
      <c r="P1139" s="71">
        <f t="shared" si="5"/>
        <v>-1</v>
      </c>
      <c r="Q1139" s="71">
        <f t="shared" si="6"/>
        <v>-0.004163717367</v>
      </c>
      <c r="R1139" s="71">
        <f t="shared" si="7"/>
        <v>23.108</v>
      </c>
      <c r="S1139" s="71">
        <f t="shared" si="8"/>
        <v>1920.864505</v>
      </c>
      <c r="T1139" s="72">
        <f t="shared" si="9"/>
        <v>77</v>
      </c>
      <c r="U1139" s="71">
        <f t="shared" si="10"/>
        <v>0.3206062372</v>
      </c>
      <c r="V1139" s="71">
        <f t="shared" si="11"/>
        <v>0</v>
      </c>
      <c r="W1139" s="73">
        <f t="shared" si="12"/>
        <v>0</v>
      </c>
      <c r="X1139" s="19"/>
      <c r="Y1139" s="19"/>
      <c r="Z1139" s="19"/>
      <c r="AA1139" s="19"/>
      <c r="AB1139" s="19"/>
      <c r="AC1139" s="19"/>
      <c r="AD1139" s="19"/>
    </row>
    <row r="1140">
      <c r="A1140" s="49" t="s">
        <v>1336</v>
      </c>
      <c r="B1140" s="50">
        <v>23459.0</v>
      </c>
      <c r="C1140" s="51">
        <v>7.904</v>
      </c>
      <c r="D1140" s="52">
        <v>23453.0</v>
      </c>
      <c r="E1140" s="51">
        <v>0.06</v>
      </c>
      <c r="F1140" s="52">
        <v>23459.0</v>
      </c>
      <c r="G1140" s="54">
        <v>1.231</v>
      </c>
      <c r="H1140" s="50">
        <v>23459.0</v>
      </c>
      <c r="I1140" s="54">
        <v>11.1973</v>
      </c>
      <c r="J1140" s="50">
        <v>23458.0</v>
      </c>
      <c r="K1140" s="54">
        <v>3.12</v>
      </c>
      <c r="L1140" s="70">
        <f t="shared" si="1"/>
        <v>0</v>
      </c>
      <c r="M1140" s="71">
        <f t="shared" si="2"/>
        <v>0</v>
      </c>
      <c r="N1140" s="71">
        <f t="shared" si="3"/>
        <v>3.2933</v>
      </c>
      <c r="O1140" s="71">
        <f t="shared" si="4"/>
        <v>41.66624494</v>
      </c>
      <c r="P1140" s="71">
        <f t="shared" si="5"/>
        <v>-1</v>
      </c>
      <c r="Q1140" s="71">
        <f t="shared" si="6"/>
        <v>-0.004262756298</v>
      </c>
      <c r="R1140" s="71">
        <f t="shared" si="7"/>
        <v>-4.784</v>
      </c>
      <c r="S1140" s="71">
        <f t="shared" si="8"/>
        <v>-60.52631579</v>
      </c>
      <c r="T1140" s="72">
        <f t="shared" si="9"/>
        <v>6</v>
      </c>
      <c r="U1140" s="71">
        <f t="shared" si="10"/>
        <v>0.02557653779</v>
      </c>
      <c r="V1140" s="71">
        <f t="shared" si="11"/>
        <v>0</v>
      </c>
      <c r="W1140" s="73">
        <f t="shared" si="12"/>
        <v>0</v>
      </c>
      <c r="X1140" s="19"/>
      <c r="Y1140" s="19"/>
      <c r="Z1140" s="19"/>
      <c r="AA1140" s="19"/>
      <c r="AB1140" s="19"/>
      <c r="AC1140" s="19"/>
      <c r="AD1140" s="19"/>
    </row>
    <row r="1141">
      <c r="A1141" s="49" t="s">
        <v>1337</v>
      </c>
      <c r="B1141" s="50">
        <v>24181.0</v>
      </c>
      <c r="C1141" s="51">
        <v>1.196</v>
      </c>
      <c r="D1141" s="52">
        <v>24132.0</v>
      </c>
      <c r="E1141" s="51">
        <v>0.059</v>
      </c>
      <c r="F1141" s="52">
        <v>24181.0</v>
      </c>
      <c r="G1141" s="54">
        <v>0.984</v>
      </c>
      <c r="H1141" s="50">
        <v>24180.0</v>
      </c>
      <c r="I1141" s="54">
        <v>3600.0</v>
      </c>
      <c r="J1141" s="50">
        <v>24181.0</v>
      </c>
      <c r="K1141" s="54">
        <v>45.699</v>
      </c>
      <c r="L1141" s="70">
        <f t="shared" si="1"/>
        <v>-1</v>
      </c>
      <c r="M1141" s="71">
        <f t="shared" si="2"/>
        <v>-0.004135478268</v>
      </c>
      <c r="N1141" s="71">
        <f t="shared" si="3"/>
        <v>3598.804</v>
      </c>
      <c r="O1141" s="71">
        <f t="shared" si="4"/>
        <v>300903.3445</v>
      </c>
      <c r="P1141" s="71">
        <f t="shared" si="5"/>
        <v>0</v>
      </c>
      <c r="Q1141" s="71">
        <f t="shared" si="6"/>
        <v>0</v>
      </c>
      <c r="R1141" s="71">
        <f t="shared" si="7"/>
        <v>44.503</v>
      </c>
      <c r="S1141" s="71">
        <f t="shared" si="8"/>
        <v>3720.986622</v>
      </c>
      <c r="T1141" s="72">
        <f t="shared" si="9"/>
        <v>49</v>
      </c>
      <c r="U1141" s="71">
        <f t="shared" si="10"/>
        <v>0.2026384351</v>
      </c>
      <c r="V1141" s="71">
        <f t="shared" si="11"/>
        <v>0</v>
      </c>
      <c r="W1141" s="73">
        <f t="shared" si="12"/>
        <v>0</v>
      </c>
      <c r="X1141" s="19"/>
      <c r="Y1141" s="19"/>
      <c r="Z1141" s="19"/>
      <c r="AA1141" s="19"/>
      <c r="AB1141" s="19"/>
      <c r="AC1141" s="19"/>
      <c r="AD1141" s="19"/>
    </row>
    <row r="1142">
      <c r="A1142" s="49" t="s">
        <v>1338</v>
      </c>
      <c r="B1142" s="50">
        <v>23627.0</v>
      </c>
      <c r="C1142" s="51">
        <v>15.187</v>
      </c>
      <c r="D1142" s="52">
        <v>23579.0</v>
      </c>
      <c r="E1142" s="51">
        <v>0.06</v>
      </c>
      <c r="F1142" s="52">
        <v>23627.0</v>
      </c>
      <c r="G1142" s="54">
        <v>1.303</v>
      </c>
      <c r="H1142" s="50">
        <v>23627.0</v>
      </c>
      <c r="I1142" s="54">
        <v>1.24934</v>
      </c>
      <c r="J1142" s="50">
        <v>23626.0</v>
      </c>
      <c r="K1142" s="54">
        <v>2.851</v>
      </c>
      <c r="L1142" s="70">
        <f t="shared" si="1"/>
        <v>0</v>
      </c>
      <c r="M1142" s="71">
        <f t="shared" si="2"/>
        <v>0</v>
      </c>
      <c r="N1142" s="71">
        <f t="shared" si="3"/>
        <v>-13.93766</v>
      </c>
      <c r="O1142" s="71">
        <f t="shared" si="4"/>
        <v>-91.77362218</v>
      </c>
      <c r="P1142" s="71">
        <f t="shared" si="5"/>
        <v>-1</v>
      </c>
      <c r="Q1142" s="71">
        <f t="shared" si="6"/>
        <v>-0.004232445931</v>
      </c>
      <c r="R1142" s="71">
        <f t="shared" si="7"/>
        <v>-12.336</v>
      </c>
      <c r="S1142" s="71">
        <f t="shared" si="8"/>
        <v>-81.22736551</v>
      </c>
      <c r="T1142" s="72">
        <f t="shared" si="9"/>
        <v>48</v>
      </c>
      <c r="U1142" s="71">
        <f t="shared" si="10"/>
        <v>0.2031574047</v>
      </c>
      <c r="V1142" s="71">
        <f t="shared" si="11"/>
        <v>0</v>
      </c>
      <c r="W1142" s="73">
        <f t="shared" si="12"/>
        <v>0</v>
      </c>
      <c r="X1142" s="19"/>
      <c r="Y1142" s="19"/>
      <c r="Z1142" s="19"/>
      <c r="AA1142" s="19"/>
      <c r="AB1142" s="19"/>
      <c r="AC1142" s="19"/>
      <c r="AD1142" s="19"/>
    </row>
    <row r="1143">
      <c r="A1143" s="49" t="s">
        <v>1339</v>
      </c>
      <c r="B1143" s="50">
        <v>24721.0</v>
      </c>
      <c r="C1143" s="51">
        <v>1.142</v>
      </c>
      <c r="D1143" s="52">
        <v>24652.0</v>
      </c>
      <c r="E1143" s="51">
        <v>0.06</v>
      </c>
      <c r="F1143" s="52">
        <v>24721.0</v>
      </c>
      <c r="G1143" s="54">
        <v>0.958</v>
      </c>
      <c r="H1143" s="50">
        <v>24721.0</v>
      </c>
      <c r="I1143" s="54">
        <v>38.807</v>
      </c>
      <c r="J1143" s="50">
        <v>24721.0</v>
      </c>
      <c r="K1143" s="54">
        <v>235.306</v>
      </c>
      <c r="L1143" s="70">
        <f t="shared" si="1"/>
        <v>0</v>
      </c>
      <c r="M1143" s="71">
        <f t="shared" si="2"/>
        <v>0</v>
      </c>
      <c r="N1143" s="71">
        <f t="shared" si="3"/>
        <v>37.665</v>
      </c>
      <c r="O1143" s="71">
        <f t="shared" si="4"/>
        <v>3298.161121</v>
      </c>
      <c r="P1143" s="71">
        <f t="shared" si="5"/>
        <v>0</v>
      </c>
      <c r="Q1143" s="71">
        <f t="shared" si="6"/>
        <v>0</v>
      </c>
      <c r="R1143" s="71">
        <f t="shared" si="7"/>
        <v>234.164</v>
      </c>
      <c r="S1143" s="71">
        <f t="shared" si="8"/>
        <v>20504.72855</v>
      </c>
      <c r="T1143" s="72">
        <f t="shared" si="9"/>
        <v>69</v>
      </c>
      <c r="U1143" s="71">
        <f t="shared" si="10"/>
        <v>0.2791149225</v>
      </c>
      <c r="V1143" s="71">
        <f t="shared" si="11"/>
        <v>0</v>
      </c>
      <c r="W1143" s="73">
        <f t="shared" si="12"/>
        <v>0</v>
      </c>
      <c r="X1143" s="19"/>
      <c r="Y1143" s="19"/>
      <c r="Z1143" s="19"/>
      <c r="AA1143" s="19"/>
      <c r="AB1143" s="19"/>
      <c r="AC1143" s="19"/>
      <c r="AD1143" s="19"/>
    </row>
    <row r="1144">
      <c r="A1144" s="49" t="s">
        <v>1340</v>
      </c>
      <c r="B1144" s="50">
        <v>24154.0</v>
      </c>
      <c r="C1144" s="51">
        <v>8.591</v>
      </c>
      <c r="D1144" s="52">
        <v>24129.0</v>
      </c>
      <c r="E1144" s="51">
        <v>0.061</v>
      </c>
      <c r="F1144" s="52">
        <v>24154.0</v>
      </c>
      <c r="G1144" s="54">
        <v>1.204</v>
      </c>
      <c r="H1144" s="50">
        <v>24154.0</v>
      </c>
      <c r="I1144" s="54">
        <v>1.51363</v>
      </c>
      <c r="J1144" s="50">
        <v>24153.0</v>
      </c>
      <c r="K1144" s="54">
        <v>33.384</v>
      </c>
      <c r="L1144" s="70">
        <f t="shared" si="1"/>
        <v>0</v>
      </c>
      <c r="M1144" s="71">
        <f t="shared" si="2"/>
        <v>0</v>
      </c>
      <c r="N1144" s="71">
        <f t="shared" si="3"/>
        <v>-7.07737</v>
      </c>
      <c r="O1144" s="71">
        <f t="shared" si="4"/>
        <v>-82.3812129</v>
      </c>
      <c r="P1144" s="71">
        <f t="shared" si="5"/>
        <v>-1</v>
      </c>
      <c r="Q1144" s="71">
        <f t="shared" si="6"/>
        <v>-0.004140101018</v>
      </c>
      <c r="R1144" s="71">
        <f t="shared" si="7"/>
        <v>24.793</v>
      </c>
      <c r="S1144" s="71">
        <f t="shared" si="8"/>
        <v>288.5927133</v>
      </c>
      <c r="T1144" s="72">
        <f t="shared" si="9"/>
        <v>25</v>
      </c>
      <c r="U1144" s="71">
        <f t="shared" si="10"/>
        <v>0.1035025255</v>
      </c>
      <c r="V1144" s="71">
        <f t="shared" si="11"/>
        <v>0</v>
      </c>
      <c r="W1144" s="73">
        <f t="shared" si="12"/>
        <v>0</v>
      </c>
      <c r="X1144" s="19"/>
      <c r="Y1144" s="19"/>
      <c r="Z1144" s="19"/>
      <c r="AA1144" s="19"/>
      <c r="AB1144" s="19"/>
      <c r="AC1144" s="19"/>
      <c r="AD1144" s="19"/>
    </row>
    <row r="1145">
      <c r="A1145" s="49" t="s">
        <v>1341</v>
      </c>
      <c r="B1145" s="50">
        <v>24021.0</v>
      </c>
      <c r="C1145" s="51">
        <v>1.272</v>
      </c>
      <c r="D1145" s="52">
        <v>23969.0</v>
      </c>
      <c r="E1145" s="51">
        <v>0.06</v>
      </c>
      <c r="F1145" s="52">
        <v>24021.0</v>
      </c>
      <c r="G1145" s="54">
        <v>0.986</v>
      </c>
      <c r="H1145" s="50">
        <v>24021.0</v>
      </c>
      <c r="I1145" s="54">
        <v>3600.0</v>
      </c>
      <c r="J1145" s="50">
        <v>24021.0</v>
      </c>
      <c r="K1145" s="54">
        <v>3600.0</v>
      </c>
      <c r="L1145" s="70">
        <f t="shared" si="1"/>
        <v>0</v>
      </c>
      <c r="M1145" s="71">
        <f t="shared" si="2"/>
        <v>0</v>
      </c>
      <c r="N1145" s="71">
        <f t="shared" si="3"/>
        <v>3598.728</v>
      </c>
      <c r="O1145" s="71">
        <f t="shared" si="4"/>
        <v>282918.8679</v>
      </c>
      <c r="P1145" s="71">
        <f t="shared" si="5"/>
        <v>0</v>
      </c>
      <c r="Q1145" s="71">
        <f t="shared" si="6"/>
        <v>0</v>
      </c>
      <c r="R1145" s="71">
        <f t="shared" si="7"/>
        <v>3598.728</v>
      </c>
      <c r="S1145" s="71">
        <f t="shared" si="8"/>
        <v>282918.8679</v>
      </c>
      <c r="T1145" s="72">
        <f t="shared" si="9"/>
        <v>52</v>
      </c>
      <c r="U1145" s="71">
        <f t="shared" si="10"/>
        <v>0.2164772491</v>
      </c>
      <c r="V1145" s="71">
        <f t="shared" si="11"/>
        <v>0</v>
      </c>
      <c r="W1145" s="73">
        <f t="shared" si="12"/>
        <v>0</v>
      </c>
      <c r="X1145" s="19"/>
      <c r="Y1145" s="19"/>
      <c r="Z1145" s="19"/>
      <c r="AA1145" s="19"/>
      <c r="AB1145" s="19"/>
      <c r="AC1145" s="19"/>
      <c r="AD1145" s="19"/>
    </row>
    <row r="1146">
      <c r="A1146" s="49" t="s">
        <v>1342</v>
      </c>
      <c r="B1146" s="50">
        <v>23463.0</v>
      </c>
      <c r="C1146" s="51">
        <v>12.444</v>
      </c>
      <c r="D1146" s="52">
        <v>23422.0</v>
      </c>
      <c r="E1146" s="51">
        <v>0.061</v>
      </c>
      <c r="F1146" s="52">
        <v>23463.0</v>
      </c>
      <c r="G1146" s="54">
        <v>1.277</v>
      </c>
      <c r="H1146" s="50">
        <v>23463.0</v>
      </c>
      <c r="I1146" s="54">
        <v>1.26146</v>
      </c>
      <c r="J1146" s="50">
        <v>23462.0</v>
      </c>
      <c r="K1146" s="54">
        <v>2.808</v>
      </c>
      <c r="L1146" s="70">
        <f t="shared" si="1"/>
        <v>0</v>
      </c>
      <c r="M1146" s="71">
        <f t="shared" si="2"/>
        <v>0</v>
      </c>
      <c r="N1146" s="71">
        <f t="shared" si="3"/>
        <v>-11.18254</v>
      </c>
      <c r="O1146" s="71">
        <f t="shared" si="4"/>
        <v>-89.86290582</v>
      </c>
      <c r="P1146" s="71">
        <f t="shared" si="5"/>
        <v>-1</v>
      </c>
      <c r="Q1146" s="71">
        <f t="shared" si="6"/>
        <v>-0.004262029578</v>
      </c>
      <c r="R1146" s="71">
        <f t="shared" si="7"/>
        <v>-9.636</v>
      </c>
      <c r="S1146" s="71">
        <f t="shared" si="8"/>
        <v>-77.43490839</v>
      </c>
      <c r="T1146" s="72">
        <f t="shared" si="9"/>
        <v>41</v>
      </c>
      <c r="U1146" s="71">
        <f t="shared" si="10"/>
        <v>0.1747432127</v>
      </c>
      <c r="V1146" s="71">
        <f t="shared" si="11"/>
        <v>0</v>
      </c>
      <c r="W1146" s="73">
        <f t="shared" si="12"/>
        <v>0</v>
      </c>
      <c r="X1146" s="19"/>
      <c r="Y1146" s="19"/>
      <c r="Z1146" s="19"/>
      <c r="AA1146" s="19"/>
      <c r="AB1146" s="19"/>
      <c r="AC1146" s="19"/>
      <c r="AD1146" s="19"/>
    </row>
    <row r="1147">
      <c r="A1147" s="49" t="s">
        <v>1343</v>
      </c>
      <c r="B1147" s="50">
        <v>24519.0</v>
      </c>
      <c r="C1147" s="51">
        <v>1.347</v>
      </c>
      <c r="D1147" s="52">
        <v>24488.0</v>
      </c>
      <c r="E1147" s="51">
        <v>0.059</v>
      </c>
      <c r="F1147" s="52">
        <v>24519.0</v>
      </c>
      <c r="G1147" s="54">
        <v>1.043</v>
      </c>
      <c r="H1147" s="50">
        <v>24519.0</v>
      </c>
      <c r="I1147" s="54">
        <v>1.45072</v>
      </c>
      <c r="J1147" s="50">
        <v>24519.0</v>
      </c>
      <c r="K1147" s="54">
        <v>30.666</v>
      </c>
      <c r="L1147" s="70">
        <f t="shared" si="1"/>
        <v>0</v>
      </c>
      <c r="M1147" s="71">
        <f t="shared" si="2"/>
        <v>0</v>
      </c>
      <c r="N1147" s="71">
        <f t="shared" si="3"/>
        <v>0.10372</v>
      </c>
      <c r="O1147" s="71">
        <f t="shared" si="4"/>
        <v>7.700074239</v>
      </c>
      <c r="P1147" s="71">
        <f t="shared" si="5"/>
        <v>0</v>
      </c>
      <c r="Q1147" s="71">
        <f t="shared" si="6"/>
        <v>0</v>
      </c>
      <c r="R1147" s="71">
        <f t="shared" si="7"/>
        <v>29.319</v>
      </c>
      <c r="S1147" s="71">
        <f t="shared" si="8"/>
        <v>2176.614699</v>
      </c>
      <c r="T1147" s="72">
        <f t="shared" si="9"/>
        <v>31</v>
      </c>
      <c r="U1147" s="71">
        <f t="shared" si="10"/>
        <v>0.1264325625</v>
      </c>
      <c r="V1147" s="71">
        <f t="shared" si="11"/>
        <v>0</v>
      </c>
      <c r="W1147" s="73">
        <f t="shared" si="12"/>
        <v>0</v>
      </c>
      <c r="X1147" s="19"/>
      <c r="Y1147" s="19"/>
      <c r="Z1147" s="19"/>
      <c r="AA1147" s="19"/>
      <c r="AB1147" s="19"/>
      <c r="AC1147" s="19"/>
      <c r="AD1147" s="19"/>
    </row>
    <row r="1148">
      <c r="A1148" s="49" t="s">
        <v>1344</v>
      </c>
      <c r="B1148" s="50">
        <v>23951.0</v>
      </c>
      <c r="C1148" s="51">
        <v>22.33</v>
      </c>
      <c r="D1148" s="52">
        <v>23893.0</v>
      </c>
      <c r="E1148" s="51">
        <v>0.061</v>
      </c>
      <c r="F1148" s="52">
        <v>23951.0</v>
      </c>
      <c r="G1148" s="54">
        <v>1.385</v>
      </c>
      <c r="H1148" s="50">
        <v>23951.0</v>
      </c>
      <c r="I1148" s="54">
        <v>4.77917</v>
      </c>
      <c r="J1148" s="50">
        <v>23951.0</v>
      </c>
      <c r="K1148" s="54">
        <v>20.359</v>
      </c>
      <c r="L1148" s="70">
        <f t="shared" si="1"/>
        <v>0</v>
      </c>
      <c r="M1148" s="71">
        <f t="shared" si="2"/>
        <v>0</v>
      </c>
      <c r="N1148" s="71">
        <f t="shared" si="3"/>
        <v>-17.55083</v>
      </c>
      <c r="O1148" s="71">
        <f t="shared" si="4"/>
        <v>-78.59753695</v>
      </c>
      <c r="P1148" s="71">
        <f t="shared" si="5"/>
        <v>0</v>
      </c>
      <c r="Q1148" s="71">
        <f t="shared" si="6"/>
        <v>0</v>
      </c>
      <c r="R1148" s="71">
        <f t="shared" si="7"/>
        <v>-1.971</v>
      </c>
      <c r="S1148" s="71">
        <f t="shared" si="8"/>
        <v>-8.826690551</v>
      </c>
      <c r="T1148" s="72">
        <f t="shared" si="9"/>
        <v>58</v>
      </c>
      <c r="U1148" s="71">
        <f t="shared" si="10"/>
        <v>0.2421610789</v>
      </c>
      <c r="V1148" s="71">
        <f t="shared" si="11"/>
        <v>0</v>
      </c>
      <c r="W1148" s="73">
        <f t="shared" si="12"/>
        <v>0</v>
      </c>
      <c r="X1148" s="19"/>
      <c r="Y1148" s="19"/>
      <c r="Z1148" s="19"/>
      <c r="AA1148" s="19"/>
      <c r="AB1148" s="19"/>
      <c r="AC1148" s="19"/>
      <c r="AD1148" s="19"/>
    </row>
    <row r="1149">
      <c r="A1149" s="49" t="s">
        <v>1345</v>
      </c>
      <c r="B1149" s="50">
        <v>23719.0</v>
      </c>
      <c r="C1149" s="51">
        <v>1.006</v>
      </c>
      <c r="D1149" s="52">
        <v>23704.0</v>
      </c>
      <c r="E1149" s="51">
        <v>0.06</v>
      </c>
      <c r="F1149" s="52">
        <v>23719.0</v>
      </c>
      <c r="G1149" s="54">
        <v>0.895</v>
      </c>
      <c r="H1149" s="50">
        <v>23719.0</v>
      </c>
      <c r="I1149" s="54">
        <v>0.326154</v>
      </c>
      <c r="J1149" s="50">
        <v>23719.0</v>
      </c>
      <c r="K1149" s="54">
        <v>5.508</v>
      </c>
      <c r="L1149" s="70">
        <f t="shared" si="1"/>
        <v>0</v>
      </c>
      <c r="M1149" s="71">
        <f t="shared" si="2"/>
        <v>0</v>
      </c>
      <c r="N1149" s="71">
        <f t="shared" si="3"/>
        <v>-0.679846</v>
      </c>
      <c r="O1149" s="71">
        <f t="shared" si="4"/>
        <v>-67.57912525</v>
      </c>
      <c r="P1149" s="71">
        <f t="shared" si="5"/>
        <v>0</v>
      </c>
      <c r="Q1149" s="71">
        <f t="shared" si="6"/>
        <v>0</v>
      </c>
      <c r="R1149" s="71">
        <f t="shared" si="7"/>
        <v>4.502</v>
      </c>
      <c r="S1149" s="71">
        <f t="shared" si="8"/>
        <v>447.5149105</v>
      </c>
      <c r="T1149" s="72">
        <f t="shared" si="9"/>
        <v>15</v>
      </c>
      <c r="U1149" s="71">
        <f t="shared" si="10"/>
        <v>0.06324044015</v>
      </c>
      <c r="V1149" s="71">
        <f t="shared" si="11"/>
        <v>0</v>
      </c>
      <c r="W1149" s="73">
        <f t="shared" si="12"/>
        <v>0</v>
      </c>
      <c r="X1149" s="19"/>
      <c r="Y1149" s="19"/>
      <c r="Z1149" s="19"/>
      <c r="AA1149" s="19"/>
      <c r="AB1149" s="19"/>
      <c r="AC1149" s="19"/>
      <c r="AD1149" s="19"/>
    </row>
    <row r="1150">
      <c r="A1150" s="49" t="s">
        <v>1346</v>
      </c>
      <c r="B1150" s="50">
        <v>23160.0</v>
      </c>
      <c r="C1150" s="51">
        <v>13.06</v>
      </c>
      <c r="D1150" s="52">
        <v>23076.0</v>
      </c>
      <c r="E1150" s="51">
        <v>0.061</v>
      </c>
      <c r="F1150" s="52">
        <v>23160.0</v>
      </c>
      <c r="G1150" s="54">
        <v>1.269</v>
      </c>
      <c r="H1150" s="50">
        <v>23160.0</v>
      </c>
      <c r="I1150" s="54">
        <v>9.083</v>
      </c>
      <c r="J1150" s="50">
        <v>23160.0</v>
      </c>
      <c r="K1150" s="54">
        <v>5.861</v>
      </c>
      <c r="L1150" s="70">
        <f t="shared" si="1"/>
        <v>0</v>
      </c>
      <c r="M1150" s="71">
        <f t="shared" si="2"/>
        <v>0</v>
      </c>
      <c r="N1150" s="71">
        <f t="shared" si="3"/>
        <v>-3.977</v>
      </c>
      <c r="O1150" s="71">
        <f t="shared" si="4"/>
        <v>-30.4517611</v>
      </c>
      <c r="P1150" s="71">
        <f t="shared" si="5"/>
        <v>0</v>
      </c>
      <c r="Q1150" s="71">
        <f t="shared" si="6"/>
        <v>0</v>
      </c>
      <c r="R1150" s="71">
        <f t="shared" si="7"/>
        <v>-7.199</v>
      </c>
      <c r="S1150" s="71">
        <f t="shared" si="8"/>
        <v>-55.12251149</v>
      </c>
      <c r="T1150" s="72">
        <f t="shared" si="9"/>
        <v>84</v>
      </c>
      <c r="U1150" s="71">
        <f t="shared" si="10"/>
        <v>0.3626943005</v>
      </c>
      <c r="V1150" s="71">
        <f t="shared" si="11"/>
        <v>0</v>
      </c>
      <c r="W1150" s="73">
        <f t="shared" si="12"/>
        <v>0</v>
      </c>
      <c r="X1150" s="19"/>
      <c r="Y1150" s="19"/>
      <c r="Z1150" s="19"/>
      <c r="AA1150" s="19"/>
      <c r="AB1150" s="19"/>
      <c r="AC1150" s="19"/>
      <c r="AD1150" s="19"/>
    </row>
    <row r="1151">
      <c r="A1151" s="49" t="s">
        <v>1347</v>
      </c>
      <c r="B1151" s="50">
        <v>24177.0</v>
      </c>
      <c r="C1151" s="51">
        <v>1.122</v>
      </c>
      <c r="D1151" s="52">
        <v>24129.0</v>
      </c>
      <c r="E1151" s="51">
        <v>0.06</v>
      </c>
      <c r="F1151" s="52">
        <v>24177.0</v>
      </c>
      <c r="G1151" s="54">
        <v>0.973</v>
      </c>
      <c r="H1151" s="50">
        <v>24177.0</v>
      </c>
      <c r="I1151" s="54">
        <v>5.88418</v>
      </c>
      <c r="J1151" s="50">
        <v>24177.0</v>
      </c>
      <c r="K1151" s="54">
        <v>54.042</v>
      </c>
      <c r="L1151" s="70">
        <f t="shared" si="1"/>
        <v>0</v>
      </c>
      <c r="M1151" s="71">
        <f t="shared" si="2"/>
        <v>0</v>
      </c>
      <c r="N1151" s="71">
        <f t="shared" si="3"/>
        <v>4.76218</v>
      </c>
      <c r="O1151" s="71">
        <f t="shared" si="4"/>
        <v>424.4367201</v>
      </c>
      <c r="P1151" s="71">
        <f t="shared" si="5"/>
        <v>0</v>
      </c>
      <c r="Q1151" s="71">
        <f t="shared" si="6"/>
        <v>0</v>
      </c>
      <c r="R1151" s="71">
        <f t="shared" si="7"/>
        <v>52.92</v>
      </c>
      <c r="S1151" s="71">
        <f t="shared" si="8"/>
        <v>4716.57754</v>
      </c>
      <c r="T1151" s="72">
        <f t="shared" si="9"/>
        <v>48</v>
      </c>
      <c r="U1151" s="71">
        <f t="shared" si="10"/>
        <v>0.1985357985</v>
      </c>
      <c r="V1151" s="71">
        <f t="shared" si="11"/>
        <v>0</v>
      </c>
      <c r="W1151" s="73">
        <f t="shared" si="12"/>
        <v>0</v>
      </c>
      <c r="X1151" s="19"/>
      <c r="Y1151" s="19"/>
      <c r="Z1151" s="19"/>
      <c r="AA1151" s="19"/>
      <c r="AB1151" s="19"/>
      <c r="AC1151" s="19"/>
      <c r="AD1151" s="19"/>
    </row>
    <row r="1152">
      <c r="A1152" s="49" t="s">
        <v>1348</v>
      </c>
      <c r="B1152" s="50">
        <v>23606.0</v>
      </c>
      <c r="C1152" s="51">
        <v>16.625</v>
      </c>
      <c r="D1152" s="52">
        <v>23575.0</v>
      </c>
      <c r="E1152" s="51">
        <v>0.06</v>
      </c>
      <c r="F1152" s="52">
        <v>23606.0</v>
      </c>
      <c r="G1152" s="54">
        <v>1.278</v>
      </c>
      <c r="H1152" s="50">
        <v>23606.0</v>
      </c>
      <c r="I1152" s="54">
        <v>5.18243</v>
      </c>
      <c r="J1152" s="50">
        <v>23604.0</v>
      </c>
      <c r="K1152" s="54">
        <v>20.07</v>
      </c>
      <c r="L1152" s="70">
        <f t="shared" si="1"/>
        <v>0</v>
      </c>
      <c r="M1152" s="71">
        <f t="shared" si="2"/>
        <v>0</v>
      </c>
      <c r="N1152" s="71">
        <f t="shared" si="3"/>
        <v>-11.44257</v>
      </c>
      <c r="O1152" s="71">
        <f t="shared" si="4"/>
        <v>-68.82748872</v>
      </c>
      <c r="P1152" s="71">
        <f t="shared" si="5"/>
        <v>-2</v>
      </c>
      <c r="Q1152" s="71">
        <f t="shared" si="6"/>
        <v>-0.008472422266</v>
      </c>
      <c r="R1152" s="71">
        <f t="shared" si="7"/>
        <v>3.445</v>
      </c>
      <c r="S1152" s="71">
        <f t="shared" si="8"/>
        <v>20.72180451</v>
      </c>
      <c r="T1152" s="72">
        <f t="shared" si="9"/>
        <v>31</v>
      </c>
      <c r="U1152" s="71">
        <f t="shared" si="10"/>
        <v>0.1313225451</v>
      </c>
      <c r="V1152" s="71">
        <f t="shared" si="11"/>
        <v>0</v>
      </c>
      <c r="W1152" s="73">
        <f t="shared" si="12"/>
        <v>0</v>
      </c>
      <c r="X1152" s="19"/>
      <c r="Y1152" s="19"/>
      <c r="Z1152" s="19"/>
      <c r="AA1152" s="19"/>
      <c r="AB1152" s="19"/>
      <c r="AC1152" s="19"/>
      <c r="AD1152" s="19"/>
    </row>
    <row r="1153">
      <c r="A1153" s="49" t="s">
        <v>1349</v>
      </c>
      <c r="B1153" s="50">
        <v>24178.0</v>
      </c>
      <c r="C1153" s="51">
        <v>1.254</v>
      </c>
      <c r="D1153" s="52">
        <v>24094.0</v>
      </c>
      <c r="E1153" s="51">
        <v>0.059</v>
      </c>
      <c r="F1153" s="52">
        <v>24178.0</v>
      </c>
      <c r="G1153" s="54">
        <v>0.997</v>
      </c>
      <c r="H1153" s="50">
        <v>24178.0</v>
      </c>
      <c r="I1153" s="54">
        <v>1.05876</v>
      </c>
      <c r="J1153" s="50">
        <v>6.90051E-310</v>
      </c>
      <c r="K1153" s="54">
        <v>3600.0</v>
      </c>
      <c r="L1153" s="70">
        <f t="shared" si="1"/>
        <v>0</v>
      </c>
      <c r="M1153" s="71">
        <f t="shared" si="2"/>
        <v>0</v>
      </c>
      <c r="N1153" s="71">
        <f t="shared" si="3"/>
        <v>-0.19524</v>
      </c>
      <c r="O1153" s="71">
        <f t="shared" si="4"/>
        <v>-15.56937799</v>
      </c>
      <c r="P1153" s="71">
        <f t="shared" si="5"/>
        <v>-24178</v>
      </c>
      <c r="Q1153" s="71">
        <f t="shared" si="6"/>
        <v>-100</v>
      </c>
      <c r="R1153" s="71">
        <f t="shared" si="7"/>
        <v>3598.746</v>
      </c>
      <c r="S1153" s="71">
        <f t="shared" si="8"/>
        <v>286981.3397</v>
      </c>
      <c r="T1153" s="72">
        <f t="shared" si="9"/>
        <v>84</v>
      </c>
      <c r="U1153" s="71">
        <f t="shared" si="10"/>
        <v>0.3474232774</v>
      </c>
      <c r="V1153" s="71">
        <f t="shared" si="11"/>
        <v>0</v>
      </c>
      <c r="W1153" s="73">
        <f t="shared" si="12"/>
        <v>0</v>
      </c>
      <c r="X1153" s="19"/>
      <c r="Y1153" s="19"/>
      <c r="Z1153" s="19"/>
      <c r="AA1153" s="19"/>
      <c r="AB1153" s="19"/>
      <c r="AC1153" s="19"/>
      <c r="AD1153" s="19"/>
    </row>
    <row r="1154">
      <c r="A1154" s="49" t="s">
        <v>1350</v>
      </c>
      <c r="B1154" s="50">
        <v>23610.0</v>
      </c>
      <c r="C1154" s="51">
        <v>15.458</v>
      </c>
      <c r="D1154" s="52">
        <v>23568.0</v>
      </c>
      <c r="E1154" s="51">
        <v>0.061</v>
      </c>
      <c r="F1154" s="52">
        <v>23610.0</v>
      </c>
      <c r="G1154" s="54">
        <v>1.219</v>
      </c>
      <c r="H1154" s="50">
        <v>23610.0</v>
      </c>
      <c r="I1154" s="54">
        <v>2.51041</v>
      </c>
      <c r="J1154" s="50">
        <v>23610.0</v>
      </c>
      <c r="K1154" s="54">
        <v>29.549</v>
      </c>
      <c r="L1154" s="70">
        <f t="shared" si="1"/>
        <v>0</v>
      </c>
      <c r="M1154" s="71">
        <f t="shared" si="2"/>
        <v>0</v>
      </c>
      <c r="N1154" s="71">
        <f t="shared" si="3"/>
        <v>-12.94759</v>
      </c>
      <c r="O1154" s="71">
        <f t="shared" si="4"/>
        <v>-83.75980075</v>
      </c>
      <c r="P1154" s="71">
        <f t="shared" si="5"/>
        <v>0</v>
      </c>
      <c r="Q1154" s="71">
        <f t="shared" si="6"/>
        <v>0</v>
      </c>
      <c r="R1154" s="71">
        <f t="shared" si="7"/>
        <v>14.091</v>
      </c>
      <c r="S1154" s="71">
        <f t="shared" si="8"/>
        <v>91.15668262</v>
      </c>
      <c r="T1154" s="72">
        <f t="shared" si="9"/>
        <v>42</v>
      </c>
      <c r="U1154" s="71">
        <f t="shared" si="10"/>
        <v>0.1778907243</v>
      </c>
      <c r="V1154" s="71">
        <f t="shared" si="11"/>
        <v>0</v>
      </c>
      <c r="W1154" s="73">
        <f t="shared" si="12"/>
        <v>0</v>
      </c>
      <c r="X1154" s="19"/>
      <c r="Y1154" s="19"/>
      <c r="Z1154" s="19"/>
      <c r="AA1154" s="19"/>
      <c r="AB1154" s="19"/>
      <c r="AC1154" s="19"/>
      <c r="AD1154" s="19"/>
    </row>
    <row r="1155">
      <c r="A1155" s="49" t="s">
        <v>1351</v>
      </c>
      <c r="B1155" s="50">
        <v>24613.0</v>
      </c>
      <c r="C1155" s="51">
        <v>1.071</v>
      </c>
      <c r="D1155" s="52">
        <v>24592.0</v>
      </c>
      <c r="E1155" s="51">
        <v>0.059</v>
      </c>
      <c r="F1155" s="52">
        <v>24613.0</v>
      </c>
      <c r="G1155" s="54">
        <v>0.94</v>
      </c>
      <c r="H1155" s="50">
        <v>24613.0</v>
      </c>
      <c r="I1155" s="54">
        <v>4.15036</v>
      </c>
      <c r="J1155" s="50">
        <v>24613.0</v>
      </c>
      <c r="K1155" s="54">
        <v>542.657</v>
      </c>
      <c r="L1155" s="70">
        <f t="shared" si="1"/>
        <v>0</v>
      </c>
      <c r="M1155" s="71">
        <f t="shared" si="2"/>
        <v>0</v>
      </c>
      <c r="N1155" s="71">
        <f t="shared" si="3"/>
        <v>3.07936</v>
      </c>
      <c r="O1155" s="71">
        <f t="shared" si="4"/>
        <v>287.5219421</v>
      </c>
      <c r="P1155" s="71">
        <f t="shared" si="5"/>
        <v>0</v>
      </c>
      <c r="Q1155" s="71">
        <f t="shared" si="6"/>
        <v>0</v>
      </c>
      <c r="R1155" s="71">
        <f t="shared" si="7"/>
        <v>541.586</v>
      </c>
      <c r="S1155" s="71">
        <f t="shared" si="8"/>
        <v>50568.25397</v>
      </c>
      <c r="T1155" s="72">
        <f t="shared" si="9"/>
        <v>21</v>
      </c>
      <c r="U1155" s="71">
        <f t="shared" si="10"/>
        <v>0.08532076545</v>
      </c>
      <c r="V1155" s="71">
        <f t="shared" si="11"/>
        <v>0</v>
      </c>
      <c r="W1155" s="73">
        <f t="shared" si="12"/>
        <v>0</v>
      </c>
      <c r="X1155" s="19"/>
      <c r="Y1155" s="19"/>
      <c r="Z1155" s="19"/>
      <c r="AA1155" s="19"/>
      <c r="AB1155" s="19"/>
      <c r="AC1155" s="19"/>
      <c r="AD1155" s="19"/>
    </row>
    <row r="1156">
      <c r="A1156" s="49" t="s">
        <v>1352</v>
      </c>
      <c r="B1156" s="50">
        <v>24042.0</v>
      </c>
      <c r="C1156" s="51">
        <v>11.904</v>
      </c>
      <c r="D1156" s="52">
        <v>24026.0</v>
      </c>
      <c r="E1156" s="51">
        <v>0.06</v>
      </c>
      <c r="F1156" s="52">
        <v>24042.0</v>
      </c>
      <c r="G1156" s="54">
        <v>1.277</v>
      </c>
      <c r="H1156" s="50">
        <v>24042.0</v>
      </c>
      <c r="I1156" s="54">
        <v>4.34287</v>
      </c>
      <c r="J1156" s="50">
        <v>24041.0</v>
      </c>
      <c r="K1156" s="54">
        <v>18.615</v>
      </c>
      <c r="L1156" s="70">
        <f t="shared" si="1"/>
        <v>0</v>
      </c>
      <c r="M1156" s="71">
        <f t="shared" si="2"/>
        <v>0</v>
      </c>
      <c r="N1156" s="71">
        <f t="shared" si="3"/>
        <v>-7.56113</v>
      </c>
      <c r="O1156" s="71">
        <f t="shared" si="4"/>
        <v>-63.51755712</v>
      </c>
      <c r="P1156" s="71">
        <f t="shared" si="5"/>
        <v>-1</v>
      </c>
      <c r="Q1156" s="71">
        <f t="shared" si="6"/>
        <v>-0.004159387738</v>
      </c>
      <c r="R1156" s="71">
        <f t="shared" si="7"/>
        <v>6.711</v>
      </c>
      <c r="S1156" s="71">
        <f t="shared" si="8"/>
        <v>56.37600806</v>
      </c>
      <c r="T1156" s="72">
        <f t="shared" si="9"/>
        <v>16</v>
      </c>
      <c r="U1156" s="71">
        <f t="shared" si="10"/>
        <v>0.06655020381</v>
      </c>
      <c r="V1156" s="71">
        <f t="shared" si="11"/>
        <v>0</v>
      </c>
      <c r="W1156" s="73">
        <f t="shared" si="12"/>
        <v>0</v>
      </c>
      <c r="X1156" s="19"/>
      <c r="Y1156" s="19"/>
      <c r="Z1156" s="19"/>
      <c r="AA1156" s="19"/>
      <c r="AB1156" s="19"/>
      <c r="AC1156" s="19"/>
      <c r="AD1156" s="19"/>
    </row>
    <row r="1157">
      <c r="A1157" s="49" t="s">
        <v>1353</v>
      </c>
      <c r="B1157" s="50">
        <v>24312.0</v>
      </c>
      <c r="C1157" s="51">
        <v>1.355</v>
      </c>
      <c r="D1157" s="52">
        <v>24252.0</v>
      </c>
      <c r="E1157" s="51">
        <v>0.059</v>
      </c>
      <c r="F1157" s="52">
        <v>24312.0</v>
      </c>
      <c r="G1157" s="54">
        <v>1.01</v>
      </c>
      <c r="H1157" s="50">
        <v>24312.0</v>
      </c>
      <c r="I1157" s="54">
        <v>388.496</v>
      </c>
      <c r="J1157" s="50">
        <v>24312.0</v>
      </c>
      <c r="K1157" s="54">
        <v>2708.93</v>
      </c>
      <c r="L1157" s="70">
        <f t="shared" si="1"/>
        <v>0</v>
      </c>
      <c r="M1157" s="71">
        <f t="shared" si="2"/>
        <v>0</v>
      </c>
      <c r="N1157" s="71">
        <f t="shared" si="3"/>
        <v>387.141</v>
      </c>
      <c r="O1157" s="71">
        <f t="shared" si="4"/>
        <v>28571.29151</v>
      </c>
      <c r="P1157" s="71">
        <f t="shared" si="5"/>
        <v>0</v>
      </c>
      <c r="Q1157" s="71">
        <f t="shared" si="6"/>
        <v>0</v>
      </c>
      <c r="R1157" s="71">
        <f t="shared" si="7"/>
        <v>2707.575</v>
      </c>
      <c r="S1157" s="71">
        <f t="shared" si="8"/>
        <v>199821.0332</v>
      </c>
      <c r="T1157" s="72">
        <f t="shared" si="9"/>
        <v>60</v>
      </c>
      <c r="U1157" s="71">
        <f t="shared" si="10"/>
        <v>0.2467917078</v>
      </c>
      <c r="V1157" s="71">
        <f t="shared" si="11"/>
        <v>0</v>
      </c>
      <c r="W1157" s="73">
        <f t="shared" si="12"/>
        <v>0</v>
      </c>
      <c r="X1157" s="19"/>
      <c r="Y1157" s="19"/>
      <c r="Z1157" s="19"/>
      <c r="AA1157" s="19"/>
      <c r="AB1157" s="19"/>
      <c r="AC1157" s="19"/>
      <c r="AD1157" s="19"/>
    </row>
    <row r="1158">
      <c r="A1158" s="49" t="s">
        <v>1354</v>
      </c>
      <c r="B1158" s="50">
        <v>23734.0</v>
      </c>
      <c r="C1158" s="51">
        <v>25.186</v>
      </c>
      <c r="D1158" s="52">
        <v>23677.0</v>
      </c>
      <c r="E1158" s="51">
        <v>0.061</v>
      </c>
      <c r="F1158" s="52">
        <v>23734.0</v>
      </c>
      <c r="G1158" s="54">
        <v>1.297</v>
      </c>
      <c r="H1158" s="50">
        <v>23734.0</v>
      </c>
      <c r="I1158" s="54">
        <v>4.13174</v>
      </c>
      <c r="J1158" s="50">
        <v>23733.0</v>
      </c>
      <c r="K1158" s="54">
        <v>4.535</v>
      </c>
      <c r="L1158" s="70">
        <f t="shared" si="1"/>
        <v>0</v>
      </c>
      <c r="M1158" s="71">
        <f t="shared" si="2"/>
        <v>0</v>
      </c>
      <c r="N1158" s="71">
        <f t="shared" si="3"/>
        <v>-21.05426</v>
      </c>
      <c r="O1158" s="71">
        <f t="shared" si="4"/>
        <v>-83.59509251</v>
      </c>
      <c r="P1158" s="71">
        <f t="shared" si="5"/>
        <v>-1</v>
      </c>
      <c r="Q1158" s="71">
        <f t="shared" si="6"/>
        <v>-0.004213364793</v>
      </c>
      <c r="R1158" s="71">
        <f t="shared" si="7"/>
        <v>-20.651</v>
      </c>
      <c r="S1158" s="71">
        <f t="shared" si="8"/>
        <v>-81.9939649</v>
      </c>
      <c r="T1158" s="72">
        <f t="shared" si="9"/>
        <v>57</v>
      </c>
      <c r="U1158" s="71">
        <f t="shared" si="10"/>
        <v>0.2401617932</v>
      </c>
      <c r="V1158" s="71">
        <f t="shared" si="11"/>
        <v>0</v>
      </c>
      <c r="W1158" s="73">
        <f t="shared" si="12"/>
        <v>0</v>
      </c>
      <c r="X1158" s="19"/>
      <c r="Y1158" s="19"/>
      <c r="Z1158" s="19"/>
      <c r="AA1158" s="19"/>
      <c r="AB1158" s="19"/>
      <c r="AC1158" s="19"/>
      <c r="AD1158" s="19"/>
    </row>
    <row r="1159">
      <c r="A1159" s="49" t="s">
        <v>1355</v>
      </c>
      <c r="B1159" s="50">
        <v>24323.0</v>
      </c>
      <c r="C1159" s="51">
        <v>1.167</v>
      </c>
      <c r="D1159" s="52">
        <v>24256.0</v>
      </c>
      <c r="E1159" s="51">
        <v>0.06</v>
      </c>
      <c r="F1159" s="52">
        <v>24323.0</v>
      </c>
      <c r="G1159" s="54">
        <v>0.959</v>
      </c>
      <c r="H1159" s="50">
        <v>24323.0</v>
      </c>
      <c r="I1159" s="54">
        <v>3.56785</v>
      </c>
      <c r="J1159" s="50">
        <v>24322.0</v>
      </c>
      <c r="K1159" s="54">
        <v>8.024</v>
      </c>
      <c r="L1159" s="70">
        <f t="shared" si="1"/>
        <v>0</v>
      </c>
      <c r="M1159" s="71">
        <f t="shared" si="2"/>
        <v>0</v>
      </c>
      <c r="N1159" s="71">
        <f t="shared" si="3"/>
        <v>2.40085</v>
      </c>
      <c r="O1159" s="71">
        <f t="shared" si="4"/>
        <v>205.7283633</v>
      </c>
      <c r="P1159" s="71">
        <f t="shared" si="5"/>
        <v>-1</v>
      </c>
      <c r="Q1159" s="71">
        <f t="shared" si="6"/>
        <v>-0.00411133495</v>
      </c>
      <c r="R1159" s="71">
        <f t="shared" si="7"/>
        <v>6.857</v>
      </c>
      <c r="S1159" s="71">
        <f t="shared" si="8"/>
        <v>587.5749786</v>
      </c>
      <c r="T1159" s="72">
        <f t="shared" si="9"/>
        <v>67</v>
      </c>
      <c r="U1159" s="71">
        <f t="shared" si="10"/>
        <v>0.2754594417</v>
      </c>
      <c r="V1159" s="71">
        <f t="shared" si="11"/>
        <v>0</v>
      </c>
      <c r="W1159" s="73">
        <f t="shared" si="12"/>
        <v>0</v>
      </c>
      <c r="X1159" s="19"/>
      <c r="Y1159" s="19"/>
      <c r="Z1159" s="19"/>
      <c r="AA1159" s="19"/>
      <c r="AB1159" s="19"/>
      <c r="AC1159" s="19"/>
      <c r="AD1159" s="19"/>
    </row>
    <row r="1160">
      <c r="A1160" s="49" t="s">
        <v>1356</v>
      </c>
      <c r="B1160" s="50">
        <v>23756.0</v>
      </c>
      <c r="C1160" s="51">
        <v>19.853</v>
      </c>
      <c r="D1160" s="52">
        <v>23678.0</v>
      </c>
      <c r="E1160" s="51">
        <v>0.06</v>
      </c>
      <c r="F1160" s="52">
        <v>23756.0</v>
      </c>
      <c r="G1160" s="54">
        <v>1.266</v>
      </c>
      <c r="H1160" s="50">
        <v>23756.0</v>
      </c>
      <c r="I1160" s="54">
        <v>1.11472</v>
      </c>
      <c r="J1160" s="50">
        <v>23756.0</v>
      </c>
      <c r="K1160" s="54">
        <v>5.313</v>
      </c>
      <c r="L1160" s="70">
        <f t="shared" si="1"/>
        <v>0</v>
      </c>
      <c r="M1160" s="71">
        <f t="shared" si="2"/>
        <v>0</v>
      </c>
      <c r="N1160" s="71">
        <f t="shared" si="3"/>
        <v>-18.73828</v>
      </c>
      <c r="O1160" s="71">
        <f t="shared" si="4"/>
        <v>-94.38513071</v>
      </c>
      <c r="P1160" s="71">
        <f t="shared" si="5"/>
        <v>0</v>
      </c>
      <c r="Q1160" s="71">
        <f t="shared" si="6"/>
        <v>0</v>
      </c>
      <c r="R1160" s="71">
        <f t="shared" si="7"/>
        <v>-14.54</v>
      </c>
      <c r="S1160" s="71">
        <f t="shared" si="8"/>
        <v>-73.23830152</v>
      </c>
      <c r="T1160" s="72">
        <f t="shared" si="9"/>
        <v>78</v>
      </c>
      <c r="U1160" s="71">
        <f t="shared" si="10"/>
        <v>0.3283381041</v>
      </c>
      <c r="V1160" s="71">
        <f t="shared" si="11"/>
        <v>0</v>
      </c>
      <c r="W1160" s="73">
        <f t="shared" si="12"/>
        <v>0</v>
      </c>
      <c r="X1160" s="19"/>
      <c r="Y1160" s="19"/>
      <c r="Z1160" s="19"/>
      <c r="AA1160" s="19"/>
      <c r="AB1160" s="19"/>
      <c r="AC1160" s="19"/>
      <c r="AD1160" s="19"/>
    </row>
    <row r="1161">
      <c r="A1161" s="49" t="s">
        <v>1357</v>
      </c>
      <c r="B1161" s="50">
        <v>24502.0</v>
      </c>
      <c r="C1161" s="51">
        <v>1.435</v>
      </c>
      <c r="D1161" s="52">
        <v>24417.0</v>
      </c>
      <c r="E1161" s="51">
        <v>0.06</v>
      </c>
      <c r="F1161" s="52">
        <v>24502.0</v>
      </c>
      <c r="G1161" s="54">
        <v>1.062</v>
      </c>
      <c r="H1161" s="50">
        <v>24502.0</v>
      </c>
      <c r="I1161" s="54">
        <v>11.8564</v>
      </c>
      <c r="J1161" s="50">
        <v>24501.0</v>
      </c>
      <c r="K1161" s="54">
        <v>139.077</v>
      </c>
      <c r="L1161" s="70">
        <f t="shared" si="1"/>
        <v>0</v>
      </c>
      <c r="M1161" s="71">
        <f t="shared" si="2"/>
        <v>0</v>
      </c>
      <c r="N1161" s="71">
        <f t="shared" si="3"/>
        <v>10.4214</v>
      </c>
      <c r="O1161" s="71">
        <f t="shared" si="4"/>
        <v>726.2299652</v>
      </c>
      <c r="P1161" s="71">
        <f t="shared" si="5"/>
        <v>-1</v>
      </c>
      <c r="Q1161" s="71">
        <f t="shared" si="6"/>
        <v>-0.004081299486</v>
      </c>
      <c r="R1161" s="71">
        <f t="shared" si="7"/>
        <v>137.642</v>
      </c>
      <c r="S1161" s="71">
        <f t="shared" si="8"/>
        <v>9591.777003</v>
      </c>
      <c r="T1161" s="72">
        <f t="shared" si="9"/>
        <v>85</v>
      </c>
      <c r="U1161" s="71">
        <f t="shared" si="10"/>
        <v>0.3469104563</v>
      </c>
      <c r="V1161" s="71">
        <f t="shared" si="11"/>
        <v>0</v>
      </c>
      <c r="W1161" s="73">
        <f t="shared" si="12"/>
        <v>0</v>
      </c>
      <c r="X1161" s="19"/>
      <c r="Y1161" s="19"/>
      <c r="Z1161" s="19"/>
      <c r="AA1161" s="19"/>
      <c r="AB1161" s="19"/>
      <c r="AC1161" s="19"/>
      <c r="AD1161" s="19"/>
    </row>
    <row r="1162">
      <c r="A1162" s="49" t="s">
        <v>1358</v>
      </c>
      <c r="B1162" s="50">
        <v>23923.0</v>
      </c>
      <c r="C1162" s="51">
        <v>13.888</v>
      </c>
      <c r="D1162" s="52">
        <v>23907.0</v>
      </c>
      <c r="E1162" s="51">
        <v>0.06</v>
      </c>
      <c r="F1162" s="52">
        <v>23923.0</v>
      </c>
      <c r="G1162" s="54">
        <v>1.29</v>
      </c>
      <c r="H1162" s="50">
        <v>23923.0</v>
      </c>
      <c r="I1162" s="54">
        <v>6.145</v>
      </c>
      <c r="J1162" s="50">
        <v>23922.0</v>
      </c>
      <c r="K1162" s="54">
        <v>5.03</v>
      </c>
      <c r="L1162" s="70">
        <f t="shared" si="1"/>
        <v>0</v>
      </c>
      <c r="M1162" s="71">
        <f t="shared" si="2"/>
        <v>0</v>
      </c>
      <c r="N1162" s="71">
        <f t="shared" si="3"/>
        <v>-7.743</v>
      </c>
      <c r="O1162" s="71">
        <f t="shared" si="4"/>
        <v>-55.7531682</v>
      </c>
      <c r="P1162" s="71">
        <f t="shared" si="5"/>
        <v>-1</v>
      </c>
      <c r="Q1162" s="71">
        <f t="shared" si="6"/>
        <v>-0.004180077749</v>
      </c>
      <c r="R1162" s="71">
        <f t="shared" si="7"/>
        <v>-8.858</v>
      </c>
      <c r="S1162" s="71">
        <f t="shared" si="8"/>
        <v>-63.78168203</v>
      </c>
      <c r="T1162" s="72">
        <f t="shared" si="9"/>
        <v>16</v>
      </c>
      <c r="U1162" s="71">
        <f t="shared" si="10"/>
        <v>0.06688124399</v>
      </c>
      <c r="V1162" s="71">
        <f t="shared" si="11"/>
        <v>0</v>
      </c>
      <c r="W1162" s="73">
        <f t="shared" si="12"/>
        <v>0</v>
      </c>
      <c r="X1162" s="19"/>
      <c r="Y1162" s="19"/>
      <c r="Z1162" s="19"/>
      <c r="AA1162" s="19"/>
      <c r="AB1162" s="19"/>
      <c r="AC1162" s="19"/>
      <c r="AD1162" s="19"/>
    </row>
    <row r="1163">
      <c r="A1163" s="49" t="s">
        <v>1359</v>
      </c>
      <c r="B1163" s="50">
        <v>23805.0</v>
      </c>
      <c r="C1163" s="51">
        <v>1.186</v>
      </c>
      <c r="D1163" s="52">
        <v>23781.0</v>
      </c>
      <c r="E1163" s="51">
        <v>0.059</v>
      </c>
      <c r="F1163" s="52">
        <v>23805.0</v>
      </c>
      <c r="G1163" s="54">
        <v>0.932</v>
      </c>
      <c r="H1163" s="50">
        <v>23805.0</v>
      </c>
      <c r="I1163" s="54">
        <v>0.377555</v>
      </c>
      <c r="J1163" s="50">
        <v>23805.0</v>
      </c>
      <c r="K1163" s="54">
        <v>7.319</v>
      </c>
      <c r="L1163" s="70">
        <f t="shared" si="1"/>
        <v>0</v>
      </c>
      <c r="M1163" s="71">
        <f t="shared" si="2"/>
        <v>0</v>
      </c>
      <c r="N1163" s="71">
        <f t="shared" si="3"/>
        <v>-0.808445</v>
      </c>
      <c r="O1163" s="71">
        <f t="shared" si="4"/>
        <v>-68.16568297</v>
      </c>
      <c r="P1163" s="71">
        <f t="shared" si="5"/>
        <v>0</v>
      </c>
      <c r="Q1163" s="71">
        <f t="shared" si="6"/>
        <v>0</v>
      </c>
      <c r="R1163" s="71">
        <f t="shared" si="7"/>
        <v>6.133</v>
      </c>
      <c r="S1163" s="71">
        <f t="shared" si="8"/>
        <v>517.1163575</v>
      </c>
      <c r="T1163" s="72">
        <f t="shared" si="9"/>
        <v>24</v>
      </c>
      <c r="U1163" s="71">
        <f t="shared" si="10"/>
        <v>0.1008191556</v>
      </c>
      <c r="V1163" s="71">
        <f t="shared" si="11"/>
        <v>0</v>
      </c>
      <c r="W1163" s="73">
        <f t="shared" si="12"/>
        <v>0</v>
      </c>
      <c r="X1163" s="19"/>
      <c r="Y1163" s="19"/>
      <c r="Z1163" s="19"/>
      <c r="AA1163" s="19"/>
      <c r="AB1163" s="19"/>
      <c r="AC1163" s="19"/>
      <c r="AD1163" s="19"/>
    </row>
    <row r="1164">
      <c r="A1164" s="49" t="s">
        <v>1360</v>
      </c>
      <c r="B1164" s="50">
        <v>23241.0</v>
      </c>
      <c r="C1164" s="51">
        <v>13.144</v>
      </c>
      <c r="D1164" s="52">
        <v>23237.0</v>
      </c>
      <c r="E1164" s="51">
        <v>0.06</v>
      </c>
      <c r="F1164" s="52">
        <v>23241.0</v>
      </c>
      <c r="G1164" s="54">
        <v>1.223</v>
      </c>
      <c r="H1164" s="50">
        <v>23241.0</v>
      </c>
      <c r="I1164" s="54">
        <v>4.26426</v>
      </c>
      <c r="J1164" s="50">
        <v>23240.0</v>
      </c>
      <c r="K1164" s="54">
        <v>3.551</v>
      </c>
      <c r="L1164" s="70">
        <f t="shared" si="1"/>
        <v>0</v>
      </c>
      <c r="M1164" s="71">
        <f t="shared" si="2"/>
        <v>0</v>
      </c>
      <c r="N1164" s="71">
        <f t="shared" si="3"/>
        <v>-8.87974</v>
      </c>
      <c r="O1164" s="71">
        <f t="shared" si="4"/>
        <v>-67.55736458</v>
      </c>
      <c r="P1164" s="71">
        <f t="shared" si="5"/>
        <v>-1</v>
      </c>
      <c r="Q1164" s="71">
        <f t="shared" si="6"/>
        <v>-0.004302740846</v>
      </c>
      <c r="R1164" s="71">
        <f t="shared" si="7"/>
        <v>-9.593</v>
      </c>
      <c r="S1164" s="71">
        <f t="shared" si="8"/>
        <v>-72.98387097</v>
      </c>
      <c r="T1164" s="72">
        <f t="shared" si="9"/>
        <v>4</v>
      </c>
      <c r="U1164" s="71">
        <f t="shared" si="10"/>
        <v>0.01721096338</v>
      </c>
      <c r="V1164" s="71">
        <f t="shared" si="11"/>
        <v>0</v>
      </c>
      <c r="W1164" s="73">
        <f t="shared" si="12"/>
        <v>0</v>
      </c>
      <c r="X1164" s="19"/>
      <c r="Y1164" s="19"/>
      <c r="Z1164" s="19"/>
      <c r="AA1164" s="19"/>
      <c r="AB1164" s="19"/>
      <c r="AC1164" s="19"/>
      <c r="AD1164" s="19"/>
    </row>
    <row r="1165">
      <c r="A1165" s="49" t="s">
        <v>1361</v>
      </c>
      <c r="B1165" s="50">
        <v>24660.0</v>
      </c>
      <c r="C1165" s="51">
        <v>1.107</v>
      </c>
      <c r="D1165" s="52">
        <v>24611.0</v>
      </c>
      <c r="E1165" s="51">
        <v>0.06</v>
      </c>
      <c r="F1165" s="52">
        <v>24660.0</v>
      </c>
      <c r="G1165" s="54">
        <v>0.915</v>
      </c>
      <c r="H1165" s="50">
        <v>24660.0</v>
      </c>
      <c r="I1165" s="54">
        <v>0.355375</v>
      </c>
      <c r="J1165" s="50">
        <v>24660.0</v>
      </c>
      <c r="K1165" s="54">
        <v>18.328</v>
      </c>
      <c r="L1165" s="70">
        <f t="shared" si="1"/>
        <v>0</v>
      </c>
      <c r="M1165" s="71">
        <f t="shared" si="2"/>
        <v>0</v>
      </c>
      <c r="N1165" s="71">
        <f t="shared" si="3"/>
        <v>-0.751625</v>
      </c>
      <c r="O1165" s="71">
        <f t="shared" si="4"/>
        <v>-67.89747064</v>
      </c>
      <c r="P1165" s="71">
        <f t="shared" si="5"/>
        <v>0</v>
      </c>
      <c r="Q1165" s="71">
        <f t="shared" si="6"/>
        <v>0</v>
      </c>
      <c r="R1165" s="71">
        <f t="shared" si="7"/>
        <v>17.221</v>
      </c>
      <c r="S1165" s="71">
        <f t="shared" si="8"/>
        <v>1555.64589</v>
      </c>
      <c r="T1165" s="72">
        <f t="shared" si="9"/>
        <v>49</v>
      </c>
      <c r="U1165" s="71">
        <f t="shared" si="10"/>
        <v>0.198702352</v>
      </c>
      <c r="V1165" s="71">
        <f t="shared" si="11"/>
        <v>0</v>
      </c>
      <c r="W1165" s="73">
        <f t="shared" si="12"/>
        <v>0</v>
      </c>
      <c r="X1165" s="19"/>
      <c r="Y1165" s="19"/>
      <c r="Z1165" s="19"/>
      <c r="AA1165" s="19"/>
      <c r="AB1165" s="19"/>
      <c r="AC1165" s="19"/>
      <c r="AD1165" s="19"/>
    </row>
    <row r="1166">
      <c r="A1166" s="49" t="s">
        <v>1362</v>
      </c>
      <c r="B1166" s="50">
        <v>24075.0</v>
      </c>
      <c r="C1166" s="51">
        <v>12.916</v>
      </c>
      <c r="D1166" s="52">
        <v>24024.0</v>
      </c>
      <c r="E1166" s="51">
        <v>0.061</v>
      </c>
      <c r="F1166" s="52">
        <v>24075.0</v>
      </c>
      <c r="G1166" s="54">
        <v>1.245</v>
      </c>
      <c r="H1166" s="50">
        <v>24075.0</v>
      </c>
      <c r="I1166" s="54">
        <v>1.40893</v>
      </c>
      <c r="J1166" s="50">
        <v>24074.0</v>
      </c>
      <c r="K1166" s="54">
        <v>2.39</v>
      </c>
      <c r="L1166" s="70">
        <f t="shared" si="1"/>
        <v>0</v>
      </c>
      <c r="M1166" s="71">
        <f t="shared" si="2"/>
        <v>0</v>
      </c>
      <c r="N1166" s="71">
        <f t="shared" si="3"/>
        <v>-11.50707</v>
      </c>
      <c r="O1166" s="71">
        <f t="shared" si="4"/>
        <v>-89.09159182</v>
      </c>
      <c r="P1166" s="71">
        <f t="shared" si="5"/>
        <v>-1</v>
      </c>
      <c r="Q1166" s="71">
        <f t="shared" si="6"/>
        <v>-0.004153686397</v>
      </c>
      <c r="R1166" s="71">
        <f t="shared" si="7"/>
        <v>-10.526</v>
      </c>
      <c r="S1166" s="71">
        <f t="shared" si="8"/>
        <v>-81.49581914</v>
      </c>
      <c r="T1166" s="72">
        <f t="shared" si="9"/>
        <v>51</v>
      </c>
      <c r="U1166" s="71">
        <f t="shared" si="10"/>
        <v>0.2118380062</v>
      </c>
      <c r="V1166" s="71">
        <f t="shared" si="11"/>
        <v>0</v>
      </c>
      <c r="W1166" s="73">
        <f t="shared" si="12"/>
        <v>0</v>
      </c>
      <c r="X1166" s="19"/>
      <c r="Y1166" s="19"/>
      <c r="Z1166" s="19"/>
      <c r="AA1166" s="19"/>
      <c r="AB1166" s="19"/>
      <c r="AC1166" s="19"/>
      <c r="AD1166" s="19"/>
    </row>
    <row r="1167">
      <c r="A1167" s="49" t="s">
        <v>1363</v>
      </c>
      <c r="B1167" s="50">
        <v>23903.0</v>
      </c>
      <c r="C1167" s="51">
        <v>1.033</v>
      </c>
      <c r="D1167" s="52">
        <v>23886.0</v>
      </c>
      <c r="E1167" s="51">
        <v>0.06</v>
      </c>
      <c r="F1167" s="52">
        <v>23903.0</v>
      </c>
      <c r="G1167" s="54">
        <v>0.885</v>
      </c>
      <c r="H1167" s="50">
        <v>23903.0</v>
      </c>
      <c r="I1167" s="54">
        <v>0.395555</v>
      </c>
      <c r="J1167" s="50">
        <v>23903.0</v>
      </c>
      <c r="K1167" s="54">
        <v>71.591</v>
      </c>
      <c r="L1167" s="70">
        <f t="shared" si="1"/>
        <v>0</v>
      </c>
      <c r="M1167" s="71">
        <f t="shared" si="2"/>
        <v>0</v>
      </c>
      <c r="N1167" s="71">
        <f t="shared" si="3"/>
        <v>-0.637445</v>
      </c>
      <c r="O1167" s="71">
        <f t="shared" si="4"/>
        <v>-61.70813166</v>
      </c>
      <c r="P1167" s="71">
        <f t="shared" si="5"/>
        <v>0</v>
      </c>
      <c r="Q1167" s="71">
        <f t="shared" si="6"/>
        <v>0</v>
      </c>
      <c r="R1167" s="71">
        <f t="shared" si="7"/>
        <v>70.558</v>
      </c>
      <c r="S1167" s="71">
        <f t="shared" si="8"/>
        <v>6830.396902</v>
      </c>
      <c r="T1167" s="72">
        <f t="shared" si="9"/>
        <v>17</v>
      </c>
      <c r="U1167" s="71">
        <f t="shared" si="10"/>
        <v>0.07112077982</v>
      </c>
      <c r="V1167" s="71">
        <f t="shared" si="11"/>
        <v>0</v>
      </c>
      <c r="W1167" s="73">
        <f t="shared" si="12"/>
        <v>0</v>
      </c>
      <c r="X1167" s="19"/>
      <c r="Y1167" s="19"/>
      <c r="Z1167" s="19"/>
      <c r="AA1167" s="19"/>
      <c r="AB1167" s="19"/>
      <c r="AC1167" s="19"/>
      <c r="AD1167" s="19"/>
    </row>
    <row r="1168">
      <c r="A1168" s="49" t="s">
        <v>1364</v>
      </c>
      <c r="B1168" s="50">
        <v>23341.0</v>
      </c>
      <c r="C1168" s="51">
        <v>16.592</v>
      </c>
      <c r="D1168" s="52">
        <v>23301.0</v>
      </c>
      <c r="E1168" s="51">
        <v>0.061</v>
      </c>
      <c r="F1168" s="52">
        <v>23341.0</v>
      </c>
      <c r="G1168" s="54">
        <v>1.228</v>
      </c>
      <c r="H1168" s="50">
        <v>23341.0</v>
      </c>
      <c r="I1168" s="54">
        <v>8.53884</v>
      </c>
      <c r="J1168" s="50">
        <v>23341.0</v>
      </c>
      <c r="K1168" s="54">
        <v>4.918</v>
      </c>
      <c r="L1168" s="70">
        <f t="shared" si="1"/>
        <v>0</v>
      </c>
      <c r="M1168" s="71">
        <f t="shared" si="2"/>
        <v>0</v>
      </c>
      <c r="N1168" s="71">
        <f t="shared" si="3"/>
        <v>-8.05316</v>
      </c>
      <c r="O1168" s="71">
        <f t="shared" si="4"/>
        <v>-48.53640309</v>
      </c>
      <c r="P1168" s="71">
        <f t="shared" si="5"/>
        <v>0</v>
      </c>
      <c r="Q1168" s="71">
        <f t="shared" si="6"/>
        <v>0</v>
      </c>
      <c r="R1168" s="71">
        <f t="shared" si="7"/>
        <v>-11.674</v>
      </c>
      <c r="S1168" s="71">
        <f t="shared" si="8"/>
        <v>-70.35920926</v>
      </c>
      <c r="T1168" s="72">
        <f t="shared" si="9"/>
        <v>40</v>
      </c>
      <c r="U1168" s="71">
        <f t="shared" si="10"/>
        <v>0.1713722634</v>
      </c>
      <c r="V1168" s="71">
        <f t="shared" si="11"/>
        <v>0</v>
      </c>
      <c r="W1168" s="73">
        <f t="shared" si="12"/>
        <v>0</v>
      </c>
      <c r="X1168" s="19"/>
      <c r="Y1168" s="19"/>
      <c r="Z1168" s="19"/>
      <c r="AA1168" s="19"/>
      <c r="AB1168" s="19"/>
      <c r="AC1168" s="19"/>
      <c r="AD1168" s="19"/>
    </row>
    <row r="1169">
      <c r="A1169" s="49" t="s">
        <v>1365</v>
      </c>
      <c r="B1169" s="50">
        <v>24157.0</v>
      </c>
      <c r="C1169" s="51">
        <v>1.084</v>
      </c>
      <c r="D1169" s="52">
        <v>24105.0</v>
      </c>
      <c r="E1169" s="51">
        <v>0.059</v>
      </c>
      <c r="F1169" s="52">
        <v>24157.0</v>
      </c>
      <c r="G1169" s="54">
        <v>0.93</v>
      </c>
      <c r="H1169" s="50">
        <v>24157.0</v>
      </c>
      <c r="I1169" s="54">
        <v>8.24961</v>
      </c>
      <c r="J1169" s="50">
        <v>24157.0</v>
      </c>
      <c r="K1169" s="54">
        <v>221.195</v>
      </c>
      <c r="L1169" s="70">
        <f t="shared" si="1"/>
        <v>0</v>
      </c>
      <c r="M1169" s="71">
        <f t="shared" si="2"/>
        <v>0</v>
      </c>
      <c r="N1169" s="71">
        <f t="shared" si="3"/>
        <v>7.16561</v>
      </c>
      <c r="O1169" s="71">
        <f t="shared" si="4"/>
        <v>661.0341328</v>
      </c>
      <c r="P1169" s="71">
        <f t="shared" si="5"/>
        <v>0</v>
      </c>
      <c r="Q1169" s="71">
        <f t="shared" si="6"/>
        <v>0</v>
      </c>
      <c r="R1169" s="71">
        <f t="shared" si="7"/>
        <v>220.111</v>
      </c>
      <c r="S1169" s="71">
        <f t="shared" si="8"/>
        <v>20305.4428</v>
      </c>
      <c r="T1169" s="72">
        <f t="shared" si="9"/>
        <v>52</v>
      </c>
      <c r="U1169" s="71">
        <f t="shared" si="10"/>
        <v>0.2152585172</v>
      </c>
      <c r="V1169" s="71">
        <f t="shared" si="11"/>
        <v>0</v>
      </c>
      <c r="W1169" s="73">
        <f t="shared" si="12"/>
        <v>0</v>
      </c>
      <c r="X1169" s="19"/>
      <c r="Y1169" s="19"/>
      <c r="Z1169" s="19"/>
      <c r="AA1169" s="19"/>
      <c r="AB1169" s="19"/>
      <c r="AC1169" s="19"/>
      <c r="AD1169" s="19"/>
    </row>
    <row r="1170">
      <c r="A1170" s="49" t="s">
        <v>1366</v>
      </c>
      <c r="B1170" s="50">
        <v>23596.0</v>
      </c>
      <c r="C1170" s="51">
        <v>10.493</v>
      </c>
      <c r="D1170" s="52">
        <v>23556.0</v>
      </c>
      <c r="E1170" s="51">
        <v>0.06</v>
      </c>
      <c r="F1170" s="52">
        <v>23596.0</v>
      </c>
      <c r="G1170" s="54">
        <v>1.225</v>
      </c>
      <c r="H1170" s="50">
        <v>23596.0</v>
      </c>
      <c r="I1170" s="54">
        <v>3.69626</v>
      </c>
      <c r="J1170" s="50">
        <v>23595.0</v>
      </c>
      <c r="K1170" s="54">
        <v>4.635</v>
      </c>
      <c r="L1170" s="70">
        <f t="shared" si="1"/>
        <v>0</v>
      </c>
      <c r="M1170" s="71">
        <f t="shared" si="2"/>
        <v>0</v>
      </c>
      <c r="N1170" s="71">
        <f t="shared" si="3"/>
        <v>-6.79674</v>
      </c>
      <c r="O1170" s="71">
        <f t="shared" si="4"/>
        <v>-64.77403984</v>
      </c>
      <c r="P1170" s="71">
        <f t="shared" si="5"/>
        <v>-1</v>
      </c>
      <c r="Q1170" s="71">
        <f t="shared" si="6"/>
        <v>-0.004238006442</v>
      </c>
      <c r="R1170" s="71">
        <f t="shared" si="7"/>
        <v>-5.858</v>
      </c>
      <c r="S1170" s="71">
        <f t="shared" si="8"/>
        <v>-55.82769465</v>
      </c>
      <c r="T1170" s="72">
        <f t="shared" si="9"/>
        <v>40</v>
      </c>
      <c r="U1170" s="71">
        <f t="shared" si="10"/>
        <v>0.1695202577</v>
      </c>
      <c r="V1170" s="71">
        <f t="shared" si="11"/>
        <v>0</v>
      </c>
      <c r="W1170" s="73">
        <f t="shared" si="12"/>
        <v>0</v>
      </c>
      <c r="X1170" s="19"/>
      <c r="Y1170" s="19"/>
      <c r="Z1170" s="19"/>
      <c r="AA1170" s="19"/>
      <c r="AB1170" s="19"/>
      <c r="AC1170" s="19"/>
      <c r="AD1170" s="19"/>
    </row>
    <row r="1171">
      <c r="A1171" s="49" t="s">
        <v>1367</v>
      </c>
      <c r="B1171" s="50">
        <v>24807.0</v>
      </c>
      <c r="C1171" s="51">
        <v>1.141</v>
      </c>
      <c r="D1171" s="52">
        <v>24762.0</v>
      </c>
      <c r="E1171" s="51">
        <v>0.059</v>
      </c>
      <c r="F1171" s="52">
        <v>24807.0</v>
      </c>
      <c r="G1171" s="54">
        <v>0.959</v>
      </c>
      <c r="H1171" s="50">
        <v>24807.0</v>
      </c>
      <c r="I1171" s="54">
        <v>1.02697</v>
      </c>
      <c r="J1171" s="50">
        <v>24806.0</v>
      </c>
      <c r="K1171" s="54">
        <v>40.409</v>
      </c>
      <c r="L1171" s="70">
        <f t="shared" si="1"/>
        <v>0</v>
      </c>
      <c r="M1171" s="71">
        <f t="shared" si="2"/>
        <v>0</v>
      </c>
      <c r="N1171" s="71">
        <f t="shared" si="3"/>
        <v>-0.11403</v>
      </c>
      <c r="O1171" s="71">
        <f t="shared" si="4"/>
        <v>-9.993865031</v>
      </c>
      <c r="P1171" s="71">
        <f t="shared" si="5"/>
        <v>-1</v>
      </c>
      <c r="Q1171" s="71">
        <f t="shared" si="6"/>
        <v>-0.004031120248</v>
      </c>
      <c r="R1171" s="71">
        <f t="shared" si="7"/>
        <v>39.268</v>
      </c>
      <c r="S1171" s="71">
        <f t="shared" si="8"/>
        <v>3441.542507</v>
      </c>
      <c r="T1171" s="72">
        <f t="shared" si="9"/>
        <v>45</v>
      </c>
      <c r="U1171" s="71">
        <f t="shared" si="10"/>
        <v>0.1814004112</v>
      </c>
      <c r="V1171" s="71">
        <f t="shared" si="11"/>
        <v>0</v>
      </c>
      <c r="W1171" s="73">
        <f t="shared" si="12"/>
        <v>0</v>
      </c>
      <c r="X1171" s="19"/>
      <c r="Y1171" s="19"/>
      <c r="Z1171" s="19"/>
      <c r="AA1171" s="19"/>
      <c r="AB1171" s="19"/>
      <c r="AC1171" s="19"/>
      <c r="AD1171" s="19"/>
    </row>
    <row r="1172">
      <c r="A1172" s="49" t="s">
        <v>1368</v>
      </c>
      <c r="B1172" s="50">
        <v>24235.0</v>
      </c>
      <c r="C1172" s="51">
        <v>13.584</v>
      </c>
      <c r="D1172" s="52">
        <v>24197.0</v>
      </c>
      <c r="E1172" s="51">
        <v>0.061</v>
      </c>
      <c r="F1172" s="52">
        <v>24235.0</v>
      </c>
      <c r="G1172" s="54">
        <v>1.258</v>
      </c>
      <c r="H1172" s="50">
        <v>24235.0</v>
      </c>
      <c r="I1172" s="54">
        <v>10.6583</v>
      </c>
      <c r="J1172" s="50">
        <v>24234.0</v>
      </c>
      <c r="K1172" s="54">
        <v>26.545</v>
      </c>
      <c r="L1172" s="70">
        <f t="shared" si="1"/>
        <v>0</v>
      </c>
      <c r="M1172" s="71">
        <f t="shared" si="2"/>
        <v>0</v>
      </c>
      <c r="N1172" s="71">
        <f t="shared" si="3"/>
        <v>-2.9257</v>
      </c>
      <c r="O1172" s="71">
        <f t="shared" si="4"/>
        <v>-21.53783863</v>
      </c>
      <c r="P1172" s="71">
        <f t="shared" si="5"/>
        <v>-1</v>
      </c>
      <c r="Q1172" s="71">
        <f t="shared" si="6"/>
        <v>-0.004126263668</v>
      </c>
      <c r="R1172" s="71">
        <f t="shared" si="7"/>
        <v>12.961</v>
      </c>
      <c r="S1172" s="71">
        <f t="shared" si="8"/>
        <v>95.41372203</v>
      </c>
      <c r="T1172" s="72">
        <f t="shared" si="9"/>
        <v>38</v>
      </c>
      <c r="U1172" s="71">
        <f t="shared" si="10"/>
        <v>0.1567980194</v>
      </c>
      <c r="V1172" s="71">
        <f t="shared" si="11"/>
        <v>0</v>
      </c>
      <c r="W1172" s="73">
        <f t="shared" si="12"/>
        <v>0</v>
      </c>
      <c r="X1172" s="19"/>
      <c r="Y1172" s="19"/>
      <c r="Z1172" s="19"/>
      <c r="AA1172" s="19"/>
      <c r="AB1172" s="19"/>
      <c r="AC1172" s="19"/>
      <c r="AD1172" s="19"/>
    </row>
    <row r="1173">
      <c r="A1173" s="49" t="s">
        <v>1369</v>
      </c>
      <c r="B1173" s="50">
        <v>24328.0</v>
      </c>
      <c r="C1173" s="51">
        <v>1.317</v>
      </c>
      <c r="D1173" s="52">
        <v>24294.0</v>
      </c>
      <c r="E1173" s="51">
        <v>0.059</v>
      </c>
      <c r="F1173" s="52">
        <v>24328.0</v>
      </c>
      <c r="G1173" s="54">
        <v>0.984</v>
      </c>
      <c r="H1173" s="50">
        <v>24328.0</v>
      </c>
      <c r="I1173" s="54">
        <v>1.177</v>
      </c>
      <c r="J1173" s="50">
        <v>24327.0</v>
      </c>
      <c r="K1173" s="54">
        <v>8.446</v>
      </c>
      <c r="L1173" s="70">
        <f t="shared" si="1"/>
        <v>0</v>
      </c>
      <c r="M1173" s="71">
        <f t="shared" si="2"/>
        <v>0</v>
      </c>
      <c r="N1173" s="71">
        <f t="shared" si="3"/>
        <v>-0.14</v>
      </c>
      <c r="O1173" s="71">
        <f t="shared" si="4"/>
        <v>-10.6302202</v>
      </c>
      <c r="P1173" s="71">
        <f t="shared" si="5"/>
        <v>-1</v>
      </c>
      <c r="Q1173" s="71">
        <f t="shared" si="6"/>
        <v>-0.00411048997</v>
      </c>
      <c r="R1173" s="71">
        <f t="shared" si="7"/>
        <v>7.129</v>
      </c>
      <c r="S1173" s="71">
        <f t="shared" si="8"/>
        <v>541.3059985</v>
      </c>
      <c r="T1173" s="72">
        <f t="shared" si="9"/>
        <v>34</v>
      </c>
      <c r="U1173" s="71">
        <f t="shared" si="10"/>
        <v>0.139756659</v>
      </c>
      <c r="V1173" s="71">
        <f t="shared" si="11"/>
        <v>0</v>
      </c>
      <c r="W1173" s="73">
        <f t="shared" si="12"/>
        <v>0</v>
      </c>
      <c r="X1173" s="19"/>
      <c r="Y1173" s="19"/>
      <c r="Z1173" s="19"/>
      <c r="AA1173" s="19"/>
      <c r="AB1173" s="19"/>
      <c r="AC1173" s="19"/>
      <c r="AD1173" s="19"/>
    </row>
    <row r="1174">
      <c r="A1174" s="49" t="s">
        <v>1370</v>
      </c>
      <c r="B1174" s="50">
        <v>23761.0</v>
      </c>
      <c r="C1174" s="51">
        <v>15.823</v>
      </c>
      <c r="D1174" s="52">
        <v>23752.0</v>
      </c>
      <c r="E1174" s="51">
        <v>0.061</v>
      </c>
      <c r="F1174" s="52">
        <v>23761.0</v>
      </c>
      <c r="G1174" s="54">
        <v>1.265</v>
      </c>
      <c r="H1174" s="50">
        <v>23761.0</v>
      </c>
      <c r="I1174" s="54">
        <v>1.5473</v>
      </c>
      <c r="J1174" s="50">
        <v>23761.0</v>
      </c>
      <c r="K1174" s="54">
        <v>3.669</v>
      </c>
      <c r="L1174" s="70">
        <f t="shared" si="1"/>
        <v>0</v>
      </c>
      <c r="M1174" s="71">
        <f t="shared" si="2"/>
        <v>0</v>
      </c>
      <c r="N1174" s="71">
        <f t="shared" si="3"/>
        <v>-14.2757</v>
      </c>
      <c r="O1174" s="71">
        <f t="shared" si="4"/>
        <v>-90.22119699</v>
      </c>
      <c r="P1174" s="71">
        <f t="shared" si="5"/>
        <v>0</v>
      </c>
      <c r="Q1174" s="71">
        <f t="shared" si="6"/>
        <v>0</v>
      </c>
      <c r="R1174" s="71">
        <f t="shared" si="7"/>
        <v>-12.154</v>
      </c>
      <c r="S1174" s="71">
        <f t="shared" si="8"/>
        <v>-76.81223535</v>
      </c>
      <c r="T1174" s="72">
        <f t="shared" si="9"/>
        <v>9</v>
      </c>
      <c r="U1174" s="71">
        <f t="shared" si="10"/>
        <v>0.03787719372</v>
      </c>
      <c r="V1174" s="71">
        <f t="shared" si="11"/>
        <v>0</v>
      </c>
      <c r="W1174" s="73">
        <f t="shared" si="12"/>
        <v>0</v>
      </c>
      <c r="X1174" s="19"/>
      <c r="Y1174" s="19"/>
      <c r="Z1174" s="19"/>
      <c r="AA1174" s="19"/>
      <c r="AB1174" s="19"/>
      <c r="AC1174" s="19"/>
      <c r="AD1174" s="19"/>
    </row>
    <row r="1175">
      <c r="A1175" s="49" t="s">
        <v>1371</v>
      </c>
      <c r="B1175" s="50">
        <v>23955.0</v>
      </c>
      <c r="C1175" s="51">
        <v>1.291</v>
      </c>
      <c r="D1175" s="52">
        <v>23906.0</v>
      </c>
      <c r="E1175" s="51">
        <v>0.06</v>
      </c>
      <c r="F1175" s="52">
        <v>23955.0</v>
      </c>
      <c r="G1175" s="54">
        <v>0.954</v>
      </c>
      <c r="H1175" s="50">
        <v>23955.0</v>
      </c>
      <c r="I1175" s="54">
        <v>1.0503</v>
      </c>
      <c r="J1175" s="50">
        <v>23954.0</v>
      </c>
      <c r="K1175" s="54">
        <v>23.963</v>
      </c>
      <c r="L1175" s="70">
        <f t="shared" si="1"/>
        <v>0</v>
      </c>
      <c r="M1175" s="71">
        <f t="shared" si="2"/>
        <v>0</v>
      </c>
      <c r="N1175" s="71">
        <f t="shared" si="3"/>
        <v>-0.2407</v>
      </c>
      <c r="O1175" s="71">
        <f t="shared" si="4"/>
        <v>-18.64446166</v>
      </c>
      <c r="P1175" s="71">
        <f t="shared" si="5"/>
        <v>-1</v>
      </c>
      <c r="Q1175" s="71">
        <f t="shared" si="6"/>
        <v>-0.004174493843</v>
      </c>
      <c r="R1175" s="71">
        <f t="shared" si="7"/>
        <v>22.672</v>
      </c>
      <c r="S1175" s="71">
        <f t="shared" si="8"/>
        <v>1756.158017</v>
      </c>
      <c r="T1175" s="72">
        <f t="shared" si="9"/>
        <v>49</v>
      </c>
      <c r="U1175" s="71">
        <f t="shared" si="10"/>
        <v>0.2045501983</v>
      </c>
      <c r="V1175" s="71">
        <f t="shared" si="11"/>
        <v>0</v>
      </c>
      <c r="W1175" s="73">
        <f t="shared" si="12"/>
        <v>0</v>
      </c>
      <c r="X1175" s="19"/>
      <c r="Y1175" s="19"/>
      <c r="Z1175" s="19"/>
      <c r="AA1175" s="19"/>
      <c r="AB1175" s="19"/>
      <c r="AC1175" s="19"/>
      <c r="AD1175" s="19"/>
    </row>
    <row r="1176">
      <c r="A1176" s="49" t="s">
        <v>1372</v>
      </c>
      <c r="B1176" s="50">
        <v>23390.0</v>
      </c>
      <c r="C1176" s="51">
        <v>15.014</v>
      </c>
      <c r="D1176" s="52">
        <v>23352.0</v>
      </c>
      <c r="E1176" s="51">
        <v>0.06</v>
      </c>
      <c r="F1176" s="52">
        <v>23390.0</v>
      </c>
      <c r="G1176" s="54">
        <v>1.256</v>
      </c>
      <c r="H1176" s="50">
        <v>23390.0</v>
      </c>
      <c r="I1176" s="54">
        <v>1.25046</v>
      </c>
      <c r="J1176" s="50">
        <v>23390.0</v>
      </c>
      <c r="K1176" s="54">
        <v>25.002</v>
      </c>
      <c r="L1176" s="70">
        <f t="shared" si="1"/>
        <v>0</v>
      </c>
      <c r="M1176" s="71">
        <f t="shared" si="2"/>
        <v>0</v>
      </c>
      <c r="N1176" s="71">
        <f t="shared" si="3"/>
        <v>-13.76354</v>
      </c>
      <c r="O1176" s="71">
        <f t="shared" si="4"/>
        <v>-91.67137338</v>
      </c>
      <c r="P1176" s="71">
        <f t="shared" si="5"/>
        <v>0</v>
      </c>
      <c r="Q1176" s="71">
        <f t="shared" si="6"/>
        <v>0</v>
      </c>
      <c r="R1176" s="71">
        <f t="shared" si="7"/>
        <v>9.988</v>
      </c>
      <c r="S1176" s="71">
        <f t="shared" si="8"/>
        <v>66.52457706</v>
      </c>
      <c r="T1176" s="72">
        <f t="shared" si="9"/>
        <v>38</v>
      </c>
      <c r="U1176" s="71">
        <f t="shared" si="10"/>
        <v>0.1624625909</v>
      </c>
      <c r="V1176" s="71">
        <f t="shared" si="11"/>
        <v>0</v>
      </c>
      <c r="W1176" s="73">
        <f t="shared" si="12"/>
        <v>0</v>
      </c>
      <c r="X1176" s="19"/>
      <c r="Y1176" s="19"/>
      <c r="Z1176" s="19"/>
      <c r="AA1176" s="19"/>
      <c r="AB1176" s="19"/>
      <c r="AC1176" s="19"/>
      <c r="AD1176" s="19"/>
    </row>
    <row r="1177">
      <c r="A1177" s="49" t="s">
        <v>1373</v>
      </c>
      <c r="B1177" s="50">
        <v>24457.0</v>
      </c>
      <c r="C1177" s="51">
        <v>1.162</v>
      </c>
      <c r="D1177" s="52">
        <v>24390.0</v>
      </c>
      <c r="E1177" s="51">
        <v>0.06</v>
      </c>
      <c r="F1177" s="52">
        <v>24457.0</v>
      </c>
      <c r="G1177" s="54">
        <v>0.984</v>
      </c>
      <c r="H1177" s="50">
        <v>24457.0</v>
      </c>
      <c r="I1177" s="54">
        <v>2.11585</v>
      </c>
      <c r="J1177" s="50">
        <v>24456.0</v>
      </c>
      <c r="K1177" s="54">
        <v>5.816</v>
      </c>
      <c r="L1177" s="70">
        <f t="shared" si="1"/>
        <v>0</v>
      </c>
      <c r="M1177" s="71">
        <f t="shared" si="2"/>
        <v>0</v>
      </c>
      <c r="N1177" s="71">
        <f t="shared" si="3"/>
        <v>0.95385</v>
      </c>
      <c r="O1177" s="71">
        <f t="shared" si="4"/>
        <v>82.0869191</v>
      </c>
      <c r="P1177" s="71">
        <f t="shared" si="5"/>
        <v>-1</v>
      </c>
      <c r="Q1177" s="71">
        <f t="shared" si="6"/>
        <v>-0.00408880893</v>
      </c>
      <c r="R1177" s="71">
        <f t="shared" si="7"/>
        <v>4.654</v>
      </c>
      <c r="S1177" s="71">
        <f t="shared" si="8"/>
        <v>400.5163511</v>
      </c>
      <c r="T1177" s="72">
        <f t="shared" si="9"/>
        <v>67</v>
      </c>
      <c r="U1177" s="71">
        <f t="shared" si="10"/>
        <v>0.2739501983</v>
      </c>
      <c r="V1177" s="71">
        <f t="shared" si="11"/>
        <v>0</v>
      </c>
      <c r="W1177" s="73">
        <f t="shared" si="12"/>
        <v>0</v>
      </c>
      <c r="X1177" s="19"/>
      <c r="Y1177" s="19"/>
      <c r="Z1177" s="19"/>
      <c r="AA1177" s="19"/>
      <c r="AB1177" s="19"/>
      <c r="AC1177" s="19"/>
      <c r="AD1177" s="19"/>
    </row>
    <row r="1178">
      <c r="A1178" s="49" t="s">
        <v>1374</v>
      </c>
      <c r="B1178" s="50">
        <v>23889.0</v>
      </c>
      <c r="C1178" s="51">
        <v>15.341</v>
      </c>
      <c r="D1178" s="52">
        <v>23839.0</v>
      </c>
      <c r="E1178" s="51">
        <v>0.06</v>
      </c>
      <c r="F1178" s="52">
        <v>23889.0</v>
      </c>
      <c r="G1178" s="54">
        <v>1.28</v>
      </c>
      <c r="H1178" s="50">
        <v>23889.0</v>
      </c>
      <c r="I1178" s="54">
        <v>3.60033</v>
      </c>
      <c r="J1178" s="50">
        <v>23888.0</v>
      </c>
      <c r="K1178" s="54">
        <v>3.621</v>
      </c>
      <c r="L1178" s="70">
        <f t="shared" si="1"/>
        <v>0</v>
      </c>
      <c r="M1178" s="71">
        <f t="shared" si="2"/>
        <v>0</v>
      </c>
      <c r="N1178" s="71">
        <f t="shared" si="3"/>
        <v>-11.74067</v>
      </c>
      <c r="O1178" s="71">
        <f t="shared" si="4"/>
        <v>-76.5313213</v>
      </c>
      <c r="P1178" s="71">
        <f t="shared" si="5"/>
        <v>-1</v>
      </c>
      <c r="Q1178" s="71">
        <f t="shared" si="6"/>
        <v>-0.004186027042</v>
      </c>
      <c r="R1178" s="71">
        <f t="shared" si="7"/>
        <v>-11.72</v>
      </c>
      <c r="S1178" s="71">
        <f t="shared" si="8"/>
        <v>-76.39658432</v>
      </c>
      <c r="T1178" s="72">
        <f t="shared" si="9"/>
        <v>50</v>
      </c>
      <c r="U1178" s="71">
        <f t="shared" si="10"/>
        <v>0.2093013521</v>
      </c>
      <c r="V1178" s="71">
        <f t="shared" si="11"/>
        <v>0</v>
      </c>
      <c r="W1178" s="73">
        <f t="shared" si="12"/>
        <v>0</v>
      </c>
      <c r="X1178" s="19"/>
      <c r="Y1178" s="19"/>
      <c r="Z1178" s="19"/>
      <c r="AA1178" s="19"/>
      <c r="AB1178" s="19"/>
      <c r="AC1178" s="19"/>
      <c r="AD1178" s="19"/>
    </row>
    <row r="1179">
      <c r="A1179" s="49" t="s">
        <v>1375</v>
      </c>
      <c r="B1179" s="50">
        <v>23877.0</v>
      </c>
      <c r="C1179" s="51">
        <v>1.134</v>
      </c>
      <c r="D1179" s="52">
        <v>23833.0</v>
      </c>
      <c r="E1179" s="51">
        <v>0.059</v>
      </c>
      <c r="F1179" s="52">
        <v>23877.0</v>
      </c>
      <c r="G1179" s="54">
        <v>0.948</v>
      </c>
      <c r="H1179" s="50">
        <v>23877.0</v>
      </c>
      <c r="I1179" s="54">
        <v>1.52977</v>
      </c>
      <c r="J1179" s="50">
        <v>0.0</v>
      </c>
      <c r="K1179" s="54">
        <v>3600.0</v>
      </c>
      <c r="L1179" s="70">
        <f t="shared" si="1"/>
        <v>0</v>
      </c>
      <c r="M1179" s="71">
        <f t="shared" si="2"/>
        <v>0</v>
      </c>
      <c r="N1179" s="71">
        <f t="shared" si="3"/>
        <v>0.39577</v>
      </c>
      <c r="O1179" s="71">
        <f t="shared" si="4"/>
        <v>34.90035273</v>
      </c>
      <c r="P1179" s="71">
        <f t="shared" si="5"/>
        <v>-23877</v>
      </c>
      <c r="Q1179" s="71">
        <f t="shared" si="6"/>
        <v>-100</v>
      </c>
      <c r="R1179" s="71">
        <f t="shared" si="7"/>
        <v>3598.866</v>
      </c>
      <c r="S1179" s="71">
        <f t="shared" si="8"/>
        <v>317360.3175</v>
      </c>
      <c r="T1179" s="72">
        <f t="shared" si="9"/>
        <v>44</v>
      </c>
      <c r="U1179" s="71">
        <f t="shared" si="10"/>
        <v>0.1842777568</v>
      </c>
      <c r="V1179" s="71">
        <f t="shared" si="11"/>
        <v>0</v>
      </c>
      <c r="W1179" s="73">
        <f t="shared" si="12"/>
        <v>0</v>
      </c>
      <c r="X1179" s="19"/>
      <c r="Y1179" s="19"/>
      <c r="Z1179" s="19"/>
      <c r="AA1179" s="19"/>
      <c r="AB1179" s="19"/>
      <c r="AC1179" s="19"/>
      <c r="AD1179" s="19"/>
    </row>
    <row r="1180">
      <c r="A1180" s="49" t="s">
        <v>1376</v>
      </c>
      <c r="B1180" s="50">
        <v>23307.0</v>
      </c>
      <c r="C1180" s="51">
        <v>17.239</v>
      </c>
      <c r="D1180" s="52">
        <v>23278.0</v>
      </c>
      <c r="E1180" s="51">
        <v>0.06</v>
      </c>
      <c r="F1180" s="52">
        <v>23307.0</v>
      </c>
      <c r="G1180" s="54">
        <v>1.251</v>
      </c>
      <c r="H1180" s="50">
        <v>23307.0</v>
      </c>
      <c r="I1180" s="54">
        <v>1.33643</v>
      </c>
      <c r="J1180" s="50">
        <v>23307.0</v>
      </c>
      <c r="K1180" s="54">
        <v>2.762</v>
      </c>
      <c r="L1180" s="70">
        <f t="shared" si="1"/>
        <v>0</v>
      </c>
      <c r="M1180" s="71">
        <f t="shared" si="2"/>
        <v>0</v>
      </c>
      <c r="N1180" s="71">
        <f t="shared" si="3"/>
        <v>-15.90257</v>
      </c>
      <c r="O1180" s="71">
        <f t="shared" si="4"/>
        <v>-92.24763617</v>
      </c>
      <c r="P1180" s="71">
        <f t="shared" si="5"/>
        <v>0</v>
      </c>
      <c r="Q1180" s="71">
        <f t="shared" si="6"/>
        <v>0</v>
      </c>
      <c r="R1180" s="71">
        <f t="shared" si="7"/>
        <v>-14.477</v>
      </c>
      <c r="S1180" s="71">
        <f t="shared" si="8"/>
        <v>-83.97818899</v>
      </c>
      <c r="T1180" s="72">
        <f t="shared" si="9"/>
        <v>29</v>
      </c>
      <c r="U1180" s="71">
        <f t="shared" si="10"/>
        <v>0.1244261381</v>
      </c>
      <c r="V1180" s="71">
        <f t="shared" si="11"/>
        <v>0</v>
      </c>
      <c r="W1180" s="73">
        <f t="shared" si="12"/>
        <v>0</v>
      </c>
      <c r="X1180" s="19"/>
      <c r="Y1180" s="19"/>
      <c r="Z1180" s="19"/>
      <c r="AA1180" s="19"/>
      <c r="AB1180" s="19"/>
      <c r="AC1180" s="19"/>
      <c r="AD1180" s="19"/>
    </row>
    <row r="1181">
      <c r="A1181" s="49" t="s">
        <v>1377</v>
      </c>
      <c r="B1181" s="50">
        <v>23929.0</v>
      </c>
      <c r="C1181" s="51">
        <v>1.442</v>
      </c>
      <c r="D1181" s="52">
        <v>23849.0</v>
      </c>
      <c r="E1181" s="51">
        <v>0.06</v>
      </c>
      <c r="F1181" s="52">
        <v>23929.0</v>
      </c>
      <c r="G1181" s="54">
        <v>1.059</v>
      </c>
      <c r="H1181" s="50">
        <v>23929.0</v>
      </c>
      <c r="I1181" s="54">
        <v>0.401169</v>
      </c>
      <c r="J1181" s="50">
        <v>23929.0</v>
      </c>
      <c r="K1181" s="54">
        <v>13.616</v>
      </c>
      <c r="L1181" s="70">
        <f t="shared" si="1"/>
        <v>0</v>
      </c>
      <c r="M1181" s="71">
        <f t="shared" si="2"/>
        <v>0</v>
      </c>
      <c r="N1181" s="71">
        <f t="shared" si="3"/>
        <v>-1.040831</v>
      </c>
      <c r="O1181" s="71">
        <f t="shared" si="4"/>
        <v>-72.179681</v>
      </c>
      <c r="P1181" s="71">
        <f t="shared" si="5"/>
        <v>0</v>
      </c>
      <c r="Q1181" s="71">
        <f t="shared" si="6"/>
        <v>0</v>
      </c>
      <c r="R1181" s="71">
        <f t="shared" si="7"/>
        <v>12.174</v>
      </c>
      <c r="S1181" s="71">
        <f t="shared" si="8"/>
        <v>844.2441054</v>
      </c>
      <c r="T1181" s="72">
        <f t="shared" si="9"/>
        <v>80</v>
      </c>
      <c r="U1181" s="71">
        <f t="shared" si="10"/>
        <v>0.3343223703</v>
      </c>
      <c r="V1181" s="71">
        <f t="shared" si="11"/>
        <v>0</v>
      </c>
      <c r="W1181" s="73">
        <f t="shared" si="12"/>
        <v>0</v>
      </c>
      <c r="X1181" s="19"/>
      <c r="Y1181" s="19"/>
      <c r="Z1181" s="19"/>
      <c r="AA1181" s="19"/>
      <c r="AB1181" s="19"/>
      <c r="AC1181" s="19"/>
      <c r="AD1181" s="19"/>
    </row>
    <row r="1182">
      <c r="A1182" s="49" t="s">
        <v>1378</v>
      </c>
      <c r="B1182" s="50">
        <v>23365.0</v>
      </c>
      <c r="C1182" s="51">
        <v>12.382</v>
      </c>
      <c r="D1182" s="52">
        <v>23320.0</v>
      </c>
      <c r="E1182" s="51">
        <v>0.06</v>
      </c>
      <c r="F1182" s="52">
        <v>23365.0</v>
      </c>
      <c r="G1182" s="54">
        <v>1.338</v>
      </c>
      <c r="H1182" s="50">
        <v>23365.0</v>
      </c>
      <c r="I1182" s="54">
        <v>4.17467</v>
      </c>
      <c r="J1182" s="50">
        <v>23365.0</v>
      </c>
      <c r="K1182" s="54">
        <v>20.315</v>
      </c>
      <c r="L1182" s="70">
        <f t="shared" si="1"/>
        <v>0</v>
      </c>
      <c r="M1182" s="71">
        <f t="shared" si="2"/>
        <v>0</v>
      </c>
      <c r="N1182" s="71">
        <f t="shared" si="3"/>
        <v>-8.20733</v>
      </c>
      <c r="O1182" s="71">
        <f t="shared" si="4"/>
        <v>-66.2843644</v>
      </c>
      <c r="P1182" s="71">
        <f t="shared" si="5"/>
        <v>0</v>
      </c>
      <c r="Q1182" s="71">
        <f t="shared" si="6"/>
        <v>0</v>
      </c>
      <c r="R1182" s="71">
        <f t="shared" si="7"/>
        <v>7.933</v>
      </c>
      <c r="S1182" s="71">
        <f t="shared" si="8"/>
        <v>64.06880956</v>
      </c>
      <c r="T1182" s="72">
        <f t="shared" si="9"/>
        <v>45</v>
      </c>
      <c r="U1182" s="71">
        <f t="shared" si="10"/>
        <v>0.1925957629</v>
      </c>
      <c r="V1182" s="71">
        <f t="shared" si="11"/>
        <v>0</v>
      </c>
      <c r="W1182" s="73">
        <f t="shared" si="12"/>
        <v>0</v>
      </c>
      <c r="X1182" s="19"/>
      <c r="Y1182" s="19"/>
      <c r="Z1182" s="19"/>
      <c r="AA1182" s="19"/>
      <c r="AB1182" s="19"/>
      <c r="AC1182" s="19"/>
      <c r="AD1182" s="19"/>
    </row>
    <row r="1183">
      <c r="A1183" s="49" t="s">
        <v>1379</v>
      </c>
      <c r="B1183" s="50">
        <v>24135.0</v>
      </c>
      <c r="C1183" s="51">
        <v>1.138</v>
      </c>
      <c r="D1183" s="52">
        <v>24107.0</v>
      </c>
      <c r="E1183" s="51">
        <v>0.059</v>
      </c>
      <c r="F1183" s="52">
        <v>24135.0</v>
      </c>
      <c r="G1183" s="54">
        <v>0.964</v>
      </c>
      <c r="H1183" s="50">
        <v>24135.0</v>
      </c>
      <c r="I1183" s="54">
        <v>0.390078</v>
      </c>
      <c r="J1183" s="50">
        <v>24134.0</v>
      </c>
      <c r="K1183" s="54">
        <v>3.571</v>
      </c>
      <c r="L1183" s="70">
        <f t="shared" si="1"/>
        <v>0</v>
      </c>
      <c r="M1183" s="71">
        <f t="shared" si="2"/>
        <v>0</v>
      </c>
      <c r="N1183" s="71">
        <f t="shared" si="3"/>
        <v>-0.747922</v>
      </c>
      <c r="O1183" s="71">
        <f t="shared" si="4"/>
        <v>-65.72249561</v>
      </c>
      <c r="P1183" s="71">
        <f t="shared" si="5"/>
        <v>-1</v>
      </c>
      <c r="Q1183" s="71">
        <f t="shared" si="6"/>
        <v>-0.004143360265</v>
      </c>
      <c r="R1183" s="71">
        <f t="shared" si="7"/>
        <v>2.433</v>
      </c>
      <c r="S1183" s="71">
        <f t="shared" si="8"/>
        <v>213.7961336</v>
      </c>
      <c r="T1183" s="72">
        <f t="shared" si="9"/>
        <v>28</v>
      </c>
      <c r="U1183" s="71">
        <f t="shared" si="10"/>
        <v>0.1160140874</v>
      </c>
      <c r="V1183" s="71">
        <f t="shared" si="11"/>
        <v>0</v>
      </c>
      <c r="W1183" s="73">
        <f t="shared" si="12"/>
        <v>0</v>
      </c>
      <c r="X1183" s="19"/>
      <c r="Y1183" s="19"/>
      <c r="Z1183" s="19"/>
      <c r="AA1183" s="19"/>
      <c r="AB1183" s="19"/>
      <c r="AC1183" s="19"/>
      <c r="AD1183" s="19"/>
    </row>
    <row r="1184">
      <c r="A1184" s="49" t="s">
        <v>1380</v>
      </c>
      <c r="B1184" s="50">
        <v>23571.0</v>
      </c>
      <c r="C1184" s="51">
        <v>15.266</v>
      </c>
      <c r="D1184" s="52">
        <v>23556.0</v>
      </c>
      <c r="E1184" s="51">
        <v>0.06</v>
      </c>
      <c r="F1184" s="52">
        <v>23571.0</v>
      </c>
      <c r="G1184" s="54">
        <v>1.267</v>
      </c>
      <c r="H1184" s="50">
        <v>23571.0</v>
      </c>
      <c r="I1184" s="54">
        <v>1.37344</v>
      </c>
      <c r="J1184" s="50">
        <v>23571.0</v>
      </c>
      <c r="K1184" s="54">
        <v>3.8</v>
      </c>
      <c r="L1184" s="70">
        <f t="shared" si="1"/>
        <v>0</v>
      </c>
      <c r="M1184" s="71">
        <f t="shared" si="2"/>
        <v>0</v>
      </c>
      <c r="N1184" s="71">
        <f t="shared" si="3"/>
        <v>-13.89256</v>
      </c>
      <c r="O1184" s="71">
        <f t="shared" si="4"/>
        <v>-91.00327525</v>
      </c>
      <c r="P1184" s="71">
        <f t="shared" si="5"/>
        <v>0</v>
      </c>
      <c r="Q1184" s="71">
        <f t="shared" si="6"/>
        <v>0</v>
      </c>
      <c r="R1184" s="71">
        <f t="shared" si="7"/>
        <v>-11.466</v>
      </c>
      <c r="S1184" s="71">
        <f t="shared" si="8"/>
        <v>-75.10808332</v>
      </c>
      <c r="T1184" s="72">
        <f t="shared" si="9"/>
        <v>15</v>
      </c>
      <c r="U1184" s="71">
        <f t="shared" si="10"/>
        <v>0.06363752068</v>
      </c>
      <c r="V1184" s="71">
        <f t="shared" si="11"/>
        <v>0</v>
      </c>
      <c r="W1184" s="73">
        <f t="shared" si="12"/>
        <v>0</v>
      </c>
      <c r="X1184" s="19"/>
      <c r="Y1184" s="19"/>
      <c r="Z1184" s="19"/>
      <c r="AA1184" s="19"/>
      <c r="AB1184" s="19"/>
      <c r="AC1184" s="19"/>
      <c r="AD1184" s="19"/>
    </row>
    <row r="1185">
      <c r="A1185" s="49" t="s">
        <v>1381</v>
      </c>
      <c r="B1185" s="50">
        <v>23912.0</v>
      </c>
      <c r="C1185" s="51">
        <v>1.461</v>
      </c>
      <c r="D1185" s="52">
        <v>23833.0</v>
      </c>
      <c r="E1185" s="51">
        <v>0.06</v>
      </c>
      <c r="F1185" s="52">
        <v>23912.0</v>
      </c>
      <c r="G1185" s="54">
        <v>1.023</v>
      </c>
      <c r="H1185" s="50">
        <v>23912.0</v>
      </c>
      <c r="I1185" s="54">
        <v>0.6391</v>
      </c>
      <c r="J1185" s="50">
        <v>23911.0</v>
      </c>
      <c r="K1185" s="54">
        <v>37.733</v>
      </c>
      <c r="L1185" s="70">
        <f t="shared" si="1"/>
        <v>0</v>
      </c>
      <c r="M1185" s="71">
        <f t="shared" si="2"/>
        <v>0</v>
      </c>
      <c r="N1185" s="71">
        <f t="shared" si="3"/>
        <v>-0.8219</v>
      </c>
      <c r="O1185" s="71">
        <f t="shared" si="4"/>
        <v>-56.25598905</v>
      </c>
      <c r="P1185" s="71">
        <f t="shared" si="5"/>
        <v>-1</v>
      </c>
      <c r="Q1185" s="71">
        <f t="shared" si="6"/>
        <v>-0.004182000669</v>
      </c>
      <c r="R1185" s="71">
        <f t="shared" si="7"/>
        <v>36.272</v>
      </c>
      <c r="S1185" s="71">
        <f t="shared" si="8"/>
        <v>2482.683094</v>
      </c>
      <c r="T1185" s="72">
        <f t="shared" si="9"/>
        <v>79</v>
      </c>
      <c r="U1185" s="71">
        <f t="shared" si="10"/>
        <v>0.3303780529</v>
      </c>
      <c r="V1185" s="71">
        <f t="shared" si="11"/>
        <v>0</v>
      </c>
      <c r="W1185" s="73">
        <f t="shared" si="12"/>
        <v>0</v>
      </c>
      <c r="X1185" s="19"/>
      <c r="Y1185" s="19"/>
      <c r="Z1185" s="19"/>
      <c r="AA1185" s="19"/>
      <c r="AB1185" s="19"/>
      <c r="AC1185" s="19"/>
      <c r="AD1185" s="19"/>
    </row>
    <row r="1186">
      <c r="A1186" s="49" t="s">
        <v>1382</v>
      </c>
      <c r="B1186" s="50">
        <v>23351.0</v>
      </c>
      <c r="C1186" s="51">
        <v>17.011</v>
      </c>
      <c r="D1186" s="52">
        <v>23333.0</v>
      </c>
      <c r="E1186" s="51">
        <v>0.06</v>
      </c>
      <c r="F1186" s="52">
        <v>23351.0</v>
      </c>
      <c r="G1186" s="54">
        <v>1.251</v>
      </c>
      <c r="H1186" s="50">
        <v>23351.0</v>
      </c>
      <c r="I1186" s="54">
        <v>1.75598</v>
      </c>
      <c r="J1186" s="50">
        <v>23351.0</v>
      </c>
      <c r="K1186" s="54">
        <v>5.946</v>
      </c>
      <c r="L1186" s="70">
        <f t="shared" si="1"/>
        <v>0</v>
      </c>
      <c r="M1186" s="71">
        <f t="shared" si="2"/>
        <v>0</v>
      </c>
      <c r="N1186" s="71">
        <f t="shared" si="3"/>
        <v>-15.25502</v>
      </c>
      <c r="O1186" s="71">
        <f t="shared" si="4"/>
        <v>-89.67738522</v>
      </c>
      <c r="P1186" s="71">
        <f t="shared" si="5"/>
        <v>0</v>
      </c>
      <c r="Q1186" s="71">
        <f t="shared" si="6"/>
        <v>0</v>
      </c>
      <c r="R1186" s="71">
        <f t="shared" si="7"/>
        <v>-11.065</v>
      </c>
      <c r="S1186" s="71">
        <f t="shared" si="8"/>
        <v>-65.04614661</v>
      </c>
      <c r="T1186" s="72">
        <f t="shared" si="9"/>
        <v>18</v>
      </c>
      <c r="U1186" s="71">
        <f t="shared" si="10"/>
        <v>0.07708449317</v>
      </c>
      <c r="V1186" s="71">
        <f t="shared" si="11"/>
        <v>0</v>
      </c>
      <c r="W1186" s="73">
        <f t="shared" si="12"/>
        <v>0</v>
      </c>
      <c r="X1186" s="19"/>
      <c r="Y1186" s="19"/>
      <c r="Z1186" s="19"/>
      <c r="AA1186" s="19"/>
      <c r="AB1186" s="19"/>
      <c r="AC1186" s="19"/>
      <c r="AD1186" s="19"/>
    </row>
    <row r="1187">
      <c r="A1187" s="49" t="s">
        <v>1383</v>
      </c>
      <c r="B1187" s="50">
        <v>23943.0</v>
      </c>
      <c r="C1187" s="51">
        <v>1.046</v>
      </c>
      <c r="D1187" s="52">
        <v>23918.0</v>
      </c>
      <c r="E1187" s="51">
        <v>0.059</v>
      </c>
      <c r="F1187" s="52">
        <v>23943.0</v>
      </c>
      <c r="G1187" s="54">
        <v>0.894</v>
      </c>
      <c r="H1187" s="50">
        <v>23943.0</v>
      </c>
      <c r="I1187" s="54">
        <v>1.20174</v>
      </c>
      <c r="J1187" s="50">
        <v>6.94828E-310</v>
      </c>
      <c r="K1187" s="54">
        <v>3600.0</v>
      </c>
      <c r="L1187" s="70">
        <f t="shared" si="1"/>
        <v>0</v>
      </c>
      <c r="M1187" s="71">
        <f t="shared" si="2"/>
        <v>0</v>
      </c>
      <c r="N1187" s="71">
        <f t="shared" si="3"/>
        <v>0.15574</v>
      </c>
      <c r="O1187" s="71">
        <f t="shared" si="4"/>
        <v>14.88910134</v>
      </c>
      <c r="P1187" s="71">
        <f t="shared" si="5"/>
        <v>-23943</v>
      </c>
      <c r="Q1187" s="71">
        <f t="shared" si="6"/>
        <v>-100</v>
      </c>
      <c r="R1187" s="71">
        <f t="shared" si="7"/>
        <v>3598.954</v>
      </c>
      <c r="S1187" s="71">
        <f t="shared" si="8"/>
        <v>344068.26</v>
      </c>
      <c r="T1187" s="72">
        <f t="shared" si="9"/>
        <v>25</v>
      </c>
      <c r="U1187" s="71">
        <f t="shared" si="10"/>
        <v>0.1044146515</v>
      </c>
      <c r="V1187" s="71">
        <f t="shared" si="11"/>
        <v>0</v>
      </c>
      <c r="W1187" s="73">
        <f t="shared" si="12"/>
        <v>0</v>
      </c>
      <c r="X1187" s="19"/>
      <c r="Y1187" s="19"/>
      <c r="Z1187" s="19"/>
      <c r="AA1187" s="19"/>
      <c r="AB1187" s="19"/>
      <c r="AC1187" s="19"/>
      <c r="AD1187" s="19"/>
    </row>
    <row r="1188">
      <c r="A1188" s="49" t="s">
        <v>1384</v>
      </c>
      <c r="B1188" s="50">
        <v>23381.0</v>
      </c>
      <c r="C1188" s="51">
        <v>15.217</v>
      </c>
      <c r="D1188" s="52">
        <v>23360.0</v>
      </c>
      <c r="E1188" s="51">
        <v>0.06</v>
      </c>
      <c r="F1188" s="52">
        <v>23381.0</v>
      </c>
      <c r="G1188" s="54">
        <v>1.177</v>
      </c>
      <c r="H1188" s="50">
        <v>23381.0</v>
      </c>
      <c r="I1188" s="54">
        <v>1.31815</v>
      </c>
      <c r="J1188" s="50">
        <v>23380.0</v>
      </c>
      <c r="K1188" s="54">
        <v>23.289</v>
      </c>
      <c r="L1188" s="70">
        <f t="shared" si="1"/>
        <v>0</v>
      </c>
      <c r="M1188" s="71">
        <f t="shared" si="2"/>
        <v>0</v>
      </c>
      <c r="N1188" s="71">
        <f t="shared" si="3"/>
        <v>-13.89885</v>
      </c>
      <c r="O1188" s="71">
        <f t="shared" si="4"/>
        <v>-91.33764868</v>
      </c>
      <c r="P1188" s="71">
        <f t="shared" si="5"/>
        <v>-1</v>
      </c>
      <c r="Q1188" s="71">
        <f t="shared" si="6"/>
        <v>-0.004276977033</v>
      </c>
      <c r="R1188" s="71">
        <f t="shared" si="7"/>
        <v>8.072</v>
      </c>
      <c r="S1188" s="71">
        <f t="shared" si="8"/>
        <v>53.04593547</v>
      </c>
      <c r="T1188" s="72">
        <f t="shared" si="9"/>
        <v>21</v>
      </c>
      <c r="U1188" s="71">
        <f t="shared" si="10"/>
        <v>0.08981651769</v>
      </c>
      <c r="V1188" s="71">
        <f t="shared" si="11"/>
        <v>0</v>
      </c>
      <c r="W1188" s="73">
        <f t="shared" si="12"/>
        <v>0</v>
      </c>
      <c r="X1188" s="19"/>
      <c r="Y1188" s="19"/>
      <c r="Z1188" s="19"/>
      <c r="AA1188" s="19"/>
      <c r="AB1188" s="19"/>
      <c r="AC1188" s="19"/>
      <c r="AD1188" s="19"/>
    </row>
    <row r="1189">
      <c r="A1189" s="49" t="s">
        <v>1385</v>
      </c>
      <c r="B1189" s="50">
        <v>24375.0</v>
      </c>
      <c r="C1189" s="51">
        <v>1.409</v>
      </c>
      <c r="D1189" s="52">
        <v>24289.0</v>
      </c>
      <c r="E1189" s="51">
        <v>0.059</v>
      </c>
      <c r="F1189" s="52">
        <v>24375.0</v>
      </c>
      <c r="G1189" s="54">
        <v>1.065</v>
      </c>
      <c r="H1189" s="50">
        <v>24375.0</v>
      </c>
      <c r="I1189" s="54">
        <v>1.19286</v>
      </c>
      <c r="J1189" s="50">
        <v>24375.0</v>
      </c>
      <c r="K1189" s="54">
        <v>3.664</v>
      </c>
      <c r="L1189" s="70">
        <f t="shared" si="1"/>
        <v>0</v>
      </c>
      <c r="M1189" s="71">
        <f t="shared" si="2"/>
        <v>0</v>
      </c>
      <c r="N1189" s="71">
        <f t="shared" si="3"/>
        <v>-0.21614</v>
      </c>
      <c r="O1189" s="71">
        <f t="shared" si="4"/>
        <v>-15.33995742</v>
      </c>
      <c r="P1189" s="71">
        <f t="shared" si="5"/>
        <v>0</v>
      </c>
      <c r="Q1189" s="71">
        <f t="shared" si="6"/>
        <v>0</v>
      </c>
      <c r="R1189" s="71">
        <f t="shared" si="7"/>
        <v>2.255</v>
      </c>
      <c r="S1189" s="71">
        <f t="shared" si="8"/>
        <v>160.0425834</v>
      </c>
      <c r="T1189" s="72">
        <f t="shared" si="9"/>
        <v>86</v>
      </c>
      <c r="U1189" s="71">
        <f t="shared" si="10"/>
        <v>0.3528205128</v>
      </c>
      <c r="V1189" s="71">
        <f t="shared" si="11"/>
        <v>0</v>
      </c>
      <c r="W1189" s="73">
        <f t="shared" si="12"/>
        <v>0</v>
      </c>
      <c r="X1189" s="19"/>
      <c r="Y1189" s="19"/>
      <c r="Z1189" s="19"/>
      <c r="AA1189" s="19"/>
      <c r="AB1189" s="19"/>
      <c r="AC1189" s="19"/>
      <c r="AD1189" s="19"/>
    </row>
    <row r="1190">
      <c r="A1190" s="49" t="s">
        <v>1386</v>
      </c>
      <c r="B1190" s="50">
        <v>23804.0</v>
      </c>
      <c r="C1190" s="51">
        <v>15.45</v>
      </c>
      <c r="D1190" s="52">
        <v>23773.0</v>
      </c>
      <c r="E1190" s="51">
        <v>0.06</v>
      </c>
      <c r="F1190" s="52">
        <v>23804.0</v>
      </c>
      <c r="G1190" s="54">
        <v>1.308</v>
      </c>
      <c r="H1190" s="50">
        <v>23804.0</v>
      </c>
      <c r="I1190" s="54">
        <v>5.89588</v>
      </c>
      <c r="J1190" s="50">
        <v>23804.0</v>
      </c>
      <c r="K1190" s="54">
        <v>9.161</v>
      </c>
      <c r="L1190" s="70">
        <f t="shared" si="1"/>
        <v>0</v>
      </c>
      <c r="M1190" s="71">
        <f t="shared" si="2"/>
        <v>0</v>
      </c>
      <c r="N1190" s="71">
        <f t="shared" si="3"/>
        <v>-9.55412</v>
      </c>
      <c r="O1190" s="71">
        <f t="shared" si="4"/>
        <v>-61.8389644</v>
      </c>
      <c r="P1190" s="71">
        <f t="shared" si="5"/>
        <v>0</v>
      </c>
      <c r="Q1190" s="71">
        <f t="shared" si="6"/>
        <v>0</v>
      </c>
      <c r="R1190" s="71">
        <f t="shared" si="7"/>
        <v>-6.289</v>
      </c>
      <c r="S1190" s="71">
        <f t="shared" si="8"/>
        <v>-40.70550162</v>
      </c>
      <c r="T1190" s="72">
        <f t="shared" si="9"/>
        <v>31</v>
      </c>
      <c r="U1190" s="71">
        <f t="shared" si="10"/>
        <v>0.1302302134</v>
      </c>
      <c r="V1190" s="71">
        <f t="shared" si="11"/>
        <v>0</v>
      </c>
      <c r="W1190" s="73">
        <f t="shared" si="12"/>
        <v>0</v>
      </c>
      <c r="X1190" s="19"/>
      <c r="Y1190" s="19"/>
      <c r="Z1190" s="19"/>
      <c r="AA1190" s="19"/>
      <c r="AB1190" s="19"/>
      <c r="AC1190" s="19"/>
      <c r="AD1190" s="19"/>
    </row>
    <row r="1191">
      <c r="A1191" s="49" t="s">
        <v>1387</v>
      </c>
      <c r="B1191" s="50">
        <v>24108.0</v>
      </c>
      <c r="C1191" s="51">
        <v>1.251</v>
      </c>
      <c r="D1191" s="52">
        <v>24080.0</v>
      </c>
      <c r="E1191" s="51">
        <v>0.059</v>
      </c>
      <c r="F1191" s="52">
        <v>24108.0</v>
      </c>
      <c r="G1191" s="54">
        <v>0.982</v>
      </c>
      <c r="H1191" s="50">
        <v>24108.0</v>
      </c>
      <c r="I1191" s="54">
        <v>0.924298</v>
      </c>
      <c r="J1191" s="50">
        <v>24107.0</v>
      </c>
      <c r="K1191" s="54">
        <v>3288.38</v>
      </c>
      <c r="L1191" s="70">
        <f t="shared" si="1"/>
        <v>0</v>
      </c>
      <c r="M1191" s="71">
        <f t="shared" si="2"/>
        <v>0</v>
      </c>
      <c r="N1191" s="71">
        <f t="shared" si="3"/>
        <v>-0.326702</v>
      </c>
      <c r="O1191" s="71">
        <f t="shared" si="4"/>
        <v>-26.11526779</v>
      </c>
      <c r="P1191" s="71">
        <f t="shared" si="5"/>
        <v>-1</v>
      </c>
      <c r="Q1191" s="71">
        <f t="shared" si="6"/>
        <v>-0.004148000664</v>
      </c>
      <c r="R1191" s="71">
        <f t="shared" si="7"/>
        <v>3287.129</v>
      </c>
      <c r="S1191" s="71">
        <f t="shared" si="8"/>
        <v>262760.1119</v>
      </c>
      <c r="T1191" s="72">
        <f t="shared" si="9"/>
        <v>28</v>
      </c>
      <c r="U1191" s="71">
        <f t="shared" si="10"/>
        <v>0.1161440186</v>
      </c>
      <c r="V1191" s="71">
        <f t="shared" si="11"/>
        <v>0</v>
      </c>
      <c r="W1191" s="73">
        <f t="shared" si="12"/>
        <v>0</v>
      </c>
      <c r="X1191" s="19"/>
      <c r="Y1191" s="19"/>
      <c r="Z1191" s="19"/>
      <c r="AA1191" s="19"/>
      <c r="AB1191" s="19"/>
      <c r="AC1191" s="19"/>
      <c r="AD1191" s="19"/>
    </row>
    <row r="1192">
      <c r="A1192" s="49" t="s">
        <v>1388</v>
      </c>
      <c r="B1192" s="50">
        <v>23541.0</v>
      </c>
      <c r="C1192" s="51">
        <v>17.637</v>
      </c>
      <c r="D1192" s="52">
        <v>23536.0</v>
      </c>
      <c r="E1192" s="51">
        <v>0.06</v>
      </c>
      <c r="F1192" s="52">
        <v>23541.0</v>
      </c>
      <c r="G1192" s="54">
        <v>1.282</v>
      </c>
      <c r="H1192" s="50">
        <v>23541.0</v>
      </c>
      <c r="I1192" s="54">
        <v>1.36758</v>
      </c>
      <c r="J1192" s="50">
        <v>23540.0</v>
      </c>
      <c r="K1192" s="54">
        <v>9.25</v>
      </c>
      <c r="L1192" s="70">
        <f t="shared" si="1"/>
        <v>0</v>
      </c>
      <c r="M1192" s="71">
        <f t="shared" si="2"/>
        <v>0</v>
      </c>
      <c r="N1192" s="71">
        <f t="shared" si="3"/>
        <v>-16.26942</v>
      </c>
      <c r="O1192" s="71">
        <f t="shared" si="4"/>
        <v>-92.2459602</v>
      </c>
      <c r="P1192" s="71">
        <f t="shared" si="5"/>
        <v>-1</v>
      </c>
      <c r="Q1192" s="71">
        <f t="shared" si="6"/>
        <v>-0.004247907905</v>
      </c>
      <c r="R1192" s="71">
        <f t="shared" si="7"/>
        <v>-8.387</v>
      </c>
      <c r="S1192" s="71">
        <f t="shared" si="8"/>
        <v>-47.55343879</v>
      </c>
      <c r="T1192" s="72">
        <f t="shared" si="9"/>
        <v>5</v>
      </c>
      <c r="U1192" s="71">
        <f t="shared" si="10"/>
        <v>0.02123953953</v>
      </c>
      <c r="V1192" s="71">
        <f t="shared" si="11"/>
        <v>0</v>
      </c>
      <c r="W1192" s="73">
        <f t="shared" si="12"/>
        <v>0</v>
      </c>
      <c r="X1192" s="19"/>
      <c r="Y1192" s="19"/>
      <c r="Z1192" s="19"/>
      <c r="AA1192" s="19"/>
      <c r="AB1192" s="19"/>
      <c r="AC1192" s="19"/>
      <c r="AD1192" s="19"/>
    </row>
    <row r="1193">
      <c r="A1193" s="49" t="s">
        <v>1389</v>
      </c>
      <c r="B1193" s="50">
        <v>24340.0</v>
      </c>
      <c r="C1193" s="51">
        <v>1.408</v>
      </c>
      <c r="D1193" s="52">
        <v>24288.0</v>
      </c>
      <c r="E1193" s="51">
        <v>0.06</v>
      </c>
      <c r="F1193" s="52">
        <v>24340.0</v>
      </c>
      <c r="G1193" s="54">
        <v>1.102</v>
      </c>
      <c r="H1193" s="50">
        <v>24340.0</v>
      </c>
      <c r="I1193" s="54">
        <v>1.32051</v>
      </c>
      <c r="J1193" s="50">
        <v>6.92112E-310</v>
      </c>
      <c r="K1193" s="54">
        <v>3600.0</v>
      </c>
      <c r="L1193" s="70">
        <f t="shared" si="1"/>
        <v>0</v>
      </c>
      <c r="M1193" s="71">
        <f t="shared" si="2"/>
        <v>0</v>
      </c>
      <c r="N1193" s="71">
        <f t="shared" si="3"/>
        <v>-0.08749</v>
      </c>
      <c r="O1193" s="71">
        <f t="shared" si="4"/>
        <v>-6.213778409</v>
      </c>
      <c r="P1193" s="71">
        <f t="shared" si="5"/>
        <v>-24340</v>
      </c>
      <c r="Q1193" s="71">
        <f t="shared" si="6"/>
        <v>-100</v>
      </c>
      <c r="R1193" s="71">
        <f t="shared" si="7"/>
        <v>3598.592</v>
      </c>
      <c r="S1193" s="71">
        <f t="shared" si="8"/>
        <v>255581.8182</v>
      </c>
      <c r="T1193" s="72">
        <f t="shared" si="9"/>
        <v>52</v>
      </c>
      <c r="U1193" s="71">
        <f t="shared" si="10"/>
        <v>0.2136400986</v>
      </c>
      <c r="V1193" s="71">
        <f t="shared" si="11"/>
        <v>0</v>
      </c>
      <c r="W1193" s="73">
        <f t="shared" si="12"/>
        <v>0</v>
      </c>
      <c r="X1193" s="19"/>
      <c r="Y1193" s="19"/>
      <c r="Z1193" s="19"/>
      <c r="AA1193" s="19"/>
      <c r="AB1193" s="19"/>
      <c r="AC1193" s="19"/>
      <c r="AD1193" s="19"/>
    </row>
    <row r="1194">
      <c r="A1194" s="49" t="s">
        <v>1390</v>
      </c>
      <c r="B1194" s="50">
        <v>23769.0</v>
      </c>
      <c r="C1194" s="51">
        <v>11.635</v>
      </c>
      <c r="D1194" s="52">
        <v>23694.0</v>
      </c>
      <c r="E1194" s="51">
        <v>0.061</v>
      </c>
      <c r="F1194" s="52">
        <v>23769.0</v>
      </c>
      <c r="G1194" s="54">
        <v>1.456</v>
      </c>
      <c r="H1194" s="50">
        <v>23769.0</v>
      </c>
      <c r="I1194" s="54">
        <v>3.25952</v>
      </c>
      <c r="J1194" s="50">
        <v>23769.0</v>
      </c>
      <c r="K1194" s="54">
        <v>4.084</v>
      </c>
      <c r="L1194" s="70">
        <f t="shared" si="1"/>
        <v>0</v>
      </c>
      <c r="M1194" s="71">
        <f t="shared" si="2"/>
        <v>0</v>
      </c>
      <c r="N1194" s="71">
        <f t="shared" si="3"/>
        <v>-8.37548</v>
      </c>
      <c r="O1194" s="71">
        <f t="shared" si="4"/>
        <v>-71.98521702</v>
      </c>
      <c r="P1194" s="71">
        <f t="shared" si="5"/>
        <v>0</v>
      </c>
      <c r="Q1194" s="71">
        <f t="shared" si="6"/>
        <v>0</v>
      </c>
      <c r="R1194" s="71">
        <f t="shared" si="7"/>
        <v>-7.551</v>
      </c>
      <c r="S1194" s="71">
        <f t="shared" si="8"/>
        <v>-64.8990116</v>
      </c>
      <c r="T1194" s="72">
        <f t="shared" si="9"/>
        <v>75</v>
      </c>
      <c r="U1194" s="71">
        <f t="shared" si="10"/>
        <v>0.315537044</v>
      </c>
      <c r="V1194" s="71">
        <f t="shared" si="11"/>
        <v>0</v>
      </c>
      <c r="W1194" s="73">
        <f t="shared" si="12"/>
        <v>0</v>
      </c>
      <c r="X1194" s="19"/>
      <c r="Y1194" s="19"/>
      <c r="Z1194" s="19"/>
      <c r="AA1194" s="19"/>
      <c r="AB1194" s="19"/>
      <c r="AC1194" s="19"/>
      <c r="AD1194" s="19"/>
    </row>
    <row r="1195">
      <c r="A1195" s="49" t="s">
        <v>1391</v>
      </c>
      <c r="B1195" s="50">
        <v>24430.0</v>
      </c>
      <c r="C1195" s="51">
        <v>1.226</v>
      </c>
      <c r="D1195" s="52">
        <v>24357.0</v>
      </c>
      <c r="E1195" s="51">
        <v>0.06</v>
      </c>
      <c r="F1195" s="52">
        <v>24430.0</v>
      </c>
      <c r="G1195" s="54">
        <v>1.042</v>
      </c>
      <c r="H1195" s="50">
        <v>24430.0</v>
      </c>
      <c r="I1195" s="54">
        <v>8.04706</v>
      </c>
      <c r="J1195" s="50">
        <v>24429.0</v>
      </c>
      <c r="K1195" s="54">
        <v>1390.32</v>
      </c>
      <c r="L1195" s="70">
        <f t="shared" si="1"/>
        <v>0</v>
      </c>
      <c r="M1195" s="71">
        <f t="shared" si="2"/>
        <v>0</v>
      </c>
      <c r="N1195" s="71">
        <f t="shared" si="3"/>
        <v>6.82106</v>
      </c>
      <c r="O1195" s="71">
        <f t="shared" si="4"/>
        <v>556.3670473</v>
      </c>
      <c r="P1195" s="71">
        <f t="shared" si="5"/>
        <v>-1</v>
      </c>
      <c r="Q1195" s="71">
        <f t="shared" si="6"/>
        <v>-0.004093327876</v>
      </c>
      <c r="R1195" s="71">
        <f t="shared" si="7"/>
        <v>1389.094</v>
      </c>
      <c r="S1195" s="71">
        <f t="shared" si="8"/>
        <v>113302.9364</v>
      </c>
      <c r="T1195" s="72">
        <f t="shared" si="9"/>
        <v>73</v>
      </c>
      <c r="U1195" s="71">
        <f t="shared" si="10"/>
        <v>0.2988129349</v>
      </c>
      <c r="V1195" s="71">
        <f t="shared" si="11"/>
        <v>0</v>
      </c>
      <c r="W1195" s="73">
        <f t="shared" si="12"/>
        <v>0</v>
      </c>
      <c r="X1195" s="19"/>
      <c r="Y1195" s="19"/>
      <c r="Z1195" s="19"/>
      <c r="AA1195" s="19"/>
      <c r="AB1195" s="19"/>
      <c r="AC1195" s="19"/>
      <c r="AD1195" s="19"/>
    </row>
    <row r="1196">
      <c r="A1196" s="49" t="s">
        <v>1392</v>
      </c>
      <c r="B1196" s="50">
        <v>23854.0</v>
      </c>
      <c r="C1196" s="51">
        <v>8.766</v>
      </c>
      <c r="D1196" s="52">
        <v>23840.0</v>
      </c>
      <c r="E1196" s="51">
        <v>0.06</v>
      </c>
      <c r="F1196" s="52">
        <v>23854.0</v>
      </c>
      <c r="G1196" s="54">
        <v>1.288</v>
      </c>
      <c r="H1196" s="50">
        <v>23854.0</v>
      </c>
      <c r="I1196" s="54">
        <v>3.87321</v>
      </c>
      <c r="J1196" s="50">
        <v>23853.0</v>
      </c>
      <c r="K1196" s="54">
        <v>26.646</v>
      </c>
      <c r="L1196" s="70">
        <f t="shared" si="1"/>
        <v>0</v>
      </c>
      <c r="M1196" s="71">
        <f t="shared" si="2"/>
        <v>0</v>
      </c>
      <c r="N1196" s="71">
        <f t="shared" si="3"/>
        <v>-4.89279</v>
      </c>
      <c r="O1196" s="71">
        <f t="shared" si="4"/>
        <v>-55.8155373</v>
      </c>
      <c r="P1196" s="71">
        <f t="shared" si="5"/>
        <v>-1</v>
      </c>
      <c r="Q1196" s="71">
        <f t="shared" si="6"/>
        <v>-0.004192169028</v>
      </c>
      <c r="R1196" s="71">
        <f t="shared" si="7"/>
        <v>17.88</v>
      </c>
      <c r="S1196" s="71">
        <f t="shared" si="8"/>
        <v>203.9698836</v>
      </c>
      <c r="T1196" s="72">
        <f t="shared" si="9"/>
        <v>14</v>
      </c>
      <c r="U1196" s="71">
        <f t="shared" si="10"/>
        <v>0.0586903664</v>
      </c>
      <c r="V1196" s="71">
        <f t="shared" si="11"/>
        <v>0</v>
      </c>
      <c r="W1196" s="73">
        <f t="shared" si="12"/>
        <v>0</v>
      </c>
      <c r="X1196" s="19"/>
      <c r="Y1196" s="19"/>
      <c r="Z1196" s="19"/>
      <c r="AA1196" s="19"/>
      <c r="AB1196" s="19"/>
      <c r="AC1196" s="19"/>
      <c r="AD1196" s="19"/>
    </row>
    <row r="1197">
      <c r="A1197" s="49" t="s">
        <v>1393</v>
      </c>
      <c r="B1197" s="50">
        <v>23845.0</v>
      </c>
      <c r="C1197" s="51">
        <v>1.209</v>
      </c>
      <c r="D1197" s="52">
        <v>23787.0</v>
      </c>
      <c r="E1197" s="51">
        <v>0.06</v>
      </c>
      <c r="F1197" s="52">
        <v>23845.0</v>
      </c>
      <c r="G1197" s="54">
        <v>0.951</v>
      </c>
      <c r="H1197" s="50">
        <v>23845.0</v>
      </c>
      <c r="I1197" s="54">
        <v>1.14457</v>
      </c>
      <c r="J1197" s="50">
        <v>23845.0</v>
      </c>
      <c r="K1197" s="54">
        <v>4.918</v>
      </c>
      <c r="L1197" s="70">
        <f t="shared" si="1"/>
        <v>0</v>
      </c>
      <c r="M1197" s="71">
        <f t="shared" si="2"/>
        <v>0</v>
      </c>
      <c r="N1197" s="71">
        <f t="shared" si="3"/>
        <v>-0.06443</v>
      </c>
      <c r="O1197" s="71">
        <f t="shared" si="4"/>
        <v>-5.329197684</v>
      </c>
      <c r="P1197" s="71">
        <f t="shared" si="5"/>
        <v>0</v>
      </c>
      <c r="Q1197" s="71">
        <f t="shared" si="6"/>
        <v>0</v>
      </c>
      <c r="R1197" s="71">
        <f t="shared" si="7"/>
        <v>3.709</v>
      </c>
      <c r="S1197" s="71">
        <f t="shared" si="8"/>
        <v>306.7824648</v>
      </c>
      <c r="T1197" s="72">
        <f t="shared" si="9"/>
        <v>58</v>
      </c>
      <c r="U1197" s="71">
        <f t="shared" si="10"/>
        <v>0.243237576</v>
      </c>
      <c r="V1197" s="71">
        <f t="shared" si="11"/>
        <v>0</v>
      </c>
      <c r="W1197" s="73">
        <f t="shared" si="12"/>
        <v>0</v>
      </c>
      <c r="X1197" s="19"/>
      <c r="Y1197" s="19"/>
      <c r="Z1197" s="19"/>
      <c r="AA1197" s="19"/>
      <c r="AB1197" s="19"/>
      <c r="AC1197" s="19"/>
      <c r="AD1197" s="19"/>
    </row>
    <row r="1198">
      <c r="A1198" s="49" t="s">
        <v>1394</v>
      </c>
      <c r="B1198" s="50">
        <v>23293.0</v>
      </c>
      <c r="C1198" s="51">
        <v>10.82</v>
      </c>
      <c r="D1198" s="52">
        <v>23239.0</v>
      </c>
      <c r="E1198" s="51">
        <v>0.06</v>
      </c>
      <c r="F1198" s="52">
        <v>23293.0</v>
      </c>
      <c r="G1198" s="54">
        <v>1.211</v>
      </c>
      <c r="H1198" s="50">
        <v>23293.0</v>
      </c>
      <c r="I1198" s="54">
        <v>11.7497</v>
      </c>
      <c r="J1198" s="50">
        <v>23293.0</v>
      </c>
      <c r="K1198" s="54">
        <v>7.483</v>
      </c>
      <c r="L1198" s="70">
        <f t="shared" si="1"/>
        <v>0</v>
      </c>
      <c r="M1198" s="71">
        <f t="shared" si="2"/>
        <v>0</v>
      </c>
      <c r="N1198" s="71">
        <f t="shared" si="3"/>
        <v>0.9297</v>
      </c>
      <c r="O1198" s="71">
        <f t="shared" si="4"/>
        <v>8.592421442</v>
      </c>
      <c r="P1198" s="71">
        <f t="shared" si="5"/>
        <v>0</v>
      </c>
      <c r="Q1198" s="71">
        <f t="shared" si="6"/>
        <v>0</v>
      </c>
      <c r="R1198" s="71">
        <f t="shared" si="7"/>
        <v>-3.337</v>
      </c>
      <c r="S1198" s="71">
        <f t="shared" si="8"/>
        <v>-30.84103512</v>
      </c>
      <c r="T1198" s="72">
        <f t="shared" si="9"/>
        <v>54</v>
      </c>
      <c r="U1198" s="71">
        <f t="shared" si="10"/>
        <v>0.2318293049</v>
      </c>
      <c r="V1198" s="71">
        <f t="shared" si="11"/>
        <v>0</v>
      </c>
      <c r="W1198" s="73">
        <f t="shared" si="12"/>
        <v>0</v>
      </c>
      <c r="X1198" s="19"/>
      <c r="Y1198" s="19"/>
      <c r="Z1198" s="19"/>
      <c r="AA1198" s="19"/>
      <c r="AB1198" s="19"/>
      <c r="AC1198" s="19"/>
      <c r="AD1198" s="19"/>
    </row>
    <row r="1199">
      <c r="A1199" s="49" t="s">
        <v>1395</v>
      </c>
      <c r="B1199" s="50">
        <v>24090.0</v>
      </c>
      <c r="C1199" s="51">
        <v>1.12</v>
      </c>
      <c r="D1199" s="52">
        <v>24047.0</v>
      </c>
      <c r="E1199" s="51">
        <v>0.06</v>
      </c>
      <c r="F1199" s="52">
        <v>24090.0</v>
      </c>
      <c r="G1199" s="54">
        <v>0.93</v>
      </c>
      <c r="H1199" s="50">
        <v>24090.0</v>
      </c>
      <c r="I1199" s="54">
        <v>0.438736</v>
      </c>
      <c r="J1199" s="50">
        <v>24090.0</v>
      </c>
      <c r="K1199" s="54">
        <v>3600.0</v>
      </c>
      <c r="L1199" s="70">
        <f t="shared" si="1"/>
        <v>0</v>
      </c>
      <c r="M1199" s="71">
        <f t="shared" si="2"/>
        <v>0</v>
      </c>
      <c r="N1199" s="71">
        <f t="shared" si="3"/>
        <v>-0.681264</v>
      </c>
      <c r="O1199" s="71">
        <f t="shared" si="4"/>
        <v>-60.82714286</v>
      </c>
      <c r="P1199" s="71">
        <f t="shared" si="5"/>
        <v>0</v>
      </c>
      <c r="Q1199" s="71">
        <f t="shared" si="6"/>
        <v>0</v>
      </c>
      <c r="R1199" s="71">
        <f t="shared" si="7"/>
        <v>3598.88</v>
      </c>
      <c r="S1199" s="71">
        <f t="shared" si="8"/>
        <v>321328.5714</v>
      </c>
      <c r="T1199" s="72">
        <f t="shared" si="9"/>
        <v>43</v>
      </c>
      <c r="U1199" s="71">
        <f t="shared" si="10"/>
        <v>0.1784973018</v>
      </c>
      <c r="V1199" s="71">
        <f t="shared" si="11"/>
        <v>0</v>
      </c>
      <c r="W1199" s="73">
        <f t="shared" si="12"/>
        <v>0</v>
      </c>
      <c r="X1199" s="19"/>
      <c r="Y1199" s="19"/>
      <c r="Z1199" s="19"/>
      <c r="AA1199" s="19"/>
      <c r="AB1199" s="19"/>
      <c r="AC1199" s="19"/>
      <c r="AD1199" s="19"/>
    </row>
    <row r="1200">
      <c r="A1200" s="49" t="s">
        <v>1396</v>
      </c>
      <c r="B1200" s="50">
        <v>23526.0</v>
      </c>
      <c r="C1200" s="51">
        <v>14.325</v>
      </c>
      <c r="D1200" s="52">
        <v>23462.0</v>
      </c>
      <c r="E1200" s="51">
        <v>0.06</v>
      </c>
      <c r="F1200" s="52">
        <v>23526.0</v>
      </c>
      <c r="G1200" s="54">
        <v>1.247</v>
      </c>
      <c r="H1200" s="50">
        <v>23526.0</v>
      </c>
      <c r="I1200" s="54">
        <v>1.33363</v>
      </c>
      <c r="J1200" s="50">
        <v>23526.0</v>
      </c>
      <c r="K1200" s="54">
        <v>18.347</v>
      </c>
      <c r="L1200" s="70">
        <f t="shared" si="1"/>
        <v>0</v>
      </c>
      <c r="M1200" s="71">
        <f t="shared" si="2"/>
        <v>0</v>
      </c>
      <c r="N1200" s="71">
        <f t="shared" si="3"/>
        <v>-12.99137</v>
      </c>
      <c r="O1200" s="71">
        <f t="shared" si="4"/>
        <v>-90.69019197</v>
      </c>
      <c r="P1200" s="71">
        <f t="shared" si="5"/>
        <v>0</v>
      </c>
      <c r="Q1200" s="71">
        <f t="shared" si="6"/>
        <v>0</v>
      </c>
      <c r="R1200" s="71">
        <f t="shared" si="7"/>
        <v>4.022</v>
      </c>
      <c r="S1200" s="71">
        <f t="shared" si="8"/>
        <v>28.07678883</v>
      </c>
      <c r="T1200" s="72">
        <f t="shared" si="9"/>
        <v>64</v>
      </c>
      <c r="U1200" s="71">
        <f t="shared" si="10"/>
        <v>0.2720394457</v>
      </c>
      <c r="V1200" s="71">
        <f t="shared" si="11"/>
        <v>0</v>
      </c>
      <c r="W1200" s="73">
        <f t="shared" si="12"/>
        <v>0</v>
      </c>
      <c r="X1200" s="19"/>
      <c r="Y1200" s="19"/>
      <c r="Z1200" s="19"/>
      <c r="AA1200" s="19"/>
      <c r="AB1200" s="19"/>
      <c r="AC1200" s="19"/>
      <c r="AD1200" s="19"/>
    </row>
    <row r="1201">
      <c r="A1201" s="49" t="s">
        <v>1397</v>
      </c>
      <c r="B1201" s="50">
        <v>24226.0</v>
      </c>
      <c r="C1201" s="51">
        <v>1.174</v>
      </c>
      <c r="D1201" s="52">
        <v>24167.0</v>
      </c>
      <c r="E1201" s="51">
        <v>0.059</v>
      </c>
      <c r="F1201" s="52">
        <v>24226.0</v>
      </c>
      <c r="G1201" s="54">
        <v>0.947</v>
      </c>
      <c r="H1201" s="50">
        <v>24226.0</v>
      </c>
      <c r="I1201" s="54">
        <v>0.443958</v>
      </c>
      <c r="J1201" s="50">
        <v>24225.0</v>
      </c>
      <c r="K1201" s="54">
        <v>18.996</v>
      </c>
      <c r="L1201" s="70">
        <f t="shared" si="1"/>
        <v>0</v>
      </c>
      <c r="M1201" s="71">
        <f t="shared" si="2"/>
        <v>0</v>
      </c>
      <c r="N1201" s="71">
        <f t="shared" si="3"/>
        <v>-0.730042</v>
      </c>
      <c r="O1201" s="71">
        <f t="shared" si="4"/>
        <v>-62.18415673</v>
      </c>
      <c r="P1201" s="71">
        <f t="shared" si="5"/>
        <v>-1</v>
      </c>
      <c r="Q1201" s="71">
        <f t="shared" si="6"/>
        <v>-0.004127796582</v>
      </c>
      <c r="R1201" s="71">
        <f t="shared" si="7"/>
        <v>17.822</v>
      </c>
      <c r="S1201" s="71">
        <f t="shared" si="8"/>
        <v>1518.057922</v>
      </c>
      <c r="T1201" s="72">
        <f t="shared" si="9"/>
        <v>59</v>
      </c>
      <c r="U1201" s="71">
        <f t="shared" si="10"/>
        <v>0.2435399983</v>
      </c>
      <c r="V1201" s="71">
        <f t="shared" si="11"/>
        <v>0</v>
      </c>
      <c r="W1201" s="73">
        <f t="shared" si="12"/>
        <v>0</v>
      </c>
      <c r="X1201" s="19"/>
      <c r="Y1201" s="19"/>
      <c r="Z1201" s="19"/>
      <c r="AA1201" s="19"/>
      <c r="AB1201" s="19"/>
      <c r="AC1201" s="19"/>
      <c r="AD1201" s="19"/>
    </row>
    <row r="1202">
      <c r="A1202" s="49" t="s">
        <v>1398</v>
      </c>
      <c r="B1202" s="50">
        <v>23667.0</v>
      </c>
      <c r="C1202" s="51">
        <v>18.785</v>
      </c>
      <c r="D1202" s="52">
        <v>23612.0</v>
      </c>
      <c r="E1202" s="51">
        <v>0.061</v>
      </c>
      <c r="F1202" s="52">
        <v>23667.0</v>
      </c>
      <c r="G1202" s="54">
        <v>1.239</v>
      </c>
      <c r="H1202" s="50">
        <v>23667.0</v>
      </c>
      <c r="I1202" s="54">
        <v>3.48177</v>
      </c>
      <c r="J1202" s="50">
        <v>23666.0</v>
      </c>
      <c r="K1202" s="54">
        <v>4.286</v>
      </c>
      <c r="L1202" s="70">
        <f t="shared" si="1"/>
        <v>0</v>
      </c>
      <c r="M1202" s="71">
        <f t="shared" si="2"/>
        <v>0</v>
      </c>
      <c r="N1202" s="71">
        <f t="shared" si="3"/>
        <v>-15.30323</v>
      </c>
      <c r="O1202" s="71">
        <f t="shared" si="4"/>
        <v>-81.46515837</v>
      </c>
      <c r="P1202" s="71">
        <f t="shared" si="5"/>
        <v>-1</v>
      </c>
      <c r="Q1202" s="71">
        <f t="shared" si="6"/>
        <v>-0.004225292602</v>
      </c>
      <c r="R1202" s="71">
        <f t="shared" si="7"/>
        <v>-14.499</v>
      </c>
      <c r="S1202" s="71">
        <f t="shared" si="8"/>
        <v>-77.18392334</v>
      </c>
      <c r="T1202" s="72">
        <f t="shared" si="9"/>
        <v>55</v>
      </c>
      <c r="U1202" s="71">
        <f t="shared" si="10"/>
        <v>0.2323910931</v>
      </c>
      <c r="V1202" s="71">
        <f t="shared" si="11"/>
        <v>0</v>
      </c>
      <c r="W1202" s="73">
        <f t="shared" si="12"/>
        <v>0</v>
      </c>
      <c r="X1202" s="19"/>
      <c r="Y1202" s="19"/>
      <c r="Z1202" s="19"/>
      <c r="AA1202" s="19"/>
      <c r="AB1202" s="19"/>
      <c r="AC1202" s="19"/>
      <c r="AD1202" s="19"/>
    </row>
    <row r="1203">
      <c r="A1203" s="49" t="s">
        <v>375</v>
      </c>
      <c r="B1203" s="50">
        <v>2984.0</v>
      </c>
      <c r="C1203" s="51">
        <v>0.124</v>
      </c>
      <c r="D1203" s="52">
        <v>2936.0</v>
      </c>
      <c r="E1203" s="51">
        <v>0.001</v>
      </c>
      <c r="F1203" s="52">
        <v>2968.0</v>
      </c>
      <c r="G1203" s="54">
        <v>0.046</v>
      </c>
      <c r="H1203" s="50">
        <v>2984.0</v>
      </c>
      <c r="I1203" s="54">
        <v>0.264386</v>
      </c>
      <c r="J1203" s="50">
        <v>2984.0</v>
      </c>
      <c r="K1203" s="54">
        <v>2.085</v>
      </c>
      <c r="L1203" s="70">
        <f t="shared" si="1"/>
        <v>0</v>
      </c>
      <c r="M1203" s="71">
        <f t="shared" si="2"/>
        <v>0</v>
      </c>
      <c r="N1203" s="71">
        <f t="shared" si="3"/>
        <v>0.140386</v>
      </c>
      <c r="O1203" s="71">
        <f t="shared" si="4"/>
        <v>113.2145161</v>
      </c>
      <c r="P1203" s="71">
        <f t="shared" si="5"/>
        <v>0</v>
      </c>
      <c r="Q1203" s="71">
        <f t="shared" si="6"/>
        <v>0</v>
      </c>
      <c r="R1203" s="71">
        <f t="shared" si="7"/>
        <v>1.961</v>
      </c>
      <c r="S1203" s="71">
        <f t="shared" si="8"/>
        <v>1581.451613</v>
      </c>
      <c r="T1203" s="72">
        <f t="shared" si="9"/>
        <v>48</v>
      </c>
      <c r="U1203" s="71">
        <f t="shared" si="10"/>
        <v>1.608579088</v>
      </c>
      <c r="V1203" s="71">
        <f t="shared" si="11"/>
        <v>16</v>
      </c>
      <c r="W1203" s="73">
        <f t="shared" si="12"/>
        <v>0.5361930295</v>
      </c>
      <c r="X1203" s="19"/>
      <c r="Y1203" s="19"/>
      <c r="Z1203" s="19"/>
      <c r="AA1203" s="19"/>
      <c r="AB1203" s="19"/>
      <c r="AC1203" s="19"/>
      <c r="AD1203" s="19"/>
    </row>
    <row r="1204">
      <c r="A1204" s="49" t="s">
        <v>381</v>
      </c>
      <c r="B1204" s="50">
        <v>2611.0</v>
      </c>
      <c r="C1204" s="51">
        <v>2.672</v>
      </c>
      <c r="D1204" s="52">
        <v>2564.0</v>
      </c>
      <c r="E1204" s="51">
        <v>0.001</v>
      </c>
      <c r="F1204" s="52">
        <v>2611.0</v>
      </c>
      <c r="G1204" s="54">
        <v>0.038</v>
      </c>
      <c r="H1204" s="50">
        <v>2611.0</v>
      </c>
      <c r="I1204" s="54">
        <v>1.66526</v>
      </c>
      <c r="J1204" s="50">
        <v>2611.0</v>
      </c>
      <c r="K1204" s="54">
        <v>1.714</v>
      </c>
      <c r="L1204" s="70">
        <f t="shared" si="1"/>
        <v>0</v>
      </c>
      <c r="M1204" s="71">
        <f t="shared" si="2"/>
        <v>0</v>
      </c>
      <c r="N1204" s="71">
        <f t="shared" si="3"/>
        <v>-1.00674</v>
      </c>
      <c r="O1204" s="71">
        <f t="shared" si="4"/>
        <v>-37.67739521</v>
      </c>
      <c r="P1204" s="71">
        <f t="shared" si="5"/>
        <v>0</v>
      </c>
      <c r="Q1204" s="71">
        <f t="shared" si="6"/>
        <v>0</v>
      </c>
      <c r="R1204" s="71">
        <f t="shared" si="7"/>
        <v>-0.958</v>
      </c>
      <c r="S1204" s="71">
        <f t="shared" si="8"/>
        <v>-35.85329341</v>
      </c>
      <c r="T1204" s="72">
        <f t="shared" si="9"/>
        <v>47</v>
      </c>
      <c r="U1204" s="71">
        <f t="shared" si="10"/>
        <v>1.800076599</v>
      </c>
      <c r="V1204" s="71">
        <f t="shared" si="11"/>
        <v>0</v>
      </c>
      <c r="W1204" s="73">
        <f t="shared" si="12"/>
        <v>0</v>
      </c>
      <c r="X1204" s="19"/>
      <c r="Y1204" s="19"/>
      <c r="Z1204" s="19"/>
      <c r="AA1204" s="19"/>
      <c r="AB1204" s="19"/>
      <c r="AC1204" s="19"/>
      <c r="AD1204" s="19"/>
    </row>
    <row r="1205">
      <c r="A1205" s="49" t="s">
        <v>1399</v>
      </c>
      <c r="B1205" s="50">
        <v>2830.0</v>
      </c>
      <c r="C1205" s="51">
        <v>0.097</v>
      </c>
      <c r="D1205" s="52">
        <v>2772.0</v>
      </c>
      <c r="E1205" s="51">
        <v>0.002</v>
      </c>
      <c r="F1205" s="52">
        <v>2806.0</v>
      </c>
      <c r="G1205" s="54">
        <v>0.043</v>
      </c>
      <c r="H1205" s="50">
        <v>2830.0</v>
      </c>
      <c r="I1205" s="54">
        <v>0.506082</v>
      </c>
      <c r="J1205" s="50">
        <v>2830.0</v>
      </c>
      <c r="K1205" s="54">
        <v>1.786</v>
      </c>
      <c r="L1205" s="70">
        <f t="shared" si="1"/>
        <v>0</v>
      </c>
      <c r="M1205" s="71">
        <f t="shared" si="2"/>
        <v>0</v>
      </c>
      <c r="N1205" s="71">
        <f t="shared" si="3"/>
        <v>0.409082</v>
      </c>
      <c r="O1205" s="71">
        <f t="shared" si="4"/>
        <v>421.7340206</v>
      </c>
      <c r="P1205" s="71">
        <f t="shared" si="5"/>
        <v>0</v>
      </c>
      <c r="Q1205" s="71">
        <f t="shared" si="6"/>
        <v>0</v>
      </c>
      <c r="R1205" s="71">
        <f t="shared" si="7"/>
        <v>1.689</v>
      </c>
      <c r="S1205" s="71">
        <f t="shared" si="8"/>
        <v>1741.237113</v>
      </c>
      <c r="T1205" s="72">
        <f t="shared" si="9"/>
        <v>58</v>
      </c>
      <c r="U1205" s="71">
        <f t="shared" si="10"/>
        <v>2.049469965</v>
      </c>
      <c r="V1205" s="71">
        <f t="shared" si="11"/>
        <v>24</v>
      </c>
      <c r="W1205" s="73">
        <f t="shared" si="12"/>
        <v>0.8480565371</v>
      </c>
      <c r="X1205" s="19"/>
      <c r="Y1205" s="19"/>
      <c r="Z1205" s="19"/>
      <c r="AA1205" s="19"/>
      <c r="AB1205" s="19"/>
      <c r="AC1205" s="19"/>
      <c r="AD1205" s="19"/>
    </row>
    <row r="1206">
      <c r="A1206" s="49" t="s">
        <v>1400</v>
      </c>
      <c r="B1206" s="50">
        <v>2456.0</v>
      </c>
      <c r="C1206" s="51">
        <v>2.725</v>
      </c>
      <c r="D1206" s="52">
        <v>2399.0</v>
      </c>
      <c r="E1206" s="51">
        <v>0.001</v>
      </c>
      <c r="F1206" s="52">
        <v>2456.0</v>
      </c>
      <c r="G1206" s="54">
        <v>0.038</v>
      </c>
      <c r="H1206" s="50">
        <v>2456.0</v>
      </c>
      <c r="I1206" s="54">
        <v>1.58303</v>
      </c>
      <c r="J1206" s="50">
        <v>2456.0</v>
      </c>
      <c r="K1206" s="54">
        <v>1.806</v>
      </c>
      <c r="L1206" s="70">
        <f t="shared" si="1"/>
        <v>0</v>
      </c>
      <c r="M1206" s="71">
        <f t="shared" si="2"/>
        <v>0</v>
      </c>
      <c r="N1206" s="71">
        <f t="shared" si="3"/>
        <v>-1.14197</v>
      </c>
      <c r="O1206" s="71">
        <f t="shared" si="4"/>
        <v>-41.90715596</v>
      </c>
      <c r="P1206" s="71">
        <f t="shared" si="5"/>
        <v>0</v>
      </c>
      <c r="Q1206" s="71">
        <f t="shared" si="6"/>
        <v>0</v>
      </c>
      <c r="R1206" s="71">
        <f t="shared" si="7"/>
        <v>-0.919</v>
      </c>
      <c r="S1206" s="71">
        <f t="shared" si="8"/>
        <v>-33.72477064</v>
      </c>
      <c r="T1206" s="72">
        <f t="shared" si="9"/>
        <v>57</v>
      </c>
      <c r="U1206" s="71">
        <f t="shared" si="10"/>
        <v>2.320846906</v>
      </c>
      <c r="V1206" s="71">
        <f t="shared" si="11"/>
        <v>0</v>
      </c>
      <c r="W1206" s="73">
        <f t="shared" si="12"/>
        <v>0</v>
      </c>
      <c r="X1206" s="19"/>
      <c r="Y1206" s="19"/>
      <c r="Z1206" s="19"/>
      <c r="AA1206" s="19"/>
      <c r="AB1206" s="19"/>
      <c r="AC1206" s="19"/>
      <c r="AD1206" s="19"/>
    </row>
    <row r="1207">
      <c r="A1207" s="49" t="s">
        <v>1401</v>
      </c>
      <c r="B1207" s="50">
        <v>2727.0</v>
      </c>
      <c r="C1207" s="51">
        <v>0.093</v>
      </c>
      <c r="D1207" s="52">
        <v>2659.0</v>
      </c>
      <c r="E1207" s="51">
        <v>0.001</v>
      </c>
      <c r="F1207" s="52">
        <v>2717.0</v>
      </c>
      <c r="G1207" s="54">
        <v>0.044</v>
      </c>
      <c r="H1207" s="50">
        <v>2727.0</v>
      </c>
      <c r="I1207" s="54">
        <v>0.10012</v>
      </c>
      <c r="J1207" s="50">
        <v>2727.0</v>
      </c>
      <c r="K1207" s="54">
        <v>2.085</v>
      </c>
      <c r="L1207" s="70">
        <f t="shared" si="1"/>
        <v>0</v>
      </c>
      <c r="M1207" s="71">
        <f t="shared" si="2"/>
        <v>0</v>
      </c>
      <c r="N1207" s="71">
        <f t="shared" si="3"/>
        <v>0.00712</v>
      </c>
      <c r="O1207" s="71">
        <f t="shared" si="4"/>
        <v>7.655913978</v>
      </c>
      <c r="P1207" s="71">
        <f t="shared" si="5"/>
        <v>0</v>
      </c>
      <c r="Q1207" s="71">
        <f t="shared" si="6"/>
        <v>0</v>
      </c>
      <c r="R1207" s="71">
        <f t="shared" si="7"/>
        <v>1.992</v>
      </c>
      <c r="S1207" s="71">
        <f t="shared" si="8"/>
        <v>2141.935484</v>
      </c>
      <c r="T1207" s="72">
        <f t="shared" si="9"/>
        <v>68</v>
      </c>
      <c r="U1207" s="71">
        <f t="shared" si="10"/>
        <v>2.493582692</v>
      </c>
      <c r="V1207" s="71">
        <f t="shared" si="11"/>
        <v>10</v>
      </c>
      <c r="W1207" s="73">
        <f t="shared" si="12"/>
        <v>0.366703337</v>
      </c>
      <c r="X1207" s="19"/>
      <c r="Y1207" s="19"/>
      <c r="Z1207" s="19"/>
      <c r="AA1207" s="19"/>
      <c r="AB1207" s="19"/>
      <c r="AC1207" s="19"/>
      <c r="AD1207" s="19"/>
    </row>
    <row r="1208">
      <c r="A1208" s="49" t="s">
        <v>1402</v>
      </c>
      <c r="B1208" s="50">
        <v>2314.0</v>
      </c>
      <c r="C1208" s="51">
        <v>2.786</v>
      </c>
      <c r="D1208" s="52">
        <v>2269.0</v>
      </c>
      <c r="E1208" s="51">
        <v>0.001</v>
      </c>
      <c r="F1208" s="52">
        <v>2314.0</v>
      </c>
      <c r="G1208" s="54">
        <v>0.037</v>
      </c>
      <c r="H1208" s="50">
        <v>2314.0</v>
      </c>
      <c r="I1208" s="54">
        <v>1.77137</v>
      </c>
      <c r="J1208" s="50">
        <v>2314.0</v>
      </c>
      <c r="K1208" s="54">
        <v>2.176</v>
      </c>
      <c r="L1208" s="70">
        <f t="shared" si="1"/>
        <v>0</v>
      </c>
      <c r="M1208" s="71">
        <f t="shared" si="2"/>
        <v>0</v>
      </c>
      <c r="N1208" s="71">
        <f t="shared" si="3"/>
        <v>-1.01463</v>
      </c>
      <c r="O1208" s="71">
        <f t="shared" si="4"/>
        <v>-36.41888011</v>
      </c>
      <c r="P1208" s="71">
        <f t="shared" si="5"/>
        <v>0</v>
      </c>
      <c r="Q1208" s="71">
        <f t="shared" si="6"/>
        <v>0</v>
      </c>
      <c r="R1208" s="71">
        <f t="shared" si="7"/>
        <v>-0.61</v>
      </c>
      <c r="S1208" s="71">
        <f t="shared" si="8"/>
        <v>-21.89519024</v>
      </c>
      <c r="T1208" s="72">
        <f t="shared" si="9"/>
        <v>45</v>
      </c>
      <c r="U1208" s="71">
        <f t="shared" si="10"/>
        <v>1.944684529</v>
      </c>
      <c r="V1208" s="71">
        <f t="shared" si="11"/>
        <v>0</v>
      </c>
      <c r="W1208" s="73">
        <f t="shared" si="12"/>
        <v>0</v>
      </c>
      <c r="X1208" s="19"/>
      <c r="Y1208" s="19"/>
      <c r="Z1208" s="19"/>
      <c r="AA1208" s="19"/>
      <c r="AB1208" s="19"/>
      <c r="AC1208" s="19"/>
      <c r="AD1208" s="19"/>
    </row>
    <row r="1209">
      <c r="A1209" s="49" t="s">
        <v>1403</v>
      </c>
      <c r="B1209" s="50">
        <v>2990.0</v>
      </c>
      <c r="C1209" s="51">
        <v>0.085</v>
      </c>
      <c r="D1209" s="52">
        <v>2959.0</v>
      </c>
      <c r="E1209" s="51">
        <v>0.001</v>
      </c>
      <c r="F1209" s="52">
        <v>2985.0</v>
      </c>
      <c r="G1209" s="54">
        <v>0.05</v>
      </c>
      <c r="H1209" s="50">
        <v>2990.0</v>
      </c>
      <c r="I1209" s="54">
        <v>0.360901</v>
      </c>
      <c r="J1209" s="50">
        <v>2990.0</v>
      </c>
      <c r="K1209" s="54">
        <v>1.64</v>
      </c>
      <c r="L1209" s="70">
        <f t="shared" si="1"/>
        <v>0</v>
      </c>
      <c r="M1209" s="71">
        <f t="shared" si="2"/>
        <v>0</v>
      </c>
      <c r="N1209" s="71">
        <f t="shared" si="3"/>
        <v>0.275901</v>
      </c>
      <c r="O1209" s="71">
        <f t="shared" si="4"/>
        <v>324.5894118</v>
      </c>
      <c r="P1209" s="71">
        <f t="shared" si="5"/>
        <v>0</v>
      </c>
      <c r="Q1209" s="71">
        <f t="shared" si="6"/>
        <v>0</v>
      </c>
      <c r="R1209" s="71">
        <f t="shared" si="7"/>
        <v>1.555</v>
      </c>
      <c r="S1209" s="71">
        <f t="shared" si="8"/>
        <v>1829.411765</v>
      </c>
      <c r="T1209" s="72">
        <f t="shared" si="9"/>
        <v>31</v>
      </c>
      <c r="U1209" s="71">
        <f t="shared" si="10"/>
        <v>1.036789298</v>
      </c>
      <c r="V1209" s="71">
        <f t="shared" si="11"/>
        <v>5</v>
      </c>
      <c r="W1209" s="73">
        <f t="shared" si="12"/>
        <v>0.1672240803</v>
      </c>
      <c r="X1209" s="19"/>
      <c r="Y1209" s="19"/>
      <c r="Z1209" s="19"/>
      <c r="AA1209" s="19"/>
      <c r="AB1209" s="19"/>
      <c r="AC1209" s="19"/>
      <c r="AD1209" s="19"/>
    </row>
    <row r="1210">
      <c r="A1210" s="49" t="s">
        <v>1404</v>
      </c>
      <c r="B1210" s="50">
        <v>2621.0</v>
      </c>
      <c r="C1210" s="51">
        <v>1.944</v>
      </c>
      <c r="D1210" s="52">
        <v>2579.0</v>
      </c>
      <c r="E1210" s="51">
        <v>0.001</v>
      </c>
      <c r="F1210" s="52">
        <v>2621.0</v>
      </c>
      <c r="G1210" s="54">
        <v>0.043</v>
      </c>
      <c r="H1210" s="50">
        <v>2621.0</v>
      </c>
      <c r="I1210" s="54">
        <v>1.32404</v>
      </c>
      <c r="J1210" s="50">
        <v>2621.0</v>
      </c>
      <c r="K1210" s="54">
        <v>2.574</v>
      </c>
      <c r="L1210" s="70">
        <f t="shared" si="1"/>
        <v>0</v>
      </c>
      <c r="M1210" s="71">
        <f t="shared" si="2"/>
        <v>0</v>
      </c>
      <c r="N1210" s="71">
        <f t="shared" si="3"/>
        <v>-0.61996</v>
      </c>
      <c r="O1210" s="71">
        <f t="shared" si="4"/>
        <v>-31.8909465</v>
      </c>
      <c r="P1210" s="71">
        <f t="shared" si="5"/>
        <v>0</v>
      </c>
      <c r="Q1210" s="71">
        <f t="shared" si="6"/>
        <v>0</v>
      </c>
      <c r="R1210" s="71">
        <f t="shared" si="7"/>
        <v>0.63</v>
      </c>
      <c r="S1210" s="71">
        <f t="shared" si="8"/>
        <v>32.40740741</v>
      </c>
      <c r="T1210" s="72">
        <f t="shared" si="9"/>
        <v>42</v>
      </c>
      <c r="U1210" s="71">
        <f t="shared" si="10"/>
        <v>1.602441816</v>
      </c>
      <c r="V1210" s="71">
        <f t="shared" si="11"/>
        <v>0</v>
      </c>
      <c r="W1210" s="73">
        <f t="shared" si="12"/>
        <v>0</v>
      </c>
      <c r="X1210" s="19"/>
      <c r="Y1210" s="19"/>
      <c r="Z1210" s="19"/>
      <c r="AA1210" s="19"/>
      <c r="AB1210" s="19"/>
      <c r="AC1210" s="19"/>
      <c r="AD1210" s="19"/>
    </row>
    <row r="1211">
      <c r="A1211" s="49" t="s">
        <v>1405</v>
      </c>
      <c r="B1211" s="50">
        <v>2893.0</v>
      </c>
      <c r="C1211" s="51">
        <v>0.098</v>
      </c>
      <c r="D1211" s="52">
        <v>2851.0</v>
      </c>
      <c r="E1211" s="51">
        <v>0.001</v>
      </c>
      <c r="F1211" s="52">
        <v>2882.0</v>
      </c>
      <c r="G1211" s="54">
        <v>0.047</v>
      </c>
      <c r="H1211" s="50">
        <v>2893.0</v>
      </c>
      <c r="I1211" s="54">
        <v>0.146581</v>
      </c>
      <c r="J1211" s="50">
        <v>2893.0</v>
      </c>
      <c r="K1211" s="54">
        <v>1.757</v>
      </c>
      <c r="L1211" s="70">
        <f t="shared" si="1"/>
        <v>0</v>
      </c>
      <c r="M1211" s="71">
        <f t="shared" si="2"/>
        <v>0</v>
      </c>
      <c r="N1211" s="71">
        <f t="shared" si="3"/>
        <v>0.048581</v>
      </c>
      <c r="O1211" s="71">
        <f t="shared" si="4"/>
        <v>49.57244898</v>
      </c>
      <c r="P1211" s="71">
        <f t="shared" si="5"/>
        <v>0</v>
      </c>
      <c r="Q1211" s="71">
        <f t="shared" si="6"/>
        <v>0</v>
      </c>
      <c r="R1211" s="71">
        <f t="shared" si="7"/>
        <v>1.659</v>
      </c>
      <c r="S1211" s="71">
        <f t="shared" si="8"/>
        <v>1692.857143</v>
      </c>
      <c r="T1211" s="72">
        <f t="shared" si="9"/>
        <v>42</v>
      </c>
      <c r="U1211" s="71">
        <f t="shared" si="10"/>
        <v>1.451780159</v>
      </c>
      <c r="V1211" s="71">
        <f t="shared" si="11"/>
        <v>11</v>
      </c>
      <c r="W1211" s="73">
        <f t="shared" si="12"/>
        <v>0.3802281369</v>
      </c>
      <c r="X1211" s="19"/>
      <c r="Y1211" s="19"/>
      <c r="Z1211" s="19"/>
      <c r="AA1211" s="19"/>
      <c r="AB1211" s="19"/>
      <c r="AC1211" s="19"/>
      <c r="AD1211" s="19"/>
    </row>
    <row r="1212">
      <c r="A1212" s="49" t="s">
        <v>1406</v>
      </c>
      <c r="B1212" s="50">
        <v>2524.0</v>
      </c>
      <c r="C1212" s="51">
        <v>1.853</v>
      </c>
      <c r="D1212" s="52">
        <v>2480.0</v>
      </c>
      <c r="E1212" s="51">
        <v>0.001</v>
      </c>
      <c r="F1212" s="52">
        <v>2524.0</v>
      </c>
      <c r="G1212" s="54">
        <v>0.04</v>
      </c>
      <c r="H1212" s="50">
        <v>2524.0</v>
      </c>
      <c r="I1212" s="54">
        <v>1.66688</v>
      </c>
      <c r="J1212" s="50">
        <v>2524.0</v>
      </c>
      <c r="K1212" s="54">
        <v>1.92</v>
      </c>
      <c r="L1212" s="70">
        <f t="shared" si="1"/>
        <v>0</v>
      </c>
      <c r="M1212" s="71">
        <f t="shared" si="2"/>
        <v>0</v>
      </c>
      <c r="N1212" s="71">
        <f t="shared" si="3"/>
        <v>-0.18612</v>
      </c>
      <c r="O1212" s="71">
        <f t="shared" si="4"/>
        <v>-10.04425256</v>
      </c>
      <c r="P1212" s="71">
        <f t="shared" si="5"/>
        <v>0</v>
      </c>
      <c r="Q1212" s="71">
        <f t="shared" si="6"/>
        <v>0</v>
      </c>
      <c r="R1212" s="71">
        <f t="shared" si="7"/>
        <v>0.067</v>
      </c>
      <c r="S1212" s="71">
        <f t="shared" si="8"/>
        <v>3.61575823</v>
      </c>
      <c r="T1212" s="72">
        <f t="shared" si="9"/>
        <v>44</v>
      </c>
      <c r="U1212" s="71">
        <f t="shared" si="10"/>
        <v>1.743264659</v>
      </c>
      <c r="V1212" s="71">
        <f t="shared" si="11"/>
        <v>0</v>
      </c>
      <c r="W1212" s="73">
        <f t="shared" si="12"/>
        <v>0</v>
      </c>
      <c r="X1212" s="19"/>
      <c r="Y1212" s="19"/>
      <c r="Z1212" s="19"/>
      <c r="AA1212" s="19"/>
      <c r="AB1212" s="19"/>
      <c r="AC1212" s="19"/>
      <c r="AD1212" s="19"/>
    </row>
    <row r="1213">
      <c r="A1213" s="49" t="s">
        <v>1407</v>
      </c>
      <c r="B1213" s="50">
        <v>2895.0</v>
      </c>
      <c r="C1213" s="51">
        <v>0.084</v>
      </c>
      <c r="D1213" s="52">
        <v>2856.0</v>
      </c>
      <c r="E1213" s="51">
        <v>0.001</v>
      </c>
      <c r="F1213" s="52">
        <v>2889.0</v>
      </c>
      <c r="G1213" s="54">
        <v>0.045</v>
      </c>
      <c r="H1213" s="50">
        <v>2895.0</v>
      </c>
      <c r="I1213" s="54">
        <v>0.115578</v>
      </c>
      <c r="J1213" s="50">
        <v>2895.0</v>
      </c>
      <c r="K1213" s="54">
        <v>1.759</v>
      </c>
      <c r="L1213" s="70">
        <f t="shared" si="1"/>
        <v>0</v>
      </c>
      <c r="M1213" s="71">
        <f t="shared" si="2"/>
        <v>0</v>
      </c>
      <c r="N1213" s="71">
        <f t="shared" si="3"/>
        <v>0.031578</v>
      </c>
      <c r="O1213" s="71">
        <f t="shared" si="4"/>
        <v>37.59285714</v>
      </c>
      <c r="P1213" s="71">
        <f t="shared" si="5"/>
        <v>0</v>
      </c>
      <c r="Q1213" s="71">
        <f t="shared" si="6"/>
        <v>0</v>
      </c>
      <c r="R1213" s="71">
        <f t="shared" si="7"/>
        <v>1.675</v>
      </c>
      <c r="S1213" s="71">
        <f t="shared" si="8"/>
        <v>1994.047619</v>
      </c>
      <c r="T1213" s="72">
        <f t="shared" si="9"/>
        <v>39</v>
      </c>
      <c r="U1213" s="71">
        <f t="shared" si="10"/>
        <v>1.347150259</v>
      </c>
      <c r="V1213" s="71">
        <f t="shared" si="11"/>
        <v>6</v>
      </c>
      <c r="W1213" s="73">
        <f t="shared" si="12"/>
        <v>0.207253886</v>
      </c>
      <c r="X1213" s="19"/>
      <c r="Y1213" s="19"/>
      <c r="Z1213" s="19"/>
      <c r="AA1213" s="19"/>
      <c r="AB1213" s="19"/>
      <c r="AC1213" s="19"/>
      <c r="AD1213" s="19"/>
    </row>
    <row r="1214">
      <c r="A1214" s="49" t="s">
        <v>1408</v>
      </c>
      <c r="B1214" s="50">
        <v>2508.0</v>
      </c>
      <c r="C1214" s="51">
        <v>2.448</v>
      </c>
      <c r="D1214" s="52">
        <v>2464.0</v>
      </c>
      <c r="E1214" s="51">
        <v>0.001</v>
      </c>
      <c r="F1214" s="52">
        <v>2508.0</v>
      </c>
      <c r="G1214" s="54">
        <v>0.041</v>
      </c>
      <c r="H1214" s="50">
        <v>2508.0</v>
      </c>
      <c r="I1214" s="54">
        <v>2.76433</v>
      </c>
      <c r="J1214" s="50">
        <v>2508.0</v>
      </c>
      <c r="K1214" s="54">
        <v>1.822</v>
      </c>
      <c r="L1214" s="70">
        <f t="shared" si="1"/>
        <v>0</v>
      </c>
      <c r="M1214" s="71">
        <f t="shared" si="2"/>
        <v>0</v>
      </c>
      <c r="N1214" s="71">
        <f t="shared" si="3"/>
        <v>0.31633</v>
      </c>
      <c r="O1214" s="71">
        <f t="shared" si="4"/>
        <v>12.92197712</v>
      </c>
      <c r="P1214" s="71">
        <f t="shared" si="5"/>
        <v>0</v>
      </c>
      <c r="Q1214" s="71">
        <f t="shared" si="6"/>
        <v>0</v>
      </c>
      <c r="R1214" s="71">
        <f t="shared" si="7"/>
        <v>-0.626</v>
      </c>
      <c r="S1214" s="71">
        <f t="shared" si="8"/>
        <v>-25.57189542</v>
      </c>
      <c r="T1214" s="72">
        <f t="shared" si="9"/>
        <v>44</v>
      </c>
      <c r="U1214" s="71">
        <f t="shared" si="10"/>
        <v>1.754385965</v>
      </c>
      <c r="V1214" s="71">
        <f t="shared" si="11"/>
        <v>0</v>
      </c>
      <c r="W1214" s="73">
        <f t="shared" si="12"/>
        <v>0</v>
      </c>
      <c r="X1214" s="19"/>
      <c r="Y1214" s="19"/>
      <c r="Z1214" s="19"/>
      <c r="AA1214" s="19"/>
      <c r="AB1214" s="19"/>
      <c r="AC1214" s="19"/>
      <c r="AD1214" s="19"/>
    </row>
    <row r="1215">
      <c r="A1215" s="49" t="s">
        <v>1409</v>
      </c>
      <c r="B1215" s="50">
        <v>2698.0</v>
      </c>
      <c r="C1215" s="51">
        <v>0.082</v>
      </c>
      <c r="D1215" s="52">
        <v>2644.0</v>
      </c>
      <c r="E1215" s="51">
        <v>0.001</v>
      </c>
      <c r="F1215" s="52">
        <v>2680.0</v>
      </c>
      <c r="G1215" s="54">
        <v>0.043</v>
      </c>
      <c r="H1215" s="50">
        <v>2698.0</v>
      </c>
      <c r="I1215" s="54">
        <v>0.889521</v>
      </c>
      <c r="J1215" s="50">
        <v>2698.0</v>
      </c>
      <c r="K1215" s="54">
        <v>2.081</v>
      </c>
      <c r="L1215" s="70">
        <f t="shared" si="1"/>
        <v>0</v>
      </c>
      <c r="M1215" s="71">
        <f t="shared" si="2"/>
        <v>0</v>
      </c>
      <c r="N1215" s="71">
        <f t="shared" si="3"/>
        <v>0.807521</v>
      </c>
      <c r="O1215" s="71">
        <f t="shared" si="4"/>
        <v>984.7817073</v>
      </c>
      <c r="P1215" s="71">
        <f t="shared" si="5"/>
        <v>0</v>
      </c>
      <c r="Q1215" s="71">
        <f t="shared" si="6"/>
        <v>0</v>
      </c>
      <c r="R1215" s="71">
        <f t="shared" si="7"/>
        <v>1.999</v>
      </c>
      <c r="S1215" s="71">
        <f t="shared" si="8"/>
        <v>2437.804878</v>
      </c>
      <c r="T1215" s="72">
        <f t="shared" si="9"/>
        <v>54</v>
      </c>
      <c r="U1215" s="71">
        <f t="shared" si="10"/>
        <v>2.00148258</v>
      </c>
      <c r="V1215" s="71">
        <f t="shared" si="11"/>
        <v>18</v>
      </c>
      <c r="W1215" s="73">
        <f t="shared" si="12"/>
        <v>0.6671608599</v>
      </c>
      <c r="X1215" s="19"/>
      <c r="Y1215" s="19"/>
      <c r="Z1215" s="19"/>
      <c r="AA1215" s="19"/>
      <c r="AB1215" s="19"/>
      <c r="AC1215" s="19"/>
      <c r="AD1215" s="19"/>
    </row>
    <row r="1216">
      <c r="A1216" s="49" t="s">
        <v>1410</v>
      </c>
      <c r="B1216" s="50">
        <v>2311.0</v>
      </c>
      <c r="C1216" s="51">
        <v>2.436</v>
      </c>
      <c r="D1216" s="52">
        <v>2264.0</v>
      </c>
      <c r="E1216" s="51">
        <v>0.001</v>
      </c>
      <c r="F1216" s="52">
        <v>2311.0</v>
      </c>
      <c r="G1216" s="54">
        <v>0.039</v>
      </c>
      <c r="H1216" s="50">
        <v>2311.0</v>
      </c>
      <c r="I1216" s="54">
        <v>0.859769</v>
      </c>
      <c r="J1216" s="50">
        <v>2311.0</v>
      </c>
      <c r="K1216" s="54">
        <v>2.2</v>
      </c>
      <c r="L1216" s="70">
        <f t="shared" si="1"/>
        <v>0</v>
      </c>
      <c r="M1216" s="71">
        <f t="shared" si="2"/>
        <v>0</v>
      </c>
      <c r="N1216" s="71">
        <f t="shared" si="3"/>
        <v>-1.576231</v>
      </c>
      <c r="O1216" s="71">
        <f t="shared" si="4"/>
        <v>-64.70570608</v>
      </c>
      <c r="P1216" s="71">
        <f t="shared" si="5"/>
        <v>0</v>
      </c>
      <c r="Q1216" s="71">
        <f t="shared" si="6"/>
        <v>0</v>
      </c>
      <c r="R1216" s="71">
        <f t="shared" si="7"/>
        <v>-0.236</v>
      </c>
      <c r="S1216" s="71">
        <f t="shared" si="8"/>
        <v>-9.688013136</v>
      </c>
      <c r="T1216" s="72">
        <f t="shared" si="9"/>
        <v>47</v>
      </c>
      <c r="U1216" s="71">
        <f t="shared" si="10"/>
        <v>2.033751623</v>
      </c>
      <c r="V1216" s="71">
        <f t="shared" si="11"/>
        <v>0</v>
      </c>
      <c r="W1216" s="73">
        <f t="shared" si="12"/>
        <v>0</v>
      </c>
      <c r="X1216" s="19"/>
      <c r="Y1216" s="19"/>
      <c r="Z1216" s="19"/>
      <c r="AA1216" s="19"/>
      <c r="AB1216" s="19"/>
      <c r="AC1216" s="19"/>
      <c r="AD1216" s="19"/>
    </row>
    <row r="1217">
      <c r="A1217" s="49" t="s">
        <v>1411</v>
      </c>
      <c r="B1217" s="50">
        <v>2901.0</v>
      </c>
      <c r="C1217" s="51">
        <v>0.09</v>
      </c>
      <c r="D1217" s="52">
        <v>2856.0</v>
      </c>
      <c r="E1217" s="51">
        <v>0.001</v>
      </c>
      <c r="F1217" s="52">
        <v>2884.0</v>
      </c>
      <c r="G1217" s="54">
        <v>0.048</v>
      </c>
      <c r="H1217" s="50">
        <v>2901.0</v>
      </c>
      <c r="I1217" s="54">
        <v>0.237319</v>
      </c>
      <c r="J1217" s="50">
        <v>2901.0</v>
      </c>
      <c r="K1217" s="54">
        <v>1.768</v>
      </c>
      <c r="L1217" s="70">
        <f t="shared" si="1"/>
        <v>0</v>
      </c>
      <c r="M1217" s="71">
        <f t="shared" si="2"/>
        <v>0</v>
      </c>
      <c r="N1217" s="71">
        <f t="shared" si="3"/>
        <v>0.147319</v>
      </c>
      <c r="O1217" s="71">
        <f t="shared" si="4"/>
        <v>163.6877778</v>
      </c>
      <c r="P1217" s="71">
        <f t="shared" si="5"/>
        <v>0</v>
      </c>
      <c r="Q1217" s="71">
        <f t="shared" si="6"/>
        <v>0</v>
      </c>
      <c r="R1217" s="71">
        <f t="shared" si="7"/>
        <v>1.678</v>
      </c>
      <c r="S1217" s="71">
        <f t="shared" si="8"/>
        <v>1864.444444</v>
      </c>
      <c r="T1217" s="72">
        <f t="shared" si="9"/>
        <v>45</v>
      </c>
      <c r="U1217" s="71">
        <f t="shared" si="10"/>
        <v>1.551189245</v>
      </c>
      <c r="V1217" s="71">
        <f t="shared" si="11"/>
        <v>17</v>
      </c>
      <c r="W1217" s="73">
        <f t="shared" si="12"/>
        <v>0.5860048259</v>
      </c>
      <c r="X1217" s="19"/>
      <c r="Y1217" s="19"/>
      <c r="Z1217" s="19"/>
      <c r="AA1217" s="19"/>
      <c r="AB1217" s="19"/>
      <c r="AC1217" s="19"/>
      <c r="AD1217" s="19"/>
    </row>
    <row r="1218">
      <c r="A1218" s="49" t="s">
        <v>1412</v>
      </c>
      <c r="B1218" s="50">
        <v>2521.0</v>
      </c>
      <c r="C1218" s="51">
        <v>3.044</v>
      </c>
      <c r="D1218" s="52">
        <v>2468.0</v>
      </c>
      <c r="E1218" s="51">
        <v>0.003</v>
      </c>
      <c r="F1218" s="52">
        <v>2521.0</v>
      </c>
      <c r="G1218" s="54">
        <v>0.042</v>
      </c>
      <c r="H1218" s="50">
        <v>2521.0</v>
      </c>
      <c r="I1218" s="54">
        <v>1.11915</v>
      </c>
      <c r="J1218" s="50">
        <v>2521.0</v>
      </c>
      <c r="K1218" s="54">
        <v>2.476</v>
      </c>
      <c r="L1218" s="70">
        <f t="shared" si="1"/>
        <v>0</v>
      </c>
      <c r="M1218" s="71">
        <f t="shared" si="2"/>
        <v>0</v>
      </c>
      <c r="N1218" s="71">
        <f t="shared" si="3"/>
        <v>-1.92485</v>
      </c>
      <c r="O1218" s="71">
        <f t="shared" si="4"/>
        <v>-63.23423127</v>
      </c>
      <c r="P1218" s="71">
        <f t="shared" si="5"/>
        <v>0</v>
      </c>
      <c r="Q1218" s="71">
        <f t="shared" si="6"/>
        <v>0</v>
      </c>
      <c r="R1218" s="71">
        <f t="shared" si="7"/>
        <v>-0.568</v>
      </c>
      <c r="S1218" s="71">
        <f t="shared" si="8"/>
        <v>-18.65965834</v>
      </c>
      <c r="T1218" s="72">
        <f t="shared" si="9"/>
        <v>53</v>
      </c>
      <c r="U1218" s="71">
        <f t="shared" si="10"/>
        <v>2.102340341</v>
      </c>
      <c r="V1218" s="71">
        <f t="shared" si="11"/>
        <v>0</v>
      </c>
      <c r="W1218" s="73">
        <f t="shared" si="12"/>
        <v>0</v>
      </c>
      <c r="X1218" s="19"/>
      <c r="Y1218" s="19"/>
      <c r="Z1218" s="19"/>
      <c r="AA1218" s="19"/>
      <c r="AB1218" s="19"/>
      <c r="AC1218" s="19"/>
      <c r="AD1218" s="19"/>
    </row>
    <row r="1219">
      <c r="A1219" s="49" t="s">
        <v>1413</v>
      </c>
      <c r="B1219" s="50">
        <v>3062.0</v>
      </c>
      <c r="C1219" s="51">
        <v>0.094</v>
      </c>
      <c r="D1219" s="52">
        <v>3024.0</v>
      </c>
      <c r="E1219" s="51">
        <v>0.001</v>
      </c>
      <c r="F1219" s="52">
        <v>3054.0</v>
      </c>
      <c r="G1219" s="54">
        <v>0.051</v>
      </c>
      <c r="H1219" s="50">
        <v>3062.0</v>
      </c>
      <c r="I1219" s="54">
        <v>0.464782</v>
      </c>
      <c r="J1219" s="50">
        <v>3062.0</v>
      </c>
      <c r="K1219" s="54">
        <v>1.948</v>
      </c>
      <c r="L1219" s="70">
        <f t="shared" si="1"/>
        <v>0</v>
      </c>
      <c r="M1219" s="71">
        <f t="shared" si="2"/>
        <v>0</v>
      </c>
      <c r="N1219" s="71">
        <f t="shared" si="3"/>
        <v>0.370782</v>
      </c>
      <c r="O1219" s="71">
        <f t="shared" si="4"/>
        <v>394.4489362</v>
      </c>
      <c r="P1219" s="71">
        <f t="shared" si="5"/>
        <v>0</v>
      </c>
      <c r="Q1219" s="71">
        <f t="shared" si="6"/>
        <v>0</v>
      </c>
      <c r="R1219" s="71">
        <f t="shared" si="7"/>
        <v>1.854</v>
      </c>
      <c r="S1219" s="71">
        <f t="shared" si="8"/>
        <v>1972.340426</v>
      </c>
      <c r="T1219" s="72">
        <f t="shared" si="9"/>
        <v>38</v>
      </c>
      <c r="U1219" s="71">
        <f t="shared" si="10"/>
        <v>1.241018942</v>
      </c>
      <c r="V1219" s="71">
        <f t="shared" si="11"/>
        <v>8</v>
      </c>
      <c r="W1219" s="73">
        <f t="shared" si="12"/>
        <v>0.2612671457</v>
      </c>
      <c r="X1219" s="19"/>
      <c r="Y1219" s="19"/>
      <c r="Z1219" s="19"/>
      <c r="AA1219" s="19"/>
      <c r="AB1219" s="19"/>
      <c r="AC1219" s="19"/>
      <c r="AD1219" s="19"/>
    </row>
    <row r="1220">
      <c r="A1220" s="49" t="s">
        <v>1414</v>
      </c>
      <c r="B1220" s="50">
        <v>2710.0</v>
      </c>
      <c r="C1220" s="51">
        <v>1.953</v>
      </c>
      <c r="D1220" s="52">
        <v>2676.0</v>
      </c>
      <c r="E1220" s="51">
        <v>0.001</v>
      </c>
      <c r="F1220" s="52">
        <v>2710.0</v>
      </c>
      <c r="G1220" s="54">
        <v>0.045</v>
      </c>
      <c r="H1220" s="50">
        <v>2710.0</v>
      </c>
      <c r="I1220" s="54">
        <v>1.52412</v>
      </c>
      <c r="J1220" s="50">
        <v>2710.0</v>
      </c>
      <c r="K1220" s="54">
        <v>2.361</v>
      </c>
      <c r="L1220" s="70">
        <f t="shared" si="1"/>
        <v>0</v>
      </c>
      <c r="M1220" s="71">
        <f t="shared" si="2"/>
        <v>0</v>
      </c>
      <c r="N1220" s="71">
        <f t="shared" si="3"/>
        <v>-0.42888</v>
      </c>
      <c r="O1220" s="71">
        <f t="shared" si="4"/>
        <v>-21.96006144</v>
      </c>
      <c r="P1220" s="71">
        <f t="shared" si="5"/>
        <v>0</v>
      </c>
      <c r="Q1220" s="71">
        <f t="shared" si="6"/>
        <v>0</v>
      </c>
      <c r="R1220" s="71">
        <f t="shared" si="7"/>
        <v>0.408</v>
      </c>
      <c r="S1220" s="71">
        <f t="shared" si="8"/>
        <v>20.89093702</v>
      </c>
      <c r="T1220" s="72">
        <f t="shared" si="9"/>
        <v>34</v>
      </c>
      <c r="U1220" s="71">
        <f t="shared" si="10"/>
        <v>1.254612546</v>
      </c>
      <c r="V1220" s="71">
        <f t="shared" si="11"/>
        <v>0</v>
      </c>
      <c r="W1220" s="73">
        <f t="shared" si="12"/>
        <v>0</v>
      </c>
      <c r="X1220" s="19"/>
      <c r="Y1220" s="19"/>
      <c r="Z1220" s="19"/>
      <c r="AA1220" s="19"/>
      <c r="AB1220" s="19"/>
      <c r="AC1220" s="19"/>
      <c r="AD1220" s="19"/>
    </row>
    <row r="1221">
      <c r="A1221" s="49" t="s">
        <v>1415</v>
      </c>
      <c r="B1221" s="50">
        <v>2956.0</v>
      </c>
      <c r="C1221" s="51">
        <v>0.096</v>
      </c>
      <c r="D1221" s="52">
        <v>2924.0</v>
      </c>
      <c r="E1221" s="51">
        <v>0.001</v>
      </c>
      <c r="F1221" s="52">
        <v>2950.0</v>
      </c>
      <c r="G1221" s="54">
        <v>0.048</v>
      </c>
      <c r="H1221" s="50">
        <v>2956.0</v>
      </c>
      <c r="I1221" s="54">
        <v>0.825072</v>
      </c>
      <c r="J1221" s="50">
        <v>2956.0</v>
      </c>
      <c r="K1221" s="54">
        <v>4.521</v>
      </c>
      <c r="L1221" s="70">
        <f t="shared" si="1"/>
        <v>0</v>
      </c>
      <c r="M1221" s="71">
        <f t="shared" si="2"/>
        <v>0</v>
      </c>
      <c r="N1221" s="71">
        <f t="shared" si="3"/>
        <v>0.729072</v>
      </c>
      <c r="O1221" s="71">
        <f t="shared" si="4"/>
        <v>759.45</v>
      </c>
      <c r="P1221" s="71">
        <f t="shared" si="5"/>
        <v>0</v>
      </c>
      <c r="Q1221" s="71">
        <f t="shared" si="6"/>
        <v>0</v>
      </c>
      <c r="R1221" s="71">
        <f t="shared" si="7"/>
        <v>4.425</v>
      </c>
      <c r="S1221" s="71">
        <f t="shared" si="8"/>
        <v>4609.375</v>
      </c>
      <c r="T1221" s="72">
        <f t="shared" si="9"/>
        <v>32</v>
      </c>
      <c r="U1221" s="71">
        <f t="shared" si="10"/>
        <v>1.082543978</v>
      </c>
      <c r="V1221" s="71">
        <f t="shared" si="11"/>
        <v>6</v>
      </c>
      <c r="W1221" s="73">
        <f t="shared" si="12"/>
        <v>0.2029769959</v>
      </c>
      <c r="X1221" s="19"/>
      <c r="Y1221" s="19"/>
      <c r="Z1221" s="19"/>
      <c r="AA1221" s="19"/>
      <c r="AB1221" s="19"/>
      <c r="AC1221" s="19"/>
      <c r="AD1221" s="19"/>
    </row>
    <row r="1222">
      <c r="A1222" s="49" t="s">
        <v>1416</v>
      </c>
      <c r="B1222" s="50">
        <v>2586.0</v>
      </c>
      <c r="C1222" s="51">
        <v>2.314</v>
      </c>
      <c r="D1222" s="52">
        <v>2547.0</v>
      </c>
      <c r="E1222" s="51">
        <v>0.001</v>
      </c>
      <c r="F1222" s="52">
        <v>2586.0</v>
      </c>
      <c r="G1222" s="54">
        <v>0.041</v>
      </c>
      <c r="H1222" s="50">
        <v>2586.0</v>
      </c>
      <c r="I1222" s="54">
        <v>3.44748</v>
      </c>
      <c r="J1222" s="50">
        <v>2586.0</v>
      </c>
      <c r="K1222" s="54">
        <v>3.253</v>
      </c>
      <c r="L1222" s="70">
        <f t="shared" si="1"/>
        <v>0</v>
      </c>
      <c r="M1222" s="71">
        <f t="shared" si="2"/>
        <v>0</v>
      </c>
      <c r="N1222" s="71">
        <f t="shared" si="3"/>
        <v>1.13348</v>
      </c>
      <c r="O1222" s="71">
        <f t="shared" si="4"/>
        <v>48.98357822</v>
      </c>
      <c r="P1222" s="71">
        <f t="shared" si="5"/>
        <v>0</v>
      </c>
      <c r="Q1222" s="71">
        <f t="shared" si="6"/>
        <v>0</v>
      </c>
      <c r="R1222" s="71">
        <f t="shared" si="7"/>
        <v>0.939</v>
      </c>
      <c r="S1222" s="71">
        <f t="shared" si="8"/>
        <v>40.57908384</v>
      </c>
      <c r="T1222" s="72">
        <f t="shared" si="9"/>
        <v>39</v>
      </c>
      <c r="U1222" s="71">
        <f t="shared" si="10"/>
        <v>1.50812065</v>
      </c>
      <c r="V1222" s="71">
        <f t="shared" si="11"/>
        <v>0</v>
      </c>
      <c r="W1222" s="73">
        <f t="shared" si="12"/>
        <v>0</v>
      </c>
      <c r="X1222" s="19"/>
      <c r="Y1222" s="19"/>
      <c r="Z1222" s="19"/>
      <c r="AA1222" s="19"/>
      <c r="AB1222" s="19"/>
      <c r="AC1222" s="19"/>
      <c r="AD1222" s="19"/>
    </row>
    <row r="1223">
      <c r="A1223" s="49" t="s">
        <v>1417</v>
      </c>
      <c r="B1223" s="50">
        <v>3156.0</v>
      </c>
      <c r="C1223" s="51">
        <v>0.118</v>
      </c>
      <c r="D1223" s="52">
        <v>3108.0</v>
      </c>
      <c r="E1223" s="51">
        <v>0.001</v>
      </c>
      <c r="F1223" s="52">
        <v>3137.0</v>
      </c>
      <c r="G1223" s="54">
        <v>0.053</v>
      </c>
      <c r="H1223" s="50">
        <v>3156.0</v>
      </c>
      <c r="I1223" s="54">
        <v>0.316845</v>
      </c>
      <c r="J1223" s="50">
        <v>3156.0</v>
      </c>
      <c r="K1223" s="54">
        <v>2.431</v>
      </c>
      <c r="L1223" s="70">
        <f t="shared" si="1"/>
        <v>0</v>
      </c>
      <c r="M1223" s="71">
        <f t="shared" si="2"/>
        <v>0</v>
      </c>
      <c r="N1223" s="71">
        <f t="shared" si="3"/>
        <v>0.198845</v>
      </c>
      <c r="O1223" s="71">
        <f t="shared" si="4"/>
        <v>168.5127119</v>
      </c>
      <c r="P1223" s="71">
        <f t="shared" si="5"/>
        <v>0</v>
      </c>
      <c r="Q1223" s="71">
        <f t="shared" si="6"/>
        <v>0</v>
      </c>
      <c r="R1223" s="71">
        <f t="shared" si="7"/>
        <v>2.313</v>
      </c>
      <c r="S1223" s="71">
        <f t="shared" si="8"/>
        <v>1960.169492</v>
      </c>
      <c r="T1223" s="72">
        <f t="shared" si="9"/>
        <v>48</v>
      </c>
      <c r="U1223" s="71">
        <f t="shared" si="10"/>
        <v>1.520912548</v>
      </c>
      <c r="V1223" s="71">
        <f t="shared" si="11"/>
        <v>19</v>
      </c>
      <c r="W1223" s="73">
        <f t="shared" si="12"/>
        <v>0.6020278834</v>
      </c>
      <c r="X1223" s="19"/>
      <c r="Y1223" s="19"/>
      <c r="Z1223" s="19"/>
      <c r="AA1223" s="19"/>
      <c r="AB1223" s="19"/>
      <c r="AC1223" s="19"/>
      <c r="AD1223" s="19"/>
    </row>
    <row r="1224">
      <c r="A1224" s="49" t="s">
        <v>1418</v>
      </c>
      <c r="B1224" s="50">
        <v>2822.0</v>
      </c>
      <c r="C1224" s="51">
        <v>3.152</v>
      </c>
      <c r="D1224" s="52">
        <v>2768.0</v>
      </c>
      <c r="E1224" s="51">
        <v>0.001</v>
      </c>
      <c r="F1224" s="52">
        <v>2822.0</v>
      </c>
      <c r="G1224" s="54">
        <v>0.047</v>
      </c>
      <c r="H1224" s="50">
        <v>2822.0</v>
      </c>
      <c r="I1224" s="54">
        <v>1.56327</v>
      </c>
      <c r="J1224" s="50">
        <v>2822.0</v>
      </c>
      <c r="K1224" s="54">
        <v>1.934</v>
      </c>
      <c r="L1224" s="70">
        <f t="shared" si="1"/>
        <v>0</v>
      </c>
      <c r="M1224" s="71">
        <f t="shared" si="2"/>
        <v>0</v>
      </c>
      <c r="N1224" s="71">
        <f t="shared" si="3"/>
        <v>-1.58873</v>
      </c>
      <c r="O1224" s="71">
        <f t="shared" si="4"/>
        <v>-50.40387056</v>
      </c>
      <c r="P1224" s="71">
        <f t="shared" si="5"/>
        <v>0</v>
      </c>
      <c r="Q1224" s="71">
        <f t="shared" si="6"/>
        <v>0</v>
      </c>
      <c r="R1224" s="71">
        <f t="shared" si="7"/>
        <v>-1.218</v>
      </c>
      <c r="S1224" s="71">
        <f t="shared" si="8"/>
        <v>-38.64213198</v>
      </c>
      <c r="T1224" s="72">
        <f t="shared" si="9"/>
        <v>54</v>
      </c>
      <c r="U1224" s="71">
        <f t="shared" si="10"/>
        <v>1.913536499</v>
      </c>
      <c r="V1224" s="71">
        <f t="shared" si="11"/>
        <v>0</v>
      </c>
      <c r="W1224" s="73">
        <f t="shared" si="12"/>
        <v>0</v>
      </c>
      <c r="X1224" s="19"/>
      <c r="Y1224" s="19"/>
      <c r="Z1224" s="19"/>
      <c r="AA1224" s="19"/>
      <c r="AB1224" s="19"/>
      <c r="AC1224" s="19"/>
      <c r="AD1224" s="19"/>
    </row>
    <row r="1225">
      <c r="A1225" s="49" t="s">
        <v>385</v>
      </c>
      <c r="B1225" s="50">
        <v>2715.0</v>
      </c>
      <c r="C1225" s="51">
        <v>0.089</v>
      </c>
      <c r="D1225" s="52">
        <v>2673.0</v>
      </c>
      <c r="E1225" s="51">
        <v>0.001</v>
      </c>
      <c r="F1225" s="52">
        <v>2708.0</v>
      </c>
      <c r="G1225" s="54">
        <v>0.044</v>
      </c>
      <c r="H1225" s="50">
        <v>2715.0</v>
      </c>
      <c r="I1225" s="54">
        <v>0.220261</v>
      </c>
      <c r="J1225" s="50">
        <v>2715.0</v>
      </c>
      <c r="K1225" s="54">
        <v>2.172</v>
      </c>
      <c r="L1225" s="70">
        <f t="shared" si="1"/>
        <v>0</v>
      </c>
      <c r="M1225" s="71">
        <f t="shared" si="2"/>
        <v>0</v>
      </c>
      <c r="N1225" s="71">
        <f t="shared" si="3"/>
        <v>0.131261</v>
      </c>
      <c r="O1225" s="71">
        <f t="shared" si="4"/>
        <v>147.4842697</v>
      </c>
      <c r="P1225" s="71">
        <f t="shared" si="5"/>
        <v>0</v>
      </c>
      <c r="Q1225" s="71">
        <f t="shared" si="6"/>
        <v>0</v>
      </c>
      <c r="R1225" s="71">
        <f t="shared" si="7"/>
        <v>2.083</v>
      </c>
      <c r="S1225" s="71">
        <f t="shared" si="8"/>
        <v>2340.449438</v>
      </c>
      <c r="T1225" s="72">
        <f t="shared" si="9"/>
        <v>42</v>
      </c>
      <c r="U1225" s="71">
        <f t="shared" si="10"/>
        <v>1.546961326</v>
      </c>
      <c r="V1225" s="71">
        <f t="shared" si="11"/>
        <v>7</v>
      </c>
      <c r="W1225" s="73">
        <f t="shared" si="12"/>
        <v>0.2578268877</v>
      </c>
      <c r="X1225" s="19"/>
      <c r="Y1225" s="19"/>
      <c r="Z1225" s="19"/>
      <c r="AA1225" s="19"/>
      <c r="AB1225" s="19"/>
      <c r="AC1225" s="19"/>
      <c r="AD1225" s="19"/>
    </row>
    <row r="1226">
      <c r="A1226" s="49" t="s">
        <v>391</v>
      </c>
      <c r="B1226" s="50">
        <v>2326.0</v>
      </c>
      <c r="C1226" s="51">
        <v>2.444</v>
      </c>
      <c r="D1226" s="52">
        <v>2311.0</v>
      </c>
      <c r="E1226" s="51">
        <v>0.001</v>
      </c>
      <c r="F1226" s="52">
        <v>2326.0</v>
      </c>
      <c r="G1226" s="54">
        <v>0.036</v>
      </c>
      <c r="H1226" s="50">
        <v>2326.0</v>
      </c>
      <c r="I1226" s="54">
        <v>1.56521</v>
      </c>
      <c r="J1226" s="50">
        <v>2326.0</v>
      </c>
      <c r="K1226" s="54">
        <v>1.998</v>
      </c>
      <c r="L1226" s="70">
        <f t="shared" si="1"/>
        <v>0</v>
      </c>
      <c r="M1226" s="71">
        <f t="shared" si="2"/>
        <v>0</v>
      </c>
      <c r="N1226" s="71">
        <f t="shared" si="3"/>
        <v>-0.87879</v>
      </c>
      <c r="O1226" s="71">
        <f t="shared" si="4"/>
        <v>-35.95703764</v>
      </c>
      <c r="P1226" s="71">
        <f t="shared" si="5"/>
        <v>0</v>
      </c>
      <c r="Q1226" s="71">
        <f t="shared" si="6"/>
        <v>0</v>
      </c>
      <c r="R1226" s="71">
        <f t="shared" si="7"/>
        <v>-0.446</v>
      </c>
      <c r="S1226" s="71">
        <f t="shared" si="8"/>
        <v>-18.2487725</v>
      </c>
      <c r="T1226" s="72">
        <f t="shared" si="9"/>
        <v>15</v>
      </c>
      <c r="U1226" s="71">
        <f t="shared" si="10"/>
        <v>0.6448839209</v>
      </c>
      <c r="V1226" s="71">
        <f t="shared" si="11"/>
        <v>0</v>
      </c>
      <c r="W1226" s="73">
        <f t="shared" si="12"/>
        <v>0</v>
      </c>
      <c r="X1226" s="19"/>
      <c r="Y1226" s="19"/>
      <c r="Z1226" s="19"/>
      <c r="AA1226" s="19"/>
      <c r="AB1226" s="19"/>
      <c r="AC1226" s="19"/>
      <c r="AD1226" s="19"/>
    </row>
    <row r="1227">
      <c r="A1227" s="49" t="s">
        <v>1419</v>
      </c>
      <c r="B1227" s="50">
        <v>2802.0</v>
      </c>
      <c r="C1227" s="51">
        <v>0.077</v>
      </c>
      <c r="D1227" s="52">
        <v>2732.0</v>
      </c>
      <c r="E1227" s="51">
        <v>0.001</v>
      </c>
      <c r="F1227" s="52">
        <v>2790.0</v>
      </c>
      <c r="G1227" s="54">
        <v>0.041</v>
      </c>
      <c r="H1227" s="50">
        <v>2802.0</v>
      </c>
      <c r="I1227" s="54">
        <v>0.071177</v>
      </c>
      <c r="J1227" s="50">
        <v>2802.0</v>
      </c>
      <c r="K1227" s="54">
        <v>2.057</v>
      </c>
      <c r="L1227" s="70">
        <f t="shared" si="1"/>
        <v>0</v>
      </c>
      <c r="M1227" s="71">
        <f t="shared" si="2"/>
        <v>0</v>
      </c>
      <c r="N1227" s="71">
        <f t="shared" si="3"/>
        <v>-0.005823</v>
      </c>
      <c r="O1227" s="71">
        <f t="shared" si="4"/>
        <v>-7.562337662</v>
      </c>
      <c r="P1227" s="71">
        <f t="shared" si="5"/>
        <v>0</v>
      </c>
      <c r="Q1227" s="71">
        <f t="shared" si="6"/>
        <v>0</v>
      </c>
      <c r="R1227" s="71">
        <f t="shared" si="7"/>
        <v>1.98</v>
      </c>
      <c r="S1227" s="71">
        <f t="shared" si="8"/>
        <v>2571.428571</v>
      </c>
      <c r="T1227" s="72">
        <f t="shared" si="9"/>
        <v>70</v>
      </c>
      <c r="U1227" s="71">
        <f t="shared" si="10"/>
        <v>2.49821556</v>
      </c>
      <c r="V1227" s="71">
        <f t="shared" si="11"/>
        <v>12</v>
      </c>
      <c r="W1227" s="73">
        <f t="shared" si="12"/>
        <v>0.4282655246</v>
      </c>
      <c r="X1227" s="19"/>
      <c r="Y1227" s="19"/>
      <c r="Z1227" s="19"/>
      <c r="AA1227" s="19"/>
      <c r="AB1227" s="19"/>
      <c r="AC1227" s="19"/>
      <c r="AD1227" s="19"/>
    </row>
    <row r="1228">
      <c r="A1228" s="49" t="s">
        <v>1420</v>
      </c>
      <c r="B1228" s="50">
        <v>2391.0</v>
      </c>
      <c r="C1228" s="51">
        <v>2.084</v>
      </c>
      <c r="D1228" s="52">
        <v>2354.0</v>
      </c>
      <c r="E1228" s="51">
        <v>0.001</v>
      </c>
      <c r="F1228" s="52">
        <v>2391.0</v>
      </c>
      <c r="G1228" s="54">
        <v>0.039</v>
      </c>
      <c r="H1228" s="50">
        <v>2391.0</v>
      </c>
      <c r="I1228" s="54">
        <v>1.37635</v>
      </c>
      <c r="J1228" s="50">
        <v>2391.0</v>
      </c>
      <c r="K1228" s="54">
        <v>2.211</v>
      </c>
      <c r="L1228" s="70">
        <f t="shared" si="1"/>
        <v>0</v>
      </c>
      <c r="M1228" s="71">
        <f t="shared" si="2"/>
        <v>0</v>
      </c>
      <c r="N1228" s="71">
        <f t="shared" si="3"/>
        <v>-0.70765</v>
      </c>
      <c r="O1228" s="71">
        <f t="shared" si="4"/>
        <v>-33.95633397</v>
      </c>
      <c r="P1228" s="71">
        <f t="shared" si="5"/>
        <v>0</v>
      </c>
      <c r="Q1228" s="71">
        <f t="shared" si="6"/>
        <v>0</v>
      </c>
      <c r="R1228" s="71">
        <f t="shared" si="7"/>
        <v>0.127</v>
      </c>
      <c r="S1228" s="71">
        <f t="shared" si="8"/>
        <v>6.094049904</v>
      </c>
      <c r="T1228" s="72">
        <f t="shared" si="9"/>
        <v>37</v>
      </c>
      <c r="U1228" s="71">
        <f t="shared" si="10"/>
        <v>1.547469678</v>
      </c>
      <c r="V1228" s="71">
        <f t="shared" si="11"/>
        <v>0</v>
      </c>
      <c r="W1228" s="73">
        <f t="shared" si="12"/>
        <v>0</v>
      </c>
      <c r="X1228" s="19"/>
      <c r="Y1228" s="19"/>
      <c r="Z1228" s="19"/>
      <c r="AA1228" s="19"/>
      <c r="AB1228" s="19"/>
      <c r="AC1228" s="19"/>
      <c r="AD1228" s="19"/>
    </row>
    <row r="1229">
      <c r="A1229" s="49" t="s">
        <v>1421</v>
      </c>
      <c r="B1229" s="50">
        <v>3217.0</v>
      </c>
      <c r="C1229" s="51">
        <v>0.114</v>
      </c>
      <c r="D1229" s="52">
        <v>3175.0</v>
      </c>
      <c r="E1229" s="51">
        <v>0.001</v>
      </c>
      <c r="F1229" s="52">
        <v>3204.0</v>
      </c>
      <c r="G1229" s="54">
        <v>0.055</v>
      </c>
      <c r="H1229" s="50">
        <v>3217.0</v>
      </c>
      <c r="I1229" s="54">
        <v>0.248258</v>
      </c>
      <c r="J1229" s="50">
        <v>3217.0</v>
      </c>
      <c r="K1229" s="54">
        <v>1.766</v>
      </c>
      <c r="L1229" s="70">
        <f t="shared" si="1"/>
        <v>0</v>
      </c>
      <c r="M1229" s="71">
        <f t="shared" si="2"/>
        <v>0</v>
      </c>
      <c r="N1229" s="71">
        <f t="shared" si="3"/>
        <v>0.134258</v>
      </c>
      <c r="O1229" s="71">
        <f t="shared" si="4"/>
        <v>117.7701754</v>
      </c>
      <c r="P1229" s="71">
        <f t="shared" si="5"/>
        <v>0</v>
      </c>
      <c r="Q1229" s="71">
        <f t="shared" si="6"/>
        <v>0</v>
      </c>
      <c r="R1229" s="71">
        <f t="shared" si="7"/>
        <v>1.652</v>
      </c>
      <c r="S1229" s="71">
        <f t="shared" si="8"/>
        <v>1449.122807</v>
      </c>
      <c r="T1229" s="72">
        <f t="shared" si="9"/>
        <v>42</v>
      </c>
      <c r="U1229" s="71">
        <f t="shared" si="10"/>
        <v>1.30556419</v>
      </c>
      <c r="V1229" s="71">
        <f t="shared" si="11"/>
        <v>13</v>
      </c>
      <c r="W1229" s="73">
        <f t="shared" si="12"/>
        <v>0.4041032017</v>
      </c>
      <c r="X1229" s="19"/>
      <c r="Y1229" s="19"/>
      <c r="Z1229" s="19"/>
      <c r="AA1229" s="19"/>
      <c r="AB1229" s="19"/>
      <c r="AC1229" s="19"/>
      <c r="AD1229" s="19"/>
    </row>
    <row r="1230">
      <c r="A1230" s="49" t="s">
        <v>1422</v>
      </c>
      <c r="B1230" s="50">
        <v>2882.0</v>
      </c>
      <c r="C1230" s="51">
        <v>2.853</v>
      </c>
      <c r="D1230" s="52">
        <v>2833.0</v>
      </c>
      <c r="E1230" s="51">
        <v>0.001</v>
      </c>
      <c r="F1230" s="52">
        <v>2882.0</v>
      </c>
      <c r="G1230" s="54">
        <v>0.046</v>
      </c>
      <c r="H1230" s="50">
        <v>2882.0</v>
      </c>
      <c r="I1230" s="54">
        <v>1.5932</v>
      </c>
      <c r="J1230" s="50">
        <v>2882.0</v>
      </c>
      <c r="K1230" s="54">
        <v>1.997</v>
      </c>
      <c r="L1230" s="70">
        <f t="shared" si="1"/>
        <v>0</v>
      </c>
      <c r="M1230" s="71">
        <f t="shared" si="2"/>
        <v>0</v>
      </c>
      <c r="N1230" s="71">
        <f t="shared" si="3"/>
        <v>-1.2598</v>
      </c>
      <c r="O1230" s="71">
        <f t="shared" si="4"/>
        <v>-44.15702769</v>
      </c>
      <c r="P1230" s="71">
        <f t="shared" si="5"/>
        <v>0</v>
      </c>
      <c r="Q1230" s="71">
        <f t="shared" si="6"/>
        <v>0</v>
      </c>
      <c r="R1230" s="71">
        <f t="shared" si="7"/>
        <v>-0.856</v>
      </c>
      <c r="S1230" s="71">
        <f t="shared" si="8"/>
        <v>-30.00350508</v>
      </c>
      <c r="T1230" s="72">
        <f t="shared" si="9"/>
        <v>49</v>
      </c>
      <c r="U1230" s="71">
        <f t="shared" si="10"/>
        <v>1.700208189</v>
      </c>
      <c r="V1230" s="71">
        <f t="shared" si="11"/>
        <v>0</v>
      </c>
      <c r="W1230" s="73">
        <f t="shared" si="12"/>
        <v>0</v>
      </c>
      <c r="X1230" s="19"/>
      <c r="Y1230" s="19"/>
      <c r="Z1230" s="19"/>
      <c r="AA1230" s="19"/>
      <c r="AB1230" s="19"/>
      <c r="AC1230" s="19"/>
      <c r="AD1230" s="19"/>
    </row>
    <row r="1231">
      <c r="A1231" s="49" t="s">
        <v>1423</v>
      </c>
      <c r="B1231" s="50">
        <v>2722.0</v>
      </c>
      <c r="C1231" s="51">
        <v>0.091</v>
      </c>
      <c r="D1231" s="52">
        <v>2664.0</v>
      </c>
      <c r="E1231" s="51">
        <v>0.001</v>
      </c>
      <c r="F1231" s="52">
        <v>2705.0</v>
      </c>
      <c r="G1231" s="54">
        <v>0.044</v>
      </c>
      <c r="H1231" s="50">
        <v>2722.0</v>
      </c>
      <c r="I1231" s="54">
        <v>0.111668</v>
      </c>
      <c r="J1231" s="50">
        <v>2722.0</v>
      </c>
      <c r="K1231" s="54">
        <v>2.055</v>
      </c>
      <c r="L1231" s="70">
        <f t="shared" si="1"/>
        <v>0</v>
      </c>
      <c r="M1231" s="71">
        <f t="shared" si="2"/>
        <v>0</v>
      </c>
      <c r="N1231" s="71">
        <f t="shared" si="3"/>
        <v>0.020668</v>
      </c>
      <c r="O1231" s="71">
        <f t="shared" si="4"/>
        <v>22.71208791</v>
      </c>
      <c r="P1231" s="71">
        <f t="shared" si="5"/>
        <v>0</v>
      </c>
      <c r="Q1231" s="71">
        <f t="shared" si="6"/>
        <v>0</v>
      </c>
      <c r="R1231" s="71">
        <f t="shared" si="7"/>
        <v>1.964</v>
      </c>
      <c r="S1231" s="71">
        <f t="shared" si="8"/>
        <v>2158.241758</v>
      </c>
      <c r="T1231" s="72">
        <f t="shared" si="9"/>
        <v>58</v>
      </c>
      <c r="U1231" s="71">
        <f t="shared" si="10"/>
        <v>2.130786187</v>
      </c>
      <c r="V1231" s="71">
        <f t="shared" si="11"/>
        <v>17</v>
      </c>
      <c r="W1231" s="73">
        <f t="shared" si="12"/>
        <v>0.6245407788</v>
      </c>
      <c r="X1231" s="19"/>
      <c r="Y1231" s="19"/>
      <c r="Z1231" s="19"/>
      <c r="AA1231" s="19"/>
      <c r="AB1231" s="19"/>
      <c r="AC1231" s="19"/>
      <c r="AD1231" s="19"/>
    </row>
    <row r="1232">
      <c r="A1232" s="49" t="s">
        <v>1424</v>
      </c>
      <c r="B1232" s="50">
        <v>2325.0</v>
      </c>
      <c r="C1232" s="51">
        <v>2.347</v>
      </c>
      <c r="D1232" s="52">
        <v>2278.0</v>
      </c>
      <c r="E1232" s="51">
        <v>0.001</v>
      </c>
      <c r="F1232" s="52">
        <v>2325.0</v>
      </c>
      <c r="G1232" s="54">
        <v>0.036</v>
      </c>
      <c r="H1232" s="50">
        <v>2325.0</v>
      </c>
      <c r="I1232" s="54">
        <v>1.65302</v>
      </c>
      <c r="J1232" s="50">
        <v>2325.0</v>
      </c>
      <c r="K1232" s="54">
        <v>2.271</v>
      </c>
      <c r="L1232" s="70">
        <f t="shared" si="1"/>
        <v>0</v>
      </c>
      <c r="M1232" s="71">
        <f t="shared" si="2"/>
        <v>0</v>
      </c>
      <c r="N1232" s="71">
        <f t="shared" si="3"/>
        <v>-0.69398</v>
      </c>
      <c r="O1232" s="71">
        <f t="shared" si="4"/>
        <v>-29.56881125</v>
      </c>
      <c r="P1232" s="71">
        <f t="shared" si="5"/>
        <v>0</v>
      </c>
      <c r="Q1232" s="71">
        <f t="shared" si="6"/>
        <v>0</v>
      </c>
      <c r="R1232" s="71">
        <f t="shared" si="7"/>
        <v>-0.076</v>
      </c>
      <c r="S1232" s="71">
        <f t="shared" si="8"/>
        <v>-3.238176395</v>
      </c>
      <c r="T1232" s="72">
        <f t="shared" si="9"/>
        <v>47</v>
      </c>
      <c r="U1232" s="71">
        <f t="shared" si="10"/>
        <v>2.021505376</v>
      </c>
      <c r="V1232" s="71">
        <f t="shared" si="11"/>
        <v>0</v>
      </c>
      <c r="W1232" s="73">
        <f t="shared" si="12"/>
        <v>0</v>
      </c>
      <c r="X1232" s="19"/>
      <c r="Y1232" s="19"/>
      <c r="Z1232" s="19"/>
      <c r="AA1232" s="19"/>
      <c r="AB1232" s="19"/>
      <c r="AC1232" s="19"/>
      <c r="AD1232" s="19"/>
    </row>
    <row r="1233">
      <c r="A1233" s="49" t="s">
        <v>1425</v>
      </c>
      <c r="B1233" s="50">
        <v>2641.0</v>
      </c>
      <c r="C1233" s="51">
        <v>0.081</v>
      </c>
      <c r="D1233" s="52">
        <v>2572.0</v>
      </c>
      <c r="E1233" s="51">
        <v>0.001</v>
      </c>
      <c r="F1233" s="52">
        <v>2635.0</v>
      </c>
      <c r="G1233" s="54">
        <v>0.043</v>
      </c>
      <c r="H1233" s="50">
        <v>2641.0</v>
      </c>
      <c r="I1233" s="54">
        <v>0.75049</v>
      </c>
      <c r="J1233" s="50">
        <v>2641.0</v>
      </c>
      <c r="K1233" s="54">
        <v>2.707</v>
      </c>
      <c r="L1233" s="70">
        <f t="shared" si="1"/>
        <v>0</v>
      </c>
      <c r="M1233" s="71">
        <f t="shared" si="2"/>
        <v>0</v>
      </c>
      <c r="N1233" s="71">
        <f t="shared" si="3"/>
        <v>0.66949</v>
      </c>
      <c r="O1233" s="71">
        <f t="shared" si="4"/>
        <v>826.5308642</v>
      </c>
      <c r="P1233" s="71">
        <f t="shared" si="5"/>
        <v>0</v>
      </c>
      <c r="Q1233" s="71">
        <f t="shared" si="6"/>
        <v>0</v>
      </c>
      <c r="R1233" s="71">
        <f t="shared" si="7"/>
        <v>2.626</v>
      </c>
      <c r="S1233" s="71">
        <f t="shared" si="8"/>
        <v>3241.975309</v>
      </c>
      <c r="T1233" s="72">
        <f t="shared" si="9"/>
        <v>69</v>
      </c>
      <c r="U1233" s="71">
        <f t="shared" si="10"/>
        <v>2.612646725</v>
      </c>
      <c r="V1233" s="71">
        <f t="shared" si="11"/>
        <v>6</v>
      </c>
      <c r="W1233" s="73">
        <f t="shared" si="12"/>
        <v>0.2271866717</v>
      </c>
      <c r="X1233" s="19"/>
      <c r="Y1233" s="19"/>
      <c r="Z1233" s="19"/>
      <c r="AA1233" s="19"/>
      <c r="AB1233" s="19"/>
      <c r="AC1233" s="19"/>
      <c r="AD1233" s="19"/>
    </row>
    <row r="1234">
      <c r="A1234" s="49" t="s">
        <v>1426</v>
      </c>
      <c r="B1234" s="50">
        <v>2233.0</v>
      </c>
      <c r="C1234" s="51">
        <v>2.669</v>
      </c>
      <c r="D1234" s="52">
        <v>2189.0</v>
      </c>
      <c r="E1234" s="51">
        <v>0.001</v>
      </c>
      <c r="F1234" s="52">
        <v>2233.0</v>
      </c>
      <c r="G1234" s="54">
        <v>0.037</v>
      </c>
      <c r="H1234" s="50">
        <v>2233.0</v>
      </c>
      <c r="I1234" s="54">
        <v>2.04004</v>
      </c>
      <c r="J1234" s="50">
        <v>2233.0</v>
      </c>
      <c r="K1234" s="54">
        <v>2.132</v>
      </c>
      <c r="L1234" s="70">
        <f t="shared" si="1"/>
        <v>0</v>
      </c>
      <c r="M1234" s="71">
        <f t="shared" si="2"/>
        <v>0</v>
      </c>
      <c r="N1234" s="71">
        <f t="shared" si="3"/>
        <v>-0.62896</v>
      </c>
      <c r="O1234" s="71">
        <f t="shared" si="4"/>
        <v>-23.56538029</v>
      </c>
      <c r="P1234" s="71">
        <f t="shared" si="5"/>
        <v>0</v>
      </c>
      <c r="Q1234" s="71">
        <f t="shared" si="6"/>
        <v>0</v>
      </c>
      <c r="R1234" s="71">
        <f t="shared" si="7"/>
        <v>-0.537</v>
      </c>
      <c r="S1234" s="71">
        <f t="shared" si="8"/>
        <v>-20.11989509</v>
      </c>
      <c r="T1234" s="72">
        <f t="shared" si="9"/>
        <v>44</v>
      </c>
      <c r="U1234" s="71">
        <f t="shared" si="10"/>
        <v>1.97044335</v>
      </c>
      <c r="V1234" s="71">
        <f t="shared" si="11"/>
        <v>0</v>
      </c>
      <c r="W1234" s="73">
        <f t="shared" si="12"/>
        <v>0</v>
      </c>
      <c r="X1234" s="19"/>
      <c r="Y1234" s="19"/>
      <c r="Z1234" s="19"/>
      <c r="AA1234" s="19"/>
      <c r="AB1234" s="19"/>
      <c r="AC1234" s="19"/>
      <c r="AD1234" s="19"/>
    </row>
    <row r="1235">
      <c r="A1235" s="49" t="s">
        <v>1427</v>
      </c>
      <c r="B1235" s="50">
        <v>2715.0</v>
      </c>
      <c r="C1235" s="51">
        <v>0.101</v>
      </c>
      <c r="D1235" s="52">
        <v>2668.0</v>
      </c>
      <c r="E1235" s="51">
        <v>0.001</v>
      </c>
      <c r="F1235" s="52">
        <v>2690.0</v>
      </c>
      <c r="G1235" s="54">
        <v>0.046</v>
      </c>
      <c r="H1235" s="50">
        <v>2715.0</v>
      </c>
      <c r="I1235" s="54">
        <v>0.167777</v>
      </c>
      <c r="J1235" s="50">
        <v>2715.0</v>
      </c>
      <c r="K1235" s="54">
        <v>2.006</v>
      </c>
      <c r="L1235" s="70">
        <f t="shared" si="1"/>
        <v>0</v>
      </c>
      <c r="M1235" s="71">
        <f t="shared" si="2"/>
        <v>0</v>
      </c>
      <c r="N1235" s="71">
        <f t="shared" si="3"/>
        <v>0.066777</v>
      </c>
      <c r="O1235" s="71">
        <f t="shared" si="4"/>
        <v>66.11584158</v>
      </c>
      <c r="P1235" s="71">
        <f t="shared" si="5"/>
        <v>0</v>
      </c>
      <c r="Q1235" s="71">
        <f t="shared" si="6"/>
        <v>0</v>
      </c>
      <c r="R1235" s="71">
        <f t="shared" si="7"/>
        <v>1.905</v>
      </c>
      <c r="S1235" s="71">
        <f t="shared" si="8"/>
        <v>1886.138614</v>
      </c>
      <c r="T1235" s="72">
        <f t="shared" si="9"/>
        <v>47</v>
      </c>
      <c r="U1235" s="71">
        <f t="shared" si="10"/>
        <v>1.731123389</v>
      </c>
      <c r="V1235" s="71">
        <f t="shared" si="11"/>
        <v>25</v>
      </c>
      <c r="W1235" s="73">
        <f t="shared" si="12"/>
        <v>0.9208103131</v>
      </c>
      <c r="X1235" s="19"/>
      <c r="Y1235" s="19"/>
      <c r="Z1235" s="19"/>
      <c r="AA1235" s="19"/>
      <c r="AB1235" s="19"/>
      <c r="AC1235" s="19"/>
      <c r="AD1235" s="19"/>
    </row>
    <row r="1236">
      <c r="A1236" s="49" t="s">
        <v>1428</v>
      </c>
      <c r="B1236" s="50">
        <v>2322.0</v>
      </c>
      <c r="C1236" s="51">
        <v>2.919</v>
      </c>
      <c r="D1236" s="52">
        <v>2297.0</v>
      </c>
      <c r="E1236" s="51">
        <v>0.001</v>
      </c>
      <c r="F1236" s="52">
        <v>2322.0</v>
      </c>
      <c r="G1236" s="54">
        <v>0.035</v>
      </c>
      <c r="H1236" s="50">
        <v>2322.0</v>
      </c>
      <c r="I1236" s="54">
        <v>1.84503</v>
      </c>
      <c r="J1236" s="50">
        <v>2322.0</v>
      </c>
      <c r="K1236" s="54">
        <v>2.365</v>
      </c>
      <c r="L1236" s="70">
        <f t="shared" si="1"/>
        <v>0</v>
      </c>
      <c r="M1236" s="71">
        <f t="shared" si="2"/>
        <v>0</v>
      </c>
      <c r="N1236" s="71">
        <f t="shared" si="3"/>
        <v>-1.07397</v>
      </c>
      <c r="O1236" s="71">
        <f t="shared" si="4"/>
        <v>-36.79239466</v>
      </c>
      <c r="P1236" s="71">
        <f t="shared" si="5"/>
        <v>0</v>
      </c>
      <c r="Q1236" s="71">
        <f t="shared" si="6"/>
        <v>0</v>
      </c>
      <c r="R1236" s="71">
        <f t="shared" si="7"/>
        <v>-0.554</v>
      </c>
      <c r="S1236" s="71">
        <f t="shared" si="8"/>
        <v>-18.97910243</v>
      </c>
      <c r="T1236" s="72">
        <f t="shared" si="9"/>
        <v>25</v>
      </c>
      <c r="U1236" s="71">
        <f t="shared" si="10"/>
        <v>1.076658053</v>
      </c>
      <c r="V1236" s="71">
        <f t="shared" si="11"/>
        <v>0</v>
      </c>
      <c r="W1236" s="73">
        <f t="shared" si="12"/>
        <v>0</v>
      </c>
      <c r="X1236" s="19"/>
      <c r="Y1236" s="19"/>
      <c r="Z1236" s="19"/>
      <c r="AA1236" s="19"/>
      <c r="AB1236" s="19"/>
      <c r="AC1236" s="19"/>
      <c r="AD1236" s="19"/>
    </row>
    <row r="1237">
      <c r="A1237" s="49" t="s">
        <v>1429</v>
      </c>
      <c r="B1237" s="50">
        <v>2813.0</v>
      </c>
      <c r="C1237" s="51">
        <v>0.102</v>
      </c>
      <c r="D1237" s="52">
        <v>2770.0</v>
      </c>
      <c r="E1237" s="51">
        <v>0.001</v>
      </c>
      <c r="F1237" s="52">
        <v>2803.0</v>
      </c>
      <c r="G1237" s="54">
        <v>0.044</v>
      </c>
      <c r="H1237" s="50">
        <v>2813.0</v>
      </c>
      <c r="I1237" s="54">
        <v>0.0582361</v>
      </c>
      <c r="J1237" s="50">
        <v>2813.0</v>
      </c>
      <c r="K1237" s="54">
        <v>2.041</v>
      </c>
      <c r="L1237" s="70">
        <f t="shared" si="1"/>
        <v>0</v>
      </c>
      <c r="M1237" s="71">
        <f t="shared" si="2"/>
        <v>0</v>
      </c>
      <c r="N1237" s="71">
        <f t="shared" si="3"/>
        <v>-0.0437639</v>
      </c>
      <c r="O1237" s="71">
        <f t="shared" si="4"/>
        <v>-42.90578431</v>
      </c>
      <c r="P1237" s="71">
        <f t="shared" si="5"/>
        <v>0</v>
      </c>
      <c r="Q1237" s="71">
        <f t="shared" si="6"/>
        <v>0</v>
      </c>
      <c r="R1237" s="71">
        <f t="shared" si="7"/>
        <v>1.939</v>
      </c>
      <c r="S1237" s="71">
        <f t="shared" si="8"/>
        <v>1900.980392</v>
      </c>
      <c r="T1237" s="72">
        <f t="shared" si="9"/>
        <v>43</v>
      </c>
      <c r="U1237" s="71">
        <f t="shared" si="10"/>
        <v>1.528617135</v>
      </c>
      <c r="V1237" s="71">
        <f t="shared" si="11"/>
        <v>10</v>
      </c>
      <c r="W1237" s="73">
        <f t="shared" si="12"/>
        <v>0.3554923569</v>
      </c>
      <c r="X1237" s="19"/>
      <c r="Y1237" s="19"/>
      <c r="Z1237" s="19"/>
      <c r="AA1237" s="19"/>
      <c r="AB1237" s="19"/>
      <c r="AC1237" s="19"/>
      <c r="AD1237" s="19"/>
    </row>
    <row r="1238">
      <c r="A1238" s="49" t="s">
        <v>1430</v>
      </c>
      <c r="B1238" s="50">
        <v>2415.0</v>
      </c>
      <c r="C1238" s="51">
        <v>3.179</v>
      </c>
      <c r="D1238" s="52">
        <v>2358.0</v>
      </c>
      <c r="E1238" s="51">
        <v>0.002</v>
      </c>
      <c r="F1238" s="52">
        <v>2415.0</v>
      </c>
      <c r="G1238" s="54">
        <v>0.036</v>
      </c>
      <c r="H1238" s="50">
        <v>2415.0</v>
      </c>
      <c r="I1238" s="54">
        <v>1.91444</v>
      </c>
      <c r="J1238" s="50">
        <v>2415.0</v>
      </c>
      <c r="K1238" s="54">
        <v>2.28</v>
      </c>
      <c r="L1238" s="70">
        <f t="shared" si="1"/>
        <v>0</v>
      </c>
      <c r="M1238" s="71">
        <f t="shared" si="2"/>
        <v>0</v>
      </c>
      <c r="N1238" s="71">
        <f t="shared" si="3"/>
        <v>-1.26456</v>
      </c>
      <c r="O1238" s="71">
        <f t="shared" si="4"/>
        <v>-39.77854671</v>
      </c>
      <c r="P1238" s="71">
        <f t="shared" si="5"/>
        <v>0</v>
      </c>
      <c r="Q1238" s="71">
        <f t="shared" si="6"/>
        <v>0</v>
      </c>
      <c r="R1238" s="71">
        <f t="shared" si="7"/>
        <v>-0.899</v>
      </c>
      <c r="S1238" s="71">
        <f t="shared" si="8"/>
        <v>-28.27933312</v>
      </c>
      <c r="T1238" s="72">
        <f t="shared" si="9"/>
        <v>57</v>
      </c>
      <c r="U1238" s="71">
        <f t="shared" si="10"/>
        <v>2.360248447</v>
      </c>
      <c r="V1238" s="71">
        <f t="shared" si="11"/>
        <v>0</v>
      </c>
      <c r="W1238" s="73">
        <f t="shared" si="12"/>
        <v>0</v>
      </c>
      <c r="X1238" s="19"/>
      <c r="Y1238" s="19"/>
      <c r="Z1238" s="19"/>
      <c r="AA1238" s="19"/>
      <c r="AB1238" s="19"/>
      <c r="AC1238" s="19"/>
      <c r="AD1238" s="19"/>
    </row>
    <row r="1239">
      <c r="A1239" s="49" t="s">
        <v>1431</v>
      </c>
      <c r="B1239" s="50">
        <v>2600.0</v>
      </c>
      <c r="C1239" s="51">
        <v>0.089</v>
      </c>
      <c r="D1239" s="52">
        <v>2551.0</v>
      </c>
      <c r="E1239" s="51">
        <v>0.001</v>
      </c>
      <c r="F1239" s="52">
        <v>2575.0</v>
      </c>
      <c r="G1239" s="54">
        <v>0.044</v>
      </c>
      <c r="H1239" s="50">
        <v>2600.0</v>
      </c>
      <c r="I1239" s="54">
        <v>0.0994461</v>
      </c>
      <c r="J1239" s="50">
        <v>2600.0</v>
      </c>
      <c r="K1239" s="54">
        <v>1.464</v>
      </c>
      <c r="L1239" s="70">
        <f t="shared" si="1"/>
        <v>0</v>
      </c>
      <c r="M1239" s="71">
        <f t="shared" si="2"/>
        <v>0</v>
      </c>
      <c r="N1239" s="71">
        <f t="shared" si="3"/>
        <v>0.0104461</v>
      </c>
      <c r="O1239" s="71">
        <f t="shared" si="4"/>
        <v>11.73719101</v>
      </c>
      <c r="P1239" s="71">
        <f t="shared" si="5"/>
        <v>0</v>
      </c>
      <c r="Q1239" s="71">
        <f t="shared" si="6"/>
        <v>0</v>
      </c>
      <c r="R1239" s="71">
        <f t="shared" si="7"/>
        <v>1.375</v>
      </c>
      <c r="S1239" s="71">
        <f t="shared" si="8"/>
        <v>1544.94382</v>
      </c>
      <c r="T1239" s="72">
        <f t="shared" si="9"/>
        <v>49</v>
      </c>
      <c r="U1239" s="71">
        <f t="shared" si="10"/>
        <v>1.884615385</v>
      </c>
      <c r="V1239" s="71">
        <f t="shared" si="11"/>
        <v>25</v>
      </c>
      <c r="W1239" s="73">
        <f t="shared" si="12"/>
        <v>0.9615384615</v>
      </c>
      <c r="X1239" s="19"/>
      <c r="Y1239" s="19"/>
      <c r="Z1239" s="19"/>
      <c r="AA1239" s="19"/>
      <c r="AB1239" s="19"/>
      <c r="AC1239" s="19"/>
      <c r="AD1239" s="19"/>
    </row>
    <row r="1240">
      <c r="A1240" s="49" t="s">
        <v>1432</v>
      </c>
      <c r="B1240" s="50">
        <v>2204.0</v>
      </c>
      <c r="C1240" s="51">
        <v>2.925</v>
      </c>
      <c r="D1240" s="52">
        <v>2182.0</v>
      </c>
      <c r="E1240" s="51">
        <v>0.001</v>
      </c>
      <c r="F1240" s="52">
        <v>2204.0</v>
      </c>
      <c r="G1240" s="54">
        <v>0.034</v>
      </c>
      <c r="H1240" s="50">
        <v>2204.0</v>
      </c>
      <c r="I1240" s="54">
        <v>2.07767</v>
      </c>
      <c r="J1240" s="50">
        <v>2204.0</v>
      </c>
      <c r="K1240" s="54">
        <v>1.871</v>
      </c>
      <c r="L1240" s="70">
        <f t="shared" si="1"/>
        <v>0</v>
      </c>
      <c r="M1240" s="71">
        <f t="shared" si="2"/>
        <v>0</v>
      </c>
      <c r="N1240" s="71">
        <f t="shared" si="3"/>
        <v>-0.84733</v>
      </c>
      <c r="O1240" s="71">
        <f t="shared" si="4"/>
        <v>-28.96854701</v>
      </c>
      <c r="P1240" s="71">
        <f t="shared" si="5"/>
        <v>0</v>
      </c>
      <c r="Q1240" s="71">
        <f t="shared" si="6"/>
        <v>0</v>
      </c>
      <c r="R1240" s="71">
        <f t="shared" si="7"/>
        <v>-1.054</v>
      </c>
      <c r="S1240" s="71">
        <f t="shared" si="8"/>
        <v>-36.03418803</v>
      </c>
      <c r="T1240" s="72">
        <f t="shared" si="9"/>
        <v>22</v>
      </c>
      <c r="U1240" s="71">
        <f t="shared" si="10"/>
        <v>0.998185118</v>
      </c>
      <c r="V1240" s="71">
        <f t="shared" si="11"/>
        <v>0</v>
      </c>
      <c r="W1240" s="73">
        <f t="shared" si="12"/>
        <v>0</v>
      </c>
      <c r="X1240" s="19"/>
      <c r="Y1240" s="19"/>
      <c r="Z1240" s="19"/>
      <c r="AA1240" s="19"/>
      <c r="AB1240" s="19"/>
      <c r="AC1240" s="19"/>
      <c r="AD1240" s="19"/>
    </row>
    <row r="1241">
      <c r="A1241" s="49" t="s">
        <v>1433</v>
      </c>
      <c r="B1241" s="50">
        <v>3166.0</v>
      </c>
      <c r="C1241" s="51">
        <v>0.083</v>
      </c>
      <c r="D1241" s="52">
        <v>3118.0</v>
      </c>
      <c r="E1241" s="51">
        <v>0.001</v>
      </c>
      <c r="F1241" s="52">
        <v>3162.0</v>
      </c>
      <c r="G1241" s="54">
        <v>0.051</v>
      </c>
      <c r="H1241" s="50">
        <v>3166.0</v>
      </c>
      <c r="I1241" s="54">
        <v>0.22365</v>
      </c>
      <c r="J1241" s="50">
        <v>3166.0</v>
      </c>
      <c r="K1241" s="54">
        <v>1.912</v>
      </c>
      <c r="L1241" s="70">
        <f t="shared" si="1"/>
        <v>0</v>
      </c>
      <c r="M1241" s="71">
        <f t="shared" si="2"/>
        <v>0</v>
      </c>
      <c r="N1241" s="71">
        <f t="shared" si="3"/>
        <v>0.14065</v>
      </c>
      <c r="O1241" s="71">
        <f t="shared" si="4"/>
        <v>169.4578313</v>
      </c>
      <c r="P1241" s="71">
        <f t="shared" si="5"/>
        <v>0</v>
      </c>
      <c r="Q1241" s="71">
        <f t="shared" si="6"/>
        <v>0</v>
      </c>
      <c r="R1241" s="71">
        <f t="shared" si="7"/>
        <v>1.829</v>
      </c>
      <c r="S1241" s="71">
        <f t="shared" si="8"/>
        <v>2203.614458</v>
      </c>
      <c r="T1241" s="72">
        <f t="shared" si="9"/>
        <v>48</v>
      </c>
      <c r="U1241" s="71">
        <f t="shared" si="10"/>
        <v>1.516108654</v>
      </c>
      <c r="V1241" s="71">
        <f t="shared" si="11"/>
        <v>4</v>
      </c>
      <c r="W1241" s="73">
        <f t="shared" si="12"/>
        <v>0.1263423879</v>
      </c>
      <c r="X1241" s="19"/>
      <c r="Y1241" s="19"/>
      <c r="Z1241" s="19"/>
      <c r="AA1241" s="19"/>
      <c r="AB1241" s="19"/>
      <c r="AC1241" s="19"/>
      <c r="AD1241" s="19"/>
    </row>
    <row r="1242">
      <c r="A1242" s="49" t="s">
        <v>1434</v>
      </c>
      <c r="B1242" s="50">
        <v>2797.0</v>
      </c>
      <c r="C1242" s="51">
        <v>1.43</v>
      </c>
      <c r="D1242" s="52">
        <v>2761.0</v>
      </c>
      <c r="E1242" s="51">
        <v>0.001</v>
      </c>
      <c r="F1242" s="52">
        <v>2797.0</v>
      </c>
      <c r="G1242" s="54">
        <v>0.045</v>
      </c>
      <c r="H1242" s="50">
        <v>2797.0</v>
      </c>
      <c r="I1242" s="54">
        <v>2.93048</v>
      </c>
      <c r="J1242" s="50">
        <v>2797.0</v>
      </c>
      <c r="K1242" s="54">
        <v>1.814</v>
      </c>
      <c r="L1242" s="70">
        <f t="shared" si="1"/>
        <v>0</v>
      </c>
      <c r="M1242" s="71">
        <f t="shared" si="2"/>
        <v>0</v>
      </c>
      <c r="N1242" s="71">
        <f t="shared" si="3"/>
        <v>1.50048</v>
      </c>
      <c r="O1242" s="71">
        <f t="shared" si="4"/>
        <v>104.9286713</v>
      </c>
      <c r="P1242" s="71">
        <f t="shared" si="5"/>
        <v>0</v>
      </c>
      <c r="Q1242" s="71">
        <f t="shared" si="6"/>
        <v>0</v>
      </c>
      <c r="R1242" s="71">
        <f t="shared" si="7"/>
        <v>0.384</v>
      </c>
      <c r="S1242" s="71">
        <f t="shared" si="8"/>
        <v>26.85314685</v>
      </c>
      <c r="T1242" s="72">
        <f t="shared" si="9"/>
        <v>36</v>
      </c>
      <c r="U1242" s="71">
        <f t="shared" si="10"/>
        <v>1.287093314</v>
      </c>
      <c r="V1242" s="71">
        <f t="shared" si="11"/>
        <v>0</v>
      </c>
      <c r="W1242" s="73">
        <f t="shared" si="12"/>
        <v>0</v>
      </c>
      <c r="X1242" s="19"/>
      <c r="Y1242" s="19"/>
      <c r="Z1242" s="19"/>
      <c r="AA1242" s="19"/>
      <c r="AB1242" s="19"/>
      <c r="AC1242" s="19"/>
      <c r="AD1242" s="19"/>
    </row>
    <row r="1243">
      <c r="A1243" s="49" t="s">
        <v>1435</v>
      </c>
      <c r="B1243" s="50">
        <v>3028.0</v>
      </c>
      <c r="C1243" s="51">
        <v>0.09</v>
      </c>
      <c r="D1243" s="52">
        <v>2969.0</v>
      </c>
      <c r="E1243" s="51">
        <v>0.001</v>
      </c>
      <c r="F1243" s="52">
        <v>3018.0</v>
      </c>
      <c r="G1243" s="54">
        <v>0.051</v>
      </c>
      <c r="H1243" s="50">
        <v>3028.0</v>
      </c>
      <c r="I1243" s="54">
        <v>0.235582</v>
      </c>
      <c r="J1243" s="50">
        <v>3028.0</v>
      </c>
      <c r="K1243" s="54">
        <v>2.296</v>
      </c>
      <c r="L1243" s="70">
        <f t="shared" si="1"/>
        <v>0</v>
      </c>
      <c r="M1243" s="71">
        <f t="shared" si="2"/>
        <v>0</v>
      </c>
      <c r="N1243" s="71">
        <f t="shared" si="3"/>
        <v>0.145582</v>
      </c>
      <c r="O1243" s="71">
        <f t="shared" si="4"/>
        <v>161.7577778</v>
      </c>
      <c r="P1243" s="71">
        <f t="shared" si="5"/>
        <v>0</v>
      </c>
      <c r="Q1243" s="71">
        <f t="shared" si="6"/>
        <v>0</v>
      </c>
      <c r="R1243" s="71">
        <f t="shared" si="7"/>
        <v>2.206</v>
      </c>
      <c r="S1243" s="71">
        <f t="shared" si="8"/>
        <v>2451.111111</v>
      </c>
      <c r="T1243" s="72">
        <f t="shared" si="9"/>
        <v>59</v>
      </c>
      <c r="U1243" s="71">
        <f t="shared" si="10"/>
        <v>1.948480845</v>
      </c>
      <c r="V1243" s="71">
        <f t="shared" si="11"/>
        <v>10</v>
      </c>
      <c r="W1243" s="73">
        <f t="shared" si="12"/>
        <v>0.3302509908</v>
      </c>
      <c r="X1243" s="19"/>
      <c r="Y1243" s="19"/>
      <c r="Z1243" s="19"/>
      <c r="AA1243" s="19"/>
      <c r="AB1243" s="19"/>
      <c r="AC1243" s="19"/>
      <c r="AD1243" s="19"/>
    </row>
    <row r="1244">
      <c r="A1244" s="49" t="s">
        <v>1436</v>
      </c>
      <c r="B1244" s="50">
        <v>2655.0</v>
      </c>
      <c r="C1244" s="51">
        <v>2.544</v>
      </c>
      <c r="D1244" s="52">
        <v>2608.0</v>
      </c>
      <c r="E1244" s="51">
        <v>0.001</v>
      </c>
      <c r="F1244" s="52">
        <v>2655.0</v>
      </c>
      <c r="G1244" s="54">
        <v>0.043</v>
      </c>
      <c r="H1244" s="50">
        <v>2655.0</v>
      </c>
      <c r="I1244" s="54">
        <v>1.40684</v>
      </c>
      <c r="J1244" s="50">
        <v>2655.0</v>
      </c>
      <c r="K1244" s="54">
        <v>2.552</v>
      </c>
      <c r="L1244" s="70">
        <f t="shared" si="1"/>
        <v>0</v>
      </c>
      <c r="M1244" s="71">
        <f t="shared" si="2"/>
        <v>0</v>
      </c>
      <c r="N1244" s="71">
        <f t="shared" si="3"/>
        <v>-1.13716</v>
      </c>
      <c r="O1244" s="71">
        <f t="shared" si="4"/>
        <v>-44.69968553</v>
      </c>
      <c r="P1244" s="71">
        <f t="shared" si="5"/>
        <v>0</v>
      </c>
      <c r="Q1244" s="71">
        <f t="shared" si="6"/>
        <v>0</v>
      </c>
      <c r="R1244" s="71">
        <f t="shared" si="7"/>
        <v>0.008</v>
      </c>
      <c r="S1244" s="71">
        <f t="shared" si="8"/>
        <v>0.3144654088</v>
      </c>
      <c r="T1244" s="72">
        <f t="shared" si="9"/>
        <v>47</v>
      </c>
      <c r="U1244" s="71">
        <f t="shared" si="10"/>
        <v>1.770244821</v>
      </c>
      <c r="V1244" s="71">
        <f t="shared" si="11"/>
        <v>0</v>
      </c>
      <c r="W1244" s="73">
        <f t="shared" si="12"/>
        <v>0</v>
      </c>
      <c r="X1244" s="19"/>
      <c r="Y1244" s="19"/>
      <c r="Z1244" s="19"/>
      <c r="AA1244" s="19"/>
      <c r="AB1244" s="19"/>
      <c r="AC1244" s="19"/>
      <c r="AD1244" s="19"/>
    </row>
    <row r="1245">
      <c r="A1245" s="49" t="s">
        <v>1437</v>
      </c>
      <c r="B1245" s="50">
        <v>2884.0</v>
      </c>
      <c r="C1245" s="51">
        <v>0.107</v>
      </c>
      <c r="D1245" s="52">
        <v>2836.0</v>
      </c>
      <c r="E1245" s="51">
        <v>0.001</v>
      </c>
      <c r="F1245" s="52">
        <v>2867.0</v>
      </c>
      <c r="G1245" s="54">
        <v>0.049</v>
      </c>
      <c r="H1245" s="50">
        <v>2884.0</v>
      </c>
      <c r="I1245" s="54">
        <v>0.60055</v>
      </c>
      <c r="J1245" s="50">
        <v>2884.0</v>
      </c>
      <c r="K1245" s="54">
        <v>2.77</v>
      </c>
      <c r="L1245" s="70">
        <f t="shared" si="1"/>
        <v>0</v>
      </c>
      <c r="M1245" s="71">
        <f t="shared" si="2"/>
        <v>0</v>
      </c>
      <c r="N1245" s="71">
        <f t="shared" si="3"/>
        <v>0.49355</v>
      </c>
      <c r="O1245" s="71">
        <f t="shared" si="4"/>
        <v>461.2616822</v>
      </c>
      <c r="P1245" s="71">
        <f t="shared" si="5"/>
        <v>0</v>
      </c>
      <c r="Q1245" s="71">
        <f t="shared" si="6"/>
        <v>0</v>
      </c>
      <c r="R1245" s="71">
        <f t="shared" si="7"/>
        <v>2.663</v>
      </c>
      <c r="S1245" s="71">
        <f t="shared" si="8"/>
        <v>2488.785047</v>
      </c>
      <c r="T1245" s="72">
        <f t="shared" si="9"/>
        <v>48</v>
      </c>
      <c r="U1245" s="71">
        <f t="shared" si="10"/>
        <v>1.664355062</v>
      </c>
      <c r="V1245" s="71">
        <f t="shared" si="11"/>
        <v>17</v>
      </c>
      <c r="W1245" s="73">
        <f t="shared" si="12"/>
        <v>0.5894590846</v>
      </c>
      <c r="X1245" s="19"/>
      <c r="Y1245" s="19"/>
      <c r="Z1245" s="19"/>
      <c r="AA1245" s="19"/>
      <c r="AB1245" s="19"/>
      <c r="AC1245" s="19"/>
      <c r="AD1245" s="19"/>
    </row>
    <row r="1246">
      <c r="A1246" s="49" t="s">
        <v>1438</v>
      </c>
      <c r="B1246" s="50">
        <v>2519.0</v>
      </c>
      <c r="C1246" s="51">
        <v>2.927</v>
      </c>
      <c r="D1246" s="52">
        <v>2471.0</v>
      </c>
      <c r="E1246" s="51">
        <v>0.001</v>
      </c>
      <c r="F1246" s="52">
        <v>2519.0</v>
      </c>
      <c r="G1246" s="54">
        <v>0.039</v>
      </c>
      <c r="H1246" s="50">
        <v>2519.0</v>
      </c>
      <c r="I1246" s="54">
        <v>0.670471</v>
      </c>
      <c r="J1246" s="50">
        <v>2519.0</v>
      </c>
      <c r="K1246" s="54">
        <v>2.544</v>
      </c>
      <c r="L1246" s="70">
        <f t="shared" si="1"/>
        <v>0</v>
      </c>
      <c r="M1246" s="71">
        <f t="shared" si="2"/>
        <v>0</v>
      </c>
      <c r="N1246" s="71">
        <f t="shared" si="3"/>
        <v>-2.256529</v>
      </c>
      <c r="O1246" s="71">
        <f t="shared" si="4"/>
        <v>-77.09357704</v>
      </c>
      <c r="P1246" s="71">
        <f t="shared" si="5"/>
        <v>0</v>
      </c>
      <c r="Q1246" s="71">
        <f t="shared" si="6"/>
        <v>0</v>
      </c>
      <c r="R1246" s="71">
        <f t="shared" si="7"/>
        <v>-0.383</v>
      </c>
      <c r="S1246" s="71">
        <f t="shared" si="8"/>
        <v>-13.08507004</v>
      </c>
      <c r="T1246" s="72">
        <f t="shared" si="9"/>
        <v>48</v>
      </c>
      <c r="U1246" s="71">
        <f t="shared" si="10"/>
        <v>1.905518063</v>
      </c>
      <c r="V1246" s="71">
        <f t="shared" si="11"/>
        <v>0</v>
      </c>
      <c r="W1246" s="73">
        <f t="shared" si="12"/>
        <v>0</v>
      </c>
      <c r="X1246" s="19"/>
      <c r="Y1246" s="19"/>
      <c r="Z1246" s="19"/>
      <c r="AA1246" s="19"/>
      <c r="AB1246" s="19"/>
      <c r="AC1246" s="19"/>
      <c r="AD1246" s="19"/>
    </row>
    <row r="1247">
      <c r="A1247" s="49" t="s">
        <v>397</v>
      </c>
      <c r="B1247" s="50">
        <v>2959.0</v>
      </c>
      <c r="C1247" s="51">
        <v>0.093</v>
      </c>
      <c r="D1247" s="52">
        <v>2898.0</v>
      </c>
      <c r="E1247" s="51">
        <v>0.001</v>
      </c>
      <c r="F1247" s="52">
        <v>2953.0</v>
      </c>
      <c r="G1247" s="54">
        <v>0.047</v>
      </c>
      <c r="H1247" s="50">
        <v>2959.0</v>
      </c>
      <c r="I1247" s="54">
        <v>0.231095</v>
      </c>
      <c r="J1247" s="50">
        <v>2959.0</v>
      </c>
      <c r="K1247" s="54">
        <v>2.806</v>
      </c>
      <c r="L1247" s="70">
        <f t="shared" si="1"/>
        <v>0</v>
      </c>
      <c r="M1247" s="71">
        <f t="shared" si="2"/>
        <v>0</v>
      </c>
      <c r="N1247" s="71">
        <f t="shared" si="3"/>
        <v>0.138095</v>
      </c>
      <c r="O1247" s="71">
        <f t="shared" si="4"/>
        <v>148.4892473</v>
      </c>
      <c r="P1247" s="71">
        <f t="shared" si="5"/>
        <v>0</v>
      </c>
      <c r="Q1247" s="71">
        <f t="shared" si="6"/>
        <v>0</v>
      </c>
      <c r="R1247" s="71">
        <f t="shared" si="7"/>
        <v>2.713</v>
      </c>
      <c r="S1247" s="71">
        <f t="shared" si="8"/>
        <v>2917.204301</v>
      </c>
      <c r="T1247" s="72">
        <f t="shared" si="9"/>
        <v>61</v>
      </c>
      <c r="U1247" s="71">
        <f t="shared" si="10"/>
        <v>2.061507266</v>
      </c>
      <c r="V1247" s="71">
        <f t="shared" si="11"/>
        <v>6</v>
      </c>
      <c r="W1247" s="73">
        <f t="shared" si="12"/>
        <v>0.2027712065</v>
      </c>
      <c r="X1247" s="19"/>
      <c r="Y1247" s="19"/>
      <c r="Z1247" s="19"/>
      <c r="AA1247" s="19"/>
      <c r="AB1247" s="19"/>
      <c r="AC1247" s="19"/>
      <c r="AD1247" s="19"/>
    </row>
    <row r="1248">
      <c r="A1248" s="49" t="s">
        <v>403</v>
      </c>
      <c r="B1248" s="50">
        <v>2569.0</v>
      </c>
      <c r="C1248" s="51">
        <v>1.938</v>
      </c>
      <c r="D1248" s="52">
        <v>2543.0</v>
      </c>
      <c r="E1248" s="51">
        <v>0.001</v>
      </c>
      <c r="F1248" s="52">
        <v>2569.0</v>
      </c>
      <c r="G1248" s="54">
        <v>0.04</v>
      </c>
      <c r="H1248" s="50">
        <v>2569.0</v>
      </c>
      <c r="I1248" s="54">
        <v>1.98978</v>
      </c>
      <c r="J1248" s="50">
        <v>2569.0</v>
      </c>
      <c r="K1248" s="54">
        <v>2.341</v>
      </c>
      <c r="L1248" s="70">
        <f t="shared" si="1"/>
        <v>0</v>
      </c>
      <c r="M1248" s="71">
        <f t="shared" si="2"/>
        <v>0</v>
      </c>
      <c r="N1248" s="71">
        <f t="shared" si="3"/>
        <v>0.05178</v>
      </c>
      <c r="O1248" s="71">
        <f t="shared" si="4"/>
        <v>2.671826625</v>
      </c>
      <c r="P1248" s="71">
        <f t="shared" si="5"/>
        <v>0</v>
      </c>
      <c r="Q1248" s="71">
        <f t="shared" si="6"/>
        <v>0</v>
      </c>
      <c r="R1248" s="71">
        <f t="shared" si="7"/>
        <v>0.403</v>
      </c>
      <c r="S1248" s="71">
        <f t="shared" si="8"/>
        <v>20.79463364</v>
      </c>
      <c r="T1248" s="72">
        <f t="shared" si="9"/>
        <v>26</v>
      </c>
      <c r="U1248" s="71">
        <f t="shared" si="10"/>
        <v>1.012066952</v>
      </c>
      <c r="V1248" s="71">
        <f t="shared" si="11"/>
        <v>0</v>
      </c>
      <c r="W1248" s="73">
        <f t="shared" si="12"/>
        <v>0</v>
      </c>
      <c r="X1248" s="19"/>
      <c r="Y1248" s="19"/>
      <c r="Z1248" s="19"/>
      <c r="AA1248" s="19"/>
      <c r="AB1248" s="19"/>
      <c r="AC1248" s="19"/>
      <c r="AD1248" s="19"/>
    </row>
    <row r="1249">
      <c r="A1249" s="49" t="s">
        <v>1439</v>
      </c>
      <c r="B1249" s="50">
        <v>2679.0</v>
      </c>
      <c r="C1249" s="51">
        <v>0.1</v>
      </c>
      <c r="D1249" s="52">
        <v>2625.0</v>
      </c>
      <c r="E1249" s="51">
        <v>0.001</v>
      </c>
      <c r="F1249" s="52">
        <v>2667.0</v>
      </c>
      <c r="G1249" s="54">
        <v>0.042</v>
      </c>
      <c r="H1249" s="50">
        <v>2679.0</v>
      </c>
      <c r="I1249" s="54">
        <v>0.298695</v>
      </c>
      <c r="J1249" s="50">
        <v>2679.0</v>
      </c>
      <c r="K1249" s="54">
        <v>8.288</v>
      </c>
      <c r="L1249" s="70">
        <f t="shared" si="1"/>
        <v>0</v>
      </c>
      <c r="M1249" s="71">
        <f t="shared" si="2"/>
        <v>0</v>
      </c>
      <c r="N1249" s="71">
        <f t="shared" si="3"/>
        <v>0.198695</v>
      </c>
      <c r="O1249" s="71">
        <f t="shared" si="4"/>
        <v>198.695</v>
      </c>
      <c r="P1249" s="71">
        <f t="shared" si="5"/>
        <v>0</v>
      </c>
      <c r="Q1249" s="71">
        <f t="shared" si="6"/>
        <v>0</v>
      </c>
      <c r="R1249" s="71">
        <f t="shared" si="7"/>
        <v>8.188</v>
      </c>
      <c r="S1249" s="71">
        <f t="shared" si="8"/>
        <v>8188</v>
      </c>
      <c r="T1249" s="72">
        <f t="shared" si="9"/>
        <v>54</v>
      </c>
      <c r="U1249" s="71">
        <f t="shared" si="10"/>
        <v>2.015677492</v>
      </c>
      <c r="V1249" s="71">
        <f t="shared" si="11"/>
        <v>12</v>
      </c>
      <c r="W1249" s="73">
        <f t="shared" si="12"/>
        <v>0.4479283315</v>
      </c>
      <c r="X1249" s="19"/>
      <c r="Y1249" s="19"/>
      <c r="Z1249" s="19"/>
      <c r="AA1249" s="19"/>
      <c r="AB1249" s="19"/>
      <c r="AC1249" s="19"/>
      <c r="AD1249" s="19"/>
    </row>
    <row r="1250">
      <c r="A1250" s="49" t="s">
        <v>1440</v>
      </c>
      <c r="B1250" s="50">
        <v>2279.0</v>
      </c>
      <c r="C1250" s="51">
        <v>2.668</v>
      </c>
      <c r="D1250" s="52">
        <v>2229.0</v>
      </c>
      <c r="E1250" s="51">
        <v>0.001</v>
      </c>
      <c r="F1250" s="52">
        <v>2279.0</v>
      </c>
      <c r="G1250" s="54">
        <v>0.035</v>
      </c>
      <c r="H1250" s="50">
        <v>2279.0</v>
      </c>
      <c r="I1250" s="54">
        <v>1.79205</v>
      </c>
      <c r="J1250" s="50">
        <v>2279.0</v>
      </c>
      <c r="K1250" s="54">
        <v>1.781</v>
      </c>
      <c r="L1250" s="70">
        <f t="shared" si="1"/>
        <v>0</v>
      </c>
      <c r="M1250" s="71">
        <f t="shared" si="2"/>
        <v>0</v>
      </c>
      <c r="N1250" s="71">
        <f t="shared" si="3"/>
        <v>-0.87595</v>
      </c>
      <c r="O1250" s="71">
        <f t="shared" si="4"/>
        <v>-32.83170915</v>
      </c>
      <c r="P1250" s="71">
        <f t="shared" si="5"/>
        <v>0</v>
      </c>
      <c r="Q1250" s="71">
        <f t="shared" si="6"/>
        <v>0</v>
      </c>
      <c r="R1250" s="71">
        <f t="shared" si="7"/>
        <v>-0.887</v>
      </c>
      <c r="S1250" s="71">
        <f t="shared" si="8"/>
        <v>-33.24587706</v>
      </c>
      <c r="T1250" s="72">
        <f t="shared" si="9"/>
        <v>50</v>
      </c>
      <c r="U1250" s="71">
        <f t="shared" si="10"/>
        <v>2.193944713</v>
      </c>
      <c r="V1250" s="71">
        <f t="shared" si="11"/>
        <v>0</v>
      </c>
      <c r="W1250" s="73">
        <f t="shared" si="12"/>
        <v>0</v>
      </c>
      <c r="X1250" s="19"/>
      <c r="Y1250" s="19"/>
      <c r="Z1250" s="19"/>
      <c r="AA1250" s="19"/>
      <c r="AB1250" s="19"/>
      <c r="AC1250" s="19"/>
      <c r="AD1250" s="19"/>
    </row>
    <row r="1251">
      <c r="A1251" s="49" t="s">
        <v>1441</v>
      </c>
      <c r="B1251" s="50">
        <v>2992.0</v>
      </c>
      <c r="C1251" s="51">
        <v>0.101</v>
      </c>
      <c r="D1251" s="52">
        <v>2955.0</v>
      </c>
      <c r="E1251" s="51">
        <v>0.001</v>
      </c>
      <c r="F1251" s="52">
        <v>2987.0</v>
      </c>
      <c r="G1251" s="54">
        <v>0.047</v>
      </c>
      <c r="H1251" s="50">
        <v>2992.0</v>
      </c>
      <c r="I1251" s="54">
        <v>0.577141</v>
      </c>
      <c r="J1251" s="50">
        <v>2992.0</v>
      </c>
      <c r="K1251" s="54">
        <v>1.65</v>
      </c>
      <c r="L1251" s="70">
        <f t="shared" si="1"/>
        <v>0</v>
      </c>
      <c r="M1251" s="71">
        <f t="shared" si="2"/>
        <v>0</v>
      </c>
      <c r="N1251" s="71">
        <f t="shared" si="3"/>
        <v>0.476141</v>
      </c>
      <c r="O1251" s="71">
        <f t="shared" si="4"/>
        <v>471.4267327</v>
      </c>
      <c r="P1251" s="71">
        <f t="shared" si="5"/>
        <v>0</v>
      </c>
      <c r="Q1251" s="71">
        <f t="shared" si="6"/>
        <v>0</v>
      </c>
      <c r="R1251" s="71">
        <f t="shared" si="7"/>
        <v>1.549</v>
      </c>
      <c r="S1251" s="71">
        <f t="shared" si="8"/>
        <v>1533.663366</v>
      </c>
      <c r="T1251" s="72">
        <f t="shared" si="9"/>
        <v>37</v>
      </c>
      <c r="U1251" s="71">
        <f t="shared" si="10"/>
        <v>1.236631016</v>
      </c>
      <c r="V1251" s="71">
        <f t="shared" si="11"/>
        <v>5</v>
      </c>
      <c r="W1251" s="73">
        <f t="shared" si="12"/>
        <v>0.1671122995</v>
      </c>
      <c r="X1251" s="19"/>
      <c r="Y1251" s="19"/>
      <c r="Z1251" s="19"/>
      <c r="AA1251" s="19"/>
      <c r="AB1251" s="19"/>
      <c r="AC1251" s="19"/>
      <c r="AD1251" s="19"/>
    </row>
    <row r="1252">
      <c r="A1252" s="49" t="s">
        <v>1442</v>
      </c>
      <c r="B1252" s="50">
        <v>2619.0</v>
      </c>
      <c r="C1252" s="51">
        <v>2.456</v>
      </c>
      <c r="D1252" s="52">
        <v>2562.0</v>
      </c>
      <c r="E1252" s="51">
        <v>0.002</v>
      </c>
      <c r="F1252" s="52">
        <v>2619.0</v>
      </c>
      <c r="G1252" s="54">
        <v>0.042</v>
      </c>
      <c r="H1252" s="50">
        <v>2619.0</v>
      </c>
      <c r="I1252" s="54">
        <v>3.33582</v>
      </c>
      <c r="J1252" s="50">
        <v>2619.0</v>
      </c>
      <c r="K1252" s="54">
        <v>2.114</v>
      </c>
      <c r="L1252" s="70">
        <f t="shared" si="1"/>
        <v>0</v>
      </c>
      <c r="M1252" s="71">
        <f t="shared" si="2"/>
        <v>0</v>
      </c>
      <c r="N1252" s="71">
        <f t="shared" si="3"/>
        <v>0.87982</v>
      </c>
      <c r="O1252" s="71">
        <f t="shared" si="4"/>
        <v>35.8232899</v>
      </c>
      <c r="P1252" s="71">
        <f t="shared" si="5"/>
        <v>0</v>
      </c>
      <c r="Q1252" s="71">
        <f t="shared" si="6"/>
        <v>0</v>
      </c>
      <c r="R1252" s="71">
        <f t="shared" si="7"/>
        <v>-0.342</v>
      </c>
      <c r="S1252" s="71">
        <f t="shared" si="8"/>
        <v>-13.92508143</v>
      </c>
      <c r="T1252" s="72">
        <f t="shared" si="9"/>
        <v>57</v>
      </c>
      <c r="U1252" s="71">
        <f t="shared" si="10"/>
        <v>2.176403207</v>
      </c>
      <c r="V1252" s="71">
        <f t="shared" si="11"/>
        <v>0</v>
      </c>
      <c r="W1252" s="73">
        <f t="shared" si="12"/>
        <v>0</v>
      </c>
      <c r="X1252" s="19"/>
      <c r="Y1252" s="19"/>
      <c r="Z1252" s="19"/>
      <c r="AA1252" s="19"/>
      <c r="AB1252" s="19"/>
      <c r="AC1252" s="19"/>
      <c r="AD1252" s="19"/>
    </row>
    <row r="1253">
      <c r="A1253" s="49" t="s">
        <v>1443</v>
      </c>
      <c r="B1253" s="50">
        <v>2873.0</v>
      </c>
      <c r="C1253" s="51">
        <v>0.103</v>
      </c>
      <c r="D1253" s="52">
        <v>2809.0</v>
      </c>
      <c r="E1253" s="51">
        <v>0.001</v>
      </c>
      <c r="F1253" s="52">
        <v>2863.0</v>
      </c>
      <c r="G1253" s="54">
        <v>0.05</v>
      </c>
      <c r="H1253" s="50">
        <v>2873.0</v>
      </c>
      <c r="I1253" s="54">
        <v>0.333022</v>
      </c>
      <c r="J1253" s="50">
        <v>2873.0</v>
      </c>
      <c r="K1253" s="54">
        <v>2.174</v>
      </c>
      <c r="L1253" s="70">
        <f t="shared" si="1"/>
        <v>0</v>
      </c>
      <c r="M1253" s="71">
        <f t="shared" si="2"/>
        <v>0</v>
      </c>
      <c r="N1253" s="71">
        <f t="shared" si="3"/>
        <v>0.230022</v>
      </c>
      <c r="O1253" s="71">
        <f t="shared" si="4"/>
        <v>223.3223301</v>
      </c>
      <c r="P1253" s="71">
        <f t="shared" si="5"/>
        <v>0</v>
      </c>
      <c r="Q1253" s="71">
        <f t="shared" si="6"/>
        <v>0</v>
      </c>
      <c r="R1253" s="71">
        <f t="shared" si="7"/>
        <v>2.071</v>
      </c>
      <c r="S1253" s="71">
        <f t="shared" si="8"/>
        <v>2010.679612</v>
      </c>
      <c r="T1253" s="72">
        <f t="shared" si="9"/>
        <v>64</v>
      </c>
      <c r="U1253" s="71">
        <f t="shared" si="10"/>
        <v>2.227636617</v>
      </c>
      <c r="V1253" s="71">
        <f t="shared" si="11"/>
        <v>10</v>
      </c>
      <c r="W1253" s="73">
        <f t="shared" si="12"/>
        <v>0.3480682214</v>
      </c>
      <c r="X1253" s="19"/>
      <c r="Y1253" s="19"/>
      <c r="Z1253" s="19"/>
      <c r="AA1253" s="19"/>
      <c r="AB1253" s="19"/>
      <c r="AC1253" s="19"/>
      <c r="AD1253" s="19"/>
    </row>
    <row r="1254">
      <c r="A1254" s="49" t="s">
        <v>1444</v>
      </c>
      <c r="B1254" s="50">
        <v>2511.0</v>
      </c>
      <c r="C1254" s="51">
        <v>2.468</v>
      </c>
      <c r="D1254" s="52">
        <v>2477.0</v>
      </c>
      <c r="E1254" s="51">
        <v>0.001</v>
      </c>
      <c r="F1254" s="52">
        <v>2511.0</v>
      </c>
      <c r="G1254" s="54">
        <v>0.042</v>
      </c>
      <c r="H1254" s="50">
        <v>2511.0</v>
      </c>
      <c r="I1254" s="54">
        <v>2.25457</v>
      </c>
      <c r="J1254" s="50">
        <v>2511.0</v>
      </c>
      <c r="K1254" s="54">
        <v>2.213</v>
      </c>
      <c r="L1254" s="70">
        <f t="shared" si="1"/>
        <v>0</v>
      </c>
      <c r="M1254" s="71">
        <f t="shared" si="2"/>
        <v>0</v>
      </c>
      <c r="N1254" s="71">
        <f t="shared" si="3"/>
        <v>-0.21343</v>
      </c>
      <c r="O1254" s="71">
        <f t="shared" si="4"/>
        <v>-8.647893031</v>
      </c>
      <c r="P1254" s="71">
        <f t="shared" si="5"/>
        <v>0</v>
      </c>
      <c r="Q1254" s="71">
        <f t="shared" si="6"/>
        <v>0</v>
      </c>
      <c r="R1254" s="71">
        <f t="shared" si="7"/>
        <v>-0.255</v>
      </c>
      <c r="S1254" s="71">
        <f t="shared" si="8"/>
        <v>-10.33225284</v>
      </c>
      <c r="T1254" s="72">
        <f t="shared" si="9"/>
        <v>34</v>
      </c>
      <c r="U1254" s="71">
        <f t="shared" si="10"/>
        <v>1.354042214</v>
      </c>
      <c r="V1254" s="71">
        <f t="shared" si="11"/>
        <v>0</v>
      </c>
      <c r="W1254" s="73">
        <f t="shared" si="12"/>
        <v>0</v>
      </c>
      <c r="X1254" s="19"/>
      <c r="Y1254" s="19"/>
      <c r="Z1254" s="19"/>
      <c r="AA1254" s="19"/>
      <c r="AB1254" s="19"/>
      <c r="AC1254" s="19"/>
      <c r="AD1254" s="19"/>
    </row>
    <row r="1255">
      <c r="A1255" s="49" t="s">
        <v>1445</v>
      </c>
      <c r="B1255" s="50">
        <v>2732.0</v>
      </c>
      <c r="C1255" s="51">
        <v>0.086</v>
      </c>
      <c r="D1255" s="52">
        <v>2693.0</v>
      </c>
      <c r="E1255" s="51">
        <v>0.001</v>
      </c>
      <c r="F1255" s="52">
        <v>2717.0</v>
      </c>
      <c r="G1255" s="54">
        <v>0.044</v>
      </c>
      <c r="H1255" s="50">
        <v>2732.0</v>
      </c>
      <c r="I1255" s="54">
        <v>0.341521</v>
      </c>
      <c r="J1255" s="50">
        <v>2732.0</v>
      </c>
      <c r="K1255" s="54">
        <v>2.033</v>
      </c>
      <c r="L1255" s="70">
        <f t="shared" si="1"/>
        <v>0</v>
      </c>
      <c r="M1255" s="71">
        <f t="shared" si="2"/>
        <v>0</v>
      </c>
      <c r="N1255" s="71">
        <f t="shared" si="3"/>
        <v>0.255521</v>
      </c>
      <c r="O1255" s="71">
        <f t="shared" si="4"/>
        <v>297.1174419</v>
      </c>
      <c r="P1255" s="71">
        <f t="shared" si="5"/>
        <v>0</v>
      </c>
      <c r="Q1255" s="71">
        <f t="shared" si="6"/>
        <v>0</v>
      </c>
      <c r="R1255" s="71">
        <f t="shared" si="7"/>
        <v>1.947</v>
      </c>
      <c r="S1255" s="71">
        <f t="shared" si="8"/>
        <v>2263.953488</v>
      </c>
      <c r="T1255" s="72">
        <f t="shared" si="9"/>
        <v>39</v>
      </c>
      <c r="U1255" s="71">
        <f t="shared" si="10"/>
        <v>1.427525622</v>
      </c>
      <c r="V1255" s="71">
        <f t="shared" si="11"/>
        <v>15</v>
      </c>
      <c r="W1255" s="73">
        <f t="shared" si="12"/>
        <v>0.5490483163</v>
      </c>
      <c r="X1255" s="19"/>
      <c r="Y1255" s="19"/>
      <c r="Z1255" s="19"/>
      <c r="AA1255" s="19"/>
      <c r="AB1255" s="19"/>
      <c r="AC1255" s="19"/>
      <c r="AD1255" s="19"/>
    </row>
    <row r="1256">
      <c r="A1256" s="49" t="s">
        <v>1446</v>
      </c>
      <c r="B1256" s="50">
        <v>2345.0</v>
      </c>
      <c r="C1256" s="51">
        <v>2.099</v>
      </c>
      <c r="D1256" s="52">
        <v>2300.0</v>
      </c>
      <c r="E1256" s="51">
        <v>0.001</v>
      </c>
      <c r="F1256" s="52">
        <v>2345.0</v>
      </c>
      <c r="G1256" s="54">
        <v>0.037</v>
      </c>
      <c r="H1256" s="50">
        <v>2345.0</v>
      </c>
      <c r="I1256" s="54">
        <v>1.787</v>
      </c>
      <c r="J1256" s="50">
        <v>2345.0</v>
      </c>
      <c r="K1256" s="54">
        <v>1.821</v>
      </c>
      <c r="L1256" s="70">
        <f t="shared" si="1"/>
        <v>0</v>
      </c>
      <c r="M1256" s="71">
        <f t="shared" si="2"/>
        <v>0</v>
      </c>
      <c r="N1256" s="71">
        <f t="shared" si="3"/>
        <v>-0.312</v>
      </c>
      <c r="O1256" s="71">
        <f t="shared" si="4"/>
        <v>-14.86422106</v>
      </c>
      <c r="P1256" s="71">
        <f t="shared" si="5"/>
        <v>0</v>
      </c>
      <c r="Q1256" s="71">
        <f t="shared" si="6"/>
        <v>0</v>
      </c>
      <c r="R1256" s="71">
        <f t="shared" si="7"/>
        <v>-0.278</v>
      </c>
      <c r="S1256" s="71">
        <f t="shared" si="8"/>
        <v>-13.2444021</v>
      </c>
      <c r="T1256" s="72">
        <f t="shared" si="9"/>
        <v>45</v>
      </c>
      <c r="U1256" s="71">
        <f t="shared" si="10"/>
        <v>1.918976546</v>
      </c>
      <c r="V1256" s="71">
        <f t="shared" si="11"/>
        <v>0</v>
      </c>
      <c r="W1256" s="73">
        <f t="shared" si="12"/>
        <v>0</v>
      </c>
      <c r="X1256" s="19"/>
      <c r="Y1256" s="19"/>
      <c r="Z1256" s="19"/>
      <c r="AA1256" s="19"/>
      <c r="AB1256" s="19"/>
      <c r="AC1256" s="19"/>
      <c r="AD1256" s="19"/>
    </row>
    <row r="1257">
      <c r="A1257" s="49" t="s">
        <v>1447</v>
      </c>
      <c r="B1257" s="50">
        <v>2812.0</v>
      </c>
      <c r="C1257" s="51">
        <v>0.084</v>
      </c>
      <c r="D1257" s="52">
        <v>2741.0</v>
      </c>
      <c r="E1257" s="51">
        <v>0.001</v>
      </c>
      <c r="F1257" s="52">
        <v>2806.0</v>
      </c>
      <c r="G1257" s="54">
        <v>0.045</v>
      </c>
      <c r="H1257" s="50">
        <v>2812.0</v>
      </c>
      <c r="I1257" s="54">
        <v>0.384822</v>
      </c>
      <c r="J1257" s="50">
        <v>2812.0</v>
      </c>
      <c r="K1257" s="54">
        <v>2.699</v>
      </c>
      <c r="L1257" s="70">
        <f t="shared" si="1"/>
        <v>0</v>
      </c>
      <c r="M1257" s="71">
        <f t="shared" si="2"/>
        <v>0</v>
      </c>
      <c r="N1257" s="71">
        <f t="shared" si="3"/>
        <v>0.300822</v>
      </c>
      <c r="O1257" s="71">
        <f t="shared" si="4"/>
        <v>358.1214286</v>
      </c>
      <c r="P1257" s="71">
        <f t="shared" si="5"/>
        <v>0</v>
      </c>
      <c r="Q1257" s="71">
        <f t="shared" si="6"/>
        <v>0</v>
      </c>
      <c r="R1257" s="71">
        <f t="shared" si="7"/>
        <v>2.615</v>
      </c>
      <c r="S1257" s="71">
        <f t="shared" si="8"/>
        <v>3113.095238</v>
      </c>
      <c r="T1257" s="72">
        <f t="shared" si="9"/>
        <v>71</v>
      </c>
      <c r="U1257" s="71">
        <f t="shared" si="10"/>
        <v>2.524893314</v>
      </c>
      <c r="V1257" s="71">
        <f t="shared" si="11"/>
        <v>6</v>
      </c>
      <c r="W1257" s="73">
        <f t="shared" si="12"/>
        <v>0.213371266</v>
      </c>
      <c r="X1257" s="19"/>
      <c r="Y1257" s="19"/>
      <c r="Z1257" s="19"/>
      <c r="AA1257" s="19"/>
      <c r="AB1257" s="19"/>
      <c r="AC1257" s="19"/>
      <c r="AD1257" s="19"/>
    </row>
    <row r="1258">
      <c r="A1258" s="49" t="s">
        <v>1448</v>
      </c>
      <c r="B1258" s="50">
        <v>2406.0</v>
      </c>
      <c r="C1258" s="51">
        <v>2.705</v>
      </c>
      <c r="D1258" s="52">
        <v>2373.0</v>
      </c>
      <c r="E1258" s="51">
        <v>0.001</v>
      </c>
      <c r="F1258" s="52">
        <v>2406.0</v>
      </c>
      <c r="G1258" s="54">
        <v>0.039</v>
      </c>
      <c r="H1258" s="50">
        <v>2406.0</v>
      </c>
      <c r="I1258" s="54">
        <v>2.66255</v>
      </c>
      <c r="J1258" s="50">
        <v>2406.0</v>
      </c>
      <c r="K1258" s="54">
        <v>2.164</v>
      </c>
      <c r="L1258" s="70">
        <f t="shared" si="1"/>
        <v>0</v>
      </c>
      <c r="M1258" s="71">
        <f t="shared" si="2"/>
        <v>0</v>
      </c>
      <c r="N1258" s="71">
        <f t="shared" si="3"/>
        <v>-0.04245</v>
      </c>
      <c r="O1258" s="71">
        <f t="shared" si="4"/>
        <v>-1.569316081</v>
      </c>
      <c r="P1258" s="71">
        <f t="shared" si="5"/>
        <v>0</v>
      </c>
      <c r="Q1258" s="71">
        <f t="shared" si="6"/>
        <v>0</v>
      </c>
      <c r="R1258" s="71">
        <f t="shared" si="7"/>
        <v>-0.541</v>
      </c>
      <c r="S1258" s="71">
        <f t="shared" si="8"/>
        <v>-20</v>
      </c>
      <c r="T1258" s="72">
        <f t="shared" si="9"/>
        <v>33</v>
      </c>
      <c r="U1258" s="71">
        <f t="shared" si="10"/>
        <v>1.371571072</v>
      </c>
      <c r="V1258" s="71">
        <f t="shared" si="11"/>
        <v>0</v>
      </c>
      <c r="W1258" s="73">
        <f t="shared" si="12"/>
        <v>0</v>
      </c>
      <c r="X1258" s="19"/>
      <c r="Y1258" s="19"/>
      <c r="Z1258" s="19"/>
      <c r="AA1258" s="19"/>
      <c r="AB1258" s="19"/>
      <c r="AC1258" s="19"/>
      <c r="AD1258" s="19"/>
    </row>
    <row r="1259">
      <c r="A1259" s="49" t="s">
        <v>1449</v>
      </c>
      <c r="B1259" s="50">
        <v>2731.0</v>
      </c>
      <c r="C1259" s="51">
        <v>0.088</v>
      </c>
      <c r="D1259" s="52">
        <v>2679.0</v>
      </c>
      <c r="E1259" s="51">
        <v>0.001</v>
      </c>
      <c r="F1259" s="52">
        <v>2726.0</v>
      </c>
      <c r="G1259" s="54">
        <v>0.043</v>
      </c>
      <c r="H1259" s="50">
        <v>2731.0</v>
      </c>
      <c r="I1259" s="54">
        <v>0.258701</v>
      </c>
      <c r="J1259" s="50">
        <v>2731.0</v>
      </c>
      <c r="K1259" s="54">
        <v>2.192</v>
      </c>
      <c r="L1259" s="70">
        <f t="shared" si="1"/>
        <v>0</v>
      </c>
      <c r="M1259" s="71">
        <f t="shared" si="2"/>
        <v>0</v>
      </c>
      <c r="N1259" s="71">
        <f t="shared" si="3"/>
        <v>0.170701</v>
      </c>
      <c r="O1259" s="71">
        <f t="shared" si="4"/>
        <v>193.9784091</v>
      </c>
      <c r="P1259" s="71">
        <f t="shared" si="5"/>
        <v>0</v>
      </c>
      <c r="Q1259" s="71">
        <f t="shared" si="6"/>
        <v>0</v>
      </c>
      <c r="R1259" s="71">
        <f t="shared" si="7"/>
        <v>2.104</v>
      </c>
      <c r="S1259" s="71">
        <f t="shared" si="8"/>
        <v>2390.909091</v>
      </c>
      <c r="T1259" s="72">
        <f t="shared" si="9"/>
        <v>52</v>
      </c>
      <c r="U1259" s="71">
        <f t="shared" si="10"/>
        <v>1.904064445</v>
      </c>
      <c r="V1259" s="71">
        <f t="shared" si="11"/>
        <v>5</v>
      </c>
      <c r="W1259" s="73">
        <f t="shared" si="12"/>
        <v>0.1830831197</v>
      </c>
      <c r="X1259" s="19"/>
      <c r="Y1259" s="19"/>
      <c r="Z1259" s="19"/>
      <c r="AA1259" s="19"/>
      <c r="AB1259" s="19"/>
      <c r="AC1259" s="19"/>
      <c r="AD1259" s="19"/>
    </row>
    <row r="1260">
      <c r="A1260" s="49" t="s">
        <v>1450</v>
      </c>
      <c r="B1260" s="50">
        <v>2332.0</v>
      </c>
      <c r="C1260" s="51">
        <v>2.337</v>
      </c>
      <c r="D1260" s="52">
        <v>2281.0</v>
      </c>
      <c r="E1260" s="51">
        <v>0.001</v>
      </c>
      <c r="F1260" s="52">
        <v>2332.0</v>
      </c>
      <c r="G1260" s="54">
        <v>0.038</v>
      </c>
      <c r="H1260" s="50">
        <v>2332.0</v>
      </c>
      <c r="I1260" s="54">
        <v>2.02502</v>
      </c>
      <c r="J1260" s="50">
        <v>2332.0</v>
      </c>
      <c r="K1260" s="54">
        <v>2.322</v>
      </c>
      <c r="L1260" s="70">
        <f t="shared" si="1"/>
        <v>0</v>
      </c>
      <c r="M1260" s="71">
        <f t="shared" si="2"/>
        <v>0</v>
      </c>
      <c r="N1260" s="71">
        <f t="shared" si="3"/>
        <v>-0.31198</v>
      </c>
      <c r="O1260" s="71">
        <f t="shared" si="4"/>
        <v>-13.3495935</v>
      </c>
      <c r="P1260" s="71">
        <f t="shared" si="5"/>
        <v>0</v>
      </c>
      <c r="Q1260" s="71">
        <f t="shared" si="6"/>
        <v>0</v>
      </c>
      <c r="R1260" s="71">
        <f t="shared" si="7"/>
        <v>-0.015</v>
      </c>
      <c r="S1260" s="71">
        <f t="shared" si="8"/>
        <v>-0.6418485237</v>
      </c>
      <c r="T1260" s="72">
        <f t="shared" si="9"/>
        <v>51</v>
      </c>
      <c r="U1260" s="71">
        <f t="shared" si="10"/>
        <v>2.186963979</v>
      </c>
      <c r="V1260" s="71">
        <f t="shared" si="11"/>
        <v>0</v>
      </c>
      <c r="W1260" s="73">
        <f t="shared" si="12"/>
        <v>0</v>
      </c>
      <c r="X1260" s="19"/>
      <c r="Y1260" s="19"/>
      <c r="Z1260" s="19"/>
      <c r="AA1260" s="19"/>
      <c r="AB1260" s="19"/>
      <c r="AC1260" s="19"/>
      <c r="AD1260" s="19"/>
    </row>
    <row r="1261">
      <c r="A1261" s="49" t="s">
        <v>1451</v>
      </c>
      <c r="B1261" s="50">
        <v>2866.0</v>
      </c>
      <c r="C1261" s="51">
        <v>0.101</v>
      </c>
      <c r="D1261" s="52">
        <v>2824.0</v>
      </c>
      <c r="E1261" s="51">
        <v>0.001</v>
      </c>
      <c r="F1261" s="52">
        <v>2851.0</v>
      </c>
      <c r="G1261" s="54">
        <v>0.046</v>
      </c>
      <c r="H1261" s="50">
        <v>2866.0</v>
      </c>
      <c r="I1261" s="54">
        <v>0.479325</v>
      </c>
      <c r="J1261" s="50">
        <v>2866.0</v>
      </c>
      <c r="K1261" s="54">
        <v>2.519</v>
      </c>
      <c r="L1261" s="70">
        <f t="shared" si="1"/>
        <v>0</v>
      </c>
      <c r="M1261" s="71">
        <f t="shared" si="2"/>
        <v>0</v>
      </c>
      <c r="N1261" s="71">
        <f t="shared" si="3"/>
        <v>0.378325</v>
      </c>
      <c r="O1261" s="71">
        <f t="shared" si="4"/>
        <v>374.5792079</v>
      </c>
      <c r="P1261" s="71">
        <f t="shared" si="5"/>
        <v>0</v>
      </c>
      <c r="Q1261" s="71">
        <f t="shared" si="6"/>
        <v>0</v>
      </c>
      <c r="R1261" s="71">
        <f t="shared" si="7"/>
        <v>2.418</v>
      </c>
      <c r="S1261" s="71">
        <f t="shared" si="8"/>
        <v>2394.059406</v>
      </c>
      <c r="T1261" s="72">
        <f t="shared" si="9"/>
        <v>42</v>
      </c>
      <c r="U1261" s="71">
        <f t="shared" si="10"/>
        <v>1.465457083</v>
      </c>
      <c r="V1261" s="71">
        <f t="shared" si="11"/>
        <v>15</v>
      </c>
      <c r="W1261" s="73">
        <f t="shared" si="12"/>
        <v>0.5233775297</v>
      </c>
      <c r="X1261" s="19"/>
      <c r="Y1261" s="19"/>
      <c r="Z1261" s="19"/>
      <c r="AA1261" s="19"/>
      <c r="AB1261" s="19"/>
      <c r="AC1261" s="19"/>
      <c r="AD1261" s="19"/>
    </row>
    <row r="1262">
      <c r="A1262" s="49" t="s">
        <v>1452</v>
      </c>
      <c r="B1262" s="50">
        <v>2496.0</v>
      </c>
      <c r="C1262" s="51">
        <v>1.803</v>
      </c>
      <c r="D1262" s="52">
        <v>2462.0</v>
      </c>
      <c r="E1262" s="51">
        <v>0.001</v>
      </c>
      <c r="F1262" s="52">
        <v>2496.0</v>
      </c>
      <c r="G1262" s="54">
        <v>0.039</v>
      </c>
      <c r="H1262" s="50">
        <v>2496.0</v>
      </c>
      <c r="I1262" s="54">
        <v>2.30876</v>
      </c>
      <c r="J1262" s="50">
        <v>2496.0</v>
      </c>
      <c r="K1262" s="54">
        <v>2.379</v>
      </c>
      <c r="L1262" s="70">
        <f t="shared" si="1"/>
        <v>0</v>
      </c>
      <c r="M1262" s="71">
        <f t="shared" si="2"/>
        <v>0</v>
      </c>
      <c r="N1262" s="71">
        <f t="shared" si="3"/>
        <v>0.50576</v>
      </c>
      <c r="O1262" s="71">
        <f t="shared" si="4"/>
        <v>28.05102607</v>
      </c>
      <c r="P1262" s="71">
        <f t="shared" si="5"/>
        <v>0</v>
      </c>
      <c r="Q1262" s="71">
        <f t="shared" si="6"/>
        <v>0</v>
      </c>
      <c r="R1262" s="71">
        <f t="shared" si="7"/>
        <v>0.576</v>
      </c>
      <c r="S1262" s="71">
        <f t="shared" si="8"/>
        <v>31.94675541</v>
      </c>
      <c r="T1262" s="72">
        <f t="shared" si="9"/>
        <v>34</v>
      </c>
      <c r="U1262" s="71">
        <f t="shared" si="10"/>
        <v>1.362179487</v>
      </c>
      <c r="V1262" s="71">
        <f t="shared" si="11"/>
        <v>0</v>
      </c>
      <c r="W1262" s="73">
        <f t="shared" si="12"/>
        <v>0</v>
      </c>
      <c r="X1262" s="19"/>
      <c r="Y1262" s="19"/>
      <c r="Z1262" s="19"/>
      <c r="AA1262" s="19"/>
      <c r="AB1262" s="19"/>
      <c r="AC1262" s="19"/>
      <c r="AD1262" s="19"/>
    </row>
    <row r="1263">
      <c r="A1263" s="49" t="s">
        <v>1453</v>
      </c>
      <c r="B1263" s="50">
        <v>2838.0</v>
      </c>
      <c r="C1263" s="51">
        <v>0.107</v>
      </c>
      <c r="D1263" s="52">
        <v>2783.0</v>
      </c>
      <c r="E1263" s="51">
        <v>0.001</v>
      </c>
      <c r="F1263" s="52">
        <v>2826.0</v>
      </c>
      <c r="G1263" s="54">
        <v>0.046</v>
      </c>
      <c r="H1263" s="50">
        <v>2838.0</v>
      </c>
      <c r="I1263" s="54">
        <v>0.49919</v>
      </c>
      <c r="J1263" s="50">
        <v>2838.0</v>
      </c>
      <c r="K1263" s="54">
        <v>4.735</v>
      </c>
      <c r="L1263" s="70">
        <f t="shared" si="1"/>
        <v>0</v>
      </c>
      <c r="M1263" s="71">
        <f t="shared" si="2"/>
        <v>0</v>
      </c>
      <c r="N1263" s="71">
        <f t="shared" si="3"/>
        <v>0.39219</v>
      </c>
      <c r="O1263" s="71">
        <f t="shared" si="4"/>
        <v>366.5327103</v>
      </c>
      <c r="P1263" s="71">
        <f t="shared" si="5"/>
        <v>0</v>
      </c>
      <c r="Q1263" s="71">
        <f t="shared" si="6"/>
        <v>0</v>
      </c>
      <c r="R1263" s="71">
        <f t="shared" si="7"/>
        <v>4.628</v>
      </c>
      <c r="S1263" s="71">
        <f t="shared" si="8"/>
        <v>4325.233645</v>
      </c>
      <c r="T1263" s="72">
        <f t="shared" si="9"/>
        <v>55</v>
      </c>
      <c r="U1263" s="71">
        <f t="shared" si="10"/>
        <v>1.937984496</v>
      </c>
      <c r="V1263" s="71">
        <f t="shared" si="11"/>
        <v>12</v>
      </c>
      <c r="W1263" s="73">
        <f t="shared" si="12"/>
        <v>0.422832981</v>
      </c>
      <c r="X1263" s="19"/>
      <c r="Y1263" s="19"/>
      <c r="Z1263" s="19"/>
      <c r="AA1263" s="19"/>
      <c r="AB1263" s="19"/>
      <c r="AC1263" s="19"/>
      <c r="AD1263" s="19"/>
    </row>
    <row r="1264">
      <c r="A1264" s="49" t="s">
        <v>1454</v>
      </c>
      <c r="B1264" s="50">
        <v>2456.0</v>
      </c>
      <c r="C1264" s="51">
        <v>3.034</v>
      </c>
      <c r="D1264" s="52">
        <v>2411.0</v>
      </c>
      <c r="E1264" s="51">
        <v>0.001</v>
      </c>
      <c r="F1264" s="52">
        <v>2456.0</v>
      </c>
      <c r="G1264" s="54">
        <v>0.038</v>
      </c>
      <c r="H1264" s="50">
        <v>2456.0</v>
      </c>
      <c r="I1264" s="54">
        <v>1.85406</v>
      </c>
      <c r="J1264" s="50">
        <v>2456.0</v>
      </c>
      <c r="K1264" s="54">
        <v>2.542</v>
      </c>
      <c r="L1264" s="70">
        <f t="shared" si="1"/>
        <v>0</v>
      </c>
      <c r="M1264" s="71">
        <f t="shared" si="2"/>
        <v>0</v>
      </c>
      <c r="N1264" s="71">
        <f t="shared" si="3"/>
        <v>-1.17994</v>
      </c>
      <c r="O1264" s="71">
        <f t="shared" si="4"/>
        <v>-38.8905735</v>
      </c>
      <c r="P1264" s="71">
        <f t="shared" si="5"/>
        <v>0</v>
      </c>
      <c r="Q1264" s="71">
        <f t="shared" si="6"/>
        <v>0</v>
      </c>
      <c r="R1264" s="71">
        <f t="shared" si="7"/>
        <v>-0.492</v>
      </c>
      <c r="S1264" s="71">
        <f t="shared" si="8"/>
        <v>-16.21621622</v>
      </c>
      <c r="T1264" s="72">
        <f t="shared" si="9"/>
        <v>45</v>
      </c>
      <c r="U1264" s="71">
        <f t="shared" si="10"/>
        <v>1.832247557</v>
      </c>
      <c r="V1264" s="71">
        <f t="shared" si="11"/>
        <v>0</v>
      </c>
      <c r="W1264" s="73">
        <f t="shared" si="12"/>
        <v>0</v>
      </c>
      <c r="X1264" s="19"/>
      <c r="Y1264" s="19"/>
      <c r="Z1264" s="19"/>
      <c r="AA1264" s="19"/>
      <c r="AB1264" s="19"/>
      <c r="AC1264" s="19"/>
      <c r="AD1264" s="19"/>
    </row>
    <row r="1265">
      <c r="A1265" s="49" t="s">
        <v>1455</v>
      </c>
      <c r="B1265" s="50">
        <v>2891.0</v>
      </c>
      <c r="C1265" s="51">
        <v>0.098</v>
      </c>
      <c r="D1265" s="52">
        <v>2828.0</v>
      </c>
      <c r="E1265" s="51">
        <v>0.001</v>
      </c>
      <c r="F1265" s="52">
        <v>2885.0</v>
      </c>
      <c r="G1265" s="54">
        <v>0.047</v>
      </c>
      <c r="H1265" s="50">
        <v>2891.0</v>
      </c>
      <c r="I1265" s="54">
        <v>0.256183</v>
      </c>
      <c r="J1265" s="50">
        <v>2891.0</v>
      </c>
      <c r="K1265" s="54">
        <v>2.137</v>
      </c>
      <c r="L1265" s="70">
        <f t="shared" si="1"/>
        <v>0</v>
      </c>
      <c r="M1265" s="71">
        <f t="shared" si="2"/>
        <v>0</v>
      </c>
      <c r="N1265" s="71">
        <f t="shared" si="3"/>
        <v>0.158183</v>
      </c>
      <c r="O1265" s="71">
        <f t="shared" si="4"/>
        <v>161.4112245</v>
      </c>
      <c r="P1265" s="71">
        <f t="shared" si="5"/>
        <v>0</v>
      </c>
      <c r="Q1265" s="71">
        <f t="shared" si="6"/>
        <v>0</v>
      </c>
      <c r="R1265" s="71">
        <f t="shared" si="7"/>
        <v>2.039</v>
      </c>
      <c r="S1265" s="71">
        <f t="shared" si="8"/>
        <v>2080.612245</v>
      </c>
      <c r="T1265" s="72">
        <f t="shared" si="9"/>
        <v>63</v>
      </c>
      <c r="U1265" s="71">
        <f t="shared" si="10"/>
        <v>2.179176755</v>
      </c>
      <c r="V1265" s="71">
        <f t="shared" si="11"/>
        <v>6</v>
      </c>
      <c r="W1265" s="73">
        <f t="shared" si="12"/>
        <v>0.2075406434</v>
      </c>
      <c r="X1265" s="19"/>
      <c r="Y1265" s="19"/>
      <c r="Z1265" s="19"/>
      <c r="AA1265" s="19"/>
      <c r="AB1265" s="19"/>
      <c r="AC1265" s="19"/>
      <c r="AD1265" s="19"/>
    </row>
    <row r="1266">
      <c r="A1266" s="49" t="s">
        <v>1456</v>
      </c>
      <c r="B1266" s="50">
        <v>2509.0</v>
      </c>
      <c r="C1266" s="51">
        <v>2.401</v>
      </c>
      <c r="D1266" s="52">
        <v>2474.0</v>
      </c>
      <c r="E1266" s="51">
        <v>0.001</v>
      </c>
      <c r="F1266" s="52">
        <v>2509.0</v>
      </c>
      <c r="G1266" s="54">
        <v>0.04</v>
      </c>
      <c r="H1266" s="50">
        <v>2509.0</v>
      </c>
      <c r="I1266" s="54">
        <v>1.79814</v>
      </c>
      <c r="J1266" s="50">
        <v>2509.0</v>
      </c>
      <c r="K1266" s="54">
        <v>1.917</v>
      </c>
      <c r="L1266" s="70">
        <f t="shared" si="1"/>
        <v>0</v>
      </c>
      <c r="M1266" s="71">
        <f t="shared" si="2"/>
        <v>0</v>
      </c>
      <c r="N1266" s="71">
        <f t="shared" si="3"/>
        <v>-0.60286</v>
      </c>
      <c r="O1266" s="71">
        <f t="shared" si="4"/>
        <v>-25.10870471</v>
      </c>
      <c r="P1266" s="71">
        <f t="shared" si="5"/>
        <v>0</v>
      </c>
      <c r="Q1266" s="71">
        <f t="shared" si="6"/>
        <v>0</v>
      </c>
      <c r="R1266" s="71">
        <f t="shared" si="7"/>
        <v>-0.484</v>
      </c>
      <c r="S1266" s="71">
        <f t="shared" si="8"/>
        <v>-20.15826739</v>
      </c>
      <c r="T1266" s="72">
        <f t="shared" si="9"/>
        <v>35</v>
      </c>
      <c r="U1266" s="71">
        <f t="shared" si="10"/>
        <v>1.394978079</v>
      </c>
      <c r="V1266" s="71">
        <f t="shared" si="11"/>
        <v>0</v>
      </c>
      <c r="W1266" s="73">
        <f t="shared" si="12"/>
        <v>0</v>
      </c>
      <c r="X1266" s="19"/>
      <c r="Y1266" s="19"/>
      <c r="Z1266" s="19"/>
      <c r="AA1266" s="19"/>
      <c r="AB1266" s="19"/>
      <c r="AC1266" s="19"/>
      <c r="AD1266" s="19"/>
    </row>
    <row r="1267">
      <c r="A1267" s="49" t="s">
        <v>1457</v>
      </c>
      <c r="B1267" s="50">
        <v>2779.0</v>
      </c>
      <c r="C1267" s="51">
        <v>0.097</v>
      </c>
      <c r="D1267" s="52">
        <v>2711.0</v>
      </c>
      <c r="E1267" s="51">
        <v>0.001</v>
      </c>
      <c r="F1267" s="52">
        <v>2760.0</v>
      </c>
      <c r="G1267" s="54">
        <v>0.048</v>
      </c>
      <c r="H1267" s="50">
        <v>2779.0</v>
      </c>
      <c r="I1267" s="54">
        <v>0.0889599</v>
      </c>
      <c r="J1267" s="50">
        <v>2779.0</v>
      </c>
      <c r="K1267" s="54">
        <v>2.15</v>
      </c>
      <c r="L1267" s="70">
        <f t="shared" si="1"/>
        <v>0</v>
      </c>
      <c r="M1267" s="71">
        <f t="shared" si="2"/>
        <v>0</v>
      </c>
      <c r="N1267" s="71">
        <f t="shared" si="3"/>
        <v>-0.0080401</v>
      </c>
      <c r="O1267" s="71">
        <f t="shared" si="4"/>
        <v>-8.288762887</v>
      </c>
      <c r="P1267" s="71">
        <f t="shared" si="5"/>
        <v>0</v>
      </c>
      <c r="Q1267" s="71">
        <f t="shared" si="6"/>
        <v>0</v>
      </c>
      <c r="R1267" s="71">
        <f t="shared" si="7"/>
        <v>2.053</v>
      </c>
      <c r="S1267" s="71">
        <f t="shared" si="8"/>
        <v>2116.494845</v>
      </c>
      <c r="T1267" s="72">
        <f t="shared" si="9"/>
        <v>68</v>
      </c>
      <c r="U1267" s="71">
        <f t="shared" si="10"/>
        <v>2.446923354</v>
      </c>
      <c r="V1267" s="71">
        <f t="shared" si="11"/>
        <v>19</v>
      </c>
      <c r="W1267" s="73">
        <f t="shared" si="12"/>
        <v>0.6836991724</v>
      </c>
      <c r="X1267" s="19"/>
      <c r="Y1267" s="19"/>
      <c r="Z1267" s="19"/>
      <c r="AA1267" s="19"/>
      <c r="AB1267" s="19"/>
      <c r="AC1267" s="19"/>
      <c r="AD1267" s="19"/>
    </row>
    <row r="1268">
      <c r="A1268" s="49" t="s">
        <v>1458</v>
      </c>
      <c r="B1268" s="50">
        <v>2402.0</v>
      </c>
      <c r="C1268" s="51">
        <v>2.349</v>
      </c>
      <c r="D1268" s="52">
        <v>2392.0</v>
      </c>
      <c r="E1268" s="51">
        <v>0.001</v>
      </c>
      <c r="F1268" s="52">
        <v>2402.0</v>
      </c>
      <c r="G1268" s="54">
        <v>0.04</v>
      </c>
      <c r="H1268" s="50">
        <v>2402.0</v>
      </c>
      <c r="I1268" s="54">
        <v>1.88084</v>
      </c>
      <c r="J1268" s="50">
        <v>2402.0</v>
      </c>
      <c r="K1268" s="54">
        <v>2.164</v>
      </c>
      <c r="L1268" s="70">
        <f t="shared" si="1"/>
        <v>0</v>
      </c>
      <c r="M1268" s="71">
        <f t="shared" si="2"/>
        <v>0</v>
      </c>
      <c r="N1268" s="71">
        <f t="shared" si="3"/>
        <v>-0.46816</v>
      </c>
      <c r="O1268" s="71">
        <f t="shared" si="4"/>
        <v>-19.93018306</v>
      </c>
      <c r="P1268" s="71">
        <f t="shared" si="5"/>
        <v>0</v>
      </c>
      <c r="Q1268" s="71">
        <f t="shared" si="6"/>
        <v>0</v>
      </c>
      <c r="R1268" s="71">
        <f t="shared" si="7"/>
        <v>-0.185</v>
      </c>
      <c r="S1268" s="71">
        <f t="shared" si="8"/>
        <v>-7.875691784</v>
      </c>
      <c r="T1268" s="72">
        <f t="shared" si="9"/>
        <v>10</v>
      </c>
      <c r="U1268" s="71">
        <f t="shared" si="10"/>
        <v>0.4163197336</v>
      </c>
      <c r="V1268" s="71">
        <f t="shared" si="11"/>
        <v>0</v>
      </c>
      <c r="W1268" s="73">
        <f t="shared" si="12"/>
        <v>0</v>
      </c>
      <c r="X1268" s="19"/>
      <c r="Y1268" s="19"/>
      <c r="Z1268" s="19"/>
      <c r="AA1268" s="19"/>
      <c r="AB1268" s="19"/>
      <c r="AC1268" s="19"/>
      <c r="AD1268" s="19"/>
    </row>
    <row r="1269">
      <c r="A1269" s="49" t="s">
        <v>407</v>
      </c>
      <c r="B1269" s="50">
        <v>2874.0</v>
      </c>
      <c r="C1269" s="51">
        <v>0.104</v>
      </c>
      <c r="D1269" s="52">
        <v>2819.0</v>
      </c>
      <c r="E1269" s="51">
        <v>0.001</v>
      </c>
      <c r="F1269" s="52">
        <v>2857.0</v>
      </c>
      <c r="G1269" s="54">
        <v>0.046</v>
      </c>
      <c r="H1269" s="50">
        <v>2874.0</v>
      </c>
      <c r="I1269" s="54">
        <v>0.21405</v>
      </c>
      <c r="J1269" s="50">
        <v>2874.0</v>
      </c>
      <c r="K1269" s="54">
        <v>1.892</v>
      </c>
      <c r="L1269" s="70">
        <f t="shared" si="1"/>
        <v>0</v>
      </c>
      <c r="M1269" s="71">
        <f t="shared" si="2"/>
        <v>0</v>
      </c>
      <c r="N1269" s="71">
        <f t="shared" si="3"/>
        <v>0.11005</v>
      </c>
      <c r="O1269" s="71">
        <f t="shared" si="4"/>
        <v>105.8173077</v>
      </c>
      <c r="P1269" s="71">
        <f t="shared" si="5"/>
        <v>0</v>
      </c>
      <c r="Q1269" s="71">
        <f t="shared" si="6"/>
        <v>0</v>
      </c>
      <c r="R1269" s="71">
        <f t="shared" si="7"/>
        <v>1.788</v>
      </c>
      <c r="S1269" s="71">
        <f t="shared" si="8"/>
        <v>1719.230769</v>
      </c>
      <c r="T1269" s="72">
        <f t="shared" si="9"/>
        <v>55</v>
      </c>
      <c r="U1269" s="71">
        <f t="shared" si="10"/>
        <v>1.913709116</v>
      </c>
      <c r="V1269" s="71">
        <f t="shared" si="11"/>
        <v>17</v>
      </c>
      <c r="W1269" s="73">
        <f t="shared" si="12"/>
        <v>0.5915100905</v>
      </c>
      <c r="X1269" s="19"/>
      <c r="Y1269" s="19"/>
      <c r="Z1269" s="19"/>
      <c r="AA1269" s="19"/>
      <c r="AB1269" s="19"/>
      <c r="AC1269" s="19"/>
      <c r="AD1269" s="19"/>
    </row>
    <row r="1270">
      <c r="A1270" s="49" t="s">
        <v>413</v>
      </c>
      <c r="B1270" s="50">
        <v>2505.0</v>
      </c>
      <c r="C1270" s="51">
        <v>2.61</v>
      </c>
      <c r="D1270" s="52">
        <v>2488.0</v>
      </c>
      <c r="E1270" s="51">
        <v>0.001</v>
      </c>
      <c r="F1270" s="52">
        <v>2505.0</v>
      </c>
      <c r="G1270" s="54">
        <v>0.039</v>
      </c>
      <c r="H1270" s="50">
        <v>2505.0</v>
      </c>
      <c r="I1270" s="54">
        <v>2.08402</v>
      </c>
      <c r="J1270" s="50">
        <v>2505.0</v>
      </c>
      <c r="K1270" s="54">
        <v>1.854</v>
      </c>
      <c r="L1270" s="70">
        <f t="shared" si="1"/>
        <v>0</v>
      </c>
      <c r="M1270" s="71">
        <f t="shared" si="2"/>
        <v>0</v>
      </c>
      <c r="N1270" s="71">
        <f t="shared" si="3"/>
        <v>-0.52598</v>
      </c>
      <c r="O1270" s="71">
        <f t="shared" si="4"/>
        <v>-20.15249042</v>
      </c>
      <c r="P1270" s="71">
        <f t="shared" si="5"/>
        <v>0</v>
      </c>
      <c r="Q1270" s="71">
        <f t="shared" si="6"/>
        <v>0</v>
      </c>
      <c r="R1270" s="71">
        <f t="shared" si="7"/>
        <v>-0.756</v>
      </c>
      <c r="S1270" s="71">
        <f t="shared" si="8"/>
        <v>-28.96551724</v>
      </c>
      <c r="T1270" s="72">
        <f t="shared" si="9"/>
        <v>17</v>
      </c>
      <c r="U1270" s="71">
        <f t="shared" si="10"/>
        <v>0.6786427146</v>
      </c>
      <c r="V1270" s="71">
        <f t="shared" si="11"/>
        <v>0</v>
      </c>
      <c r="W1270" s="73">
        <f t="shared" si="12"/>
        <v>0</v>
      </c>
      <c r="X1270" s="19"/>
      <c r="Y1270" s="19"/>
      <c r="Z1270" s="19"/>
      <c r="AA1270" s="19"/>
      <c r="AB1270" s="19"/>
      <c r="AC1270" s="19"/>
      <c r="AD1270" s="19"/>
    </row>
    <row r="1271">
      <c r="A1271" s="49" t="s">
        <v>1459</v>
      </c>
      <c r="B1271" s="50">
        <v>2727.0</v>
      </c>
      <c r="C1271" s="51">
        <v>0.1</v>
      </c>
      <c r="D1271" s="52">
        <v>2650.0</v>
      </c>
      <c r="E1271" s="51">
        <v>0.001</v>
      </c>
      <c r="F1271" s="52">
        <v>2722.0</v>
      </c>
      <c r="G1271" s="54">
        <v>0.042</v>
      </c>
      <c r="H1271" s="50">
        <v>2727.0</v>
      </c>
      <c r="I1271" s="54">
        <v>0.860845</v>
      </c>
      <c r="J1271" s="50">
        <v>2727.0</v>
      </c>
      <c r="K1271" s="54">
        <v>5.919</v>
      </c>
      <c r="L1271" s="70">
        <f t="shared" si="1"/>
        <v>0</v>
      </c>
      <c r="M1271" s="71">
        <f t="shared" si="2"/>
        <v>0</v>
      </c>
      <c r="N1271" s="71">
        <f t="shared" si="3"/>
        <v>0.760845</v>
      </c>
      <c r="O1271" s="71">
        <f t="shared" si="4"/>
        <v>760.845</v>
      </c>
      <c r="P1271" s="71">
        <f t="shared" si="5"/>
        <v>0</v>
      </c>
      <c r="Q1271" s="71">
        <f t="shared" si="6"/>
        <v>0</v>
      </c>
      <c r="R1271" s="71">
        <f t="shared" si="7"/>
        <v>5.819</v>
      </c>
      <c r="S1271" s="71">
        <f t="shared" si="8"/>
        <v>5819</v>
      </c>
      <c r="T1271" s="72">
        <f t="shared" si="9"/>
        <v>77</v>
      </c>
      <c r="U1271" s="71">
        <f t="shared" si="10"/>
        <v>2.823615695</v>
      </c>
      <c r="V1271" s="71">
        <f t="shared" si="11"/>
        <v>5</v>
      </c>
      <c r="W1271" s="73">
        <f t="shared" si="12"/>
        <v>0.1833516685</v>
      </c>
      <c r="X1271" s="19"/>
      <c r="Y1271" s="19"/>
      <c r="Z1271" s="19"/>
      <c r="AA1271" s="19"/>
      <c r="AB1271" s="19"/>
      <c r="AC1271" s="19"/>
      <c r="AD1271" s="19"/>
    </row>
    <row r="1272">
      <c r="A1272" s="49" t="s">
        <v>1460</v>
      </c>
      <c r="B1272" s="50">
        <v>2341.0</v>
      </c>
      <c r="C1272" s="51">
        <v>1.954</v>
      </c>
      <c r="D1272" s="52">
        <v>2285.0</v>
      </c>
      <c r="E1272" s="51">
        <v>0.001</v>
      </c>
      <c r="F1272" s="52">
        <v>2341.0</v>
      </c>
      <c r="G1272" s="54">
        <v>0.036</v>
      </c>
      <c r="H1272" s="50">
        <v>2341.0</v>
      </c>
      <c r="I1272" s="54">
        <v>2.83469</v>
      </c>
      <c r="J1272" s="50">
        <v>2341.0</v>
      </c>
      <c r="K1272" s="54">
        <v>2.386</v>
      </c>
      <c r="L1272" s="70">
        <f t="shared" si="1"/>
        <v>0</v>
      </c>
      <c r="M1272" s="71">
        <f t="shared" si="2"/>
        <v>0</v>
      </c>
      <c r="N1272" s="71">
        <f t="shared" si="3"/>
        <v>0.88069</v>
      </c>
      <c r="O1272" s="71">
        <f t="shared" si="4"/>
        <v>45.07113613</v>
      </c>
      <c r="P1272" s="71">
        <f t="shared" si="5"/>
        <v>0</v>
      </c>
      <c r="Q1272" s="71">
        <f t="shared" si="6"/>
        <v>0</v>
      </c>
      <c r="R1272" s="71">
        <f t="shared" si="7"/>
        <v>0.432</v>
      </c>
      <c r="S1272" s="71">
        <f t="shared" si="8"/>
        <v>22.10849539</v>
      </c>
      <c r="T1272" s="72">
        <f t="shared" si="9"/>
        <v>56</v>
      </c>
      <c r="U1272" s="71">
        <f t="shared" si="10"/>
        <v>2.392140111</v>
      </c>
      <c r="V1272" s="71">
        <f t="shared" si="11"/>
        <v>0</v>
      </c>
      <c r="W1272" s="73">
        <f t="shared" si="12"/>
        <v>0</v>
      </c>
      <c r="X1272" s="19"/>
      <c r="Y1272" s="19"/>
      <c r="Z1272" s="19"/>
      <c r="AA1272" s="19"/>
      <c r="AB1272" s="19"/>
      <c r="AC1272" s="19"/>
      <c r="AD1272" s="19"/>
    </row>
    <row r="1273">
      <c r="A1273" s="49" t="s">
        <v>1461</v>
      </c>
      <c r="B1273" s="50">
        <v>2935.0</v>
      </c>
      <c r="C1273" s="51">
        <v>0.099</v>
      </c>
      <c r="D1273" s="52">
        <v>2873.0</v>
      </c>
      <c r="E1273" s="51">
        <v>0.001</v>
      </c>
      <c r="F1273" s="52">
        <v>2923.0</v>
      </c>
      <c r="G1273" s="54">
        <v>0.051</v>
      </c>
      <c r="H1273" s="50">
        <v>2935.0</v>
      </c>
      <c r="I1273" s="54">
        <v>1.40572</v>
      </c>
      <c r="J1273" s="50">
        <v>2935.0</v>
      </c>
      <c r="K1273" s="54">
        <v>3.106</v>
      </c>
      <c r="L1273" s="70">
        <f t="shared" si="1"/>
        <v>0</v>
      </c>
      <c r="M1273" s="71">
        <f t="shared" si="2"/>
        <v>0</v>
      </c>
      <c r="N1273" s="71">
        <f t="shared" si="3"/>
        <v>1.30672</v>
      </c>
      <c r="O1273" s="71">
        <f t="shared" si="4"/>
        <v>1319.919192</v>
      </c>
      <c r="P1273" s="71">
        <f t="shared" si="5"/>
        <v>0</v>
      </c>
      <c r="Q1273" s="71">
        <f t="shared" si="6"/>
        <v>0</v>
      </c>
      <c r="R1273" s="71">
        <f t="shared" si="7"/>
        <v>3.007</v>
      </c>
      <c r="S1273" s="71">
        <f t="shared" si="8"/>
        <v>3037.373737</v>
      </c>
      <c r="T1273" s="72">
        <f t="shared" si="9"/>
        <v>62</v>
      </c>
      <c r="U1273" s="71">
        <f t="shared" si="10"/>
        <v>2.112436116</v>
      </c>
      <c r="V1273" s="71">
        <f t="shared" si="11"/>
        <v>12</v>
      </c>
      <c r="W1273" s="73">
        <f t="shared" si="12"/>
        <v>0.4088586031</v>
      </c>
      <c r="X1273" s="19"/>
      <c r="Y1273" s="19"/>
      <c r="Z1273" s="19"/>
      <c r="AA1273" s="19"/>
      <c r="AB1273" s="19"/>
      <c r="AC1273" s="19"/>
      <c r="AD1273" s="19"/>
    </row>
    <row r="1274">
      <c r="A1274" s="49" t="s">
        <v>1462</v>
      </c>
      <c r="B1274" s="50">
        <v>2571.0</v>
      </c>
      <c r="C1274" s="51">
        <v>2.531</v>
      </c>
      <c r="D1274" s="52">
        <v>2541.0</v>
      </c>
      <c r="E1274" s="51">
        <v>0.001</v>
      </c>
      <c r="F1274" s="52">
        <v>2571.0</v>
      </c>
      <c r="G1274" s="54">
        <v>0.043</v>
      </c>
      <c r="H1274" s="50">
        <v>2571.0</v>
      </c>
      <c r="I1274" s="54">
        <v>2.36828</v>
      </c>
      <c r="J1274" s="50">
        <v>2571.0</v>
      </c>
      <c r="K1274" s="54">
        <v>2.114</v>
      </c>
      <c r="L1274" s="70">
        <f t="shared" si="1"/>
        <v>0</v>
      </c>
      <c r="M1274" s="71">
        <f t="shared" si="2"/>
        <v>0</v>
      </c>
      <c r="N1274" s="71">
        <f t="shared" si="3"/>
        <v>-0.16272</v>
      </c>
      <c r="O1274" s="71">
        <f t="shared" si="4"/>
        <v>-6.429079415</v>
      </c>
      <c r="P1274" s="71">
        <f t="shared" si="5"/>
        <v>0</v>
      </c>
      <c r="Q1274" s="71">
        <f t="shared" si="6"/>
        <v>0</v>
      </c>
      <c r="R1274" s="71">
        <f t="shared" si="7"/>
        <v>-0.417</v>
      </c>
      <c r="S1274" s="71">
        <f t="shared" si="8"/>
        <v>-16.4757013</v>
      </c>
      <c r="T1274" s="72">
        <f t="shared" si="9"/>
        <v>30</v>
      </c>
      <c r="U1274" s="71">
        <f t="shared" si="10"/>
        <v>1.166861144</v>
      </c>
      <c r="V1274" s="71">
        <f t="shared" si="11"/>
        <v>0</v>
      </c>
      <c r="W1274" s="73">
        <f t="shared" si="12"/>
        <v>0</v>
      </c>
      <c r="X1274" s="19"/>
      <c r="Y1274" s="19"/>
      <c r="Z1274" s="19"/>
      <c r="AA1274" s="19"/>
      <c r="AB1274" s="19"/>
      <c r="AC1274" s="19"/>
      <c r="AD1274" s="19"/>
    </row>
    <row r="1275">
      <c r="A1275" s="49" t="s">
        <v>1463</v>
      </c>
      <c r="B1275" s="50">
        <v>2571.0</v>
      </c>
      <c r="C1275" s="51">
        <v>0.081</v>
      </c>
      <c r="D1275" s="52">
        <v>2501.0</v>
      </c>
      <c r="E1275" s="51">
        <v>0.001</v>
      </c>
      <c r="F1275" s="52">
        <v>2565.0</v>
      </c>
      <c r="G1275" s="54">
        <v>0.044</v>
      </c>
      <c r="H1275" s="50">
        <v>2571.0</v>
      </c>
      <c r="I1275" s="54">
        <v>0.276225</v>
      </c>
      <c r="J1275" s="50">
        <v>2571.0</v>
      </c>
      <c r="K1275" s="54">
        <v>1.958</v>
      </c>
      <c r="L1275" s="70">
        <f t="shared" si="1"/>
        <v>0</v>
      </c>
      <c r="M1275" s="71">
        <f t="shared" si="2"/>
        <v>0</v>
      </c>
      <c r="N1275" s="71">
        <f t="shared" si="3"/>
        <v>0.195225</v>
      </c>
      <c r="O1275" s="71">
        <f t="shared" si="4"/>
        <v>241.0185185</v>
      </c>
      <c r="P1275" s="71">
        <f t="shared" si="5"/>
        <v>0</v>
      </c>
      <c r="Q1275" s="71">
        <f t="shared" si="6"/>
        <v>0</v>
      </c>
      <c r="R1275" s="71">
        <f t="shared" si="7"/>
        <v>1.877</v>
      </c>
      <c r="S1275" s="71">
        <f t="shared" si="8"/>
        <v>2317.283951</v>
      </c>
      <c r="T1275" s="72">
        <f t="shared" si="9"/>
        <v>70</v>
      </c>
      <c r="U1275" s="71">
        <f t="shared" si="10"/>
        <v>2.722676002</v>
      </c>
      <c r="V1275" s="71">
        <f t="shared" si="11"/>
        <v>6</v>
      </c>
      <c r="W1275" s="73">
        <f t="shared" si="12"/>
        <v>0.2333722287</v>
      </c>
      <c r="X1275" s="19"/>
      <c r="Y1275" s="19"/>
      <c r="Z1275" s="19"/>
      <c r="AA1275" s="19"/>
      <c r="AB1275" s="19"/>
      <c r="AC1275" s="19"/>
      <c r="AD1275" s="19"/>
    </row>
    <row r="1276">
      <c r="A1276" s="49" t="s">
        <v>1464</v>
      </c>
      <c r="B1276" s="50">
        <v>2164.0</v>
      </c>
      <c r="C1276" s="51">
        <v>2.224</v>
      </c>
      <c r="D1276" s="52">
        <v>2123.0</v>
      </c>
      <c r="E1276" s="51">
        <v>0.001</v>
      </c>
      <c r="F1276" s="52">
        <v>2164.0</v>
      </c>
      <c r="G1276" s="54">
        <v>0.037</v>
      </c>
      <c r="H1276" s="50">
        <v>2164.0</v>
      </c>
      <c r="I1276" s="54">
        <v>1.31879</v>
      </c>
      <c r="J1276" s="50">
        <v>2164.0</v>
      </c>
      <c r="K1276" s="54">
        <v>2.172</v>
      </c>
      <c r="L1276" s="70">
        <f t="shared" si="1"/>
        <v>0</v>
      </c>
      <c r="M1276" s="71">
        <f t="shared" si="2"/>
        <v>0</v>
      </c>
      <c r="N1276" s="71">
        <f t="shared" si="3"/>
        <v>-0.90521</v>
      </c>
      <c r="O1276" s="71">
        <f t="shared" si="4"/>
        <v>-40.70188849</v>
      </c>
      <c r="P1276" s="71">
        <f t="shared" si="5"/>
        <v>0</v>
      </c>
      <c r="Q1276" s="71">
        <f t="shared" si="6"/>
        <v>0</v>
      </c>
      <c r="R1276" s="71">
        <f t="shared" si="7"/>
        <v>-0.052</v>
      </c>
      <c r="S1276" s="71">
        <f t="shared" si="8"/>
        <v>-2.338129496</v>
      </c>
      <c r="T1276" s="72">
        <f t="shared" si="9"/>
        <v>41</v>
      </c>
      <c r="U1276" s="71">
        <f t="shared" si="10"/>
        <v>1.894639556</v>
      </c>
      <c r="V1276" s="71">
        <f t="shared" si="11"/>
        <v>0</v>
      </c>
      <c r="W1276" s="73">
        <f t="shared" si="12"/>
        <v>0</v>
      </c>
      <c r="X1276" s="19"/>
      <c r="Y1276" s="19"/>
      <c r="Z1276" s="19"/>
      <c r="AA1276" s="19"/>
      <c r="AB1276" s="19"/>
      <c r="AC1276" s="19"/>
      <c r="AD1276" s="19"/>
    </row>
    <row r="1277">
      <c r="A1277" s="49" t="s">
        <v>1465</v>
      </c>
      <c r="B1277" s="50">
        <v>3109.0</v>
      </c>
      <c r="C1277" s="51">
        <v>0.115</v>
      </c>
      <c r="D1277" s="52">
        <v>3071.0</v>
      </c>
      <c r="E1277" s="51">
        <v>0.001</v>
      </c>
      <c r="F1277" s="52">
        <v>3095.0</v>
      </c>
      <c r="G1277" s="54">
        <v>0.05</v>
      </c>
      <c r="H1277" s="50">
        <v>3109.0</v>
      </c>
      <c r="I1277" s="54">
        <v>0.274485</v>
      </c>
      <c r="J1277" s="50">
        <v>3109.0</v>
      </c>
      <c r="K1277" s="54">
        <v>1.729</v>
      </c>
      <c r="L1277" s="70">
        <f t="shared" si="1"/>
        <v>0</v>
      </c>
      <c r="M1277" s="71">
        <f t="shared" si="2"/>
        <v>0</v>
      </c>
      <c r="N1277" s="71">
        <f t="shared" si="3"/>
        <v>0.159485</v>
      </c>
      <c r="O1277" s="71">
        <f t="shared" si="4"/>
        <v>138.6826087</v>
      </c>
      <c r="P1277" s="71">
        <f t="shared" si="5"/>
        <v>0</v>
      </c>
      <c r="Q1277" s="71">
        <f t="shared" si="6"/>
        <v>0</v>
      </c>
      <c r="R1277" s="71">
        <f t="shared" si="7"/>
        <v>1.614</v>
      </c>
      <c r="S1277" s="71">
        <f t="shared" si="8"/>
        <v>1403.478261</v>
      </c>
      <c r="T1277" s="72">
        <f t="shared" si="9"/>
        <v>38</v>
      </c>
      <c r="U1277" s="71">
        <f t="shared" si="10"/>
        <v>1.222257961</v>
      </c>
      <c r="V1277" s="71">
        <f t="shared" si="11"/>
        <v>14</v>
      </c>
      <c r="W1277" s="73">
        <f t="shared" si="12"/>
        <v>0.4503055645</v>
      </c>
      <c r="X1277" s="19"/>
      <c r="Y1277" s="19"/>
      <c r="Z1277" s="19"/>
      <c r="AA1277" s="19"/>
      <c r="AB1277" s="19"/>
      <c r="AC1277" s="19"/>
      <c r="AD1277" s="19"/>
    </row>
    <row r="1278">
      <c r="A1278" s="49" t="s">
        <v>1466</v>
      </c>
      <c r="B1278" s="50">
        <v>2768.0</v>
      </c>
      <c r="C1278" s="51">
        <v>1.96</v>
      </c>
      <c r="D1278" s="52">
        <v>2704.0</v>
      </c>
      <c r="E1278" s="51">
        <v>0.001</v>
      </c>
      <c r="F1278" s="52">
        <v>2768.0</v>
      </c>
      <c r="G1278" s="54">
        <v>0.041</v>
      </c>
      <c r="H1278" s="50">
        <v>2768.0</v>
      </c>
      <c r="I1278" s="54">
        <v>3.52611</v>
      </c>
      <c r="J1278" s="50">
        <v>2768.0</v>
      </c>
      <c r="K1278" s="54">
        <v>2.188</v>
      </c>
      <c r="L1278" s="70">
        <f t="shared" si="1"/>
        <v>0</v>
      </c>
      <c r="M1278" s="71">
        <f t="shared" si="2"/>
        <v>0</v>
      </c>
      <c r="N1278" s="71">
        <f t="shared" si="3"/>
        <v>1.56611</v>
      </c>
      <c r="O1278" s="71">
        <f t="shared" si="4"/>
        <v>79.90357143</v>
      </c>
      <c r="P1278" s="71">
        <f t="shared" si="5"/>
        <v>0</v>
      </c>
      <c r="Q1278" s="71">
        <f t="shared" si="6"/>
        <v>0</v>
      </c>
      <c r="R1278" s="71">
        <f t="shared" si="7"/>
        <v>0.228</v>
      </c>
      <c r="S1278" s="71">
        <f t="shared" si="8"/>
        <v>11.63265306</v>
      </c>
      <c r="T1278" s="72">
        <f t="shared" si="9"/>
        <v>64</v>
      </c>
      <c r="U1278" s="71">
        <f t="shared" si="10"/>
        <v>2.312138728</v>
      </c>
      <c r="V1278" s="71">
        <f t="shared" si="11"/>
        <v>0</v>
      </c>
      <c r="W1278" s="73">
        <f t="shared" si="12"/>
        <v>0</v>
      </c>
      <c r="X1278" s="19"/>
      <c r="Y1278" s="19"/>
      <c r="Z1278" s="19"/>
      <c r="AA1278" s="19"/>
      <c r="AB1278" s="19"/>
      <c r="AC1278" s="19"/>
      <c r="AD1278" s="19"/>
    </row>
    <row r="1279">
      <c r="A1279" s="49" t="s">
        <v>1467</v>
      </c>
      <c r="B1279" s="50">
        <v>2618.0</v>
      </c>
      <c r="C1279" s="51">
        <v>0.084</v>
      </c>
      <c r="D1279" s="52">
        <v>2568.0</v>
      </c>
      <c r="E1279" s="51">
        <v>0.001</v>
      </c>
      <c r="F1279" s="52">
        <v>2600.0</v>
      </c>
      <c r="G1279" s="54">
        <v>0.04</v>
      </c>
      <c r="H1279" s="50">
        <v>2618.0</v>
      </c>
      <c r="I1279" s="54">
        <v>0.179368</v>
      </c>
      <c r="J1279" s="50">
        <v>2618.0</v>
      </c>
      <c r="K1279" s="54">
        <v>1.881</v>
      </c>
      <c r="L1279" s="70">
        <f t="shared" si="1"/>
        <v>0</v>
      </c>
      <c r="M1279" s="71">
        <f t="shared" si="2"/>
        <v>0</v>
      </c>
      <c r="N1279" s="71">
        <f t="shared" si="3"/>
        <v>0.095368</v>
      </c>
      <c r="O1279" s="71">
        <f t="shared" si="4"/>
        <v>113.5333333</v>
      </c>
      <c r="P1279" s="71">
        <f t="shared" si="5"/>
        <v>0</v>
      </c>
      <c r="Q1279" s="71">
        <f t="shared" si="6"/>
        <v>0</v>
      </c>
      <c r="R1279" s="71">
        <f t="shared" si="7"/>
        <v>1.797</v>
      </c>
      <c r="S1279" s="71">
        <f t="shared" si="8"/>
        <v>2139.285714</v>
      </c>
      <c r="T1279" s="72">
        <f t="shared" si="9"/>
        <v>50</v>
      </c>
      <c r="U1279" s="71">
        <f t="shared" si="10"/>
        <v>1.909854851</v>
      </c>
      <c r="V1279" s="71">
        <f t="shared" si="11"/>
        <v>18</v>
      </c>
      <c r="W1279" s="73">
        <f t="shared" si="12"/>
        <v>0.6875477464</v>
      </c>
      <c r="X1279" s="19"/>
      <c r="Y1279" s="19"/>
      <c r="Z1279" s="19"/>
      <c r="AA1279" s="19"/>
      <c r="AB1279" s="19"/>
      <c r="AC1279" s="19"/>
      <c r="AD1279" s="19"/>
    </row>
    <row r="1280">
      <c r="A1280" s="49" t="s">
        <v>1468</v>
      </c>
      <c r="B1280" s="50">
        <v>2216.0</v>
      </c>
      <c r="C1280" s="51">
        <v>2.095</v>
      </c>
      <c r="D1280" s="52">
        <v>2159.0</v>
      </c>
      <c r="E1280" s="51">
        <v>0.001</v>
      </c>
      <c r="F1280" s="52">
        <v>2216.0</v>
      </c>
      <c r="G1280" s="54">
        <v>0.034</v>
      </c>
      <c r="H1280" s="50">
        <v>2216.0</v>
      </c>
      <c r="I1280" s="54">
        <v>2.3643</v>
      </c>
      <c r="J1280" s="50">
        <v>2216.0</v>
      </c>
      <c r="K1280" s="54">
        <v>2.079</v>
      </c>
      <c r="L1280" s="70">
        <f t="shared" si="1"/>
        <v>0</v>
      </c>
      <c r="M1280" s="71">
        <f t="shared" si="2"/>
        <v>0</v>
      </c>
      <c r="N1280" s="71">
        <f t="shared" si="3"/>
        <v>0.2693</v>
      </c>
      <c r="O1280" s="71">
        <f t="shared" si="4"/>
        <v>12.85441527</v>
      </c>
      <c r="P1280" s="71">
        <f t="shared" si="5"/>
        <v>0</v>
      </c>
      <c r="Q1280" s="71">
        <f t="shared" si="6"/>
        <v>0</v>
      </c>
      <c r="R1280" s="71">
        <f t="shared" si="7"/>
        <v>-0.016</v>
      </c>
      <c r="S1280" s="71">
        <f t="shared" si="8"/>
        <v>-0.7637231504</v>
      </c>
      <c r="T1280" s="72">
        <f t="shared" si="9"/>
        <v>57</v>
      </c>
      <c r="U1280" s="71">
        <f t="shared" si="10"/>
        <v>2.572202166</v>
      </c>
      <c r="V1280" s="71">
        <f t="shared" si="11"/>
        <v>0</v>
      </c>
      <c r="W1280" s="73">
        <f t="shared" si="12"/>
        <v>0</v>
      </c>
      <c r="X1280" s="19"/>
      <c r="Y1280" s="19"/>
      <c r="Z1280" s="19"/>
      <c r="AA1280" s="19"/>
      <c r="AB1280" s="19"/>
      <c r="AC1280" s="19"/>
      <c r="AD1280" s="19"/>
    </row>
    <row r="1281">
      <c r="A1281" s="49" t="s">
        <v>1469</v>
      </c>
      <c r="B1281" s="50">
        <v>2977.0</v>
      </c>
      <c r="C1281" s="51">
        <v>0.095</v>
      </c>
      <c r="D1281" s="52">
        <v>2942.0</v>
      </c>
      <c r="E1281" s="51">
        <v>0.001</v>
      </c>
      <c r="F1281" s="52">
        <v>2971.0</v>
      </c>
      <c r="G1281" s="54">
        <v>0.045</v>
      </c>
      <c r="H1281" s="50">
        <v>2977.0</v>
      </c>
      <c r="I1281" s="54">
        <v>0.885093</v>
      </c>
      <c r="J1281" s="50">
        <v>2977.0</v>
      </c>
      <c r="K1281" s="54">
        <v>1.836</v>
      </c>
      <c r="L1281" s="70">
        <f t="shared" si="1"/>
        <v>0</v>
      </c>
      <c r="M1281" s="71">
        <f t="shared" si="2"/>
        <v>0</v>
      </c>
      <c r="N1281" s="71">
        <f t="shared" si="3"/>
        <v>0.790093</v>
      </c>
      <c r="O1281" s="71">
        <f t="shared" si="4"/>
        <v>831.6768421</v>
      </c>
      <c r="P1281" s="71">
        <f t="shared" si="5"/>
        <v>0</v>
      </c>
      <c r="Q1281" s="71">
        <f t="shared" si="6"/>
        <v>0</v>
      </c>
      <c r="R1281" s="71">
        <f t="shared" si="7"/>
        <v>1.741</v>
      </c>
      <c r="S1281" s="71">
        <f t="shared" si="8"/>
        <v>1832.631579</v>
      </c>
      <c r="T1281" s="72">
        <f t="shared" si="9"/>
        <v>35</v>
      </c>
      <c r="U1281" s="71">
        <f t="shared" si="10"/>
        <v>1.175680215</v>
      </c>
      <c r="V1281" s="71">
        <f t="shared" si="11"/>
        <v>6</v>
      </c>
      <c r="W1281" s="73">
        <f t="shared" si="12"/>
        <v>0.2015451797</v>
      </c>
      <c r="X1281" s="19"/>
      <c r="Y1281" s="19"/>
      <c r="Z1281" s="19"/>
      <c r="AA1281" s="19"/>
      <c r="AB1281" s="19"/>
      <c r="AC1281" s="19"/>
      <c r="AD1281" s="19"/>
    </row>
    <row r="1282">
      <c r="A1282" s="49" t="s">
        <v>1470</v>
      </c>
      <c r="B1282" s="50">
        <v>2619.0</v>
      </c>
      <c r="C1282" s="51">
        <v>1.973</v>
      </c>
      <c r="D1282" s="52">
        <v>2556.0</v>
      </c>
      <c r="E1282" s="51">
        <v>0.001</v>
      </c>
      <c r="F1282" s="52">
        <v>2619.0</v>
      </c>
      <c r="G1282" s="54">
        <v>0.039</v>
      </c>
      <c r="H1282" s="50">
        <v>2619.0</v>
      </c>
      <c r="I1282" s="54">
        <v>3.7102</v>
      </c>
      <c r="J1282" s="50">
        <v>2619.0</v>
      </c>
      <c r="K1282" s="54">
        <v>2.494</v>
      </c>
      <c r="L1282" s="70">
        <f t="shared" si="1"/>
        <v>0</v>
      </c>
      <c r="M1282" s="71">
        <f t="shared" si="2"/>
        <v>0</v>
      </c>
      <c r="N1282" s="71">
        <f t="shared" si="3"/>
        <v>1.7372</v>
      </c>
      <c r="O1282" s="71">
        <f t="shared" si="4"/>
        <v>88.04865687</v>
      </c>
      <c r="P1282" s="71">
        <f t="shared" si="5"/>
        <v>0</v>
      </c>
      <c r="Q1282" s="71">
        <f t="shared" si="6"/>
        <v>0</v>
      </c>
      <c r="R1282" s="71">
        <f t="shared" si="7"/>
        <v>0.521</v>
      </c>
      <c r="S1282" s="71">
        <f t="shared" si="8"/>
        <v>26.40648758</v>
      </c>
      <c r="T1282" s="72">
        <f t="shared" si="9"/>
        <v>63</v>
      </c>
      <c r="U1282" s="71">
        <f t="shared" si="10"/>
        <v>2.405498282</v>
      </c>
      <c r="V1282" s="71">
        <f t="shared" si="11"/>
        <v>0</v>
      </c>
      <c r="W1282" s="73">
        <f t="shared" si="12"/>
        <v>0</v>
      </c>
      <c r="X1282" s="19"/>
      <c r="Y1282" s="19"/>
      <c r="Z1282" s="19"/>
      <c r="AA1282" s="19"/>
      <c r="AB1282" s="19"/>
      <c r="AC1282" s="19"/>
      <c r="AD1282" s="19"/>
    </row>
    <row r="1283">
      <c r="A1283" s="49" t="s">
        <v>1471</v>
      </c>
      <c r="B1283" s="50">
        <v>3024.0</v>
      </c>
      <c r="C1283" s="51">
        <v>0.103</v>
      </c>
      <c r="D1283" s="52">
        <v>2980.0</v>
      </c>
      <c r="E1283" s="51">
        <v>0.001</v>
      </c>
      <c r="F1283" s="52">
        <v>3018.0</v>
      </c>
      <c r="G1283" s="54">
        <v>0.051</v>
      </c>
      <c r="H1283" s="50">
        <v>3024.0</v>
      </c>
      <c r="I1283" s="54">
        <v>0.425186</v>
      </c>
      <c r="J1283" s="50">
        <v>3024.0</v>
      </c>
      <c r="K1283" s="54">
        <v>5.667</v>
      </c>
      <c r="L1283" s="70">
        <f t="shared" si="1"/>
        <v>0</v>
      </c>
      <c r="M1283" s="71">
        <f t="shared" si="2"/>
        <v>0</v>
      </c>
      <c r="N1283" s="71">
        <f t="shared" si="3"/>
        <v>0.322186</v>
      </c>
      <c r="O1283" s="71">
        <f t="shared" si="4"/>
        <v>312.8019417</v>
      </c>
      <c r="P1283" s="71">
        <f t="shared" si="5"/>
        <v>0</v>
      </c>
      <c r="Q1283" s="71">
        <f t="shared" si="6"/>
        <v>0</v>
      </c>
      <c r="R1283" s="71">
        <f t="shared" si="7"/>
        <v>5.564</v>
      </c>
      <c r="S1283" s="71">
        <f t="shared" si="8"/>
        <v>5401.941748</v>
      </c>
      <c r="T1283" s="72">
        <f t="shared" si="9"/>
        <v>44</v>
      </c>
      <c r="U1283" s="71">
        <f t="shared" si="10"/>
        <v>1.455026455</v>
      </c>
      <c r="V1283" s="71">
        <f t="shared" si="11"/>
        <v>6</v>
      </c>
      <c r="W1283" s="73">
        <f t="shared" si="12"/>
        <v>0.1984126984</v>
      </c>
      <c r="X1283" s="19"/>
      <c r="Y1283" s="19"/>
      <c r="Z1283" s="19"/>
      <c r="AA1283" s="19"/>
      <c r="AB1283" s="19"/>
      <c r="AC1283" s="19"/>
      <c r="AD1283" s="19"/>
    </row>
    <row r="1284">
      <c r="A1284" s="49" t="s">
        <v>1472</v>
      </c>
      <c r="B1284" s="50">
        <v>2652.0</v>
      </c>
      <c r="C1284" s="51">
        <v>3.28</v>
      </c>
      <c r="D1284" s="52">
        <v>2602.0</v>
      </c>
      <c r="E1284" s="51">
        <v>0.001</v>
      </c>
      <c r="F1284" s="52">
        <v>2652.0</v>
      </c>
      <c r="G1284" s="54">
        <v>0.043</v>
      </c>
      <c r="H1284" s="50">
        <v>2652.0</v>
      </c>
      <c r="I1284" s="54">
        <v>2.19339</v>
      </c>
      <c r="J1284" s="50">
        <v>2652.0</v>
      </c>
      <c r="K1284" s="54">
        <v>2.099</v>
      </c>
      <c r="L1284" s="70">
        <f t="shared" si="1"/>
        <v>0</v>
      </c>
      <c r="M1284" s="71">
        <f t="shared" si="2"/>
        <v>0</v>
      </c>
      <c r="N1284" s="71">
        <f t="shared" si="3"/>
        <v>-1.08661</v>
      </c>
      <c r="O1284" s="71">
        <f t="shared" si="4"/>
        <v>-33.12835366</v>
      </c>
      <c r="P1284" s="71">
        <f t="shared" si="5"/>
        <v>0</v>
      </c>
      <c r="Q1284" s="71">
        <f t="shared" si="6"/>
        <v>0</v>
      </c>
      <c r="R1284" s="71">
        <f t="shared" si="7"/>
        <v>-1.181</v>
      </c>
      <c r="S1284" s="71">
        <f t="shared" si="8"/>
        <v>-36.00609756</v>
      </c>
      <c r="T1284" s="72">
        <f t="shared" si="9"/>
        <v>50</v>
      </c>
      <c r="U1284" s="71">
        <f t="shared" si="10"/>
        <v>1.885369532</v>
      </c>
      <c r="V1284" s="71">
        <f t="shared" si="11"/>
        <v>0</v>
      </c>
      <c r="W1284" s="73">
        <f t="shared" si="12"/>
        <v>0</v>
      </c>
      <c r="X1284" s="19"/>
      <c r="Y1284" s="19"/>
      <c r="Z1284" s="19"/>
      <c r="AA1284" s="19"/>
      <c r="AB1284" s="19"/>
      <c r="AC1284" s="19"/>
      <c r="AD1284" s="19"/>
    </row>
    <row r="1285">
      <c r="A1285" s="49" t="s">
        <v>1473</v>
      </c>
      <c r="B1285" s="50">
        <v>3033.0</v>
      </c>
      <c r="C1285" s="51">
        <v>0.095</v>
      </c>
      <c r="D1285" s="52">
        <v>2990.0</v>
      </c>
      <c r="E1285" s="51">
        <v>0.002</v>
      </c>
      <c r="F1285" s="52">
        <v>3033.0</v>
      </c>
      <c r="G1285" s="54">
        <v>0.048</v>
      </c>
      <c r="H1285" s="50">
        <v>3033.0</v>
      </c>
      <c r="I1285" s="54">
        <v>0.537577</v>
      </c>
      <c r="J1285" s="50">
        <v>3033.0</v>
      </c>
      <c r="K1285" s="54">
        <v>3.079</v>
      </c>
      <c r="L1285" s="70">
        <f t="shared" si="1"/>
        <v>0</v>
      </c>
      <c r="M1285" s="71">
        <f t="shared" si="2"/>
        <v>0</v>
      </c>
      <c r="N1285" s="71">
        <f t="shared" si="3"/>
        <v>0.442577</v>
      </c>
      <c r="O1285" s="71">
        <f t="shared" si="4"/>
        <v>465.8705263</v>
      </c>
      <c r="P1285" s="71">
        <f t="shared" si="5"/>
        <v>0</v>
      </c>
      <c r="Q1285" s="71">
        <f t="shared" si="6"/>
        <v>0</v>
      </c>
      <c r="R1285" s="71">
        <f t="shared" si="7"/>
        <v>2.984</v>
      </c>
      <c r="S1285" s="71">
        <f t="shared" si="8"/>
        <v>3141.052632</v>
      </c>
      <c r="T1285" s="72">
        <f t="shared" si="9"/>
        <v>43</v>
      </c>
      <c r="U1285" s="71">
        <f t="shared" si="10"/>
        <v>1.417738213</v>
      </c>
      <c r="V1285" s="71">
        <f t="shared" si="11"/>
        <v>0</v>
      </c>
      <c r="W1285" s="73">
        <f t="shared" si="12"/>
        <v>0</v>
      </c>
      <c r="X1285" s="19"/>
      <c r="Y1285" s="19"/>
      <c r="Z1285" s="19"/>
      <c r="AA1285" s="19"/>
      <c r="AB1285" s="19"/>
      <c r="AC1285" s="19"/>
      <c r="AD1285" s="19"/>
    </row>
    <row r="1286">
      <c r="A1286" s="49" t="s">
        <v>1474</v>
      </c>
      <c r="B1286" s="50">
        <v>2665.0</v>
      </c>
      <c r="C1286" s="51">
        <v>1.687</v>
      </c>
      <c r="D1286" s="52">
        <v>2633.0</v>
      </c>
      <c r="E1286" s="51">
        <v>0.001</v>
      </c>
      <c r="F1286" s="52">
        <v>2665.0</v>
      </c>
      <c r="G1286" s="54">
        <v>0.041</v>
      </c>
      <c r="H1286" s="50">
        <v>2665.0</v>
      </c>
      <c r="I1286" s="54">
        <v>3.38108</v>
      </c>
      <c r="J1286" s="50">
        <v>2665.0</v>
      </c>
      <c r="K1286" s="54">
        <v>2.089</v>
      </c>
      <c r="L1286" s="70">
        <f t="shared" si="1"/>
        <v>0</v>
      </c>
      <c r="M1286" s="71">
        <f t="shared" si="2"/>
        <v>0</v>
      </c>
      <c r="N1286" s="71">
        <f t="shared" si="3"/>
        <v>1.69408</v>
      </c>
      <c r="O1286" s="71">
        <f t="shared" si="4"/>
        <v>100.4196799</v>
      </c>
      <c r="P1286" s="71">
        <f t="shared" si="5"/>
        <v>0</v>
      </c>
      <c r="Q1286" s="71">
        <f t="shared" si="6"/>
        <v>0</v>
      </c>
      <c r="R1286" s="71">
        <f t="shared" si="7"/>
        <v>0.402</v>
      </c>
      <c r="S1286" s="71">
        <f t="shared" si="8"/>
        <v>23.82928275</v>
      </c>
      <c r="T1286" s="72">
        <f t="shared" si="9"/>
        <v>32</v>
      </c>
      <c r="U1286" s="71">
        <f t="shared" si="10"/>
        <v>1.200750469</v>
      </c>
      <c r="V1286" s="71">
        <f t="shared" si="11"/>
        <v>0</v>
      </c>
      <c r="W1286" s="73">
        <f t="shared" si="12"/>
        <v>0</v>
      </c>
      <c r="X1286" s="19"/>
      <c r="Y1286" s="19"/>
      <c r="Z1286" s="19"/>
      <c r="AA1286" s="19"/>
      <c r="AB1286" s="19"/>
      <c r="AC1286" s="19"/>
      <c r="AD1286" s="19"/>
    </row>
    <row r="1287">
      <c r="A1287" s="49" t="s">
        <v>1475</v>
      </c>
      <c r="B1287" s="50">
        <v>2651.0</v>
      </c>
      <c r="C1287" s="51">
        <v>0.088</v>
      </c>
      <c r="D1287" s="52">
        <v>2587.0</v>
      </c>
      <c r="E1287" s="51">
        <v>0.001</v>
      </c>
      <c r="F1287" s="52">
        <v>2634.0</v>
      </c>
      <c r="G1287" s="54">
        <v>0.045</v>
      </c>
      <c r="H1287" s="50">
        <v>2651.0</v>
      </c>
      <c r="I1287" s="54">
        <v>0.0704961</v>
      </c>
      <c r="J1287" s="50">
        <v>2651.0</v>
      </c>
      <c r="K1287" s="54">
        <v>1.613</v>
      </c>
      <c r="L1287" s="70">
        <f t="shared" si="1"/>
        <v>0</v>
      </c>
      <c r="M1287" s="71">
        <f t="shared" si="2"/>
        <v>0</v>
      </c>
      <c r="N1287" s="71">
        <f t="shared" si="3"/>
        <v>-0.0175039</v>
      </c>
      <c r="O1287" s="71">
        <f t="shared" si="4"/>
        <v>-19.89079545</v>
      </c>
      <c r="P1287" s="71">
        <f t="shared" si="5"/>
        <v>0</v>
      </c>
      <c r="Q1287" s="71">
        <f t="shared" si="6"/>
        <v>0</v>
      </c>
      <c r="R1287" s="71">
        <f t="shared" si="7"/>
        <v>1.525</v>
      </c>
      <c r="S1287" s="71">
        <f t="shared" si="8"/>
        <v>1732.954545</v>
      </c>
      <c r="T1287" s="72">
        <f t="shared" si="9"/>
        <v>64</v>
      </c>
      <c r="U1287" s="71">
        <f t="shared" si="10"/>
        <v>2.414183327</v>
      </c>
      <c r="V1287" s="71">
        <f t="shared" si="11"/>
        <v>17</v>
      </c>
      <c r="W1287" s="73">
        <f t="shared" si="12"/>
        <v>0.6412674462</v>
      </c>
      <c r="X1287" s="19"/>
      <c r="Y1287" s="19"/>
      <c r="Z1287" s="19"/>
      <c r="AA1287" s="19"/>
      <c r="AB1287" s="19"/>
      <c r="AC1287" s="19"/>
      <c r="AD1287" s="19"/>
    </row>
    <row r="1288">
      <c r="A1288" s="49" t="s">
        <v>1476</v>
      </c>
      <c r="B1288" s="50">
        <v>2246.0</v>
      </c>
      <c r="C1288" s="51">
        <v>2.959</v>
      </c>
      <c r="D1288" s="52">
        <v>2217.0</v>
      </c>
      <c r="E1288" s="51">
        <v>0.001</v>
      </c>
      <c r="F1288" s="52">
        <v>2246.0</v>
      </c>
      <c r="G1288" s="54">
        <v>0.037</v>
      </c>
      <c r="H1288" s="50">
        <v>2246.0</v>
      </c>
      <c r="I1288" s="54">
        <v>1.83677</v>
      </c>
      <c r="J1288" s="50">
        <v>2246.0</v>
      </c>
      <c r="K1288" s="54">
        <v>2.419</v>
      </c>
      <c r="L1288" s="70">
        <f t="shared" si="1"/>
        <v>0</v>
      </c>
      <c r="M1288" s="71">
        <f t="shared" si="2"/>
        <v>0</v>
      </c>
      <c r="N1288" s="71">
        <f t="shared" si="3"/>
        <v>-1.12223</v>
      </c>
      <c r="O1288" s="71">
        <f t="shared" si="4"/>
        <v>-37.92598851</v>
      </c>
      <c r="P1288" s="71">
        <f t="shared" si="5"/>
        <v>0</v>
      </c>
      <c r="Q1288" s="71">
        <f t="shared" si="6"/>
        <v>0</v>
      </c>
      <c r="R1288" s="71">
        <f t="shared" si="7"/>
        <v>-0.54</v>
      </c>
      <c r="S1288" s="71">
        <f t="shared" si="8"/>
        <v>-18.24940858</v>
      </c>
      <c r="T1288" s="72">
        <f t="shared" si="9"/>
        <v>29</v>
      </c>
      <c r="U1288" s="71">
        <f t="shared" si="10"/>
        <v>1.291184328</v>
      </c>
      <c r="V1288" s="71">
        <f t="shared" si="11"/>
        <v>0</v>
      </c>
      <c r="W1288" s="73">
        <f t="shared" si="12"/>
        <v>0</v>
      </c>
      <c r="X1288" s="19"/>
      <c r="Y1288" s="19"/>
      <c r="Z1288" s="19"/>
      <c r="AA1288" s="19"/>
      <c r="AB1288" s="19"/>
      <c r="AC1288" s="19"/>
      <c r="AD1288" s="19"/>
    </row>
    <row r="1289">
      <c r="A1289" s="49" t="s">
        <v>1477</v>
      </c>
      <c r="B1289" s="50">
        <v>2976.0</v>
      </c>
      <c r="C1289" s="51">
        <v>0.098</v>
      </c>
      <c r="D1289" s="52">
        <v>2920.0</v>
      </c>
      <c r="E1289" s="51">
        <v>0.001</v>
      </c>
      <c r="F1289" s="52">
        <v>2963.0</v>
      </c>
      <c r="G1289" s="54">
        <v>0.045</v>
      </c>
      <c r="H1289" s="50">
        <v>2976.0</v>
      </c>
      <c r="I1289" s="54">
        <v>0.129705</v>
      </c>
      <c r="J1289" s="50">
        <v>2976.0</v>
      </c>
      <c r="K1289" s="54">
        <v>1.893</v>
      </c>
      <c r="L1289" s="70">
        <f t="shared" si="1"/>
        <v>0</v>
      </c>
      <c r="M1289" s="71">
        <f t="shared" si="2"/>
        <v>0</v>
      </c>
      <c r="N1289" s="71">
        <f t="shared" si="3"/>
        <v>0.031705</v>
      </c>
      <c r="O1289" s="71">
        <f t="shared" si="4"/>
        <v>32.35204082</v>
      </c>
      <c r="P1289" s="71">
        <f t="shared" si="5"/>
        <v>0</v>
      </c>
      <c r="Q1289" s="71">
        <f t="shared" si="6"/>
        <v>0</v>
      </c>
      <c r="R1289" s="71">
        <f t="shared" si="7"/>
        <v>1.795</v>
      </c>
      <c r="S1289" s="71">
        <f t="shared" si="8"/>
        <v>1831.632653</v>
      </c>
      <c r="T1289" s="72">
        <f t="shared" si="9"/>
        <v>56</v>
      </c>
      <c r="U1289" s="71">
        <f t="shared" si="10"/>
        <v>1.88172043</v>
      </c>
      <c r="V1289" s="71">
        <f t="shared" si="11"/>
        <v>13</v>
      </c>
      <c r="W1289" s="73">
        <f t="shared" si="12"/>
        <v>0.436827957</v>
      </c>
      <c r="X1289" s="19"/>
      <c r="Y1289" s="19"/>
      <c r="Z1289" s="19"/>
      <c r="AA1289" s="19"/>
      <c r="AB1289" s="19"/>
      <c r="AC1289" s="19"/>
      <c r="AD1289" s="19"/>
    </row>
    <row r="1290">
      <c r="A1290" s="49" t="s">
        <v>1478</v>
      </c>
      <c r="B1290" s="50">
        <v>2601.0</v>
      </c>
      <c r="C1290" s="51">
        <v>1.77</v>
      </c>
      <c r="D1290" s="52">
        <v>2586.0</v>
      </c>
      <c r="E1290" s="51">
        <v>0.001</v>
      </c>
      <c r="F1290" s="52">
        <v>2601.0</v>
      </c>
      <c r="G1290" s="54">
        <v>0.039</v>
      </c>
      <c r="H1290" s="50">
        <v>2601.0</v>
      </c>
      <c r="I1290" s="54">
        <v>2.9803</v>
      </c>
      <c r="J1290" s="50">
        <v>2601.0</v>
      </c>
      <c r="K1290" s="54">
        <v>2.248</v>
      </c>
      <c r="L1290" s="70">
        <f t="shared" si="1"/>
        <v>0</v>
      </c>
      <c r="M1290" s="71">
        <f t="shared" si="2"/>
        <v>0</v>
      </c>
      <c r="N1290" s="71">
        <f t="shared" si="3"/>
        <v>1.2103</v>
      </c>
      <c r="O1290" s="71">
        <f t="shared" si="4"/>
        <v>68.37853107</v>
      </c>
      <c r="P1290" s="71">
        <f t="shared" si="5"/>
        <v>0</v>
      </c>
      <c r="Q1290" s="71">
        <f t="shared" si="6"/>
        <v>0</v>
      </c>
      <c r="R1290" s="71">
        <f t="shared" si="7"/>
        <v>0.478</v>
      </c>
      <c r="S1290" s="71">
        <f t="shared" si="8"/>
        <v>27.00564972</v>
      </c>
      <c r="T1290" s="72">
        <f t="shared" si="9"/>
        <v>15</v>
      </c>
      <c r="U1290" s="71">
        <f t="shared" si="10"/>
        <v>0.5767012687</v>
      </c>
      <c r="V1290" s="71">
        <f t="shared" si="11"/>
        <v>0</v>
      </c>
      <c r="W1290" s="73">
        <f t="shared" si="12"/>
        <v>0</v>
      </c>
      <c r="X1290" s="19"/>
      <c r="Y1290" s="19"/>
      <c r="Z1290" s="19"/>
      <c r="AA1290" s="19"/>
      <c r="AB1290" s="19"/>
      <c r="AC1290" s="19"/>
      <c r="AD1290" s="19"/>
    </row>
    <row r="1291">
      <c r="A1291" s="49" t="s">
        <v>419</v>
      </c>
      <c r="B1291" s="50">
        <v>2828.0</v>
      </c>
      <c r="C1291" s="51">
        <v>0.081</v>
      </c>
      <c r="D1291" s="52">
        <v>2753.0</v>
      </c>
      <c r="E1291" s="51">
        <v>0.001</v>
      </c>
      <c r="F1291" s="52">
        <v>2828.0</v>
      </c>
      <c r="G1291" s="54">
        <v>0.046</v>
      </c>
      <c r="H1291" s="50">
        <v>2828.0</v>
      </c>
      <c r="I1291" s="54">
        <v>0.472255</v>
      </c>
      <c r="J1291" s="50">
        <v>2828.0</v>
      </c>
      <c r="K1291" s="54">
        <v>2.581</v>
      </c>
      <c r="L1291" s="70">
        <f t="shared" si="1"/>
        <v>0</v>
      </c>
      <c r="M1291" s="71">
        <f t="shared" si="2"/>
        <v>0</v>
      </c>
      <c r="N1291" s="71">
        <f t="shared" si="3"/>
        <v>0.391255</v>
      </c>
      <c r="O1291" s="71">
        <f t="shared" si="4"/>
        <v>483.0308642</v>
      </c>
      <c r="P1291" s="71">
        <f t="shared" si="5"/>
        <v>0</v>
      </c>
      <c r="Q1291" s="71">
        <f t="shared" si="6"/>
        <v>0</v>
      </c>
      <c r="R1291" s="71">
        <f t="shared" si="7"/>
        <v>2.5</v>
      </c>
      <c r="S1291" s="71">
        <f t="shared" si="8"/>
        <v>3086.419753</v>
      </c>
      <c r="T1291" s="72">
        <f t="shared" si="9"/>
        <v>75</v>
      </c>
      <c r="U1291" s="71">
        <f t="shared" si="10"/>
        <v>2.652050919</v>
      </c>
      <c r="V1291" s="71">
        <f t="shared" si="11"/>
        <v>0</v>
      </c>
      <c r="W1291" s="73">
        <f t="shared" si="12"/>
        <v>0</v>
      </c>
      <c r="X1291" s="19"/>
      <c r="Y1291" s="19"/>
      <c r="Z1291" s="19"/>
      <c r="AA1291" s="19"/>
      <c r="AB1291" s="19"/>
      <c r="AC1291" s="19"/>
      <c r="AD1291" s="19"/>
    </row>
    <row r="1292">
      <c r="A1292" s="49" t="s">
        <v>425</v>
      </c>
      <c r="B1292" s="50">
        <v>2451.0</v>
      </c>
      <c r="C1292" s="51">
        <v>1.619</v>
      </c>
      <c r="D1292" s="52">
        <v>2425.0</v>
      </c>
      <c r="E1292" s="51">
        <v>0.001</v>
      </c>
      <c r="F1292" s="52">
        <v>2451.0</v>
      </c>
      <c r="G1292" s="54">
        <v>0.039</v>
      </c>
      <c r="H1292" s="50">
        <v>2451.0</v>
      </c>
      <c r="I1292" s="54">
        <v>1.62512</v>
      </c>
      <c r="J1292" s="50">
        <v>2451.0</v>
      </c>
      <c r="K1292" s="54">
        <v>1.827</v>
      </c>
      <c r="L1292" s="70">
        <f t="shared" si="1"/>
        <v>0</v>
      </c>
      <c r="M1292" s="71">
        <f t="shared" si="2"/>
        <v>0</v>
      </c>
      <c r="N1292" s="71">
        <f t="shared" si="3"/>
        <v>0.00612</v>
      </c>
      <c r="O1292" s="71">
        <f t="shared" si="4"/>
        <v>0.378011118</v>
      </c>
      <c r="P1292" s="71">
        <f t="shared" si="5"/>
        <v>0</v>
      </c>
      <c r="Q1292" s="71">
        <f t="shared" si="6"/>
        <v>0</v>
      </c>
      <c r="R1292" s="71">
        <f t="shared" si="7"/>
        <v>0.208</v>
      </c>
      <c r="S1292" s="71">
        <f t="shared" si="8"/>
        <v>12.84743669</v>
      </c>
      <c r="T1292" s="72">
        <f t="shared" si="9"/>
        <v>26</v>
      </c>
      <c r="U1292" s="71">
        <f t="shared" si="10"/>
        <v>1.060791514</v>
      </c>
      <c r="V1292" s="71">
        <f t="shared" si="11"/>
        <v>0</v>
      </c>
      <c r="W1292" s="73">
        <f t="shared" si="12"/>
        <v>0</v>
      </c>
      <c r="X1292" s="19"/>
      <c r="Y1292" s="19"/>
      <c r="Z1292" s="19"/>
      <c r="AA1292" s="19"/>
      <c r="AB1292" s="19"/>
      <c r="AC1292" s="19"/>
      <c r="AD1292" s="19"/>
    </row>
    <row r="1293">
      <c r="A1293" s="49" t="s">
        <v>1479</v>
      </c>
      <c r="B1293" s="50">
        <v>2920.0</v>
      </c>
      <c r="C1293" s="51">
        <v>0.101</v>
      </c>
      <c r="D1293" s="52">
        <v>2877.0</v>
      </c>
      <c r="E1293" s="51">
        <v>0.001</v>
      </c>
      <c r="F1293" s="52">
        <v>2910.0</v>
      </c>
      <c r="G1293" s="54">
        <v>0.048</v>
      </c>
      <c r="H1293" s="50">
        <v>2920.0</v>
      </c>
      <c r="I1293" s="54">
        <v>0.250069</v>
      </c>
      <c r="J1293" s="50">
        <v>2920.0</v>
      </c>
      <c r="K1293" s="54">
        <v>1.748</v>
      </c>
      <c r="L1293" s="70">
        <f t="shared" si="1"/>
        <v>0</v>
      </c>
      <c r="M1293" s="71">
        <f t="shared" si="2"/>
        <v>0</v>
      </c>
      <c r="N1293" s="71">
        <f t="shared" si="3"/>
        <v>0.149069</v>
      </c>
      <c r="O1293" s="71">
        <f t="shared" si="4"/>
        <v>147.5930693</v>
      </c>
      <c r="P1293" s="71">
        <f t="shared" si="5"/>
        <v>0</v>
      </c>
      <c r="Q1293" s="71">
        <f t="shared" si="6"/>
        <v>0</v>
      </c>
      <c r="R1293" s="71">
        <f t="shared" si="7"/>
        <v>1.647</v>
      </c>
      <c r="S1293" s="71">
        <f t="shared" si="8"/>
        <v>1630.693069</v>
      </c>
      <c r="T1293" s="72">
        <f t="shared" si="9"/>
        <v>43</v>
      </c>
      <c r="U1293" s="71">
        <f t="shared" si="10"/>
        <v>1.47260274</v>
      </c>
      <c r="V1293" s="71">
        <f t="shared" si="11"/>
        <v>10</v>
      </c>
      <c r="W1293" s="73">
        <f t="shared" si="12"/>
        <v>0.3424657534</v>
      </c>
      <c r="X1293" s="19"/>
      <c r="Y1293" s="19"/>
      <c r="Z1293" s="19"/>
      <c r="AA1293" s="19"/>
      <c r="AB1293" s="19"/>
      <c r="AC1293" s="19"/>
      <c r="AD1293" s="19"/>
    </row>
    <row r="1294">
      <c r="A1294" s="49" t="s">
        <v>1480</v>
      </c>
      <c r="B1294" s="50">
        <v>2537.0</v>
      </c>
      <c r="C1294" s="51">
        <v>2.223</v>
      </c>
      <c r="D1294" s="52">
        <v>2530.0</v>
      </c>
      <c r="E1294" s="51">
        <v>0.001</v>
      </c>
      <c r="F1294" s="52">
        <v>2537.0</v>
      </c>
      <c r="G1294" s="54">
        <v>0.042</v>
      </c>
      <c r="H1294" s="50">
        <v>2537.0</v>
      </c>
      <c r="I1294" s="54">
        <v>1.73526</v>
      </c>
      <c r="J1294" s="50">
        <v>2537.0</v>
      </c>
      <c r="K1294" s="54">
        <v>2.011</v>
      </c>
      <c r="L1294" s="70">
        <f t="shared" si="1"/>
        <v>0</v>
      </c>
      <c r="M1294" s="71">
        <f t="shared" si="2"/>
        <v>0</v>
      </c>
      <c r="N1294" s="71">
        <f t="shared" si="3"/>
        <v>-0.48774</v>
      </c>
      <c r="O1294" s="71">
        <f t="shared" si="4"/>
        <v>-21.94062078</v>
      </c>
      <c r="P1294" s="71">
        <f t="shared" si="5"/>
        <v>0</v>
      </c>
      <c r="Q1294" s="71">
        <f t="shared" si="6"/>
        <v>0</v>
      </c>
      <c r="R1294" s="71">
        <f t="shared" si="7"/>
        <v>-0.212</v>
      </c>
      <c r="S1294" s="71">
        <f t="shared" si="8"/>
        <v>-9.536662168</v>
      </c>
      <c r="T1294" s="72">
        <f t="shared" si="9"/>
        <v>7</v>
      </c>
      <c r="U1294" s="71">
        <f t="shared" si="10"/>
        <v>0.2759164367</v>
      </c>
      <c r="V1294" s="71">
        <f t="shared" si="11"/>
        <v>0</v>
      </c>
      <c r="W1294" s="73">
        <f t="shared" si="12"/>
        <v>0</v>
      </c>
      <c r="X1294" s="19"/>
      <c r="Y1294" s="19"/>
      <c r="Z1294" s="19"/>
      <c r="AA1294" s="19"/>
      <c r="AB1294" s="19"/>
      <c r="AC1294" s="19"/>
      <c r="AD1294" s="19"/>
    </row>
    <row r="1295">
      <c r="A1295" s="49" t="s">
        <v>1481</v>
      </c>
      <c r="B1295" s="50">
        <v>2919.0</v>
      </c>
      <c r="C1295" s="51">
        <v>0.096</v>
      </c>
      <c r="D1295" s="52">
        <v>2880.0</v>
      </c>
      <c r="E1295" s="51">
        <v>0.001</v>
      </c>
      <c r="F1295" s="52">
        <v>2902.0</v>
      </c>
      <c r="G1295" s="54">
        <v>0.045</v>
      </c>
      <c r="H1295" s="50">
        <v>2919.0</v>
      </c>
      <c r="I1295" s="54">
        <v>0.068435</v>
      </c>
      <c r="J1295" s="50">
        <v>2919.0</v>
      </c>
      <c r="K1295" s="54">
        <v>2.011</v>
      </c>
      <c r="L1295" s="70">
        <f t="shared" si="1"/>
        <v>0</v>
      </c>
      <c r="M1295" s="71">
        <f t="shared" si="2"/>
        <v>0</v>
      </c>
      <c r="N1295" s="71">
        <f t="shared" si="3"/>
        <v>-0.027565</v>
      </c>
      <c r="O1295" s="71">
        <f t="shared" si="4"/>
        <v>-28.71354167</v>
      </c>
      <c r="P1295" s="71">
        <f t="shared" si="5"/>
        <v>0</v>
      </c>
      <c r="Q1295" s="71">
        <f t="shared" si="6"/>
        <v>0</v>
      </c>
      <c r="R1295" s="71">
        <f t="shared" si="7"/>
        <v>1.915</v>
      </c>
      <c r="S1295" s="71">
        <f t="shared" si="8"/>
        <v>1994.791667</v>
      </c>
      <c r="T1295" s="72">
        <f t="shared" si="9"/>
        <v>39</v>
      </c>
      <c r="U1295" s="71">
        <f t="shared" si="10"/>
        <v>1.336073998</v>
      </c>
      <c r="V1295" s="71">
        <f t="shared" si="11"/>
        <v>17</v>
      </c>
      <c r="W1295" s="73">
        <f t="shared" si="12"/>
        <v>0.5823912299</v>
      </c>
      <c r="X1295" s="19"/>
      <c r="Y1295" s="19"/>
      <c r="Z1295" s="19"/>
      <c r="AA1295" s="19"/>
      <c r="AB1295" s="19"/>
      <c r="AC1295" s="19"/>
      <c r="AD1295" s="19"/>
    </row>
    <row r="1296">
      <c r="A1296" s="49" t="s">
        <v>1482</v>
      </c>
      <c r="B1296" s="50">
        <v>2534.0</v>
      </c>
      <c r="C1296" s="51">
        <v>2.439</v>
      </c>
      <c r="D1296" s="52">
        <v>2490.0</v>
      </c>
      <c r="E1296" s="51">
        <v>0.001</v>
      </c>
      <c r="F1296" s="52">
        <v>2534.0</v>
      </c>
      <c r="G1296" s="54">
        <v>0.041</v>
      </c>
      <c r="H1296" s="50">
        <v>2534.0</v>
      </c>
      <c r="I1296" s="54">
        <v>3.40949</v>
      </c>
      <c r="J1296" s="50">
        <v>2534.0</v>
      </c>
      <c r="K1296" s="54">
        <v>2.194</v>
      </c>
      <c r="L1296" s="70">
        <f t="shared" si="1"/>
        <v>0</v>
      </c>
      <c r="M1296" s="71">
        <f t="shared" si="2"/>
        <v>0</v>
      </c>
      <c r="N1296" s="71">
        <f t="shared" si="3"/>
        <v>0.97049</v>
      </c>
      <c r="O1296" s="71">
        <f t="shared" si="4"/>
        <v>39.7904879</v>
      </c>
      <c r="P1296" s="71">
        <f t="shared" si="5"/>
        <v>0</v>
      </c>
      <c r="Q1296" s="71">
        <f t="shared" si="6"/>
        <v>0</v>
      </c>
      <c r="R1296" s="71">
        <f t="shared" si="7"/>
        <v>-0.245</v>
      </c>
      <c r="S1296" s="71">
        <f t="shared" si="8"/>
        <v>-10.04510045</v>
      </c>
      <c r="T1296" s="72">
        <f t="shared" si="9"/>
        <v>44</v>
      </c>
      <c r="U1296" s="71">
        <f t="shared" si="10"/>
        <v>1.736385162</v>
      </c>
      <c r="V1296" s="71">
        <f t="shared" si="11"/>
        <v>0</v>
      </c>
      <c r="W1296" s="73">
        <f t="shared" si="12"/>
        <v>0</v>
      </c>
      <c r="X1296" s="19"/>
      <c r="Y1296" s="19"/>
      <c r="Z1296" s="19"/>
      <c r="AA1296" s="19"/>
      <c r="AB1296" s="19"/>
      <c r="AC1296" s="19"/>
      <c r="AD1296" s="19"/>
    </row>
    <row r="1297">
      <c r="A1297" s="49" t="s">
        <v>1483</v>
      </c>
      <c r="B1297" s="50">
        <v>3007.0</v>
      </c>
      <c r="C1297" s="51">
        <v>0.119</v>
      </c>
      <c r="D1297" s="52">
        <v>2961.0</v>
      </c>
      <c r="E1297" s="51">
        <v>0.001</v>
      </c>
      <c r="F1297" s="52">
        <v>2987.0</v>
      </c>
      <c r="G1297" s="54">
        <v>0.049</v>
      </c>
      <c r="H1297" s="50">
        <v>3007.0</v>
      </c>
      <c r="I1297" s="54">
        <v>0.298464</v>
      </c>
      <c r="J1297" s="50">
        <v>3007.0</v>
      </c>
      <c r="K1297" s="54">
        <v>2.027</v>
      </c>
      <c r="L1297" s="70">
        <f t="shared" si="1"/>
        <v>0</v>
      </c>
      <c r="M1297" s="71">
        <f t="shared" si="2"/>
        <v>0</v>
      </c>
      <c r="N1297" s="71">
        <f t="shared" si="3"/>
        <v>0.179464</v>
      </c>
      <c r="O1297" s="71">
        <f t="shared" si="4"/>
        <v>150.810084</v>
      </c>
      <c r="P1297" s="71">
        <f t="shared" si="5"/>
        <v>0</v>
      </c>
      <c r="Q1297" s="71">
        <f t="shared" si="6"/>
        <v>0</v>
      </c>
      <c r="R1297" s="71">
        <f t="shared" si="7"/>
        <v>1.908</v>
      </c>
      <c r="S1297" s="71">
        <f t="shared" si="8"/>
        <v>1603.361345</v>
      </c>
      <c r="T1297" s="72">
        <f t="shared" si="9"/>
        <v>46</v>
      </c>
      <c r="U1297" s="71">
        <f t="shared" si="10"/>
        <v>1.529763884</v>
      </c>
      <c r="V1297" s="71">
        <f t="shared" si="11"/>
        <v>20</v>
      </c>
      <c r="W1297" s="73">
        <f t="shared" si="12"/>
        <v>0.6651147323</v>
      </c>
      <c r="X1297" s="19"/>
      <c r="Y1297" s="19"/>
      <c r="Z1297" s="19"/>
      <c r="AA1297" s="19"/>
      <c r="AB1297" s="19"/>
      <c r="AC1297" s="19"/>
      <c r="AD1297" s="19"/>
    </row>
    <row r="1298">
      <c r="A1298" s="49" t="s">
        <v>1484</v>
      </c>
      <c r="B1298" s="50">
        <v>2646.0</v>
      </c>
      <c r="C1298" s="51">
        <v>3.454</v>
      </c>
      <c r="D1298" s="52">
        <v>2624.0</v>
      </c>
      <c r="E1298" s="51">
        <v>0.001</v>
      </c>
      <c r="F1298" s="52">
        <v>2646.0</v>
      </c>
      <c r="G1298" s="54">
        <v>0.04</v>
      </c>
      <c r="H1298" s="50">
        <v>2646.0</v>
      </c>
      <c r="I1298" s="54">
        <v>2.44886</v>
      </c>
      <c r="J1298" s="50">
        <v>2646.0</v>
      </c>
      <c r="K1298" s="54">
        <v>2.075</v>
      </c>
      <c r="L1298" s="70">
        <f t="shared" si="1"/>
        <v>0</v>
      </c>
      <c r="M1298" s="71">
        <f t="shared" si="2"/>
        <v>0</v>
      </c>
      <c r="N1298" s="71">
        <f t="shared" si="3"/>
        <v>-1.00514</v>
      </c>
      <c r="O1298" s="71">
        <f t="shared" si="4"/>
        <v>-29.10075275</v>
      </c>
      <c r="P1298" s="71">
        <f t="shared" si="5"/>
        <v>0</v>
      </c>
      <c r="Q1298" s="71">
        <f t="shared" si="6"/>
        <v>0</v>
      </c>
      <c r="R1298" s="71">
        <f t="shared" si="7"/>
        <v>-1.379</v>
      </c>
      <c r="S1298" s="71">
        <f t="shared" si="8"/>
        <v>-39.92472496</v>
      </c>
      <c r="T1298" s="72">
        <f t="shared" si="9"/>
        <v>22</v>
      </c>
      <c r="U1298" s="71">
        <f t="shared" si="10"/>
        <v>0.8314436886</v>
      </c>
      <c r="V1298" s="71">
        <f t="shared" si="11"/>
        <v>0</v>
      </c>
      <c r="W1298" s="73">
        <f t="shared" si="12"/>
        <v>0</v>
      </c>
      <c r="X1298" s="19"/>
      <c r="Y1298" s="19"/>
      <c r="Z1298" s="19"/>
      <c r="AA1298" s="19"/>
      <c r="AB1298" s="19"/>
      <c r="AC1298" s="19"/>
      <c r="AD1298" s="19"/>
    </row>
    <row r="1299">
      <c r="A1299" s="49" t="s">
        <v>1485</v>
      </c>
      <c r="B1299" s="50">
        <v>2809.0</v>
      </c>
      <c r="C1299" s="51">
        <v>0.09</v>
      </c>
      <c r="D1299" s="52">
        <v>2761.0</v>
      </c>
      <c r="E1299" s="51">
        <v>0.001</v>
      </c>
      <c r="F1299" s="52">
        <v>2797.0</v>
      </c>
      <c r="G1299" s="54">
        <v>0.046</v>
      </c>
      <c r="H1299" s="50">
        <v>2809.0</v>
      </c>
      <c r="I1299" s="54">
        <v>0.630109</v>
      </c>
      <c r="J1299" s="50">
        <v>2809.0</v>
      </c>
      <c r="K1299" s="54">
        <v>2.208</v>
      </c>
      <c r="L1299" s="70">
        <f t="shared" si="1"/>
        <v>0</v>
      </c>
      <c r="M1299" s="71">
        <f t="shared" si="2"/>
        <v>0</v>
      </c>
      <c r="N1299" s="71">
        <f t="shared" si="3"/>
        <v>0.540109</v>
      </c>
      <c r="O1299" s="71">
        <f t="shared" si="4"/>
        <v>600.1211111</v>
      </c>
      <c r="P1299" s="71">
        <f t="shared" si="5"/>
        <v>0</v>
      </c>
      <c r="Q1299" s="71">
        <f t="shared" si="6"/>
        <v>0</v>
      </c>
      <c r="R1299" s="71">
        <f t="shared" si="7"/>
        <v>2.118</v>
      </c>
      <c r="S1299" s="71">
        <f t="shared" si="8"/>
        <v>2353.333333</v>
      </c>
      <c r="T1299" s="72">
        <f t="shared" si="9"/>
        <v>48</v>
      </c>
      <c r="U1299" s="71">
        <f t="shared" si="10"/>
        <v>1.708793165</v>
      </c>
      <c r="V1299" s="71">
        <f t="shared" si="11"/>
        <v>12</v>
      </c>
      <c r="W1299" s="73">
        <f t="shared" si="12"/>
        <v>0.4271982912</v>
      </c>
      <c r="X1299" s="19"/>
      <c r="Y1299" s="19"/>
      <c r="Z1299" s="19"/>
      <c r="AA1299" s="19"/>
      <c r="AB1299" s="19"/>
      <c r="AC1299" s="19"/>
      <c r="AD1299" s="19"/>
    </row>
    <row r="1300">
      <c r="A1300" s="49" t="s">
        <v>1486</v>
      </c>
      <c r="B1300" s="50">
        <v>2429.0</v>
      </c>
      <c r="C1300" s="51">
        <v>2.425</v>
      </c>
      <c r="D1300" s="52">
        <v>2384.0</v>
      </c>
      <c r="E1300" s="51">
        <v>0.001</v>
      </c>
      <c r="F1300" s="52">
        <v>2429.0</v>
      </c>
      <c r="G1300" s="54">
        <v>0.041</v>
      </c>
      <c r="H1300" s="50">
        <v>2429.0</v>
      </c>
      <c r="I1300" s="54">
        <v>1.60962</v>
      </c>
      <c r="J1300" s="50">
        <v>2429.0</v>
      </c>
      <c r="K1300" s="54">
        <v>2.009</v>
      </c>
      <c r="L1300" s="70">
        <f t="shared" si="1"/>
        <v>0</v>
      </c>
      <c r="M1300" s="71">
        <f t="shared" si="2"/>
        <v>0</v>
      </c>
      <c r="N1300" s="71">
        <f t="shared" si="3"/>
        <v>-0.81538</v>
      </c>
      <c r="O1300" s="71">
        <f t="shared" si="4"/>
        <v>-33.62391753</v>
      </c>
      <c r="P1300" s="71">
        <f t="shared" si="5"/>
        <v>0</v>
      </c>
      <c r="Q1300" s="71">
        <f t="shared" si="6"/>
        <v>0</v>
      </c>
      <c r="R1300" s="71">
        <f t="shared" si="7"/>
        <v>-0.416</v>
      </c>
      <c r="S1300" s="71">
        <f t="shared" si="8"/>
        <v>-17.15463918</v>
      </c>
      <c r="T1300" s="72">
        <f t="shared" si="9"/>
        <v>45</v>
      </c>
      <c r="U1300" s="71">
        <f t="shared" si="10"/>
        <v>1.852614245</v>
      </c>
      <c r="V1300" s="71">
        <f t="shared" si="11"/>
        <v>0</v>
      </c>
      <c r="W1300" s="73">
        <f t="shared" si="12"/>
        <v>0</v>
      </c>
      <c r="X1300" s="19"/>
      <c r="Y1300" s="19"/>
      <c r="Z1300" s="19"/>
      <c r="AA1300" s="19"/>
      <c r="AB1300" s="19"/>
      <c r="AC1300" s="19"/>
      <c r="AD1300" s="19"/>
    </row>
    <row r="1301">
      <c r="A1301" s="49" t="s">
        <v>1487</v>
      </c>
      <c r="B1301" s="50">
        <v>2942.0</v>
      </c>
      <c r="C1301" s="51">
        <v>0.085</v>
      </c>
      <c r="D1301" s="52">
        <v>2890.0</v>
      </c>
      <c r="E1301" s="51">
        <v>0.001</v>
      </c>
      <c r="F1301" s="52">
        <v>2941.0</v>
      </c>
      <c r="G1301" s="54">
        <v>0.049</v>
      </c>
      <c r="H1301" s="50">
        <v>2942.0</v>
      </c>
      <c r="I1301" s="54">
        <v>0.271594</v>
      </c>
      <c r="J1301" s="50">
        <v>2942.0</v>
      </c>
      <c r="K1301" s="54">
        <v>2.01</v>
      </c>
      <c r="L1301" s="70">
        <f t="shared" si="1"/>
        <v>0</v>
      </c>
      <c r="M1301" s="71">
        <f t="shared" si="2"/>
        <v>0</v>
      </c>
      <c r="N1301" s="71">
        <f t="shared" si="3"/>
        <v>0.186594</v>
      </c>
      <c r="O1301" s="71">
        <f t="shared" si="4"/>
        <v>219.5223529</v>
      </c>
      <c r="P1301" s="71">
        <f t="shared" si="5"/>
        <v>0</v>
      </c>
      <c r="Q1301" s="71">
        <f t="shared" si="6"/>
        <v>0</v>
      </c>
      <c r="R1301" s="71">
        <f t="shared" si="7"/>
        <v>1.925</v>
      </c>
      <c r="S1301" s="71">
        <f t="shared" si="8"/>
        <v>2264.705882</v>
      </c>
      <c r="T1301" s="72">
        <f t="shared" si="9"/>
        <v>52</v>
      </c>
      <c r="U1301" s="71">
        <f t="shared" si="10"/>
        <v>1.767505099</v>
      </c>
      <c r="V1301" s="71">
        <f t="shared" si="11"/>
        <v>1</v>
      </c>
      <c r="W1301" s="73">
        <f t="shared" si="12"/>
        <v>0.03399048266</v>
      </c>
      <c r="X1301" s="19"/>
      <c r="Y1301" s="19"/>
      <c r="Z1301" s="19"/>
      <c r="AA1301" s="19"/>
      <c r="AB1301" s="19"/>
      <c r="AC1301" s="19"/>
      <c r="AD1301" s="19"/>
    </row>
    <row r="1302">
      <c r="A1302" s="49" t="s">
        <v>1488</v>
      </c>
      <c r="B1302" s="50">
        <v>2573.0</v>
      </c>
      <c r="C1302" s="51">
        <v>1.891</v>
      </c>
      <c r="D1302" s="52">
        <v>2527.0</v>
      </c>
      <c r="E1302" s="51">
        <v>0.001</v>
      </c>
      <c r="F1302" s="52">
        <v>2573.0</v>
      </c>
      <c r="G1302" s="54">
        <v>0.045</v>
      </c>
      <c r="H1302" s="50">
        <v>2573.0</v>
      </c>
      <c r="I1302" s="54">
        <v>2.54323</v>
      </c>
      <c r="J1302" s="50">
        <v>2573.0</v>
      </c>
      <c r="K1302" s="54">
        <v>2.38</v>
      </c>
      <c r="L1302" s="70">
        <f t="shared" si="1"/>
        <v>0</v>
      </c>
      <c r="M1302" s="71">
        <f t="shared" si="2"/>
        <v>0</v>
      </c>
      <c r="N1302" s="71">
        <f t="shared" si="3"/>
        <v>0.65223</v>
      </c>
      <c r="O1302" s="71">
        <f t="shared" si="4"/>
        <v>34.49127446</v>
      </c>
      <c r="P1302" s="71">
        <f t="shared" si="5"/>
        <v>0</v>
      </c>
      <c r="Q1302" s="71">
        <f t="shared" si="6"/>
        <v>0</v>
      </c>
      <c r="R1302" s="71">
        <f t="shared" si="7"/>
        <v>0.489</v>
      </c>
      <c r="S1302" s="71">
        <f t="shared" si="8"/>
        <v>25.85933369</v>
      </c>
      <c r="T1302" s="72">
        <f t="shared" si="9"/>
        <v>46</v>
      </c>
      <c r="U1302" s="71">
        <f t="shared" si="10"/>
        <v>1.787796347</v>
      </c>
      <c r="V1302" s="71">
        <f t="shared" si="11"/>
        <v>0</v>
      </c>
      <c r="W1302" s="73">
        <f t="shared" si="12"/>
        <v>0</v>
      </c>
      <c r="X1302" s="19"/>
      <c r="Y1302" s="19"/>
      <c r="Z1302" s="19"/>
      <c r="AA1302" s="19"/>
      <c r="AB1302" s="19"/>
      <c r="AC1302" s="19"/>
      <c r="AD1302" s="19"/>
    </row>
    <row r="1303">
      <c r="A1303" s="49" t="s">
        <v>1489</v>
      </c>
      <c r="B1303" s="50">
        <v>2959.0</v>
      </c>
      <c r="C1303" s="51">
        <v>0.098</v>
      </c>
      <c r="D1303" s="52">
        <v>2893.0</v>
      </c>
      <c r="E1303" s="51">
        <v>0.001</v>
      </c>
      <c r="F1303" s="52">
        <v>2949.0</v>
      </c>
      <c r="G1303" s="54">
        <v>0.047</v>
      </c>
      <c r="H1303" s="50">
        <v>2959.0</v>
      </c>
      <c r="I1303" s="54">
        <v>0.190659</v>
      </c>
      <c r="J1303" s="50">
        <v>2959.0</v>
      </c>
      <c r="K1303" s="54">
        <v>2.058</v>
      </c>
      <c r="L1303" s="70">
        <f t="shared" si="1"/>
        <v>0</v>
      </c>
      <c r="M1303" s="71">
        <f t="shared" si="2"/>
        <v>0</v>
      </c>
      <c r="N1303" s="71">
        <f t="shared" si="3"/>
        <v>0.092659</v>
      </c>
      <c r="O1303" s="71">
        <f t="shared" si="4"/>
        <v>94.55</v>
      </c>
      <c r="P1303" s="71">
        <f t="shared" si="5"/>
        <v>0</v>
      </c>
      <c r="Q1303" s="71">
        <f t="shared" si="6"/>
        <v>0</v>
      </c>
      <c r="R1303" s="71">
        <f t="shared" si="7"/>
        <v>1.96</v>
      </c>
      <c r="S1303" s="71">
        <f t="shared" si="8"/>
        <v>2000</v>
      </c>
      <c r="T1303" s="72">
        <f t="shared" si="9"/>
        <v>66</v>
      </c>
      <c r="U1303" s="71">
        <f t="shared" si="10"/>
        <v>2.230483271</v>
      </c>
      <c r="V1303" s="71">
        <f t="shared" si="11"/>
        <v>10</v>
      </c>
      <c r="W1303" s="73">
        <f t="shared" si="12"/>
        <v>0.3379520108</v>
      </c>
      <c r="X1303" s="19"/>
      <c r="Y1303" s="19"/>
      <c r="Z1303" s="19"/>
      <c r="AA1303" s="19"/>
      <c r="AB1303" s="19"/>
      <c r="AC1303" s="19"/>
      <c r="AD1303" s="19"/>
    </row>
    <row r="1304">
      <c r="A1304" s="49" t="s">
        <v>1490</v>
      </c>
      <c r="B1304" s="50">
        <v>2579.0</v>
      </c>
      <c r="C1304" s="51">
        <v>2.105</v>
      </c>
      <c r="D1304" s="52">
        <v>2531.0</v>
      </c>
      <c r="E1304" s="51">
        <v>0.001</v>
      </c>
      <c r="F1304" s="52">
        <v>2579.0</v>
      </c>
      <c r="G1304" s="54">
        <v>0.039</v>
      </c>
      <c r="H1304" s="50">
        <v>2579.0</v>
      </c>
      <c r="I1304" s="54">
        <v>1.51929</v>
      </c>
      <c r="J1304" s="50">
        <v>2579.0</v>
      </c>
      <c r="K1304" s="54">
        <v>2.005</v>
      </c>
      <c r="L1304" s="70">
        <f t="shared" si="1"/>
        <v>0</v>
      </c>
      <c r="M1304" s="71">
        <f t="shared" si="2"/>
        <v>0</v>
      </c>
      <c r="N1304" s="71">
        <f t="shared" si="3"/>
        <v>-0.58571</v>
      </c>
      <c r="O1304" s="71">
        <f t="shared" si="4"/>
        <v>-27.82470309</v>
      </c>
      <c r="P1304" s="71">
        <f t="shared" si="5"/>
        <v>0</v>
      </c>
      <c r="Q1304" s="71">
        <f t="shared" si="6"/>
        <v>0</v>
      </c>
      <c r="R1304" s="71">
        <f t="shared" si="7"/>
        <v>-0.1</v>
      </c>
      <c r="S1304" s="71">
        <f t="shared" si="8"/>
        <v>-4.750593824</v>
      </c>
      <c r="T1304" s="72">
        <f t="shared" si="9"/>
        <v>48</v>
      </c>
      <c r="U1304" s="71">
        <f t="shared" si="10"/>
        <v>1.861186506</v>
      </c>
      <c r="V1304" s="71">
        <f t="shared" si="11"/>
        <v>0</v>
      </c>
      <c r="W1304" s="73">
        <f t="shared" si="12"/>
        <v>0</v>
      </c>
      <c r="X1304" s="19"/>
      <c r="Y1304" s="19"/>
      <c r="Z1304" s="19"/>
      <c r="AA1304" s="19"/>
      <c r="AB1304" s="19"/>
      <c r="AC1304" s="19"/>
      <c r="AD1304" s="19"/>
    </row>
    <row r="1305">
      <c r="A1305" s="49" t="s">
        <v>1491</v>
      </c>
      <c r="B1305" s="50">
        <v>2979.0</v>
      </c>
      <c r="C1305" s="51">
        <v>0.101</v>
      </c>
      <c r="D1305" s="52">
        <v>2937.0</v>
      </c>
      <c r="E1305" s="51">
        <v>0.002</v>
      </c>
      <c r="F1305" s="52">
        <v>2968.0</v>
      </c>
      <c r="G1305" s="54">
        <v>0.049</v>
      </c>
      <c r="H1305" s="50">
        <v>2979.0</v>
      </c>
      <c r="I1305" s="54">
        <v>0.255921</v>
      </c>
      <c r="J1305" s="50">
        <v>2979.0</v>
      </c>
      <c r="K1305" s="54">
        <v>1.826</v>
      </c>
      <c r="L1305" s="70">
        <f t="shared" si="1"/>
        <v>0</v>
      </c>
      <c r="M1305" s="71">
        <f t="shared" si="2"/>
        <v>0</v>
      </c>
      <c r="N1305" s="71">
        <f t="shared" si="3"/>
        <v>0.154921</v>
      </c>
      <c r="O1305" s="71">
        <f t="shared" si="4"/>
        <v>153.3871287</v>
      </c>
      <c r="P1305" s="71">
        <f t="shared" si="5"/>
        <v>0</v>
      </c>
      <c r="Q1305" s="71">
        <f t="shared" si="6"/>
        <v>0</v>
      </c>
      <c r="R1305" s="71">
        <f t="shared" si="7"/>
        <v>1.725</v>
      </c>
      <c r="S1305" s="71">
        <f t="shared" si="8"/>
        <v>1707.920792</v>
      </c>
      <c r="T1305" s="72">
        <f t="shared" si="9"/>
        <v>42</v>
      </c>
      <c r="U1305" s="71">
        <f t="shared" si="10"/>
        <v>1.409869084</v>
      </c>
      <c r="V1305" s="71">
        <f t="shared" si="11"/>
        <v>11</v>
      </c>
      <c r="W1305" s="73">
        <f t="shared" si="12"/>
        <v>0.3692514267</v>
      </c>
      <c r="X1305" s="19"/>
      <c r="Y1305" s="19"/>
      <c r="Z1305" s="19"/>
      <c r="AA1305" s="19"/>
      <c r="AB1305" s="19"/>
      <c r="AC1305" s="19"/>
      <c r="AD1305" s="19"/>
    </row>
    <row r="1306">
      <c r="A1306" s="49" t="s">
        <v>1492</v>
      </c>
      <c r="B1306" s="50">
        <v>2599.0</v>
      </c>
      <c r="C1306" s="51">
        <v>2.532</v>
      </c>
      <c r="D1306" s="52">
        <v>2560.0</v>
      </c>
      <c r="E1306" s="51">
        <v>0.001</v>
      </c>
      <c r="F1306" s="52">
        <v>2599.0</v>
      </c>
      <c r="G1306" s="54">
        <v>0.04</v>
      </c>
      <c r="H1306" s="50">
        <v>2599.0</v>
      </c>
      <c r="I1306" s="54">
        <v>1.79527</v>
      </c>
      <c r="J1306" s="50">
        <v>2599.0</v>
      </c>
      <c r="K1306" s="54">
        <v>2.208</v>
      </c>
      <c r="L1306" s="70">
        <f t="shared" si="1"/>
        <v>0</v>
      </c>
      <c r="M1306" s="71">
        <f t="shared" si="2"/>
        <v>0</v>
      </c>
      <c r="N1306" s="71">
        <f t="shared" si="3"/>
        <v>-0.73673</v>
      </c>
      <c r="O1306" s="71">
        <f t="shared" si="4"/>
        <v>-29.09676145</v>
      </c>
      <c r="P1306" s="71">
        <f t="shared" si="5"/>
        <v>0</v>
      </c>
      <c r="Q1306" s="71">
        <f t="shared" si="6"/>
        <v>0</v>
      </c>
      <c r="R1306" s="71">
        <f t="shared" si="7"/>
        <v>-0.324</v>
      </c>
      <c r="S1306" s="71">
        <f t="shared" si="8"/>
        <v>-12.79620853</v>
      </c>
      <c r="T1306" s="72">
        <f t="shared" si="9"/>
        <v>39</v>
      </c>
      <c r="U1306" s="71">
        <f t="shared" si="10"/>
        <v>1.500577145</v>
      </c>
      <c r="V1306" s="71">
        <f t="shared" si="11"/>
        <v>0</v>
      </c>
      <c r="W1306" s="73">
        <f t="shared" si="12"/>
        <v>0</v>
      </c>
      <c r="X1306" s="19"/>
      <c r="Y1306" s="19"/>
      <c r="Z1306" s="19"/>
      <c r="AA1306" s="19"/>
      <c r="AB1306" s="19"/>
      <c r="AC1306" s="19"/>
      <c r="AD1306" s="19"/>
    </row>
    <row r="1307">
      <c r="A1307" s="49" t="s">
        <v>1493</v>
      </c>
      <c r="B1307" s="50">
        <v>2783.0</v>
      </c>
      <c r="C1307" s="51">
        <v>0.09</v>
      </c>
      <c r="D1307" s="52">
        <v>2721.0</v>
      </c>
      <c r="E1307" s="51">
        <v>0.002</v>
      </c>
      <c r="F1307" s="52">
        <v>2770.0</v>
      </c>
      <c r="G1307" s="54">
        <v>0.044</v>
      </c>
      <c r="H1307" s="50">
        <v>2783.0</v>
      </c>
      <c r="I1307" s="54">
        <v>0.10819</v>
      </c>
      <c r="J1307" s="50">
        <v>2783.0</v>
      </c>
      <c r="K1307" s="54">
        <v>2.106</v>
      </c>
      <c r="L1307" s="70">
        <f t="shared" si="1"/>
        <v>0</v>
      </c>
      <c r="M1307" s="71">
        <f t="shared" si="2"/>
        <v>0</v>
      </c>
      <c r="N1307" s="71">
        <f t="shared" si="3"/>
        <v>0.01819</v>
      </c>
      <c r="O1307" s="71">
        <f t="shared" si="4"/>
        <v>20.21111111</v>
      </c>
      <c r="P1307" s="71">
        <f t="shared" si="5"/>
        <v>0</v>
      </c>
      <c r="Q1307" s="71">
        <f t="shared" si="6"/>
        <v>0</v>
      </c>
      <c r="R1307" s="71">
        <f t="shared" si="7"/>
        <v>2.016</v>
      </c>
      <c r="S1307" s="71">
        <f t="shared" si="8"/>
        <v>2240</v>
      </c>
      <c r="T1307" s="72">
        <f t="shared" si="9"/>
        <v>62</v>
      </c>
      <c r="U1307" s="71">
        <f t="shared" si="10"/>
        <v>2.227811714</v>
      </c>
      <c r="V1307" s="71">
        <f t="shared" si="11"/>
        <v>13</v>
      </c>
      <c r="W1307" s="73">
        <f t="shared" si="12"/>
        <v>0.467121811</v>
      </c>
      <c r="X1307" s="19"/>
      <c r="Y1307" s="19"/>
      <c r="Z1307" s="19"/>
      <c r="AA1307" s="19"/>
      <c r="AB1307" s="19"/>
      <c r="AC1307" s="19"/>
      <c r="AD1307" s="19"/>
    </row>
    <row r="1308">
      <c r="A1308" s="49" t="s">
        <v>1494</v>
      </c>
      <c r="B1308" s="50">
        <v>2385.0</v>
      </c>
      <c r="C1308" s="51">
        <v>2.106</v>
      </c>
      <c r="D1308" s="52">
        <v>2349.0</v>
      </c>
      <c r="E1308" s="51">
        <v>0.001</v>
      </c>
      <c r="F1308" s="52">
        <v>2385.0</v>
      </c>
      <c r="G1308" s="54">
        <v>0.036</v>
      </c>
      <c r="H1308" s="50">
        <v>2385.0</v>
      </c>
      <c r="I1308" s="54">
        <v>2.32319</v>
      </c>
      <c r="J1308" s="50">
        <v>2385.0</v>
      </c>
      <c r="K1308" s="54">
        <v>2.591</v>
      </c>
      <c r="L1308" s="70">
        <f t="shared" si="1"/>
        <v>0</v>
      </c>
      <c r="M1308" s="71">
        <f t="shared" si="2"/>
        <v>0</v>
      </c>
      <c r="N1308" s="71">
        <f t="shared" si="3"/>
        <v>0.21719</v>
      </c>
      <c r="O1308" s="71">
        <f t="shared" si="4"/>
        <v>10.31291548</v>
      </c>
      <c r="P1308" s="71">
        <f t="shared" si="5"/>
        <v>0</v>
      </c>
      <c r="Q1308" s="71">
        <f t="shared" si="6"/>
        <v>0</v>
      </c>
      <c r="R1308" s="71">
        <f t="shared" si="7"/>
        <v>0.485</v>
      </c>
      <c r="S1308" s="71">
        <f t="shared" si="8"/>
        <v>23.0294397</v>
      </c>
      <c r="T1308" s="72">
        <f t="shared" si="9"/>
        <v>36</v>
      </c>
      <c r="U1308" s="71">
        <f t="shared" si="10"/>
        <v>1.509433962</v>
      </c>
      <c r="V1308" s="71">
        <f t="shared" si="11"/>
        <v>0</v>
      </c>
      <c r="W1308" s="73">
        <f t="shared" si="12"/>
        <v>0</v>
      </c>
      <c r="X1308" s="19"/>
      <c r="Y1308" s="19"/>
      <c r="Z1308" s="19"/>
      <c r="AA1308" s="19"/>
      <c r="AB1308" s="19"/>
      <c r="AC1308" s="19"/>
      <c r="AD1308" s="19"/>
    </row>
    <row r="1309">
      <c r="A1309" s="49" t="s">
        <v>1495</v>
      </c>
      <c r="B1309" s="50">
        <v>2683.0</v>
      </c>
      <c r="C1309" s="51">
        <v>0.08</v>
      </c>
      <c r="D1309" s="52">
        <v>2630.0</v>
      </c>
      <c r="E1309" s="51">
        <v>0.001</v>
      </c>
      <c r="F1309" s="52">
        <v>2672.0</v>
      </c>
      <c r="G1309" s="54">
        <v>0.043</v>
      </c>
      <c r="H1309" s="50">
        <v>2683.0</v>
      </c>
      <c r="I1309" s="54">
        <v>0.455374</v>
      </c>
      <c r="J1309" s="50">
        <v>2683.0</v>
      </c>
      <c r="K1309" s="54">
        <v>3.878</v>
      </c>
      <c r="L1309" s="70">
        <f t="shared" si="1"/>
        <v>0</v>
      </c>
      <c r="M1309" s="71">
        <f t="shared" si="2"/>
        <v>0</v>
      </c>
      <c r="N1309" s="71">
        <f t="shared" si="3"/>
        <v>0.375374</v>
      </c>
      <c r="O1309" s="71">
        <f t="shared" si="4"/>
        <v>469.2175</v>
      </c>
      <c r="P1309" s="71">
        <f t="shared" si="5"/>
        <v>0</v>
      </c>
      <c r="Q1309" s="71">
        <f t="shared" si="6"/>
        <v>0</v>
      </c>
      <c r="R1309" s="71">
        <f t="shared" si="7"/>
        <v>3.798</v>
      </c>
      <c r="S1309" s="71">
        <f t="shared" si="8"/>
        <v>4747.5</v>
      </c>
      <c r="T1309" s="72">
        <f t="shared" si="9"/>
        <v>53</v>
      </c>
      <c r="U1309" s="71">
        <f t="shared" si="10"/>
        <v>1.975400671</v>
      </c>
      <c r="V1309" s="71">
        <f t="shared" si="11"/>
        <v>11</v>
      </c>
      <c r="W1309" s="73">
        <f t="shared" si="12"/>
        <v>0.4099888185</v>
      </c>
      <c r="X1309" s="19"/>
      <c r="Y1309" s="19"/>
      <c r="Z1309" s="19"/>
      <c r="AA1309" s="19"/>
      <c r="AB1309" s="19"/>
      <c r="AC1309" s="19"/>
      <c r="AD1309" s="19"/>
    </row>
    <row r="1310">
      <c r="A1310" s="49" t="s">
        <v>1496</v>
      </c>
      <c r="B1310" s="50">
        <v>2278.0</v>
      </c>
      <c r="C1310" s="51">
        <v>3.167</v>
      </c>
      <c r="D1310" s="52">
        <v>2231.0</v>
      </c>
      <c r="E1310" s="51">
        <v>0.004</v>
      </c>
      <c r="F1310" s="52">
        <v>2278.0</v>
      </c>
      <c r="G1310" s="54">
        <v>0.04</v>
      </c>
      <c r="H1310" s="50">
        <v>2278.0</v>
      </c>
      <c r="I1310" s="54">
        <v>1.91109</v>
      </c>
      <c r="J1310" s="50">
        <v>2278.0</v>
      </c>
      <c r="K1310" s="54">
        <v>2.097</v>
      </c>
      <c r="L1310" s="70">
        <f t="shared" si="1"/>
        <v>0</v>
      </c>
      <c r="M1310" s="71">
        <f t="shared" si="2"/>
        <v>0</v>
      </c>
      <c r="N1310" s="71">
        <f t="shared" si="3"/>
        <v>-1.25591</v>
      </c>
      <c r="O1310" s="71">
        <f t="shared" si="4"/>
        <v>-39.65614146</v>
      </c>
      <c r="P1310" s="71">
        <f t="shared" si="5"/>
        <v>0</v>
      </c>
      <c r="Q1310" s="71">
        <f t="shared" si="6"/>
        <v>0</v>
      </c>
      <c r="R1310" s="71">
        <f t="shared" si="7"/>
        <v>-1.07</v>
      </c>
      <c r="S1310" s="71">
        <f t="shared" si="8"/>
        <v>-33.78591727</v>
      </c>
      <c r="T1310" s="72">
        <f t="shared" si="9"/>
        <v>47</v>
      </c>
      <c r="U1310" s="71">
        <f t="shared" si="10"/>
        <v>2.063213345</v>
      </c>
      <c r="V1310" s="71">
        <f t="shared" si="11"/>
        <v>0</v>
      </c>
      <c r="W1310" s="73">
        <f t="shared" si="12"/>
        <v>0</v>
      </c>
      <c r="X1310" s="19"/>
      <c r="Y1310" s="19"/>
      <c r="Z1310" s="19"/>
      <c r="AA1310" s="19"/>
      <c r="AB1310" s="19"/>
      <c r="AC1310" s="19"/>
      <c r="AD1310" s="19"/>
    </row>
    <row r="1311">
      <c r="A1311" s="49" t="s">
        <v>1497</v>
      </c>
      <c r="B1311" s="50">
        <v>2803.0</v>
      </c>
      <c r="C1311" s="51">
        <v>0.098</v>
      </c>
      <c r="D1311" s="52">
        <v>2743.0</v>
      </c>
      <c r="E1311" s="51">
        <v>0.001</v>
      </c>
      <c r="F1311" s="52">
        <v>2792.0</v>
      </c>
      <c r="G1311" s="54">
        <v>0.045</v>
      </c>
      <c r="H1311" s="50">
        <v>2803.0</v>
      </c>
      <c r="I1311" s="54">
        <v>0.56517</v>
      </c>
      <c r="J1311" s="50">
        <v>2803.0</v>
      </c>
      <c r="K1311" s="54">
        <v>3.141</v>
      </c>
      <c r="L1311" s="70">
        <f t="shared" si="1"/>
        <v>0</v>
      </c>
      <c r="M1311" s="71">
        <f t="shared" si="2"/>
        <v>0</v>
      </c>
      <c r="N1311" s="71">
        <f t="shared" si="3"/>
        <v>0.46717</v>
      </c>
      <c r="O1311" s="71">
        <f t="shared" si="4"/>
        <v>476.7040816</v>
      </c>
      <c r="P1311" s="71">
        <f t="shared" si="5"/>
        <v>0</v>
      </c>
      <c r="Q1311" s="71">
        <f t="shared" si="6"/>
        <v>0</v>
      </c>
      <c r="R1311" s="71">
        <f t="shared" si="7"/>
        <v>3.043</v>
      </c>
      <c r="S1311" s="71">
        <f t="shared" si="8"/>
        <v>3105.102041</v>
      </c>
      <c r="T1311" s="72">
        <f t="shared" si="9"/>
        <v>60</v>
      </c>
      <c r="U1311" s="71">
        <f t="shared" si="10"/>
        <v>2.140563682</v>
      </c>
      <c r="V1311" s="71">
        <f t="shared" si="11"/>
        <v>11</v>
      </c>
      <c r="W1311" s="73">
        <f t="shared" si="12"/>
        <v>0.392436675</v>
      </c>
      <c r="X1311" s="19"/>
      <c r="Y1311" s="19"/>
      <c r="Z1311" s="19"/>
      <c r="AA1311" s="19"/>
      <c r="AB1311" s="19"/>
      <c r="AC1311" s="19"/>
      <c r="AD1311" s="19"/>
    </row>
    <row r="1312">
      <c r="A1312" s="49" t="s">
        <v>1498</v>
      </c>
      <c r="B1312" s="50">
        <v>2408.0</v>
      </c>
      <c r="C1312" s="51">
        <v>2.934</v>
      </c>
      <c r="D1312" s="52">
        <v>2357.0</v>
      </c>
      <c r="E1312" s="51">
        <v>0.002</v>
      </c>
      <c r="F1312" s="52">
        <v>2408.0</v>
      </c>
      <c r="G1312" s="54">
        <v>0.039</v>
      </c>
      <c r="H1312" s="50">
        <v>2408.0</v>
      </c>
      <c r="I1312" s="54">
        <v>1.12004</v>
      </c>
      <c r="J1312" s="50">
        <v>2408.0</v>
      </c>
      <c r="K1312" s="54">
        <v>1.876</v>
      </c>
      <c r="L1312" s="70">
        <f t="shared" si="1"/>
        <v>0</v>
      </c>
      <c r="M1312" s="71">
        <f t="shared" si="2"/>
        <v>0</v>
      </c>
      <c r="N1312" s="71">
        <f t="shared" si="3"/>
        <v>-1.81396</v>
      </c>
      <c r="O1312" s="71">
        <f t="shared" si="4"/>
        <v>-61.82549421</v>
      </c>
      <c r="P1312" s="71">
        <f t="shared" si="5"/>
        <v>0</v>
      </c>
      <c r="Q1312" s="71">
        <f t="shared" si="6"/>
        <v>0</v>
      </c>
      <c r="R1312" s="71">
        <f t="shared" si="7"/>
        <v>-1.058</v>
      </c>
      <c r="S1312" s="71">
        <f t="shared" si="8"/>
        <v>-36.05998637</v>
      </c>
      <c r="T1312" s="72">
        <f t="shared" si="9"/>
        <v>51</v>
      </c>
      <c r="U1312" s="71">
        <f t="shared" si="10"/>
        <v>2.117940199</v>
      </c>
      <c r="V1312" s="71">
        <f t="shared" si="11"/>
        <v>0</v>
      </c>
      <c r="W1312" s="73">
        <f t="shared" si="12"/>
        <v>0</v>
      </c>
      <c r="X1312" s="19"/>
      <c r="Y1312" s="19"/>
      <c r="Z1312" s="19"/>
      <c r="AA1312" s="19"/>
      <c r="AB1312" s="19"/>
      <c r="AC1312" s="19"/>
      <c r="AD1312" s="19"/>
    </row>
    <row r="1313">
      <c r="A1313" s="49" t="s">
        <v>1499</v>
      </c>
      <c r="B1313" s="50">
        <v>2438.0</v>
      </c>
      <c r="C1313" s="51">
        <v>0.089</v>
      </c>
      <c r="D1313" s="52">
        <v>2364.0</v>
      </c>
      <c r="E1313" s="51">
        <v>0.001</v>
      </c>
      <c r="F1313" s="52">
        <v>2407.0</v>
      </c>
      <c r="G1313" s="54">
        <v>0.037</v>
      </c>
      <c r="H1313" s="50">
        <v>2438.0</v>
      </c>
      <c r="I1313" s="54">
        <v>0.0595541</v>
      </c>
      <c r="J1313" s="50">
        <v>2438.0</v>
      </c>
      <c r="K1313" s="54">
        <v>1.776</v>
      </c>
      <c r="L1313" s="70">
        <f t="shared" si="1"/>
        <v>0</v>
      </c>
      <c r="M1313" s="71">
        <f t="shared" si="2"/>
        <v>0</v>
      </c>
      <c r="N1313" s="71">
        <f t="shared" si="3"/>
        <v>-0.0294459</v>
      </c>
      <c r="O1313" s="71">
        <f t="shared" si="4"/>
        <v>-33.0852809</v>
      </c>
      <c r="P1313" s="71">
        <f t="shared" si="5"/>
        <v>0</v>
      </c>
      <c r="Q1313" s="71">
        <f t="shared" si="6"/>
        <v>0</v>
      </c>
      <c r="R1313" s="71">
        <f t="shared" si="7"/>
        <v>1.687</v>
      </c>
      <c r="S1313" s="71">
        <f t="shared" si="8"/>
        <v>1895.505618</v>
      </c>
      <c r="T1313" s="72">
        <f t="shared" si="9"/>
        <v>74</v>
      </c>
      <c r="U1313" s="71">
        <f t="shared" si="10"/>
        <v>3.035274815</v>
      </c>
      <c r="V1313" s="71">
        <f t="shared" si="11"/>
        <v>31</v>
      </c>
      <c r="W1313" s="73">
        <f t="shared" si="12"/>
        <v>1.271534044</v>
      </c>
      <c r="X1313" s="19"/>
      <c r="Y1313" s="19"/>
      <c r="Z1313" s="19"/>
      <c r="AA1313" s="19"/>
      <c r="AB1313" s="19"/>
      <c r="AC1313" s="19"/>
      <c r="AD1313" s="19"/>
    </row>
    <row r="1314">
      <c r="A1314" s="49" t="s">
        <v>1500</v>
      </c>
      <c r="B1314" s="50">
        <v>2021.0</v>
      </c>
      <c r="C1314" s="51">
        <v>2.522</v>
      </c>
      <c r="D1314" s="52">
        <v>1995.0</v>
      </c>
      <c r="E1314" s="51">
        <v>0.001</v>
      </c>
      <c r="F1314" s="52">
        <v>2021.0</v>
      </c>
      <c r="G1314" s="54">
        <v>0.028</v>
      </c>
      <c r="H1314" s="50">
        <v>2021.0</v>
      </c>
      <c r="I1314" s="54">
        <v>1.6547</v>
      </c>
      <c r="J1314" s="50">
        <v>2021.0</v>
      </c>
      <c r="K1314" s="54">
        <v>2.287</v>
      </c>
      <c r="L1314" s="70">
        <f t="shared" si="1"/>
        <v>0</v>
      </c>
      <c r="M1314" s="71">
        <f t="shared" si="2"/>
        <v>0</v>
      </c>
      <c r="N1314" s="71">
        <f t="shared" si="3"/>
        <v>-0.8673</v>
      </c>
      <c r="O1314" s="71">
        <f t="shared" si="4"/>
        <v>-34.38937351</v>
      </c>
      <c r="P1314" s="71">
        <f t="shared" si="5"/>
        <v>0</v>
      </c>
      <c r="Q1314" s="71">
        <f t="shared" si="6"/>
        <v>0</v>
      </c>
      <c r="R1314" s="71">
        <f t="shared" si="7"/>
        <v>-0.235</v>
      </c>
      <c r="S1314" s="71">
        <f t="shared" si="8"/>
        <v>-9.318001586</v>
      </c>
      <c r="T1314" s="72">
        <f t="shared" si="9"/>
        <v>26</v>
      </c>
      <c r="U1314" s="71">
        <f t="shared" si="10"/>
        <v>1.286491836</v>
      </c>
      <c r="V1314" s="71">
        <f t="shared" si="11"/>
        <v>0</v>
      </c>
      <c r="W1314" s="73">
        <f t="shared" si="12"/>
        <v>0</v>
      </c>
      <c r="X1314" s="19"/>
      <c r="Y1314" s="19"/>
      <c r="Z1314" s="19"/>
      <c r="AA1314" s="19"/>
      <c r="AB1314" s="19"/>
      <c r="AC1314" s="19"/>
      <c r="AD1314" s="19"/>
    </row>
    <row r="1315">
      <c r="A1315" s="49" t="s">
        <v>1501</v>
      </c>
      <c r="B1315" s="50">
        <v>2704.0</v>
      </c>
      <c r="C1315" s="51">
        <v>0.088</v>
      </c>
      <c r="D1315" s="52">
        <v>2673.0</v>
      </c>
      <c r="E1315" s="51">
        <v>0.001</v>
      </c>
      <c r="F1315" s="52">
        <v>2699.0</v>
      </c>
      <c r="G1315" s="54">
        <v>0.045</v>
      </c>
      <c r="H1315" s="50">
        <v>2704.0</v>
      </c>
      <c r="I1315" s="54">
        <v>1.12315</v>
      </c>
      <c r="J1315" s="50">
        <v>2704.0</v>
      </c>
      <c r="K1315" s="54">
        <v>15.396</v>
      </c>
      <c r="L1315" s="70">
        <f t="shared" si="1"/>
        <v>0</v>
      </c>
      <c r="M1315" s="71">
        <f t="shared" si="2"/>
        <v>0</v>
      </c>
      <c r="N1315" s="71">
        <f t="shared" si="3"/>
        <v>1.03515</v>
      </c>
      <c r="O1315" s="71">
        <f t="shared" si="4"/>
        <v>1176.306818</v>
      </c>
      <c r="P1315" s="71">
        <f t="shared" si="5"/>
        <v>0</v>
      </c>
      <c r="Q1315" s="71">
        <f t="shared" si="6"/>
        <v>0</v>
      </c>
      <c r="R1315" s="71">
        <f t="shared" si="7"/>
        <v>15.308</v>
      </c>
      <c r="S1315" s="71">
        <f t="shared" si="8"/>
        <v>17395.45455</v>
      </c>
      <c r="T1315" s="72">
        <f t="shared" si="9"/>
        <v>31</v>
      </c>
      <c r="U1315" s="71">
        <f t="shared" si="10"/>
        <v>1.146449704</v>
      </c>
      <c r="V1315" s="71">
        <f t="shared" si="11"/>
        <v>5</v>
      </c>
      <c r="W1315" s="73">
        <f t="shared" si="12"/>
        <v>0.1849112426</v>
      </c>
      <c r="X1315" s="19"/>
      <c r="Y1315" s="19"/>
      <c r="Z1315" s="19"/>
      <c r="AA1315" s="19"/>
      <c r="AB1315" s="19"/>
      <c r="AC1315" s="19"/>
      <c r="AD1315" s="19"/>
    </row>
    <row r="1316">
      <c r="A1316" s="49" t="s">
        <v>1502</v>
      </c>
      <c r="B1316" s="50">
        <v>2313.0</v>
      </c>
      <c r="C1316" s="51">
        <v>2.112</v>
      </c>
      <c r="D1316" s="52">
        <v>2282.0</v>
      </c>
      <c r="E1316" s="51">
        <v>0.001</v>
      </c>
      <c r="F1316" s="52">
        <v>2313.0</v>
      </c>
      <c r="G1316" s="54">
        <v>0.039</v>
      </c>
      <c r="H1316" s="50">
        <v>2313.0</v>
      </c>
      <c r="I1316" s="54">
        <v>1.13061</v>
      </c>
      <c r="J1316" s="50">
        <v>2313.0</v>
      </c>
      <c r="K1316" s="54">
        <v>2.31</v>
      </c>
      <c r="L1316" s="70">
        <f t="shared" si="1"/>
        <v>0</v>
      </c>
      <c r="M1316" s="71">
        <f t="shared" si="2"/>
        <v>0</v>
      </c>
      <c r="N1316" s="71">
        <f t="shared" si="3"/>
        <v>-0.98139</v>
      </c>
      <c r="O1316" s="71">
        <f t="shared" si="4"/>
        <v>-46.46732955</v>
      </c>
      <c r="P1316" s="71">
        <f t="shared" si="5"/>
        <v>0</v>
      </c>
      <c r="Q1316" s="71">
        <f t="shared" si="6"/>
        <v>0</v>
      </c>
      <c r="R1316" s="71">
        <f t="shared" si="7"/>
        <v>0.198</v>
      </c>
      <c r="S1316" s="71">
        <f t="shared" si="8"/>
        <v>9.375</v>
      </c>
      <c r="T1316" s="72">
        <f t="shared" si="9"/>
        <v>31</v>
      </c>
      <c r="U1316" s="71">
        <f t="shared" si="10"/>
        <v>1.340250757</v>
      </c>
      <c r="V1316" s="71">
        <f t="shared" si="11"/>
        <v>0</v>
      </c>
      <c r="W1316" s="73">
        <f t="shared" si="12"/>
        <v>0</v>
      </c>
      <c r="X1316" s="19"/>
      <c r="Y1316" s="19"/>
      <c r="Z1316" s="19"/>
      <c r="AA1316" s="19"/>
      <c r="AB1316" s="19"/>
      <c r="AC1316" s="19"/>
      <c r="AD1316" s="19"/>
    </row>
    <row r="1317">
      <c r="A1317" s="49" t="s">
        <v>1503</v>
      </c>
      <c r="B1317" s="50">
        <v>2868.0</v>
      </c>
      <c r="C1317" s="51">
        <v>0.092</v>
      </c>
      <c r="D1317" s="52">
        <v>2804.0</v>
      </c>
      <c r="E1317" s="51">
        <v>0.001</v>
      </c>
      <c r="F1317" s="52">
        <v>2852.0</v>
      </c>
      <c r="G1317" s="54">
        <v>0.047</v>
      </c>
      <c r="H1317" s="50">
        <v>2868.0</v>
      </c>
      <c r="I1317" s="54">
        <v>0.0756712</v>
      </c>
      <c r="J1317" s="50">
        <v>2868.0</v>
      </c>
      <c r="K1317" s="54">
        <v>1.865</v>
      </c>
      <c r="L1317" s="70">
        <f t="shared" si="1"/>
        <v>0</v>
      </c>
      <c r="M1317" s="71">
        <f t="shared" si="2"/>
        <v>0</v>
      </c>
      <c r="N1317" s="71">
        <f t="shared" si="3"/>
        <v>-0.0163288</v>
      </c>
      <c r="O1317" s="71">
        <f t="shared" si="4"/>
        <v>-17.74869565</v>
      </c>
      <c r="P1317" s="71">
        <f t="shared" si="5"/>
        <v>0</v>
      </c>
      <c r="Q1317" s="71">
        <f t="shared" si="6"/>
        <v>0</v>
      </c>
      <c r="R1317" s="71">
        <f t="shared" si="7"/>
        <v>1.773</v>
      </c>
      <c r="S1317" s="71">
        <f t="shared" si="8"/>
        <v>1927.173913</v>
      </c>
      <c r="T1317" s="72">
        <f t="shared" si="9"/>
        <v>64</v>
      </c>
      <c r="U1317" s="71">
        <f t="shared" si="10"/>
        <v>2.231520223</v>
      </c>
      <c r="V1317" s="71">
        <f t="shared" si="11"/>
        <v>16</v>
      </c>
      <c r="W1317" s="73">
        <f t="shared" si="12"/>
        <v>0.5578800558</v>
      </c>
      <c r="X1317" s="19"/>
      <c r="Y1317" s="19"/>
      <c r="Z1317" s="19"/>
      <c r="AA1317" s="19"/>
      <c r="AB1317" s="19"/>
      <c r="AC1317" s="19"/>
      <c r="AD1317" s="19"/>
    </row>
    <row r="1318">
      <c r="A1318" s="49" t="s">
        <v>1504</v>
      </c>
      <c r="B1318" s="50">
        <v>2476.0</v>
      </c>
      <c r="C1318" s="51">
        <v>2.643</v>
      </c>
      <c r="D1318" s="52">
        <v>2432.0</v>
      </c>
      <c r="E1318" s="51">
        <v>0.001</v>
      </c>
      <c r="F1318" s="52">
        <v>2476.0</v>
      </c>
      <c r="G1318" s="54">
        <v>0.04</v>
      </c>
      <c r="H1318" s="50">
        <v>2476.0</v>
      </c>
      <c r="I1318" s="54">
        <v>2.48124</v>
      </c>
      <c r="J1318" s="50">
        <v>2476.0</v>
      </c>
      <c r="K1318" s="54">
        <v>2.158</v>
      </c>
      <c r="L1318" s="70">
        <f t="shared" si="1"/>
        <v>0</v>
      </c>
      <c r="M1318" s="71">
        <f t="shared" si="2"/>
        <v>0</v>
      </c>
      <c r="N1318" s="71">
        <f t="shared" si="3"/>
        <v>-0.16176</v>
      </c>
      <c r="O1318" s="71">
        <f t="shared" si="4"/>
        <v>-6.120317821</v>
      </c>
      <c r="P1318" s="71">
        <f t="shared" si="5"/>
        <v>0</v>
      </c>
      <c r="Q1318" s="71">
        <f t="shared" si="6"/>
        <v>0</v>
      </c>
      <c r="R1318" s="71">
        <f t="shared" si="7"/>
        <v>-0.485</v>
      </c>
      <c r="S1318" s="71">
        <f t="shared" si="8"/>
        <v>-18.35035944</v>
      </c>
      <c r="T1318" s="72">
        <f t="shared" si="9"/>
        <v>44</v>
      </c>
      <c r="U1318" s="71">
        <f t="shared" si="10"/>
        <v>1.777059774</v>
      </c>
      <c r="V1318" s="71">
        <f t="shared" si="11"/>
        <v>0</v>
      </c>
      <c r="W1318" s="73">
        <f t="shared" si="12"/>
        <v>0</v>
      </c>
      <c r="X1318" s="19"/>
      <c r="Y1318" s="19"/>
      <c r="Z1318" s="19"/>
      <c r="AA1318" s="19"/>
      <c r="AB1318" s="19"/>
      <c r="AC1318" s="19"/>
      <c r="AD1318" s="19"/>
    </row>
    <row r="1319">
      <c r="A1319" s="49" t="s">
        <v>1505</v>
      </c>
      <c r="B1319" s="50">
        <v>2820.0</v>
      </c>
      <c r="C1319" s="51">
        <v>0.101</v>
      </c>
      <c r="D1319" s="52">
        <v>2774.0</v>
      </c>
      <c r="E1319" s="51">
        <v>0.001</v>
      </c>
      <c r="F1319" s="52">
        <v>2808.0</v>
      </c>
      <c r="G1319" s="54">
        <v>0.048</v>
      </c>
      <c r="H1319" s="50">
        <v>2820.0</v>
      </c>
      <c r="I1319" s="54">
        <v>0.304408</v>
      </c>
      <c r="J1319" s="50">
        <v>2820.0</v>
      </c>
      <c r="K1319" s="54">
        <v>3.533</v>
      </c>
      <c r="L1319" s="70">
        <f t="shared" si="1"/>
        <v>0</v>
      </c>
      <c r="M1319" s="71">
        <f t="shared" si="2"/>
        <v>0</v>
      </c>
      <c r="N1319" s="71">
        <f t="shared" si="3"/>
        <v>0.203408</v>
      </c>
      <c r="O1319" s="71">
        <f t="shared" si="4"/>
        <v>201.3940594</v>
      </c>
      <c r="P1319" s="71">
        <f t="shared" si="5"/>
        <v>0</v>
      </c>
      <c r="Q1319" s="71">
        <f t="shared" si="6"/>
        <v>0</v>
      </c>
      <c r="R1319" s="71">
        <f t="shared" si="7"/>
        <v>3.432</v>
      </c>
      <c r="S1319" s="71">
        <f t="shared" si="8"/>
        <v>3398.019802</v>
      </c>
      <c r="T1319" s="72">
        <f t="shared" si="9"/>
        <v>46</v>
      </c>
      <c r="U1319" s="71">
        <f t="shared" si="10"/>
        <v>1.631205674</v>
      </c>
      <c r="V1319" s="71">
        <f t="shared" si="11"/>
        <v>12</v>
      </c>
      <c r="W1319" s="73">
        <f t="shared" si="12"/>
        <v>0.4255319149</v>
      </c>
      <c r="X1319" s="19"/>
      <c r="Y1319" s="19"/>
      <c r="Z1319" s="19"/>
      <c r="AA1319" s="19"/>
      <c r="AB1319" s="19"/>
      <c r="AC1319" s="19"/>
      <c r="AD1319" s="19"/>
    </row>
    <row r="1320">
      <c r="A1320" s="49" t="s">
        <v>1506</v>
      </c>
      <c r="B1320" s="50">
        <v>2442.0</v>
      </c>
      <c r="C1320" s="51">
        <v>2.706</v>
      </c>
      <c r="D1320" s="52">
        <v>2416.0</v>
      </c>
      <c r="E1320" s="51">
        <v>0.001</v>
      </c>
      <c r="F1320" s="52">
        <v>2442.0</v>
      </c>
      <c r="G1320" s="54">
        <v>0.04</v>
      </c>
      <c r="H1320" s="50">
        <v>2442.0</v>
      </c>
      <c r="I1320" s="54">
        <v>2.01886</v>
      </c>
      <c r="J1320" s="50">
        <v>2442.0</v>
      </c>
      <c r="K1320" s="54">
        <v>1.892</v>
      </c>
      <c r="L1320" s="70">
        <f t="shared" si="1"/>
        <v>0</v>
      </c>
      <c r="M1320" s="71">
        <f t="shared" si="2"/>
        <v>0</v>
      </c>
      <c r="N1320" s="71">
        <f t="shared" si="3"/>
        <v>-0.68714</v>
      </c>
      <c r="O1320" s="71">
        <f t="shared" si="4"/>
        <v>-25.3932003</v>
      </c>
      <c r="P1320" s="71">
        <f t="shared" si="5"/>
        <v>0</v>
      </c>
      <c r="Q1320" s="71">
        <f t="shared" si="6"/>
        <v>0</v>
      </c>
      <c r="R1320" s="71">
        <f t="shared" si="7"/>
        <v>-0.814</v>
      </c>
      <c r="S1320" s="71">
        <f t="shared" si="8"/>
        <v>-30.08130081</v>
      </c>
      <c r="T1320" s="72">
        <f t="shared" si="9"/>
        <v>26</v>
      </c>
      <c r="U1320" s="71">
        <f t="shared" si="10"/>
        <v>1.064701065</v>
      </c>
      <c r="V1320" s="71">
        <f t="shared" si="11"/>
        <v>0</v>
      </c>
      <c r="W1320" s="73">
        <f t="shared" si="12"/>
        <v>0</v>
      </c>
      <c r="X1320" s="19"/>
      <c r="Y1320" s="19"/>
      <c r="Z1320" s="19"/>
      <c r="AA1320" s="19"/>
      <c r="AB1320" s="19"/>
      <c r="AC1320" s="19"/>
      <c r="AD1320" s="19"/>
    </row>
    <row r="1321">
      <c r="A1321" s="49" t="s">
        <v>1507</v>
      </c>
      <c r="B1321" s="50">
        <v>2709.0</v>
      </c>
      <c r="C1321" s="51">
        <v>0.077</v>
      </c>
      <c r="D1321" s="52">
        <v>2673.0</v>
      </c>
      <c r="E1321" s="51">
        <v>0.001</v>
      </c>
      <c r="F1321" s="52">
        <v>2708.0</v>
      </c>
      <c r="G1321" s="54">
        <v>0.043</v>
      </c>
      <c r="H1321" s="50">
        <v>2709.0</v>
      </c>
      <c r="I1321" s="54">
        <v>0.50116</v>
      </c>
      <c r="J1321" s="50">
        <v>2709.0</v>
      </c>
      <c r="K1321" s="54">
        <v>3.437</v>
      </c>
      <c r="L1321" s="70">
        <f t="shared" si="1"/>
        <v>0</v>
      </c>
      <c r="M1321" s="71">
        <f t="shared" si="2"/>
        <v>0</v>
      </c>
      <c r="N1321" s="71">
        <f t="shared" si="3"/>
        <v>0.42416</v>
      </c>
      <c r="O1321" s="71">
        <f t="shared" si="4"/>
        <v>550.8571429</v>
      </c>
      <c r="P1321" s="71">
        <f t="shared" si="5"/>
        <v>0</v>
      </c>
      <c r="Q1321" s="71">
        <f t="shared" si="6"/>
        <v>0</v>
      </c>
      <c r="R1321" s="71">
        <f t="shared" si="7"/>
        <v>3.36</v>
      </c>
      <c r="S1321" s="71">
        <f t="shared" si="8"/>
        <v>4363.636364</v>
      </c>
      <c r="T1321" s="72">
        <f t="shared" si="9"/>
        <v>36</v>
      </c>
      <c r="U1321" s="71">
        <f t="shared" si="10"/>
        <v>1.328903654</v>
      </c>
      <c r="V1321" s="71">
        <f t="shared" si="11"/>
        <v>1</v>
      </c>
      <c r="W1321" s="73">
        <f t="shared" si="12"/>
        <v>0.0369139904</v>
      </c>
      <c r="X1321" s="19"/>
      <c r="Y1321" s="19"/>
      <c r="Z1321" s="19"/>
      <c r="AA1321" s="19"/>
      <c r="AB1321" s="19"/>
      <c r="AC1321" s="19"/>
      <c r="AD1321" s="19"/>
    </row>
    <row r="1322">
      <c r="A1322" s="49" t="s">
        <v>1508</v>
      </c>
      <c r="B1322" s="50">
        <v>2309.0</v>
      </c>
      <c r="C1322" s="51">
        <v>1.737</v>
      </c>
      <c r="D1322" s="52">
        <v>2296.0</v>
      </c>
      <c r="E1322" s="51">
        <v>0.001</v>
      </c>
      <c r="F1322" s="52">
        <v>2309.0</v>
      </c>
      <c r="G1322" s="54">
        <v>0.038</v>
      </c>
      <c r="H1322" s="50">
        <v>2309.0</v>
      </c>
      <c r="I1322" s="54">
        <v>3.14274</v>
      </c>
      <c r="J1322" s="50">
        <v>2309.0</v>
      </c>
      <c r="K1322" s="54">
        <v>2.594</v>
      </c>
      <c r="L1322" s="70">
        <f t="shared" si="1"/>
        <v>0</v>
      </c>
      <c r="M1322" s="71">
        <f t="shared" si="2"/>
        <v>0</v>
      </c>
      <c r="N1322" s="71">
        <f t="shared" si="3"/>
        <v>1.40574</v>
      </c>
      <c r="O1322" s="71">
        <f t="shared" si="4"/>
        <v>80.92918826</v>
      </c>
      <c r="P1322" s="71">
        <f t="shared" si="5"/>
        <v>0</v>
      </c>
      <c r="Q1322" s="71">
        <f t="shared" si="6"/>
        <v>0</v>
      </c>
      <c r="R1322" s="71">
        <f t="shared" si="7"/>
        <v>0.857</v>
      </c>
      <c r="S1322" s="71">
        <f t="shared" si="8"/>
        <v>49.33793898</v>
      </c>
      <c r="T1322" s="72">
        <f t="shared" si="9"/>
        <v>13</v>
      </c>
      <c r="U1322" s="71">
        <f t="shared" si="10"/>
        <v>0.5630142919</v>
      </c>
      <c r="V1322" s="71">
        <f t="shared" si="11"/>
        <v>0</v>
      </c>
      <c r="W1322" s="73">
        <f t="shared" si="12"/>
        <v>0</v>
      </c>
      <c r="X1322" s="19"/>
      <c r="Y1322" s="19"/>
      <c r="Z1322" s="19"/>
      <c r="AA1322" s="19"/>
      <c r="AB1322" s="19"/>
      <c r="AC1322" s="19"/>
      <c r="AD1322" s="19"/>
    </row>
    <row r="1323">
      <c r="A1323" s="49" t="s">
        <v>1509</v>
      </c>
      <c r="B1323" s="50">
        <v>3052.0</v>
      </c>
      <c r="C1323" s="51">
        <v>0.098</v>
      </c>
      <c r="D1323" s="52">
        <v>2980.0</v>
      </c>
      <c r="E1323" s="51">
        <v>0.001</v>
      </c>
      <c r="F1323" s="52">
        <v>3037.0</v>
      </c>
      <c r="G1323" s="54">
        <v>0.049</v>
      </c>
      <c r="H1323" s="50">
        <v>3052.0</v>
      </c>
      <c r="I1323" s="54">
        <v>0.101524</v>
      </c>
      <c r="J1323" s="50">
        <v>3052.0</v>
      </c>
      <c r="K1323" s="54">
        <v>1.882</v>
      </c>
      <c r="L1323" s="70">
        <f t="shared" si="1"/>
        <v>0</v>
      </c>
      <c r="M1323" s="71">
        <f t="shared" si="2"/>
        <v>0</v>
      </c>
      <c r="N1323" s="71">
        <f t="shared" si="3"/>
        <v>0.003524</v>
      </c>
      <c r="O1323" s="71">
        <f t="shared" si="4"/>
        <v>3.595918367</v>
      </c>
      <c r="P1323" s="71">
        <f t="shared" si="5"/>
        <v>0</v>
      </c>
      <c r="Q1323" s="71">
        <f t="shared" si="6"/>
        <v>0</v>
      </c>
      <c r="R1323" s="71">
        <f t="shared" si="7"/>
        <v>1.784</v>
      </c>
      <c r="S1323" s="71">
        <f t="shared" si="8"/>
        <v>1820.408163</v>
      </c>
      <c r="T1323" s="72">
        <f t="shared" si="9"/>
        <v>72</v>
      </c>
      <c r="U1323" s="71">
        <f t="shared" si="10"/>
        <v>2.359108781</v>
      </c>
      <c r="V1323" s="71">
        <f t="shared" si="11"/>
        <v>15</v>
      </c>
      <c r="W1323" s="73">
        <f t="shared" si="12"/>
        <v>0.4914809961</v>
      </c>
      <c r="X1323" s="19"/>
      <c r="Y1323" s="19"/>
      <c r="Z1323" s="19"/>
      <c r="AA1323" s="19"/>
      <c r="AB1323" s="19"/>
      <c r="AC1323" s="19"/>
      <c r="AD1323" s="19"/>
    </row>
    <row r="1324">
      <c r="A1324" s="49" t="s">
        <v>1510</v>
      </c>
      <c r="B1324" s="50">
        <v>2687.0</v>
      </c>
      <c r="C1324" s="51">
        <v>2.074</v>
      </c>
      <c r="D1324" s="52">
        <v>2637.0</v>
      </c>
      <c r="E1324" s="51">
        <v>0.001</v>
      </c>
      <c r="F1324" s="52">
        <v>2687.0</v>
      </c>
      <c r="G1324" s="54">
        <v>0.044</v>
      </c>
      <c r="H1324" s="50">
        <v>2687.0</v>
      </c>
      <c r="I1324" s="54">
        <v>1.86239</v>
      </c>
      <c r="J1324" s="50">
        <v>2687.0</v>
      </c>
      <c r="K1324" s="54">
        <v>1.984</v>
      </c>
      <c r="L1324" s="70">
        <f t="shared" si="1"/>
        <v>0</v>
      </c>
      <c r="M1324" s="71">
        <f t="shared" si="2"/>
        <v>0</v>
      </c>
      <c r="N1324" s="71">
        <f t="shared" si="3"/>
        <v>-0.21161</v>
      </c>
      <c r="O1324" s="71">
        <f t="shared" si="4"/>
        <v>-10.20298939</v>
      </c>
      <c r="P1324" s="71">
        <f t="shared" si="5"/>
        <v>0</v>
      </c>
      <c r="Q1324" s="71">
        <f t="shared" si="6"/>
        <v>0</v>
      </c>
      <c r="R1324" s="71">
        <f t="shared" si="7"/>
        <v>-0.09</v>
      </c>
      <c r="S1324" s="71">
        <f t="shared" si="8"/>
        <v>-4.339440694</v>
      </c>
      <c r="T1324" s="72">
        <f t="shared" si="9"/>
        <v>50</v>
      </c>
      <c r="U1324" s="71">
        <f t="shared" si="10"/>
        <v>1.860811314</v>
      </c>
      <c r="V1324" s="71">
        <f t="shared" si="11"/>
        <v>0</v>
      </c>
      <c r="W1324" s="73">
        <f t="shared" si="12"/>
        <v>0</v>
      </c>
      <c r="X1324" s="19"/>
      <c r="Y1324" s="19"/>
      <c r="Z1324" s="19"/>
      <c r="AA1324" s="19"/>
      <c r="AB1324" s="19"/>
      <c r="AC1324" s="19"/>
      <c r="AD1324" s="19"/>
    </row>
    <row r="1325">
      <c r="A1325" s="49" t="s">
        <v>1511</v>
      </c>
      <c r="B1325" s="50">
        <v>2795.0</v>
      </c>
      <c r="C1325" s="51">
        <v>0.09</v>
      </c>
      <c r="D1325" s="52">
        <v>2737.0</v>
      </c>
      <c r="E1325" s="51">
        <v>0.001</v>
      </c>
      <c r="F1325" s="52">
        <v>2785.0</v>
      </c>
      <c r="G1325" s="54">
        <v>0.045</v>
      </c>
      <c r="H1325" s="50">
        <v>2795.0</v>
      </c>
      <c r="I1325" s="54">
        <v>0.324461</v>
      </c>
      <c r="J1325" s="50">
        <v>2795.0</v>
      </c>
      <c r="K1325" s="54">
        <v>1.913</v>
      </c>
      <c r="L1325" s="70">
        <f t="shared" si="1"/>
        <v>0</v>
      </c>
      <c r="M1325" s="71">
        <f t="shared" si="2"/>
        <v>0</v>
      </c>
      <c r="N1325" s="71">
        <f t="shared" si="3"/>
        <v>0.234461</v>
      </c>
      <c r="O1325" s="71">
        <f t="shared" si="4"/>
        <v>260.5122222</v>
      </c>
      <c r="P1325" s="71">
        <f t="shared" si="5"/>
        <v>0</v>
      </c>
      <c r="Q1325" s="71">
        <f t="shared" si="6"/>
        <v>0</v>
      </c>
      <c r="R1325" s="71">
        <f t="shared" si="7"/>
        <v>1.823</v>
      </c>
      <c r="S1325" s="71">
        <f t="shared" si="8"/>
        <v>2025.555556</v>
      </c>
      <c r="T1325" s="72">
        <f t="shared" si="9"/>
        <v>58</v>
      </c>
      <c r="U1325" s="71">
        <f t="shared" si="10"/>
        <v>2.075134168</v>
      </c>
      <c r="V1325" s="71">
        <f t="shared" si="11"/>
        <v>10</v>
      </c>
      <c r="W1325" s="73">
        <f t="shared" si="12"/>
        <v>0.3577817531</v>
      </c>
      <c r="X1325" s="19"/>
      <c r="Y1325" s="19"/>
      <c r="Z1325" s="19"/>
      <c r="AA1325" s="19"/>
      <c r="AB1325" s="19"/>
      <c r="AC1325" s="19"/>
      <c r="AD1325" s="19"/>
    </row>
    <row r="1326">
      <c r="A1326" s="49" t="s">
        <v>1512</v>
      </c>
      <c r="B1326" s="50">
        <v>2399.0</v>
      </c>
      <c r="C1326" s="51">
        <v>1.913</v>
      </c>
      <c r="D1326" s="52">
        <v>2356.0</v>
      </c>
      <c r="E1326" s="51">
        <v>0.002</v>
      </c>
      <c r="F1326" s="52">
        <v>2399.0</v>
      </c>
      <c r="G1326" s="54">
        <v>0.039</v>
      </c>
      <c r="H1326" s="50">
        <v>2399.0</v>
      </c>
      <c r="I1326" s="54">
        <v>1.28889</v>
      </c>
      <c r="J1326" s="50">
        <v>2399.0</v>
      </c>
      <c r="K1326" s="54">
        <v>2.549</v>
      </c>
      <c r="L1326" s="70">
        <f t="shared" si="1"/>
        <v>0</v>
      </c>
      <c r="M1326" s="71">
        <f t="shared" si="2"/>
        <v>0</v>
      </c>
      <c r="N1326" s="71">
        <f t="shared" si="3"/>
        <v>-0.62411</v>
      </c>
      <c r="O1326" s="71">
        <f t="shared" si="4"/>
        <v>-32.62467329</v>
      </c>
      <c r="P1326" s="71">
        <f t="shared" si="5"/>
        <v>0</v>
      </c>
      <c r="Q1326" s="71">
        <f t="shared" si="6"/>
        <v>0</v>
      </c>
      <c r="R1326" s="71">
        <f t="shared" si="7"/>
        <v>0.636</v>
      </c>
      <c r="S1326" s="71">
        <f t="shared" si="8"/>
        <v>33.24621014</v>
      </c>
      <c r="T1326" s="72">
        <f t="shared" si="9"/>
        <v>43</v>
      </c>
      <c r="U1326" s="71">
        <f t="shared" si="10"/>
        <v>1.792413506</v>
      </c>
      <c r="V1326" s="71">
        <f t="shared" si="11"/>
        <v>0</v>
      </c>
      <c r="W1326" s="73">
        <f t="shared" si="12"/>
        <v>0</v>
      </c>
      <c r="X1326" s="19"/>
      <c r="Y1326" s="19"/>
      <c r="Z1326" s="19"/>
      <c r="AA1326" s="19"/>
      <c r="AB1326" s="19"/>
      <c r="AC1326" s="19"/>
      <c r="AD1326" s="19"/>
    </row>
    <row r="1327">
      <c r="A1327" s="49" t="s">
        <v>1513</v>
      </c>
      <c r="B1327" s="50">
        <v>3050.0</v>
      </c>
      <c r="C1327" s="51">
        <v>0.091</v>
      </c>
      <c r="D1327" s="52">
        <v>3000.0</v>
      </c>
      <c r="E1327" s="51">
        <v>0.001</v>
      </c>
      <c r="F1327" s="52">
        <v>3050.0</v>
      </c>
      <c r="G1327" s="54">
        <v>0.05</v>
      </c>
      <c r="H1327" s="50">
        <v>3050.0</v>
      </c>
      <c r="I1327" s="54">
        <v>0.383765</v>
      </c>
      <c r="J1327" s="50">
        <v>3050.0</v>
      </c>
      <c r="K1327" s="54">
        <v>1.911</v>
      </c>
      <c r="L1327" s="70">
        <f t="shared" si="1"/>
        <v>0</v>
      </c>
      <c r="M1327" s="71">
        <f t="shared" si="2"/>
        <v>0</v>
      </c>
      <c r="N1327" s="71">
        <f t="shared" si="3"/>
        <v>0.292765</v>
      </c>
      <c r="O1327" s="71">
        <f t="shared" si="4"/>
        <v>321.7197802</v>
      </c>
      <c r="P1327" s="71">
        <f t="shared" si="5"/>
        <v>0</v>
      </c>
      <c r="Q1327" s="71">
        <f t="shared" si="6"/>
        <v>0</v>
      </c>
      <c r="R1327" s="71">
        <f t="shared" si="7"/>
        <v>1.82</v>
      </c>
      <c r="S1327" s="71">
        <f t="shared" si="8"/>
        <v>2000</v>
      </c>
      <c r="T1327" s="72">
        <f t="shared" si="9"/>
        <v>50</v>
      </c>
      <c r="U1327" s="71">
        <f t="shared" si="10"/>
        <v>1.639344262</v>
      </c>
      <c r="V1327" s="71">
        <f t="shared" si="11"/>
        <v>0</v>
      </c>
      <c r="W1327" s="73">
        <f t="shared" si="12"/>
        <v>0</v>
      </c>
      <c r="X1327" s="19"/>
      <c r="Y1327" s="19"/>
      <c r="Z1327" s="19"/>
      <c r="AA1327" s="19"/>
      <c r="AB1327" s="19"/>
      <c r="AC1327" s="19"/>
      <c r="AD1327" s="19"/>
    </row>
    <row r="1328">
      <c r="A1328" s="49" t="s">
        <v>1514</v>
      </c>
      <c r="B1328" s="50">
        <v>2673.0</v>
      </c>
      <c r="C1328" s="51">
        <v>2.016</v>
      </c>
      <c r="D1328" s="52">
        <v>2628.0</v>
      </c>
      <c r="E1328" s="51">
        <v>0.001</v>
      </c>
      <c r="F1328" s="52">
        <v>2673.0</v>
      </c>
      <c r="G1328" s="54">
        <v>0.045</v>
      </c>
      <c r="H1328" s="50">
        <v>2673.0</v>
      </c>
      <c r="I1328" s="54">
        <v>2.78811</v>
      </c>
      <c r="J1328" s="50">
        <v>2673.0</v>
      </c>
      <c r="K1328" s="54">
        <v>1.968</v>
      </c>
      <c r="L1328" s="70">
        <f t="shared" si="1"/>
        <v>0</v>
      </c>
      <c r="M1328" s="71">
        <f t="shared" si="2"/>
        <v>0</v>
      </c>
      <c r="N1328" s="71">
        <f t="shared" si="3"/>
        <v>0.77211</v>
      </c>
      <c r="O1328" s="71">
        <f t="shared" si="4"/>
        <v>38.29910714</v>
      </c>
      <c r="P1328" s="71">
        <f t="shared" si="5"/>
        <v>0</v>
      </c>
      <c r="Q1328" s="71">
        <f t="shared" si="6"/>
        <v>0</v>
      </c>
      <c r="R1328" s="71">
        <f t="shared" si="7"/>
        <v>-0.048</v>
      </c>
      <c r="S1328" s="71">
        <f t="shared" si="8"/>
        <v>-2.380952381</v>
      </c>
      <c r="T1328" s="72">
        <f t="shared" si="9"/>
        <v>45</v>
      </c>
      <c r="U1328" s="71">
        <f t="shared" si="10"/>
        <v>1.683501684</v>
      </c>
      <c r="V1328" s="71">
        <f t="shared" si="11"/>
        <v>0</v>
      </c>
      <c r="W1328" s="73">
        <f t="shared" si="12"/>
        <v>0</v>
      </c>
      <c r="X1328" s="19"/>
      <c r="Y1328" s="19"/>
      <c r="Z1328" s="19"/>
      <c r="AA1328" s="19"/>
      <c r="AB1328" s="19"/>
      <c r="AC1328" s="19"/>
      <c r="AD1328" s="19"/>
    </row>
    <row r="1329">
      <c r="A1329" s="49" t="s">
        <v>1515</v>
      </c>
      <c r="B1329" s="50">
        <v>3023.0</v>
      </c>
      <c r="C1329" s="51">
        <v>0.121</v>
      </c>
      <c r="D1329" s="52">
        <v>2970.0</v>
      </c>
      <c r="E1329" s="51">
        <v>0.001</v>
      </c>
      <c r="F1329" s="52">
        <v>3001.0</v>
      </c>
      <c r="G1329" s="54">
        <v>0.051</v>
      </c>
      <c r="H1329" s="50">
        <v>3023.0</v>
      </c>
      <c r="I1329" s="54">
        <v>0.323667</v>
      </c>
      <c r="J1329" s="50">
        <v>3023.0</v>
      </c>
      <c r="K1329" s="54">
        <v>1.558</v>
      </c>
      <c r="L1329" s="70">
        <f t="shared" si="1"/>
        <v>0</v>
      </c>
      <c r="M1329" s="71">
        <f t="shared" si="2"/>
        <v>0</v>
      </c>
      <c r="N1329" s="71">
        <f t="shared" si="3"/>
        <v>0.202667</v>
      </c>
      <c r="O1329" s="71">
        <f t="shared" si="4"/>
        <v>167.4933884</v>
      </c>
      <c r="P1329" s="71">
        <f t="shared" si="5"/>
        <v>0</v>
      </c>
      <c r="Q1329" s="71">
        <f t="shared" si="6"/>
        <v>0</v>
      </c>
      <c r="R1329" s="71">
        <f t="shared" si="7"/>
        <v>1.437</v>
      </c>
      <c r="S1329" s="71">
        <f t="shared" si="8"/>
        <v>1187.603306</v>
      </c>
      <c r="T1329" s="72">
        <f t="shared" si="9"/>
        <v>53</v>
      </c>
      <c r="U1329" s="71">
        <f t="shared" si="10"/>
        <v>1.753225273</v>
      </c>
      <c r="V1329" s="71">
        <f t="shared" si="11"/>
        <v>22</v>
      </c>
      <c r="W1329" s="73">
        <f t="shared" si="12"/>
        <v>0.7277538869</v>
      </c>
      <c r="X1329" s="19"/>
      <c r="Y1329" s="19"/>
      <c r="Z1329" s="19"/>
      <c r="AA1329" s="19"/>
      <c r="AB1329" s="19"/>
      <c r="AC1329" s="19"/>
      <c r="AD1329" s="19"/>
    </row>
    <row r="1330">
      <c r="A1330" s="49" t="s">
        <v>1516</v>
      </c>
      <c r="B1330" s="50">
        <v>2677.0</v>
      </c>
      <c r="C1330" s="51">
        <v>2.741</v>
      </c>
      <c r="D1330" s="52">
        <v>2639.0</v>
      </c>
      <c r="E1330" s="51">
        <v>0.001</v>
      </c>
      <c r="F1330" s="52">
        <v>2677.0</v>
      </c>
      <c r="G1330" s="54">
        <v>0.04</v>
      </c>
      <c r="H1330" s="50">
        <v>2677.0</v>
      </c>
      <c r="I1330" s="54">
        <v>1.23061</v>
      </c>
      <c r="J1330" s="50">
        <v>2677.0</v>
      </c>
      <c r="K1330" s="54">
        <v>1.974</v>
      </c>
      <c r="L1330" s="70">
        <f t="shared" si="1"/>
        <v>0</v>
      </c>
      <c r="M1330" s="71">
        <f t="shared" si="2"/>
        <v>0</v>
      </c>
      <c r="N1330" s="71">
        <f t="shared" si="3"/>
        <v>-1.51039</v>
      </c>
      <c r="O1330" s="71">
        <f t="shared" si="4"/>
        <v>-55.10361182</v>
      </c>
      <c r="P1330" s="71">
        <f t="shared" si="5"/>
        <v>0</v>
      </c>
      <c r="Q1330" s="71">
        <f t="shared" si="6"/>
        <v>0</v>
      </c>
      <c r="R1330" s="71">
        <f t="shared" si="7"/>
        <v>-0.767</v>
      </c>
      <c r="S1330" s="71">
        <f t="shared" si="8"/>
        <v>-27.98248814</v>
      </c>
      <c r="T1330" s="72">
        <f t="shared" si="9"/>
        <v>38</v>
      </c>
      <c r="U1330" s="71">
        <f t="shared" si="10"/>
        <v>1.41949944</v>
      </c>
      <c r="V1330" s="71">
        <f t="shared" si="11"/>
        <v>0</v>
      </c>
      <c r="W1330" s="73">
        <f t="shared" si="12"/>
        <v>0</v>
      </c>
      <c r="X1330" s="19"/>
      <c r="Y1330" s="19"/>
      <c r="Z1330" s="19"/>
      <c r="AA1330" s="19"/>
      <c r="AB1330" s="19"/>
      <c r="AC1330" s="19"/>
      <c r="AD1330" s="19"/>
    </row>
    <row r="1331">
      <c r="A1331" s="49" t="s">
        <v>1517</v>
      </c>
      <c r="B1331" s="50">
        <v>2944.0</v>
      </c>
      <c r="C1331" s="51">
        <v>0.1</v>
      </c>
      <c r="D1331" s="52">
        <v>2902.0</v>
      </c>
      <c r="E1331" s="51">
        <v>0.001</v>
      </c>
      <c r="F1331" s="52">
        <v>2928.0</v>
      </c>
      <c r="G1331" s="54">
        <v>0.05</v>
      </c>
      <c r="H1331" s="50">
        <v>2944.0</v>
      </c>
      <c r="I1331" s="54">
        <v>0.254464</v>
      </c>
      <c r="J1331" s="50">
        <v>2944.0</v>
      </c>
      <c r="K1331" s="54">
        <v>1.63</v>
      </c>
      <c r="L1331" s="70">
        <f t="shared" si="1"/>
        <v>0</v>
      </c>
      <c r="M1331" s="71">
        <f t="shared" si="2"/>
        <v>0</v>
      </c>
      <c r="N1331" s="71">
        <f t="shared" si="3"/>
        <v>0.154464</v>
      </c>
      <c r="O1331" s="71">
        <f t="shared" si="4"/>
        <v>154.464</v>
      </c>
      <c r="P1331" s="71">
        <f t="shared" si="5"/>
        <v>0</v>
      </c>
      <c r="Q1331" s="71">
        <f t="shared" si="6"/>
        <v>0</v>
      </c>
      <c r="R1331" s="71">
        <f t="shared" si="7"/>
        <v>1.53</v>
      </c>
      <c r="S1331" s="71">
        <f t="shared" si="8"/>
        <v>1530</v>
      </c>
      <c r="T1331" s="72">
        <f t="shared" si="9"/>
        <v>42</v>
      </c>
      <c r="U1331" s="71">
        <f t="shared" si="10"/>
        <v>1.426630435</v>
      </c>
      <c r="V1331" s="71">
        <f t="shared" si="11"/>
        <v>16</v>
      </c>
      <c r="W1331" s="73">
        <f t="shared" si="12"/>
        <v>0.5434782609</v>
      </c>
      <c r="X1331" s="19"/>
      <c r="Y1331" s="19"/>
      <c r="Z1331" s="19"/>
      <c r="AA1331" s="19"/>
      <c r="AB1331" s="19"/>
      <c r="AC1331" s="19"/>
      <c r="AD1331" s="19"/>
    </row>
    <row r="1332">
      <c r="A1332" s="49" t="s">
        <v>1518</v>
      </c>
      <c r="B1332" s="50">
        <v>2571.0</v>
      </c>
      <c r="C1332" s="51">
        <v>2.52</v>
      </c>
      <c r="D1332" s="52">
        <v>2563.0</v>
      </c>
      <c r="E1332" s="51">
        <v>0.001</v>
      </c>
      <c r="F1332" s="52">
        <v>2571.0</v>
      </c>
      <c r="G1332" s="54">
        <v>0.045</v>
      </c>
      <c r="H1332" s="50">
        <v>2571.0</v>
      </c>
      <c r="I1332" s="54">
        <v>4.26888</v>
      </c>
      <c r="J1332" s="50">
        <v>2571.0</v>
      </c>
      <c r="K1332" s="54">
        <v>2.142</v>
      </c>
      <c r="L1332" s="70">
        <f t="shared" si="1"/>
        <v>0</v>
      </c>
      <c r="M1332" s="71">
        <f t="shared" si="2"/>
        <v>0</v>
      </c>
      <c r="N1332" s="71">
        <f t="shared" si="3"/>
        <v>1.74888</v>
      </c>
      <c r="O1332" s="71">
        <f t="shared" si="4"/>
        <v>69.4</v>
      </c>
      <c r="P1332" s="71">
        <f t="shared" si="5"/>
        <v>0</v>
      </c>
      <c r="Q1332" s="71">
        <f t="shared" si="6"/>
        <v>0</v>
      </c>
      <c r="R1332" s="71">
        <f t="shared" si="7"/>
        <v>-0.378</v>
      </c>
      <c r="S1332" s="71">
        <f t="shared" si="8"/>
        <v>-15</v>
      </c>
      <c r="T1332" s="72">
        <f t="shared" si="9"/>
        <v>8</v>
      </c>
      <c r="U1332" s="71">
        <f t="shared" si="10"/>
        <v>0.3111629716</v>
      </c>
      <c r="V1332" s="71">
        <f t="shared" si="11"/>
        <v>0</v>
      </c>
      <c r="W1332" s="73">
        <f t="shared" si="12"/>
        <v>0</v>
      </c>
      <c r="X1332" s="19"/>
      <c r="Y1332" s="19"/>
      <c r="Z1332" s="19"/>
      <c r="AA1332" s="19"/>
      <c r="AB1332" s="19"/>
      <c r="AC1332" s="19"/>
      <c r="AD1332" s="19"/>
    </row>
    <row r="1333">
      <c r="A1333" s="49" t="s">
        <v>1519</v>
      </c>
      <c r="B1333" s="50">
        <v>2866.0</v>
      </c>
      <c r="C1333" s="51">
        <v>0.086</v>
      </c>
      <c r="D1333" s="52">
        <v>2806.0</v>
      </c>
      <c r="E1333" s="51">
        <v>0.001</v>
      </c>
      <c r="F1333" s="52">
        <v>2860.0</v>
      </c>
      <c r="G1333" s="54">
        <v>0.046</v>
      </c>
      <c r="H1333" s="50">
        <v>2866.0</v>
      </c>
      <c r="I1333" s="54">
        <v>0.410316</v>
      </c>
      <c r="J1333" s="50">
        <v>2866.0</v>
      </c>
      <c r="K1333" s="54">
        <v>2.747</v>
      </c>
      <c r="L1333" s="70">
        <f t="shared" si="1"/>
        <v>0</v>
      </c>
      <c r="M1333" s="71">
        <f t="shared" si="2"/>
        <v>0</v>
      </c>
      <c r="N1333" s="71">
        <f t="shared" si="3"/>
        <v>0.324316</v>
      </c>
      <c r="O1333" s="71">
        <f t="shared" si="4"/>
        <v>377.1116279</v>
      </c>
      <c r="P1333" s="71">
        <f t="shared" si="5"/>
        <v>0</v>
      </c>
      <c r="Q1333" s="71">
        <f t="shared" si="6"/>
        <v>0</v>
      </c>
      <c r="R1333" s="71">
        <f t="shared" si="7"/>
        <v>2.661</v>
      </c>
      <c r="S1333" s="71">
        <f t="shared" si="8"/>
        <v>3094.186047</v>
      </c>
      <c r="T1333" s="72">
        <f t="shared" si="9"/>
        <v>60</v>
      </c>
      <c r="U1333" s="71">
        <f t="shared" si="10"/>
        <v>2.093510119</v>
      </c>
      <c r="V1333" s="71">
        <f t="shared" si="11"/>
        <v>6</v>
      </c>
      <c r="W1333" s="73">
        <f t="shared" si="12"/>
        <v>0.2093510119</v>
      </c>
      <c r="X1333" s="19"/>
      <c r="Y1333" s="19"/>
      <c r="Z1333" s="19"/>
      <c r="AA1333" s="19"/>
      <c r="AB1333" s="19"/>
      <c r="AC1333" s="19"/>
      <c r="AD1333" s="19"/>
    </row>
    <row r="1334">
      <c r="A1334" s="49" t="s">
        <v>1520</v>
      </c>
      <c r="B1334" s="50">
        <v>2474.0</v>
      </c>
      <c r="C1334" s="51">
        <v>2.325</v>
      </c>
      <c r="D1334" s="52">
        <v>2419.0</v>
      </c>
      <c r="E1334" s="51">
        <v>0.002</v>
      </c>
      <c r="F1334" s="52">
        <v>2474.0</v>
      </c>
      <c r="G1334" s="54">
        <v>0.04</v>
      </c>
      <c r="H1334" s="50">
        <v>2474.0</v>
      </c>
      <c r="I1334" s="54">
        <v>1.99239</v>
      </c>
      <c r="J1334" s="50">
        <v>2474.0</v>
      </c>
      <c r="K1334" s="54">
        <v>2.026</v>
      </c>
      <c r="L1334" s="70">
        <f t="shared" si="1"/>
        <v>0</v>
      </c>
      <c r="M1334" s="71">
        <f t="shared" si="2"/>
        <v>0</v>
      </c>
      <c r="N1334" s="71">
        <f t="shared" si="3"/>
        <v>-0.33261</v>
      </c>
      <c r="O1334" s="71">
        <f t="shared" si="4"/>
        <v>-14.30580645</v>
      </c>
      <c r="P1334" s="71">
        <f t="shared" si="5"/>
        <v>0</v>
      </c>
      <c r="Q1334" s="71">
        <f t="shared" si="6"/>
        <v>0</v>
      </c>
      <c r="R1334" s="71">
        <f t="shared" si="7"/>
        <v>-0.299</v>
      </c>
      <c r="S1334" s="71">
        <f t="shared" si="8"/>
        <v>-12.86021505</v>
      </c>
      <c r="T1334" s="72">
        <f t="shared" si="9"/>
        <v>55</v>
      </c>
      <c r="U1334" s="71">
        <f t="shared" si="10"/>
        <v>2.223120453</v>
      </c>
      <c r="V1334" s="71">
        <f t="shared" si="11"/>
        <v>0</v>
      </c>
      <c r="W1334" s="73">
        <f t="shared" si="12"/>
        <v>0</v>
      </c>
      <c r="X1334" s="19"/>
      <c r="Y1334" s="19"/>
      <c r="Z1334" s="19"/>
      <c r="AA1334" s="19"/>
      <c r="AB1334" s="19"/>
      <c r="AC1334" s="19"/>
      <c r="AD1334" s="19"/>
    </row>
    <row r="1335">
      <c r="A1335" s="49" t="s">
        <v>1521</v>
      </c>
      <c r="B1335" s="50">
        <v>2854.0</v>
      </c>
      <c r="C1335" s="51">
        <v>0.092</v>
      </c>
      <c r="D1335" s="52">
        <v>2781.0</v>
      </c>
      <c r="E1335" s="51">
        <v>0.001</v>
      </c>
      <c r="F1335" s="52">
        <v>2848.0</v>
      </c>
      <c r="G1335" s="54">
        <v>0.048</v>
      </c>
      <c r="H1335" s="50">
        <v>2854.0</v>
      </c>
      <c r="I1335" s="54">
        <v>0.264272</v>
      </c>
      <c r="J1335" s="50">
        <v>2854.0</v>
      </c>
      <c r="K1335" s="54">
        <v>1.622</v>
      </c>
      <c r="L1335" s="70">
        <f t="shared" si="1"/>
        <v>0</v>
      </c>
      <c r="M1335" s="71">
        <f t="shared" si="2"/>
        <v>0</v>
      </c>
      <c r="N1335" s="71">
        <f t="shared" si="3"/>
        <v>0.172272</v>
      </c>
      <c r="O1335" s="71">
        <f t="shared" si="4"/>
        <v>187.2521739</v>
      </c>
      <c r="P1335" s="71">
        <f t="shared" si="5"/>
        <v>0</v>
      </c>
      <c r="Q1335" s="71">
        <f t="shared" si="6"/>
        <v>0</v>
      </c>
      <c r="R1335" s="71">
        <f t="shared" si="7"/>
        <v>1.53</v>
      </c>
      <c r="S1335" s="71">
        <f t="shared" si="8"/>
        <v>1663.043478</v>
      </c>
      <c r="T1335" s="72">
        <f t="shared" si="9"/>
        <v>73</v>
      </c>
      <c r="U1335" s="71">
        <f t="shared" si="10"/>
        <v>2.557813595</v>
      </c>
      <c r="V1335" s="71">
        <f t="shared" si="11"/>
        <v>6</v>
      </c>
      <c r="W1335" s="73">
        <f t="shared" si="12"/>
        <v>0.2102312544</v>
      </c>
      <c r="X1335" s="19"/>
      <c r="Y1335" s="19"/>
      <c r="Z1335" s="19"/>
      <c r="AA1335" s="19"/>
      <c r="AB1335" s="19"/>
      <c r="AC1335" s="19"/>
      <c r="AD1335" s="19"/>
    </row>
    <row r="1336">
      <c r="A1336" s="49" t="s">
        <v>1522</v>
      </c>
      <c r="B1336" s="50">
        <v>2475.0</v>
      </c>
      <c r="C1336" s="51">
        <v>2.163</v>
      </c>
      <c r="D1336" s="52">
        <v>2442.0</v>
      </c>
      <c r="E1336" s="51">
        <v>0.001</v>
      </c>
      <c r="F1336" s="52">
        <v>2475.0</v>
      </c>
      <c r="G1336" s="54">
        <v>0.042</v>
      </c>
      <c r="H1336" s="50">
        <v>2475.0</v>
      </c>
      <c r="I1336" s="54">
        <v>2.05949</v>
      </c>
      <c r="J1336" s="50">
        <v>2475.0</v>
      </c>
      <c r="K1336" s="54">
        <v>2.548</v>
      </c>
      <c r="L1336" s="70">
        <f t="shared" si="1"/>
        <v>0</v>
      </c>
      <c r="M1336" s="71">
        <f t="shared" si="2"/>
        <v>0</v>
      </c>
      <c r="N1336" s="71">
        <f t="shared" si="3"/>
        <v>-0.10351</v>
      </c>
      <c r="O1336" s="71">
        <f t="shared" si="4"/>
        <v>-4.785483125</v>
      </c>
      <c r="P1336" s="71">
        <f t="shared" si="5"/>
        <v>0</v>
      </c>
      <c r="Q1336" s="71">
        <f t="shared" si="6"/>
        <v>0</v>
      </c>
      <c r="R1336" s="71">
        <f t="shared" si="7"/>
        <v>0.385</v>
      </c>
      <c r="S1336" s="71">
        <f t="shared" si="8"/>
        <v>17.79935275</v>
      </c>
      <c r="T1336" s="72">
        <f t="shared" si="9"/>
        <v>33</v>
      </c>
      <c r="U1336" s="71">
        <f t="shared" si="10"/>
        <v>1.333333333</v>
      </c>
      <c r="V1336" s="71">
        <f t="shared" si="11"/>
        <v>0</v>
      </c>
      <c r="W1336" s="73">
        <f t="shared" si="12"/>
        <v>0</v>
      </c>
      <c r="X1336" s="19"/>
      <c r="Y1336" s="19"/>
      <c r="Z1336" s="19"/>
      <c r="AA1336" s="19"/>
      <c r="AB1336" s="19"/>
      <c r="AC1336" s="19"/>
      <c r="AD1336" s="19"/>
    </row>
    <row r="1337">
      <c r="A1337" s="49" t="s">
        <v>1523</v>
      </c>
      <c r="B1337" s="50">
        <v>2841.0</v>
      </c>
      <c r="C1337" s="51">
        <v>0.091</v>
      </c>
      <c r="D1337" s="52">
        <v>2766.0</v>
      </c>
      <c r="E1337" s="51">
        <v>0.001</v>
      </c>
      <c r="F1337" s="52">
        <v>2830.0</v>
      </c>
      <c r="G1337" s="54">
        <v>0.047</v>
      </c>
      <c r="H1337" s="50">
        <v>2841.0</v>
      </c>
      <c r="I1337" s="54">
        <v>0.799344</v>
      </c>
      <c r="J1337" s="50">
        <v>2841.0</v>
      </c>
      <c r="K1337" s="54">
        <v>3.18</v>
      </c>
      <c r="L1337" s="70">
        <f t="shared" si="1"/>
        <v>0</v>
      </c>
      <c r="M1337" s="71">
        <f t="shared" si="2"/>
        <v>0</v>
      </c>
      <c r="N1337" s="71">
        <f t="shared" si="3"/>
        <v>0.708344</v>
      </c>
      <c r="O1337" s="71">
        <f t="shared" si="4"/>
        <v>778.4</v>
      </c>
      <c r="P1337" s="71">
        <f t="shared" si="5"/>
        <v>0</v>
      </c>
      <c r="Q1337" s="71">
        <f t="shared" si="6"/>
        <v>0</v>
      </c>
      <c r="R1337" s="71">
        <f t="shared" si="7"/>
        <v>3.089</v>
      </c>
      <c r="S1337" s="71">
        <f t="shared" si="8"/>
        <v>3394.505495</v>
      </c>
      <c r="T1337" s="72">
        <f t="shared" si="9"/>
        <v>75</v>
      </c>
      <c r="U1337" s="71">
        <f t="shared" si="10"/>
        <v>2.639915523</v>
      </c>
      <c r="V1337" s="71">
        <f t="shared" si="11"/>
        <v>11</v>
      </c>
      <c r="W1337" s="73">
        <f t="shared" si="12"/>
        <v>0.38718761</v>
      </c>
      <c r="X1337" s="19"/>
      <c r="Y1337" s="19"/>
      <c r="Z1337" s="19"/>
      <c r="AA1337" s="19"/>
      <c r="AB1337" s="19"/>
      <c r="AC1337" s="19"/>
      <c r="AD1337" s="19"/>
    </row>
    <row r="1338">
      <c r="A1338" s="49" t="s">
        <v>1524</v>
      </c>
      <c r="B1338" s="50">
        <v>2462.0</v>
      </c>
      <c r="C1338" s="51">
        <v>2.934</v>
      </c>
      <c r="D1338" s="52">
        <v>2423.0</v>
      </c>
      <c r="E1338" s="51">
        <v>0.001</v>
      </c>
      <c r="F1338" s="52">
        <v>2462.0</v>
      </c>
      <c r="G1338" s="54">
        <v>0.04</v>
      </c>
      <c r="H1338" s="50">
        <v>2462.0</v>
      </c>
      <c r="I1338" s="54">
        <v>1.63115</v>
      </c>
      <c r="J1338" s="50">
        <v>2462.0</v>
      </c>
      <c r="K1338" s="54">
        <v>2.108</v>
      </c>
      <c r="L1338" s="70">
        <f t="shared" si="1"/>
        <v>0</v>
      </c>
      <c r="M1338" s="71">
        <f t="shared" si="2"/>
        <v>0</v>
      </c>
      <c r="N1338" s="71">
        <f t="shared" si="3"/>
        <v>-1.30285</v>
      </c>
      <c r="O1338" s="71">
        <f t="shared" si="4"/>
        <v>-44.40524881</v>
      </c>
      <c r="P1338" s="71">
        <f t="shared" si="5"/>
        <v>0</v>
      </c>
      <c r="Q1338" s="71">
        <f t="shared" si="6"/>
        <v>0</v>
      </c>
      <c r="R1338" s="71">
        <f t="shared" si="7"/>
        <v>-0.826</v>
      </c>
      <c r="S1338" s="71">
        <f t="shared" si="8"/>
        <v>-28.15269257</v>
      </c>
      <c r="T1338" s="72">
        <f t="shared" si="9"/>
        <v>39</v>
      </c>
      <c r="U1338" s="71">
        <f t="shared" si="10"/>
        <v>1.584077985</v>
      </c>
      <c r="V1338" s="71">
        <f t="shared" si="11"/>
        <v>0</v>
      </c>
      <c r="W1338" s="73">
        <f t="shared" si="12"/>
        <v>0</v>
      </c>
      <c r="X1338" s="19"/>
      <c r="Y1338" s="19"/>
      <c r="Z1338" s="19"/>
      <c r="AA1338" s="19"/>
      <c r="AB1338" s="19"/>
      <c r="AC1338" s="19"/>
      <c r="AD1338" s="19"/>
    </row>
    <row r="1339">
      <c r="A1339" s="49" t="s">
        <v>1525</v>
      </c>
      <c r="B1339" s="50">
        <v>2799.0</v>
      </c>
      <c r="C1339" s="51">
        <v>0.077</v>
      </c>
      <c r="D1339" s="52">
        <v>2745.0</v>
      </c>
      <c r="E1339" s="51">
        <v>0.001</v>
      </c>
      <c r="F1339" s="52">
        <v>2798.0</v>
      </c>
      <c r="G1339" s="54">
        <v>0.048</v>
      </c>
      <c r="H1339" s="50">
        <v>2799.0</v>
      </c>
      <c r="I1339" s="54">
        <v>0.262029</v>
      </c>
      <c r="J1339" s="50">
        <v>2799.0</v>
      </c>
      <c r="K1339" s="54">
        <v>2.168</v>
      </c>
      <c r="L1339" s="70">
        <f t="shared" si="1"/>
        <v>0</v>
      </c>
      <c r="M1339" s="71">
        <f t="shared" si="2"/>
        <v>0</v>
      </c>
      <c r="N1339" s="71">
        <f t="shared" si="3"/>
        <v>0.185029</v>
      </c>
      <c r="O1339" s="71">
        <f t="shared" si="4"/>
        <v>240.2974026</v>
      </c>
      <c r="P1339" s="71">
        <f t="shared" si="5"/>
        <v>0</v>
      </c>
      <c r="Q1339" s="71">
        <f t="shared" si="6"/>
        <v>0</v>
      </c>
      <c r="R1339" s="71">
        <f t="shared" si="7"/>
        <v>2.091</v>
      </c>
      <c r="S1339" s="71">
        <f t="shared" si="8"/>
        <v>2715.584416</v>
      </c>
      <c r="T1339" s="72">
        <f t="shared" si="9"/>
        <v>54</v>
      </c>
      <c r="U1339" s="71">
        <f t="shared" si="10"/>
        <v>1.92926045</v>
      </c>
      <c r="V1339" s="71">
        <f t="shared" si="11"/>
        <v>1</v>
      </c>
      <c r="W1339" s="73">
        <f t="shared" si="12"/>
        <v>0.03572704537</v>
      </c>
      <c r="X1339" s="19"/>
      <c r="Y1339" s="19"/>
      <c r="Z1339" s="19"/>
      <c r="AA1339" s="19"/>
      <c r="AB1339" s="19"/>
      <c r="AC1339" s="19"/>
      <c r="AD1339" s="19"/>
    </row>
    <row r="1340">
      <c r="A1340" s="49" t="s">
        <v>1526</v>
      </c>
      <c r="B1340" s="50">
        <v>2391.0</v>
      </c>
      <c r="C1340" s="51">
        <v>2.823</v>
      </c>
      <c r="D1340" s="52">
        <v>2346.0</v>
      </c>
      <c r="E1340" s="51">
        <v>0.002</v>
      </c>
      <c r="F1340" s="52">
        <v>2391.0</v>
      </c>
      <c r="G1340" s="54">
        <v>0.043</v>
      </c>
      <c r="H1340" s="50">
        <v>2391.0</v>
      </c>
      <c r="I1340" s="54">
        <v>2.43536</v>
      </c>
      <c r="J1340" s="50">
        <v>2391.0</v>
      </c>
      <c r="K1340" s="54">
        <v>1.826</v>
      </c>
      <c r="L1340" s="70">
        <f t="shared" si="1"/>
        <v>0</v>
      </c>
      <c r="M1340" s="71">
        <f t="shared" si="2"/>
        <v>0</v>
      </c>
      <c r="N1340" s="71">
        <f t="shared" si="3"/>
        <v>-0.38764</v>
      </c>
      <c r="O1340" s="71">
        <f t="shared" si="4"/>
        <v>-13.73149132</v>
      </c>
      <c r="P1340" s="71">
        <f t="shared" si="5"/>
        <v>0</v>
      </c>
      <c r="Q1340" s="71">
        <f t="shared" si="6"/>
        <v>0</v>
      </c>
      <c r="R1340" s="71">
        <f t="shared" si="7"/>
        <v>-0.997</v>
      </c>
      <c r="S1340" s="71">
        <f t="shared" si="8"/>
        <v>-35.31703861</v>
      </c>
      <c r="T1340" s="72">
        <f t="shared" si="9"/>
        <v>45</v>
      </c>
      <c r="U1340" s="71">
        <f t="shared" si="10"/>
        <v>1.882057716</v>
      </c>
      <c r="V1340" s="71">
        <f t="shared" si="11"/>
        <v>0</v>
      </c>
      <c r="W1340" s="73">
        <f t="shared" si="12"/>
        <v>0</v>
      </c>
      <c r="X1340" s="19"/>
      <c r="Y1340" s="19"/>
      <c r="Z1340" s="19"/>
      <c r="AA1340" s="19"/>
      <c r="AB1340" s="19"/>
      <c r="AC1340" s="19"/>
      <c r="AD1340" s="19"/>
    </row>
    <row r="1341">
      <c r="A1341" s="49" t="s">
        <v>1527</v>
      </c>
      <c r="B1341" s="50">
        <v>3118.0</v>
      </c>
      <c r="C1341" s="51">
        <v>0.102</v>
      </c>
      <c r="D1341" s="52">
        <v>3048.0</v>
      </c>
      <c r="E1341" s="51">
        <v>0.001</v>
      </c>
      <c r="F1341" s="52">
        <v>3106.0</v>
      </c>
      <c r="G1341" s="54">
        <v>0.055</v>
      </c>
      <c r="H1341" s="50">
        <v>3118.0</v>
      </c>
      <c r="I1341" s="54">
        <v>0.28622</v>
      </c>
      <c r="J1341" s="50">
        <v>3118.0</v>
      </c>
      <c r="K1341" s="54">
        <v>1.533</v>
      </c>
      <c r="L1341" s="70">
        <f t="shared" si="1"/>
        <v>0</v>
      </c>
      <c r="M1341" s="71">
        <f t="shared" si="2"/>
        <v>0</v>
      </c>
      <c r="N1341" s="71">
        <f t="shared" si="3"/>
        <v>0.18422</v>
      </c>
      <c r="O1341" s="71">
        <f t="shared" si="4"/>
        <v>180.6078431</v>
      </c>
      <c r="P1341" s="71">
        <f t="shared" si="5"/>
        <v>0</v>
      </c>
      <c r="Q1341" s="71">
        <f t="shared" si="6"/>
        <v>0</v>
      </c>
      <c r="R1341" s="71">
        <f t="shared" si="7"/>
        <v>1.431</v>
      </c>
      <c r="S1341" s="71">
        <f t="shared" si="8"/>
        <v>1402.941176</v>
      </c>
      <c r="T1341" s="72">
        <f t="shared" si="9"/>
        <v>70</v>
      </c>
      <c r="U1341" s="71">
        <f t="shared" si="10"/>
        <v>2.245028865</v>
      </c>
      <c r="V1341" s="71">
        <f t="shared" si="11"/>
        <v>12</v>
      </c>
      <c r="W1341" s="73">
        <f t="shared" si="12"/>
        <v>0.3848620911</v>
      </c>
      <c r="X1341" s="19"/>
      <c r="Y1341" s="19"/>
      <c r="Z1341" s="19"/>
      <c r="AA1341" s="19"/>
      <c r="AB1341" s="19"/>
      <c r="AC1341" s="19"/>
      <c r="AD1341" s="19"/>
    </row>
    <row r="1342">
      <c r="A1342" s="49" t="s">
        <v>1528</v>
      </c>
      <c r="B1342" s="50">
        <v>2743.0</v>
      </c>
      <c r="C1342" s="51">
        <v>3.384</v>
      </c>
      <c r="D1342" s="52">
        <v>2715.0</v>
      </c>
      <c r="E1342" s="51">
        <v>0.001</v>
      </c>
      <c r="F1342" s="52">
        <v>2743.0</v>
      </c>
      <c r="G1342" s="54">
        <v>0.049</v>
      </c>
      <c r="H1342" s="50">
        <v>2743.0</v>
      </c>
      <c r="I1342" s="54">
        <v>2.16046</v>
      </c>
      <c r="J1342" s="50">
        <v>2743.0</v>
      </c>
      <c r="K1342" s="54">
        <v>2.531</v>
      </c>
      <c r="L1342" s="70">
        <f t="shared" si="1"/>
        <v>0</v>
      </c>
      <c r="M1342" s="71">
        <f t="shared" si="2"/>
        <v>0</v>
      </c>
      <c r="N1342" s="71">
        <f t="shared" si="3"/>
        <v>-1.22354</v>
      </c>
      <c r="O1342" s="71">
        <f t="shared" si="4"/>
        <v>-36.15661939</v>
      </c>
      <c r="P1342" s="71">
        <f t="shared" si="5"/>
        <v>0</v>
      </c>
      <c r="Q1342" s="71">
        <f t="shared" si="6"/>
        <v>0</v>
      </c>
      <c r="R1342" s="71">
        <f t="shared" si="7"/>
        <v>-0.853</v>
      </c>
      <c r="S1342" s="71">
        <f t="shared" si="8"/>
        <v>-25.20685579</v>
      </c>
      <c r="T1342" s="72">
        <f t="shared" si="9"/>
        <v>28</v>
      </c>
      <c r="U1342" s="71">
        <f t="shared" si="10"/>
        <v>1.020780168</v>
      </c>
      <c r="V1342" s="71">
        <f t="shared" si="11"/>
        <v>0</v>
      </c>
      <c r="W1342" s="73">
        <f t="shared" si="12"/>
        <v>0</v>
      </c>
      <c r="X1342" s="19"/>
      <c r="Y1342" s="19"/>
      <c r="Z1342" s="19"/>
      <c r="AA1342" s="19"/>
      <c r="AB1342" s="19"/>
      <c r="AC1342" s="19"/>
      <c r="AD1342" s="19"/>
    </row>
    <row r="1343">
      <c r="A1343" s="49" t="s">
        <v>1529</v>
      </c>
      <c r="B1343" s="50">
        <v>2914.0</v>
      </c>
      <c r="C1343" s="51">
        <v>0.106</v>
      </c>
      <c r="D1343" s="52">
        <v>2857.0</v>
      </c>
      <c r="E1343" s="51">
        <v>0.001</v>
      </c>
      <c r="F1343" s="52">
        <v>2885.0</v>
      </c>
      <c r="G1343" s="54">
        <v>0.046</v>
      </c>
      <c r="H1343" s="50">
        <v>2914.0</v>
      </c>
      <c r="I1343" s="54">
        <v>0.195927</v>
      </c>
      <c r="J1343" s="50">
        <v>2914.0</v>
      </c>
      <c r="K1343" s="54">
        <v>1.759</v>
      </c>
      <c r="L1343" s="70">
        <f t="shared" si="1"/>
        <v>0</v>
      </c>
      <c r="M1343" s="71">
        <f t="shared" si="2"/>
        <v>0</v>
      </c>
      <c r="N1343" s="71">
        <f t="shared" si="3"/>
        <v>0.089927</v>
      </c>
      <c r="O1343" s="71">
        <f t="shared" si="4"/>
        <v>84.83679245</v>
      </c>
      <c r="P1343" s="71">
        <f t="shared" si="5"/>
        <v>0</v>
      </c>
      <c r="Q1343" s="71">
        <f t="shared" si="6"/>
        <v>0</v>
      </c>
      <c r="R1343" s="71">
        <f t="shared" si="7"/>
        <v>1.653</v>
      </c>
      <c r="S1343" s="71">
        <f t="shared" si="8"/>
        <v>1559.433962</v>
      </c>
      <c r="T1343" s="72">
        <f t="shared" si="9"/>
        <v>57</v>
      </c>
      <c r="U1343" s="71">
        <f t="shared" si="10"/>
        <v>1.956074125</v>
      </c>
      <c r="V1343" s="71">
        <f t="shared" si="11"/>
        <v>29</v>
      </c>
      <c r="W1343" s="73">
        <f t="shared" si="12"/>
        <v>0.9951956074</v>
      </c>
      <c r="X1343" s="19"/>
      <c r="Y1343" s="19"/>
      <c r="Z1343" s="19"/>
      <c r="AA1343" s="19"/>
      <c r="AB1343" s="19"/>
      <c r="AC1343" s="19"/>
      <c r="AD1343" s="19"/>
    </row>
    <row r="1344">
      <c r="A1344" s="49" t="s">
        <v>1530</v>
      </c>
      <c r="B1344" s="50">
        <v>2526.0</v>
      </c>
      <c r="C1344" s="51">
        <v>3.473</v>
      </c>
      <c r="D1344" s="52">
        <v>2482.0</v>
      </c>
      <c r="E1344" s="51">
        <v>0.001</v>
      </c>
      <c r="F1344" s="52">
        <v>2526.0</v>
      </c>
      <c r="G1344" s="54">
        <v>0.039</v>
      </c>
      <c r="H1344" s="50">
        <v>2526.0</v>
      </c>
      <c r="I1344" s="54">
        <v>1.53258</v>
      </c>
      <c r="J1344" s="50">
        <v>2526.0</v>
      </c>
      <c r="K1344" s="54">
        <v>1.939</v>
      </c>
      <c r="L1344" s="70">
        <f t="shared" si="1"/>
        <v>0</v>
      </c>
      <c r="M1344" s="71">
        <f t="shared" si="2"/>
        <v>0</v>
      </c>
      <c r="N1344" s="71">
        <f t="shared" si="3"/>
        <v>-1.94042</v>
      </c>
      <c r="O1344" s="71">
        <f t="shared" si="4"/>
        <v>-55.87158077</v>
      </c>
      <c r="P1344" s="71">
        <f t="shared" si="5"/>
        <v>0</v>
      </c>
      <c r="Q1344" s="71">
        <f t="shared" si="6"/>
        <v>0</v>
      </c>
      <c r="R1344" s="71">
        <f t="shared" si="7"/>
        <v>-1.534</v>
      </c>
      <c r="S1344" s="71">
        <f t="shared" si="8"/>
        <v>-44.16930608</v>
      </c>
      <c r="T1344" s="72">
        <f t="shared" si="9"/>
        <v>44</v>
      </c>
      <c r="U1344" s="71">
        <f t="shared" si="10"/>
        <v>1.741884402</v>
      </c>
      <c r="V1344" s="71">
        <f t="shared" si="11"/>
        <v>0</v>
      </c>
      <c r="W1344" s="73">
        <f t="shared" si="12"/>
        <v>0</v>
      </c>
      <c r="X1344" s="19"/>
      <c r="Y1344" s="19"/>
      <c r="Z1344" s="19"/>
      <c r="AA1344" s="19"/>
      <c r="AB1344" s="19"/>
      <c r="AC1344" s="19"/>
      <c r="AD1344" s="19"/>
    </row>
    <row r="1345">
      <c r="A1345" s="49" t="s">
        <v>1531</v>
      </c>
      <c r="B1345" s="50">
        <v>3010.0</v>
      </c>
      <c r="C1345" s="51">
        <v>0.109</v>
      </c>
      <c r="D1345" s="52">
        <v>2949.0</v>
      </c>
      <c r="E1345" s="51">
        <v>0.001</v>
      </c>
      <c r="F1345" s="52">
        <v>2993.0</v>
      </c>
      <c r="G1345" s="54">
        <v>0.049</v>
      </c>
      <c r="H1345" s="50">
        <v>3010.0</v>
      </c>
      <c r="I1345" s="54">
        <v>0.417567</v>
      </c>
      <c r="J1345" s="50">
        <v>3010.0</v>
      </c>
      <c r="K1345" s="54">
        <v>2.003</v>
      </c>
      <c r="L1345" s="70">
        <f t="shared" si="1"/>
        <v>0</v>
      </c>
      <c r="M1345" s="71">
        <f t="shared" si="2"/>
        <v>0</v>
      </c>
      <c r="N1345" s="71">
        <f t="shared" si="3"/>
        <v>0.308567</v>
      </c>
      <c r="O1345" s="71">
        <f t="shared" si="4"/>
        <v>283.0889908</v>
      </c>
      <c r="P1345" s="71">
        <f t="shared" si="5"/>
        <v>0</v>
      </c>
      <c r="Q1345" s="71">
        <f t="shared" si="6"/>
        <v>0</v>
      </c>
      <c r="R1345" s="71">
        <f t="shared" si="7"/>
        <v>1.894</v>
      </c>
      <c r="S1345" s="71">
        <f t="shared" si="8"/>
        <v>1737.614679</v>
      </c>
      <c r="T1345" s="72">
        <f t="shared" si="9"/>
        <v>61</v>
      </c>
      <c r="U1345" s="71">
        <f t="shared" si="10"/>
        <v>2.026578073</v>
      </c>
      <c r="V1345" s="71">
        <f t="shared" si="11"/>
        <v>17</v>
      </c>
      <c r="W1345" s="73">
        <f t="shared" si="12"/>
        <v>0.5647840532</v>
      </c>
      <c r="X1345" s="19"/>
      <c r="Y1345" s="19"/>
      <c r="Z1345" s="19"/>
      <c r="AA1345" s="19"/>
      <c r="AB1345" s="19"/>
      <c r="AC1345" s="19"/>
      <c r="AD1345" s="19"/>
    </row>
    <row r="1346">
      <c r="A1346" s="49" t="s">
        <v>1532</v>
      </c>
      <c r="B1346" s="50">
        <v>2641.0</v>
      </c>
      <c r="C1346" s="51">
        <v>3.453</v>
      </c>
      <c r="D1346" s="52">
        <v>2604.0</v>
      </c>
      <c r="E1346" s="51">
        <v>0.001</v>
      </c>
      <c r="F1346" s="52">
        <v>2641.0</v>
      </c>
      <c r="G1346" s="54">
        <v>0.04</v>
      </c>
      <c r="H1346" s="50">
        <v>2641.0</v>
      </c>
      <c r="I1346" s="54">
        <v>2.13265</v>
      </c>
      <c r="J1346" s="50">
        <v>2641.0</v>
      </c>
      <c r="K1346" s="54">
        <v>1.947</v>
      </c>
      <c r="L1346" s="70">
        <f t="shared" si="1"/>
        <v>0</v>
      </c>
      <c r="M1346" s="71">
        <f t="shared" si="2"/>
        <v>0</v>
      </c>
      <c r="N1346" s="71">
        <f t="shared" si="3"/>
        <v>-1.32035</v>
      </c>
      <c r="O1346" s="71">
        <f t="shared" si="4"/>
        <v>-38.23776426</v>
      </c>
      <c r="P1346" s="71">
        <f t="shared" si="5"/>
        <v>0</v>
      </c>
      <c r="Q1346" s="71">
        <f t="shared" si="6"/>
        <v>0</v>
      </c>
      <c r="R1346" s="71">
        <f t="shared" si="7"/>
        <v>-1.506</v>
      </c>
      <c r="S1346" s="71">
        <f t="shared" si="8"/>
        <v>-43.61424848</v>
      </c>
      <c r="T1346" s="72">
        <f t="shared" si="9"/>
        <v>37</v>
      </c>
      <c r="U1346" s="71">
        <f t="shared" si="10"/>
        <v>1.400984476</v>
      </c>
      <c r="V1346" s="71">
        <f t="shared" si="11"/>
        <v>0</v>
      </c>
      <c r="W1346" s="73">
        <f t="shared" si="12"/>
        <v>0</v>
      </c>
      <c r="X1346" s="19"/>
      <c r="Y1346" s="19"/>
      <c r="Z1346" s="19"/>
      <c r="AA1346" s="19"/>
      <c r="AB1346" s="19"/>
      <c r="AC1346" s="19"/>
      <c r="AD1346" s="19"/>
    </row>
    <row r="1347">
      <c r="A1347" s="49" t="s">
        <v>1533</v>
      </c>
      <c r="B1347" s="50">
        <v>2791.0</v>
      </c>
      <c r="C1347" s="51">
        <v>0.088</v>
      </c>
      <c r="D1347" s="52">
        <v>2748.0</v>
      </c>
      <c r="E1347" s="51">
        <v>0.001</v>
      </c>
      <c r="F1347" s="52">
        <v>2779.0</v>
      </c>
      <c r="G1347" s="54">
        <v>0.048</v>
      </c>
      <c r="H1347" s="50">
        <v>2791.0</v>
      </c>
      <c r="I1347" s="54">
        <v>0.185227</v>
      </c>
      <c r="J1347" s="50">
        <v>2791.0</v>
      </c>
      <c r="K1347" s="54">
        <v>2.405</v>
      </c>
      <c r="L1347" s="70">
        <f t="shared" si="1"/>
        <v>0</v>
      </c>
      <c r="M1347" s="71">
        <f t="shared" si="2"/>
        <v>0</v>
      </c>
      <c r="N1347" s="71">
        <f t="shared" si="3"/>
        <v>0.097227</v>
      </c>
      <c r="O1347" s="71">
        <f t="shared" si="4"/>
        <v>110.4852273</v>
      </c>
      <c r="P1347" s="71">
        <f t="shared" si="5"/>
        <v>0</v>
      </c>
      <c r="Q1347" s="71">
        <f t="shared" si="6"/>
        <v>0</v>
      </c>
      <c r="R1347" s="71">
        <f t="shared" si="7"/>
        <v>2.317</v>
      </c>
      <c r="S1347" s="71">
        <f t="shared" si="8"/>
        <v>2632.954545</v>
      </c>
      <c r="T1347" s="72">
        <f t="shared" si="9"/>
        <v>43</v>
      </c>
      <c r="U1347" s="71">
        <f t="shared" si="10"/>
        <v>1.540666428</v>
      </c>
      <c r="V1347" s="71">
        <f t="shared" si="11"/>
        <v>12</v>
      </c>
      <c r="W1347" s="73">
        <f t="shared" si="12"/>
        <v>0.4299534217</v>
      </c>
      <c r="X1347" s="19"/>
      <c r="Y1347" s="19"/>
      <c r="Z1347" s="19"/>
      <c r="AA1347" s="19"/>
      <c r="AB1347" s="19"/>
      <c r="AC1347" s="19"/>
      <c r="AD1347" s="19"/>
    </row>
    <row r="1348">
      <c r="A1348" s="49" t="s">
        <v>1534</v>
      </c>
      <c r="B1348" s="50">
        <v>2406.0</v>
      </c>
      <c r="C1348" s="51">
        <v>2.747</v>
      </c>
      <c r="D1348" s="52">
        <v>2360.0</v>
      </c>
      <c r="E1348" s="51">
        <v>0.001</v>
      </c>
      <c r="F1348" s="52">
        <v>2406.0</v>
      </c>
      <c r="G1348" s="54">
        <v>0.04</v>
      </c>
      <c r="H1348" s="50">
        <v>2406.0</v>
      </c>
      <c r="I1348" s="54">
        <v>1.30642</v>
      </c>
      <c r="J1348" s="50">
        <v>2406.0</v>
      </c>
      <c r="K1348" s="54">
        <v>2.262</v>
      </c>
      <c r="L1348" s="70">
        <f t="shared" si="1"/>
        <v>0</v>
      </c>
      <c r="M1348" s="71">
        <f t="shared" si="2"/>
        <v>0</v>
      </c>
      <c r="N1348" s="71">
        <f t="shared" si="3"/>
        <v>-1.44058</v>
      </c>
      <c r="O1348" s="71">
        <f t="shared" si="4"/>
        <v>-52.44193666</v>
      </c>
      <c r="P1348" s="71">
        <f t="shared" si="5"/>
        <v>0</v>
      </c>
      <c r="Q1348" s="71">
        <f t="shared" si="6"/>
        <v>0</v>
      </c>
      <c r="R1348" s="71">
        <f t="shared" si="7"/>
        <v>-0.485</v>
      </c>
      <c r="S1348" s="71">
        <f t="shared" si="8"/>
        <v>-17.65562432</v>
      </c>
      <c r="T1348" s="72">
        <f t="shared" si="9"/>
        <v>46</v>
      </c>
      <c r="U1348" s="71">
        <f t="shared" si="10"/>
        <v>1.911886949</v>
      </c>
      <c r="V1348" s="71">
        <f t="shared" si="11"/>
        <v>0</v>
      </c>
      <c r="W1348" s="73">
        <f t="shared" si="12"/>
        <v>0</v>
      </c>
      <c r="X1348" s="19"/>
      <c r="Y1348" s="19"/>
      <c r="Z1348" s="19"/>
      <c r="AA1348" s="19"/>
      <c r="AB1348" s="19"/>
      <c r="AC1348" s="19"/>
      <c r="AD1348" s="19"/>
    </row>
    <row r="1349">
      <c r="A1349" s="49" t="s">
        <v>1535</v>
      </c>
      <c r="B1349" s="50">
        <v>2866.0</v>
      </c>
      <c r="C1349" s="51">
        <v>0.099</v>
      </c>
      <c r="D1349" s="52">
        <v>2824.0</v>
      </c>
      <c r="E1349" s="51">
        <v>0.001</v>
      </c>
      <c r="F1349" s="52">
        <v>2846.0</v>
      </c>
      <c r="G1349" s="54">
        <v>0.047</v>
      </c>
      <c r="H1349" s="50">
        <v>2866.0</v>
      </c>
      <c r="I1349" s="54">
        <v>0.2823</v>
      </c>
      <c r="J1349" s="50">
        <v>2866.0</v>
      </c>
      <c r="K1349" s="54">
        <v>1.809</v>
      </c>
      <c r="L1349" s="70">
        <f t="shared" si="1"/>
        <v>0</v>
      </c>
      <c r="M1349" s="71">
        <f t="shared" si="2"/>
        <v>0</v>
      </c>
      <c r="N1349" s="71">
        <f t="shared" si="3"/>
        <v>0.1833</v>
      </c>
      <c r="O1349" s="71">
        <f t="shared" si="4"/>
        <v>185.1515152</v>
      </c>
      <c r="P1349" s="71">
        <f t="shared" si="5"/>
        <v>0</v>
      </c>
      <c r="Q1349" s="71">
        <f t="shared" si="6"/>
        <v>0</v>
      </c>
      <c r="R1349" s="71">
        <f t="shared" si="7"/>
        <v>1.71</v>
      </c>
      <c r="S1349" s="71">
        <f t="shared" si="8"/>
        <v>1727.272727</v>
      </c>
      <c r="T1349" s="72">
        <f t="shared" si="9"/>
        <v>42</v>
      </c>
      <c r="U1349" s="71">
        <f t="shared" si="10"/>
        <v>1.465457083</v>
      </c>
      <c r="V1349" s="71">
        <f t="shared" si="11"/>
        <v>20</v>
      </c>
      <c r="W1349" s="73">
        <f t="shared" si="12"/>
        <v>0.6978367062</v>
      </c>
      <c r="X1349" s="19"/>
      <c r="Y1349" s="19"/>
      <c r="Z1349" s="19"/>
      <c r="AA1349" s="19"/>
      <c r="AB1349" s="19"/>
      <c r="AC1349" s="19"/>
      <c r="AD1349" s="19"/>
    </row>
    <row r="1350">
      <c r="A1350" s="49" t="s">
        <v>1536</v>
      </c>
      <c r="B1350" s="50">
        <v>2489.0</v>
      </c>
      <c r="C1350" s="51">
        <v>2.318</v>
      </c>
      <c r="D1350" s="52">
        <v>2441.0</v>
      </c>
      <c r="E1350" s="51">
        <v>0.001</v>
      </c>
      <c r="F1350" s="52">
        <v>2489.0</v>
      </c>
      <c r="G1350" s="54">
        <v>0.039</v>
      </c>
      <c r="H1350" s="50">
        <v>2489.0</v>
      </c>
      <c r="I1350" s="54">
        <v>1.63851</v>
      </c>
      <c r="J1350" s="50">
        <v>2489.0</v>
      </c>
      <c r="K1350" s="54">
        <v>2.327</v>
      </c>
      <c r="L1350" s="70">
        <f t="shared" si="1"/>
        <v>0</v>
      </c>
      <c r="M1350" s="71">
        <f t="shared" si="2"/>
        <v>0</v>
      </c>
      <c r="N1350" s="71">
        <f t="shared" si="3"/>
        <v>-0.67949</v>
      </c>
      <c r="O1350" s="71">
        <f t="shared" si="4"/>
        <v>-29.31363244</v>
      </c>
      <c r="P1350" s="71">
        <f t="shared" si="5"/>
        <v>0</v>
      </c>
      <c r="Q1350" s="71">
        <f t="shared" si="6"/>
        <v>0</v>
      </c>
      <c r="R1350" s="71">
        <f t="shared" si="7"/>
        <v>0.009</v>
      </c>
      <c r="S1350" s="71">
        <f t="shared" si="8"/>
        <v>0.3882657463</v>
      </c>
      <c r="T1350" s="72">
        <f t="shared" si="9"/>
        <v>48</v>
      </c>
      <c r="U1350" s="71">
        <f t="shared" si="10"/>
        <v>1.928485335</v>
      </c>
      <c r="V1350" s="71">
        <f t="shared" si="11"/>
        <v>0</v>
      </c>
      <c r="W1350" s="73">
        <f t="shared" si="12"/>
        <v>0</v>
      </c>
      <c r="X1350" s="19"/>
      <c r="Y1350" s="19"/>
      <c r="Z1350" s="19"/>
      <c r="AA1350" s="19"/>
      <c r="AB1350" s="19"/>
      <c r="AC1350" s="19"/>
      <c r="AD1350" s="19"/>
    </row>
    <row r="1351">
      <c r="A1351" s="49" t="s">
        <v>1537</v>
      </c>
      <c r="B1351" s="50">
        <v>2772.0</v>
      </c>
      <c r="C1351" s="51">
        <v>0.079</v>
      </c>
      <c r="D1351" s="52">
        <v>2708.0</v>
      </c>
      <c r="E1351" s="51">
        <v>0.001</v>
      </c>
      <c r="F1351" s="52">
        <v>2760.0</v>
      </c>
      <c r="G1351" s="54">
        <v>0.043</v>
      </c>
      <c r="H1351" s="50">
        <v>2772.0</v>
      </c>
      <c r="I1351" s="54">
        <v>0.064146</v>
      </c>
      <c r="J1351" s="50">
        <v>2772.0</v>
      </c>
      <c r="K1351" s="54">
        <v>1.916</v>
      </c>
      <c r="L1351" s="70">
        <f t="shared" si="1"/>
        <v>0</v>
      </c>
      <c r="M1351" s="71">
        <f t="shared" si="2"/>
        <v>0</v>
      </c>
      <c r="N1351" s="71">
        <f t="shared" si="3"/>
        <v>-0.014854</v>
      </c>
      <c r="O1351" s="71">
        <f t="shared" si="4"/>
        <v>-18.80253165</v>
      </c>
      <c r="P1351" s="71">
        <f t="shared" si="5"/>
        <v>0</v>
      </c>
      <c r="Q1351" s="71">
        <f t="shared" si="6"/>
        <v>0</v>
      </c>
      <c r="R1351" s="71">
        <f t="shared" si="7"/>
        <v>1.837</v>
      </c>
      <c r="S1351" s="71">
        <f t="shared" si="8"/>
        <v>2325.316456</v>
      </c>
      <c r="T1351" s="72">
        <f t="shared" si="9"/>
        <v>64</v>
      </c>
      <c r="U1351" s="71">
        <f t="shared" si="10"/>
        <v>2.308802309</v>
      </c>
      <c r="V1351" s="71">
        <f t="shared" si="11"/>
        <v>12</v>
      </c>
      <c r="W1351" s="73">
        <f t="shared" si="12"/>
        <v>0.4329004329</v>
      </c>
      <c r="X1351" s="19"/>
      <c r="Y1351" s="19"/>
      <c r="Z1351" s="19"/>
      <c r="AA1351" s="19"/>
      <c r="AB1351" s="19"/>
      <c r="AC1351" s="19"/>
      <c r="AD1351" s="19"/>
    </row>
    <row r="1352">
      <c r="A1352" s="49" t="s">
        <v>1538</v>
      </c>
      <c r="B1352" s="50">
        <v>2360.0</v>
      </c>
      <c r="C1352" s="51">
        <v>2.105</v>
      </c>
      <c r="D1352" s="52">
        <v>2344.0</v>
      </c>
      <c r="E1352" s="51">
        <v>0.001</v>
      </c>
      <c r="F1352" s="52">
        <v>2360.0</v>
      </c>
      <c r="G1352" s="54">
        <v>0.039</v>
      </c>
      <c r="H1352" s="50">
        <v>2360.0</v>
      </c>
      <c r="I1352" s="54">
        <v>2.59905</v>
      </c>
      <c r="J1352" s="50">
        <v>2360.0</v>
      </c>
      <c r="K1352" s="54">
        <v>2.286</v>
      </c>
      <c r="L1352" s="70">
        <f t="shared" si="1"/>
        <v>0</v>
      </c>
      <c r="M1352" s="71">
        <f t="shared" si="2"/>
        <v>0</v>
      </c>
      <c r="N1352" s="71">
        <f t="shared" si="3"/>
        <v>0.49405</v>
      </c>
      <c r="O1352" s="71">
        <f t="shared" si="4"/>
        <v>23.47030879</v>
      </c>
      <c r="P1352" s="71">
        <f t="shared" si="5"/>
        <v>0</v>
      </c>
      <c r="Q1352" s="71">
        <f t="shared" si="6"/>
        <v>0</v>
      </c>
      <c r="R1352" s="71">
        <f t="shared" si="7"/>
        <v>0.181</v>
      </c>
      <c r="S1352" s="71">
        <f t="shared" si="8"/>
        <v>8.598574822</v>
      </c>
      <c r="T1352" s="72">
        <f t="shared" si="9"/>
        <v>16</v>
      </c>
      <c r="U1352" s="71">
        <f t="shared" si="10"/>
        <v>0.6779661017</v>
      </c>
      <c r="V1352" s="71">
        <f t="shared" si="11"/>
        <v>0</v>
      </c>
      <c r="W1352" s="73">
        <f t="shared" si="12"/>
        <v>0</v>
      </c>
      <c r="X1352" s="19"/>
      <c r="Y1352" s="19"/>
      <c r="Z1352" s="19"/>
      <c r="AA1352" s="19"/>
      <c r="AB1352" s="19"/>
      <c r="AC1352" s="19"/>
      <c r="AD1352" s="19"/>
    </row>
    <row r="1353">
      <c r="A1353" s="49" t="s">
        <v>1539</v>
      </c>
      <c r="B1353" s="50">
        <v>2935.0</v>
      </c>
      <c r="C1353" s="51">
        <v>0.088</v>
      </c>
      <c r="D1353" s="52">
        <v>2877.0</v>
      </c>
      <c r="E1353" s="51">
        <v>0.001</v>
      </c>
      <c r="F1353" s="52">
        <v>2924.0</v>
      </c>
      <c r="G1353" s="54">
        <v>0.048</v>
      </c>
      <c r="H1353" s="50">
        <v>2935.0</v>
      </c>
      <c r="I1353" s="54">
        <v>0.242575</v>
      </c>
      <c r="J1353" s="50">
        <v>2935.0</v>
      </c>
      <c r="K1353" s="54">
        <v>2.232</v>
      </c>
      <c r="L1353" s="70">
        <f t="shared" si="1"/>
        <v>0</v>
      </c>
      <c r="M1353" s="71">
        <f t="shared" si="2"/>
        <v>0</v>
      </c>
      <c r="N1353" s="71">
        <f t="shared" si="3"/>
        <v>0.154575</v>
      </c>
      <c r="O1353" s="71">
        <f t="shared" si="4"/>
        <v>175.6534091</v>
      </c>
      <c r="P1353" s="71">
        <f t="shared" si="5"/>
        <v>0</v>
      </c>
      <c r="Q1353" s="71">
        <f t="shared" si="6"/>
        <v>0</v>
      </c>
      <c r="R1353" s="71">
        <f t="shared" si="7"/>
        <v>2.144</v>
      </c>
      <c r="S1353" s="71">
        <f t="shared" si="8"/>
        <v>2436.363636</v>
      </c>
      <c r="T1353" s="72">
        <f t="shared" si="9"/>
        <v>58</v>
      </c>
      <c r="U1353" s="71">
        <f t="shared" si="10"/>
        <v>1.976149915</v>
      </c>
      <c r="V1353" s="71">
        <f t="shared" si="11"/>
        <v>11</v>
      </c>
      <c r="W1353" s="73">
        <f t="shared" si="12"/>
        <v>0.3747870528</v>
      </c>
      <c r="X1353" s="19"/>
      <c r="Y1353" s="19"/>
      <c r="Z1353" s="19"/>
      <c r="AA1353" s="19"/>
      <c r="AB1353" s="19"/>
      <c r="AC1353" s="19"/>
      <c r="AD1353" s="19"/>
    </row>
    <row r="1354">
      <c r="A1354" s="49" t="s">
        <v>1540</v>
      </c>
      <c r="B1354" s="50">
        <v>2546.0</v>
      </c>
      <c r="C1354" s="51">
        <v>2.483</v>
      </c>
      <c r="D1354" s="52">
        <v>2503.0</v>
      </c>
      <c r="E1354" s="51">
        <v>0.001</v>
      </c>
      <c r="F1354" s="52">
        <v>2546.0</v>
      </c>
      <c r="G1354" s="54">
        <v>0.041</v>
      </c>
      <c r="H1354" s="50">
        <v>2546.0</v>
      </c>
      <c r="I1354" s="54">
        <v>2.2957</v>
      </c>
      <c r="J1354" s="50">
        <v>2546.0</v>
      </c>
      <c r="K1354" s="54">
        <v>2.484</v>
      </c>
      <c r="L1354" s="70">
        <f t="shared" si="1"/>
        <v>0</v>
      </c>
      <c r="M1354" s="71">
        <f t="shared" si="2"/>
        <v>0</v>
      </c>
      <c r="N1354" s="71">
        <f t="shared" si="3"/>
        <v>-0.1873</v>
      </c>
      <c r="O1354" s="71">
        <f t="shared" si="4"/>
        <v>-7.543294402</v>
      </c>
      <c r="P1354" s="71">
        <f t="shared" si="5"/>
        <v>0</v>
      </c>
      <c r="Q1354" s="71">
        <f t="shared" si="6"/>
        <v>0</v>
      </c>
      <c r="R1354" s="71">
        <f t="shared" si="7"/>
        <v>0.001</v>
      </c>
      <c r="S1354" s="71">
        <f t="shared" si="8"/>
        <v>0.04027386226</v>
      </c>
      <c r="T1354" s="72">
        <f t="shared" si="9"/>
        <v>43</v>
      </c>
      <c r="U1354" s="71">
        <f t="shared" si="10"/>
        <v>1.688923802</v>
      </c>
      <c r="V1354" s="71">
        <f t="shared" si="11"/>
        <v>0</v>
      </c>
      <c r="W1354" s="73">
        <f t="shared" si="12"/>
        <v>0</v>
      </c>
      <c r="X1354" s="19"/>
      <c r="Y1354" s="19"/>
      <c r="Z1354" s="19"/>
      <c r="AA1354" s="19"/>
      <c r="AB1354" s="19"/>
      <c r="AC1354" s="19"/>
      <c r="AD1354" s="19"/>
    </row>
    <row r="1355">
      <c r="A1355" s="49" t="s">
        <v>1541</v>
      </c>
      <c r="B1355" s="50">
        <v>2896.0</v>
      </c>
      <c r="C1355" s="51">
        <v>0.091</v>
      </c>
      <c r="D1355" s="52">
        <v>2843.0</v>
      </c>
      <c r="E1355" s="51">
        <v>0.003</v>
      </c>
      <c r="F1355" s="52">
        <v>2891.0</v>
      </c>
      <c r="G1355" s="54">
        <v>0.051</v>
      </c>
      <c r="H1355" s="50">
        <v>2896.0</v>
      </c>
      <c r="I1355" s="54">
        <v>0.341405</v>
      </c>
      <c r="J1355" s="50">
        <v>2896.0</v>
      </c>
      <c r="K1355" s="54">
        <v>2.207</v>
      </c>
      <c r="L1355" s="70">
        <f t="shared" si="1"/>
        <v>0</v>
      </c>
      <c r="M1355" s="71">
        <f t="shared" si="2"/>
        <v>0</v>
      </c>
      <c r="N1355" s="71">
        <f t="shared" si="3"/>
        <v>0.250405</v>
      </c>
      <c r="O1355" s="71">
        <f t="shared" si="4"/>
        <v>275.1703297</v>
      </c>
      <c r="P1355" s="71">
        <f t="shared" si="5"/>
        <v>0</v>
      </c>
      <c r="Q1355" s="71">
        <f t="shared" si="6"/>
        <v>0</v>
      </c>
      <c r="R1355" s="71">
        <f t="shared" si="7"/>
        <v>2.116</v>
      </c>
      <c r="S1355" s="71">
        <f t="shared" si="8"/>
        <v>2325.274725</v>
      </c>
      <c r="T1355" s="72">
        <f t="shared" si="9"/>
        <v>53</v>
      </c>
      <c r="U1355" s="71">
        <f t="shared" si="10"/>
        <v>1.830110497</v>
      </c>
      <c r="V1355" s="71">
        <f t="shared" si="11"/>
        <v>5</v>
      </c>
      <c r="W1355" s="73">
        <f t="shared" si="12"/>
        <v>0.1726519337</v>
      </c>
      <c r="X1355" s="19"/>
      <c r="Y1355" s="19"/>
      <c r="Z1355" s="19"/>
      <c r="AA1355" s="19"/>
      <c r="AB1355" s="19"/>
      <c r="AC1355" s="19"/>
      <c r="AD1355" s="19"/>
    </row>
    <row r="1356">
      <c r="A1356" s="49" t="s">
        <v>1542</v>
      </c>
      <c r="B1356" s="50">
        <v>2500.0</v>
      </c>
      <c r="C1356" s="51">
        <v>3.081</v>
      </c>
      <c r="D1356" s="52">
        <v>2475.0</v>
      </c>
      <c r="E1356" s="51">
        <v>0.001</v>
      </c>
      <c r="F1356" s="52">
        <v>2500.0</v>
      </c>
      <c r="G1356" s="54">
        <v>0.043</v>
      </c>
      <c r="H1356" s="50">
        <v>2500.0</v>
      </c>
      <c r="I1356" s="54">
        <v>1.75184</v>
      </c>
      <c r="J1356" s="50">
        <v>2500.0</v>
      </c>
      <c r="K1356" s="54">
        <v>2.154</v>
      </c>
      <c r="L1356" s="70">
        <f t="shared" si="1"/>
        <v>0</v>
      </c>
      <c r="M1356" s="71">
        <f t="shared" si="2"/>
        <v>0</v>
      </c>
      <c r="N1356" s="71">
        <f t="shared" si="3"/>
        <v>-1.32916</v>
      </c>
      <c r="O1356" s="71">
        <f t="shared" si="4"/>
        <v>-43.14053879</v>
      </c>
      <c r="P1356" s="71">
        <f t="shared" si="5"/>
        <v>0</v>
      </c>
      <c r="Q1356" s="71">
        <f t="shared" si="6"/>
        <v>0</v>
      </c>
      <c r="R1356" s="71">
        <f t="shared" si="7"/>
        <v>-0.927</v>
      </c>
      <c r="S1356" s="71">
        <f t="shared" si="8"/>
        <v>-30.08763389</v>
      </c>
      <c r="T1356" s="72">
        <f t="shared" si="9"/>
        <v>25</v>
      </c>
      <c r="U1356" s="71">
        <f t="shared" si="10"/>
        <v>1</v>
      </c>
      <c r="V1356" s="71">
        <f t="shared" si="11"/>
        <v>0</v>
      </c>
      <c r="W1356" s="73">
        <f t="shared" si="12"/>
        <v>0</v>
      </c>
      <c r="X1356" s="19"/>
      <c r="Y1356" s="19"/>
      <c r="Z1356" s="19"/>
      <c r="AA1356" s="19"/>
      <c r="AB1356" s="19"/>
      <c r="AC1356" s="19"/>
      <c r="AD1356" s="19"/>
    </row>
    <row r="1357">
      <c r="A1357" s="49" t="s">
        <v>1543</v>
      </c>
      <c r="B1357" s="50">
        <v>2810.0</v>
      </c>
      <c r="C1357" s="51">
        <v>0.088</v>
      </c>
      <c r="D1357" s="52">
        <v>2747.0</v>
      </c>
      <c r="E1357" s="51">
        <v>0.001</v>
      </c>
      <c r="F1357" s="52">
        <v>2804.0</v>
      </c>
      <c r="G1357" s="54">
        <v>0.048</v>
      </c>
      <c r="H1357" s="50">
        <v>2810.0</v>
      </c>
      <c r="I1357" s="54">
        <v>0.802626</v>
      </c>
      <c r="J1357" s="50">
        <v>2810.0</v>
      </c>
      <c r="K1357" s="54">
        <v>1.963</v>
      </c>
      <c r="L1357" s="70">
        <f t="shared" si="1"/>
        <v>0</v>
      </c>
      <c r="M1357" s="71">
        <f t="shared" si="2"/>
        <v>0</v>
      </c>
      <c r="N1357" s="71">
        <f t="shared" si="3"/>
        <v>0.714626</v>
      </c>
      <c r="O1357" s="71">
        <f t="shared" si="4"/>
        <v>812.075</v>
      </c>
      <c r="P1357" s="71">
        <f t="shared" si="5"/>
        <v>0</v>
      </c>
      <c r="Q1357" s="71">
        <f t="shared" si="6"/>
        <v>0</v>
      </c>
      <c r="R1357" s="71">
        <f t="shared" si="7"/>
        <v>1.875</v>
      </c>
      <c r="S1357" s="71">
        <f t="shared" si="8"/>
        <v>2130.681818</v>
      </c>
      <c r="T1357" s="72">
        <f t="shared" si="9"/>
        <v>63</v>
      </c>
      <c r="U1357" s="71">
        <f t="shared" si="10"/>
        <v>2.241992883</v>
      </c>
      <c r="V1357" s="71">
        <f t="shared" si="11"/>
        <v>6</v>
      </c>
      <c r="W1357" s="73">
        <f t="shared" si="12"/>
        <v>0.2135231317</v>
      </c>
      <c r="X1357" s="19"/>
      <c r="Y1357" s="19"/>
      <c r="Z1357" s="19"/>
      <c r="AA1357" s="19"/>
      <c r="AB1357" s="19"/>
      <c r="AC1357" s="19"/>
      <c r="AD1357" s="19"/>
    </row>
    <row r="1358">
      <c r="A1358" s="49" t="s">
        <v>1544</v>
      </c>
      <c r="B1358" s="50">
        <v>2413.0</v>
      </c>
      <c r="C1358" s="51">
        <v>2.507</v>
      </c>
      <c r="D1358" s="52">
        <v>2379.0</v>
      </c>
      <c r="E1358" s="51">
        <v>0.002</v>
      </c>
      <c r="F1358" s="52">
        <v>2413.0</v>
      </c>
      <c r="G1358" s="54">
        <v>0.041</v>
      </c>
      <c r="H1358" s="50">
        <v>2413.0</v>
      </c>
      <c r="I1358" s="54">
        <v>1.34878</v>
      </c>
      <c r="J1358" s="50">
        <v>2413.0</v>
      </c>
      <c r="K1358" s="54">
        <v>2.012</v>
      </c>
      <c r="L1358" s="70">
        <f t="shared" si="1"/>
        <v>0</v>
      </c>
      <c r="M1358" s="71">
        <f t="shared" si="2"/>
        <v>0</v>
      </c>
      <c r="N1358" s="71">
        <f t="shared" si="3"/>
        <v>-1.15822</v>
      </c>
      <c r="O1358" s="71">
        <f t="shared" si="4"/>
        <v>-46.19944156</v>
      </c>
      <c r="P1358" s="71">
        <f t="shared" si="5"/>
        <v>0</v>
      </c>
      <c r="Q1358" s="71">
        <f t="shared" si="6"/>
        <v>0</v>
      </c>
      <c r="R1358" s="71">
        <f t="shared" si="7"/>
        <v>-0.495</v>
      </c>
      <c r="S1358" s="71">
        <f t="shared" si="8"/>
        <v>-19.7447148</v>
      </c>
      <c r="T1358" s="72">
        <f t="shared" si="9"/>
        <v>34</v>
      </c>
      <c r="U1358" s="71">
        <f t="shared" si="10"/>
        <v>1.409034397</v>
      </c>
      <c r="V1358" s="71">
        <f t="shared" si="11"/>
        <v>0</v>
      </c>
      <c r="W1358" s="73">
        <f t="shared" si="12"/>
        <v>0</v>
      </c>
      <c r="X1358" s="19"/>
      <c r="Y1358" s="19"/>
      <c r="Z1358" s="19"/>
      <c r="AA1358" s="19"/>
      <c r="AB1358" s="19"/>
      <c r="AC1358" s="19"/>
      <c r="AD1358" s="19"/>
    </row>
    <row r="1359">
      <c r="A1359" s="49" t="s">
        <v>1545</v>
      </c>
      <c r="B1359" s="50">
        <v>3032.0</v>
      </c>
      <c r="C1359" s="51">
        <v>0.083</v>
      </c>
      <c r="D1359" s="52">
        <v>2999.0</v>
      </c>
      <c r="E1359" s="51">
        <v>0.001</v>
      </c>
      <c r="F1359" s="52">
        <v>3032.0</v>
      </c>
      <c r="G1359" s="54">
        <v>0.048</v>
      </c>
      <c r="H1359" s="50">
        <v>3032.0</v>
      </c>
      <c r="I1359" s="54">
        <v>1.07342</v>
      </c>
      <c r="J1359" s="50">
        <v>3032.0</v>
      </c>
      <c r="K1359" s="54">
        <v>3.267</v>
      </c>
      <c r="L1359" s="70">
        <f t="shared" si="1"/>
        <v>0</v>
      </c>
      <c r="M1359" s="71">
        <f t="shared" si="2"/>
        <v>0</v>
      </c>
      <c r="N1359" s="71">
        <f t="shared" si="3"/>
        <v>0.99042</v>
      </c>
      <c r="O1359" s="71">
        <f t="shared" si="4"/>
        <v>1193.277108</v>
      </c>
      <c r="P1359" s="71">
        <f t="shared" si="5"/>
        <v>0</v>
      </c>
      <c r="Q1359" s="71">
        <f t="shared" si="6"/>
        <v>0</v>
      </c>
      <c r="R1359" s="71">
        <f t="shared" si="7"/>
        <v>3.184</v>
      </c>
      <c r="S1359" s="71">
        <f t="shared" si="8"/>
        <v>3836.144578</v>
      </c>
      <c r="T1359" s="72">
        <f t="shared" si="9"/>
        <v>33</v>
      </c>
      <c r="U1359" s="71">
        <f t="shared" si="10"/>
        <v>1.088390501</v>
      </c>
      <c r="V1359" s="71">
        <f t="shared" si="11"/>
        <v>0</v>
      </c>
      <c r="W1359" s="73">
        <f t="shared" si="12"/>
        <v>0</v>
      </c>
      <c r="X1359" s="19"/>
      <c r="Y1359" s="19"/>
      <c r="Z1359" s="19"/>
      <c r="AA1359" s="19"/>
      <c r="AB1359" s="19"/>
      <c r="AC1359" s="19"/>
      <c r="AD1359" s="19"/>
    </row>
    <row r="1360">
      <c r="A1360" s="49" t="s">
        <v>1546</v>
      </c>
      <c r="B1360" s="50">
        <v>2667.0</v>
      </c>
      <c r="C1360" s="51">
        <v>1.555</v>
      </c>
      <c r="D1360" s="52">
        <v>2654.0</v>
      </c>
      <c r="E1360" s="51">
        <v>0.001</v>
      </c>
      <c r="F1360" s="52">
        <v>2667.0</v>
      </c>
      <c r="G1360" s="54">
        <v>0.043</v>
      </c>
      <c r="H1360" s="50">
        <v>2667.0</v>
      </c>
      <c r="I1360" s="54">
        <v>2.82485</v>
      </c>
      <c r="J1360" s="50">
        <v>2667.0</v>
      </c>
      <c r="K1360" s="54">
        <v>1.988</v>
      </c>
      <c r="L1360" s="70">
        <f t="shared" si="1"/>
        <v>0</v>
      </c>
      <c r="M1360" s="71">
        <f t="shared" si="2"/>
        <v>0</v>
      </c>
      <c r="N1360" s="71">
        <f t="shared" si="3"/>
        <v>1.26985</v>
      </c>
      <c r="O1360" s="71">
        <f t="shared" si="4"/>
        <v>81.66237942</v>
      </c>
      <c r="P1360" s="71">
        <f t="shared" si="5"/>
        <v>0</v>
      </c>
      <c r="Q1360" s="71">
        <f t="shared" si="6"/>
        <v>0</v>
      </c>
      <c r="R1360" s="71">
        <f t="shared" si="7"/>
        <v>0.433</v>
      </c>
      <c r="S1360" s="71">
        <f t="shared" si="8"/>
        <v>27.84565916</v>
      </c>
      <c r="T1360" s="72">
        <f t="shared" si="9"/>
        <v>13</v>
      </c>
      <c r="U1360" s="71">
        <f t="shared" si="10"/>
        <v>0.4874390701</v>
      </c>
      <c r="V1360" s="71">
        <f t="shared" si="11"/>
        <v>0</v>
      </c>
      <c r="W1360" s="73">
        <f t="shared" si="12"/>
        <v>0</v>
      </c>
      <c r="X1360" s="19"/>
      <c r="Y1360" s="19"/>
      <c r="Z1360" s="19"/>
      <c r="AA1360" s="19"/>
      <c r="AB1360" s="19"/>
      <c r="AC1360" s="19"/>
      <c r="AD1360" s="19"/>
    </row>
    <row r="1361">
      <c r="A1361" s="49" t="s">
        <v>1547</v>
      </c>
      <c r="B1361" s="50">
        <v>2978.0</v>
      </c>
      <c r="C1361" s="51">
        <v>0.102</v>
      </c>
      <c r="D1361" s="52">
        <v>2928.0</v>
      </c>
      <c r="E1361" s="51">
        <v>0.001</v>
      </c>
      <c r="F1361" s="52">
        <v>2971.0</v>
      </c>
      <c r="G1361" s="54">
        <v>0.045</v>
      </c>
      <c r="H1361" s="50">
        <v>2978.0</v>
      </c>
      <c r="I1361" s="54">
        <v>0.673847</v>
      </c>
      <c r="J1361" s="50">
        <v>2978.0</v>
      </c>
      <c r="K1361" s="54">
        <v>2.621</v>
      </c>
      <c r="L1361" s="70">
        <f t="shared" si="1"/>
        <v>0</v>
      </c>
      <c r="M1361" s="71">
        <f t="shared" si="2"/>
        <v>0</v>
      </c>
      <c r="N1361" s="71">
        <f t="shared" si="3"/>
        <v>0.571847</v>
      </c>
      <c r="O1361" s="71">
        <f t="shared" si="4"/>
        <v>560.6343137</v>
      </c>
      <c r="P1361" s="71">
        <f t="shared" si="5"/>
        <v>0</v>
      </c>
      <c r="Q1361" s="71">
        <f t="shared" si="6"/>
        <v>0</v>
      </c>
      <c r="R1361" s="71">
        <f t="shared" si="7"/>
        <v>2.519</v>
      </c>
      <c r="S1361" s="71">
        <f t="shared" si="8"/>
        <v>2469.607843</v>
      </c>
      <c r="T1361" s="72">
        <f t="shared" si="9"/>
        <v>50</v>
      </c>
      <c r="U1361" s="71">
        <f t="shared" si="10"/>
        <v>1.678979181</v>
      </c>
      <c r="V1361" s="71">
        <f t="shared" si="11"/>
        <v>7</v>
      </c>
      <c r="W1361" s="73">
        <f t="shared" si="12"/>
        <v>0.2350570853</v>
      </c>
      <c r="X1361" s="19"/>
      <c r="Y1361" s="19"/>
      <c r="Z1361" s="19"/>
      <c r="AA1361" s="19"/>
      <c r="AB1361" s="19"/>
      <c r="AC1361" s="19"/>
      <c r="AD1361" s="19"/>
    </row>
    <row r="1362">
      <c r="A1362" s="49" t="s">
        <v>1548</v>
      </c>
      <c r="B1362" s="50">
        <v>2606.0</v>
      </c>
      <c r="C1362" s="51">
        <v>2.272</v>
      </c>
      <c r="D1362" s="52">
        <v>2573.0</v>
      </c>
      <c r="E1362" s="51">
        <v>0.001</v>
      </c>
      <c r="F1362" s="52">
        <v>2606.0</v>
      </c>
      <c r="G1362" s="54">
        <v>0.041</v>
      </c>
      <c r="H1362" s="50">
        <v>2606.0</v>
      </c>
      <c r="I1362" s="54">
        <v>1.9448</v>
      </c>
      <c r="J1362" s="50">
        <v>2606.0</v>
      </c>
      <c r="K1362" s="54">
        <v>2.553</v>
      </c>
      <c r="L1362" s="70">
        <f t="shared" si="1"/>
        <v>0</v>
      </c>
      <c r="M1362" s="71">
        <f t="shared" si="2"/>
        <v>0</v>
      </c>
      <c r="N1362" s="71">
        <f t="shared" si="3"/>
        <v>-0.3272</v>
      </c>
      <c r="O1362" s="71">
        <f t="shared" si="4"/>
        <v>-14.40140845</v>
      </c>
      <c r="P1362" s="71">
        <f t="shared" si="5"/>
        <v>0</v>
      </c>
      <c r="Q1362" s="71">
        <f t="shared" si="6"/>
        <v>0</v>
      </c>
      <c r="R1362" s="71">
        <f t="shared" si="7"/>
        <v>0.281</v>
      </c>
      <c r="S1362" s="71">
        <f t="shared" si="8"/>
        <v>12.36795775</v>
      </c>
      <c r="T1362" s="72">
        <f t="shared" si="9"/>
        <v>33</v>
      </c>
      <c r="U1362" s="71">
        <f t="shared" si="10"/>
        <v>1.266308519</v>
      </c>
      <c r="V1362" s="71">
        <f t="shared" si="11"/>
        <v>0</v>
      </c>
      <c r="W1362" s="73">
        <f t="shared" si="12"/>
        <v>0</v>
      </c>
      <c r="X1362" s="19"/>
      <c r="Y1362" s="19"/>
      <c r="Z1362" s="19"/>
      <c r="AA1362" s="19"/>
      <c r="AB1362" s="19"/>
      <c r="AC1362" s="19"/>
      <c r="AD1362" s="19"/>
    </row>
    <row r="1363">
      <c r="A1363" s="49" t="s">
        <v>1549</v>
      </c>
      <c r="B1363" s="50">
        <v>2650.0</v>
      </c>
      <c r="C1363" s="51">
        <v>0.09</v>
      </c>
      <c r="D1363" s="52">
        <v>2599.0</v>
      </c>
      <c r="E1363" s="51">
        <v>0.001</v>
      </c>
      <c r="F1363" s="52">
        <v>2626.0</v>
      </c>
      <c r="G1363" s="54">
        <v>0.043</v>
      </c>
      <c r="H1363" s="50">
        <v>2650.0</v>
      </c>
      <c r="I1363" s="54">
        <v>0.0543931</v>
      </c>
      <c r="J1363" s="50">
        <v>2650.0</v>
      </c>
      <c r="K1363" s="54">
        <v>1.938</v>
      </c>
      <c r="L1363" s="70">
        <f t="shared" si="1"/>
        <v>0</v>
      </c>
      <c r="M1363" s="71">
        <f t="shared" si="2"/>
        <v>0</v>
      </c>
      <c r="N1363" s="71">
        <f t="shared" si="3"/>
        <v>-0.0356069</v>
      </c>
      <c r="O1363" s="71">
        <f t="shared" si="4"/>
        <v>-39.56322222</v>
      </c>
      <c r="P1363" s="71">
        <f t="shared" si="5"/>
        <v>0</v>
      </c>
      <c r="Q1363" s="71">
        <f t="shared" si="6"/>
        <v>0</v>
      </c>
      <c r="R1363" s="71">
        <f t="shared" si="7"/>
        <v>1.848</v>
      </c>
      <c r="S1363" s="71">
        <f t="shared" si="8"/>
        <v>2053.333333</v>
      </c>
      <c r="T1363" s="72">
        <f t="shared" si="9"/>
        <v>51</v>
      </c>
      <c r="U1363" s="71">
        <f t="shared" si="10"/>
        <v>1.924528302</v>
      </c>
      <c r="V1363" s="71">
        <f t="shared" si="11"/>
        <v>24</v>
      </c>
      <c r="W1363" s="73">
        <f t="shared" si="12"/>
        <v>0.9056603774</v>
      </c>
      <c r="X1363" s="19"/>
      <c r="Y1363" s="19"/>
      <c r="Z1363" s="19"/>
      <c r="AA1363" s="19"/>
      <c r="AB1363" s="19"/>
      <c r="AC1363" s="19"/>
      <c r="AD1363" s="19"/>
    </row>
    <row r="1364">
      <c r="A1364" s="49" t="s">
        <v>1550</v>
      </c>
      <c r="B1364" s="50">
        <v>2258.0</v>
      </c>
      <c r="C1364" s="51">
        <v>2.071</v>
      </c>
      <c r="D1364" s="52">
        <v>2202.0</v>
      </c>
      <c r="E1364" s="51">
        <v>0.001</v>
      </c>
      <c r="F1364" s="52">
        <v>2258.0</v>
      </c>
      <c r="G1364" s="54">
        <v>0.035</v>
      </c>
      <c r="H1364" s="50">
        <v>2258.0</v>
      </c>
      <c r="I1364" s="54">
        <v>2.79409</v>
      </c>
      <c r="J1364" s="50">
        <v>2258.0</v>
      </c>
      <c r="K1364" s="54">
        <v>3.0</v>
      </c>
      <c r="L1364" s="70">
        <f t="shared" si="1"/>
        <v>0</v>
      </c>
      <c r="M1364" s="71">
        <f t="shared" si="2"/>
        <v>0</v>
      </c>
      <c r="N1364" s="71">
        <f t="shared" si="3"/>
        <v>0.72309</v>
      </c>
      <c r="O1364" s="71">
        <f t="shared" si="4"/>
        <v>34.9150169</v>
      </c>
      <c r="P1364" s="71">
        <f t="shared" si="5"/>
        <v>0</v>
      </c>
      <c r="Q1364" s="71">
        <f t="shared" si="6"/>
        <v>0</v>
      </c>
      <c r="R1364" s="71">
        <f t="shared" si="7"/>
        <v>0.929</v>
      </c>
      <c r="S1364" s="71">
        <f t="shared" si="8"/>
        <v>44.85755674</v>
      </c>
      <c r="T1364" s="72">
        <f t="shared" si="9"/>
        <v>56</v>
      </c>
      <c r="U1364" s="71">
        <f t="shared" si="10"/>
        <v>2.480070859</v>
      </c>
      <c r="V1364" s="71">
        <f t="shared" si="11"/>
        <v>0</v>
      </c>
      <c r="W1364" s="73">
        <f t="shared" si="12"/>
        <v>0</v>
      </c>
      <c r="X1364" s="19"/>
      <c r="Y1364" s="19"/>
      <c r="Z1364" s="19"/>
      <c r="AA1364" s="19"/>
      <c r="AB1364" s="19"/>
      <c r="AC1364" s="19"/>
      <c r="AD1364" s="19"/>
    </row>
    <row r="1365">
      <c r="A1365" s="49" t="s">
        <v>1551</v>
      </c>
      <c r="B1365" s="50">
        <v>2916.0</v>
      </c>
      <c r="C1365" s="51">
        <v>0.084</v>
      </c>
      <c r="D1365" s="52">
        <v>2873.0</v>
      </c>
      <c r="E1365" s="51">
        <v>0.001</v>
      </c>
      <c r="F1365" s="52">
        <v>2916.0</v>
      </c>
      <c r="G1365" s="54">
        <v>0.046</v>
      </c>
      <c r="H1365" s="50">
        <v>2916.0</v>
      </c>
      <c r="I1365" s="54">
        <v>1.02904</v>
      </c>
      <c r="J1365" s="50">
        <v>2916.0</v>
      </c>
      <c r="K1365" s="54">
        <v>1.887</v>
      </c>
      <c r="L1365" s="70">
        <f t="shared" si="1"/>
        <v>0</v>
      </c>
      <c r="M1365" s="71">
        <f t="shared" si="2"/>
        <v>0</v>
      </c>
      <c r="N1365" s="71">
        <f t="shared" si="3"/>
        <v>0.94504</v>
      </c>
      <c r="O1365" s="71">
        <f t="shared" si="4"/>
        <v>1125.047619</v>
      </c>
      <c r="P1365" s="71">
        <f t="shared" si="5"/>
        <v>0</v>
      </c>
      <c r="Q1365" s="71">
        <f t="shared" si="6"/>
        <v>0</v>
      </c>
      <c r="R1365" s="71">
        <f t="shared" si="7"/>
        <v>1.803</v>
      </c>
      <c r="S1365" s="71">
        <f t="shared" si="8"/>
        <v>2146.428571</v>
      </c>
      <c r="T1365" s="72">
        <f t="shared" si="9"/>
        <v>43</v>
      </c>
      <c r="U1365" s="71">
        <f t="shared" si="10"/>
        <v>1.474622771</v>
      </c>
      <c r="V1365" s="71">
        <f t="shared" si="11"/>
        <v>0</v>
      </c>
      <c r="W1365" s="73">
        <f t="shared" si="12"/>
        <v>0</v>
      </c>
      <c r="X1365" s="19"/>
      <c r="Y1365" s="19"/>
      <c r="Z1365" s="19"/>
      <c r="AA1365" s="19"/>
      <c r="AB1365" s="19"/>
      <c r="AC1365" s="19"/>
      <c r="AD1365" s="19"/>
    </row>
    <row r="1366">
      <c r="A1366" s="49" t="s">
        <v>1552</v>
      </c>
      <c r="B1366" s="50">
        <v>2549.0</v>
      </c>
      <c r="C1366" s="51">
        <v>1.476</v>
      </c>
      <c r="D1366" s="52">
        <v>2512.0</v>
      </c>
      <c r="E1366" s="51">
        <v>0.001</v>
      </c>
      <c r="F1366" s="52">
        <v>2549.0</v>
      </c>
      <c r="G1366" s="54">
        <v>0.04</v>
      </c>
      <c r="H1366" s="50">
        <v>2549.0</v>
      </c>
      <c r="I1366" s="54">
        <v>2.43123</v>
      </c>
      <c r="J1366" s="50">
        <v>2549.0</v>
      </c>
      <c r="K1366" s="54">
        <v>1.99</v>
      </c>
      <c r="L1366" s="70">
        <f t="shared" si="1"/>
        <v>0</v>
      </c>
      <c r="M1366" s="71">
        <f t="shared" si="2"/>
        <v>0</v>
      </c>
      <c r="N1366" s="71">
        <f t="shared" si="3"/>
        <v>0.95523</v>
      </c>
      <c r="O1366" s="71">
        <f t="shared" si="4"/>
        <v>64.71747967</v>
      </c>
      <c r="P1366" s="71">
        <f t="shared" si="5"/>
        <v>0</v>
      </c>
      <c r="Q1366" s="71">
        <f t="shared" si="6"/>
        <v>0</v>
      </c>
      <c r="R1366" s="71">
        <f t="shared" si="7"/>
        <v>0.514</v>
      </c>
      <c r="S1366" s="71">
        <f t="shared" si="8"/>
        <v>34.82384824</v>
      </c>
      <c r="T1366" s="72">
        <f t="shared" si="9"/>
        <v>37</v>
      </c>
      <c r="U1366" s="71">
        <f t="shared" si="10"/>
        <v>1.451549627</v>
      </c>
      <c r="V1366" s="71">
        <f t="shared" si="11"/>
        <v>0</v>
      </c>
      <c r="W1366" s="73">
        <f t="shared" si="12"/>
        <v>0</v>
      </c>
      <c r="X1366" s="19"/>
      <c r="Y1366" s="19"/>
      <c r="Z1366" s="19"/>
      <c r="AA1366" s="19"/>
      <c r="AB1366" s="19"/>
      <c r="AC1366" s="19"/>
      <c r="AD1366" s="19"/>
    </row>
    <row r="1367">
      <c r="A1367" s="49" t="s">
        <v>1553</v>
      </c>
      <c r="B1367" s="50">
        <v>3113.0</v>
      </c>
      <c r="C1367" s="51">
        <v>0.121</v>
      </c>
      <c r="D1367" s="52">
        <v>3063.0</v>
      </c>
      <c r="E1367" s="51">
        <v>0.001</v>
      </c>
      <c r="F1367" s="52">
        <v>3103.0</v>
      </c>
      <c r="G1367" s="54">
        <v>0.05</v>
      </c>
      <c r="H1367" s="50">
        <v>3113.0</v>
      </c>
      <c r="I1367" s="54">
        <v>0.196406</v>
      </c>
      <c r="J1367" s="50">
        <v>3113.0</v>
      </c>
      <c r="K1367" s="54">
        <v>2.691</v>
      </c>
      <c r="L1367" s="70">
        <f t="shared" si="1"/>
        <v>0</v>
      </c>
      <c r="M1367" s="71">
        <f t="shared" si="2"/>
        <v>0</v>
      </c>
      <c r="N1367" s="71">
        <f t="shared" si="3"/>
        <v>0.075406</v>
      </c>
      <c r="O1367" s="71">
        <f t="shared" si="4"/>
        <v>62.31900826</v>
      </c>
      <c r="P1367" s="71">
        <f t="shared" si="5"/>
        <v>0</v>
      </c>
      <c r="Q1367" s="71">
        <f t="shared" si="6"/>
        <v>0</v>
      </c>
      <c r="R1367" s="71">
        <f t="shared" si="7"/>
        <v>2.57</v>
      </c>
      <c r="S1367" s="71">
        <f t="shared" si="8"/>
        <v>2123.966942</v>
      </c>
      <c r="T1367" s="72">
        <f t="shared" si="9"/>
        <v>50</v>
      </c>
      <c r="U1367" s="71">
        <f t="shared" si="10"/>
        <v>1.606167684</v>
      </c>
      <c r="V1367" s="71">
        <f t="shared" si="11"/>
        <v>10</v>
      </c>
      <c r="W1367" s="73">
        <f t="shared" si="12"/>
        <v>0.3212335368</v>
      </c>
      <c r="X1367" s="19"/>
      <c r="Y1367" s="19"/>
      <c r="Z1367" s="19"/>
      <c r="AA1367" s="19"/>
      <c r="AB1367" s="19"/>
      <c r="AC1367" s="19"/>
      <c r="AD1367" s="19"/>
    </row>
    <row r="1368">
      <c r="A1368" s="49" t="s">
        <v>1554</v>
      </c>
      <c r="B1368" s="50">
        <v>2752.0</v>
      </c>
      <c r="C1368" s="51">
        <v>2.406</v>
      </c>
      <c r="D1368" s="52">
        <v>2726.0</v>
      </c>
      <c r="E1368" s="51">
        <v>0.001</v>
      </c>
      <c r="F1368" s="52">
        <v>2752.0</v>
      </c>
      <c r="G1368" s="54">
        <v>0.039</v>
      </c>
      <c r="H1368" s="50">
        <v>2752.0</v>
      </c>
      <c r="I1368" s="54">
        <v>2.39805</v>
      </c>
      <c r="J1368" s="50">
        <v>2752.0</v>
      </c>
      <c r="K1368" s="54">
        <v>2.367</v>
      </c>
      <c r="L1368" s="70">
        <f t="shared" si="1"/>
        <v>0</v>
      </c>
      <c r="M1368" s="71">
        <f t="shared" si="2"/>
        <v>0</v>
      </c>
      <c r="N1368" s="71">
        <f t="shared" si="3"/>
        <v>-0.00795</v>
      </c>
      <c r="O1368" s="71">
        <f t="shared" si="4"/>
        <v>-0.3304239401</v>
      </c>
      <c r="P1368" s="71">
        <f t="shared" si="5"/>
        <v>0</v>
      </c>
      <c r="Q1368" s="71">
        <f t="shared" si="6"/>
        <v>0</v>
      </c>
      <c r="R1368" s="71">
        <f t="shared" si="7"/>
        <v>-0.039</v>
      </c>
      <c r="S1368" s="71">
        <f t="shared" si="8"/>
        <v>-1.620947631</v>
      </c>
      <c r="T1368" s="72">
        <f t="shared" si="9"/>
        <v>26</v>
      </c>
      <c r="U1368" s="71">
        <f t="shared" si="10"/>
        <v>0.9447674419</v>
      </c>
      <c r="V1368" s="71">
        <f t="shared" si="11"/>
        <v>0</v>
      </c>
      <c r="W1368" s="73">
        <f t="shared" si="12"/>
        <v>0</v>
      </c>
      <c r="X1368" s="19"/>
      <c r="Y1368" s="19"/>
      <c r="Z1368" s="19"/>
      <c r="AA1368" s="19"/>
      <c r="AB1368" s="19"/>
      <c r="AC1368" s="19"/>
      <c r="AD1368" s="19"/>
    </row>
    <row r="1369">
      <c r="A1369" s="49" t="s">
        <v>1555</v>
      </c>
      <c r="B1369" s="50">
        <v>2754.0</v>
      </c>
      <c r="C1369" s="51">
        <v>0.086</v>
      </c>
      <c r="D1369" s="52">
        <v>2708.0</v>
      </c>
      <c r="E1369" s="51">
        <v>0.001</v>
      </c>
      <c r="F1369" s="52">
        <v>2742.0</v>
      </c>
      <c r="G1369" s="54">
        <v>0.043</v>
      </c>
      <c r="H1369" s="50">
        <v>2754.0</v>
      </c>
      <c r="I1369" s="54">
        <v>0.0742631</v>
      </c>
      <c r="J1369" s="50">
        <v>2754.0</v>
      </c>
      <c r="K1369" s="54">
        <v>2.253</v>
      </c>
      <c r="L1369" s="70">
        <f t="shared" si="1"/>
        <v>0</v>
      </c>
      <c r="M1369" s="71">
        <f t="shared" si="2"/>
        <v>0</v>
      </c>
      <c r="N1369" s="71">
        <f t="shared" si="3"/>
        <v>-0.0117369</v>
      </c>
      <c r="O1369" s="71">
        <f t="shared" si="4"/>
        <v>-13.64755814</v>
      </c>
      <c r="P1369" s="71">
        <f t="shared" si="5"/>
        <v>0</v>
      </c>
      <c r="Q1369" s="71">
        <f t="shared" si="6"/>
        <v>0</v>
      </c>
      <c r="R1369" s="71">
        <f t="shared" si="7"/>
        <v>2.167</v>
      </c>
      <c r="S1369" s="71">
        <f t="shared" si="8"/>
        <v>2519.767442</v>
      </c>
      <c r="T1369" s="72">
        <f t="shared" si="9"/>
        <v>46</v>
      </c>
      <c r="U1369" s="71">
        <f t="shared" si="10"/>
        <v>1.670297749</v>
      </c>
      <c r="V1369" s="71">
        <f t="shared" si="11"/>
        <v>12</v>
      </c>
      <c r="W1369" s="73">
        <f t="shared" si="12"/>
        <v>0.4357298475</v>
      </c>
      <c r="X1369" s="19"/>
      <c r="Y1369" s="19"/>
      <c r="Z1369" s="19"/>
      <c r="AA1369" s="19"/>
      <c r="AB1369" s="19"/>
      <c r="AC1369" s="19"/>
      <c r="AD1369" s="19"/>
    </row>
    <row r="1370">
      <c r="A1370" s="49" t="s">
        <v>1556</v>
      </c>
      <c r="B1370" s="50">
        <v>2357.0</v>
      </c>
      <c r="C1370" s="51">
        <v>2.948</v>
      </c>
      <c r="D1370" s="52">
        <v>2315.0</v>
      </c>
      <c r="E1370" s="51">
        <v>0.001</v>
      </c>
      <c r="F1370" s="52">
        <v>2357.0</v>
      </c>
      <c r="G1370" s="54">
        <v>0.037</v>
      </c>
      <c r="H1370" s="50">
        <v>2357.0</v>
      </c>
      <c r="I1370" s="54">
        <v>2.12925</v>
      </c>
      <c r="J1370" s="50">
        <v>2357.0</v>
      </c>
      <c r="K1370" s="54">
        <v>2.449</v>
      </c>
      <c r="L1370" s="70">
        <f t="shared" si="1"/>
        <v>0</v>
      </c>
      <c r="M1370" s="71">
        <f t="shared" si="2"/>
        <v>0</v>
      </c>
      <c r="N1370" s="71">
        <f t="shared" si="3"/>
        <v>-0.81875</v>
      </c>
      <c r="O1370" s="71">
        <f t="shared" si="4"/>
        <v>-27.77306649</v>
      </c>
      <c r="P1370" s="71">
        <f t="shared" si="5"/>
        <v>0</v>
      </c>
      <c r="Q1370" s="71">
        <f t="shared" si="6"/>
        <v>0</v>
      </c>
      <c r="R1370" s="71">
        <f t="shared" si="7"/>
        <v>-0.499</v>
      </c>
      <c r="S1370" s="71">
        <f t="shared" si="8"/>
        <v>-16.92672999</v>
      </c>
      <c r="T1370" s="72">
        <f t="shared" si="9"/>
        <v>42</v>
      </c>
      <c r="U1370" s="71">
        <f t="shared" si="10"/>
        <v>1.781926177</v>
      </c>
      <c r="V1370" s="71">
        <f t="shared" si="11"/>
        <v>0</v>
      </c>
      <c r="W1370" s="73">
        <f t="shared" si="12"/>
        <v>0</v>
      </c>
      <c r="X1370" s="19"/>
      <c r="Y1370" s="19"/>
      <c r="Z1370" s="19"/>
      <c r="AA1370" s="19"/>
      <c r="AB1370" s="19"/>
      <c r="AC1370" s="19"/>
      <c r="AD1370" s="19"/>
    </row>
    <row r="1371">
      <c r="A1371" s="49" t="s">
        <v>1557</v>
      </c>
      <c r="B1371" s="50">
        <v>2616.0</v>
      </c>
      <c r="C1371" s="51">
        <v>0.084</v>
      </c>
      <c r="D1371" s="52">
        <v>2550.0</v>
      </c>
      <c r="E1371" s="51">
        <v>0.001</v>
      </c>
      <c r="F1371" s="52">
        <v>2606.0</v>
      </c>
      <c r="G1371" s="54">
        <v>0.044</v>
      </c>
      <c r="H1371" s="50">
        <v>2616.0</v>
      </c>
      <c r="I1371" s="54">
        <v>0.392533</v>
      </c>
      <c r="J1371" s="50">
        <v>2616.0</v>
      </c>
      <c r="K1371" s="54">
        <v>1.932</v>
      </c>
      <c r="L1371" s="70">
        <f t="shared" si="1"/>
        <v>0</v>
      </c>
      <c r="M1371" s="71">
        <f t="shared" si="2"/>
        <v>0</v>
      </c>
      <c r="N1371" s="71">
        <f t="shared" si="3"/>
        <v>0.308533</v>
      </c>
      <c r="O1371" s="71">
        <f t="shared" si="4"/>
        <v>367.3011905</v>
      </c>
      <c r="P1371" s="71">
        <f t="shared" si="5"/>
        <v>0</v>
      </c>
      <c r="Q1371" s="71">
        <f t="shared" si="6"/>
        <v>0</v>
      </c>
      <c r="R1371" s="71">
        <f t="shared" si="7"/>
        <v>1.848</v>
      </c>
      <c r="S1371" s="71">
        <f t="shared" si="8"/>
        <v>2200</v>
      </c>
      <c r="T1371" s="72">
        <f t="shared" si="9"/>
        <v>66</v>
      </c>
      <c r="U1371" s="71">
        <f t="shared" si="10"/>
        <v>2.52293578</v>
      </c>
      <c r="V1371" s="71">
        <f t="shared" si="11"/>
        <v>10</v>
      </c>
      <c r="W1371" s="73">
        <f t="shared" si="12"/>
        <v>0.3822629969</v>
      </c>
      <c r="X1371" s="19"/>
      <c r="Y1371" s="19"/>
      <c r="Z1371" s="19"/>
      <c r="AA1371" s="19"/>
      <c r="AB1371" s="19"/>
      <c r="AC1371" s="19"/>
      <c r="AD1371" s="19"/>
    </row>
    <row r="1372">
      <c r="A1372" s="49" t="s">
        <v>1558</v>
      </c>
      <c r="B1372" s="50">
        <v>2227.0</v>
      </c>
      <c r="C1372" s="51">
        <v>1.851</v>
      </c>
      <c r="D1372" s="52">
        <v>2186.0</v>
      </c>
      <c r="E1372" s="51">
        <v>0.001</v>
      </c>
      <c r="F1372" s="52">
        <v>2227.0</v>
      </c>
      <c r="G1372" s="54">
        <v>0.035</v>
      </c>
      <c r="H1372" s="50">
        <v>2227.0</v>
      </c>
      <c r="I1372" s="54">
        <v>1.4303</v>
      </c>
      <c r="J1372" s="50">
        <v>2227.0</v>
      </c>
      <c r="K1372" s="54">
        <v>2.264</v>
      </c>
      <c r="L1372" s="70">
        <f t="shared" si="1"/>
        <v>0</v>
      </c>
      <c r="M1372" s="71">
        <f t="shared" si="2"/>
        <v>0</v>
      </c>
      <c r="N1372" s="71">
        <f t="shared" si="3"/>
        <v>-0.4207</v>
      </c>
      <c r="O1372" s="71">
        <f t="shared" si="4"/>
        <v>-22.728255</v>
      </c>
      <c r="P1372" s="71">
        <f t="shared" si="5"/>
        <v>0</v>
      </c>
      <c r="Q1372" s="71">
        <f t="shared" si="6"/>
        <v>0</v>
      </c>
      <c r="R1372" s="71">
        <f t="shared" si="7"/>
        <v>0.413</v>
      </c>
      <c r="S1372" s="71">
        <f t="shared" si="8"/>
        <v>22.31226364</v>
      </c>
      <c r="T1372" s="72">
        <f t="shared" si="9"/>
        <v>41</v>
      </c>
      <c r="U1372" s="71">
        <f t="shared" si="10"/>
        <v>1.84104176</v>
      </c>
      <c r="V1372" s="71">
        <f t="shared" si="11"/>
        <v>0</v>
      </c>
      <c r="W1372" s="73">
        <f t="shared" si="12"/>
        <v>0</v>
      </c>
      <c r="X1372" s="19"/>
      <c r="Y1372" s="19"/>
      <c r="Z1372" s="19"/>
      <c r="AA1372" s="19"/>
      <c r="AB1372" s="19"/>
      <c r="AC1372" s="19"/>
      <c r="AD1372" s="19"/>
    </row>
    <row r="1373">
      <c r="A1373" s="49" t="s">
        <v>1559</v>
      </c>
      <c r="B1373" s="50">
        <v>3075.0</v>
      </c>
      <c r="C1373" s="51">
        <v>0.101</v>
      </c>
      <c r="D1373" s="52">
        <v>3017.0</v>
      </c>
      <c r="E1373" s="51">
        <v>0.002</v>
      </c>
      <c r="F1373" s="52">
        <v>3073.0</v>
      </c>
      <c r="G1373" s="54">
        <v>0.054</v>
      </c>
      <c r="H1373" s="50">
        <v>3075.0</v>
      </c>
      <c r="I1373" s="54">
        <v>0.858259</v>
      </c>
      <c r="J1373" s="50">
        <v>3075.0</v>
      </c>
      <c r="K1373" s="54">
        <v>1.953</v>
      </c>
      <c r="L1373" s="70">
        <f t="shared" si="1"/>
        <v>0</v>
      </c>
      <c r="M1373" s="71">
        <f t="shared" si="2"/>
        <v>0</v>
      </c>
      <c r="N1373" s="71">
        <f t="shared" si="3"/>
        <v>0.757259</v>
      </c>
      <c r="O1373" s="71">
        <f t="shared" si="4"/>
        <v>749.7613861</v>
      </c>
      <c r="P1373" s="71">
        <f t="shared" si="5"/>
        <v>0</v>
      </c>
      <c r="Q1373" s="71">
        <f t="shared" si="6"/>
        <v>0</v>
      </c>
      <c r="R1373" s="71">
        <f t="shared" si="7"/>
        <v>1.852</v>
      </c>
      <c r="S1373" s="71">
        <f t="shared" si="8"/>
        <v>1833.663366</v>
      </c>
      <c r="T1373" s="72">
        <f t="shared" si="9"/>
        <v>58</v>
      </c>
      <c r="U1373" s="71">
        <f t="shared" si="10"/>
        <v>1.886178862</v>
      </c>
      <c r="V1373" s="71">
        <f t="shared" si="11"/>
        <v>2</v>
      </c>
      <c r="W1373" s="73">
        <f t="shared" si="12"/>
        <v>0.06504065041</v>
      </c>
      <c r="X1373" s="19"/>
      <c r="Y1373" s="19"/>
      <c r="Z1373" s="19"/>
      <c r="AA1373" s="19"/>
      <c r="AB1373" s="19"/>
      <c r="AC1373" s="19"/>
      <c r="AD1373" s="19"/>
    </row>
    <row r="1374">
      <c r="A1374" s="49" t="s">
        <v>1560</v>
      </c>
      <c r="B1374" s="50">
        <v>2698.0</v>
      </c>
      <c r="C1374" s="51">
        <v>2.665</v>
      </c>
      <c r="D1374" s="52">
        <v>2669.0</v>
      </c>
      <c r="E1374" s="51">
        <v>0.001</v>
      </c>
      <c r="F1374" s="52">
        <v>2698.0</v>
      </c>
      <c r="G1374" s="54">
        <v>0.045</v>
      </c>
      <c r="H1374" s="50">
        <v>2698.0</v>
      </c>
      <c r="I1374" s="54">
        <v>2.60044</v>
      </c>
      <c r="J1374" s="50">
        <v>2698.0</v>
      </c>
      <c r="K1374" s="54">
        <v>2.213</v>
      </c>
      <c r="L1374" s="70">
        <f t="shared" si="1"/>
        <v>0</v>
      </c>
      <c r="M1374" s="71">
        <f t="shared" si="2"/>
        <v>0</v>
      </c>
      <c r="N1374" s="71">
        <f t="shared" si="3"/>
        <v>-0.06456</v>
      </c>
      <c r="O1374" s="71">
        <f t="shared" si="4"/>
        <v>-2.422514071</v>
      </c>
      <c r="P1374" s="71">
        <f t="shared" si="5"/>
        <v>0</v>
      </c>
      <c r="Q1374" s="71">
        <f t="shared" si="6"/>
        <v>0</v>
      </c>
      <c r="R1374" s="71">
        <f t="shared" si="7"/>
        <v>-0.452</v>
      </c>
      <c r="S1374" s="71">
        <f t="shared" si="8"/>
        <v>-16.96060038</v>
      </c>
      <c r="T1374" s="72">
        <f t="shared" si="9"/>
        <v>29</v>
      </c>
      <c r="U1374" s="71">
        <f t="shared" si="10"/>
        <v>1.074870274</v>
      </c>
      <c r="V1374" s="71">
        <f t="shared" si="11"/>
        <v>0</v>
      </c>
      <c r="W1374" s="73">
        <f t="shared" si="12"/>
        <v>0</v>
      </c>
      <c r="X1374" s="19"/>
      <c r="Y1374" s="19"/>
      <c r="Z1374" s="19"/>
      <c r="AA1374" s="19"/>
      <c r="AB1374" s="19"/>
      <c r="AC1374" s="19"/>
      <c r="AD1374" s="19"/>
    </row>
    <row r="1375">
      <c r="A1375" s="49" t="s">
        <v>1561</v>
      </c>
      <c r="B1375" s="50">
        <v>2648.0</v>
      </c>
      <c r="C1375" s="51">
        <v>0.09</v>
      </c>
      <c r="D1375" s="52">
        <v>2600.0</v>
      </c>
      <c r="E1375" s="51">
        <v>0.001</v>
      </c>
      <c r="F1375" s="52">
        <v>2631.0</v>
      </c>
      <c r="G1375" s="54">
        <v>0.042</v>
      </c>
      <c r="H1375" s="50">
        <v>2648.0</v>
      </c>
      <c r="I1375" s="54">
        <v>0.609351</v>
      </c>
      <c r="J1375" s="50">
        <v>2648.0</v>
      </c>
      <c r="K1375" s="54">
        <v>1.887</v>
      </c>
      <c r="L1375" s="70">
        <f t="shared" si="1"/>
        <v>0</v>
      </c>
      <c r="M1375" s="71">
        <f t="shared" si="2"/>
        <v>0</v>
      </c>
      <c r="N1375" s="71">
        <f t="shared" si="3"/>
        <v>0.519351</v>
      </c>
      <c r="O1375" s="71">
        <f t="shared" si="4"/>
        <v>577.0566667</v>
      </c>
      <c r="P1375" s="71">
        <f t="shared" si="5"/>
        <v>0</v>
      </c>
      <c r="Q1375" s="71">
        <f t="shared" si="6"/>
        <v>0</v>
      </c>
      <c r="R1375" s="71">
        <f t="shared" si="7"/>
        <v>1.797</v>
      </c>
      <c r="S1375" s="71">
        <f t="shared" si="8"/>
        <v>1996.666667</v>
      </c>
      <c r="T1375" s="72">
        <f t="shared" si="9"/>
        <v>48</v>
      </c>
      <c r="U1375" s="71">
        <f t="shared" si="10"/>
        <v>1.812688822</v>
      </c>
      <c r="V1375" s="71">
        <f t="shared" si="11"/>
        <v>17</v>
      </c>
      <c r="W1375" s="73">
        <f t="shared" si="12"/>
        <v>0.6419939577</v>
      </c>
      <c r="X1375" s="19"/>
      <c r="Y1375" s="19"/>
      <c r="Z1375" s="19"/>
      <c r="AA1375" s="19"/>
      <c r="AB1375" s="19"/>
      <c r="AC1375" s="19"/>
      <c r="AD1375" s="19"/>
    </row>
    <row r="1376">
      <c r="A1376" s="49" t="s">
        <v>1562</v>
      </c>
      <c r="B1376" s="50">
        <v>2253.0</v>
      </c>
      <c r="C1376" s="51">
        <v>2.447</v>
      </c>
      <c r="D1376" s="52">
        <v>2237.0</v>
      </c>
      <c r="E1376" s="51">
        <v>0.001</v>
      </c>
      <c r="F1376" s="52">
        <v>2253.0</v>
      </c>
      <c r="G1376" s="54">
        <v>0.036</v>
      </c>
      <c r="H1376" s="50">
        <v>2253.0</v>
      </c>
      <c r="I1376" s="54">
        <v>0.618653</v>
      </c>
      <c r="J1376" s="50">
        <v>2253.0</v>
      </c>
      <c r="K1376" s="54">
        <v>1.982</v>
      </c>
      <c r="L1376" s="70">
        <f t="shared" si="1"/>
        <v>0</v>
      </c>
      <c r="M1376" s="71">
        <f t="shared" si="2"/>
        <v>0</v>
      </c>
      <c r="N1376" s="71">
        <f t="shared" si="3"/>
        <v>-1.828347</v>
      </c>
      <c r="O1376" s="71">
        <f t="shared" si="4"/>
        <v>-74.71789947</v>
      </c>
      <c r="P1376" s="71">
        <f t="shared" si="5"/>
        <v>0</v>
      </c>
      <c r="Q1376" s="71">
        <f t="shared" si="6"/>
        <v>0</v>
      </c>
      <c r="R1376" s="71">
        <f t="shared" si="7"/>
        <v>-0.465</v>
      </c>
      <c r="S1376" s="71">
        <f t="shared" si="8"/>
        <v>-19.00286065</v>
      </c>
      <c r="T1376" s="72">
        <f t="shared" si="9"/>
        <v>16</v>
      </c>
      <c r="U1376" s="71">
        <f t="shared" si="10"/>
        <v>0.7101642255</v>
      </c>
      <c r="V1376" s="71">
        <f t="shared" si="11"/>
        <v>0</v>
      </c>
      <c r="W1376" s="73">
        <f t="shared" si="12"/>
        <v>0</v>
      </c>
      <c r="X1376" s="19"/>
      <c r="Y1376" s="19"/>
      <c r="Z1376" s="19"/>
      <c r="AA1376" s="19"/>
      <c r="AB1376" s="19"/>
      <c r="AC1376" s="19"/>
      <c r="AD1376" s="19"/>
    </row>
    <row r="1377">
      <c r="A1377" s="49" t="s">
        <v>1563</v>
      </c>
      <c r="B1377" s="50">
        <v>2955.0</v>
      </c>
      <c r="C1377" s="51">
        <v>0.09</v>
      </c>
      <c r="D1377" s="52">
        <v>2910.0</v>
      </c>
      <c r="E1377" s="51">
        <v>0.001</v>
      </c>
      <c r="F1377" s="52">
        <v>2949.0</v>
      </c>
      <c r="G1377" s="54">
        <v>0.05</v>
      </c>
      <c r="H1377" s="50">
        <v>2955.0</v>
      </c>
      <c r="I1377" s="54">
        <v>0.34394</v>
      </c>
      <c r="J1377" s="50">
        <v>2955.0</v>
      </c>
      <c r="K1377" s="54">
        <v>2.448</v>
      </c>
      <c r="L1377" s="70">
        <f t="shared" si="1"/>
        <v>0</v>
      </c>
      <c r="M1377" s="71">
        <f t="shared" si="2"/>
        <v>0</v>
      </c>
      <c r="N1377" s="71">
        <f t="shared" si="3"/>
        <v>0.25394</v>
      </c>
      <c r="O1377" s="71">
        <f t="shared" si="4"/>
        <v>282.1555556</v>
      </c>
      <c r="P1377" s="71">
        <f t="shared" si="5"/>
        <v>0</v>
      </c>
      <c r="Q1377" s="71">
        <f t="shared" si="6"/>
        <v>0</v>
      </c>
      <c r="R1377" s="71">
        <f t="shared" si="7"/>
        <v>2.358</v>
      </c>
      <c r="S1377" s="71">
        <f t="shared" si="8"/>
        <v>2620</v>
      </c>
      <c r="T1377" s="72">
        <f t="shared" si="9"/>
        <v>45</v>
      </c>
      <c r="U1377" s="71">
        <f t="shared" si="10"/>
        <v>1.52284264</v>
      </c>
      <c r="V1377" s="71">
        <f t="shared" si="11"/>
        <v>6</v>
      </c>
      <c r="W1377" s="73">
        <f t="shared" si="12"/>
        <v>0.2030456853</v>
      </c>
      <c r="X1377" s="19"/>
      <c r="Y1377" s="19"/>
      <c r="Z1377" s="19"/>
      <c r="AA1377" s="19"/>
      <c r="AB1377" s="19"/>
      <c r="AC1377" s="19"/>
      <c r="AD1377" s="19"/>
    </row>
    <row r="1378">
      <c r="A1378" s="49" t="s">
        <v>1564</v>
      </c>
      <c r="B1378" s="50">
        <v>2578.0</v>
      </c>
      <c r="C1378" s="51">
        <v>2.528</v>
      </c>
      <c r="D1378" s="52">
        <v>2536.0</v>
      </c>
      <c r="E1378" s="51">
        <v>0.001</v>
      </c>
      <c r="F1378" s="52">
        <v>2578.0</v>
      </c>
      <c r="G1378" s="54">
        <v>0.042</v>
      </c>
      <c r="H1378" s="50">
        <v>2578.0</v>
      </c>
      <c r="I1378" s="54">
        <v>1.82669</v>
      </c>
      <c r="J1378" s="50">
        <v>2578.0</v>
      </c>
      <c r="K1378" s="54">
        <v>1.961</v>
      </c>
      <c r="L1378" s="70">
        <f t="shared" si="1"/>
        <v>0</v>
      </c>
      <c r="M1378" s="71">
        <f t="shared" si="2"/>
        <v>0</v>
      </c>
      <c r="N1378" s="71">
        <f t="shared" si="3"/>
        <v>-0.70131</v>
      </c>
      <c r="O1378" s="71">
        <f t="shared" si="4"/>
        <v>-27.74169304</v>
      </c>
      <c r="P1378" s="71">
        <f t="shared" si="5"/>
        <v>0</v>
      </c>
      <c r="Q1378" s="71">
        <f t="shared" si="6"/>
        <v>0</v>
      </c>
      <c r="R1378" s="71">
        <f t="shared" si="7"/>
        <v>-0.567</v>
      </c>
      <c r="S1378" s="71">
        <f t="shared" si="8"/>
        <v>-22.42879747</v>
      </c>
      <c r="T1378" s="72">
        <f t="shared" si="9"/>
        <v>42</v>
      </c>
      <c r="U1378" s="71">
        <f t="shared" si="10"/>
        <v>1.629169899</v>
      </c>
      <c r="V1378" s="71">
        <f t="shared" si="11"/>
        <v>0</v>
      </c>
      <c r="W1378" s="73">
        <f t="shared" si="12"/>
        <v>0</v>
      </c>
      <c r="X1378" s="19"/>
      <c r="Y1378" s="19"/>
      <c r="Z1378" s="19"/>
      <c r="AA1378" s="19"/>
      <c r="AB1378" s="19"/>
      <c r="AC1378" s="19"/>
      <c r="AD1378" s="19"/>
    </row>
    <row r="1379">
      <c r="A1379" s="49" t="s">
        <v>1565</v>
      </c>
      <c r="B1379" s="50">
        <v>2892.0</v>
      </c>
      <c r="C1379" s="51">
        <v>0.083</v>
      </c>
      <c r="D1379" s="52">
        <v>2812.0</v>
      </c>
      <c r="E1379" s="51">
        <v>0.001</v>
      </c>
      <c r="F1379" s="52">
        <v>2883.0</v>
      </c>
      <c r="G1379" s="54">
        <v>0.048</v>
      </c>
      <c r="H1379" s="50">
        <v>2892.0</v>
      </c>
      <c r="I1379" s="54">
        <v>0.0970781</v>
      </c>
      <c r="J1379" s="50">
        <v>2892.0</v>
      </c>
      <c r="K1379" s="54">
        <v>2.295</v>
      </c>
      <c r="L1379" s="70">
        <f t="shared" si="1"/>
        <v>0</v>
      </c>
      <c r="M1379" s="71">
        <f t="shared" si="2"/>
        <v>0</v>
      </c>
      <c r="N1379" s="71">
        <f t="shared" si="3"/>
        <v>0.0140781</v>
      </c>
      <c r="O1379" s="71">
        <f t="shared" si="4"/>
        <v>16.96156627</v>
      </c>
      <c r="P1379" s="71">
        <f t="shared" si="5"/>
        <v>0</v>
      </c>
      <c r="Q1379" s="71">
        <f t="shared" si="6"/>
        <v>0</v>
      </c>
      <c r="R1379" s="71">
        <f t="shared" si="7"/>
        <v>2.212</v>
      </c>
      <c r="S1379" s="71">
        <f t="shared" si="8"/>
        <v>2665.060241</v>
      </c>
      <c r="T1379" s="72">
        <f t="shared" si="9"/>
        <v>80</v>
      </c>
      <c r="U1379" s="71">
        <f t="shared" si="10"/>
        <v>2.766251729</v>
      </c>
      <c r="V1379" s="71">
        <f t="shared" si="11"/>
        <v>9</v>
      </c>
      <c r="W1379" s="73">
        <f t="shared" si="12"/>
        <v>0.3112033195</v>
      </c>
      <c r="X1379" s="19"/>
      <c r="Y1379" s="19"/>
      <c r="Z1379" s="19"/>
      <c r="AA1379" s="19"/>
      <c r="AB1379" s="19"/>
      <c r="AC1379" s="19"/>
      <c r="AD1379" s="19"/>
    </row>
    <row r="1380">
      <c r="A1380" s="49" t="s">
        <v>1566</v>
      </c>
      <c r="B1380" s="50">
        <v>2521.0</v>
      </c>
      <c r="C1380" s="51">
        <v>1.593</v>
      </c>
      <c r="D1380" s="52">
        <v>2479.0</v>
      </c>
      <c r="E1380" s="51">
        <v>0.001</v>
      </c>
      <c r="F1380" s="52">
        <v>2521.0</v>
      </c>
      <c r="G1380" s="54">
        <v>0.04</v>
      </c>
      <c r="H1380" s="50">
        <v>2521.0</v>
      </c>
      <c r="I1380" s="54">
        <v>1.72363</v>
      </c>
      <c r="J1380" s="50">
        <v>2521.0</v>
      </c>
      <c r="K1380" s="54">
        <v>2.368</v>
      </c>
      <c r="L1380" s="70">
        <f t="shared" si="1"/>
        <v>0</v>
      </c>
      <c r="M1380" s="71">
        <f t="shared" si="2"/>
        <v>0</v>
      </c>
      <c r="N1380" s="71">
        <f t="shared" si="3"/>
        <v>0.13063</v>
      </c>
      <c r="O1380" s="71">
        <f t="shared" si="4"/>
        <v>8.200251099</v>
      </c>
      <c r="P1380" s="71">
        <f t="shared" si="5"/>
        <v>0</v>
      </c>
      <c r="Q1380" s="71">
        <f t="shared" si="6"/>
        <v>0</v>
      </c>
      <c r="R1380" s="71">
        <f t="shared" si="7"/>
        <v>0.775</v>
      </c>
      <c r="S1380" s="71">
        <f t="shared" si="8"/>
        <v>48.65034526</v>
      </c>
      <c r="T1380" s="72">
        <f t="shared" si="9"/>
        <v>42</v>
      </c>
      <c r="U1380" s="71">
        <f t="shared" si="10"/>
        <v>1.666005553</v>
      </c>
      <c r="V1380" s="71">
        <f t="shared" si="11"/>
        <v>0</v>
      </c>
      <c r="W1380" s="73">
        <f t="shared" si="12"/>
        <v>0</v>
      </c>
      <c r="X1380" s="19"/>
      <c r="Y1380" s="19"/>
      <c r="Z1380" s="19"/>
      <c r="AA1380" s="19"/>
      <c r="AB1380" s="19"/>
      <c r="AC1380" s="19"/>
      <c r="AD1380" s="19"/>
    </row>
    <row r="1381">
      <c r="A1381" s="49" t="s">
        <v>1567</v>
      </c>
      <c r="B1381" s="50">
        <v>2832.0</v>
      </c>
      <c r="C1381" s="51">
        <v>0.096</v>
      </c>
      <c r="D1381" s="52">
        <v>2795.0</v>
      </c>
      <c r="E1381" s="51">
        <v>0.001</v>
      </c>
      <c r="F1381" s="52">
        <v>2816.0</v>
      </c>
      <c r="G1381" s="54">
        <v>0.045</v>
      </c>
      <c r="H1381" s="50">
        <v>2832.0</v>
      </c>
      <c r="I1381" s="54">
        <v>0.0894091</v>
      </c>
      <c r="J1381" s="50">
        <v>2832.0</v>
      </c>
      <c r="K1381" s="54">
        <v>2.035</v>
      </c>
      <c r="L1381" s="70">
        <f t="shared" si="1"/>
        <v>0</v>
      </c>
      <c r="M1381" s="71">
        <f t="shared" si="2"/>
        <v>0</v>
      </c>
      <c r="N1381" s="71">
        <f t="shared" si="3"/>
        <v>-0.0065909</v>
      </c>
      <c r="O1381" s="71">
        <f t="shared" si="4"/>
        <v>-6.865520833</v>
      </c>
      <c r="P1381" s="71">
        <f t="shared" si="5"/>
        <v>0</v>
      </c>
      <c r="Q1381" s="71">
        <f t="shared" si="6"/>
        <v>0</v>
      </c>
      <c r="R1381" s="71">
        <f t="shared" si="7"/>
        <v>1.939</v>
      </c>
      <c r="S1381" s="71">
        <f t="shared" si="8"/>
        <v>2019.791667</v>
      </c>
      <c r="T1381" s="72">
        <f t="shared" si="9"/>
        <v>37</v>
      </c>
      <c r="U1381" s="71">
        <f t="shared" si="10"/>
        <v>1.306497175</v>
      </c>
      <c r="V1381" s="71">
        <f t="shared" si="11"/>
        <v>16</v>
      </c>
      <c r="W1381" s="73">
        <f t="shared" si="12"/>
        <v>0.5649717514</v>
      </c>
      <c r="X1381" s="19"/>
      <c r="Y1381" s="19"/>
      <c r="Z1381" s="19"/>
      <c r="AA1381" s="19"/>
      <c r="AB1381" s="19"/>
      <c r="AC1381" s="19"/>
      <c r="AD1381" s="19"/>
    </row>
    <row r="1382">
      <c r="A1382" s="49" t="s">
        <v>1568</v>
      </c>
      <c r="B1382" s="50">
        <v>2445.0</v>
      </c>
      <c r="C1382" s="51">
        <v>3.273</v>
      </c>
      <c r="D1382" s="52">
        <v>2399.0</v>
      </c>
      <c r="E1382" s="51">
        <v>0.001</v>
      </c>
      <c r="F1382" s="52">
        <v>2445.0</v>
      </c>
      <c r="G1382" s="54">
        <v>0.037</v>
      </c>
      <c r="H1382" s="50">
        <v>2445.0</v>
      </c>
      <c r="I1382" s="54">
        <v>1.91653</v>
      </c>
      <c r="J1382" s="50">
        <v>2445.0</v>
      </c>
      <c r="K1382" s="54">
        <v>1.749</v>
      </c>
      <c r="L1382" s="70">
        <f t="shared" si="1"/>
        <v>0</v>
      </c>
      <c r="M1382" s="71">
        <f t="shared" si="2"/>
        <v>0</v>
      </c>
      <c r="N1382" s="71">
        <f t="shared" si="3"/>
        <v>-1.35647</v>
      </c>
      <c r="O1382" s="71">
        <f t="shared" si="4"/>
        <v>-41.44424076</v>
      </c>
      <c r="P1382" s="71">
        <f t="shared" si="5"/>
        <v>0</v>
      </c>
      <c r="Q1382" s="71">
        <f t="shared" si="6"/>
        <v>0</v>
      </c>
      <c r="R1382" s="71">
        <f t="shared" si="7"/>
        <v>-1.524</v>
      </c>
      <c r="S1382" s="71">
        <f t="shared" si="8"/>
        <v>-46.56278643</v>
      </c>
      <c r="T1382" s="72">
        <f t="shared" si="9"/>
        <v>46</v>
      </c>
      <c r="U1382" s="71">
        <f t="shared" si="10"/>
        <v>1.881390593</v>
      </c>
      <c r="V1382" s="71">
        <f t="shared" si="11"/>
        <v>0</v>
      </c>
      <c r="W1382" s="73">
        <f t="shared" si="12"/>
        <v>0</v>
      </c>
      <c r="X1382" s="19"/>
      <c r="Y1382" s="19"/>
      <c r="Z1382" s="19"/>
      <c r="AA1382" s="19"/>
      <c r="AB1382" s="19"/>
      <c r="AC1382" s="19"/>
      <c r="AD1382" s="19"/>
    </row>
    <row r="1383">
      <c r="A1383" s="49" t="s">
        <v>1569</v>
      </c>
      <c r="B1383" s="50">
        <v>2947.0</v>
      </c>
      <c r="C1383" s="51">
        <v>0.097</v>
      </c>
      <c r="D1383" s="52">
        <v>2898.0</v>
      </c>
      <c r="E1383" s="51">
        <v>0.001</v>
      </c>
      <c r="F1383" s="52">
        <v>2929.0</v>
      </c>
      <c r="G1383" s="54">
        <v>0.046</v>
      </c>
      <c r="H1383" s="50">
        <v>2947.0</v>
      </c>
      <c r="I1383" s="54">
        <v>0.303329</v>
      </c>
      <c r="J1383" s="50">
        <v>2947.0</v>
      </c>
      <c r="K1383" s="54">
        <v>2.413</v>
      </c>
      <c r="L1383" s="70">
        <f t="shared" si="1"/>
        <v>0</v>
      </c>
      <c r="M1383" s="71">
        <f t="shared" si="2"/>
        <v>0</v>
      </c>
      <c r="N1383" s="71">
        <f t="shared" si="3"/>
        <v>0.206329</v>
      </c>
      <c r="O1383" s="71">
        <f t="shared" si="4"/>
        <v>212.7103093</v>
      </c>
      <c r="P1383" s="71">
        <f t="shared" si="5"/>
        <v>0</v>
      </c>
      <c r="Q1383" s="71">
        <f t="shared" si="6"/>
        <v>0</v>
      </c>
      <c r="R1383" s="71">
        <f t="shared" si="7"/>
        <v>2.316</v>
      </c>
      <c r="S1383" s="71">
        <f t="shared" si="8"/>
        <v>2387.628866</v>
      </c>
      <c r="T1383" s="72">
        <f t="shared" si="9"/>
        <v>49</v>
      </c>
      <c r="U1383" s="71">
        <f t="shared" si="10"/>
        <v>1.662707838</v>
      </c>
      <c r="V1383" s="71">
        <f t="shared" si="11"/>
        <v>18</v>
      </c>
      <c r="W1383" s="73">
        <f t="shared" si="12"/>
        <v>0.6107906345</v>
      </c>
      <c r="X1383" s="19"/>
      <c r="Y1383" s="19"/>
      <c r="Z1383" s="19"/>
      <c r="AA1383" s="19"/>
      <c r="AB1383" s="19"/>
      <c r="AC1383" s="19"/>
      <c r="AD1383" s="19"/>
    </row>
    <row r="1384">
      <c r="A1384" s="49" t="s">
        <v>1570</v>
      </c>
      <c r="B1384" s="50">
        <v>2575.0</v>
      </c>
      <c r="C1384" s="51">
        <v>2.394</v>
      </c>
      <c r="D1384" s="52">
        <v>2557.0</v>
      </c>
      <c r="E1384" s="51">
        <v>0.001</v>
      </c>
      <c r="F1384" s="52">
        <v>2575.0</v>
      </c>
      <c r="G1384" s="54">
        <v>0.04</v>
      </c>
      <c r="H1384" s="50">
        <v>2575.0</v>
      </c>
      <c r="I1384" s="54">
        <v>3.0655</v>
      </c>
      <c r="J1384" s="50">
        <v>2575.0</v>
      </c>
      <c r="K1384" s="54">
        <v>2.385</v>
      </c>
      <c r="L1384" s="70">
        <f t="shared" si="1"/>
        <v>0</v>
      </c>
      <c r="M1384" s="71">
        <f t="shared" si="2"/>
        <v>0</v>
      </c>
      <c r="N1384" s="71">
        <f t="shared" si="3"/>
        <v>0.6715</v>
      </c>
      <c r="O1384" s="71">
        <f t="shared" si="4"/>
        <v>28.04928989</v>
      </c>
      <c r="P1384" s="71">
        <f t="shared" si="5"/>
        <v>0</v>
      </c>
      <c r="Q1384" s="71">
        <f t="shared" si="6"/>
        <v>0</v>
      </c>
      <c r="R1384" s="71">
        <f t="shared" si="7"/>
        <v>-0.009</v>
      </c>
      <c r="S1384" s="71">
        <f t="shared" si="8"/>
        <v>-0.3759398496</v>
      </c>
      <c r="T1384" s="72">
        <f t="shared" si="9"/>
        <v>18</v>
      </c>
      <c r="U1384" s="71">
        <f t="shared" si="10"/>
        <v>0.6990291262</v>
      </c>
      <c r="V1384" s="71">
        <f t="shared" si="11"/>
        <v>0</v>
      </c>
      <c r="W1384" s="73">
        <f t="shared" si="12"/>
        <v>0</v>
      </c>
      <c r="X1384" s="19"/>
      <c r="Y1384" s="19"/>
      <c r="Z1384" s="19"/>
      <c r="AA1384" s="19"/>
      <c r="AB1384" s="19"/>
      <c r="AC1384" s="19"/>
      <c r="AD1384" s="19"/>
    </row>
    <row r="1385">
      <c r="A1385" s="49" t="s">
        <v>1571</v>
      </c>
      <c r="B1385" s="50">
        <v>2912.0</v>
      </c>
      <c r="C1385" s="51">
        <v>0.094</v>
      </c>
      <c r="D1385" s="52">
        <v>2876.0</v>
      </c>
      <c r="E1385" s="51">
        <v>0.001</v>
      </c>
      <c r="F1385" s="52">
        <v>2906.0</v>
      </c>
      <c r="G1385" s="54">
        <v>0.048</v>
      </c>
      <c r="H1385" s="50">
        <v>2912.0</v>
      </c>
      <c r="I1385" s="54">
        <v>0.304253</v>
      </c>
      <c r="J1385" s="50">
        <v>2912.0</v>
      </c>
      <c r="K1385" s="54">
        <v>2.055</v>
      </c>
      <c r="L1385" s="70">
        <f t="shared" si="1"/>
        <v>0</v>
      </c>
      <c r="M1385" s="71">
        <f t="shared" si="2"/>
        <v>0</v>
      </c>
      <c r="N1385" s="71">
        <f t="shared" si="3"/>
        <v>0.210253</v>
      </c>
      <c r="O1385" s="71">
        <f t="shared" si="4"/>
        <v>223.6734043</v>
      </c>
      <c r="P1385" s="71">
        <f t="shared" si="5"/>
        <v>0</v>
      </c>
      <c r="Q1385" s="71">
        <f t="shared" si="6"/>
        <v>0</v>
      </c>
      <c r="R1385" s="71">
        <f t="shared" si="7"/>
        <v>1.961</v>
      </c>
      <c r="S1385" s="71">
        <f t="shared" si="8"/>
        <v>2086.170213</v>
      </c>
      <c r="T1385" s="72">
        <f t="shared" si="9"/>
        <v>36</v>
      </c>
      <c r="U1385" s="71">
        <f t="shared" si="10"/>
        <v>1.236263736</v>
      </c>
      <c r="V1385" s="71">
        <f t="shared" si="11"/>
        <v>6</v>
      </c>
      <c r="W1385" s="73">
        <f t="shared" si="12"/>
        <v>0.206043956</v>
      </c>
      <c r="X1385" s="19"/>
      <c r="Y1385" s="19"/>
      <c r="Z1385" s="19"/>
      <c r="AA1385" s="19"/>
      <c r="AB1385" s="19"/>
      <c r="AC1385" s="19"/>
      <c r="AD1385" s="19"/>
    </row>
    <row r="1386">
      <c r="A1386" s="49" t="s">
        <v>1572</v>
      </c>
      <c r="B1386" s="50">
        <v>2535.0</v>
      </c>
      <c r="C1386" s="51">
        <v>2.813</v>
      </c>
      <c r="D1386" s="52">
        <v>2479.0</v>
      </c>
      <c r="E1386" s="51">
        <v>0.002</v>
      </c>
      <c r="F1386" s="52">
        <v>2535.0</v>
      </c>
      <c r="G1386" s="54">
        <v>0.042</v>
      </c>
      <c r="H1386" s="50">
        <v>2535.0</v>
      </c>
      <c r="I1386" s="54">
        <v>2.62532</v>
      </c>
      <c r="J1386" s="50">
        <v>2535.0</v>
      </c>
      <c r="K1386" s="54">
        <v>2.148</v>
      </c>
      <c r="L1386" s="70">
        <f t="shared" si="1"/>
        <v>0</v>
      </c>
      <c r="M1386" s="71">
        <f t="shared" si="2"/>
        <v>0</v>
      </c>
      <c r="N1386" s="71">
        <f t="shared" si="3"/>
        <v>-0.18768</v>
      </c>
      <c r="O1386" s="71">
        <f t="shared" si="4"/>
        <v>-6.671880555</v>
      </c>
      <c r="P1386" s="71">
        <f t="shared" si="5"/>
        <v>0</v>
      </c>
      <c r="Q1386" s="71">
        <f t="shared" si="6"/>
        <v>0</v>
      </c>
      <c r="R1386" s="71">
        <f t="shared" si="7"/>
        <v>-0.665</v>
      </c>
      <c r="S1386" s="71">
        <f t="shared" si="8"/>
        <v>-23.64024173</v>
      </c>
      <c r="T1386" s="72">
        <f t="shared" si="9"/>
        <v>56</v>
      </c>
      <c r="U1386" s="71">
        <f t="shared" si="10"/>
        <v>2.209072978</v>
      </c>
      <c r="V1386" s="71">
        <f t="shared" si="11"/>
        <v>0</v>
      </c>
      <c r="W1386" s="73">
        <f t="shared" si="12"/>
        <v>0</v>
      </c>
      <c r="X1386" s="19"/>
      <c r="Y1386" s="19"/>
      <c r="Z1386" s="19"/>
      <c r="AA1386" s="19"/>
      <c r="AB1386" s="19"/>
      <c r="AC1386" s="19"/>
      <c r="AD1386" s="19"/>
    </row>
    <row r="1387">
      <c r="A1387" s="49" t="s">
        <v>1573</v>
      </c>
      <c r="B1387" s="50">
        <v>3197.0</v>
      </c>
      <c r="C1387" s="51">
        <v>0.092</v>
      </c>
      <c r="D1387" s="52">
        <v>3156.0</v>
      </c>
      <c r="E1387" s="51">
        <v>0.001</v>
      </c>
      <c r="F1387" s="52">
        <v>3188.0</v>
      </c>
      <c r="G1387" s="54">
        <v>0.052</v>
      </c>
      <c r="H1387" s="50">
        <v>3197.0</v>
      </c>
      <c r="I1387" s="54">
        <v>0.637202</v>
      </c>
      <c r="J1387" s="50">
        <v>3197.0</v>
      </c>
      <c r="K1387" s="54">
        <v>1.985</v>
      </c>
      <c r="L1387" s="70">
        <f t="shared" si="1"/>
        <v>0</v>
      </c>
      <c r="M1387" s="71">
        <f t="shared" si="2"/>
        <v>0</v>
      </c>
      <c r="N1387" s="71">
        <f t="shared" si="3"/>
        <v>0.545202</v>
      </c>
      <c r="O1387" s="71">
        <f t="shared" si="4"/>
        <v>592.6108696</v>
      </c>
      <c r="P1387" s="71">
        <f t="shared" si="5"/>
        <v>0</v>
      </c>
      <c r="Q1387" s="71">
        <f t="shared" si="6"/>
        <v>0</v>
      </c>
      <c r="R1387" s="71">
        <f t="shared" si="7"/>
        <v>1.893</v>
      </c>
      <c r="S1387" s="71">
        <f t="shared" si="8"/>
        <v>2057.608696</v>
      </c>
      <c r="T1387" s="72">
        <f t="shared" si="9"/>
        <v>41</v>
      </c>
      <c r="U1387" s="71">
        <f t="shared" si="10"/>
        <v>1.282452299</v>
      </c>
      <c r="V1387" s="71">
        <f t="shared" si="11"/>
        <v>9</v>
      </c>
      <c r="W1387" s="73">
        <f t="shared" si="12"/>
        <v>0.2815139193</v>
      </c>
      <c r="X1387" s="19"/>
      <c r="Y1387" s="19"/>
      <c r="Z1387" s="19"/>
      <c r="AA1387" s="19"/>
      <c r="AB1387" s="19"/>
      <c r="AC1387" s="19"/>
      <c r="AD1387" s="19"/>
    </row>
    <row r="1388">
      <c r="A1388" s="49" t="s">
        <v>1574</v>
      </c>
      <c r="B1388" s="50">
        <v>2834.0</v>
      </c>
      <c r="C1388" s="51">
        <v>2.229</v>
      </c>
      <c r="D1388" s="52">
        <v>2827.0</v>
      </c>
      <c r="E1388" s="51">
        <v>0.001</v>
      </c>
      <c r="F1388" s="52">
        <v>2834.0</v>
      </c>
      <c r="G1388" s="54">
        <v>0.045</v>
      </c>
      <c r="H1388" s="50">
        <v>2834.0</v>
      </c>
      <c r="I1388" s="54">
        <v>2.17666</v>
      </c>
      <c r="J1388" s="50">
        <v>2834.0</v>
      </c>
      <c r="K1388" s="54">
        <v>2.113</v>
      </c>
      <c r="L1388" s="70">
        <f t="shared" si="1"/>
        <v>0</v>
      </c>
      <c r="M1388" s="71">
        <f t="shared" si="2"/>
        <v>0</v>
      </c>
      <c r="N1388" s="71">
        <f t="shared" si="3"/>
        <v>-0.05234</v>
      </c>
      <c r="O1388" s="71">
        <f t="shared" si="4"/>
        <v>-2.348138179</v>
      </c>
      <c r="P1388" s="71">
        <f t="shared" si="5"/>
        <v>0</v>
      </c>
      <c r="Q1388" s="71">
        <f t="shared" si="6"/>
        <v>0</v>
      </c>
      <c r="R1388" s="71">
        <f t="shared" si="7"/>
        <v>-0.116</v>
      </c>
      <c r="S1388" s="71">
        <f t="shared" si="8"/>
        <v>-5.204127411</v>
      </c>
      <c r="T1388" s="72">
        <f t="shared" si="9"/>
        <v>7</v>
      </c>
      <c r="U1388" s="71">
        <f t="shared" si="10"/>
        <v>0.2470007057</v>
      </c>
      <c r="V1388" s="71">
        <f t="shared" si="11"/>
        <v>0</v>
      </c>
      <c r="W1388" s="73">
        <f t="shared" si="12"/>
        <v>0</v>
      </c>
      <c r="X1388" s="19"/>
      <c r="Y1388" s="19"/>
      <c r="Z1388" s="19"/>
      <c r="AA1388" s="19"/>
      <c r="AB1388" s="19"/>
      <c r="AC1388" s="19"/>
      <c r="AD1388" s="19"/>
    </row>
    <row r="1389">
      <c r="A1389" s="49" t="s">
        <v>1575</v>
      </c>
      <c r="B1389" s="50">
        <v>2890.0</v>
      </c>
      <c r="C1389" s="51">
        <v>0.089</v>
      </c>
      <c r="D1389" s="52">
        <v>2804.0</v>
      </c>
      <c r="E1389" s="51">
        <v>0.001</v>
      </c>
      <c r="F1389" s="52">
        <v>2878.0</v>
      </c>
      <c r="G1389" s="54">
        <v>0.051</v>
      </c>
      <c r="H1389" s="50">
        <v>2890.0</v>
      </c>
      <c r="I1389" s="54">
        <v>0.13141</v>
      </c>
      <c r="J1389" s="50">
        <v>2890.0</v>
      </c>
      <c r="K1389" s="54">
        <v>2.264</v>
      </c>
      <c r="L1389" s="70">
        <f t="shared" si="1"/>
        <v>0</v>
      </c>
      <c r="M1389" s="71">
        <f t="shared" si="2"/>
        <v>0</v>
      </c>
      <c r="N1389" s="71">
        <f t="shared" si="3"/>
        <v>0.04241</v>
      </c>
      <c r="O1389" s="71">
        <f t="shared" si="4"/>
        <v>47.65168539</v>
      </c>
      <c r="P1389" s="71">
        <f t="shared" si="5"/>
        <v>0</v>
      </c>
      <c r="Q1389" s="71">
        <f t="shared" si="6"/>
        <v>0</v>
      </c>
      <c r="R1389" s="71">
        <f t="shared" si="7"/>
        <v>2.175</v>
      </c>
      <c r="S1389" s="71">
        <f t="shared" si="8"/>
        <v>2443.820225</v>
      </c>
      <c r="T1389" s="72">
        <f t="shared" si="9"/>
        <v>86</v>
      </c>
      <c r="U1389" s="71">
        <f t="shared" si="10"/>
        <v>2.975778547</v>
      </c>
      <c r="V1389" s="71">
        <f t="shared" si="11"/>
        <v>12</v>
      </c>
      <c r="W1389" s="73">
        <f t="shared" si="12"/>
        <v>0.4152249135</v>
      </c>
      <c r="X1389" s="19"/>
      <c r="Y1389" s="19"/>
      <c r="Z1389" s="19"/>
      <c r="AA1389" s="19"/>
      <c r="AB1389" s="19"/>
      <c r="AC1389" s="19"/>
      <c r="AD1389" s="19"/>
    </row>
    <row r="1390">
      <c r="A1390" s="49" t="s">
        <v>1576</v>
      </c>
      <c r="B1390" s="50">
        <v>2506.0</v>
      </c>
      <c r="C1390" s="51">
        <v>2.726</v>
      </c>
      <c r="D1390" s="52">
        <v>2461.0</v>
      </c>
      <c r="E1390" s="51">
        <v>0.001</v>
      </c>
      <c r="F1390" s="52">
        <v>2506.0</v>
      </c>
      <c r="G1390" s="54">
        <v>0.044</v>
      </c>
      <c r="H1390" s="50">
        <v>2506.0</v>
      </c>
      <c r="I1390" s="54">
        <v>2.13767</v>
      </c>
      <c r="J1390" s="50">
        <v>2506.0</v>
      </c>
      <c r="K1390" s="54">
        <v>2.245</v>
      </c>
      <c r="L1390" s="70">
        <f t="shared" si="1"/>
        <v>0</v>
      </c>
      <c r="M1390" s="71">
        <f t="shared" si="2"/>
        <v>0</v>
      </c>
      <c r="N1390" s="71">
        <f t="shared" si="3"/>
        <v>-0.58833</v>
      </c>
      <c r="O1390" s="71">
        <f t="shared" si="4"/>
        <v>-21.58217168</v>
      </c>
      <c r="P1390" s="71">
        <f t="shared" si="5"/>
        <v>0</v>
      </c>
      <c r="Q1390" s="71">
        <f t="shared" si="6"/>
        <v>0</v>
      </c>
      <c r="R1390" s="71">
        <f t="shared" si="7"/>
        <v>-0.481</v>
      </c>
      <c r="S1390" s="71">
        <f t="shared" si="8"/>
        <v>-17.64490095</v>
      </c>
      <c r="T1390" s="72">
        <f t="shared" si="9"/>
        <v>45</v>
      </c>
      <c r="U1390" s="71">
        <f t="shared" si="10"/>
        <v>1.795690343</v>
      </c>
      <c r="V1390" s="71">
        <f t="shared" si="11"/>
        <v>0</v>
      </c>
      <c r="W1390" s="73">
        <f t="shared" si="12"/>
        <v>0</v>
      </c>
      <c r="X1390" s="19"/>
      <c r="Y1390" s="19"/>
      <c r="Z1390" s="19"/>
      <c r="AA1390" s="19"/>
      <c r="AB1390" s="19"/>
      <c r="AC1390" s="19"/>
      <c r="AD1390" s="19"/>
    </row>
    <row r="1391">
      <c r="A1391" s="49" t="s">
        <v>1577</v>
      </c>
      <c r="B1391" s="50">
        <v>2983.0</v>
      </c>
      <c r="C1391" s="51">
        <v>0.087</v>
      </c>
      <c r="D1391" s="52">
        <v>2952.0</v>
      </c>
      <c r="E1391" s="51">
        <v>0.001</v>
      </c>
      <c r="F1391" s="52">
        <v>2977.0</v>
      </c>
      <c r="G1391" s="54">
        <v>0.051</v>
      </c>
      <c r="H1391" s="50">
        <v>2983.0</v>
      </c>
      <c r="I1391" s="54">
        <v>0.27816</v>
      </c>
      <c r="J1391" s="50">
        <v>2983.0</v>
      </c>
      <c r="K1391" s="54">
        <v>1.947</v>
      </c>
      <c r="L1391" s="70">
        <f t="shared" si="1"/>
        <v>0</v>
      </c>
      <c r="M1391" s="71">
        <f t="shared" si="2"/>
        <v>0</v>
      </c>
      <c r="N1391" s="71">
        <f t="shared" si="3"/>
        <v>0.19116</v>
      </c>
      <c r="O1391" s="71">
        <f t="shared" si="4"/>
        <v>219.7241379</v>
      </c>
      <c r="P1391" s="71">
        <f t="shared" si="5"/>
        <v>0</v>
      </c>
      <c r="Q1391" s="71">
        <f t="shared" si="6"/>
        <v>0</v>
      </c>
      <c r="R1391" s="71">
        <f t="shared" si="7"/>
        <v>1.86</v>
      </c>
      <c r="S1391" s="71">
        <f t="shared" si="8"/>
        <v>2137.931034</v>
      </c>
      <c r="T1391" s="72">
        <f t="shared" si="9"/>
        <v>31</v>
      </c>
      <c r="U1391" s="71">
        <f t="shared" si="10"/>
        <v>1.039222259</v>
      </c>
      <c r="V1391" s="71">
        <f t="shared" si="11"/>
        <v>6</v>
      </c>
      <c r="W1391" s="73">
        <f t="shared" si="12"/>
        <v>0.2011397922</v>
      </c>
      <c r="X1391" s="19"/>
      <c r="Y1391" s="19"/>
      <c r="Z1391" s="19"/>
      <c r="AA1391" s="19"/>
      <c r="AB1391" s="19"/>
      <c r="AC1391" s="19"/>
      <c r="AD1391" s="19"/>
    </row>
    <row r="1392">
      <c r="A1392" s="49" t="s">
        <v>1578</v>
      </c>
      <c r="B1392" s="50">
        <v>2603.0</v>
      </c>
      <c r="C1392" s="51">
        <v>2.252</v>
      </c>
      <c r="D1392" s="52">
        <v>2545.0</v>
      </c>
      <c r="E1392" s="51">
        <v>0.002</v>
      </c>
      <c r="F1392" s="52">
        <v>2603.0</v>
      </c>
      <c r="G1392" s="54">
        <v>0.044</v>
      </c>
      <c r="H1392" s="50">
        <v>2603.0</v>
      </c>
      <c r="I1392" s="54">
        <v>2.03026</v>
      </c>
      <c r="J1392" s="50">
        <v>2603.0</v>
      </c>
      <c r="K1392" s="54">
        <v>2.456</v>
      </c>
      <c r="L1392" s="70">
        <f t="shared" si="1"/>
        <v>0</v>
      </c>
      <c r="M1392" s="71">
        <f t="shared" si="2"/>
        <v>0</v>
      </c>
      <c r="N1392" s="71">
        <f t="shared" si="3"/>
        <v>-0.22174</v>
      </c>
      <c r="O1392" s="71">
        <f t="shared" si="4"/>
        <v>-9.846358792</v>
      </c>
      <c r="P1392" s="71">
        <f t="shared" si="5"/>
        <v>0</v>
      </c>
      <c r="Q1392" s="71">
        <f t="shared" si="6"/>
        <v>0</v>
      </c>
      <c r="R1392" s="71">
        <f t="shared" si="7"/>
        <v>0.204</v>
      </c>
      <c r="S1392" s="71">
        <f t="shared" si="8"/>
        <v>9.058614565</v>
      </c>
      <c r="T1392" s="72">
        <f t="shared" si="9"/>
        <v>58</v>
      </c>
      <c r="U1392" s="71">
        <f t="shared" si="10"/>
        <v>2.228198233</v>
      </c>
      <c r="V1392" s="71">
        <f t="shared" si="11"/>
        <v>0</v>
      </c>
      <c r="W1392" s="73">
        <f t="shared" si="12"/>
        <v>0</v>
      </c>
      <c r="X1392" s="19"/>
      <c r="Y1392" s="19"/>
      <c r="Z1392" s="19"/>
      <c r="AA1392" s="19"/>
      <c r="AB1392" s="19"/>
      <c r="AC1392" s="19"/>
      <c r="AD1392" s="19"/>
    </row>
    <row r="1393">
      <c r="A1393" s="49" t="s">
        <v>1579</v>
      </c>
      <c r="B1393" s="50">
        <v>3132.0</v>
      </c>
      <c r="C1393" s="51">
        <v>0.103</v>
      </c>
      <c r="D1393" s="52">
        <v>3084.0</v>
      </c>
      <c r="E1393" s="51">
        <v>0.002</v>
      </c>
      <c r="F1393" s="52">
        <v>3121.0</v>
      </c>
      <c r="G1393" s="54">
        <v>0.052</v>
      </c>
      <c r="H1393" s="50">
        <v>3132.0</v>
      </c>
      <c r="I1393" s="54">
        <v>0.583725</v>
      </c>
      <c r="J1393" s="50">
        <v>3132.0</v>
      </c>
      <c r="K1393" s="54">
        <v>1.755</v>
      </c>
      <c r="L1393" s="70">
        <f t="shared" si="1"/>
        <v>0</v>
      </c>
      <c r="M1393" s="71">
        <f t="shared" si="2"/>
        <v>0</v>
      </c>
      <c r="N1393" s="71">
        <f t="shared" si="3"/>
        <v>0.480725</v>
      </c>
      <c r="O1393" s="71">
        <f t="shared" si="4"/>
        <v>466.723301</v>
      </c>
      <c r="P1393" s="71">
        <f t="shared" si="5"/>
        <v>0</v>
      </c>
      <c r="Q1393" s="71">
        <f t="shared" si="6"/>
        <v>0</v>
      </c>
      <c r="R1393" s="71">
        <f t="shared" si="7"/>
        <v>1.652</v>
      </c>
      <c r="S1393" s="71">
        <f t="shared" si="8"/>
        <v>1603.883495</v>
      </c>
      <c r="T1393" s="72">
        <f t="shared" si="9"/>
        <v>48</v>
      </c>
      <c r="U1393" s="71">
        <f t="shared" si="10"/>
        <v>1.53256705</v>
      </c>
      <c r="V1393" s="71">
        <f t="shared" si="11"/>
        <v>11</v>
      </c>
      <c r="W1393" s="73">
        <f t="shared" si="12"/>
        <v>0.3512132822</v>
      </c>
      <c r="X1393" s="19"/>
      <c r="Y1393" s="19"/>
      <c r="Z1393" s="19"/>
      <c r="AA1393" s="19"/>
      <c r="AB1393" s="19"/>
      <c r="AC1393" s="19"/>
      <c r="AD1393" s="19"/>
    </row>
    <row r="1394">
      <c r="A1394" s="49" t="s">
        <v>1580</v>
      </c>
      <c r="B1394" s="50">
        <v>2783.0</v>
      </c>
      <c r="C1394" s="51">
        <v>2.432</v>
      </c>
      <c r="D1394" s="52">
        <v>2749.0</v>
      </c>
      <c r="E1394" s="51">
        <v>0.001</v>
      </c>
      <c r="F1394" s="52">
        <v>2783.0</v>
      </c>
      <c r="G1394" s="54">
        <v>0.044</v>
      </c>
      <c r="H1394" s="50">
        <v>2783.0</v>
      </c>
      <c r="I1394" s="54">
        <v>1.94474</v>
      </c>
      <c r="J1394" s="50">
        <v>2783.0</v>
      </c>
      <c r="K1394" s="54">
        <v>2.462</v>
      </c>
      <c r="L1394" s="70">
        <f t="shared" si="1"/>
        <v>0</v>
      </c>
      <c r="M1394" s="71">
        <f t="shared" si="2"/>
        <v>0</v>
      </c>
      <c r="N1394" s="71">
        <f t="shared" si="3"/>
        <v>-0.48726</v>
      </c>
      <c r="O1394" s="71">
        <f t="shared" si="4"/>
        <v>-20.03536184</v>
      </c>
      <c r="P1394" s="71">
        <f t="shared" si="5"/>
        <v>0</v>
      </c>
      <c r="Q1394" s="71">
        <f t="shared" si="6"/>
        <v>0</v>
      </c>
      <c r="R1394" s="71">
        <f t="shared" si="7"/>
        <v>0.03</v>
      </c>
      <c r="S1394" s="71">
        <f t="shared" si="8"/>
        <v>1.233552632</v>
      </c>
      <c r="T1394" s="72">
        <f t="shared" si="9"/>
        <v>34</v>
      </c>
      <c r="U1394" s="71">
        <f t="shared" si="10"/>
        <v>1.221703198</v>
      </c>
      <c r="V1394" s="71">
        <f t="shared" si="11"/>
        <v>0</v>
      </c>
      <c r="W1394" s="73">
        <f t="shared" si="12"/>
        <v>0</v>
      </c>
      <c r="X1394" s="19"/>
      <c r="Y1394" s="19"/>
      <c r="Z1394" s="19"/>
      <c r="AA1394" s="19"/>
      <c r="AB1394" s="19"/>
      <c r="AC1394" s="19"/>
      <c r="AD1394" s="19"/>
    </row>
    <row r="1395">
      <c r="A1395" s="49" t="s">
        <v>1581</v>
      </c>
      <c r="B1395" s="50">
        <v>2955.0</v>
      </c>
      <c r="C1395" s="51">
        <v>0.08</v>
      </c>
      <c r="D1395" s="52">
        <v>2917.0</v>
      </c>
      <c r="E1395" s="51">
        <v>0.001</v>
      </c>
      <c r="F1395" s="52">
        <v>2950.0</v>
      </c>
      <c r="G1395" s="54">
        <v>0.048</v>
      </c>
      <c r="H1395" s="50">
        <v>2955.0</v>
      </c>
      <c r="I1395" s="54">
        <v>0.163407</v>
      </c>
      <c r="J1395" s="50">
        <v>2955.0</v>
      </c>
      <c r="K1395" s="54">
        <v>1.93</v>
      </c>
      <c r="L1395" s="70">
        <f t="shared" si="1"/>
        <v>0</v>
      </c>
      <c r="M1395" s="71">
        <f t="shared" si="2"/>
        <v>0</v>
      </c>
      <c r="N1395" s="71">
        <f t="shared" si="3"/>
        <v>0.083407</v>
      </c>
      <c r="O1395" s="71">
        <f t="shared" si="4"/>
        <v>104.25875</v>
      </c>
      <c r="P1395" s="71">
        <f t="shared" si="5"/>
        <v>0</v>
      </c>
      <c r="Q1395" s="71">
        <f t="shared" si="6"/>
        <v>0</v>
      </c>
      <c r="R1395" s="71">
        <f t="shared" si="7"/>
        <v>1.85</v>
      </c>
      <c r="S1395" s="71">
        <f t="shared" si="8"/>
        <v>2312.5</v>
      </c>
      <c r="T1395" s="72">
        <f t="shared" si="9"/>
        <v>38</v>
      </c>
      <c r="U1395" s="71">
        <f t="shared" si="10"/>
        <v>1.285956007</v>
      </c>
      <c r="V1395" s="71">
        <f t="shared" si="11"/>
        <v>5</v>
      </c>
      <c r="W1395" s="73">
        <f t="shared" si="12"/>
        <v>0.1692047377</v>
      </c>
      <c r="X1395" s="19"/>
      <c r="Y1395" s="19"/>
      <c r="Z1395" s="19"/>
      <c r="AA1395" s="19"/>
      <c r="AB1395" s="19"/>
      <c r="AC1395" s="19"/>
      <c r="AD1395" s="19"/>
    </row>
    <row r="1396">
      <c r="A1396" s="49" t="s">
        <v>1582</v>
      </c>
      <c r="B1396" s="50">
        <v>2583.0</v>
      </c>
      <c r="C1396" s="51">
        <v>1.678</v>
      </c>
      <c r="D1396" s="52">
        <v>2540.0</v>
      </c>
      <c r="E1396" s="51">
        <v>0.001</v>
      </c>
      <c r="F1396" s="52">
        <v>2583.0</v>
      </c>
      <c r="G1396" s="54">
        <v>0.043</v>
      </c>
      <c r="H1396" s="50">
        <v>2583.0</v>
      </c>
      <c r="I1396" s="54">
        <v>2.56228</v>
      </c>
      <c r="J1396" s="50">
        <v>2583.0</v>
      </c>
      <c r="K1396" s="54">
        <v>1.843</v>
      </c>
      <c r="L1396" s="70">
        <f t="shared" si="1"/>
        <v>0</v>
      </c>
      <c r="M1396" s="71">
        <f t="shared" si="2"/>
        <v>0</v>
      </c>
      <c r="N1396" s="71">
        <f t="shared" si="3"/>
        <v>0.88428</v>
      </c>
      <c r="O1396" s="71">
        <f t="shared" si="4"/>
        <v>52.69845054</v>
      </c>
      <c r="P1396" s="71">
        <f t="shared" si="5"/>
        <v>0</v>
      </c>
      <c r="Q1396" s="71">
        <f t="shared" si="6"/>
        <v>0</v>
      </c>
      <c r="R1396" s="71">
        <f t="shared" si="7"/>
        <v>0.165</v>
      </c>
      <c r="S1396" s="71">
        <f t="shared" si="8"/>
        <v>9.833134684</v>
      </c>
      <c r="T1396" s="72">
        <f t="shared" si="9"/>
        <v>43</v>
      </c>
      <c r="U1396" s="71">
        <f t="shared" si="10"/>
        <v>1.664730933</v>
      </c>
      <c r="V1396" s="71">
        <f t="shared" si="11"/>
        <v>0</v>
      </c>
      <c r="W1396" s="73">
        <f t="shared" si="12"/>
        <v>0</v>
      </c>
      <c r="X1396" s="19"/>
      <c r="Y1396" s="19"/>
      <c r="Z1396" s="19"/>
      <c r="AA1396" s="19"/>
      <c r="AB1396" s="19"/>
      <c r="AC1396" s="19"/>
      <c r="AD1396" s="19"/>
    </row>
    <row r="1397">
      <c r="A1397" s="49" t="s">
        <v>1583</v>
      </c>
      <c r="B1397" s="50">
        <v>2612.0</v>
      </c>
      <c r="C1397" s="51">
        <v>0.084</v>
      </c>
      <c r="D1397" s="52">
        <v>2538.0</v>
      </c>
      <c r="E1397" s="51">
        <v>0.001</v>
      </c>
      <c r="F1397" s="52">
        <v>2600.0</v>
      </c>
      <c r="G1397" s="54">
        <v>0.044</v>
      </c>
      <c r="H1397" s="50">
        <v>2612.0</v>
      </c>
      <c r="I1397" s="54">
        <v>0.06844</v>
      </c>
      <c r="J1397" s="50">
        <v>2612.0</v>
      </c>
      <c r="K1397" s="54">
        <v>1.866</v>
      </c>
      <c r="L1397" s="70">
        <f t="shared" si="1"/>
        <v>0</v>
      </c>
      <c r="M1397" s="71">
        <f t="shared" si="2"/>
        <v>0</v>
      </c>
      <c r="N1397" s="71">
        <f t="shared" si="3"/>
        <v>-0.01556</v>
      </c>
      <c r="O1397" s="71">
        <f t="shared" si="4"/>
        <v>-18.52380952</v>
      </c>
      <c r="P1397" s="71">
        <f t="shared" si="5"/>
        <v>0</v>
      </c>
      <c r="Q1397" s="71">
        <f t="shared" si="6"/>
        <v>0</v>
      </c>
      <c r="R1397" s="71">
        <f t="shared" si="7"/>
        <v>1.782</v>
      </c>
      <c r="S1397" s="71">
        <f t="shared" si="8"/>
        <v>2121.428571</v>
      </c>
      <c r="T1397" s="72">
        <f t="shared" si="9"/>
        <v>74</v>
      </c>
      <c r="U1397" s="71">
        <f t="shared" si="10"/>
        <v>2.833078101</v>
      </c>
      <c r="V1397" s="71">
        <f t="shared" si="11"/>
        <v>12</v>
      </c>
      <c r="W1397" s="73">
        <f t="shared" si="12"/>
        <v>0.4594180704</v>
      </c>
      <c r="X1397" s="19"/>
      <c r="Y1397" s="19"/>
      <c r="Z1397" s="19"/>
      <c r="AA1397" s="19"/>
      <c r="AB1397" s="19"/>
      <c r="AC1397" s="19"/>
      <c r="AD1397" s="19"/>
    </row>
    <row r="1398">
      <c r="A1398" s="49" t="s">
        <v>1584</v>
      </c>
      <c r="B1398" s="50">
        <v>2199.0</v>
      </c>
      <c r="C1398" s="51">
        <v>2.418</v>
      </c>
      <c r="D1398" s="52">
        <v>2164.0</v>
      </c>
      <c r="E1398" s="51">
        <v>0.001</v>
      </c>
      <c r="F1398" s="52">
        <v>2199.0</v>
      </c>
      <c r="G1398" s="54">
        <v>0.038</v>
      </c>
      <c r="H1398" s="50">
        <v>2199.0</v>
      </c>
      <c r="I1398" s="54">
        <v>2.20733</v>
      </c>
      <c r="J1398" s="50">
        <v>2199.0</v>
      </c>
      <c r="K1398" s="54">
        <v>2.23</v>
      </c>
      <c r="L1398" s="70">
        <f t="shared" si="1"/>
        <v>0</v>
      </c>
      <c r="M1398" s="71">
        <f t="shared" si="2"/>
        <v>0</v>
      </c>
      <c r="N1398" s="71">
        <f t="shared" si="3"/>
        <v>-0.21067</v>
      </c>
      <c r="O1398" s="71">
        <f t="shared" si="4"/>
        <v>-8.712572374</v>
      </c>
      <c r="P1398" s="71">
        <f t="shared" si="5"/>
        <v>0</v>
      </c>
      <c r="Q1398" s="71">
        <f t="shared" si="6"/>
        <v>0</v>
      </c>
      <c r="R1398" s="71">
        <f t="shared" si="7"/>
        <v>-0.188</v>
      </c>
      <c r="S1398" s="71">
        <f t="shared" si="8"/>
        <v>-7.775020678</v>
      </c>
      <c r="T1398" s="72">
        <f t="shared" si="9"/>
        <v>35</v>
      </c>
      <c r="U1398" s="71">
        <f t="shared" si="10"/>
        <v>1.59163256</v>
      </c>
      <c r="V1398" s="71">
        <f t="shared" si="11"/>
        <v>0</v>
      </c>
      <c r="W1398" s="73">
        <f t="shared" si="12"/>
        <v>0</v>
      </c>
      <c r="X1398" s="19"/>
      <c r="Y1398" s="19"/>
      <c r="Z1398" s="19"/>
      <c r="AA1398" s="19"/>
      <c r="AB1398" s="19"/>
      <c r="AC1398" s="19"/>
      <c r="AD1398" s="19"/>
    </row>
    <row r="1399">
      <c r="A1399" s="49" t="s">
        <v>1585</v>
      </c>
      <c r="B1399" s="50">
        <v>2877.0</v>
      </c>
      <c r="C1399" s="51">
        <v>0.09</v>
      </c>
      <c r="D1399" s="52">
        <v>2821.0</v>
      </c>
      <c r="E1399" s="51">
        <v>0.001</v>
      </c>
      <c r="F1399" s="52">
        <v>2867.0</v>
      </c>
      <c r="G1399" s="54">
        <v>0.045</v>
      </c>
      <c r="H1399" s="50">
        <v>2877.0</v>
      </c>
      <c r="I1399" s="54">
        <v>0.315102</v>
      </c>
      <c r="J1399" s="50">
        <v>2877.0</v>
      </c>
      <c r="K1399" s="54">
        <v>1.946</v>
      </c>
      <c r="L1399" s="70">
        <f t="shared" si="1"/>
        <v>0</v>
      </c>
      <c r="M1399" s="71">
        <f t="shared" si="2"/>
        <v>0</v>
      </c>
      <c r="N1399" s="71">
        <f t="shared" si="3"/>
        <v>0.225102</v>
      </c>
      <c r="O1399" s="71">
        <f t="shared" si="4"/>
        <v>250.1133333</v>
      </c>
      <c r="P1399" s="71">
        <f t="shared" si="5"/>
        <v>0</v>
      </c>
      <c r="Q1399" s="71">
        <f t="shared" si="6"/>
        <v>0</v>
      </c>
      <c r="R1399" s="71">
        <f t="shared" si="7"/>
        <v>1.856</v>
      </c>
      <c r="S1399" s="71">
        <f t="shared" si="8"/>
        <v>2062.222222</v>
      </c>
      <c r="T1399" s="72">
        <f t="shared" si="9"/>
        <v>56</v>
      </c>
      <c r="U1399" s="71">
        <f t="shared" si="10"/>
        <v>1.946472019</v>
      </c>
      <c r="V1399" s="71">
        <f t="shared" si="11"/>
        <v>10</v>
      </c>
      <c r="W1399" s="73">
        <f t="shared" si="12"/>
        <v>0.3475842892</v>
      </c>
      <c r="X1399" s="19"/>
      <c r="Y1399" s="19"/>
      <c r="Z1399" s="19"/>
      <c r="AA1399" s="19"/>
      <c r="AB1399" s="19"/>
      <c r="AC1399" s="19"/>
      <c r="AD1399" s="19"/>
    </row>
    <row r="1400">
      <c r="A1400" s="49" t="s">
        <v>1586</v>
      </c>
      <c r="B1400" s="50">
        <v>2503.0</v>
      </c>
      <c r="C1400" s="51">
        <v>2.249</v>
      </c>
      <c r="D1400" s="52">
        <v>2463.0</v>
      </c>
      <c r="E1400" s="51">
        <v>0.001</v>
      </c>
      <c r="F1400" s="52">
        <v>2503.0</v>
      </c>
      <c r="G1400" s="54">
        <v>0.041</v>
      </c>
      <c r="H1400" s="50">
        <v>2503.0</v>
      </c>
      <c r="I1400" s="54">
        <v>2.46856</v>
      </c>
      <c r="J1400" s="50">
        <v>2503.0</v>
      </c>
      <c r="K1400" s="54">
        <v>1.929</v>
      </c>
      <c r="L1400" s="70">
        <f t="shared" si="1"/>
        <v>0</v>
      </c>
      <c r="M1400" s="71">
        <f t="shared" si="2"/>
        <v>0</v>
      </c>
      <c r="N1400" s="71">
        <f t="shared" si="3"/>
        <v>0.21956</v>
      </c>
      <c r="O1400" s="71">
        <f t="shared" si="4"/>
        <v>9.762561138</v>
      </c>
      <c r="P1400" s="71">
        <f t="shared" si="5"/>
        <v>0</v>
      </c>
      <c r="Q1400" s="71">
        <f t="shared" si="6"/>
        <v>0</v>
      </c>
      <c r="R1400" s="71">
        <f t="shared" si="7"/>
        <v>-0.32</v>
      </c>
      <c r="S1400" s="71">
        <f t="shared" si="8"/>
        <v>-14.22854602</v>
      </c>
      <c r="T1400" s="72">
        <f t="shared" si="9"/>
        <v>40</v>
      </c>
      <c r="U1400" s="71">
        <f t="shared" si="10"/>
        <v>1.598082301</v>
      </c>
      <c r="V1400" s="71">
        <f t="shared" si="11"/>
        <v>0</v>
      </c>
      <c r="W1400" s="73">
        <f t="shared" si="12"/>
        <v>0</v>
      </c>
      <c r="X1400" s="19"/>
      <c r="Y1400" s="19"/>
      <c r="Z1400" s="19"/>
      <c r="AA1400" s="19"/>
      <c r="AB1400" s="19"/>
      <c r="AC1400" s="19"/>
      <c r="AD1400" s="19"/>
    </row>
    <row r="1401">
      <c r="A1401" s="49" t="s">
        <v>1587</v>
      </c>
      <c r="B1401" s="50">
        <v>2996.0</v>
      </c>
      <c r="C1401" s="51">
        <v>0.086</v>
      </c>
      <c r="D1401" s="52">
        <v>2959.0</v>
      </c>
      <c r="E1401" s="51">
        <v>0.001</v>
      </c>
      <c r="F1401" s="52">
        <v>2996.0</v>
      </c>
      <c r="G1401" s="54">
        <v>0.052</v>
      </c>
      <c r="H1401" s="50">
        <v>2996.0</v>
      </c>
      <c r="I1401" s="54">
        <v>0.496261</v>
      </c>
      <c r="J1401" s="50">
        <v>2996.0</v>
      </c>
      <c r="K1401" s="54">
        <v>2.15</v>
      </c>
      <c r="L1401" s="70">
        <f t="shared" si="1"/>
        <v>0</v>
      </c>
      <c r="M1401" s="71">
        <f t="shared" si="2"/>
        <v>0</v>
      </c>
      <c r="N1401" s="71">
        <f t="shared" si="3"/>
        <v>0.410261</v>
      </c>
      <c r="O1401" s="71">
        <f t="shared" si="4"/>
        <v>477.0476744</v>
      </c>
      <c r="P1401" s="71">
        <f t="shared" si="5"/>
        <v>0</v>
      </c>
      <c r="Q1401" s="71">
        <f t="shared" si="6"/>
        <v>0</v>
      </c>
      <c r="R1401" s="71">
        <f t="shared" si="7"/>
        <v>2.064</v>
      </c>
      <c r="S1401" s="71">
        <f t="shared" si="8"/>
        <v>2400</v>
      </c>
      <c r="T1401" s="72">
        <f t="shared" si="9"/>
        <v>37</v>
      </c>
      <c r="U1401" s="71">
        <f t="shared" si="10"/>
        <v>1.234979973</v>
      </c>
      <c r="V1401" s="71">
        <f t="shared" si="11"/>
        <v>0</v>
      </c>
      <c r="W1401" s="73">
        <f t="shared" si="12"/>
        <v>0</v>
      </c>
      <c r="X1401" s="19"/>
      <c r="Y1401" s="19"/>
      <c r="Z1401" s="19"/>
      <c r="AA1401" s="19"/>
      <c r="AB1401" s="19"/>
      <c r="AC1401" s="19"/>
      <c r="AD1401" s="19"/>
    </row>
    <row r="1402">
      <c r="A1402" s="49" t="s">
        <v>1588</v>
      </c>
      <c r="B1402" s="50">
        <v>2622.0</v>
      </c>
      <c r="C1402" s="51">
        <v>2.458</v>
      </c>
      <c r="D1402" s="52">
        <v>2613.0</v>
      </c>
      <c r="E1402" s="51">
        <v>0.001</v>
      </c>
      <c r="F1402" s="52">
        <v>2622.0</v>
      </c>
      <c r="G1402" s="54">
        <v>0.044</v>
      </c>
      <c r="H1402" s="50">
        <v>2622.0</v>
      </c>
      <c r="I1402" s="54">
        <v>2.08595</v>
      </c>
      <c r="J1402" s="50">
        <v>2622.0</v>
      </c>
      <c r="K1402" s="54">
        <v>1.755</v>
      </c>
      <c r="L1402" s="70">
        <f t="shared" si="1"/>
        <v>0</v>
      </c>
      <c r="M1402" s="71">
        <f t="shared" si="2"/>
        <v>0</v>
      </c>
      <c r="N1402" s="71">
        <f t="shared" si="3"/>
        <v>-0.37205</v>
      </c>
      <c r="O1402" s="71">
        <f t="shared" si="4"/>
        <v>-15.13628967</v>
      </c>
      <c r="P1402" s="71">
        <f t="shared" si="5"/>
        <v>0</v>
      </c>
      <c r="Q1402" s="71">
        <f t="shared" si="6"/>
        <v>0</v>
      </c>
      <c r="R1402" s="71">
        <f t="shared" si="7"/>
        <v>-0.703</v>
      </c>
      <c r="S1402" s="71">
        <f t="shared" si="8"/>
        <v>-28.6004882</v>
      </c>
      <c r="T1402" s="72">
        <f t="shared" si="9"/>
        <v>9</v>
      </c>
      <c r="U1402" s="71">
        <f t="shared" si="10"/>
        <v>0.3432494279</v>
      </c>
      <c r="V1402" s="71">
        <f t="shared" si="11"/>
        <v>0</v>
      </c>
      <c r="W1402" s="73">
        <f t="shared" si="12"/>
        <v>0</v>
      </c>
      <c r="X1402" s="19"/>
      <c r="Y1402" s="19"/>
      <c r="Z1402" s="19"/>
      <c r="AA1402" s="19"/>
      <c r="AB1402" s="19"/>
      <c r="AC1402" s="19"/>
      <c r="AD1402" s="19"/>
    </row>
    <row r="1403">
      <c r="A1403" s="49" t="s">
        <v>431</v>
      </c>
      <c r="B1403" s="50">
        <v>12617.0</v>
      </c>
      <c r="C1403" s="51">
        <v>0.979</v>
      </c>
      <c r="D1403" s="52">
        <v>12391.0</v>
      </c>
      <c r="E1403" s="51">
        <v>0.03</v>
      </c>
      <c r="F1403" s="52">
        <v>12615.0</v>
      </c>
      <c r="G1403" s="54">
        <v>0.753</v>
      </c>
      <c r="H1403" s="50">
        <v>12617.0</v>
      </c>
      <c r="I1403" s="54">
        <v>1.39954</v>
      </c>
      <c r="J1403" s="50">
        <v>12617.0</v>
      </c>
      <c r="K1403" s="54">
        <v>3600.0</v>
      </c>
      <c r="L1403" s="70">
        <f t="shared" si="1"/>
        <v>0</v>
      </c>
      <c r="M1403" s="71">
        <f t="shared" si="2"/>
        <v>0</v>
      </c>
      <c r="N1403" s="71">
        <f t="shared" si="3"/>
        <v>0.42054</v>
      </c>
      <c r="O1403" s="71">
        <f t="shared" si="4"/>
        <v>42.95607763</v>
      </c>
      <c r="P1403" s="71">
        <f t="shared" si="5"/>
        <v>0</v>
      </c>
      <c r="Q1403" s="71">
        <f t="shared" si="6"/>
        <v>0</v>
      </c>
      <c r="R1403" s="71">
        <f t="shared" si="7"/>
        <v>3599.021</v>
      </c>
      <c r="S1403" s="71">
        <f t="shared" si="8"/>
        <v>367622.1655</v>
      </c>
      <c r="T1403" s="72">
        <f t="shared" si="9"/>
        <v>226</v>
      </c>
      <c r="U1403" s="71">
        <f t="shared" si="10"/>
        <v>1.791234049</v>
      </c>
      <c r="V1403" s="71">
        <f t="shared" si="11"/>
        <v>2</v>
      </c>
      <c r="W1403" s="73">
        <f t="shared" si="12"/>
        <v>0.01585162875</v>
      </c>
      <c r="X1403" s="19"/>
      <c r="Y1403" s="19"/>
      <c r="Z1403" s="19"/>
      <c r="AA1403" s="19"/>
      <c r="AB1403" s="19"/>
      <c r="AC1403" s="19"/>
      <c r="AD1403" s="19"/>
    </row>
    <row r="1404">
      <c r="A1404" s="49" t="s">
        <v>437</v>
      </c>
      <c r="B1404" s="50">
        <v>11770.0</v>
      </c>
      <c r="C1404" s="51">
        <v>29.453</v>
      </c>
      <c r="D1404" s="52">
        <v>11563.0</v>
      </c>
      <c r="E1404" s="51">
        <v>0.021</v>
      </c>
      <c r="F1404" s="52">
        <v>11703.0</v>
      </c>
      <c r="G1404" s="54">
        <v>0.725</v>
      </c>
      <c r="H1404" s="50">
        <v>11770.0</v>
      </c>
      <c r="I1404" s="54">
        <v>15.1988</v>
      </c>
      <c r="J1404" s="50">
        <v>11769.0</v>
      </c>
      <c r="K1404" s="54">
        <v>2.374</v>
      </c>
      <c r="L1404" s="70">
        <f t="shared" si="1"/>
        <v>0</v>
      </c>
      <c r="M1404" s="71">
        <f t="shared" si="2"/>
        <v>0</v>
      </c>
      <c r="N1404" s="71">
        <f t="shared" si="3"/>
        <v>-14.2542</v>
      </c>
      <c r="O1404" s="71">
        <f t="shared" si="4"/>
        <v>-48.39642821</v>
      </c>
      <c r="P1404" s="71">
        <f t="shared" si="5"/>
        <v>-1</v>
      </c>
      <c r="Q1404" s="71">
        <f t="shared" si="6"/>
        <v>-0.00849617672</v>
      </c>
      <c r="R1404" s="71">
        <f t="shared" si="7"/>
        <v>-27.079</v>
      </c>
      <c r="S1404" s="71">
        <f t="shared" si="8"/>
        <v>-91.93970054</v>
      </c>
      <c r="T1404" s="72">
        <f t="shared" si="9"/>
        <v>207</v>
      </c>
      <c r="U1404" s="71">
        <f t="shared" si="10"/>
        <v>1.758708581</v>
      </c>
      <c r="V1404" s="71">
        <f t="shared" si="11"/>
        <v>67</v>
      </c>
      <c r="W1404" s="73">
        <f t="shared" si="12"/>
        <v>0.5692438403</v>
      </c>
      <c r="X1404" s="19"/>
      <c r="Y1404" s="19"/>
      <c r="Z1404" s="19"/>
      <c r="AA1404" s="19"/>
      <c r="AB1404" s="19"/>
      <c r="AC1404" s="19"/>
      <c r="AD1404" s="19"/>
    </row>
    <row r="1405">
      <c r="A1405" s="49" t="s">
        <v>1589</v>
      </c>
      <c r="B1405" s="50">
        <v>12461.0</v>
      </c>
      <c r="C1405" s="51">
        <v>0.982</v>
      </c>
      <c r="D1405" s="52">
        <v>12266.0</v>
      </c>
      <c r="E1405" s="51">
        <v>0.013</v>
      </c>
      <c r="F1405" s="52">
        <v>12460.0</v>
      </c>
      <c r="G1405" s="54">
        <v>0.735</v>
      </c>
      <c r="H1405" s="50">
        <v>12461.0</v>
      </c>
      <c r="I1405" s="54">
        <v>0.83612</v>
      </c>
      <c r="J1405" s="50">
        <v>12461.0</v>
      </c>
      <c r="K1405" s="54">
        <v>9.276</v>
      </c>
      <c r="L1405" s="70">
        <f t="shared" si="1"/>
        <v>0</v>
      </c>
      <c r="M1405" s="71">
        <f t="shared" si="2"/>
        <v>0</v>
      </c>
      <c r="N1405" s="71">
        <f t="shared" si="3"/>
        <v>-0.14588</v>
      </c>
      <c r="O1405" s="71">
        <f t="shared" si="4"/>
        <v>-14.85539715</v>
      </c>
      <c r="P1405" s="71">
        <f t="shared" si="5"/>
        <v>0</v>
      </c>
      <c r="Q1405" s="71">
        <f t="shared" si="6"/>
        <v>0</v>
      </c>
      <c r="R1405" s="71">
        <f t="shared" si="7"/>
        <v>8.294</v>
      </c>
      <c r="S1405" s="71">
        <f t="shared" si="8"/>
        <v>844.6028513</v>
      </c>
      <c r="T1405" s="72">
        <f t="shared" si="9"/>
        <v>195</v>
      </c>
      <c r="U1405" s="71">
        <f t="shared" si="10"/>
        <v>1.564882433</v>
      </c>
      <c r="V1405" s="71">
        <f t="shared" si="11"/>
        <v>1</v>
      </c>
      <c r="W1405" s="73">
        <f t="shared" si="12"/>
        <v>0.008025038119</v>
      </c>
      <c r="X1405" s="19"/>
      <c r="Y1405" s="19"/>
      <c r="Z1405" s="19"/>
      <c r="AA1405" s="19"/>
      <c r="AB1405" s="19"/>
      <c r="AC1405" s="19"/>
      <c r="AD1405" s="19"/>
    </row>
    <row r="1406">
      <c r="A1406" s="49" t="s">
        <v>1590</v>
      </c>
      <c r="B1406" s="50">
        <v>11613.0</v>
      </c>
      <c r="C1406" s="51">
        <v>24.743</v>
      </c>
      <c r="D1406" s="52">
        <v>11436.0</v>
      </c>
      <c r="E1406" s="51">
        <v>0.015</v>
      </c>
      <c r="F1406" s="52">
        <v>11560.0</v>
      </c>
      <c r="G1406" s="54">
        <v>0.721</v>
      </c>
      <c r="H1406" s="50">
        <v>11613.0</v>
      </c>
      <c r="I1406" s="54">
        <v>4.53907</v>
      </c>
      <c r="J1406" s="50">
        <v>11612.0</v>
      </c>
      <c r="K1406" s="54">
        <v>2.152</v>
      </c>
      <c r="L1406" s="70">
        <f t="shared" si="1"/>
        <v>0</v>
      </c>
      <c r="M1406" s="71">
        <f t="shared" si="2"/>
        <v>0</v>
      </c>
      <c r="N1406" s="71">
        <f t="shared" si="3"/>
        <v>-20.20393</v>
      </c>
      <c r="O1406" s="71">
        <f t="shared" si="4"/>
        <v>-81.65513479</v>
      </c>
      <c r="P1406" s="71">
        <f t="shared" si="5"/>
        <v>-1</v>
      </c>
      <c r="Q1406" s="71">
        <f t="shared" si="6"/>
        <v>-0.008611039352</v>
      </c>
      <c r="R1406" s="71">
        <f t="shared" si="7"/>
        <v>-22.591</v>
      </c>
      <c r="S1406" s="71">
        <f t="shared" si="8"/>
        <v>-91.30259063</v>
      </c>
      <c r="T1406" s="72">
        <f t="shared" si="9"/>
        <v>177</v>
      </c>
      <c r="U1406" s="71">
        <f t="shared" si="10"/>
        <v>1.524153965</v>
      </c>
      <c r="V1406" s="71">
        <f t="shared" si="11"/>
        <v>53</v>
      </c>
      <c r="W1406" s="73">
        <f t="shared" si="12"/>
        <v>0.4563850857</v>
      </c>
      <c r="X1406" s="19"/>
      <c r="Y1406" s="19"/>
      <c r="Z1406" s="19"/>
      <c r="AA1406" s="19"/>
      <c r="AB1406" s="19"/>
      <c r="AC1406" s="19"/>
      <c r="AD1406" s="19"/>
    </row>
    <row r="1407">
      <c r="A1407" s="49" t="s">
        <v>1591</v>
      </c>
      <c r="B1407" s="50">
        <v>12416.0</v>
      </c>
      <c r="C1407" s="51">
        <v>0.993</v>
      </c>
      <c r="D1407" s="52">
        <v>12214.0</v>
      </c>
      <c r="E1407" s="51">
        <v>0.027</v>
      </c>
      <c r="F1407" s="52">
        <v>12402.0</v>
      </c>
      <c r="G1407" s="54">
        <v>0.738</v>
      </c>
      <c r="H1407" s="50">
        <v>12416.0</v>
      </c>
      <c r="I1407" s="54">
        <v>0.0987902</v>
      </c>
      <c r="J1407" s="50">
        <v>12416.0</v>
      </c>
      <c r="K1407" s="54">
        <v>1.95</v>
      </c>
      <c r="L1407" s="70">
        <f t="shared" si="1"/>
        <v>0</v>
      </c>
      <c r="M1407" s="71">
        <f t="shared" si="2"/>
        <v>0</v>
      </c>
      <c r="N1407" s="71">
        <f t="shared" si="3"/>
        <v>-0.8942098</v>
      </c>
      <c r="O1407" s="71">
        <f t="shared" si="4"/>
        <v>-90.05133938</v>
      </c>
      <c r="P1407" s="71">
        <f t="shared" si="5"/>
        <v>0</v>
      </c>
      <c r="Q1407" s="71">
        <f t="shared" si="6"/>
        <v>0</v>
      </c>
      <c r="R1407" s="71">
        <f t="shared" si="7"/>
        <v>0.957</v>
      </c>
      <c r="S1407" s="71">
        <f t="shared" si="8"/>
        <v>96.37462236</v>
      </c>
      <c r="T1407" s="72">
        <f t="shared" si="9"/>
        <v>202</v>
      </c>
      <c r="U1407" s="71">
        <f t="shared" si="10"/>
        <v>1.62693299</v>
      </c>
      <c r="V1407" s="71">
        <f t="shared" si="11"/>
        <v>14</v>
      </c>
      <c r="W1407" s="73">
        <f t="shared" si="12"/>
        <v>0.112757732</v>
      </c>
      <c r="X1407" s="19"/>
      <c r="Y1407" s="19"/>
      <c r="Z1407" s="19"/>
      <c r="AA1407" s="19"/>
      <c r="AB1407" s="19"/>
      <c r="AC1407" s="19"/>
      <c r="AD1407" s="19"/>
    </row>
    <row r="1408">
      <c r="A1408" s="49" t="s">
        <v>1592</v>
      </c>
      <c r="B1408" s="50">
        <v>11568.0</v>
      </c>
      <c r="C1408" s="51">
        <v>27.819</v>
      </c>
      <c r="D1408" s="52">
        <v>11403.0</v>
      </c>
      <c r="E1408" s="51">
        <v>0.014</v>
      </c>
      <c r="F1408" s="52">
        <v>11514.0</v>
      </c>
      <c r="G1408" s="54">
        <v>0.708</v>
      </c>
      <c r="H1408" s="50">
        <v>11568.0</v>
      </c>
      <c r="I1408" s="54">
        <v>8.00662</v>
      </c>
      <c r="J1408" s="50">
        <v>11568.0</v>
      </c>
      <c r="K1408" s="54">
        <v>46.007</v>
      </c>
      <c r="L1408" s="70">
        <f t="shared" si="1"/>
        <v>0</v>
      </c>
      <c r="M1408" s="71">
        <f t="shared" si="2"/>
        <v>0</v>
      </c>
      <c r="N1408" s="71">
        <f t="shared" si="3"/>
        <v>-19.81238</v>
      </c>
      <c r="O1408" s="71">
        <f t="shared" si="4"/>
        <v>-71.21887918</v>
      </c>
      <c r="P1408" s="71">
        <f t="shared" si="5"/>
        <v>0</v>
      </c>
      <c r="Q1408" s="71">
        <f t="shared" si="6"/>
        <v>0</v>
      </c>
      <c r="R1408" s="71">
        <f t="shared" si="7"/>
        <v>18.188</v>
      </c>
      <c r="S1408" s="71">
        <f t="shared" si="8"/>
        <v>65.37977641</v>
      </c>
      <c r="T1408" s="72">
        <f t="shared" si="9"/>
        <v>165</v>
      </c>
      <c r="U1408" s="71">
        <f t="shared" si="10"/>
        <v>1.426348548</v>
      </c>
      <c r="V1408" s="71">
        <f t="shared" si="11"/>
        <v>54</v>
      </c>
      <c r="W1408" s="73">
        <f t="shared" si="12"/>
        <v>0.4668049793</v>
      </c>
      <c r="X1408" s="19"/>
      <c r="Y1408" s="19"/>
      <c r="Z1408" s="19"/>
      <c r="AA1408" s="19"/>
      <c r="AB1408" s="19"/>
      <c r="AC1408" s="19"/>
      <c r="AD1408" s="19"/>
    </row>
    <row r="1409">
      <c r="A1409" s="49" t="s">
        <v>1593</v>
      </c>
      <c r="B1409" s="50">
        <v>12421.0</v>
      </c>
      <c r="C1409" s="51">
        <v>0.968</v>
      </c>
      <c r="D1409" s="52">
        <v>12210.0</v>
      </c>
      <c r="E1409" s="51">
        <v>0.022</v>
      </c>
      <c r="F1409" s="52">
        <v>12408.0</v>
      </c>
      <c r="G1409" s="54">
        <v>0.731</v>
      </c>
      <c r="H1409" s="50">
        <v>12421.0</v>
      </c>
      <c r="I1409" s="54">
        <v>1.21952</v>
      </c>
      <c r="J1409" s="50">
        <v>12421.0</v>
      </c>
      <c r="K1409" s="54">
        <v>2.255</v>
      </c>
      <c r="L1409" s="70">
        <f t="shared" si="1"/>
        <v>0</v>
      </c>
      <c r="M1409" s="71">
        <f t="shared" si="2"/>
        <v>0</v>
      </c>
      <c r="N1409" s="71">
        <f t="shared" si="3"/>
        <v>0.25152</v>
      </c>
      <c r="O1409" s="71">
        <f t="shared" si="4"/>
        <v>25.98347107</v>
      </c>
      <c r="P1409" s="71">
        <f t="shared" si="5"/>
        <v>0</v>
      </c>
      <c r="Q1409" s="71">
        <f t="shared" si="6"/>
        <v>0</v>
      </c>
      <c r="R1409" s="71">
        <f t="shared" si="7"/>
        <v>1.287</v>
      </c>
      <c r="S1409" s="71">
        <f t="shared" si="8"/>
        <v>132.9545455</v>
      </c>
      <c r="T1409" s="72">
        <f t="shared" si="9"/>
        <v>211</v>
      </c>
      <c r="U1409" s="71">
        <f t="shared" si="10"/>
        <v>1.698736012</v>
      </c>
      <c r="V1409" s="71">
        <f t="shared" si="11"/>
        <v>13</v>
      </c>
      <c r="W1409" s="73">
        <f t="shared" si="12"/>
        <v>0.1046614604</v>
      </c>
      <c r="X1409" s="19"/>
      <c r="Y1409" s="19"/>
      <c r="Z1409" s="19"/>
      <c r="AA1409" s="19"/>
      <c r="AB1409" s="19"/>
      <c r="AC1409" s="19"/>
      <c r="AD1409" s="19"/>
    </row>
    <row r="1410">
      <c r="A1410" s="49" t="s">
        <v>1594</v>
      </c>
      <c r="B1410" s="50">
        <v>11564.0</v>
      </c>
      <c r="C1410" s="51">
        <v>32.714</v>
      </c>
      <c r="D1410" s="52">
        <v>11422.0</v>
      </c>
      <c r="E1410" s="51">
        <v>0.031</v>
      </c>
      <c r="F1410" s="52">
        <v>11484.0</v>
      </c>
      <c r="G1410" s="54">
        <v>0.72</v>
      </c>
      <c r="H1410" s="50">
        <v>11564.0</v>
      </c>
      <c r="I1410" s="54">
        <v>4.38514</v>
      </c>
      <c r="J1410" s="50">
        <v>11564.0</v>
      </c>
      <c r="K1410" s="54">
        <v>2.056</v>
      </c>
      <c r="L1410" s="70">
        <f t="shared" si="1"/>
        <v>0</v>
      </c>
      <c r="M1410" s="71">
        <f t="shared" si="2"/>
        <v>0</v>
      </c>
      <c r="N1410" s="71">
        <f t="shared" si="3"/>
        <v>-28.32886</v>
      </c>
      <c r="O1410" s="71">
        <f t="shared" si="4"/>
        <v>-86.59552485</v>
      </c>
      <c r="P1410" s="71">
        <f t="shared" si="5"/>
        <v>0</v>
      </c>
      <c r="Q1410" s="71">
        <f t="shared" si="6"/>
        <v>0</v>
      </c>
      <c r="R1410" s="71">
        <f t="shared" si="7"/>
        <v>-30.658</v>
      </c>
      <c r="S1410" s="71">
        <f t="shared" si="8"/>
        <v>-93.71522895</v>
      </c>
      <c r="T1410" s="72">
        <f t="shared" si="9"/>
        <v>142</v>
      </c>
      <c r="U1410" s="71">
        <f t="shared" si="10"/>
        <v>1.227948807</v>
      </c>
      <c r="V1410" s="71">
        <f t="shared" si="11"/>
        <v>80</v>
      </c>
      <c r="W1410" s="73">
        <f t="shared" si="12"/>
        <v>0.6918021446</v>
      </c>
      <c r="X1410" s="19"/>
      <c r="Y1410" s="19"/>
      <c r="Z1410" s="19"/>
      <c r="AA1410" s="19"/>
      <c r="AB1410" s="19"/>
      <c r="AC1410" s="19"/>
      <c r="AD1410" s="19"/>
    </row>
    <row r="1411">
      <c r="A1411" s="49" t="s">
        <v>1595</v>
      </c>
      <c r="B1411" s="50">
        <v>12361.0</v>
      </c>
      <c r="C1411" s="51">
        <v>0.972</v>
      </c>
      <c r="D1411" s="52">
        <v>12071.0</v>
      </c>
      <c r="E1411" s="51">
        <v>0.013</v>
      </c>
      <c r="F1411" s="52">
        <v>12346.0</v>
      </c>
      <c r="G1411" s="54">
        <v>0.739</v>
      </c>
      <c r="H1411" s="50">
        <v>12361.0</v>
      </c>
      <c r="I1411" s="54">
        <v>1.64438</v>
      </c>
      <c r="J1411" s="50">
        <v>6.92866E-310</v>
      </c>
      <c r="K1411" s="54">
        <v>3600.0</v>
      </c>
      <c r="L1411" s="70">
        <f t="shared" si="1"/>
        <v>0</v>
      </c>
      <c r="M1411" s="71">
        <f t="shared" si="2"/>
        <v>0</v>
      </c>
      <c r="N1411" s="71">
        <f t="shared" si="3"/>
        <v>0.67238</v>
      </c>
      <c r="O1411" s="71">
        <f t="shared" si="4"/>
        <v>69.17489712</v>
      </c>
      <c r="P1411" s="71">
        <f t="shared" si="5"/>
        <v>-12361</v>
      </c>
      <c r="Q1411" s="71">
        <f t="shared" si="6"/>
        <v>-100</v>
      </c>
      <c r="R1411" s="71">
        <f t="shared" si="7"/>
        <v>3599.028</v>
      </c>
      <c r="S1411" s="71">
        <f t="shared" si="8"/>
        <v>370270.3704</v>
      </c>
      <c r="T1411" s="72">
        <f t="shared" si="9"/>
        <v>290</v>
      </c>
      <c r="U1411" s="71">
        <f t="shared" si="10"/>
        <v>2.346088504</v>
      </c>
      <c r="V1411" s="71">
        <f t="shared" si="11"/>
        <v>15</v>
      </c>
      <c r="W1411" s="73">
        <f t="shared" si="12"/>
        <v>0.1213494054</v>
      </c>
      <c r="X1411" s="19"/>
      <c r="Y1411" s="19"/>
      <c r="Z1411" s="19"/>
      <c r="AA1411" s="19"/>
      <c r="AB1411" s="19"/>
      <c r="AC1411" s="19"/>
      <c r="AD1411" s="19"/>
    </row>
    <row r="1412">
      <c r="A1412" s="49" t="s">
        <v>1596</v>
      </c>
      <c r="B1412" s="50">
        <v>11508.0</v>
      </c>
      <c r="C1412" s="51">
        <v>28.062</v>
      </c>
      <c r="D1412" s="52">
        <v>11372.0</v>
      </c>
      <c r="E1412" s="51">
        <v>0.014</v>
      </c>
      <c r="F1412" s="52">
        <v>11445.0</v>
      </c>
      <c r="G1412" s="54">
        <v>0.718</v>
      </c>
      <c r="H1412" s="50">
        <v>11508.0</v>
      </c>
      <c r="I1412" s="54">
        <v>12.4842</v>
      </c>
      <c r="J1412" s="50">
        <v>11508.0</v>
      </c>
      <c r="K1412" s="54">
        <v>2.403</v>
      </c>
      <c r="L1412" s="70">
        <f t="shared" si="1"/>
        <v>0</v>
      </c>
      <c r="M1412" s="71">
        <f t="shared" si="2"/>
        <v>0</v>
      </c>
      <c r="N1412" s="71">
        <f t="shared" si="3"/>
        <v>-15.5778</v>
      </c>
      <c r="O1412" s="71">
        <f t="shared" si="4"/>
        <v>-55.51208039</v>
      </c>
      <c r="P1412" s="71">
        <f t="shared" si="5"/>
        <v>0</v>
      </c>
      <c r="Q1412" s="71">
        <f t="shared" si="6"/>
        <v>0</v>
      </c>
      <c r="R1412" s="71">
        <f t="shared" si="7"/>
        <v>-25.659</v>
      </c>
      <c r="S1412" s="71">
        <f t="shared" si="8"/>
        <v>-91.43681847</v>
      </c>
      <c r="T1412" s="72">
        <f t="shared" si="9"/>
        <v>136</v>
      </c>
      <c r="U1412" s="71">
        <f t="shared" si="10"/>
        <v>1.181786583</v>
      </c>
      <c r="V1412" s="71">
        <f t="shared" si="11"/>
        <v>63</v>
      </c>
      <c r="W1412" s="73">
        <f t="shared" si="12"/>
        <v>0.5474452555</v>
      </c>
      <c r="X1412" s="19"/>
      <c r="Y1412" s="19"/>
      <c r="Z1412" s="19"/>
      <c r="AA1412" s="19"/>
      <c r="AB1412" s="19"/>
      <c r="AC1412" s="19"/>
      <c r="AD1412" s="19"/>
    </row>
    <row r="1413">
      <c r="A1413" s="49" t="s">
        <v>1597</v>
      </c>
      <c r="B1413" s="50">
        <v>12044.0</v>
      </c>
      <c r="C1413" s="51">
        <v>0.934</v>
      </c>
      <c r="D1413" s="52">
        <v>11858.0</v>
      </c>
      <c r="E1413" s="51">
        <v>0.013</v>
      </c>
      <c r="F1413" s="52">
        <v>12029.0</v>
      </c>
      <c r="G1413" s="54">
        <v>0.69</v>
      </c>
      <c r="H1413" s="50">
        <v>12044.0</v>
      </c>
      <c r="I1413" s="54">
        <v>0.0657129</v>
      </c>
      <c r="J1413" s="50">
        <v>12044.0</v>
      </c>
      <c r="K1413" s="54">
        <v>1.419</v>
      </c>
      <c r="L1413" s="70">
        <f t="shared" si="1"/>
        <v>0</v>
      </c>
      <c r="M1413" s="71">
        <f t="shared" si="2"/>
        <v>0</v>
      </c>
      <c r="N1413" s="71">
        <f t="shared" si="3"/>
        <v>-0.8682871</v>
      </c>
      <c r="O1413" s="71">
        <f t="shared" si="4"/>
        <v>-92.9643576</v>
      </c>
      <c r="P1413" s="71">
        <f t="shared" si="5"/>
        <v>0</v>
      </c>
      <c r="Q1413" s="71">
        <f t="shared" si="6"/>
        <v>0</v>
      </c>
      <c r="R1413" s="71">
        <f t="shared" si="7"/>
        <v>0.485</v>
      </c>
      <c r="S1413" s="71">
        <f t="shared" si="8"/>
        <v>51.92719486</v>
      </c>
      <c r="T1413" s="72">
        <f t="shared" si="9"/>
        <v>186</v>
      </c>
      <c r="U1413" s="71">
        <f t="shared" si="10"/>
        <v>1.544337429</v>
      </c>
      <c r="V1413" s="71">
        <f t="shared" si="11"/>
        <v>15</v>
      </c>
      <c r="W1413" s="73">
        <f t="shared" si="12"/>
        <v>0.1245433411</v>
      </c>
      <c r="X1413" s="19"/>
      <c r="Y1413" s="19"/>
      <c r="Z1413" s="19"/>
      <c r="AA1413" s="19"/>
      <c r="AB1413" s="19"/>
      <c r="AC1413" s="19"/>
      <c r="AD1413" s="19"/>
    </row>
    <row r="1414">
      <c r="A1414" s="49" t="s">
        <v>1598</v>
      </c>
      <c r="B1414" s="50">
        <v>11170.0</v>
      </c>
      <c r="C1414" s="51">
        <v>26.705</v>
      </c>
      <c r="D1414" s="52">
        <v>11028.0</v>
      </c>
      <c r="E1414" s="51">
        <v>0.034</v>
      </c>
      <c r="F1414" s="52">
        <v>11095.0</v>
      </c>
      <c r="G1414" s="54">
        <v>0.698</v>
      </c>
      <c r="H1414" s="50">
        <v>11170.0</v>
      </c>
      <c r="I1414" s="54">
        <v>6.59165</v>
      </c>
      <c r="J1414" s="50">
        <v>11170.0</v>
      </c>
      <c r="K1414" s="54">
        <v>7.068</v>
      </c>
      <c r="L1414" s="70">
        <f t="shared" si="1"/>
        <v>0</v>
      </c>
      <c r="M1414" s="71">
        <f t="shared" si="2"/>
        <v>0</v>
      </c>
      <c r="N1414" s="71">
        <f t="shared" si="3"/>
        <v>-20.11335</v>
      </c>
      <c r="O1414" s="71">
        <f t="shared" si="4"/>
        <v>-75.31679461</v>
      </c>
      <c r="P1414" s="71">
        <f t="shared" si="5"/>
        <v>0</v>
      </c>
      <c r="Q1414" s="71">
        <f t="shared" si="6"/>
        <v>0</v>
      </c>
      <c r="R1414" s="71">
        <f t="shared" si="7"/>
        <v>-19.637</v>
      </c>
      <c r="S1414" s="71">
        <f t="shared" si="8"/>
        <v>-73.53304625</v>
      </c>
      <c r="T1414" s="72">
        <f t="shared" si="9"/>
        <v>142</v>
      </c>
      <c r="U1414" s="71">
        <f t="shared" si="10"/>
        <v>1.27126231</v>
      </c>
      <c r="V1414" s="71">
        <f t="shared" si="11"/>
        <v>75</v>
      </c>
      <c r="W1414" s="73">
        <f t="shared" si="12"/>
        <v>0.6714413608</v>
      </c>
      <c r="X1414" s="19"/>
      <c r="Y1414" s="19"/>
      <c r="Z1414" s="19"/>
      <c r="AA1414" s="19"/>
      <c r="AB1414" s="19"/>
      <c r="AC1414" s="19"/>
      <c r="AD1414" s="19"/>
    </row>
    <row r="1415">
      <c r="A1415" s="49" t="s">
        <v>1599</v>
      </c>
      <c r="B1415" s="50">
        <v>12046.0</v>
      </c>
      <c r="C1415" s="51">
        <v>0.968</v>
      </c>
      <c r="D1415" s="52">
        <v>11740.0</v>
      </c>
      <c r="E1415" s="51">
        <v>0.016</v>
      </c>
      <c r="F1415" s="52">
        <v>12024.0</v>
      </c>
      <c r="G1415" s="54">
        <v>0.703</v>
      </c>
      <c r="H1415" s="50">
        <v>12046.0</v>
      </c>
      <c r="I1415" s="54">
        <v>0.0984612</v>
      </c>
      <c r="J1415" s="50">
        <v>12046.0</v>
      </c>
      <c r="K1415" s="54">
        <v>5.727</v>
      </c>
      <c r="L1415" s="70">
        <f t="shared" si="1"/>
        <v>0</v>
      </c>
      <c r="M1415" s="71">
        <f t="shared" si="2"/>
        <v>0</v>
      </c>
      <c r="N1415" s="71">
        <f t="shared" si="3"/>
        <v>-0.8695388</v>
      </c>
      <c r="O1415" s="71">
        <f t="shared" si="4"/>
        <v>-89.82838843</v>
      </c>
      <c r="P1415" s="71">
        <f t="shared" si="5"/>
        <v>0</v>
      </c>
      <c r="Q1415" s="71">
        <f t="shared" si="6"/>
        <v>0</v>
      </c>
      <c r="R1415" s="71">
        <f t="shared" si="7"/>
        <v>4.759</v>
      </c>
      <c r="S1415" s="71">
        <f t="shared" si="8"/>
        <v>491.6322314</v>
      </c>
      <c r="T1415" s="72">
        <f t="shared" si="9"/>
        <v>306</v>
      </c>
      <c r="U1415" s="71">
        <f t="shared" si="10"/>
        <v>2.540262328</v>
      </c>
      <c r="V1415" s="71">
        <f t="shared" si="11"/>
        <v>22</v>
      </c>
      <c r="W1415" s="73">
        <f t="shared" si="12"/>
        <v>0.1826332392</v>
      </c>
      <c r="X1415" s="19"/>
      <c r="Y1415" s="19"/>
      <c r="Z1415" s="19"/>
      <c r="AA1415" s="19"/>
      <c r="AB1415" s="19"/>
      <c r="AC1415" s="19"/>
      <c r="AD1415" s="19"/>
    </row>
    <row r="1416">
      <c r="A1416" s="49" t="s">
        <v>1600</v>
      </c>
      <c r="B1416" s="50">
        <v>11171.0</v>
      </c>
      <c r="C1416" s="51">
        <v>29.948</v>
      </c>
      <c r="D1416" s="52">
        <v>10986.0</v>
      </c>
      <c r="E1416" s="51">
        <v>0.038</v>
      </c>
      <c r="F1416" s="52">
        <v>11111.0</v>
      </c>
      <c r="G1416" s="54">
        <v>0.696</v>
      </c>
      <c r="H1416" s="50">
        <v>11171.0</v>
      </c>
      <c r="I1416" s="54">
        <v>4.7124</v>
      </c>
      <c r="J1416" s="50">
        <v>11171.0</v>
      </c>
      <c r="K1416" s="54">
        <v>4.034</v>
      </c>
      <c r="L1416" s="70">
        <f t="shared" si="1"/>
        <v>0</v>
      </c>
      <c r="M1416" s="71">
        <f t="shared" si="2"/>
        <v>0</v>
      </c>
      <c r="N1416" s="71">
        <f t="shared" si="3"/>
        <v>-25.2356</v>
      </c>
      <c r="O1416" s="71">
        <f t="shared" si="4"/>
        <v>-84.26472552</v>
      </c>
      <c r="P1416" s="71">
        <f t="shared" si="5"/>
        <v>0</v>
      </c>
      <c r="Q1416" s="71">
        <f t="shared" si="6"/>
        <v>0</v>
      </c>
      <c r="R1416" s="71">
        <f t="shared" si="7"/>
        <v>-25.914</v>
      </c>
      <c r="S1416" s="71">
        <f t="shared" si="8"/>
        <v>-86.52998531</v>
      </c>
      <c r="T1416" s="72">
        <f t="shared" si="9"/>
        <v>185</v>
      </c>
      <c r="U1416" s="71">
        <f t="shared" si="10"/>
        <v>1.656073762</v>
      </c>
      <c r="V1416" s="71">
        <f t="shared" si="11"/>
        <v>60</v>
      </c>
      <c r="W1416" s="73">
        <f t="shared" si="12"/>
        <v>0.537105004</v>
      </c>
      <c r="X1416" s="19"/>
      <c r="Y1416" s="19"/>
      <c r="Z1416" s="19"/>
      <c r="AA1416" s="19"/>
      <c r="AB1416" s="19"/>
      <c r="AC1416" s="19"/>
      <c r="AD1416" s="19"/>
    </row>
    <row r="1417">
      <c r="A1417" s="49" t="s">
        <v>1601</v>
      </c>
      <c r="B1417" s="50">
        <v>11636.0</v>
      </c>
      <c r="C1417" s="51">
        <v>0.932</v>
      </c>
      <c r="D1417" s="52">
        <v>11370.0</v>
      </c>
      <c r="E1417" s="51">
        <v>0.013</v>
      </c>
      <c r="F1417" s="52">
        <v>11605.0</v>
      </c>
      <c r="G1417" s="54">
        <v>0.661</v>
      </c>
      <c r="H1417" s="50">
        <v>11636.0</v>
      </c>
      <c r="I1417" s="54">
        <v>0.082762</v>
      </c>
      <c r="J1417" s="50">
        <v>11636.0</v>
      </c>
      <c r="K1417" s="54">
        <v>3.813</v>
      </c>
      <c r="L1417" s="70">
        <f t="shared" si="1"/>
        <v>0</v>
      </c>
      <c r="M1417" s="71">
        <f t="shared" si="2"/>
        <v>0</v>
      </c>
      <c r="N1417" s="71">
        <f t="shared" si="3"/>
        <v>-0.849238</v>
      </c>
      <c r="O1417" s="71">
        <f t="shared" si="4"/>
        <v>-91.11995708</v>
      </c>
      <c r="P1417" s="71">
        <f t="shared" si="5"/>
        <v>0</v>
      </c>
      <c r="Q1417" s="71">
        <f t="shared" si="6"/>
        <v>0</v>
      </c>
      <c r="R1417" s="71">
        <f t="shared" si="7"/>
        <v>2.881</v>
      </c>
      <c r="S1417" s="71">
        <f t="shared" si="8"/>
        <v>309.1201717</v>
      </c>
      <c r="T1417" s="72">
        <f t="shared" si="9"/>
        <v>266</v>
      </c>
      <c r="U1417" s="71">
        <f t="shared" si="10"/>
        <v>2.286008938</v>
      </c>
      <c r="V1417" s="71">
        <f t="shared" si="11"/>
        <v>31</v>
      </c>
      <c r="W1417" s="73">
        <f t="shared" si="12"/>
        <v>0.2664145755</v>
      </c>
      <c r="X1417" s="19"/>
      <c r="Y1417" s="19"/>
      <c r="Z1417" s="19"/>
      <c r="AA1417" s="19"/>
      <c r="AB1417" s="19"/>
      <c r="AC1417" s="19"/>
      <c r="AD1417" s="19"/>
    </row>
    <row r="1418">
      <c r="A1418" s="49" t="s">
        <v>1602</v>
      </c>
      <c r="B1418" s="50">
        <v>10743.0</v>
      </c>
      <c r="C1418" s="51">
        <v>29.65</v>
      </c>
      <c r="D1418" s="52">
        <v>10515.0</v>
      </c>
      <c r="E1418" s="51">
        <v>0.014</v>
      </c>
      <c r="F1418" s="52">
        <v>10630.0</v>
      </c>
      <c r="G1418" s="54">
        <v>0.638</v>
      </c>
      <c r="H1418" s="50">
        <v>10743.0</v>
      </c>
      <c r="I1418" s="54">
        <v>11.925</v>
      </c>
      <c r="J1418" s="50">
        <v>10743.0</v>
      </c>
      <c r="K1418" s="54">
        <v>0.916</v>
      </c>
      <c r="L1418" s="70">
        <f t="shared" si="1"/>
        <v>0</v>
      </c>
      <c r="M1418" s="71">
        <f t="shared" si="2"/>
        <v>0</v>
      </c>
      <c r="N1418" s="71">
        <f t="shared" si="3"/>
        <v>-17.725</v>
      </c>
      <c r="O1418" s="71">
        <f t="shared" si="4"/>
        <v>-59.78077572</v>
      </c>
      <c r="P1418" s="71">
        <f t="shared" si="5"/>
        <v>0</v>
      </c>
      <c r="Q1418" s="71">
        <f t="shared" si="6"/>
        <v>0</v>
      </c>
      <c r="R1418" s="71">
        <f t="shared" si="7"/>
        <v>-28.734</v>
      </c>
      <c r="S1418" s="71">
        <f t="shared" si="8"/>
        <v>-96.91062395</v>
      </c>
      <c r="T1418" s="72">
        <f t="shared" si="9"/>
        <v>228</v>
      </c>
      <c r="U1418" s="71">
        <f t="shared" si="10"/>
        <v>2.122312203</v>
      </c>
      <c r="V1418" s="71">
        <f t="shared" si="11"/>
        <v>113</v>
      </c>
      <c r="W1418" s="73">
        <f t="shared" si="12"/>
        <v>1.051847715</v>
      </c>
      <c r="X1418" s="19"/>
      <c r="Y1418" s="19"/>
      <c r="Z1418" s="19"/>
      <c r="AA1418" s="19"/>
      <c r="AB1418" s="19"/>
      <c r="AC1418" s="19"/>
      <c r="AD1418" s="19"/>
    </row>
    <row r="1419">
      <c r="A1419" s="49" t="s">
        <v>1603</v>
      </c>
      <c r="B1419" s="50">
        <v>11979.0</v>
      </c>
      <c r="C1419" s="51">
        <v>0.962</v>
      </c>
      <c r="D1419" s="52">
        <v>11785.0</v>
      </c>
      <c r="E1419" s="51">
        <v>0.015</v>
      </c>
      <c r="F1419" s="52">
        <v>11964.0</v>
      </c>
      <c r="G1419" s="54">
        <v>0.72</v>
      </c>
      <c r="H1419" s="50">
        <v>11979.0</v>
      </c>
      <c r="I1419" s="54">
        <v>4.8255</v>
      </c>
      <c r="J1419" s="50">
        <v>11978.0</v>
      </c>
      <c r="K1419" s="54">
        <v>3600.0</v>
      </c>
      <c r="L1419" s="70">
        <f t="shared" si="1"/>
        <v>0</v>
      </c>
      <c r="M1419" s="71">
        <f t="shared" si="2"/>
        <v>0</v>
      </c>
      <c r="N1419" s="71">
        <f t="shared" si="3"/>
        <v>3.8635</v>
      </c>
      <c r="O1419" s="71">
        <f t="shared" si="4"/>
        <v>401.6112266</v>
      </c>
      <c r="P1419" s="71">
        <f t="shared" si="5"/>
        <v>-1</v>
      </c>
      <c r="Q1419" s="71">
        <f t="shared" si="6"/>
        <v>-0.008347942232</v>
      </c>
      <c r="R1419" s="71">
        <f t="shared" si="7"/>
        <v>3599.038</v>
      </c>
      <c r="S1419" s="71">
        <f t="shared" si="8"/>
        <v>374120.3742</v>
      </c>
      <c r="T1419" s="72">
        <f t="shared" si="9"/>
        <v>194</v>
      </c>
      <c r="U1419" s="71">
        <f t="shared" si="10"/>
        <v>1.619500793</v>
      </c>
      <c r="V1419" s="71">
        <f t="shared" si="11"/>
        <v>15</v>
      </c>
      <c r="W1419" s="73">
        <f t="shared" si="12"/>
        <v>0.1252191335</v>
      </c>
      <c r="X1419" s="19"/>
      <c r="Y1419" s="19"/>
      <c r="Z1419" s="19"/>
      <c r="AA1419" s="19"/>
      <c r="AB1419" s="19"/>
      <c r="AC1419" s="19"/>
      <c r="AD1419" s="19"/>
    </row>
    <row r="1420">
      <c r="A1420" s="49" t="s">
        <v>1604</v>
      </c>
      <c r="B1420" s="50">
        <v>11108.0</v>
      </c>
      <c r="C1420" s="51">
        <v>31.012</v>
      </c>
      <c r="D1420" s="52">
        <v>10945.0</v>
      </c>
      <c r="E1420" s="51">
        <v>0.028</v>
      </c>
      <c r="F1420" s="52">
        <v>11004.0</v>
      </c>
      <c r="G1420" s="54">
        <v>0.705</v>
      </c>
      <c r="H1420" s="50">
        <v>11108.0</v>
      </c>
      <c r="I1420" s="54">
        <v>0.669712</v>
      </c>
      <c r="J1420" s="50">
        <v>11108.0</v>
      </c>
      <c r="K1420" s="54">
        <v>1.701</v>
      </c>
      <c r="L1420" s="70">
        <f t="shared" si="1"/>
        <v>0</v>
      </c>
      <c r="M1420" s="71">
        <f t="shared" si="2"/>
        <v>0</v>
      </c>
      <c r="N1420" s="71">
        <f t="shared" si="3"/>
        <v>-30.342288</v>
      </c>
      <c r="O1420" s="71">
        <f t="shared" si="4"/>
        <v>-97.84047465</v>
      </c>
      <c r="P1420" s="71">
        <f t="shared" si="5"/>
        <v>0</v>
      </c>
      <c r="Q1420" s="71">
        <f t="shared" si="6"/>
        <v>0</v>
      </c>
      <c r="R1420" s="71">
        <f t="shared" si="7"/>
        <v>-29.311</v>
      </c>
      <c r="S1420" s="71">
        <f t="shared" si="8"/>
        <v>-94.51502644</v>
      </c>
      <c r="T1420" s="72">
        <f t="shared" si="9"/>
        <v>163</v>
      </c>
      <c r="U1420" s="71">
        <f t="shared" si="10"/>
        <v>1.467410875</v>
      </c>
      <c r="V1420" s="71">
        <f t="shared" si="11"/>
        <v>104</v>
      </c>
      <c r="W1420" s="73">
        <f t="shared" si="12"/>
        <v>0.9362621534</v>
      </c>
      <c r="X1420" s="19"/>
      <c r="Y1420" s="19"/>
      <c r="Z1420" s="19"/>
      <c r="AA1420" s="19"/>
      <c r="AB1420" s="19"/>
      <c r="AC1420" s="19"/>
      <c r="AD1420" s="19"/>
    </row>
    <row r="1421">
      <c r="A1421" s="49" t="s">
        <v>1605</v>
      </c>
      <c r="B1421" s="50">
        <v>11789.0</v>
      </c>
      <c r="C1421" s="51">
        <v>0.899</v>
      </c>
      <c r="D1421" s="52">
        <v>11503.0</v>
      </c>
      <c r="E1421" s="51">
        <v>0.02</v>
      </c>
      <c r="F1421" s="52">
        <v>11775.0</v>
      </c>
      <c r="G1421" s="54">
        <v>0.692</v>
      </c>
      <c r="H1421" s="50">
        <v>11789.0</v>
      </c>
      <c r="I1421" s="54">
        <v>0.0798481</v>
      </c>
      <c r="J1421" s="50">
        <v>11789.0</v>
      </c>
      <c r="K1421" s="54">
        <v>1.829</v>
      </c>
      <c r="L1421" s="70">
        <f t="shared" si="1"/>
        <v>0</v>
      </c>
      <c r="M1421" s="71">
        <f t="shared" si="2"/>
        <v>0</v>
      </c>
      <c r="N1421" s="71">
        <f t="shared" si="3"/>
        <v>-0.8191519</v>
      </c>
      <c r="O1421" s="71">
        <f t="shared" si="4"/>
        <v>-91.11812013</v>
      </c>
      <c r="P1421" s="71">
        <f t="shared" si="5"/>
        <v>0</v>
      </c>
      <c r="Q1421" s="71">
        <f t="shared" si="6"/>
        <v>0</v>
      </c>
      <c r="R1421" s="71">
        <f t="shared" si="7"/>
        <v>0.93</v>
      </c>
      <c r="S1421" s="71">
        <f t="shared" si="8"/>
        <v>103.4482759</v>
      </c>
      <c r="T1421" s="72">
        <f t="shared" si="9"/>
        <v>286</v>
      </c>
      <c r="U1421" s="71">
        <f t="shared" si="10"/>
        <v>2.42599033</v>
      </c>
      <c r="V1421" s="71">
        <f t="shared" si="11"/>
        <v>14</v>
      </c>
      <c r="W1421" s="73">
        <f t="shared" si="12"/>
        <v>0.1187547714</v>
      </c>
      <c r="X1421" s="19"/>
      <c r="Y1421" s="19"/>
      <c r="Z1421" s="19"/>
      <c r="AA1421" s="19"/>
      <c r="AB1421" s="19"/>
      <c r="AC1421" s="19"/>
      <c r="AD1421" s="19"/>
    </row>
    <row r="1422">
      <c r="A1422" s="49" t="s">
        <v>1606</v>
      </c>
      <c r="B1422" s="50">
        <v>10908.0</v>
      </c>
      <c r="C1422" s="51">
        <v>26.237</v>
      </c>
      <c r="D1422" s="52">
        <v>10821.0</v>
      </c>
      <c r="E1422" s="51">
        <v>0.014</v>
      </c>
      <c r="F1422" s="52">
        <v>10828.0</v>
      </c>
      <c r="G1422" s="54">
        <v>0.655</v>
      </c>
      <c r="H1422" s="50">
        <v>10908.0</v>
      </c>
      <c r="I1422" s="54">
        <v>1.02657</v>
      </c>
      <c r="J1422" s="50">
        <v>10908.0</v>
      </c>
      <c r="K1422" s="54">
        <v>3.496</v>
      </c>
      <c r="L1422" s="70">
        <f t="shared" si="1"/>
        <v>0</v>
      </c>
      <c r="M1422" s="71">
        <f t="shared" si="2"/>
        <v>0</v>
      </c>
      <c r="N1422" s="71">
        <f t="shared" si="3"/>
        <v>-25.21043</v>
      </c>
      <c r="O1422" s="71">
        <f t="shared" si="4"/>
        <v>-96.08731943</v>
      </c>
      <c r="P1422" s="71">
        <f t="shared" si="5"/>
        <v>0</v>
      </c>
      <c r="Q1422" s="71">
        <f t="shared" si="6"/>
        <v>0</v>
      </c>
      <c r="R1422" s="71">
        <f t="shared" si="7"/>
        <v>-22.741</v>
      </c>
      <c r="S1422" s="71">
        <f t="shared" si="8"/>
        <v>-86.67530587</v>
      </c>
      <c r="T1422" s="72">
        <f t="shared" si="9"/>
        <v>87</v>
      </c>
      <c r="U1422" s="71">
        <f t="shared" si="10"/>
        <v>0.797579758</v>
      </c>
      <c r="V1422" s="71">
        <f t="shared" si="11"/>
        <v>80</v>
      </c>
      <c r="W1422" s="73">
        <f t="shared" si="12"/>
        <v>0.733406674</v>
      </c>
      <c r="X1422" s="19"/>
      <c r="Y1422" s="19"/>
      <c r="Z1422" s="19"/>
      <c r="AA1422" s="19"/>
      <c r="AB1422" s="19"/>
      <c r="AC1422" s="19"/>
      <c r="AD1422" s="19"/>
    </row>
    <row r="1423">
      <c r="A1423" s="49" t="s">
        <v>1607</v>
      </c>
      <c r="B1423" s="50">
        <v>11888.0</v>
      </c>
      <c r="C1423" s="51">
        <v>0.915</v>
      </c>
      <c r="D1423" s="52">
        <v>11696.0</v>
      </c>
      <c r="E1423" s="51">
        <v>0.014</v>
      </c>
      <c r="F1423" s="52">
        <v>11873.0</v>
      </c>
      <c r="G1423" s="54">
        <v>0.698</v>
      </c>
      <c r="H1423" s="50">
        <v>11888.0</v>
      </c>
      <c r="I1423" s="54">
        <v>0.205081</v>
      </c>
      <c r="J1423" s="50">
        <v>11888.0</v>
      </c>
      <c r="K1423" s="54">
        <v>3600.0</v>
      </c>
      <c r="L1423" s="70">
        <f t="shared" si="1"/>
        <v>0</v>
      </c>
      <c r="M1423" s="71">
        <f t="shared" si="2"/>
        <v>0</v>
      </c>
      <c r="N1423" s="71">
        <f t="shared" si="3"/>
        <v>-0.709919</v>
      </c>
      <c r="O1423" s="71">
        <f t="shared" si="4"/>
        <v>-77.58677596</v>
      </c>
      <c r="P1423" s="71">
        <f t="shared" si="5"/>
        <v>0</v>
      </c>
      <c r="Q1423" s="71">
        <f t="shared" si="6"/>
        <v>0</v>
      </c>
      <c r="R1423" s="71">
        <f t="shared" si="7"/>
        <v>3599.085</v>
      </c>
      <c r="S1423" s="71">
        <f t="shared" si="8"/>
        <v>393342.623</v>
      </c>
      <c r="T1423" s="72">
        <f t="shared" si="9"/>
        <v>192</v>
      </c>
      <c r="U1423" s="71">
        <f t="shared" si="10"/>
        <v>1.615074024</v>
      </c>
      <c r="V1423" s="71">
        <f t="shared" si="11"/>
        <v>15</v>
      </c>
      <c r="W1423" s="73">
        <f t="shared" si="12"/>
        <v>0.1261776581</v>
      </c>
      <c r="X1423" s="19"/>
      <c r="Y1423" s="19"/>
      <c r="Z1423" s="19"/>
      <c r="AA1423" s="19"/>
      <c r="AB1423" s="19"/>
      <c r="AC1423" s="19"/>
      <c r="AD1423" s="19"/>
    </row>
    <row r="1424">
      <c r="A1424" s="49" t="s">
        <v>1608</v>
      </c>
      <c r="B1424" s="50">
        <v>11022.0</v>
      </c>
      <c r="C1424" s="51">
        <v>25.924</v>
      </c>
      <c r="D1424" s="52">
        <v>10897.0</v>
      </c>
      <c r="E1424" s="51">
        <v>0.025</v>
      </c>
      <c r="F1424" s="52">
        <v>10954.0</v>
      </c>
      <c r="G1424" s="54">
        <v>0.698</v>
      </c>
      <c r="H1424" s="50">
        <v>11022.0</v>
      </c>
      <c r="I1424" s="54">
        <v>8.06625</v>
      </c>
      <c r="J1424" s="50">
        <v>11022.0</v>
      </c>
      <c r="K1424" s="54">
        <v>5.868</v>
      </c>
      <c r="L1424" s="70">
        <f t="shared" si="1"/>
        <v>0</v>
      </c>
      <c r="M1424" s="71">
        <f t="shared" si="2"/>
        <v>0</v>
      </c>
      <c r="N1424" s="71">
        <f t="shared" si="3"/>
        <v>-17.85775</v>
      </c>
      <c r="O1424" s="71">
        <f t="shared" si="4"/>
        <v>-68.88501003</v>
      </c>
      <c r="P1424" s="71">
        <f t="shared" si="5"/>
        <v>0</v>
      </c>
      <c r="Q1424" s="71">
        <f t="shared" si="6"/>
        <v>0</v>
      </c>
      <c r="R1424" s="71">
        <f t="shared" si="7"/>
        <v>-20.056</v>
      </c>
      <c r="S1424" s="71">
        <f t="shared" si="8"/>
        <v>-77.36460423</v>
      </c>
      <c r="T1424" s="72">
        <f t="shared" si="9"/>
        <v>125</v>
      </c>
      <c r="U1424" s="71">
        <f t="shared" si="10"/>
        <v>1.134095445</v>
      </c>
      <c r="V1424" s="71">
        <f t="shared" si="11"/>
        <v>68</v>
      </c>
      <c r="W1424" s="73">
        <f t="shared" si="12"/>
        <v>0.6169479223</v>
      </c>
      <c r="X1424" s="19"/>
      <c r="Y1424" s="19"/>
      <c r="Z1424" s="19"/>
      <c r="AA1424" s="19"/>
      <c r="AB1424" s="19"/>
      <c r="AC1424" s="19"/>
      <c r="AD1424" s="19"/>
    </row>
    <row r="1425">
      <c r="A1425" s="49" t="s">
        <v>441</v>
      </c>
      <c r="B1425" s="50">
        <v>11972.0</v>
      </c>
      <c r="C1425" s="51">
        <v>0.927</v>
      </c>
      <c r="D1425" s="52">
        <v>11629.0</v>
      </c>
      <c r="E1425" s="51">
        <v>0.014</v>
      </c>
      <c r="F1425" s="52">
        <v>11956.0</v>
      </c>
      <c r="G1425" s="54">
        <v>0.682</v>
      </c>
      <c r="H1425" s="50">
        <v>11972.0</v>
      </c>
      <c r="I1425" s="54">
        <v>6.81034</v>
      </c>
      <c r="J1425" s="50">
        <v>11972.0</v>
      </c>
      <c r="K1425" s="54">
        <v>10.564</v>
      </c>
      <c r="L1425" s="70">
        <f t="shared" si="1"/>
        <v>0</v>
      </c>
      <c r="M1425" s="71">
        <f t="shared" si="2"/>
        <v>0</v>
      </c>
      <c r="N1425" s="71">
        <f t="shared" si="3"/>
        <v>5.88334</v>
      </c>
      <c r="O1425" s="71">
        <f t="shared" si="4"/>
        <v>634.6645092</v>
      </c>
      <c r="P1425" s="71">
        <f t="shared" si="5"/>
        <v>0</v>
      </c>
      <c r="Q1425" s="71">
        <f t="shared" si="6"/>
        <v>0</v>
      </c>
      <c r="R1425" s="71">
        <f t="shared" si="7"/>
        <v>9.637</v>
      </c>
      <c r="S1425" s="71">
        <f t="shared" si="8"/>
        <v>1039.590076</v>
      </c>
      <c r="T1425" s="72">
        <f t="shared" si="9"/>
        <v>343</v>
      </c>
      <c r="U1425" s="71">
        <f t="shared" si="10"/>
        <v>2.865018376</v>
      </c>
      <c r="V1425" s="71">
        <f t="shared" si="11"/>
        <v>16</v>
      </c>
      <c r="W1425" s="73">
        <f t="shared" si="12"/>
        <v>0.1336451721</v>
      </c>
      <c r="X1425" s="19"/>
      <c r="Y1425" s="19"/>
      <c r="Z1425" s="19"/>
      <c r="AA1425" s="19"/>
      <c r="AB1425" s="19"/>
      <c r="AC1425" s="19"/>
      <c r="AD1425" s="19"/>
    </row>
    <row r="1426">
      <c r="A1426" s="49" t="s">
        <v>446</v>
      </c>
      <c r="B1426" s="50">
        <v>11100.0</v>
      </c>
      <c r="C1426" s="51">
        <v>24.515</v>
      </c>
      <c r="D1426" s="52">
        <v>10958.0</v>
      </c>
      <c r="E1426" s="51">
        <v>0.014</v>
      </c>
      <c r="F1426" s="52">
        <v>11043.0</v>
      </c>
      <c r="G1426" s="54">
        <v>0.66</v>
      </c>
      <c r="H1426" s="50">
        <v>11100.0</v>
      </c>
      <c r="I1426" s="54">
        <v>0.62425</v>
      </c>
      <c r="J1426" s="50">
        <v>11100.0</v>
      </c>
      <c r="K1426" s="54">
        <v>2.802</v>
      </c>
      <c r="L1426" s="70">
        <f t="shared" si="1"/>
        <v>0</v>
      </c>
      <c r="M1426" s="71">
        <f t="shared" si="2"/>
        <v>0</v>
      </c>
      <c r="N1426" s="71">
        <f t="shared" si="3"/>
        <v>-23.89075</v>
      </c>
      <c r="O1426" s="71">
        <f t="shared" si="4"/>
        <v>-97.45359984</v>
      </c>
      <c r="P1426" s="71">
        <f t="shared" si="5"/>
        <v>0</v>
      </c>
      <c r="Q1426" s="71">
        <f t="shared" si="6"/>
        <v>0</v>
      </c>
      <c r="R1426" s="71">
        <f t="shared" si="7"/>
        <v>-21.713</v>
      </c>
      <c r="S1426" s="71">
        <f t="shared" si="8"/>
        <v>-88.5702631</v>
      </c>
      <c r="T1426" s="72">
        <f t="shared" si="9"/>
        <v>142</v>
      </c>
      <c r="U1426" s="71">
        <f t="shared" si="10"/>
        <v>1.279279279</v>
      </c>
      <c r="V1426" s="71">
        <f t="shared" si="11"/>
        <v>57</v>
      </c>
      <c r="W1426" s="73">
        <f t="shared" si="12"/>
        <v>0.5135135135</v>
      </c>
      <c r="X1426" s="19"/>
      <c r="Y1426" s="19"/>
      <c r="Z1426" s="19"/>
      <c r="AA1426" s="19"/>
      <c r="AB1426" s="19"/>
      <c r="AC1426" s="19"/>
      <c r="AD1426" s="19"/>
    </row>
    <row r="1427">
      <c r="A1427" s="49" t="s">
        <v>1609</v>
      </c>
      <c r="B1427" s="50">
        <v>12218.0</v>
      </c>
      <c r="C1427" s="51">
        <v>1.004</v>
      </c>
      <c r="D1427" s="52">
        <v>12014.0</v>
      </c>
      <c r="E1427" s="51">
        <v>0.014</v>
      </c>
      <c r="F1427" s="52">
        <v>12203.0</v>
      </c>
      <c r="G1427" s="54">
        <v>0.73</v>
      </c>
      <c r="H1427" s="50">
        <v>12218.0</v>
      </c>
      <c r="I1427" s="54">
        <v>0.345692</v>
      </c>
      <c r="J1427" s="50">
        <v>12218.0</v>
      </c>
      <c r="K1427" s="54">
        <v>4.497</v>
      </c>
      <c r="L1427" s="70">
        <f t="shared" si="1"/>
        <v>0</v>
      </c>
      <c r="M1427" s="71">
        <f t="shared" si="2"/>
        <v>0</v>
      </c>
      <c r="N1427" s="71">
        <f t="shared" si="3"/>
        <v>-0.658308</v>
      </c>
      <c r="O1427" s="71">
        <f t="shared" si="4"/>
        <v>-65.5685259</v>
      </c>
      <c r="P1427" s="71">
        <f t="shared" si="5"/>
        <v>0</v>
      </c>
      <c r="Q1427" s="71">
        <f t="shared" si="6"/>
        <v>0</v>
      </c>
      <c r="R1427" s="71">
        <f t="shared" si="7"/>
        <v>3.493</v>
      </c>
      <c r="S1427" s="71">
        <f t="shared" si="8"/>
        <v>347.9083665</v>
      </c>
      <c r="T1427" s="72">
        <f t="shared" si="9"/>
        <v>204</v>
      </c>
      <c r="U1427" s="71">
        <f t="shared" si="10"/>
        <v>1.669667703</v>
      </c>
      <c r="V1427" s="71">
        <f t="shared" si="11"/>
        <v>15</v>
      </c>
      <c r="W1427" s="73">
        <f t="shared" si="12"/>
        <v>0.1227696841</v>
      </c>
      <c r="X1427" s="19"/>
      <c r="Y1427" s="19"/>
      <c r="Z1427" s="19"/>
      <c r="AA1427" s="19"/>
      <c r="AB1427" s="19"/>
      <c r="AC1427" s="19"/>
      <c r="AD1427" s="19"/>
    </row>
    <row r="1428">
      <c r="A1428" s="49" t="s">
        <v>1610</v>
      </c>
      <c r="B1428" s="50">
        <v>11361.0</v>
      </c>
      <c r="C1428" s="51">
        <v>35.347</v>
      </c>
      <c r="D1428" s="52">
        <v>11218.0</v>
      </c>
      <c r="E1428" s="51">
        <v>0.014</v>
      </c>
      <c r="F1428" s="52">
        <v>11280.0</v>
      </c>
      <c r="G1428" s="54">
        <v>0.704</v>
      </c>
      <c r="H1428" s="50">
        <v>11361.0</v>
      </c>
      <c r="I1428" s="54">
        <v>12.0987</v>
      </c>
      <c r="J1428" s="50">
        <v>11361.0</v>
      </c>
      <c r="K1428" s="54">
        <v>4.538</v>
      </c>
      <c r="L1428" s="70">
        <f t="shared" si="1"/>
        <v>0</v>
      </c>
      <c r="M1428" s="71">
        <f t="shared" si="2"/>
        <v>0</v>
      </c>
      <c r="N1428" s="71">
        <f t="shared" si="3"/>
        <v>-23.2483</v>
      </c>
      <c r="O1428" s="71">
        <f t="shared" si="4"/>
        <v>-65.7716355</v>
      </c>
      <c r="P1428" s="71">
        <f t="shared" si="5"/>
        <v>0</v>
      </c>
      <c r="Q1428" s="71">
        <f t="shared" si="6"/>
        <v>0</v>
      </c>
      <c r="R1428" s="71">
        <f t="shared" si="7"/>
        <v>-30.809</v>
      </c>
      <c r="S1428" s="71">
        <f t="shared" si="8"/>
        <v>-87.16156958</v>
      </c>
      <c r="T1428" s="72">
        <f t="shared" si="9"/>
        <v>143</v>
      </c>
      <c r="U1428" s="71">
        <f t="shared" si="10"/>
        <v>1.258692017</v>
      </c>
      <c r="V1428" s="71">
        <f t="shared" si="11"/>
        <v>81</v>
      </c>
      <c r="W1428" s="73">
        <f t="shared" si="12"/>
        <v>0.712965408</v>
      </c>
      <c r="X1428" s="19"/>
      <c r="Y1428" s="19"/>
      <c r="Z1428" s="19"/>
      <c r="AA1428" s="19"/>
      <c r="AB1428" s="19"/>
      <c r="AC1428" s="19"/>
      <c r="AD1428" s="19"/>
    </row>
    <row r="1429">
      <c r="A1429" s="49" t="s">
        <v>1611</v>
      </c>
      <c r="B1429" s="50">
        <v>12103.0</v>
      </c>
      <c r="C1429" s="51">
        <v>0.928</v>
      </c>
      <c r="D1429" s="52">
        <v>11809.0</v>
      </c>
      <c r="E1429" s="51">
        <v>0.024</v>
      </c>
      <c r="F1429" s="52">
        <v>12089.0</v>
      </c>
      <c r="G1429" s="54">
        <v>0.715</v>
      </c>
      <c r="H1429" s="50">
        <v>12103.0</v>
      </c>
      <c r="I1429" s="54">
        <v>0.410775</v>
      </c>
      <c r="J1429" s="50">
        <v>12102.0</v>
      </c>
      <c r="K1429" s="54">
        <v>2.955</v>
      </c>
      <c r="L1429" s="70">
        <f t="shared" si="1"/>
        <v>0</v>
      </c>
      <c r="M1429" s="71">
        <f t="shared" si="2"/>
        <v>0</v>
      </c>
      <c r="N1429" s="71">
        <f t="shared" si="3"/>
        <v>-0.517225</v>
      </c>
      <c r="O1429" s="71">
        <f t="shared" si="4"/>
        <v>-55.73545259</v>
      </c>
      <c r="P1429" s="71">
        <f t="shared" si="5"/>
        <v>-1</v>
      </c>
      <c r="Q1429" s="71">
        <f t="shared" si="6"/>
        <v>-0.008262414277</v>
      </c>
      <c r="R1429" s="71">
        <f t="shared" si="7"/>
        <v>2.027</v>
      </c>
      <c r="S1429" s="71">
        <f t="shared" si="8"/>
        <v>218.4267241</v>
      </c>
      <c r="T1429" s="72">
        <f t="shared" si="9"/>
        <v>294</v>
      </c>
      <c r="U1429" s="71">
        <f t="shared" si="10"/>
        <v>2.429149798</v>
      </c>
      <c r="V1429" s="71">
        <f t="shared" si="11"/>
        <v>14</v>
      </c>
      <c r="W1429" s="73">
        <f t="shared" si="12"/>
        <v>0.1156737999</v>
      </c>
      <c r="X1429" s="19"/>
      <c r="Y1429" s="19"/>
      <c r="Z1429" s="19"/>
      <c r="AA1429" s="19"/>
      <c r="AB1429" s="19"/>
      <c r="AC1429" s="19"/>
      <c r="AD1429" s="19"/>
    </row>
    <row r="1430">
      <c r="A1430" s="49" t="s">
        <v>1612</v>
      </c>
      <c r="B1430" s="50">
        <v>11232.0</v>
      </c>
      <c r="C1430" s="51">
        <v>24.547</v>
      </c>
      <c r="D1430" s="52">
        <v>11105.0</v>
      </c>
      <c r="E1430" s="51">
        <v>0.028</v>
      </c>
      <c r="F1430" s="52">
        <v>11160.0</v>
      </c>
      <c r="G1430" s="54">
        <v>0.69</v>
      </c>
      <c r="H1430" s="50">
        <v>11232.0</v>
      </c>
      <c r="I1430" s="54">
        <v>9.9862</v>
      </c>
      <c r="J1430" s="50">
        <v>11232.0</v>
      </c>
      <c r="K1430" s="54">
        <v>6.051</v>
      </c>
      <c r="L1430" s="70">
        <f t="shared" si="1"/>
        <v>0</v>
      </c>
      <c r="M1430" s="71">
        <f t="shared" si="2"/>
        <v>0</v>
      </c>
      <c r="N1430" s="71">
        <f t="shared" si="3"/>
        <v>-14.5608</v>
      </c>
      <c r="O1430" s="71">
        <f t="shared" si="4"/>
        <v>-59.31804294</v>
      </c>
      <c r="P1430" s="71">
        <f t="shared" si="5"/>
        <v>0</v>
      </c>
      <c r="Q1430" s="71">
        <f t="shared" si="6"/>
        <v>0</v>
      </c>
      <c r="R1430" s="71">
        <f t="shared" si="7"/>
        <v>-18.496</v>
      </c>
      <c r="S1430" s="71">
        <f t="shared" si="8"/>
        <v>-75.34932986</v>
      </c>
      <c r="T1430" s="72">
        <f t="shared" si="9"/>
        <v>127</v>
      </c>
      <c r="U1430" s="71">
        <f t="shared" si="10"/>
        <v>1.130698006</v>
      </c>
      <c r="V1430" s="71">
        <f t="shared" si="11"/>
        <v>72</v>
      </c>
      <c r="W1430" s="73">
        <f t="shared" si="12"/>
        <v>0.641025641</v>
      </c>
      <c r="X1430" s="19"/>
      <c r="Y1430" s="19"/>
      <c r="Z1430" s="19"/>
      <c r="AA1430" s="19"/>
      <c r="AB1430" s="19"/>
      <c r="AC1430" s="19"/>
      <c r="AD1430" s="19"/>
    </row>
    <row r="1431">
      <c r="A1431" s="49" t="s">
        <v>1613</v>
      </c>
      <c r="B1431" s="50">
        <v>12064.0</v>
      </c>
      <c r="C1431" s="51">
        <v>0.924</v>
      </c>
      <c r="D1431" s="52">
        <v>11816.0</v>
      </c>
      <c r="E1431" s="51">
        <v>0.016</v>
      </c>
      <c r="F1431" s="52">
        <v>12058.0</v>
      </c>
      <c r="G1431" s="54">
        <v>0.729</v>
      </c>
      <c r="H1431" s="50">
        <v>12064.0</v>
      </c>
      <c r="I1431" s="54">
        <v>0.108045</v>
      </c>
      <c r="J1431" s="50">
        <v>12064.0</v>
      </c>
      <c r="K1431" s="54">
        <v>3.439</v>
      </c>
      <c r="L1431" s="70">
        <f t="shared" si="1"/>
        <v>0</v>
      </c>
      <c r="M1431" s="71">
        <f t="shared" si="2"/>
        <v>0</v>
      </c>
      <c r="N1431" s="71">
        <f t="shared" si="3"/>
        <v>-0.815955</v>
      </c>
      <c r="O1431" s="71">
        <f t="shared" si="4"/>
        <v>-88.30681818</v>
      </c>
      <c r="P1431" s="71">
        <f t="shared" si="5"/>
        <v>0</v>
      </c>
      <c r="Q1431" s="71">
        <f t="shared" si="6"/>
        <v>0</v>
      </c>
      <c r="R1431" s="71">
        <f t="shared" si="7"/>
        <v>2.515</v>
      </c>
      <c r="S1431" s="71">
        <f t="shared" si="8"/>
        <v>272.1861472</v>
      </c>
      <c r="T1431" s="72">
        <f t="shared" si="9"/>
        <v>248</v>
      </c>
      <c r="U1431" s="71">
        <f t="shared" si="10"/>
        <v>2.055702918</v>
      </c>
      <c r="V1431" s="71">
        <f t="shared" si="11"/>
        <v>6</v>
      </c>
      <c r="W1431" s="73">
        <f t="shared" si="12"/>
        <v>0.04973474801</v>
      </c>
      <c r="X1431" s="19"/>
      <c r="Y1431" s="19"/>
      <c r="Z1431" s="19"/>
      <c r="AA1431" s="19"/>
      <c r="AB1431" s="19"/>
      <c r="AC1431" s="19"/>
      <c r="AD1431" s="19"/>
    </row>
    <row r="1432">
      <c r="A1432" s="49" t="s">
        <v>1614</v>
      </c>
      <c r="B1432" s="50">
        <v>11196.0</v>
      </c>
      <c r="C1432" s="51">
        <v>24.712</v>
      </c>
      <c r="D1432" s="52">
        <v>11094.0</v>
      </c>
      <c r="E1432" s="51">
        <v>0.014</v>
      </c>
      <c r="F1432" s="52">
        <v>11137.0</v>
      </c>
      <c r="G1432" s="54">
        <v>0.7</v>
      </c>
      <c r="H1432" s="50">
        <v>11196.0</v>
      </c>
      <c r="I1432" s="54">
        <v>1.20525</v>
      </c>
      <c r="J1432" s="50">
        <v>11196.0</v>
      </c>
      <c r="K1432" s="54">
        <v>1.244</v>
      </c>
      <c r="L1432" s="70">
        <f t="shared" si="1"/>
        <v>0</v>
      </c>
      <c r="M1432" s="71">
        <f t="shared" si="2"/>
        <v>0</v>
      </c>
      <c r="N1432" s="71">
        <f t="shared" si="3"/>
        <v>-23.50675</v>
      </c>
      <c r="O1432" s="71">
        <f t="shared" si="4"/>
        <v>-95.12281483</v>
      </c>
      <c r="P1432" s="71">
        <f t="shared" si="5"/>
        <v>0</v>
      </c>
      <c r="Q1432" s="71">
        <f t="shared" si="6"/>
        <v>0</v>
      </c>
      <c r="R1432" s="71">
        <f t="shared" si="7"/>
        <v>-23.468</v>
      </c>
      <c r="S1432" s="71">
        <f t="shared" si="8"/>
        <v>-94.96600842</v>
      </c>
      <c r="T1432" s="72">
        <f t="shared" si="9"/>
        <v>102</v>
      </c>
      <c r="U1432" s="71">
        <f t="shared" si="10"/>
        <v>0.911039657</v>
      </c>
      <c r="V1432" s="71">
        <f t="shared" si="11"/>
        <v>59</v>
      </c>
      <c r="W1432" s="73">
        <f t="shared" si="12"/>
        <v>0.5269739193</v>
      </c>
      <c r="X1432" s="19"/>
      <c r="Y1432" s="19"/>
      <c r="Z1432" s="19"/>
      <c r="AA1432" s="19"/>
      <c r="AB1432" s="19"/>
      <c r="AC1432" s="19"/>
      <c r="AD1432" s="19"/>
    </row>
    <row r="1433">
      <c r="A1433" s="49" t="s">
        <v>1615</v>
      </c>
      <c r="B1433" s="50">
        <v>11711.0</v>
      </c>
      <c r="C1433" s="51">
        <v>0.928</v>
      </c>
      <c r="D1433" s="52">
        <v>11451.0</v>
      </c>
      <c r="E1433" s="51">
        <v>0.03</v>
      </c>
      <c r="F1433" s="52">
        <v>11702.0</v>
      </c>
      <c r="G1433" s="54">
        <v>0.705</v>
      </c>
      <c r="H1433" s="50">
        <v>11711.0</v>
      </c>
      <c r="I1433" s="54">
        <v>4.28483</v>
      </c>
      <c r="J1433" s="50">
        <v>6.902E-310</v>
      </c>
      <c r="K1433" s="54">
        <v>3600.0</v>
      </c>
      <c r="L1433" s="70">
        <f t="shared" si="1"/>
        <v>0</v>
      </c>
      <c r="M1433" s="71">
        <f t="shared" si="2"/>
        <v>0</v>
      </c>
      <c r="N1433" s="71">
        <f t="shared" si="3"/>
        <v>3.35683</v>
      </c>
      <c r="O1433" s="71">
        <f t="shared" si="4"/>
        <v>361.7273707</v>
      </c>
      <c r="P1433" s="71">
        <f t="shared" si="5"/>
        <v>-11711</v>
      </c>
      <c r="Q1433" s="71">
        <f t="shared" si="6"/>
        <v>-100</v>
      </c>
      <c r="R1433" s="71">
        <f t="shared" si="7"/>
        <v>3599.072</v>
      </c>
      <c r="S1433" s="71">
        <f t="shared" si="8"/>
        <v>387831.0345</v>
      </c>
      <c r="T1433" s="72">
        <f t="shared" si="9"/>
        <v>260</v>
      </c>
      <c r="U1433" s="71">
        <f t="shared" si="10"/>
        <v>2.220134916</v>
      </c>
      <c r="V1433" s="71">
        <f t="shared" si="11"/>
        <v>9</v>
      </c>
      <c r="W1433" s="73">
        <f t="shared" si="12"/>
        <v>0.07685082401</v>
      </c>
      <c r="X1433" s="19"/>
      <c r="Y1433" s="19"/>
      <c r="Z1433" s="19"/>
      <c r="AA1433" s="19"/>
      <c r="AB1433" s="19"/>
      <c r="AC1433" s="19"/>
      <c r="AD1433" s="19"/>
    </row>
    <row r="1434">
      <c r="A1434" s="49" t="s">
        <v>1616</v>
      </c>
      <c r="B1434" s="50">
        <v>10827.0</v>
      </c>
      <c r="C1434" s="51">
        <v>30.9</v>
      </c>
      <c r="D1434" s="52">
        <v>10709.0</v>
      </c>
      <c r="E1434" s="51">
        <v>0.014</v>
      </c>
      <c r="F1434" s="52">
        <v>10729.0</v>
      </c>
      <c r="G1434" s="54">
        <v>0.643</v>
      </c>
      <c r="H1434" s="50">
        <v>10827.0</v>
      </c>
      <c r="I1434" s="54">
        <v>3.52285</v>
      </c>
      <c r="J1434" s="50">
        <v>10827.0</v>
      </c>
      <c r="K1434" s="54">
        <v>5.263</v>
      </c>
      <c r="L1434" s="70">
        <f t="shared" si="1"/>
        <v>0</v>
      </c>
      <c r="M1434" s="71">
        <f t="shared" si="2"/>
        <v>0</v>
      </c>
      <c r="N1434" s="71">
        <f t="shared" si="3"/>
        <v>-27.37715</v>
      </c>
      <c r="O1434" s="71">
        <f t="shared" si="4"/>
        <v>-88.59919094</v>
      </c>
      <c r="P1434" s="71">
        <f t="shared" si="5"/>
        <v>0</v>
      </c>
      <c r="Q1434" s="71">
        <f t="shared" si="6"/>
        <v>0</v>
      </c>
      <c r="R1434" s="71">
        <f t="shared" si="7"/>
        <v>-25.637</v>
      </c>
      <c r="S1434" s="71">
        <f t="shared" si="8"/>
        <v>-82.96763754</v>
      </c>
      <c r="T1434" s="72">
        <f t="shared" si="9"/>
        <v>118</v>
      </c>
      <c r="U1434" s="71">
        <f t="shared" si="10"/>
        <v>1.089867923</v>
      </c>
      <c r="V1434" s="71">
        <f t="shared" si="11"/>
        <v>98</v>
      </c>
      <c r="W1434" s="73">
        <f t="shared" si="12"/>
        <v>0.905144546</v>
      </c>
      <c r="X1434" s="19"/>
      <c r="Y1434" s="19"/>
      <c r="Z1434" s="19"/>
      <c r="AA1434" s="19"/>
      <c r="AB1434" s="19"/>
      <c r="AC1434" s="19"/>
      <c r="AD1434" s="19"/>
    </row>
    <row r="1435">
      <c r="A1435" s="49" t="s">
        <v>1617</v>
      </c>
      <c r="B1435" s="50">
        <v>12215.0</v>
      </c>
      <c r="C1435" s="51">
        <v>0.914</v>
      </c>
      <c r="D1435" s="52">
        <v>12045.0</v>
      </c>
      <c r="E1435" s="51">
        <v>0.013</v>
      </c>
      <c r="F1435" s="52">
        <v>12207.0</v>
      </c>
      <c r="G1435" s="54">
        <v>0.682</v>
      </c>
      <c r="H1435" s="50">
        <v>12215.0</v>
      </c>
      <c r="I1435" s="54">
        <v>0.771611</v>
      </c>
      <c r="J1435" s="50">
        <v>12215.0</v>
      </c>
      <c r="K1435" s="54">
        <v>19.56</v>
      </c>
      <c r="L1435" s="70">
        <f t="shared" si="1"/>
        <v>0</v>
      </c>
      <c r="M1435" s="71">
        <f t="shared" si="2"/>
        <v>0</v>
      </c>
      <c r="N1435" s="71">
        <f t="shared" si="3"/>
        <v>-0.142389</v>
      </c>
      <c r="O1435" s="71">
        <f t="shared" si="4"/>
        <v>-15.57866521</v>
      </c>
      <c r="P1435" s="71">
        <f t="shared" si="5"/>
        <v>0</v>
      </c>
      <c r="Q1435" s="71">
        <f t="shared" si="6"/>
        <v>0</v>
      </c>
      <c r="R1435" s="71">
        <f t="shared" si="7"/>
        <v>18.646</v>
      </c>
      <c r="S1435" s="71">
        <f t="shared" si="8"/>
        <v>2040.043764</v>
      </c>
      <c r="T1435" s="72">
        <f t="shared" si="9"/>
        <v>170</v>
      </c>
      <c r="U1435" s="71">
        <f t="shared" si="10"/>
        <v>1.391731478</v>
      </c>
      <c r="V1435" s="71">
        <f t="shared" si="11"/>
        <v>8</v>
      </c>
      <c r="W1435" s="73">
        <f t="shared" si="12"/>
        <v>0.06549324601</v>
      </c>
      <c r="X1435" s="19"/>
      <c r="Y1435" s="19"/>
      <c r="Z1435" s="19"/>
      <c r="AA1435" s="19"/>
      <c r="AB1435" s="19"/>
      <c r="AC1435" s="19"/>
      <c r="AD1435" s="19"/>
    </row>
    <row r="1436">
      <c r="A1436" s="49" t="s">
        <v>1618</v>
      </c>
      <c r="B1436" s="50">
        <v>11343.0</v>
      </c>
      <c r="C1436" s="51">
        <v>29.171</v>
      </c>
      <c r="D1436" s="52">
        <v>11252.0</v>
      </c>
      <c r="E1436" s="51">
        <v>0.033</v>
      </c>
      <c r="F1436" s="52">
        <v>11252.0</v>
      </c>
      <c r="G1436" s="54">
        <v>0.682</v>
      </c>
      <c r="H1436" s="50">
        <v>11343.0</v>
      </c>
      <c r="I1436" s="54">
        <v>3.56489</v>
      </c>
      <c r="J1436" s="50">
        <v>11343.0</v>
      </c>
      <c r="K1436" s="54">
        <v>2.752</v>
      </c>
      <c r="L1436" s="70">
        <f t="shared" si="1"/>
        <v>0</v>
      </c>
      <c r="M1436" s="71">
        <f t="shared" si="2"/>
        <v>0</v>
      </c>
      <c r="N1436" s="71">
        <f t="shared" si="3"/>
        <v>-25.60611</v>
      </c>
      <c r="O1436" s="71">
        <f t="shared" si="4"/>
        <v>-87.77933564</v>
      </c>
      <c r="P1436" s="71">
        <f t="shared" si="5"/>
        <v>0</v>
      </c>
      <c r="Q1436" s="71">
        <f t="shared" si="6"/>
        <v>0</v>
      </c>
      <c r="R1436" s="71">
        <f t="shared" si="7"/>
        <v>-26.419</v>
      </c>
      <c r="S1436" s="71">
        <f t="shared" si="8"/>
        <v>-90.56597306</v>
      </c>
      <c r="T1436" s="72">
        <f t="shared" si="9"/>
        <v>91</v>
      </c>
      <c r="U1436" s="71">
        <f t="shared" si="10"/>
        <v>0.8022568985</v>
      </c>
      <c r="V1436" s="71">
        <f t="shared" si="11"/>
        <v>91</v>
      </c>
      <c r="W1436" s="73">
        <f t="shared" si="12"/>
        <v>0.8022568985</v>
      </c>
      <c r="X1436" s="19"/>
      <c r="Y1436" s="19"/>
      <c r="Z1436" s="19"/>
      <c r="AA1436" s="19"/>
      <c r="AB1436" s="19"/>
      <c r="AC1436" s="19"/>
      <c r="AD1436" s="19"/>
    </row>
    <row r="1437">
      <c r="A1437" s="49" t="s">
        <v>1619</v>
      </c>
      <c r="B1437" s="50">
        <v>11966.0</v>
      </c>
      <c r="C1437" s="51">
        <v>0.926</v>
      </c>
      <c r="D1437" s="52">
        <v>11683.0</v>
      </c>
      <c r="E1437" s="51">
        <v>0.014</v>
      </c>
      <c r="F1437" s="52">
        <v>11958.0</v>
      </c>
      <c r="G1437" s="54">
        <v>0.702</v>
      </c>
      <c r="H1437" s="50">
        <v>11966.0</v>
      </c>
      <c r="I1437" s="54">
        <v>0.134824</v>
      </c>
      <c r="J1437" s="50">
        <v>11966.0</v>
      </c>
      <c r="K1437" s="54">
        <v>3600.0</v>
      </c>
      <c r="L1437" s="70">
        <f t="shared" si="1"/>
        <v>0</v>
      </c>
      <c r="M1437" s="71">
        <f t="shared" si="2"/>
        <v>0</v>
      </c>
      <c r="N1437" s="71">
        <f t="shared" si="3"/>
        <v>-0.791176</v>
      </c>
      <c r="O1437" s="71">
        <f t="shared" si="4"/>
        <v>-85.44017279</v>
      </c>
      <c r="P1437" s="71">
        <f t="shared" si="5"/>
        <v>0</v>
      </c>
      <c r="Q1437" s="71">
        <f t="shared" si="6"/>
        <v>0</v>
      </c>
      <c r="R1437" s="71">
        <f t="shared" si="7"/>
        <v>3599.074</v>
      </c>
      <c r="S1437" s="71">
        <f t="shared" si="8"/>
        <v>388668.8985</v>
      </c>
      <c r="T1437" s="72">
        <f t="shared" si="9"/>
        <v>283</v>
      </c>
      <c r="U1437" s="71">
        <f t="shared" si="10"/>
        <v>2.365034264</v>
      </c>
      <c r="V1437" s="71">
        <f t="shared" si="11"/>
        <v>8</v>
      </c>
      <c r="W1437" s="73">
        <f t="shared" si="12"/>
        <v>0.06685609226</v>
      </c>
      <c r="X1437" s="19"/>
      <c r="Y1437" s="19"/>
      <c r="Z1437" s="19"/>
      <c r="AA1437" s="19"/>
      <c r="AB1437" s="19"/>
      <c r="AC1437" s="19"/>
      <c r="AD1437" s="19"/>
    </row>
    <row r="1438">
      <c r="A1438" s="49" t="s">
        <v>1620</v>
      </c>
      <c r="B1438" s="50">
        <v>11082.0</v>
      </c>
      <c r="C1438" s="51">
        <v>26.547</v>
      </c>
      <c r="D1438" s="52">
        <v>10931.0</v>
      </c>
      <c r="E1438" s="51">
        <v>0.023</v>
      </c>
      <c r="F1438" s="52">
        <v>11007.0</v>
      </c>
      <c r="G1438" s="54">
        <v>0.682</v>
      </c>
      <c r="H1438" s="50">
        <v>11082.0</v>
      </c>
      <c r="I1438" s="54">
        <v>16.4177</v>
      </c>
      <c r="J1438" s="50">
        <v>11082.0</v>
      </c>
      <c r="K1438" s="54">
        <v>280.718</v>
      </c>
      <c r="L1438" s="70">
        <f t="shared" si="1"/>
        <v>0</v>
      </c>
      <c r="M1438" s="71">
        <f t="shared" si="2"/>
        <v>0</v>
      </c>
      <c r="N1438" s="71">
        <f t="shared" si="3"/>
        <v>-10.1293</v>
      </c>
      <c r="O1438" s="71">
        <f t="shared" si="4"/>
        <v>-38.1561005</v>
      </c>
      <c r="P1438" s="71">
        <f t="shared" si="5"/>
        <v>0</v>
      </c>
      <c r="Q1438" s="71">
        <f t="shared" si="6"/>
        <v>0</v>
      </c>
      <c r="R1438" s="71">
        <f t="shared" si="7"/>
        <v>254.171</v>
      </c>
      <c r="S1438" s="71">
        <f t="shared" si="8"/>
        <v>957.4377519</v>
      </c>
      <c r="T1438" s="72">
        <f t="shared" si="9"/>
        <v>151</v>
      </c>
      <c r="U1438" s="71">
        <f t="shared" si="10"/>
        <v>1.362569933</v>
      </c>
      <c r="V1438" s="71">
        <f t="shared" si="11"/>
        <v>75</v>
      </c>
      <c r="W1438" s="73">
        <f t="shared" si="12"/>
        <v>0.6767731456</v>
      </c>
      <c r="X1438" s="19"/>
      <c r="Y1438" s="19"/>
      <c r="Z1438" s="19"/>
      <c r="AA1438" s="19"/>
      <c r="AB1438" s="19"/>
      <c r="AC1438" s="19"/>
      <c r="AD1438" s="19"/>
    </row>
    <row r="1439">
      <c r="A1439" s="49" t="s">
        <v>1621</v>
      </c>
      <c r="B1439" s="50">
        <v>12249.0</v>
      </c>
      <c r="C1439" s="51">
        <v>0.985</v>
      </c>
      <c r="D1439" s="52">
        <v>11980.0</v>
      </c>
      <c r="E1439" s="51">
        <v>0.015</v>
      </c>
      <c r="F1439" s="52">
        <v>12235.0</v>
      </c>
      <c r="G1439" s="54">
        <v>0.721</v>
      </c>
      <c r="H1439" s="50">
        <v>12249.0</v>
      </c>
      <c r="I1439" s="54">
        <v>0.15415</v>
      </c>
      <c r="J1439" s="50">
        <v>12249.0</v>
      </c>
      <c r="K1439" s="54">
        <v>3.602</v>
      </c>
      <c r="L1439" s="70">
        <f t="shared" si="1"/>
        <v>0</v>
      </c>
      <c r="M1439" s="71">
        <f t="shared" si="2"/>
        <v>0</v>
      </c>
      <c r="N1439" s="71">
        <f t="shared" si="3"/>
        <v>-0.83085</v>
      </c>
      <c r="O1439" s="71">
        <f t="shared" si="4"/>
        <v>-84.35025381</v>
      </c>
      <c r="P1439" s="71">
        <f t="shared" si="5"/>
        <v>0</v>
      </c>
      <c r="Q1439" s="71">
        <f t="shared" si="6"/>
        <v>0</v>
      </c>
      <c r="R1439" s="71">
        <f t="shared" si="7"/>
        <v>2.617</v>
      </c>
      <c r="S1439" s="71">
        <f t="shared" si="8"/>
        <v>265.6852792</v>
      </c>
      <c r="T1439" s="72">
        <f t="shared" si="9"/>
        <v>269</v>
      </c>
      <c r="U1439" s="71">
        <f t="shared" si="10"/>
        <v>2.196097641</v>
      </c>
      <c r="V1439" s="71">
        <f t="shared" si="11"/>
        <v>14</v>
      </c>
      <c r="W1439" s="73">
        <f t="shared" si="12"/>
        <v>0.1142950445</v>
      </c>
      <c r="X1439" s="19"/>
      <c r="Y1439" s="19"/>
      <c r="Z1439" s="19"/>
      <c r="AA1439" s="19"/>
      <c r="AB1439" s="19"/>
      <c r="AC1439" s="19"/>
      <c r="AD1439" s="19"/>
    </row>
    <row r="1440">
      <c r="A1440" s="49" t="s">
        <v>1622</v>
      </c>
      <c r="B1440" s="50">
        <v>11385.0</v>
      </c>
      <c r="C1440" s="51">
        <v>28.306</v>
      </c>
      <c r="D1440" s="52">
        <v>11230.0</v>
      </c>
      <c r="E1440" s="51">
        <v>0.022</v>
      </c>
      <c r="F1440" s="52">
        <v>11326.0</v>
      </c>
      <c r="G1440" s="54">
        <v>0.713</v>
      </c>
      <c r="H1440" s="50">
        <v>11385.0</v>
      </c>
      <c r="I1440" s="54">
        <v>13.8798</v>
      </c>
      <c r="J1440" s="50">
        <v>11385.0</v>
      </c>
      <c r="K1440" s="54">
        <v>24.507</v>
      </c>
      <c r="L1440" s="70">
        <f t="shared" si="1"/>
        <v>0</v>
      </c>
      <c r="M1440" s="71">
        <f t="shared" si="2"/>
        <v>0</v>
      </c>
      <c r="N1440" s="71">
        <f t="shared" si="3"/>
        <v>-14.4262</v>
      </c>
      <c r="O1440" s="71">
        <f t="shared" si="4"/>
        <v>-50.9651664</v>
      </c>
      <c r="P1440" s="71">
        <f t="shared" si="5"/>
        <v>0</v>
      </c>
      <c r="Q1440" s="71">
        <f t="shared" si="6"/>
        <v>0</v>
      </c>
      <c r="R1440" s="71">
        <f t="shared" si="7"/>
        <v>-3.799</v>
      </c>
      <c r="S1440" s="71">
        <f t="shared" si="8"/>
        <v>-13.42118279</v>
      </c>
      <c r="T1440" s="72">
        <f t="shared" si="9"/>
        <v>155</v>
      </c>
      <c r="U1440" s="71">
        <f t="shared" si="10"/>
        <v>1.361440492</v>
      </c>
      <c r="V1440" s="71">
        <f t="shared" si="11"/>
        <v>59</v>
      </c>
      <c r="W1440" s="73">
        <f t="shared" si="12"/>
        <v>0.5182257356</v>
      </c>
      <c r="X1440" s="19"/>
      <c r="Y1440" s="19"/>
      <c r="Z1440" s="19"/>
      <c r="AA1440" s="19"/>
      <c r="AB1440" s="19"/>
      <c r="AC1440" s="19"/>
      <c r="AD1440" s="19"/>
    </row>
    <row r="1441">
      <c r="A1441" s="49" t="s">
        <v>1623</v>
      </c>
      <c r="B1441" s="50">
        <v>12525.0</v>
      </c>
      <c r="C1441" s="51">
        <v>1.008</v>
      </c>
      <c r="D1441" s="52">
        <v>12289.0</v>
      </c>
      <c r="E1441" s="51">
        <v>0.025</v>
      </c>
      <c r="F1441" s="52">
        <v>12511.0</v>
      </c>
      <c r="G1441" s="54">
        <v>0.736</v>
      </c>
      <c r="H1441" s="50">
        <v>12525.0</v>
      </c>
      <c r="I1441" s="54">
        <v>0.13933</v>
      </c>
      <c r="J1441" s="50">
        <v>12525.0</v>
      </c>
      <c r="K1441" s="54">
        <v>2.194</v>
      </c>
      <c r="L1441" s="70">
        <f t="shared" si="1"/>
        <v>0</v>
      </c>
      <c r="M1441" s="71">
        <f t="shared" si="2"/>
        <v>0</v>
      </c>
      <c r="N1441" s="71">
        <f t="shared" si="3"/>
        <v>-0.86867</v>
      </c>
      <c r="O1441" s="71">
        <f t="shared" si="4"/>
        <v>-86.17757937</v>
      </c>
      <c r="P1441" s="71">
        <f t="shared" si="5"/>
        <v>0</v>
      </c>
      <c r="Q1441" s="71">
        <f t="shared" si="6"/>
        <v>0</v>
      </c>
      <c r="R1441" s="71">
        <f t="shared" si="7"/>
        <v>1.186</v>
      </c>
      <c r="S1441" s="71">
        <f t="shared" si="8"/>
        <v>117.6587302</v>
      </c>
      <c r="T1441" s="72">
        <f t="shared" si="9"/>
        <v>236</v>
      </c>
      <c r="U1441" s="71">
        <f t="shared" si="10"/>
        <v>1.884231537</v>
      </c>
      <c r="V1441" s="71">
        <f t="shared" si="11"/>
        <v>14</v>
      </c>
      <c r="W1441" s="73">
        <f t="shared" si="12"/>
        <v>0.1117764471</v>
      </c>
      <c r="X1441" s="19"/>
      <c r="Y1441" s="19"/>
      <c r="Z1441" s="19"/>
      <c r="AA1441" s="19"/>
      <c r="AB1441" s="19"/>
      <c r="AC1441" s="19"/>
      <c r="AD1441" s="19"/>
    </row>
    <row r="1442">
      <c r="A1442" s="49" t="s">
        <v>1624</v>
      </c>
      <c r="B1442" s="50">
        <v>11673.0</v>
      </c>
      <c r="C1442" s="51">
        <v>35.045</v>
      </c>
      <c r="D1442" s="52">
        <v>11553.0</v>
      </c>
      <c r="E1442" s="51">
        <v>0.031</v>
      </c>
      <c r="F1442" s="52">
        <v>11596.0</v>
      </c>
      <c r="G1442" s="54">
        <v>0.71</v>
      </c>
      <c r="H1442" s="50">
        <v>11673.0</v>
      </c>
      <c r="I1442" s="54">
        <v>23.2068</v>
      </c>
      <c r="J1442" s="50">
        <v>11673.0</v>
      </c>
      <c r="K1442" s="54">
        <v>2.619</v>
      </c>
      <c r="L1442" s="70">
        <f t="shared" si="1"/>
        <v>0</v>
      </c>
      <c r="M1442" s="71">
        <f t="shared" si="2"/>
        <v>0</v>
      </c>
      <c r="N1442" s="71">
        <f t="shared" si="3"/>
        <v>-11.8382</v>
      </c>
      <c r="O1442" s="71">
        <f t="shared" si="4"/>
        <v>-33.77999715</v>
      </c>
      <c r="P1442" s="71">
        <f t="shared" si="5"/>
        <v>0</v>
      </c>
      <c r="Q1442" s="71">
        <f t="shared" si="6"/>
        <v>0</v>
      </c>
      <c r="R1442" s="71">
        <f t="shared" si="7"/>
        <v>-32.426</v>
      </c>
      <c r="S1442" s="71">
        <f t="shared" si="8"/>
        <v>-92.52675132</v>
      </c>
      <c r="T1442" s="72">
        <f t="shared" si="9"/>
        <v>120</v>
      </c>
      <c r="U1442" s="71">
        <f t="shared" si="10"/>
        <v>1.028013364</v>
      </c>
      <c r="V1442" s="71">
        <f t="shared" si="11"/>
        <v>77</v>
      </c>
      <c r="W1442" s="73">
        <f t="shared" si="12"/>
        <v>0.6596419087</v>
      </c>
      <c r="X1442" s="19"/>
      <c r="Y1442" s="19"/>
      <c r="Z1442" s="19"/>
      <c r="AA1442" s="19"/>
      <c r="AB1442" s="19"/>
      <c r="AC1442" s="19"/>
      <c r="AD1442" s="19"/>
    </row>
    <row r="1443">
      <c r="A1443" s="49" t="s">
        <v>1625</v>
      </c>
      <c r="B1443" s="50">
        <v>12475.0</v>
      </c>
      <c r="C1443" s="51">
        <v>0.994</v>
      </c>
      <c r="D1443" s="52">
        <v>12269.0</v>
      </c>
      <c r="E1443" s="51">
        <v>0.025</v>
      </c>
      <c r="F1443" s="52">
        <v>12461.0</v>
      </c>
      <c r="G1443" s="54">
        <v>0.725</v>
      </c>
      <c r="H1443" s="50">
        <v>12475.0</v>
      </c>
      <c r="I1443" s="54">
        <v>0.0720892</v>
      </c>
      <c r="J1443" s="50">
        <v>12475.0</v>
      </c>
      <c r="K1443" s="54">
        <v>2.04</v>
      </c>
      <c r="L1443" s="70">
        <f t="shared" si="1"/>
        <v>0</v>
      </c>
      <c r="M1443" s="71">
        <f t="shared" si="2"/>
        <v>0</v>
      </c>
      <c r="N1443" s="71">
        <f t="shared" si="3"/>
        <v>-0.9219108</v>
      </c>
      <c r="O1443" s="71">
        <f t="shared" si="4"/>
        <v>-92.74756539</v>
      </c>
      <c r="P1443" s="71">
        <f t="shared" si="5"/>
        <v>0</v>
      </c>
      <c r="Q1443" s="71">
        <f t="shared" si="6"/>
        <v>0</v>
      </c>
      <c r="R1443" s="71">
        <f t="shared" si="7"/>
        <v>1.046</v>
      </c>
      <c r="S1443" s="71">
        <f t="shared" si="8"/>
        <v>105.2313883</v>
      </c>
      <c r="T1443" s="72">
        <f t="shared" si="9"/>
        <v>206</v>
      </c>
      <c r="U1443" s="71">
        <f t="shared" si="10"/>
        <v>1.651302605</v>
      </c>
      <c r="V1443" s="71">
        <f t="shared" si="11"/>
        <v>14</v>
      </c>
      <c r="W1443" s="73">
        <f t="shared" si="12"/>
        <v>0.1122244489</v>
      </c>
      <c r="X1443" s="19"/>
      <c r="Y1443" s="19"/>
      <c r="Z1443" s="19"/>
      <c r="AA1443" s="19"/>
      <c r="AB1443" s="19"/>
      <c r="AC1443" s="19"/>
      <c r="AD1443" s="19"/>
    </row>
    <row r="1444">
      <c r="A1444" s="49" t="s">
        <v>1626</v>
      </c>
      <c r="B1444" s="50">
        <v>11612.0</v>
      </c>
      <c r="C1444" s="51">
        <v>33.536</v>
      </c>
      <c r="D1444" s="52">
        <v>11453.0</v>
      </c>
      <c r="E1444" s="51">
        <v>0.017</v>
      </c>
      <c r="F1444" s="52">
        <v>11497.0</v>
      </c>
      <c r="G1444" s="54">
        <v>0.684</v>
      </c>
      <c r="H1444" s="50">
        <v>11612.0</v>
      </c>
      <c r="I1444" s="54">
        <v>23.904</v>
      </c>
      <c r="J1444" s="50">
        <v>11612.0</v>
      </c>
      <c r="K1444" s="54">
        <v>3.541</v>
      </c>
      <c r="L1444" s="70">
        <f t="shared" si="1"/>
        <v>0</v>
      </c>
      <c r="M1444" s="71">
        <f t="shared" si="2"/>
        <v>0</v>
      </c>
      <c r="N1444" s="71">
        <f t="shared" si="3"/>
        <v>-9.632</v>
      </c>
      <c r="O1444" s="71">
        <f t="shared" si="4"/>
        <v>-28.72137405</v>
      </c>
      <c r="P1444" s="71">
        <f t="shared" si="5"/>
        <v>0</v>
      </c>
      <c r="Q1444" s="71">
        <f t="shared" si="6"/>
        <v>0</v>
      </c>
      <c r="R1444" s="71">
        <f t="shared" si="7"/>
        <v>-29.995</v>
      </c>
      <c r="S1444" s="71">
        <f t="shared" si="8"/>
        <v>-89.44119752</v>
      </c>
      <c r="T1444" s="72">
        <f t="shared" si="9"/>
        <v>159</v>
      </c>
      <c r="U1444" s="71">
        <f t="shared" si="10"/>
        <v>1.369273166</v>
      </c>
      <c r="V1444" s="71">
        <f t="shared" si="11"/>
        <v>115</v>
      </c>
      <c r="W1444" s="73">
        <f t="shared" si="12"/>
        <v>0.9903548054</v>
      </c>
      <c r="X1444" s="19"/>
      <c r="Y1444" s="19"/>
      <c r="Z1444" s="19"/>
      <c r="AA1444" s="19"/>
      <c r="AB1444" s="19"/>
      <c r="AC1444" s="19"/>
      <c r="AD1444" s="19"/>
    </row>
    <row r="1445">
      <c r="A1445" s="49" t="s">
        <v>1627</v>
      </c>
      <c r="B1445" s="50">
        <v>11953.0</v>
      </c>
      <c r="C1445" s="51">
        <v>0.956</v>
      </c>
      <c r="D1445" s="52">
        <v>11719.0</v>
      </c>
      <c r="E1445" s="51">
        <v>0.025</v>
      </c>
      <c r="F1445" s="52">
        <v>11931.0</v>
      </c>
      <c r="G1445" s="54">
        <v>0.702</v>
      </c>
      <c r="H1445" s="50">
        <v>11953.0</v>
      </c>
      <c r="I1445" s="54">
        <v>0.20709</v>
      </c>
      <c r="J1445" s="50">
        <v>11953.0</v>
      </c>
      <c r="K1445" s="54">
        <v>3278.82</v>
      </c>
      <c r="L1445" s="70">
        <f t="shared" si="1"/>
        <v>0</v>
      </c>
      <c r="M1445" s="71">
        <f t="shared" si="2"/>
        <v>0</v>
      </c>
      <c r="N1445" s="71">
        <f t="shared" si="3"/>
        <v>-0.74891</v>
      </c>
      <c r="O1445" s="71">
        <f t="shared" si="4"/>
        <v>-78.33786611</v>
      </c>
      <c r="P1445" s="71">
        <f t="shared" si="5"/>
        <v>0</v>
      </c>
      <c r="Q1445" s="71">
        <f t="shared" si="6"/>
        <v>0</v>
      </c>
      <c r="R1445" s="71">
        <f t="shared" si="7"/>
        <v>3277.864</v>
      </c>
      <c r="S1445" s="71">
        <f t="shared" si="8"/>
        <v>342872.8033</v>
      </c>
      <c r="T1445" s="72">
        <f t="shared" si="9"/>
        <v>234</v>
      </c>
      <c r="U1445" s="71">
        <f t="shared" si="10"/>
        <v>1.957667531</v>
      </c>
      <c r="V1445" s="71">
        <f t="shared" si="11"/>
        <v>22</v>
      </c>
      <c r="W1445" s="73">
        <f t="shared" si="12"/>
        <v>0.1840542123</v>
      </c>
      <c r="X1445" s="19"/>
      <c r="Y1445" s="19"/>
      <c r="Z1445" s="19"/>
      <c r="AA1445" s="19"/>
      <c r="AB1445" s="19"/>
      <c r="AC1445" s="19"/>
      <c r="AD1445" s="19"/>
    </row>
    <row r="1446">
      <c r="A1446" s="49" t="s">
        <v>1628</v>
      </c>
      <c r="B1446" s="50">
        <v>11077.0</v>
      </c>
      <c r="C1446" s="51">
        <v>31.588</v>
      </c>
      <c r="D1446" s="52">
        <v>10953.0</v>
      </c>
      <c r="E1446" s="51">
        <v>0.014</v>
      </c>
      <c r="F1446" s="52">
        <v>10993.0</v>
      </c>
      <c r="G1446" s="54">
        <v>0.662</v>
      </c>
      <c r="H1446" s="50">
        <v>11077.0</v>
      </c>
      <c r="I1446" s="54">
        <v>5.50462</v>
      </c>
      <c r="J1446" s="50">
        <v>11077.0</v>
      </c>
      <c r="K1446" s="54">
        <v>2.284</v>
      </c>
      <c r="L1446" s="70">
        <f t="shared" si="1"/>
        <v>0</v>
      </c>
      <c r="M1446" s="71">
        <f t="shared" si="2"/>
        <v>0</v>
      </c>
      <c r="N1446" s="71">
        <f t="shared" si="3"/>
        <v>-26.08338</v>
      </c>
      <c r="O1446" s="71">
        <f t="shared" si="4"/>
        <v>-82.57369887</v>
      </c>
      <c r="P1446" s="71">
        <f t="shared" si="5"/>
        <v>0</v>
      </c>
      <c r="Q1446" s="71">
        <f t="shared" si="6"/>
        <v>0</v>
      </c>
      <c r="R1446" s="71">
        <f t="shared" si="7"/>
        <v>-29.304</v>
      </c>
      <c r="S1446" s="71">
        <f t="shared" si="8"/>
        <v>-92.7694061</v>
      </c>
      <c r="T1446" s="72">
        <f t="shared" si="9"/>
        <v>124</v>
      </c>
      <c r="U1446" s="71">
        <f t="shared" si="10"/>
        <v>1.119436671</v>
      </c>
      <c r="V1446" s="71">
        <f t="shared" si="11"/>
        <v>84</v>
      </c>
      <c r="W1446" s="73">
        <f t="shared" si="12"/>
        <v>0.7583280672</v>
      </c>
      <c r="X1446" s="19"/>
      <c r="Y1446" s="19"/>
      <c r="Z1446" s="19"/>
      <c r="AA1446" s="19"/>
      <c r="AB1446" s="19"/>
      <c r="AC1446" s="19"/>
      <c r="AD1446" s="19"/>
    </row>
    <row r="1447">
      <c r="A1447" s="49" t="s">
        <v>451</v>
      </c>
      <c r="B1447" s="50">
        <v>12130.0</v>
      </c>
      <c r="C1447" s="51">
        <v>0.911</v>
      </c>
      <c r="D1447" s="52">
        <v>11979.0</v>
      </c>
      <c r="E1447" s="51">
        <v>0.016</v>
      </c>
      <c r="F1447" s="52">
        <v>12098.0</v>
      </c>
      <c r="G1447" s="54">
        <v>0.671</v>
      </c>
      <c r="H1447" s="50">
        <v>12130.0</v>
      </c>
      <c r="I1447" s="54">
        <v>0.193553</v>
      </c>
      <c r="J1447" s="50">
        <v>12130.0</v>
      </c>
      <c r="K1447" s="54">
        <v>5.569</v>
      </c>
      <c r="L1447" s="70">
        <f t="shared" si="1"/>
        <v>0</v>
      </c>
      <c r="M1447" s="71">
        <f t="shared" si="2"/>
        <v>0</v>
      </c>
      <c r="N1447" s="71">
        <f t="shared" si="3"/>
        <v>-0.717447</v>
      </c>
      <c r="O1447" s="71">
        <f t="shared" si="4"/>
        <v>-78.75378705</v>
      </c>
      <c r="P1447" s="71">
        <f t="shared" si="5"/>
        <v>0</v>
      </c>
      <c r="Q1447" s="71">
        <f t="shared" si="6"/>
        <v>0</v>
      </c>
      <c r="R1447" s="71">
        <f t="shared" si="7"/>
        <v>4.658</v>
      </c>
      <c r="S1447" s="71">
        <f t="shared" si="8"/>
        <v>511.3062569</v>
      </c>
      <c r="T1447" s="72">
        <f t="shared" si="9"/>
        <v>151</v>
      </c>
      <c r="U1447" s="71">
        <f t="shared" si="10"/>
        <v>1.244847486</v>
      </c>
      <c r="V1447" s="71">
        <f t="shared" si="11"/>
        <v>32</v>
      </c>
      <c r="W1447" s="73">
        <f t="shared" si="12"/>
        <v>0.2638087387</v>
      </c>
      <c r="X1447" s="19"/>
      <c r="Y1447" s="19"/>
      <c r="Z1447" s="19"/>
      <c r="AA1447" s="19"/>
      <c r="AB1447" s="19"/>
      <c r="AC1447" s="19"/>
      <c r="AD1447" s="19"/>
    </row>
    <row r="1448">
      <c r="A1448" s="49" t="s">
        <v>456</v>
      </c>
      <c r="B1448" s="50">
        <v>11258.0</v>
      </c>
      <c r="C1448" s="51">
        <v>32.829</v>
      </c>
      <c r="D1448" s="52">
        <v>11092.0</v>
      </c>
      <c r="E1448" s="51">
        <v>0.017</v>
      </c>
      <c r="F1448" s="52">
        <v>11164.0</v>
      </c>
      <c r="G1448" s="54">
        <v>0.673</v>
      </c>
      <c r="H1448" s="50">
        <v>11258.0</v>
      </c>
      <c r="I1448" s="54">
        <v>22.8893</v>
      </c>
      <c r="J1448" s="50">
        <v>11258.0</v>
      </c>
      <c r="K1448" s="54">
        <v>9.74</v>
      </c>
      <c r="L1448" s="70">
        <f t="shared" si="1"/>
        <v>0</v>
      </c>
      <c r="M1448" s="71">
        <f t="shared" si="2"/>
        <v>0</v>
      </c>
      <c r="N1448" s="71">
        <f t="shared" si="3"/>
        <v>-9.9397</v>
      </c>
      <c r="O1448" s="71">
        <f t="shared" si="4"/>
        <v>-30.27719394</v>
      </c>
      <c r="P1448" s="71">
        <f t="shared" si="5"/>
        <v>0</v>
      </c>
      <c r="Q1448" s="71">
        <f t="shared" si="6"/>
        <v>0</v>
      </c>
      <c r="R1448" s="71">
        <f t="shared" si="7"/>
        <v>-23.089</v>
      </c>
      <c r="S1448" s="71">
        <f t="shared" si="8"/>
        <v>-70.33110969</v>
      </c>
      <c r="T1448" s="72">
        <f t="shared" si="9"/>
        <v>166</v>
      </c>
      <c r="U1448" s="71">
        <f t="shared" si="10"/>
        <v>1.474507017</v>
      </c>
      <c r="V1448" s="71">
        <f t="shared" si="11"/>
        <v>94</v>
      </c>
      <c r="W1448" s="73">
        <f t="shared" si="12"/>
        <v>0.8349618049</v>
      </c>
      <c r="X1448" s="19"/>
      <c r="Y1448" s="19"/>
      <c r="Z1448" s="19"/>
      <c r="AA1448" s="19"/>
      <c r="AB1448" s="19"/>
      <c r="AC1448" s="19"/>
      <c r="AD1448" s="19"/>
    </row>
    <row r="1449">
      <c r="A1449" s="49" t="s">
        <v>1629</v>
      </c>
      <c r="B1449" s="50">
        <v>11906.0</v>
      </c>
      <c r="C1449" s="51">
        <v>0.928</v>
      </c>
      <c r="D1449" s="52">
        <v>11682.0</v>
      </c>
      <c r="E1449" s="51">
        <v>0.035</v>
      </c>
      <c r="F1449" s="52">
        <v>11898.0</v>
      </c>
      <c r="G1449" s="54">
        <v>0.709</v>
      </c>
      <c r="H1449" s="50">
        <v>11906.0</v>
      </c>
      <c r="I1449" s="54">
        <v>0.784901</v>
      </c>
      <c r="J1449" s="50">
        <v>11906.0</v>
      </c>
      <c r="K1449" s="54">
        <v>3600.0</v>
      </c>
      <c r="L1449" s="70">
        <f t="shared" si="1"/>
        <v>0</v>
      </c>
      <c r="M1449" s="71">
        <f t="shared" si="2"/>
        <v>0</v>
      </c>
      <c r="N1449" s="71">
        <f t="shared" si="3"/>
        <v>-0.143099</v>
      </c>
      <c r="O1449" s="71">
        <f t="shared" si="4"/>
        <v>-15.42015086</v>
      </c>
      <c r="P1449" s="71">
        <f t="shared" si="5"/>
        <v>0</v>
      </c>
      <c r="Q1449" s="71">
        <f t="shared" si="6"/>
        <v>0</v>
      </c>
      <c r="R1449" s="71">
        <f t="shared" si="7"/>
        <v>3599.072</v>
      </c>
      <c r="S1449" s="71">
        <f t="shared" si="8"/>
        <v>387831.0345</v>
      </c>
      <c r="T1449" s="72">
        <f t="shared" si="9"/>
        <v>224</v>
      </c>
      <c r="U1449" s="71">
        <f t="shared" si="10"/>
        <v>1.881404334</v>
      </c>
      <c r="V1449" s="71">
        <f t="shared" si="11"/>
        <v>8</v>
      </c>
      <c r="W1449" s="73">
        <f t="shared" si="12"/>
        <v>0.06719301193</v>
      </c>
      <c r="X1449" s="19"/>
      <c r="Y1449" s="19"/>
      <c r="Z1449" s="19"/>
      <c r="AA1449" s="19"/>
      <c r="AB1449" s="19"/>
      <c r="AC1449" s="19"/>
      <c r="AD1449" s="19"/>
    </row>
    <row r="1450">
      <c r="A1450" s="49" t="s">
        <v>1630</v>
      </c>
      <c r="B1450" s="50">
        <v>11035.0</v>
      </c>
      <c r="C1450" s="51">
        <v>26.633</v>
      </c>
      <c r="D1450" s="52">
        <v>10929.0</v>
      </c>
      <c r="E1450" s="51">
        <v>0.014</v>
      </c>
      <c r="F1450" s="52">
        <v>10959.0</v>
      </c>
      <c r="G1450" s="54">
        <v>0.668</v>
      </c>
      <c r="H1450" s="50">
        <v>11035.0</v>
      </c>
      <c r="I1450" s="54">
        <v>3.66266</v>
      </c>
      <c r="J1450" s="50">
        <v>11035.0</v>
      </c>
      <c r="K1450" s="54">
        <v>1.246</v>
      </c>
      <c r="L1450" s="70">
        <f t="shared" si="1"/>
        <v>0</v>
      </c>
      <c r="M1450" s="71">
        <f t="shared" si="2"/>
        <v>0</v>
      </c>
      <c r="N1450" s="71">
        <f t="shared" si="3"/>
        <v>-22.97034</v>
      </c>
      <c r="O1450" s="71">
        <f t="shared" si="4"/>
        <v>-86.24766267</v>
      </c>
      <c r="P1450" s="71">
        <f t="shared" si="5"/>
        <v>0</v>
      </c>
      <c r="Q1450" s="71">
        <f t="shared" si="6"/>
        <v>0</v>
      </c>
      <c r="R1450" s="71">
        <f t="shared" si="7"/>
        <v>-25.387</v>
      </c>
      <c r="S1450" s="71">
        <f t="shared" si="8"/>
        <v>-95.32159351</v>
      </c>
      <c r="T1450" s="72">
        <f t="shared" si="9"/>
        <v>106</v>
      </c>
      <c r="U1450" s="71">
        <f t="shared" si="10"/>
        <v>0.9605799728</v>
      </c>
      <c r="V1450" s="71">
        <f t="shared" si="11"/>
        <v>76</v>
      </c>
      <c r="W1450" s="73">
        <f t="shared" si="12"/>
        <v>0.6887177164</v>
      </c>
      <c r="X1450" s="19"/>
      <c r="Y1450" s="19"/>
      <c r="Z1450" s="19"/>
      <c r="AA1450" s="19"/>
      <c r="AB1450" s="19"/>
      <c r="AC1450" s="19"/>
      <c r="AD1450" s="19"/>
    </row>
    <row r="1451">
      <c r="A1451" s="49" t="s">
        <v>1631</v>
      </c>
      <c r="B1451" s="50">
        <v>12181.0</v>
      </c>
      <c r="C1451" s="51">
        <v>0.96</v>
      </c>
      <c r="D1451" s="52">
        <v>12032.0</v>
      </c>
      <c r="E1451" s="51">
        <v>0.025</v>
      </c>
      <c r="F1451" s="52">
        <v>12173.0</v>
      </c>
      <c r="G1451" s="54">
        <v>0.722</v>
      </c>
      <c r="H1451" s="50">
        <v>12181.0</v>
      </c>
      <c r="I1451" s="54">
        <v>0.898151</v>
      </c>
      <c r="J1451" s="50">
        <v>12181.0</v>
      </c>
      <c r="K1451" s="54">
        <v>1721.12</v>
      </c>
      <c r="L1451" s="70">
        <f t="shared" si="1"/>
        <v>0</v>
      </c>
      <c r="M1451" s="71">
        <f t="shared" si="2"/>
        <v>0</v>
      </c>
      <c r="N1451" s="71">
        <f t="shared" si="3"/>
        <v>-0.061849</v>
      </c>
      <c r="O1451" s="71">
        <f t="shared" si="4"/>
        <v>-6.442604167</v>
      </c>
      <c r="P1451" s="71">
        <f t="shared" si="5"/>
        <v>0</v>
      </c>
      <c r="Q1451" s="71">
        <f t="shared" si="6"/>
        <v>0</v>
      </c>
      <c r="R1451" s="71">
        <f t="shared" si="7"/>
        <v>1720.16</v>
      </c>
      <c r="S1451" s="71">
        <f t="shared" si="8"/>
        <v>179183.3333</v>
      </c>
      <c r="T1451" s="72">
        <f t="shared" si="9"/>
        <v>149</v>
      </c>
      <c r="U1451" s="71">
        <f t="shared" si="10"/>
        <v>1.223216485</v>
      </c>
      <c r="V1451" s="71">
        <f t="shared" si="11"/>
        <v>8</v>
      </c>
      <c r="W1451" s="73">
        <f t="shared" si="12"/>
        <v>0.06567605287</v>
      </c>
      <c r="X1451" s="19"/>
      <c r="Y1451" s="19"/>
      <c r="Z1451" s="19"/>
      <c r="AA1451" s="19"/>
      <c r="AB1451" s="19"/>
      <c r="AC1451" s="19"/>
      <c r="AD1451" s="19"/>
    </row>
    <row r="1452">
      <c r="A1452" s="49" t="s">
        <v>1632</v>
      </c>
      <c r="B1452" s="50">
        <v>11318.0</v>
      </c>
      <c r="C1452" s="51">
        <v>27.855</v>
      </c>
      <c r="D1452" s="52">
        <v>11162.0</v>
      </c>
      <c r="E1452" s="51">
        <v>0.022</v>
      </c>
      <c r="F1452" s="52">
        <v>11246.0</v>
      </c>
      <c r="G1452" s="54">
        <v>0.71</v>
      </c>
      <c r="H1452" s="50">
        <v>11318.0</v>
      </c>
      <c r="I1452" s="54">
        <v>4.65763</v>
      </c>
      <c r="J1452" s="50">
        <v>11318.0</v>
      </c>
      <c r="K1452" s="54">
        <v>2.475</v>
      </c>
      <c r="L1452" s="70">
        <f t="shared" si="1"/>
        <v>0</v>
      </c>
      <c r="M1452" s="71">
        <f t="shared" si="2"/>
        <v>0</v>
      </c>
      <c r="N1452" s="71">
        <f t="shared" si="3"/>
        <v>-23.19737</v>
      </c>
      <c r="O1452" s="71">
        <f t="shared" si="4"/>
        <v>-83.27901633</v>
      </c>
      <c r="P1452" s="71">
        <f t="shared" si="5"/>
        <v>0</v>
      </c>
      <c r="Q1452" s="71">
        <f t="shared" si="6"/>
        <v>0</v>
      </c>
      <c r="R1452" s="71">
        <f t="shared" si="7"/>
        <v>-25.38</v>
      </c>
      <c r="S1452" s="71">
        <f t="shared" si="8"/>
        <v>-91.11470113</v>
      </c>
      <c r="T1452" s="72">
        <f t="shared" si="9"/>
        <v>156</v>
      </c>
      <c r="U1452" s="71">
        <f t="shared" si="10"/>
        <v>1.378335395</v>
      </c>
      <c r="V1452" s="71">
        <f t="shared" si="11"/>
        <v>72</v>
      </c>
      <c r="W1452" s="73">
        <f t="shared" si="12"/>
        <v>0.6361547977</v>
      </c>
      <c r="X1452" s="19"/>
      <c r="Y1452" s="19"/>
      <c r="Z1452" s="19"/>
      <c r="AA1452" s="19"/>
      <c r="AB1452" s="19"/>
      <c r="AC1452" s="19"/>
      <c r="AD1452" s="19"/>
    </row>
    <row r="1453">
      <c r="A1453" s="49" t="s">
        <v>1633</v>
      </c>
      <c r="B1453" s="50">
        <v>12407.0</v>
      </c>
      <c r="C1453" s="51">
        <v>0.992</v>
      </c>
      <c r="D1453" s="52">
        <v>12152.0</v>
      </c>
      <c r="E1453" s="51">
        <v>0.016</v>
      </c>
      <c r="F1453" s="52">
        <v>12391.0</v>
      </c>
      <c r="G1453" s="54">
        <v>0.747</v>
      </c>
      <c r="H1453" s="50">
        <v>12407.0</v>
      </c>
      <c r="I1453" s="54">
        <v>0.323842</v>
      </c>
      <c r="J1453" s="50">
        <v>12407.0</v>
      </c>
      <c r="K1453" s="54">
        <v>5.846</v>
      </c>
      <c r="L1453" s="70">
        <f t="shared" si="1"/>
        <v>0</v>
      </c>
      <c r="M1453" s="71">
        <f t="shared" si="2"/>
        <v>0</v>
      </c>
      <c r="N1453" s="71">
        <f t="shared" si="3"/>
        <v>-0.668158</v>
      </c>
      <c r="O1453" s="71">
        <f t="shared" si="4"/>
        <v>-67.3546371</v>
      </c>
      <c r="P1453" s="71">
        <f t="shared" si="5"/>
        <v>0</v>
      </c>
      <c r="Q1453" s="71">
        <f t="shared" si="6"/>
        <v>0</v>
      </c>
      <c r="R1453" s="71">
        <f t="shared" si="7"/>
        <v>4.854</v>
      </c>
      <c r="S1453" s="71">
        <f t="shared" si="8"/>
        <v>489.3145161</v>
      </c>
      <c r="T1453" s="72">
        <f t="shared" si="9"/>
        <v>255</v>
      </c>
      <c r="U1453" s="71">
        <f t="shared" si="10"/>
        <v>2.055291368</v>
      </c>
      <c r="V1453" s="71">
        <f t="shared" si="11"/>
        <v>16</v>
      </c>
      <c r="W1453" s="73">
        <f t="shared" si="12"/>
        <v>0.1289594584</v>
      </c>
      <c r="X1453" s="19"/>
      <c r="Y1453" s="19"/>
      <c r="Z1453" s="19"/>
      <c r="AA1453" s="19"/>
      <c r="AB1453" s="19"/>
      <c r="AC1453" s="19"/>
      <c r="AD1453" s="19"/>
    </row>
    <row r="1454">
      <c r="A1454" s="49" t="s">
        <v>1634</v>
      </c>
      <c r="B1454" s="50">
        <v>11547.0</v>
      </c>
      <c r="C1454" s="51">
        <v>29.052</v>
      </c>
      <c r="D1454" s="52">
        <v>11374.0</v>
      </c>
      <c r="E1454" s="51">
        <v>0.032</v>
      </c>
      <c r="F1454" s="52">
        <v>11436.0</v>
      </c>
      <c r="G1454" s="54">
        <v>0.728</v>
      </c>
      <c r="H1454" s="50">
        <v>11547.0</v>
      </c>
      <c r="I1454" s="54">
        <v>9.31655</v>
      </c>
      <c r="J1454" s="50">
        <v>11547.0</v>
      </c>
      <c r="K1454" s="54">
        <v>2.084</v>
      </c>
      <c r="L1454" s="70">
        <f t="shared" si="1"/>
        <v>0</v>
      </c>
      <c r="M1454" s="71">
        <f t="shared" si="2"/>
        <v>0</v>
      </c>
      <c r="N1454" s="71">
        <f t="shared" si="3"/>
        <v>-19.73545</v>
      </c>
      <c r="O1454" s="71">
        <f t="shared" si="4"/>
        <v>-67.93146771</v>
      </c>
      <c r="P1454" s="71">
        <f t="shared" si="5"/>
        <v>0</v>
      </c>
      <c r="Q1454" s="71">
        <f t="shared" si="6"/>
        <v>0</v>
      </c>
      <c r="R1454" s="71">
        <f t="shared" si="7"/>
        <v>-26.968</v>
      </c>
      <c r="S1454" s="71">
        <f t="shared" si="8"/>
        <v>-92.82665565</v>
      </c>
      <c r="T1454" s="72">
        <f t="shared" si="9"/>
        <v>173</v>
      </c>
      <c r="U1454" s="71">
        <f t="shared" si="10"/>
        <v>1.498224647</v>
      </c>
      <c r="V1454" s="71">
        <f t="shared" si="11"/>
        <v>111</v>
      </c>
      <c r="W1454" s="73">
        <f t="shared" si="12"/>
        <v>0.9612886464</v>
      </c>
      <c r="X1454" s="19"/>
      <c r="Y1454" s="19"/>
      <c r="Z1454" s="19"/>
      <c r="AA1454" s="19"/>
      <c r="AB1454" s="19"/>
      <c r="AC1454" s="19"/>
      <c r="AD1454" s="19"/>
    </row>
    <row r="1455">
      <c r="A1455" s="49" t="s">
        <v>1635</v>
      </c>
      <c r="B1455" s="50">
        <v>12306.0</v>
      </c>
      <c r="C1455" s="51">
        <v>0.951</v>
      </c>
      <c r="D1455" s="52">
        <v>11969.0</v>
      </c>
      <c r="E1455" s="51">
        <v>0.013</v>
      </c>
      <c r="F1455" s="52">
        <v>12298.0</v>
      </c>
      <c r="G1455" s="54">
        <v>0.745</v>
      </c>
      <c r="H1455" s="50">
        <v>12306.0</v>
      </c>
      <c r="I1455" s="54">
        <v>0.90627</v>
      </c>
      <c r="J1455" s="50">
        <v>12306.0</v>
      </c>
      <c r="K1455" s="54">
        <v>3600.0</v>
      </c>
      <c r="L1455" s="70">
        <f t="shared" si="1"/>
        <v>0</v>
      </c>
      <c r="M1455" s="71">
        <f t="shared" si="2"/>
        <v>0</v>
      </c>
      <c r="N1455" s="71">
        <f t="shared" si="3"/>
        <v>-0.04473</v>
      </c>
      <c r="O1455" s="71">
        <f t="shared" si="4"/>
        <v>-4.703470032</v>
      </c>
      <c r="P1455" s="71">
        <f t="shared" si="5"/>
        <v>0</v>
      </c>
      <c r="Q1455" s="71">
        <f t="shared" si="6"/>
        <v>0</v>
      </c>
      <c r="R1455" s="71">
        <f t="shared" si="7"/>
        <v>3599.049</v>
      </c>
      <c r="S1455" s="71">
        <f t="shared" si="8"/>
        <v>378448.8959</v>
      </c>
      <c r="T1455" s="72">
        <f t="shared" si="9"/>
        <v>337</v>
      </c>
      <c r="U1455" s="71">
        <f t="shared" si="10"/>
        <v>2.738501544</v>
      </c>
      <c r="V1455" s="71">
        <f t="shared" si="11"/>
        <v>8</v>
      </c>
      <c r="W1455" s="73">
        <f t="shared" si="12"/>
        <v>0.06500893873</v>
      </c>
      <c r="X1455" s="19"/>
      <c r="Y1455" s="19"/>
      <c r="Z1455" s="19"/>
      <c r="AA1455" s="19"/>
      <c r="AB1455" s="19"/>
      <c r="AC1455" s="19"/>
      <c r="AD1455" s="19"/>
    </row>
    <row r="1456">
      <c r="A1456" s="49" t="s">
        <v>1636</v>
      </c>
      <c r="B1456" s="50">
        <v>11438.0</v>
      </c>
      <c r="C1456" s="51">
        <v>32.055</v>
      </c>
      <c r="D1456" s="52">
        <v>11166.0</v>
      </c>
      <c r="E1456" s="51">
        <v>0.014</v>
      </c>
      <c r="F1456" s="52">
        <v>11352.0</v>
      </c>
      <c r="G1456" s="54">
        <v>0.711</v>
      </c>
      <c r="H1456" s="50">
        <v>11438.0</v>
      </c>
      <c r="I1456" s="54">
        <v>8.65152</v>
      </c>
      <c r="J1456" s="50">
        <v>11437.0</v>
      </c>
      <c r="K1456" s="54">
        <v>14.565</v>
      </c>
      <c r="L1456" s="70">
        <f t="shared" si="1"/>
        <v>0</v>
      </c>
      <c r="M1456" s="71">
        <f t="shared" si="2"/>
        <v>0</v>
      </c>
      <c r="N1456" s="71">
        <f t="shared" si="3"/>
        <v>-23.40348</v>
      </c>
      <c r="O1456" s="71">
        <f t="shared" si="4"/>
        <v>-73.01038839</v>
      </c>
      <c r="P1456" s="71">
        <f t="shared" si="5"/>
        <v>-1</v>
      </c>
      <c r="Q1456" s="71">
        <f t="shared" si="6"/>
        <v>-0.008742787201</v>
      </c>
      <c r="R1456" s="71">
        <f t="shared" si="7"/>
        <v>-17.49</v>
      </c>
      <c r="S1456" s="71">
        <f t="shared" si="8"/>
        <v>-54.56247075</v>
      </c>
      <c r="T1456" s="72">
        <f t="shared" si="9"/>
        <v>272</v>
      </c>
      <c r="U1456" s="71">
        <f t="shared" si="10"/>
        <v>2.378038119</v>
      </c>
      <c r="V1456" s="71">
        <f t="shared" si="11"/>
        <v>86</v>
      </c>
      <c r="W1456" s="73">
        <f t="shared" si="12"/>
        <v>0.7518796992</v>
      </c>
      <c r="X1456" s="19"/>
      <c r="Y1456" s="19"/>
      <c r="Z1456" s="19"/>
      <c r="AA1456" s="19"/>
      <c r="AB1456" s="19"/>
      <c r="AC1456" s="19"/>
      <c r="AD1456" s="19"/>
    </row>
    <row r="1457">
      <c r="A1457" s="49" t="s">
        <v>1637</v>
      </c>
      <c r="B1457" s="50">
        <v>12316.0</v>
      </c>
      <c r="C1457" s="51">
        <v>0.993</v>
      </c>
      <c r="D1457" s="52">
        <v>11984.0</v>
      </c>
      <c r="E1457" s="51">
        <v>0.013</v>
      </c>
      <c r="F1457" s="52">
        <v>12302.0</v>
      </c>
      <c r="G1457" s="54">
        <v>0.743</v>
      </c>
      <c r="H1457" s="50">
        <v>12316.0</v>
      </c>
      <c r="I1457" s="54">
        <v>0.114929</v>
      </c>
      <c r="J1457" s="50">
        <v>12315.0</v>
      </c>
      <c r="K1457" s="54">
        <v>4.423</v>
      </c>
      <c r="L1457" s="70">
        <f t="shared" si="1"/>
        <v>0</v>
      </c>
      <c r="M1457" s="71">
        <f t="shared" si="2"/>
        <v>0</v>
      </c>
      <c r="N1457" s="71">
        <f t="shared" si="3"/>
        <v>-0.878071</v>
      </c>
      <c r="O1457" s="71">
        <f t="shared" si="4"/>
        <v>-88.42608258</v>
      </c>
      <c r="P1457" s="71">
        <f t="shared" si="5"/>
        <v>-1</v>
      </c>
      <c r="Q1457" s="71">
        <f t="shared" si="6"/>
        <v>-0.008119519324</v>
      </c>
      <c r="R1457" s="71">
        <f t="shared" si="7"/>
        <v>3.43</v>
      </c>
      <c r="S1457" s="71">
        <f t="shared" si="8"/>
        <v>345.4179255</v>
      </c>
      <c r="T1457" s="72">
        <f t="shared" si="9"/>
        <v>332</v>
      </c>
      <c r="U1457" s="71">
        <f t="shared" si="10"/>
        <v>2.695680416</v>
      </c>
      <c r="V1457" s="71">
        <f t="shared" si="11"/>
        <v>14</v>
      </c>
      <c r="W1457" s="73">
        <f t="shared" si="12"/>
        <v>0.1136732705</v>
      </c>
      <c r="X1457" s="19"/>
      <c r="Y1457" s="19"/>
      <c r="Z1457" s="19"/>
      <c r="AA1457" s="19"/>
      <c r="AB1457" s="19"/>
      <c r="AC1457" s="19"/>
      <c r="AD1457" s="19"/>
    </row>
    <row r="1458">
      <c r="A1458" s="49" t="s">
        <v>1638</v>
      </c>
      <c r="B1458" s="50">
        <v>11451.0</v>
      </c>
      <c r="C1458" s="51">
        <v>32.362</v>
      </c>
      <c r="D1458" s="52">
        <v>11351.0</v>
      </c>
      <c r="E1458" s="51">
        <v>0.014</v>
      </c>
      <c r="F1458" s="52">
        <v>11372.0</v>
      </c>
      <c r="G1458" s="54">
        <v>0.696</v>
      </c>
      <c r="H1458" s="50">
        <v>11451.0</v>
      </c>
      <c r="I1458" s="54">
        <v>12.6409</v>
      </c>
      <c r="J1458" s="50">
        <v>11451.0</v>
      </c>
      <c r="K1458" s="54">
        <v>7.656</v>
      </c>
      <c r="L1458" s="70">
        <f t="shared" si="1"/>
        <v>0</v>
      </c>
      <c r="M1458" s="71">
        <f t="shared" si="2"/>
        <v>0</v>
      </c>
      <c r="N1458" s="71">
        <f t="shared" si="3"/>
        <v>-19.7211</v>
      </c>
      <c r="O1458" s="71">
        <f t="shared" si="4"/>
        <v>-60.93906433</v>
      </c>
      <c r="P1458" s="71">
        <f t="shared" si="5"/>
        <v>0</v>
      </c>
      <c r="Q1458" s="71">
        <f t="shared" si="6"/>
        <v>0</v>
      </c>
      <c r="R1458" s="71">
        <f t="shared" si="7"/>
        <v>-24.706</v>
      </c>
      <c r="S1458" s="71">
        <f t="shared" si="8"/>
        <v>-76.34262407</v>
      </c>
      <c r="T1458" s="72">
        <f t="shared" si="9"/>
        <v>100</v>
      </c>
      <c r="U1458" s="71">
        <f t="shared" si="10"/>
        <v>0.8732861759</v>
      </c>
      <c r="V1458" s="71">
        <f t="shared" si="11"/>
        <v>79</v>
      </c>
      <c r="W1458" s="73">
        <f t="shared" si="12"/>
        <v>0.6898960789</v>
      </c>
      <c r="X1458" s="19"/>
      <c r="Y1458" s="19"/>
      <c r="Z1458" s="19"/>
      <c r="AA1458" s="19"/>
      <c r="AB1458" s="19"/>
      <c r="AC1458" s="19"/>
      <c r="AD1458" s="19"/>
    </row>
    <row r="1459">
      <c r="A1459" s="49" t="s">
        <v>1639</v>
      </c>
      <c r="B1459" s="50">
        <v>12142.0</v>
      </c>
      <c r="C1459" s="51">
        <v>0.945</v>
      </c>
      <c r="D1459" s="52">
        <v>11915.0</v>
      </c>
      <c r="E1459" s="51">
        <v>0.013</v>
      </c>
      <c r="F1459" s="52">
        <v>12128.0</v>
      </c>
      <c r="G1459" s="54">
        <v>0.708</v>
      </c>
      <c r="H1459" s="50">
        <v>12142.0</v>
      </c>
      <c r="I1459" s="54">
        <v>0.05196</v>
      </c>
      <c r="J1459" s="50">
        <v>12142.0</v>
      </c>
      <c r="K1459" s="54">
        <v>2.219</v>
      </c>
      <c r="L1459" s="70">
        <f t="shared" si="1"/>
        <v>0</v>
      </c>
      <c r="M1459" s="71">
        <f t="shared" si="2"/>
        <v>0</v>
      </c>
      <c r="N1459" s="71">
        <f t="shared" si="3"/>
        <v>-0.89304</v>
      </c>
      <c r="O1459" s="71">
        <f t="shared" si="4"/>
        <v>-94.5015873</v>
      </c>
      <c r="P1459" s="71">
        <f t="shared" si="5"/>
        <v>0</v>
      </c>
      <c r="Q1459" s="71">
        <f t="shared" si="6"/>
        <v>0</v>
      </c>
      <c r="R1459" s="71">
        <f t="shared" si="7"/>
        <v>1.274</v>
      </c>
      <c r="S1459" s="71">
        <f t="shared" si="8"/>
        <v>134.8148148</v>
      </c>
      <c r="T1459" s="72">
        <f t="shared" si="9"/>
        <v>227</v>
      </c>
      <c r="U1459" s="71">
        <f t="shared" si="10"/>
        <v>1.869543732</v>
      </c>
      <c r="V1459" s="71">
        <f t="shared" si="11"/>
        <v>14</v>
      </c>
      <c r="W1459" s="73">
        <f t="shared" si="12"/>
        <v>0.1153022566</v>
      </c>
      <c r="X1459" s="19"/>
      <c r="Y1459" s="19"/>
      <c r="Z1459" s="19"/>
      <c r="AA1459" s="19"/>
      <c r="AB1459" s="19"/>
      <c r="AC1459" s="19"/>
      <c r="AD1459" s="19"/>
    </row>
    <row r="1460">
      <c r="A1460" s="49" t="s">
        <v>1640</v>
      </c>
      <c r="B1460" s="50">
        <v>11272.0</v>
      </c>
      <c r="C1460" s="51">
        <v>28.099</v>
      </c>
      <c r="D1460" s="52">
        <v>11065.0</v>
      </c>
      <c r="E1460" s="51">
        <v>0.014</v>
      </c>
      <c r="F1460" s="52">
        <v>11195.0</v>
      </c>
      <c r="G1460" s="54">
        <v>0.696</v>
      </c>
      <c r="H1460" s="50">
        <v>11272.0</v>
      </c>
      <c r="I1460" s="54">
        <v>3.05003</v>
      </c>
      <c r="J1460" s="50">
        <v>11272.0</v>
      </c>
      <c r="K1460" s="54">
        <v>2.449</v>
      </c>
      <c r="L1460" s="70">
        <f t="shared" si="1"/>
        <v>0</v>
      </c>
      <c r="M1460" s="71">
        <f t="shared" si="2"/>
        <v>0</v>
      </c>
      <c r="N1460" s="71">
        <f t="shared" si="3"/>
        <v>-25.04897</v>
      </c>
      <c r="O1460" s="71">
        <f t="shared" si="4"/>
        <v>-89.14541443</v>
      </c>
      <c r="P1460" s="71">
        <f t="shared" si="5"/>
        <v>0</v>
      </c>
      <c r="Q1460" s="71">
        <f t="shared" si="6"/>
        <v>0</v>
      </c>
      <c r="R1460" s="71">
        <f t="shared" si="7"/>
        <v>-25.65</v>
      </c>
      <c r="S1460" s="71">
        <f t="shared" si="8"/>
        <v>-91.28438734</v>
      </c>
      <c r="T1460" s="72">
        <f t="shared" si="9"/>
        <v>207</v>
      </c>
      <c r="U1460" s="71">
        <f t="shared" si="10"/>
        <v>1.836408801</v>
      </c>
      <c r="V1460" s="71">
        <f t="shared" si="11"/>
        <v>77</v>
      </c>
      <c r="W1460" s="73">
        <f t="shared" si="12"/>
        <v>0.6831085877</v>
      </c>
      <c r="X1460" s="19"/>
      <c r="Y1460" s="19"/>
      <c r="Z1460" s="19"/>
      <c r="AA1460" s="19"/>
      <c r="AB1460" s="19"/>
      <c r="AC1460" s="19"/>
      <c r="AD1460" s="19"/>
    </row>
    <row r="1461">
      <c r="A1461" s="49" t="s">
        <v>1641</v>
      </c>
      <c r="B1461" s="50">
        <v>12098.0</v>
      </c>
      <c r="C1461" s="51">
        <v>0.94</v>
      </c>
      <c r="D1461" s="52">
        <v>11785.0</v>
      </c>
      <c r="E1461" s="51">
        <v>0.013</v>
      </c>
      <c r="F1461" s="52">
        <v>12082.0</v>
      </c>
      <c r="G1461" s="54">
        <v>0.703</v>
      </c>
      <c r="H1461" s="50">
        <v>12098.0</v>
      </c>
      <c r="I1461" s="54">
        <v>0.20819</v>
      </c>
      <c r="J1461" s="50">
        <v>12098.0</v>
      </c>
      <c r="K1461" s="54">
        <v>2.096</v>
      </c>
      <c r="L1461" s="70">
        <f t="shared" si="1"/>
        <v>0</v>
      </c>
      <c r="M1461" s="71">
        <f t="shared" si="2"/>
        <v>0</v>
      </c>
      <c r="N1461" s="71">
        <f t="shared" si="3"/>
        <v>-0.73181</v>
      </c>
      <c r="O1461" s="71">
        <f t="shared" si="4"/>
        <v>-77.85212766</v>
      </c>
      <c r="P1461" s="71">
        <f t="shared" si="5"/>
        <v>0</v>
      </c>
      <c r="Q1461" s="71">
        <f t="shared" si="6"/>
        <v>0</v>
      </c>
      <c r="R1461" s="71">
        <f t="shared" si="7"/>
        <v>1.156</v>
      </c>
      <c r="S1461" s="71">
        <f t="shared" si="8"/>
        <v>122.9787234</v>
      </c>
      <c r="T1461" s="72">
        <f t="shared" si="9"/>
        <v>313</v>
      </c>
      <c r="U1461" s="71">
        <f t="shared" si="10"/>
        <v>2.587204497</v>
      </c>
      <c r="V1461" s="71">
        <f t="shared" si="11"/>
        <v>16</v>
      </c>
      <c r="W1461" s="73">
        <f t="shared" si="12"/>
        <v>0.132253265</v>
      </c>
      <c r="X1461" s="19"/>
      <c r="Y1461" s="19"/>
      <c r="Z1461" s="19"/>
      <c r="AA1461" s="19"/>
      <c r="AB1461" s="19"/>
      <c r="AC1461" s="19"/>
      <c r="AD1461" s="19"/>
    </row>
    <row r="1462">
      <c r="A1462" s="49" t="s">
        <v>1642</v>
      </c>
      <c r="B1462" s="50">
        <v>11235.0</v>
      </c>
      <c r="C1462" s="51">
        <v>29.634</v>
      </c>
      <c r="D1462" s="52">
        <v>11073.0</v>
      </c>
      <c r="E1462" s="51">
        <v>0.037</v>
      </c>
      <c r="F1462" s="52">
        <v>11160.0</v>
      </c>
      <c r="G1462" s="54">
        <v>0.695</v>
      </c>
      <c r="H1462" s="50">
        <v>11235.0</v>
      </c>
      <c r="I1462" s="54">
        <v>7.10468</v>
      </c>
      <c r="J1462" s="50">
        <v>11234.0</v>
      </c>
      <c r="K1462" s="54">
        <v>7.657</v>
      </c>
      <c r="L1462" s="70">
        <f t="shared" si="1"/>
        <v>0</v>
      </c>
      <c r="M1462" s="71">
        <f t="shared" si="2"/>
        <v>0</v>
      </c>
      <c r="N1462" s="71">
        <f t="shared" si="3"/>
        <v>-22.52932</v>
      </c>
      <c r="O1462" s="71">
        <f t="shared" si="4"/>
        <v>-76.02524128</v>
      </c>
      <c r="P1462" s="71">
        <f t="shared" si="5"/>
        <v>-1</v>
      </c>
      <c r="Q1462" s="71">
        <f t="shared" si="6"/>
        <v>-0.008900756564</v>
      </c>
      <c r="R1462" s="71">
        <f t="shared" si="7"/>
        <v>-21.977</v>
      </c>
      <c r="S1462" s="71">
        <f t="shared" si="8"/>
        <v>-74.16143619</v>
      </c>
      <c r="T1462" s="72">
        <f t="shared" si="9"/>
        <v>162</v>
      </c>
      <c r="U1462" s="71">
        <f t="shared" si="10"/>
        <v>1.441922563</v>
      </c>
      <c r="V1462" s="71">
        <f t="shared" si="11"/>
        <v>75</v>
      </c>
      <c r="W1462" s="73">
        <f t="shared" si="12"/>
        <v>0.6675567423</v>
      </c>
      <c r="X1462" s="19"/>
      <c r="Y1462" s="19"/>
      <c r="Z1462" s="19"/>
      <c r="AA1462" s="19"/>
      <c r="AB1462" s="19"/>
      <c r="AC1462" s="19"/>
      <c r="AD1462" s="19"/>
    </row>
    <row r="1463">
      <c r="A1463" s="49" t="s">
        <v>1643</v>
      </c>
      <c r="B1463" s="50">
        <v>12464.0</v>
      </c>
      <c r="C1463" s="51">
        <v>0.987</v>
      </c>
      <c r="D1463" s="52">
        <v>12203.0</v>
      </c>
      <c r="E1463" s="51">
        <v>0.02</v>
      </c>
      <c r="F1463" s="52">
        <v>12457.0</v>
      </c>
      <c r="G1463" s="54">
        <v>0.764</v>
      </c>
      <c r="H1463" s="50">
        <v>12464.0</v>
      </c>
      <c r="I1463" s="54">
        <v>0.926237</v>
      </c>
      <c r="J1463" s="50">
        <v>12464.0</v>
      </c>
      <c r="K1463" s="54">
        <v>7.84</v>
      </c>
      <c r="L1463" s="70">
        <f t="shared" si="1"/>
        <v>0</v>
      </c>
      <c r="M1463" s="71">
        <f t="shared" si="2"/>
        <v>0</v>
      </c>
      <c r="N1463" s="71">
        <f t="shared" si="3"/>
        <v>-0.060763</v>
      </c>
      <c r="O1463" s="71">
        <f t="shared" si="4"/>
        <v>-6.15633232</v>
      </c>
      <c r="P1463" s="71">
        <f t="shared" si="5"/>
        <v>0</v>
      </c>
      <c r="Q1463" s="71">
        <f t="shared" si="6"/>
        <v>0</v>
      </c>
      <c r="R1463" s="71">
        <f t="shared" si="7"/>
        <v>6.853</v>
      </c>
      <c r="S1463" s="71">
        <f t="shared" si="8"/>
        <v>694.3262411</v>
      </c>
      <c r="T1463" s="72">
        <f t="shared" si="9"/>
        <v>261</v>
      </c>
      <c r="U1463" s="71">
        <f t="shared" si="10"/>
        <v>2.094030809</v>
      </c>
      <c r="V1463" s="71">
        <f t="shared" si="11"/>
        <v>7</v>
      </c>
      <c r="W1463" s="73">
        <f t="shared" si="12"/>
        <v>0.05616174583</v>
      </c>
      <c r="X1463" s="19"/>
      <c r="Y1463" s="19"/>
      <c r="Z1463" s="19"/>
      <c r="AA1463" s="19"/>
      <c r="AB1463" s="19"/>
      <c r="AC1463" s="19"/>
      <c r="AD1463" s="19"/>
    </row>
    <row r="1464">
      <c r="A1464" s="49" t="s">
        <v>1644</v>
      </c>
      <c r="B1464" s="50">
        <v>11609.0</v>
      </c>
      <c r="C1464" s="51">
        <v>30.351</v>
      </c>
      <c r="D1464" s="52">
        <v>11494.0</v>
      </c>
      <c r="E1464" s="51">
        <v>0.014</v>
      </c>
      <c r="F1464" s="52">
        <v>11520.0</v>
      </c>
      <c r="G1464" s="54">
        <v>0.698</v>
      </c>
      <c r="H1464" s="50">
        <v>11609.0</v>
      </c>
      <c r="I1464" s="54">
        <v>6.1723</v>
      </c>
      <c r="J1464" s="50">
        <v>11609.0</v>
      </c>
      <c r="K1464" s="54">
        <v>4.348</v>
      </c>
      <c r="L1464" s="70">
        <f t="shared" si="1"/>
        <v>0</v>
      </c>
      <c r="M1464" s="71">
        <f t="shared" si="2"/>
        <v>0</v>
      </c>
      <c r="N1464" s="71">
        <f t="shared" si="3"/>
        <v>-24.1787</v>
      </c>
      <c r="O1464" s="71">
        <f t="shared" si="4"/>
        <v>-79.66360252</v>
      </c>
      <c r="P1464" s="71">
        <f t="shared" si="5"/>
        <v>0</v>
      </c>
      <c r="Q1464" s="71">
        <f t="shared" si="6"/>
        <v>0</v>
      </c>
      <c r="R1464" s="71">
        <f t="shared" si="7"/>
        <v>-26.003</v>
      </c>
      <c r="S1464" s="71">
        <f t="shared" si="8"/>
        <v>-85.67427762</v>
      </c>
      <c r="T1464" s="72">
        <f t="shared" si="9"/>
        <v>115</v>
      </c>
      <c r="U1464" s="71">
        <f t="shared" si="10"/>
        <v>0.9906107331</v>
      </c>
      <c r="V1464" s="71">
        <f t="shared" si="11"/>
        <v>89</v>
      </c>
      <c r="W1464" s="73">
        <f t="shared" si="12"/>
        <v>0.7666465673</v>
      </c>
      <c r="X1464" s="19"/>
      <c r="Y1464" s="19"/>
      <c r="Z1464" s="19"/>
      <c r="AA1464" s="19"/>
      <c r="AB1464" s="19"/>
      <c r="AC1464" s="19"/>
      <c r="AD1464" s="19"/>
    </row>
    <row r="1465">
      <c r="A1465" s="49" t="s">
        <v>1645</v>
      </c>
      <c r="B1465" s="50">
        <v>11950.0</v>
      </c>
      <c r="C1465" s="51">
        <v>0.915</v>
      </c>
      <c r="D1465" s="52">
        <v>11767.0</v>
      </c>
      <c r="E1465" s="51">
        <v>0.016</v>
      </c>
      <c r="F1465" s="52">
        <v>11942.0</v>
      </c>
      <c r="G1465" s="54">
        <v>0.662</v>
      </c>
      <c r="H1465" s="50">
        <v>11950.0</v>
      </c>
      <c r="I1465" s="54">
        <v>1.19785</v>
      </c>
      <c r="J1465" s="50">
        <v>11950.0</v>
      </c>
      <c r="K1465" s="54">
        <v>9.281</v>
      </c>
      <c r="L1465" s="70">
        <f t="shared" si="1"/>
        <v>0</v>
      </c>
      <c r="M1465" s="71">
        <f t="shared" si="2"/>
        <v>0</v>
      </c>
      <c r="N1465" s="71">
        <f t="shared" si="3"/>
        <v>0.28285</v>
      </c>
      <c r="O1465" s="71">
        <f t="shared" si="4"/>
        <v>30.91256831</v>
      </c>
      <c r="P1465" s="71">
        <f t="shared" si="5"/>
        <v>0</v>
      </c>
      <c r="Q1465" s="71">
        <f t="shared" si="6"/>
        <v>0</v>
      </c>
      <c r="R1465" s="71">
        <f t="shared" si="7"/>
        <v>8.366</v>
      </c>
      <c r="S1465" s="71">
        <f t="shared" si="8"/>
        <v>914.3169399</v>
      </c>
      <c r="T1465" s="72">
        <f t="shared" si="9"/>
        <v>183</v>
      </c>
      <c r="U1465" s="71">
        <f t="shared" si="10"/>
        <v>1.531380753</v>
      </c>
      <c r="V1465" s="71">
        <f t="shared" si="11"/>
        <v>8</v>
      </c>
      <c r="W1465" s="73">
        <f t="shared" si="12"/>
        <v>0.06694560669</v>
      </c>
      <c r="X1465" s="19"/>
      <c r="Y1465" s="19"/>
      <c r="Z1465" s="19"/>
      <c r="AA1465" s="19"/>
      <c r="AB1465" s="19"/>
      <c r="AC1465" s="19"/>
      <c r="AD1465" s="19"/>
    </row>
    <row r="1466">
      <c r="A1466" s="49" t="s">
        <v>1646</v>
      </c>
      <c r="B1466" s="50">
        <v>11073.0</v>
      </c>
      <c r="C1466" s="51">
        <v>31.058</v>
      </c>
      <c r="D1466" s="52">
        <v>10876.0</v>
      </c>
      <c r="E1466" s="51">
        <v>0.018</v>
      </c>
      <c r="F1466" s="52">
        <v>10997.0</v>
      </c>
      <c r="G1466" s="54">
        <v>0.664</v>
      </c>
      <c r="H1466" s="50">
        <v>11073.0</v>
      </c>
      <c r="I1466" s="54">
        <v>14.557</v>
      </c>
      <c r="J1466" s="50">
        <v>11073.0</v>
      </c>
      <c r="K1466" s="54">
        <v>58.428</v>
      </c>
      <c r="L1466" s="70">
        <f t="shared" si="1"/>
        <v>0</v>
      </c>
      <c r="M1466" s="71">
        <f t="shared" si="2"/>
        <v>0</v>
      </c>
      <c r="N1466" s="71">
        <f t="shared" si="3"/>
        <v>-16.501</v>
      </c>
      <c r="O1466" s="71">
        <f t="shared" si="4"/>
        <v>-53.12962844</v>
      </c>
      <c r="P1466" s="71">
        <f t="shared" si="5"/>
        <v>0</v>
      </c>
      <c r="Q1466" s="71">
        <f t="shared" si="6"/>
        <v>0</v>
      </c>
      <c r="R1466" s="71">
        <f t="shared" si="7"/>
        <v>27.37</v>
      </c>
      <c r="S1466" s="71">
        <f t="shared" si="8"/>
        <v>88.12544272</v>
      </c>
      <c r="T1466" s="72">
        <f t="shared" si="9"/>
        <v>197</v>
      </c>
      <c r="U1466" s="71">
        <f t="shared" si="10"/>
        <v>1.779102321</v>
      </c>
      <c r="V1466" s="71">
        <f t="shared" si="11"/>
        <v>76</v>
      </c>
      <c r="W1466" s="73">
        <f t="shared" si="12"/>
        <v>0.6863541949</v>
      </c>
      <c r="X1466" s="19"/>
      <c r="Y1466" s="19"/>
      <c r="Z1466" s="19"/>
      <c r="AA1466" s="19"/>
      <c r="AB1466" s="19"/>
      <c r="AC1466" s="19"/>
      <c r="AD1466" s="19"/>
    </row>
    <row r="1467">
      <c r="A1467" s="49" t="s">
        <v>1647</v>
      </c>
      <c r="B1467" s="50">
        <v>12182.0</v>
      </c>
      <c r="C1467" s="51">
        <v>1.009</v>
      </c>
      <c r="D1467" s="52">
        <v>11865.0</v>
      </c>
      <c r="E1467" s="51">
        <v>0.023</v>
      </c>
      <c r="F1467" s="52">
        <v>12159.0</v>
      </c>
      <c r="G1467" s="54">
        <v>0.736</v>
      </c>
      <c r="H1467" s="50">
        <v>12182.0</v>
      </c>
      <c r="I1467" s="54">
        <v>0.727815</v>
      </c>
      <c r="J1467" s="50">
        <v>12182.0</v>
      </c>
      <c r="K1467" s="54">
        <v>3.25</v>
      </c>
      <c r="L1467" s="70">
        <f t="shared" si="1"/>
        <v>0</v>
      </c>
      <c r="M1467" s="71">
        <f t="shared" si="2"/>
        <v>0</v>
      </c>
      <c r="N1467" s="71">
        <f t="shared" si="3"/>
        <v>-0.281185</v>
      </c>
      <c r="O1467" s="71">
        <f t="shared" si="4"/>
        <v>-27.86769078</v>
      </c>
      <c r="P1467" s="71">
        <f t="shared" si="5"/>
        <v>0</v>
      </c>
      <c r="Q1467" s="71">
        <f t="shared" si="6"/>
        <v>0</v>
      </c>
      <c r="R1467" s="71">
        <f t="shared" si="7"/>
        <v>2.241</v>
      </c>
      <c r="S1467" s="71">
        <f t="shared" si="8"/>
        <v>222.1010902</v>
      </c>
      <c r="T1467" s="72">
        <f t="shared" si="9"/>
        <v>317</v>
      </c>
      <c r="U1467" s="71">
        <f t="shared" si="10"/>
        <v>2.602199967</v>
      </c>
      <c r="V1467" s="71">
        <f t="shared" si="11"/>
        <v>23</v>
      </c>
      <c r="W1467" s="73">
        <f t="shared" si="12"/>
        <v>0.1888031522</v>
      </c>
      <c r="X1467" s="19"/>
      <c r="Y1467" s="19"/>
      <c r="Z1467" s="19"/>
      <c r="AA1467" s="19"/>
      <c r="AB1467" s="19"/>
      <c r="AC1467" s="19"/>
      <c r="AD1467" s="19"/>
    </row>
    <row r="1468">
      <c r="A1468" s="49" t="s">
        <v>1648</v>
      </c>
      <c r="B1468" s="50">
        <v>11321.0</v>
      </c>
      <c r="C1468" s="51">
        <v>33.518</v>
      </c>
      <c r="D1468" s="52">
        <v>11192.0</v>
      </c>
      <c r="E1468" s="51">
        <v>0.044</v>
      </c>
      <c r="F1468" s="52">
        <v>11239.0</v>
      </c>
      <c r="G1468" s="54">
        <v>0.709</v>
      </c>
      <c r="H1468" s="50">
        <v>11321.0</v>
      </c>
      <c r="I1468" s="54">
        <v>4.88599</v>
      </c>
      <c r="J1468" s="50">
        <v>11321.0</v>
      </c>
      <c r="K1468" s="54">
        <v>1.792</v>
      </c>
      <c r="L1468" s="70">
        <f t="shared" si="1"/>
        <v>0</v>
      </c>
      <c r="M1468" s="71">
        <f t="shared" si="2"/>
        <v>0</v>
      </c>
      <c r="N1468" s="71">
        <f t="shared" si="3"/>
        <v>-28.63201</v>
      </c>
      <c r="O1468" s="71">
        <f t="shared" si="4"/>
        <v>-85.42278776</v>
      </c>
      <c r="P1468" s="71">
        <f t="shared" si="5"/>
        <v>0</v>
      </c>
      <c r="Q1468" s="71">
        <f t="shared" si="6"/>
        <v>0</v>
      </c>
      <c r="R1468" s="71">
        <f t="shared" si="7"/>
        <v>-31.726</v>
      </c>
      <c r="S1468" s="71">
        <f t="shared" si="8"/>
        <v>-94.65361895</v>
      </c>
      <c r="T1468" s="72">
        <f t="shared" si="9"/>
        <v>129</v>
      </c>
      <c r="U1468" s="71">
        <f t="shared" si="10"/>
        <v>1.139475311</v>
      </c>
      <c r="V1468" s="71">
        <f t="shared" si="11"/>
        <v>82</v>
      </c>
      <c r="W1468" s="73">
        <f t="shared" si="12"/>
        <v>0.7243176398</v>
      </c>
      <c r="X1468" s="19"/>
      <c r="Y1468" s="19"/>
      <c r="Z1468" s="19"/>
      <c r="AA1468" s="19"/>
      <c r="AB1468" s="19"/>
      <c r="AC1468" s="19"/>
      <c r="AD1468" s="19"/>
    </row>
    <row r="1469">
      <c r="A1469" s="49" t="s">
        <v>460</v>
      </c>
      <c r="B1469" s="50">
        <v>12409.0</v>
      </c>
      <c r="C1469" s="51">
        <v>0.987</v>
      </c>
      <c r="D1469" s="52">
        <v>12268.0</v>
      </c>
      <c r="E1469" s="51">
        <v>0.03</v>
      </c>
      <c r="F1469" s="52">
        <v>12401.0</v>
      </c>
      <c r="G1469" s="54">
        <v>0.726</v>
      </c>
      <c r="H1469" s="50">
        <v>12409.0</v>
      </c>
      <c r="I1469" s="54">
        <v>0.856513</v>
      </c>
      <c r="J1469" s="50">
        <v>12409.0</v>
      </c>
      <c r="K1469" s="54">
        <v>1.319</v>
      </c>
      <c r="L1469" s="70">
        <f t="shared" si="1"/>
        <v>0</v>
      </c>
      <c r="M1469" s="71">
        <f t="shared" si="2"/>
        <v>0</v>
      </c>
      <c r="N1469" s="71">
        <f t="shared" si="3"/>
        <v>-0.130487</v>
      </c>
      <c r="O1469" s="71">
        <f t="shared" si="4"/>
        <v>-13.22056738</v>
      </c>
      <c r="P1469" s="71">
        <f t="shared" si="5"/>
        <v>0</v>
      </c>
      <c r="Q1469" s="71">
        <f t="shared" si="6"/>
        <v>0</v>
      </c>
      <c r="R1469" s="71">
        <f t="shared" si="7"/>
        <v>0.332</v>
      </c>
      <c r="S1469" s="71">
        <f t="shared" si="8"/>
        <v>33.6372847</v>
      </c>
      <c r="T1469" s="72">
        <f t="shared" si="9"/>
        <v>141</v>
      </c>
      <c r="U1469" s="71">
        <f t="shared" si="10"/>
        <v>1.136272061</v>
      </c>
      <c r="V1469" s="71">
        <f t="shared" si="11"/>
        <v>8</v>
      </c>
      <c r="W1469" s="73">
        <f t="shared" si="12"/>
        <v>0.06446933677</v>
      </c>
      <c r="X1469" s="19"/>
      <c r="Y1469" s="19"/>
      <c r="Z1469" s="19"/>
      <c r="AA1469" s="19"/>
      <c r="AB1469" s="19"/>
      <c r="AC1469" s="19"/>
      <c r="AD1469" s="19"/>
    </row>
    <row r="1470">
      <c r="A1470" s="49" t="s">
        <v>466</v>
      </c>
      <c r="B1470" s="50">
        <v>11559.0</v>
      </c>
      <c r="C1470" s="51">
        <v>33.088</v>
      </c>
      <c r="D1470" s="52">
        <v>11394.0</v>
      </c>
      <c r="E1470" s="51">
        <v>0.027</v>
      </c>
      <c r="F1470" s="52">
        <v>11504.0</v>
      </c>
      <c r="G1470" s="54">
        <v>0.728</v>
      </c>
      <c r="H1470" s="50">
        <v>11559.0</v>
      </c>
      <c r="I1470" s="54">
        <v>3.2937</v>
      </c>
      <c r="J1470" s="50">
        <v>11559.0</v>
      </c>
      <c r="K1470" s="54">
        <v>1.892</v>
      </c>
      <c r="L1470" s="70">
        <f t="shared" si="1"/>
        <v>0</v>
      </c>
      <c r="M1470" s="71">
        <f t="shared" si="2"/>
        <v>0</v>
      </c>
      <c r="N1470" s="71">
        <f t="shared" si="3"/>
        <v>-29.7943</v>
      </c>
      <c r="O1470" s="71">
        <f t="shared" si="4"/>
        <v>-90.04563588</v>
      </c>
      <c r="P1470" s="71">
        <f t="shared" si="5"/>
        <v>0</v>
      </c>
      <c r="Q1470" s="71">
        <f t="shared" si="6"/>
        <v>0</v>
      </c>
      <c r="R1470" s="71">
        <f t="shared" si="7"/>
        <v>-31.196</v>
      </c>
      <c r="S1470" s="71">
        <f t="shared" si="8"/>
        <v>-94.28191489</v>
      </c>
      <c r="T1470" s="72">
        <f t="shared" si="9"/>
        <v>165</v>
      </c>
      <c r="U1470" s="71">
        <f t="shared" si="10"/>
        <v>1.427459123</v>
      </c>
      <c r="V1470" s="71">
        <f t="shared" si="11"/>
        <v>55</v>
      </c>
      <c r="W1470" s="73">
        <f t="shared" si="12"/>
        <v>0.4758197076</v>
      </c>
      <c r="X1470" s="19"/>
      <c r="Y1470" s="19"/>
      <c r="Z1470" s="19"/>
      <c r="AA1470" s="19"/>
      <c r="AB1470" s="19"/>
      <c r="AC1470" s="19"/>
      <c r="AD1470" s="19"/>
    </row>
    <row r="1471">
      <c r="A1471" s="49" t="s">
        <v>1649</v>
      </c>
      <c r="B1471" s="50">
        <v>11980.0</v>
      </c>
      <c r="C1471" s="51">
        <v>0.888</v>
      </c>
      <c r="D1471" s="52">
        <v>11799.0</v>
      </c>
      <c r="E1471" s="51">
        <v>0.016</v>
      </c>
      <c r="F1471" s="52">
        <v>11959.0</v>
      </c>
      <c r="G1471" s="54">
        <v>0.663</v>
      </c>
      <c r="H1471" s="50">
        <v>11980.0</v>
      </c>
      <c r="I1471" s="54">
        <v>0.090894</v>
      </c>
      <c r="J1471" s="50">
        <v>11980.0</v>
      </c>
      <c r="K1471" s="54">
        <v>1.661</v>
      </c>
      <c r="L1471" s="70">
        <f t="shared" si="1"/>
        <v>0</v>
      </c>
      <c r="M1471" s="71">
        <f t="shared" si="2"/>
        <v>0</v>
      </c>
      <c r="N1471" s="71">
        <f t="shared" si="3"/>
        <v>-0.797106</v>
      </c>
      <c r="O1471" s="71">
        <f t="shared" si="4"/>
        <v>-89.76418919</v>
      </c>
      <c r="P1471" s="71">
        <f t="shared" si="5"/>
        <v>0</v>
      </c>
      <c r="Q1471" s="71">
        <f t="shared" si="6"/>
        <v>0</v>
      </c>
      <c r="R1471" s="71">
        <f t="shared" si="7"/>
        <v>0.773</v>
      </c>
      <c r="S1471" s="71">
        <f t="shared" si="8"/>
        <v>87.04954955</v>
      </c>
      <c r="T1471" s="72">
        <f t="shared" si="9"/>
        <v>181</v>
      </c>
      <c r="U1471" s="71">
        <f t="shared" si="10"/>
        <v>1.510851419</v>
      </c>
      <c r="V1471" s="71">
        <f t="shared" si="11"/>
        <v>21</v>
      </c>
      <c r="W1471" s="73">
        <f t="shared" si="12"/>
        <v>0.1752921536</v>
      </c>
      <c r="X1471" s="19"/>
      <c r="Y1471" s="19"/>
      <c r="Z1471" s="19"/>
      <c r="AA1471" s="19"/>
      <c r="AB1471" s="19"/>
      <c r="AC1471" s="19"/>
      <c r="AD1471" s="19"/>
    </row>
    <row r="1472">
      <c r="A1472" s="49" t="s">
        <v>1650</v>
      </c>
      <c r="B1472" s="50">
        <v>11108.0</v>
      </c>
      <c r="C1472" s="51">
        <v>27.256</v>
      </c>
      <c r="D1472" s="52">
        <v>11005.0</v>
      </c>
      <c r="E1472" s="51">
        <v>0.014</v>
      </c>
      <c r="F1472" s="52">
        <v>11046.0</v>
      </c>
      <c r="G1472" s="54">
        <v>0.654</v>
      </c>
      <c r="H1472" s="50">
        <v>11108.0</v>
      </c>
      <c r="I1472" s="54">
        <v>21.4196</v>
      </c>
      <c r="J1472" s="50">
        <v>11108.0</v>
      </c>
      <c r="K1472" s="54">
        <v>1.347</v>
      </c>
      <c r="L1472" s="70">
        <f t="shared" si="1"/>
        <v>0</v>
      </c>
      <c r="M1472" s="71">
        <f t="shared" si="2"/>
        <v>0</v>
      </c>
      <c r="N1472" s="71">
        <f t="shared" si="3"/>
        <v>-5.8364</v>
      </c>
      <c r="O1472" s="71">
        <f t="shared" si="4"/>
        <v>-21.4132668</v>
      </c>
      <c r="P1472" s="71">
        <f t="shared" si="5"/>
        <v>0</v>
      </c>
      <c r="Q1472" s="71">
        <f t="shared" si="6"/>
        <v>0</v>
      </c>
      <c r="R1472" s="71">
        <f t="shared" si="7"/>
        <v>-25.909</v>
      </c>
      <c r="S1472" s="71">
        <f t="shared" si="8"/>
        <v>-95.05796889</v>
      </c>
      <c r="T1472" s="72">
        <f t="shared" si="9"/>
        <v>103</v>
      </c>
      <c r="U1472" s="71">
        <f t="shared" si="10"/>
        <v>0.9272596327</v>
      </c>
      <c r="V1472" s="71">
        <f t="shared" si="11"/>
        <v>62</v>
      </c>
      <c r="W1472" s="73">
        <f t="shared" si="12"/>
        <v>0.5581562838</v>
      </c>
      <c r="X1472" s="19"/>
      <c r="Y1472" s="19"/>
      <c r="Z1472" s="19"/>
      <c r="AA1472" s="19"/>
      <c r="AB1472" s="19"/>
      <c r="AC1472" s="19"/>
      <c r="AD1472" s="19"/>
    </row>
    <row r="1473">
      <c r="A1473" s="49" t="s">
        <v>1651</v>
      </c>
      <c r="B1473" s="50">
        <v>12178.0</v>
      </c>
      <c r="C1473" s="51">
        <v>0.944</v>
      </c>
      <c r="D1473" s="52">
        <v>11873.0</v>
      </c>
      <c r="E1473" s="51">
        <v>0.013</v>
      </c>
      <c r="F1473" s="52">
        <v>12163.0</v>
      </c>
      <c r="G1473" s="54">
        <v>0.709</v>
      </c>
      <c r="H1473" s="50">
        <v>12178.0</v>
      </c>
      <c r="I1473" s="54">
        <v>0.076328</v>
      </c>
      <c r="J1473" s="50">
        <v>12178.0</v>
      </c>
      <c r="K1473" s="54">
        <v>1.448</v>
      </c>
      <c r="L1473" s="70">
        <f t="shared" si="1"/>
        <v>0</v>
      </c>
      <c r="M1473" s="71">
        <f t="shared" si="2"/>
        <v>0</v>
      </c>
      <c r="N1473" s="71">
        <f t="shared" si="3"/>
        <v>-0.867672</v>
      </c>
      <c r="O1473" s="71">
        <f t="shared" si="4"/>
        <v>-91.91440678</v>
      </c>
      <c r="P1473" s="71">
        <f t="shared" si="5"/>
        <v>0</v>
      </c>
      <c r="Q1473" s="71">
        <f t="shared" si="6"/>
        <v>0</v>
      </c>
      <c r="R1473" s="71">
        <f t="shared" si="7"/>
        <v>0.504</v>
      </c>
      <c r="S1473" s="71">
        <f t="shared" si="8"/>
        <v>53.38983051</v>
      </c>
      <c r="T1473" s="72">
        <f t="shared" si="9"/>
        <v>305</v>
      </c>
      <c r="U1473" s="71">
        <f t="shared" si="10"/>
        <v>2.504516341</v>
      </c>
      <c r="V1473" s="71">
        <f t="shared" si="11"/>
        <v>15</v>
      </c>
      <c r="W1473" s="73">
        <f t="shared" si="12"/>
        <v>0.1231729348</v>
      </c>
      <c r="X1473" s="19"/>
      <c r="Y1473" s="19"/>
      <c r="Z1473" s="19"/>
      <c r="AA1473" s="19"/>
      <c r="AB1473" s="19"/>
      <c r="AC1473" s="19"/>
      <c r="AD1473" s="19"/>
    </row>
    <row r="1474">
      <c r="A1474" s="49" t="s">
        <v>1652</v>
      </c>
      <c r="B1474" s="50">
        <v>11309.0</v>
      </c>
      <c r="C1474" s="51">
        <v>29.829</v>
      </c>
      <c r="D1474" s="52">
        <v>11149.0</v>
      </c>
      <c r="E1474" s="51">
        <v>0.023</v>
      </c>
      <c r="F1474" s="52">
        <v>11244.0</v>
      </c>
      <c r="G1474" s="54">
        <v>0.699</v>
      </c>
      <c r="H1474" s="50">
        <v>11309.0</v>
      </c>
      <c r="I1474" s="54">
        <v>26.8268</v>
      </c>
      <c r="J1474" s="50">
        <v>11309.0</v>
      </c>
      <c r="K1474" s="54">
        <v>12.777</v>
      </c>
      <c r="L1474" s="70">
        <f t="shared" si="1"/>
        <v>0</v>
      </c>
      <c r="M1474" s="71">
        <f t="shared" si="2"/>
        <v>0</v>
      </c>
      <c r="N1474" s="71">
        <f t="shared" si="3"/>
        <v>-3.0022</v>
      </c>
      <c r="O1474" s="71">
        <f t="shared" si="4"/>
        <v>-10.06470214</v>
      </c>
      <c r="P1474" s="71">
        <f t="shared" si="5"/>
        <v>0</v>
      </c>
      <c r="Q1474" s="71">
        <f t="shared" si="6"/>
        <v>0</v>
      </c>
      <c r="R1474" s="71">
        <f t="shared" si="7"/>
        <v>-17.052</v>
      </c>
      <c r="S1474" s="71">
        <f t="shared" si="8"/>
        <v>-57.16584532</v>
      </c>
      <c r="T1474" s="72">
        <f t="shared" si="9"/>
        <v>160</v>
      </c>
      <c r="U1474" s="71">
        <f t="shared" si="10"/>
        <v>1.41480237</v>
      </c>
      <c r="V1474" s="71">
        <f t="shared" si="11"/>
        <v>65</v>
      </c>
      <c r="W1474" s="73">
        <f t="shared" si="12"/>
        <v>0.5747634627</v>
      </c>
      <c r="X1474" s="19"/>
      <c r="Y1474" s="19"/>
      <c r="Z1474" s="19"/>
      <c r="AA1474" s="19"/>
      <c r="AB1474" s="19"/>
      <c r="AC1474" s="19"/>
      <c r="AD1474" s="19"/>
    </row>
    <row r="1475">
      <c r="A1475" s="49" t="s">
        <v>1653</v>
      </c>
      <c r="B1475" s="50">
        <v>12047.0</v>
      </c>
      <c r="C1475" s="51">
        <v>0.978</v>
      </c>
      <c r="D1475" s="52">
        <v>11783.0</v>
      </c>
      <c r="E1475" s="51">
        <v>0.021</v>
      </c>
      <c r="F1475" s="52">
        <v>12039.0</v>
      </c>
      <c r="G1475" s="54">
        <v>0.718</v>
      </c>
      <c r="H1475" s="50">
        <v>12047.0</v>
      </c>
      <c r="I1475" s="54">
        <v>0.209725</v>
      </c>
      <c r="J1475" s="50">
        <v>12047.0</v>
      </c>
      <c r="K1475" s="54">
        <v>3600.0</v>
      </c>
      <c r="L1475" s="70">
        <f t="shared" si="1"/>
        <v>0</v>
      </c>
      <c r="M1475" s="71">
        <f t="shared" si="2"/>
        <v>0</v>
      </c>
      <c r="N1475" s="71">
        <f t="shared" si="3"/>
        <v>-0.768275</v>
      </c>
      <c r="O1475" s="71">
        <f t="shared" si="4"/>
        <v>-78.55572597</v>
      </c>
      <c r="P1475" s="71">
        <f t="shared" si="5"/>
        <v>0</v>
      </c>
      <c r="Q1475" s="71">
        <f t="shared" si="6"/>
        <v>0</v>
      </c>
      <c r="R1475" s="71">
        <f t="shared" si="7"/>
        <v>3599.022</v>
      </c>
      <c r="S1475" s="71">
        <f t="shared" si="8"/>
        <v>367998.1595</v>
      </c>
      <c r="T1475" s="72">
        <f t="shared" si="9"/>
        <v>264</v>
      </c>
      <c r="U1475" s="71">
        <f t="shared" si="10"/>
        <v>2.19141695</v>
      </c>
      <c r="V1475" s="71">
        <f t="shared" si="11"/>
        <v>8</v>
      </c>
      <c r="W1475" s="73">
        <f t="shared" si="12"/>
        <v>0.06640657425</v>
      </c>
      <c r="X1475" s="19"/>
      <c r="Y1475" s="19"/>
      <c r="Z1475" s="19"/>
      <c r="AA1475" s="19"/>
      <c r="AB1475" s="19"/>
      <c r="AC1475" s="19"/>
      <c r="AD1475" s="19"/>
    </row>
    <row r="1476">
      <c r="A1476" s="49" t="s">
        <v>1654</v>
      </c>
      <c r="B1476" s="50">
        <v>11174.0</v>
      </c>
      <c r="C1476" s="51">
        <v>29.685</v>
      </c>
      <c r="D1476" s="52">
        <v>11086.0</v>
      </c>
      <c r="E1476" s="51">
        <v>0.014</v>
      </c>
      <c r="F1476" s="52">
        <v>11099.0</v>
      </c>
      <c r="G1476" s="54">
        <v>0.664</v>
      </c>
      <c r="H1476" s="50">
        <v>11174.0</v>
      </c>
      <c r="I1476" s="54">
        <v>4.52128</v>
      </c>
      <c r="J1476" s="50">
        <v>11174.0</v>
      </c>
      <c r="K1476" s="54">
        <v>4.194</v>
      </c>
      <c r="L1476" s="70">
        <f t="shared" si="1"/>
        <v>0</v>
      </c>
      <c r="M1476" s="71">
        <f t="shared" si="2"/>
        <v>0</v>
      </c>
      <c r="N1476" s="71">
        <f t="shared" si="3"/>
        <v>-25.16372</v>
      </c>
      <c r="O1476" s="71">
        <f t="shared" si="4"/>
        <v>-84.76914266</v>
      </c>
      <c r="P1476" s="71">
        <f t="shared" si="5"/>
        <v>0</v>
      </c>
      <c r="Q1476" s="71">
        <f t="shared" si="6"/>
        <v>0</v>
      </c>
      <c r="R1476" s="71">
        <f t="shared" si="7"/>
        <v>-25.491</v>
      </c>
      <c r="S1476" s="71">
        <f t="shared" si="8"/>
        <v>-85.87165235</v>
      </c>
      <c r="T1476" s="72">
        <f t="shared" si="9"/>
        <v>88</v>
      </c>
      <c r="U1476" s="71">
        <f t="shared" si="10"/>
        <v>0.7875425094</v>
      </c>
      <c r="V1476" s="71">
        <f t="shared" si="11"/>
        <v>75</v>
      </c>
      <c r="W1476" s="73">
        <f t="shared" si="12"/>
        <v>0.6712010023</v>
      </c>
      <c r="X1476" s="19"/>
      <c r="Y1476" s="19"/>
      <c r="Z1476" s="19"/>
      <c r="AA1476" s="19"/>
      <c r="AB1476" s="19"/>
      <c r="AC1476" s="19"/>
      <c r="AD1476" s="19"/>
    </row>
    <row r="1477">
      <c r="A1477" s="49" t="s">
        <v>1655</v>
      </c>
      <c r="B1477" s="50">
        <v>11775.0</v>
      </c>
      <c r="C1477" s="51">
        <v>0.904</v>
      </c>
      <c r="D1477" s="52">
        <v>11522.0</v>
      </c>
      <c r="E1477" s="51">
        <v>0.019</v>
      </c>
      <c r="F1477" s="52">
        <v>11767.0</v>
      </c>
      <c r="G1477" s="54">
        <v>0.678</v>
      </c>
      <c r="H1477" s="50">
        <v>11775.0</v>
      </c>
      <c r="I1477" s="54">
        <v>1.75215</v>
      </c>
      <c r="J1477" s="50">
        <v>11775.0</v>
      </c>
      <c r="K1477" s="54">
        <v>3600.0</v>
      </c>
      <c r="L1477" s="70">
        <f t="shared" si="1"/>
        <v>0</v>
      </c>
      <c r="M1477" s="71">
        <f t="shared" si="2"/>
        <v>0</v>
      </c>
      <c r="N1477" s="71">
        <f t="shared" si="3"/>
        <v>0.84815</v>
      </c>
      <c r="O1477" s="71">
        <f t="shared" si="4"/>
        <v>93.82190265</v>
      </c>
      <c r="P1477" s="71">
        <f t="shared" si="5"/>
        <v>0</v>
      </c>
      <c r="Q1477" s="71">
        <f t="shared" si="6"/>
        <v>0</v>
      </c>
      <c r="R1477" s="71">
        <f t="shared" si="7"/>
        <v>3599.096</v>
      </c>
      <c r="S1477" s="71">
        <f t="shared" si="8"/>
        <v>398130.0885</v>
      </c>
      <c r="T1477" s="72">
        <f t="shared" si="9"/>
        <v>253</v>
      </c>
      <c r="U1477" s="71">
        <f t="shared" si="10"/>
        <v>2.148619958</v>
      </c>
      <c r="V1477" s="71">
        <f t="shared" si="11"/>
        <v>8</v>
      </c>
      <c r="W1477" s="73">
        <f t="shared" si="12"/>
        <v>0.06794055202</v>
      </c>
      <c r="X1477" s="19"/>
      <c r="Y1477" s="19"/>
      <c r="Z1477" s="19"/>
      <c r="AA1477" s="19"/>
      <c r="AB1477" s="19"/>
      <c r="AC1477" s="19"/>
      <c r="AD1477" s="19"/>
    </row>
    <row r="1478">
      <c r="A1478" s="49" t="s">
        <v>1656</v>
      </c>
      <c r="B1478" s="50">
        <v>10898.0</v>
      </c>
      <c r="C1478" s="51">
        <v>24.345</v>
      </c>
      <c r="D1478" s="52">
        <v>10793.0</v>
      </c>
      <c r="E1478" s="51">
        <v>0.014</v>
      </c>
      <c r="F1478" s="52">
        <v>10824.0</v>
      </c>
      <c r="G1478" s="54">
        <v>0.653</v>
      </c>
      <c r="H1478" s="50">
        <v>10898.0</v>
      </c>
      <c r="I1478" s="54">
        <v>10.4522</v>
      </c>
      <c r="J1478" s="50">
        <v>10898.0</v>
      </c>
      <c r="K1478" s="54">
        <v>5.121</v>
      </c>
      <c r="L1478" s="70">
        <f t="shared" si="1"/>
        <v>0</v>
      </c>
      <c r="M1478" s="71">
        <f t="shared" si="2"/>
        <v>0</v>
      </c>
      <c r="N1478" s="71">
        <f t="shared" si="3"/>
        <v>-13.8928</v>
      </c>
      <c r="O1478" s="71">
        <f t="shared" si="4"/>
        <v>-57.06633806</v>
      </c>
      <c r="P1478" s="71">
        <f t="shared" si="5"/>
        <v>0</v>
      </c>
      <c r="Q1478" s="71">
        <f t="shared" si="6"/>
        <v>0</v>
      </c>
      <c r="R1478" s="71">
        <f t="shared" si="7"/>
        <v>-19.224</v>
      </c>
      <c r="S1478" s="71">
        <f t="shared" si="8"/>
        <v>-78.96487985</v>
      </c>
      <c r="T1478" s="72">
        <f t="shared" si="9"/>
        <v>105</v>
      </c>
      <c r="U1478" s="71">
        <f t="shared" si="10"/>
        <v>0.9634795375</v>
      </c>
      <c r="V1478" s="71">
        <f t="shared" si="11"/>
        <v>74</v>
      </c>
      <c r="W1478" s="73">
        <f t="shared" si="12"/>
        <v>0.6790236741</v>
      </c>
      <c r="X1478" s="19"/>
      <c r="Y1478" s="19"/>
      <c r="Z1478" s="19"/>
      <c r="AA1478" s="19"/>
      <c r="AB1478" s="19"/>
      <c r="AC1478" s="19"/>
      <c r="AD1478" s="19"/>
    </row>
    <row r="1479">
      <c r="A1479" s="49" t="s">
        <v>1657</v>
      </c>
      <c r="B1479" s="50">
        <v>12457.0</v>
      </c>
      <c r="C1479" s="51">
        <v>1.04</v>
      </c>
      <c r="D1479" s="52">
        <v>12216.0</v>
      </c>
      <c r="E1479" s="51">
        <v>0.02</v>
      </c>
      <c r="F1479" s="52">
        <v>12443.0</v>
      </c>
      <c r="G1479" s="54">
        <v>0.765</v>
      </c>
      <c r="H1479" s="50">
        <v>12457.0</v>
      </c>
      <c r="I1479" s="54">
        <v>0.135811</v>
      </c>
      <c r="J1479" s="50">
        <v>12457.0</v>
      </c>
      <c r="K1479" s="54">
        <v>1.655</v>
      </c>
      <c r="L1479" s="70">
        <f t="shared" si="1"/>
        <v>0</v>
      </c>
      <c r="M1479" s="71">
        <f t="shared" si="2"/>
        <v>0</v>
      </c>
      <c r="N1479" s="71">
        <f t="shared" si="3"/>
        <v>-0.904189</v>
      </c>
      <c r="O1479" s="71">
        <f t="shared" si="4"/>
        <v>-86.94125</v>
      </c>
      <c r="P1479" s="71">
        <f t="shared" si="5"/>
        <v>0</v>
      </c>
      <c r="Q1479" s="71">
        <f t="shared" si="6"/>
        <v>0</v>
      </c>
      <c r="R1479" s="71">
        <f t="shared" si="7"/>
        <v>0.615</v>
      </c>
      <c r="S1479" s="71">
        <f t="shared" si="8"/>
        <v>59.13461538</v>
      </c>
      <c r="T1479" s="72">
        <f t="shared" si="9"/>
        <v>241</v>
      </c>
      <c r="U1479" s="71">
        <f t="shared" si="10"/>
        <v>1.934655214</v>
      </c>
      <c r="V1479" s="71">
        <f t="shared" si="11"/>
        <v>14</v>
      </c>
      <c r="W1479" s="73">
        <f t="shared" si="12"/>
        <v>0.1123866099</v>
      </c>
      <c r="X1479" s="19"/>
      <c r="Y1479" s="19"/>
      <c r="Z1479" s="19"/>
      <c r="AA1479" s="19"/>
      <c r="AB1479" s="19"/>
      <c r="AC1479" s="19"/>
      <c r="AD1479" s="19"/>
    </row>
    <row r="1480">
      <c r="A1480" s="49" t="s">
        <v>1658</v>
      </c>
      <c r="B1480" s="50">
        <v>11601.0</v>
      </c>
      <c r="C1480" s="51">
        <v>30.542</v>
      </c>
      <c r="D1480" s="52">
        <v>11445.0</v>
      </c>
      <c r="E1480" s="51">
        <v>0.014</v>
      </c>
      <c r="F1480" s="52">
        <v>11521.0</v>
      </c>
      <c r="G1480" s="54">
        <v>0.733</v>
      </c>
      <c r="H1480" s="50">
        <v>11601.0</v>
      </c>
      <c r="I1480" s="54">
        <v>6.45587</v>
      </c>
      <c r="J1480" s="50">
        <v>11601.0</v>
      </c>
      <c r="K1480" s="54">
        <v>9.631</v>
      </c>
      <c r="L1480" s="70">
        <f t="shared" si="1"/>
        <v>0</v>
      </c>
      <c r="M1480" s="71">
        <f t="shared" si="2"/>
        <v>0</v>
      </c>
      <c r="N1480" s="71">
        <f t="shared" si="3"/>
        <v>-24.08613</v>
      </c>
      <c r="O1480" s="71">
        <f t="shared" si="4"/>
        <v>-78.86232074</v>
      </c>
      <c r="P1480" s="71">
        <f t="shared" si="5"/>
        <v>0</v>
      </c>
      <c r="Q1480" s="71">
        <f t="shared" si="6"/>
        <v>0</v>
      </c>
      <c r="R1480" s="71">
        <f t="shared" si="7"/>
        <v>-20.911</v>
      </c>
      <c r="S1480" s="71">
        <f t="shared" si="8"/>
        <v>-68.46637417</v>
      </c>
      <c r="T1480" s="72">
        <f t="shared" si="9"/>
        <v>156</v>
      </c>
      <c r="U1480" s="71">
        <f t="shared" si="10"/>
        <v>1.344711663</v>
      </c>
      <c r="V1480" s="71">
        <f t="shared" si="11"/>
        <v>80</v>
      </c>
      <c r="W1480" s="73">
        <f t="shared" si="12"/>
        <v>0.6895957245</v>
      </c>
      <c r="X1480" s="19"/>
      <c r="Y1480" s="19"/>
      <c r="Z1480" s="19"/>
      <c r="AA1480" s="19"/>
      <c r="AB1480" s="19"/>
      <c r="AC1480" s="19"/>
      <c r="AD1480" s="19"/>
    </row>
    <row r="1481">
      <c r="A1481" s="49" t="s">
        <v>1659</v>
      </c>
      <c r="B1481" s="50">
        <v>12412.0</v>
      </c>
      <c r="C1481" s="51">
        <v>1.003</v>
      </c>
      <c r="D1481" s="52">
        <v>12057.0</v>
      </c>
      <c r="E1481" s="51">
        <v>0.013</v>
      </c>
      <c r="F1481" s="52">
        <v>12397.0</v>
      </c>
      <c r="G1481" s="54">
        <v>0.762</v>
      </c>
      <c r="H1481" s="50">
        <v>12412.0</v>
      </c>
      <c r="I1481" s="54">
        <v>0.128196</v>
      </c>
      <c r="J1481" s="50">
        <v>12412.0</v>
      </c>
      <c r="K1481" s="54">
        <v>2.742</v>
      </c>
      <c r="L1481" s="70">
        <f t="shared" si="1"/>
        <v>0</v>
      </c>
      <c r="M1481" s="71">
        <f t="shared" si="2"/>
        <v>0</v>
      </c>
      <c r="N1481" s="71">
        <f t="shared" si="3"/>
        <v>-0.874804</v>
      </c>
      <c r="O1481" s="71">
        <f t="shared" si="4"/>
        <v>-87.21874377</v>
      </c>
      <c r="P1481" s="71">
        <f t="shared" si="5"/>
        <v>0</v>
      </c>
      <c r="Q1481" s="71">
        <f t="shared" si="6"/>
        <v>0</v>
      </c>
      <c r="R1481" s="71">
        <f t="shared" si="7"/>
        <v>1.739</v>
      </c>
      <c r="S1481" s="71">
        <f t="shared" si="8"/>
        <v>173.3798604</v>
      </c>
      <c r="T1481" s="72">
        <f t="shared" si="9"/>
        <v>355</v>
      </c>
      <c r="U1481" s="71">
        <f t="shared" si="10"/>
        <v>2.860135353</v>
      </c>
      <c r="V1481" s="71">
        <f t="shared" si="11"/>
        <v>15</v>
      </c>
      <c r="W1481" s="73">
        <f t="shared" si="12"/>
        <v>0.1208507896</v>
      </c>
      <c r="X1481" s="19"/>
      <c r="Y1481" s="19"/>
      <c r="Z1481" s="19"/>
      <c r="AA1481" s="19"/>
      <c r="AB1481" s="19"/>
      <c r="AC1481" s="19"/>
      <c r="AD1481" s="19"/>
    </row>
    <row r="1482">
      <c r="A1482" s="49" t="s">
        <v>1660</v>
      </c>
      <c r="B1482" s="50">
        <v>11552.0</v>
      </c>
      <c r="C1482" s="51">
        <v>29.604</v>
      </c>
      <c r="D1482" s="52">
        <v>11452.0</v>
      </c>
      <c r="E1482" s="51">
        <v>0.014</v>
      </c>
      <c r="F1482" s="52">
        <v>11465.0</v>
      </c>
      <c r="G1482" s="54">
        <v>0.691</v>
      </c>
      <c r="H1482" s="50">
        <v>11552.0</v>
      </c>
      <c r="I1482" s="54">
        <v>4.22189</v>
      </c>
      <c r="J1482" s="50">
        <v>11552.0</v>
      </c>
      <c r="K1482" s="54">
        <v>1.715</v>
      </c>
      <c r="L1482" s="70">
        <f t="shared" si="1"/>
        <v>0</v>
      </c>
      <c r="M1482" s="71">
        <f t="shared" si="2"/>
        <v>0</v>
      </c>
      <c r="N1482" s="71">
        <f t="shared" si="3"/>
        <v>-25.38211</v>
      </c>
      <c r="O1482" s="71">
        <f t="shared" si="4"/>
        <v>-85.7387853</v>
      </c>
      <c r="P1482" s="71">
        <f t="shared" si="5"/>
        <v>0</v>
      </c>
      <c r="Q1482" s="71">
        <f t="shared" si="6"/>
        <v>0</v>
      </c>
      <c r="R1482" s="71">
        <f t="shared" si="7"/>
        <v>-27.889</v>
      </c>
      <c r="S1482" s="71">
        <f t="shared" si="8"/>
        <v>-94.20686394</v>
      </c>
      <c r="T1482" s="72">
        <f t="shared" si="9"/>
        <v>100</v>
      </c>
      <c r="U1482" s="71">
        <f t="shared" si="10"/>
        <v>0.8656509695</v>
      </c>
      <c r="V1482" s="71">
        <f t="shared" si="11"/>
        <v>87</v>
      </c>
      <c r="W1482" s="73">
        <f t="shared" si="12"/>
        <v>0.7531163435</v>
      </c>
      <c r="X1482" s="19"/>
      <c r="Y1482" s="19"/>
      <c r="Z1482" s="19"/>
      <c r="AA1482" s="19"/>
      <c r="AB1482" s="19"/>
      <c r="AC1482" s="19"/>
      <c r="AD1482" s="19"/>
    </row>
    <row r="1483">
      <c r="A1483" s="49" t="s">
        <v>1661</v>
      </c>
      <c r="B1483" s="50">
        <v>12262.0</v>
      </c>
      <c r="C1483" s="51">
        <v>0.96</v>
      </c>
      <c r="D1483" s="52">
        <v>12026.0</v>
      </c>
      <c r="E1483" s="51">
        <v>0.025</v>
      </c>
      <c r="F1483" s="52">
        <v>12248.0</v>
      </c>
      <c r="G1483" s="54">
        <v>0.752</v>
      </c>
      <c r="H1483" s="50">
        <v>12262.0</v>
      </c>
      <c r="I1483" s="54">
        <v>0.115022</v>
      </c>
      <c r="J1483" s="50">
        <v>12262.0</v>
      </c>
      <c r="K1483" s="54">
        <v>1.915</v>
      </c>
      <c r="L1483" s="70">
        <f t="shared" si="1"/>
        <v>0</v>
      </c>
      <c r="M1483" s="71">
        <f t="shared" si="2"/>
        <v>0</v>
      </c>
      <c r="N1483" s="71">
        <f t="shared" si="3"/>
        <v>-0.844978</v>
      </c>
      <c r="O1483" s="71">
        <f t="shared" si="4"/>
        <v>-88.01854167</v>
      </c>
      <c r="P1483" s="71">
        <f t="shared" si="5"/>
        <v>0</v>
      </c>
      <c r="Q1483" s="71">
        <f t="shared" si="6"/>
        <v>0</v>
      </c>
      <c r="R1483" s="71">
        <f t="shared" si="7"/>
        <v>0.955</v>
      </c>
      <c r="S1483" s="71">
        <f t="shared" si="8"/>
        <v>99.47916667</v>
      </c>
      <c r="T1483" s="72">
        <f t="shared" si="9"/>
        <v>236</v>
      </c>
      <c r="U1483" s="71">
        <f t="shared" si="10"/>
        <v>1.924645245</v>
      </c>
      <c r="V1483" s="71">
        <f t="shared" si="11"/>
        <v>14</v>
      </c>
      <c r="W1483" s="73">
        <f t="shared" si="12"/>
        <v>0.1141738705</v>
      </c>
      <c r="X1483" s="19"/>
      <c r="Y1483" s="19"/>
      <c r="Z1483" s="19"/>
      <c r="AA1483" s="19"/>
      <c r="AB1483" s="19"/>
      <c r="AC1483" s="19"/>
      <c r="AD1483" s="19"/>
    </row>
    <row r="1484">
      <c r="A1484" s="49" t="s">
        <v>1662</v>
      </c>
      <c r="B1484" s="50">
        <v>11400.0</v>
      </c>
      <c r="C1484" s="51">
        <v>28.464</v>
      </c>
      <c r="D1484" s="52">
        <v>11292.0</v>
      </c>
      <c r="E1484" s="51">
        <v>0.014</v>
      </c>
      <c r="F1484" s="52">
        <v>11312.0</v>
      </c>
      <c r="G1484" s="54">
        <v>0.698</v>
      </c>
      <c r="H1484" s="50">
        <v>11400.0</v>
      </c>
      <c r="I1484" s="54">
        <v>5.2777</v>
      </c>
      <c r="J1484" s="50">
        <v>11400.0</v>
      </c>
      <c r="K1484" s="54">
        <v>4.182</v>
      </c>
      <c r="L1484" s="70">
        <f t="shared" si="1"/>
        <v>0</v>
      </c>
      <c r="M1484" s="71">
        <f t="shared" si="2"/>
        <v>0</v>
      </c>
      <c r="N1484" s="71">
        <f t="shared" si="3"/>
        <v>-23.1863</v>
      </c>
      <c r="O1484" s="71">
        <f t="shared" si="4"/>
        <v>-81.45833333</v>
      </c>
      <c r="P1484" s="71">
        <f t="shared" si="5"/>
        <v>0</v>
      </c>
      <c r="Q1484" s="71">
        <f t="shared" si="6"/>
        <v>0</v>
      </c>
      <c r="R1484" s="71">
        <f t="shared" si="7"/>
        <v>-24.282</v>
      </c>
      <c r="S1484" s="71">
        <f t="shared" si="8"/>
        <v>-85.30775717</v>
      </c>
      <c r="T1484" s="72">
        <f t="shared" si="9"/>
        <v>108</v>
      </c>
      <c r="U1484" s="71">
        <f t="shared" si="10"/>
        <v>0.9473684211</v>
      </c>
      <c r="V1484" s="71">
        <f t="shared" si="11"/>
        <v>88</v>
      </c>
      <c r="W1484" s="73">
        <f t="shared" si="12"/>
        <v>0.7719298246</v>
      </c>
      <c r="X1484" s="19"/>
      <c r="Y1484" s="19"/>
      <c r="Z1484" s="19"/>
      <c r="AA1484" s="19"/>
      <c r="AB1484" s="19"/>
      <c r="AC1484" s="19"/>
      <c r="AD1484" s="19"/>
    </row>
    <row r="1485">
      <c r="A1485" s="49" t="s">
        <v>1663</v>
      </c>
      <c r="B1485" s="50">
        <v>12109.0</v>
      </c>
      <c r="C1485" s="51">
        <v>0.991</v>
      </c>
      <c r="D1485" s="52">
        <v>11797.0</v>
      </c>
      <c r="E1485" s="51">
        <v>0.014</v>
      </c>
      <c r="F1485" s="52">
        <v>12088.0</v>
      </c>
      <c r="G1485" s="54">
        <v>0.744</v>
      </c>
      <c r="H1485" s="50">
        <v>12109.0</v>
      </c>
      <c r="I1485" s="54">
        <v>0.073667</v>
      </c>
      <c r="J1485" s="50">
        <v>12109.0</v>
      </c>
      <c r="K1485" s="54">
        <v>1.809</v>
      </c>
      <c r="L1485" s="70">
        <f t="shared" si="1"/>
        <v>0</v>
      </c>
      <c r="M1485" s="71">
        <f t="shared" si="2"/>
        <v>0</v>
      </c>
      <c r="N1485" s="71">
        <f t="shared" si="3"/>
        <v>-0.917333</v>
      </c>
      <c r="O1485" s="71">
        <f t="shared" si="4"/>
        <v>-92.56639758</v>
      </c>
      <c r="P1485" s="71">
        <f t="shared" si="5"/>
        <v>0</v>
      </c>
      <c r="Q1485" s="71">
        <f t="shared" si="6"/>
        <v>0</v>
      </c>
      <c r="R1485" s="71">
        <f t="shared" si="7"/>
        <v>0.818</v>
      </c>
      <c r="S1485" s="71">
        <f t="shared" si="8"/>
        <v>82.54288597</v>
      </c>
      <c r="T1485" s="72">
        <f t="shared" si="9"/>
        <v>312</v>
      </c>
      <c r="U1485" s="71">
        <f t="shared" si="10"/>
        <v>2.57659592</v>
      </c>
      <c r="V1485" s="71">
        <f t="shared" si="11"/>
        <v>21</v>
      </c>
      <c r="W1485" s="73">
        <f t="shared" si="12"/>
        <v>0.1734247254</v>
      </c>
      <c r="X1485" s="19"/>
      <c r="Y1485" s="19"/>
      <c r="Z1485" s="19"/>
      <c r="AA1485" s="19"/>
      <c r="AB1485" s="19"/>
      <c r="AC1485" s="19"/>
      <c r="AD1485" s="19"/>
    </row>
    <row r="1486">
      <c r="A1486" s="49" t="s">
        <v>1664</v>
      </c>
      <c r="B1486" s="50">
        <v>11242.0</v>
      </c>
      <c r="C1486" s="51">
        <v>36.533</v>
      </c>
      <c r="D1486" s="52">
        <v>11112.0</v>
      </c>
      <c r="E1486" s="51">
        <v>0.047</v>
      </c>
      <c r="F1486" s="52">
        <v>11130.0</v>
      </c>
      <c r="G1486" s="54">
        <v>0.72</v>
      </c>
      <c r="H1486" s="50">
        <v>11242.0</v>
      </c>
      <c r="I1486" s="54">
        <v>2.11169</v>
      </c>
      <c r="J1486" s="50">
        <v>11242.0</v>
      </c>
      <c r="K1486" s="54">
        <v>2.739</v>
      </c>
      <c r="L1486" s="70">
        <f t="shared" si="1"/>
        <v>0</v>
      </c>
      <c r="M1486" s="71">
        <f t="shared" si="2"/>
        <v>0</v>
      </c>
      <c r="N1486" s="71">
        <f t="shared" si="3"/>
        <v>-34.42131</v>
      </c>
      <c r="O1486" s="71">
        <f t="shared" si="4"/>
        <v>-94.2197739</v>
      </c>
      <c r="P1486" s="71">
        <f t="shared" si="5"/>
        <v>0</v>
      </c>
      <c r="Q1486" s="71">
        <f t="shared" si="6"/>
        <v>0</v>
      </c>
      <c r="R1486" s="71">
        <f t="shared" si="7"/>
        <v>-33.794</v>
      </c>
      <c r="S1486" s="71">
        <f t="shared" si="8"/>
        <v>-92.50266882</v>
      </c>
      <c r="T1486" s="72">
        <f t="shared" si="9"/>
        <v>130</v>
      </c>
      <c r="U1486" s="71">
        <f t="shared" si="10"/>
        <v>1.156377869</v>
      </c>
      <c r="V1486" s="71">
        <f t="shared" si="11"/>
        <v>112</v>
      </c>
      <c r="W1486" s="73">
        <f t="shared" si="12"/>
        <v>0.99626401</v>
      </c>
      <c r="X1486" s="19"/>
      <c r="Y1486" s="19"/>
      <c r="Z1486" s="19"/>
      <c r="AA1486" s="19"/>
      <c r="AB1486" s="19"/>
      <c r="AC1486" s="19"/>
      <c r="AD1486" s="19"/>
    </row>
    <row r="1487">
      <c r="A1487" s="49" t="s">
        <v>1665</v>
      </c>
      <c r="B1487" s="50">
        <v>12430.0</v>
      </c>
      <c r="C1487" s="51">
        <v>0.979</v>
      </c>
      <c r="D1487" s="52">
        <v>12090.0</v>
      </c>
      <c r="E1487" s="51">
        <v>0.014</v>
      </c>
      <c r="F1487" s="52">
        <v>12422.0</v>
      </c>
      <c r="G1487" s="54">
        <v>0.757</v>
      </c>
      <c r="H1487" s="50">
        <v>12430.0</v>
      </c>
      <c r="I1487" s="54">
        <v>0.643405</v>
      </c>
      <c r="J1487" s="50">
        <v>12430.0</v>
      </c>
      <c r="K1487" s="54">
        <v>1.814</v>
      </c>
      <c r="L1487" s="70">
        <f t="shared" si="1"/>
        <v>0</v>
      </c>
      <c r="M1487" s="71">
        <f t="shared" si="2"/>
        <v>0</v>
      </c>
      <c r="N1487" s="71">
        <f t="shared" si="3"/>
        <v>-0.335595</v>
      </c>
      <c r="O1487" s="71">
        <f t="shared" si="4"/>
        <v>-34.2793667</v>
      </c>
      <c r="P1487" s="71">
        <f t="shared" si="5"/>
        <v>0</v>
      </c>
      <c r="Q1487" s="71">
        <f t="shared" si="6"/>
        <v>0</v>
      </c>
      <c r="R1487" s="71">
        <f t="shared" si="7"/>
        <v>0.835</v>
      </c>
      <c r="S1487" s="71">
        <f t="shared" si="8"/>
        <v>85.29111338</v>
      </c>
      <c r="T1487" s="72">
        <f t="shared" si="9"/>
        <v>340</v>
      </c>
      <c r="U1487" s="71">
        <f t="shared" si="10"/>
        <v>2.73531778</v>
      </c>
      <c r="V1487" s="71">
        <f t="shared" si="11"/>
        <v>8</v>
      </c>
      <c r="W1487" s="73">
        <f t="shared" si="12"/>
        <v>0.06436041834</v>
      </c>
      <c r="X1487" s="19"/>
      <c r="Y1487" s="19"/>
      <c r="Z1487" s="19"/>
      <c r="AA1487" s="19"/>
      <c r="AB1487" s="19"/>
      <c r="AC1487" s="19"/>
      <c r="AD1487" s="19"/>
    </row>
    <row r="1488">
      <c r="A1488" s="49" t="s">
        <v>1666</v>
      </c>
      <c r="B1488" s="50">
        <v>11570.0</v>
      </c>
      <c r="C1488" s="51">
        <v>31.433</v>
      </c>
      <c r="D1488" s="52">
        <v>11409.0</v>
      </c>
      <c r="E1488" s="51">
        <v>0.018</v>
      </c>
      <c r="F1488" s="52">
        <v>11504.0</v>
      </c>
      <c r="G1488" s="54">
        <v>0.713</v>
      </c>
      <c r="H1488" s="50">
        <v>11570.0</v>
      </c>
      <c r="I1488" s="54">
        <v>17.4623</v>
      </c>
      <c r="J1488" s="50">
        <v>11570.0</v>
      </c>
      <c r="K1488" s="54">
        <v>1.923</v>
      </c>
      <c r="L1488" s="70">
        <f t="shared" si="1"/>
        <v>0</v>
      </c>
      <c r="M1488" s="71">
        <f t="shared" si="2"/>
        <v>0</v>
      </c>
      <c r="N1488" s="71">
        <f t="shared" si="3"/>
        <v>-13.9707</v>
      </c>
      <c r="O1488" s="71">
        <f t="shared" si="4"/>
        <v>-44.44596443</v>
      </c>
      <c r="P1488" s="71">
        <f t="shared" si="5"/>
        <v>0</v>
      </c>
      <c r="Q1488" s="71">
        <f t="shared" si="6"/>
        <v>0</v>
      </c>
      <c r="R1488" s="71">
        <f t="shared" si="7"/>
        <v>-29.51</v>
      </c>
      <c r="S1488" s="71">
        <f t="shared" si="8"/>
        <v>-93.88222569</v>
      </c>
      <c r="T1488" s="72">
        <f t="shared" si="9"/>
        <v>161</v>
      </c>
      <c r="U1488" s="71">
        <f t="shared" si="10"/>
        <v>1.391529818</v>
      </c>
      <c r="V1488" s="71">
        <f t="shared" si="11"/>
        <v>66</v>
      </c>
      <c r="W1488" s="73">
        <f t="shared" si="12"/>
        <v>0.5704407952</v>
      </c>
      <c r="X1488" s="19"/>
      <c r="Y1488" s="19"/>
      <c r="Z1488" s="19"/>
      <c r="AA1488" s="19"/>
      <c r="AB1488" s="19"/>
      <c r="AC1488" s="19"/>
      <c r="AD1488" s="19"/>
    </row>
    <row r="1489">
      <c r="A1489" s="49" t="s">
        <v>1667</v>
      </c>
      <c r="B1489" s="50">
        <v>11927.0</v>
      </c>
      <c r="C1489" s="51">
        <v>0.948</v>
      </c>
      <c r="D1489" s="52">
        <v>11680.0</v>
      </c>
      <c r="E1489" s="51">
        <v>0.022</v>
      </c>
      <c r="F1489" s="52">
        <v>11912.0</v>
      </c>
      <c r="G1489" s="54">
        <v>0.713</v>
      </c>
      <c r="H1489" s="50">
        <v>11927.0</v>
      </c>
      <c r="I1489" s="54">
        <v>0.260224</v>
      </c>
      <c r="J1489" s="50">
        <v>11927.0</v>
      </c>
      <c r="K1489" s="54">
        <v>2.018</v>
      </c>
      <c r="L1489" s="70">
        <f t="shared" si="1"/>
        <v>0</v>
      </c>
      <c r="M1489" s="71">
        <f t="shared" si="2"/>
        <v>0</v>
      </c>
      <c r="N1489" s="71">
        <f t="shared" si="3"/>
        <v>-0.687776</v>
      </c>
      <c r="O1489" s="71">
        <f t="shared" si="4"/>
        <v>-72.55021097</v>
      </c>
      <c r="P1489" s="71">
        <f t="shared" si="5"/>
        <v>0</v>
      </c>
      <c r="Q1489" s="71">
        <f t="shared" si="6"/>
        <v>0</v>
      </c>
      <c r="R1489" s="71">
        <f t="shared" si="7"/>
        <v>1.07</v>
      </c>
      <c r="S1489" s="71">
        <f t="shared" si="8"/>
        <v>112.8691983</v>
      </c>
      <c r="T1489" s="72">
        <f t="shared" si="9"/>
        <v>247</v>
      </c>
      <c r="U1489" s="71">
        <f t="shared" si="10"/>
        <v>2.0709315</v>
      </c>
      <c r="V1489" s="71">
        <f t="shared" si="11"/>
        <v>15</v>
      </c>
      <c r="W1489" s="73">
        <f t="shared" si="12"/>
        <v>0.1257650708</v>
      </c>
      <c r="X1489" s="19"/>
      <c r="Y1489" s="19"/>
      <c r="Z1489" s="19"/>
      <c r="AA1489" s="19"/>
      <c r="AB1489" s="19"/>
      <c r="AC1489" s="19"/>
      <c r="AD1489" s="19"/>
    </row>
    <row r="1490">
      <c r="A1490" s="49" t="s">
        <v>1668</v>
      </c>
      <c r="B1490" s="50">
        <v>11054.0</v>
      </c>
      <c r="C1490" s="51">
        <v>31.44</v>
      </c>
      <c r="D1490" s="52">
        <v>10895.0</v>
      </c>
      <c r="E1490" s="51">
        <v>0.031</v>
      </c>
      <c r="F1490" s="52">
        <v>10981.0</v>
      </c>
      <c r="G1490" s="54">
        <v>0.705</v>
      </c>
      <c r="H1490" s="50">
        <v>11054.0</v>
      </c>
      <c r="I1490" s="54">
        <v>9.27141</v>
      </c>
      <c r="J1490" s="50">
        <v>11054.0</v>
      </c>
      <c r="K1490" s="54">
        <v>4.447</v>
      </c>
      <c r="L1490" s="70">
        <f t="shared" si="1"/>
        <v>0</v>
      </c>
      <c r="M1490" s="71">
        <f t="shared" si="2"/>
        <v>0</v>
      </c>
      <c r="N1490" s="71">
        <f t="shared" si="3"/>
        <v>-22.16859</v>
      </c>
      <c r="O1490" s="71">
        <f t="shared" si="4"/>
        <v>-70.51078244</v>
      </c>
      <c r="P1490" s="71">
        <f t="shared" si="5"/>
        <v>0</v>
      </c>
      <c r="Q1490" s="71">
        <f t="shared" si="6"/>
        <v>0</v>
      </c>
      <c r="R1490" s="71">
        <f t="shared" si="7"/>
        <v>-26.993</v>
      </c>
      <c r="S1490" s="71">
        <f t="shared" si="8"/>
        <v>-85.85559796</v>
      </c>
      <c r="T1490" s="72">
        <f t="shared" si="9"/>
        <v>159</v>
      </c>
      <c r="U1490" s="71">
        <f t="shared" si="10"/>
        <v>1.438393342</v>
      </c>
      <c r="V1490" s="71">
        <f t="shared" si="11"/>
        <v>73</v>
      </c>
      <c r="W1490" s="73">
        <f t="shared" si="12"/>
        <v>0.6603944274</v>
      </c>
      <c r="X1490" s="19"/>
      <c r="Y1490" s="19"/>
      <c r="Z1490" s="19"/>
      <c r="AA1490" s="19"/>
      <c r="AB1490" s="19"/>
      <c r="AC1490" s="19"/>
      <c r="AD1490" s="19"/>
    </row>
    <row r="1491">
      <c r="A1491" s="49" t="s">
        <v>472</v>
      </c>
      <c r="B1491" s="50">
        <v>11785.0</v>
      </c>
      <c r="C1491" s="51">
        <v>0.889</v>
      </c>
      <c r="D1491" s="52">
        <v>11582.0</v>
      </c>
      <c r="E1491" s="51">
        <v>0.015</v>
      </c>
      <c r="F1491" s="52">
        <v>11771.0</v>
      </c>
      <c r="G1491" s="54">
        <v>0.68</v>
      </c>
      <c r="H1491" s="50">
        <v>11785.0</v>
      </c>
      <c r="I1491" s="54">
        <v>0.083497</v>
      </c>
      <c r="J1491" s="50">
        <v>11785.0</v>
      </c>
      <c r="K1491" s="54">
        <v>2.037</v>
      </c>
      <c r="L1491" s="70">
        <f t="shared" si="1"/>
        <v>0</v>
      </c>
      <c r="M1491" s="71">
        <f t="shared" si="2"/>
        <v>0</v>
      </c>
      <c r="N1491" s="71">
        <f t="shared" si="3"/>
        <v>-0.805503</v>
      </c>
      <c r="O1491" s="71">
        <f t="shared" si="4"/>
        <v>-90.60776153</v>
      </c>
      <c r="P1491" s="71">
        <f t="shared" si="5"/>
        <v>0</v>
      </c>
      <c r="Q1491" s="71">
        <f t="shared" si="6"/>
        <v>0</v>
      </c>
      <c r="R1491" s="71">
        <f t="shared" si="7"/>
        <v>1.148</v>
      </c>
      <c r="S1491" s="71">
        <f t="shared" si="8"/>
        <v>129.1338583</v>
      </c>
      <c r="T1491" s="72">
        <f t="shared" si="9"/>
        <v>203</v>
      </c>
      <c r="U1491" s="71">
        <f t="shared" si="10"/>
        <v>1.722528638</v>
      </c>
      <c r="V1491" s="71">
        <f t="shared" si="11"/>
        <v>14</v>
      </c>
      <c r="W1491" s="73">
        <f t="shared" si="12"/>
        <v>0.1187950785</v>
      </c>
      <c r="X1491" s="19"/>
      <c r="Y1491" s="19"/>
      <c r="Z1491" s="19"/>
      <c r="AA1491" s="19"/>
      <c r="AB1491" s="19"/>
      <c r="AC1491" s="19"/>
      <c r="AD1491" s="19"/>
    </row>
    <row r="1492">
      <c r="A1492" s="49" t="s">
        <v>478</v>
      </c>
      <c r="B1492" s="50">
        <v>10900.0</v>
      </c>
      <c r="C1492" s="51">
        <v>25.137</v>
      </c>
      <c r="D1492" s="52">
        <v>10771.0</v>
      </c>
      <c r="E1492" s="51">
        <v>0.032</v>
      </c>
      <c r="F1492" s="52">
        <v>10809.0</v>
      </c>
      <c r="G1492" s="54">
        <v>0.68</v>
      </c>
      <c r="H1492" s="50">
        <v>10900.0</v>
      </c>
      <c r="I1492" s="54">
        <v>10.7829</v>
      </c>
      <c r="J1492" s="50">
        <v>10900.0</v>
      </c>
      <c r="K1492" s="54">
        <v>5.751</v>
      </c>
      <c r="L1492" s="70">
        <f t="shared" si="1"/>
        <v>0</v>
      </c>
      <c r="M1492" s="71">
        <f t="shared" si="2"/>
        <v>0</v>
      </c>
      <c r="N1492" s="71">
        <f t="shared" si="3"/>
        <v>-14.3541</v>
      </c>
      <c r="O1492" s="71">
        <f t="shared" si="4"/>
        <v>-57.10347297</v>
      </c>
      <c r="P1492" s="71">
        <f t="shared" si="5"/>
        <v>0</v>
      </c>
      <c r="Q1492" s="71">
        <f t="shared" si="6"/>
        <v>0</v>
      </c>
      <c r="R1492" s="71">
        <f t="shared" si="7"/>
        <v>-19.386</v>
      </c>
      <c r="S1492" s="71">
        <f t="shared" si="8"/>
        <v>-77.12137487</v>
      </c>
      <c r="T1492" s="72">
        <f t="shared" si="9"/>
        <v>129</v>
      </c>
      <c r="U1492" s="71">
        <f t="shared" si="10"/>
        <v>1.183486239</v>
      </c>
      <c r="V1492" s="71">
        <f t="shared" si="11"/>
        <v>91</v>
      </c>
      <c r="W1492" s="73">
        <f t="shared" si="12"/>
        <v>0.8348623853</v>
      </c>
      <c r="X1492" s="19"/>
      <c r="Y1492" s="19"/>
      <c r="Z1492" s="19"/>
      <c r="AA1492" s="19"/>
      <c r="AB1492" s="19"/>
      <c r="AC1492" s="19"/>
      <c r="AD1492" s="19"/>
    </row>
    <row r="1493">
      <c r="A1493" s="49" t="s">
        <v>1669</v>
      </c>
      <c r="B1493" s="50">
        <v>12512.0</v>
      </c>
      <c r="C1493" s="51">
        <v>0.972</v>
      </c>
      <c r="D1493" s="52">
        <v>12365.0</v>
      </c>
      <c r="E1493" s="51">
        <v>0.017</v>
      </c>
      <c r="F1493" s="52">
        <v>12505.0</v>
      </c>
      <c r="G1493" s="54">
        <v>0.743</v>
      </c>
      <c r="H1493" s="50">
        <v>12512.0</v>
      </c>
      <c r="I1493" s="54">
        <v>0.849827</v>
      </c>
      <c r="J1493" s="50">
        <v>12512.0</v>
      </c>
      <c r="K1493" s="54">
        <v>3600.0</v>
      </c>
      <c r="L1493" s="70">
        <f t="shared" si="1"/>
        <v>0</v>
      </c>
      <c r="M1493" s="71">
        <f t="shared" si="2"/>
        <v>0</v>
      </c>
      <c r="N1493" s="71">
        <f t="shared" si="3"/>
        <v>-0.122173</v>
      </c>
      <c r="O1493" s="71">
        <f t="shared" si="4"/>
        <v>-12.56923868</v>
      </c>
      <c r="P1493" s="71">
        <f t="shared" si="5"/>
        <v>0</v>
      </c>
      <c r="Q1493" s="71">
        <f t="shared" si="6"/>
        <v>0</v>
      </c>
      <c r="R1493" s="71">
        <f t="shared" si="7"/>
        <v>3599.028</v>
      </c>
      <c r="S1493" s="71">
        <f t="shared" si="8"/>
        <v>370270.3704</v>
      </c>
      <c r="T1493" s="72">
        <f t="shared" si="9"/>
        <v>147</v>
      </c>
      <c r="U1493" s="71">
        <f t="shared" si="10"/>
        <v>1.174872123</v>
      </c>
      <c r="V1493" s="71">
        <f t="shared" si="11"/>
        <v>7</v>
      </c>
      <c r="W1493" s="73">
        <f t="shared" si="12"/>
        <v>0.05594629156</v>
      </c>
      <c r="X1493" s="19"/>
      <c r="Y1493" s="19"/>
      <c r="Z1493" s="19"/>
      <c r="AA1493" s="19"/>
      <c r="AB1493" s="19"/>
      <c r="AC1493" s="19"/>
      <c r="AD1493" s="19"/>
    </row>
    <row r="1494">
      <c r="A1494" s="49" t="s">
        <v>1670</v>
      </c>
      <c r="B1494" s="50">
        <v>11671.0</v>
      </c>
      <c r="C1494" s="51">
        <v>30.509</v>
      </c>
      <c r="D1494" s="52">
        <v>11526.0</v>
      </c>
      <c r="E1494" s="51">
        <v>0.017</v>
      </c>
      <c r="F1494" s="52">
        <v>11615.0</v>
      </c>
      <c r="G1494" s="54">
        <v>0.739</v>
      </c>
      <c r="H1494" s="50">
        <v>11671.0</v>
      </c>
      <c r="I1494" s="54">
        <v>1.55361</v>
      </c>
      <c r="J1494" s="50">
        <v>11671.0</v>
      </c>
      <c r="K1494" s="54">
        <v>6.996</v>
      </c>
      <c r="L1494" s="70">
        <f t="shared" si="1"/>
        <v>0</v>
      </c>
      <c r="M1494" s="71">
        <f t="shared" si="2"/>
        <v>0</v>
      </c>
      <c r="N1494" s="71">
        <f t="shared" si="3"/>
        <v>-28.95539</v>
      </c>
      <c r="O1494" s="71">
        <f t="shared" si="4"/>
        <v>-94.90769937</v>
      </c>
      <c r="P1494" s="71">
        <f t="shared" si="5"/>
        <v>0</v>
      </c>
      <c r="Q1494" s="71">
        <f t="shared" si="6"/>
        <v>0</v>
      </c>
      <c r="R1494" s="71">
        <f t="shared" si="7"/>
        <v>-23.513</v>
      </c>
      <c r="S1494" s="71">
        <f t="shared" si="8"/>
        <v>-77.06906159</v>
      </c>
      <c r="T1494" s="72">
        <f t="shared" si="9"/>
        <v>145</v>
      </c>
      <c r="U1494" s="71">
        <f t="shared" si="10"/>
        <v>1.242395682</v>
      </c>
      <c r="V1494" s="71">
        <f t="shared" si="11"/>
        <v>56</v>
      </c>
      <c r="W1494" s="73">
        <f t="shared" si="12"/>
        <v>0.4798217805</v>
      </c>
      <c r="X1494" s="19"/>
      <c r="Y1494" s="19"/>
      <c r="Z1494" s="19"/>
      <c r="AA1494" s="19"/>
      <c r="AB1494" s="19"/>
      <c r="AC1494" s="19"/>
      <c r="AD1494" s="19"/>
    </row>
    <row r="1495">
      <c r="A1495" s="49" t="s">
        <v>1671</v>
      </c>
      <c r="B1495" s="50">
        <v>12362.0</v>
      </c>
      <c r="C1495" s="51">
        <v>0.989</v>
      </c>
      <c r="D1495" s="52">
        <v>12184.0</v>
      </c>
      <c r="E1495" s="51">
        <v>0.032</v>
      </c>
      <c r="F1495" s="52">
        <v>12347.0</v>
      </c>
      <c r="G1495" s="54">
        <v>0.74</v>
      </c>
      <c r="H1495" s="50">
        <v>12362.0</v>
      </c>
      <c r="I1495" s="54">
        <v>0.618826</v>
      </c>
      <c r="J1495" s="50">
        <v>12362.0</v>
      </c>
      <c r="K1495" s="54">
        <v>3600.0</v>
      </c>
      <c r="L1495" s="70">
        <f t="shared" si="1"/>
        <v>0</v>
      </c>
      <c r="M1495" s="71">
        <f t="shared" si="2"/>
        <v>0</v>
      </c>
      <c r="N1495" s="71">
        <f t="shared" si="3"/>
        <v>-0.370174</v>
      </c>
      <c r="O1495" s="71">
        <f t="shared" si="4"/>
        <v>-37.42912032</v>
      </c>
      <c r="P1495" s="71">
        <f t="shared" si="5"/>
        <v>0</v>
      </c>
      <c r="Q1495" s="71">
        <f t="shared" si="6"/>
        <v>0</v>
      </c>
      <c r="R1495" s="71">
        <f t="shared" si="7"/>
        <v>3599.011</v>
      </c>
      <c r="S1495" s="71">
        <f t="shared" si="8"/>
        <v>363904.0445</v>
      </c>
      <c r="T1495" s="72">
        <f t="shared" si="9"/>
        <v>178</v>
      </c>
      <c r="U1495" s="71">
        <f t="shared" si="10"/>
        <v>1.439896457</v>
      </c>
      <c r="V1495" s="71">
        <f t="shared" si="11"/>
        <v>15</v>
      </c>
      <c r="W1495" s="73">
        <f t="shared" si="12"/>
        <v>0.1213395891</v>
      </c>
      <c r="X1495" s="19"/>
      <c r="Y1495" s="19"/>
      <c r="Z1495" s="19"/>
      <c r="AA1495" s="19"/>
      <c r="AB1495" s="19"/>
      <c r="AC1495" s="19"/>
      <c r="AD1495" s="19"/>
    </row>
    <row r="1496">
      <c r="A1496" s="49" t="s">
        <v>1672</v>
      </c>
      <c r="B1496" s="50">
        <v>11501.0</v>
      </c>
      <c r="C1496" s="51">
        <v>29.521</v>
      </c>
      <c r="D1496" s="52">
        <v>11395.0</v>
      </c>
      <c r="E1496" s="51">
        <v>0.024</v>
      </c>
      <c r="F1496" s="52">
        <v>11418.0</v>
      </c>
      <c r="G1496" s="54">
        <v>0.71</v>
      </c>
      <c r="H1496" s="50">
        <v>11501.0</v>
      </c>
      <c r="I1496" s="54">
        <v>0.703177</v>
      </c>
      <c r="J1496" s="50">
        <v>11501.0</v>
      </c>
      <c r="K1496" s="54">
        <v>2.555</v>
      </c>
      <c r="L1496" s="70">
        <f t="shared" si="1"/>
        <v>0</v>
      </c>
      <c r="M1496" s="71">
        <f t="shared" si="2"/>
        <v>0</v>
      </c>
      <c r="N1496" s="71">
        <f t="shared" si="3"/>
        <v>-28.817823</v>
      </c>
      <c r="O1496" s="71">
        <f t="shared" si="4"/>
        <v>-97.61804478</v>
      </c>
      <c r="P1496" s="71">
        <f t="shared" si="5"/>
        <v>0</v>
      </c>
      <c r="Q1496" s="71">
        <f t="shared" si="6"/>
        <v>0</v>
      </c>
      <c r="R1496" s="71">
        <f t="shared" si="7"/>
        <v>-26.966</v>
      </c>
      <c r="S1496" s="71">
        <f t="shared" si="8"/>
        <v>-91.34514413</v>
      </c>
      <c r="T1496" s="72">
        <f t="shared" si="9"/>
        <v>106</v>
      </c>
      <c r="U1496" s="71">
        <f t="shared" si="10"/>
        <v>0.9216589862</v>
      </c>
      <c r="V1496" s="71">
        <f t="shared" si="11"/>
        <v>83</v>
      </c>
      <c r="W1496" s="73">
        <f t="shared" si="12"/>
        <v>0.721676376</v>
      </c>
      <c r="X1496" s="19"/>
      <c r="Y1496" s="19"/>
      <c r="Z1496" s="19"/>
      <c r="AA1496" s="19"/>
      <c r="AB1496" s="19"/>
      <c r="AC1496" s="19"/>
      <c r="AD1496" s="19"/>
    </row>
    <row r="1497">
      <c r="A1497" s="49" t="s">
        <v>1673</v>
      </c>
      <c r="B1497" s="50">
        <v>12334.0</v>
      </c>
      <c r="C1497" s="51">
        <v>0.977</v>
      </c>
      <c r="D1497" s="52">
        <v>12133.0</v>
      </c>
      <c r="E1497" s="51">
        <v>0.013</v>
      </c>
      <c r="F1497" s="52">
        <v>12314.0</v>
      </c>
      <c r="G1497" s="54">
        <v>0.71</v>
      </c>
      <c r="H1497" s="50">
        <v>12334.0</v>
      </c>
      <c r="I1497" s="54">
        <v>0.0943818</v>
      </c>
      <c r="J1497" s="50">
        <v>12334.0</v>
      </c>
      <c r="K1497" s="54">
        <v>1.875</v>
      </c>
      <c r="L1497" s="70">
        <f t="shared" si="1"/>
        <v>0</v>
      </c>
      <c r="M1497" s="71">
        <f t="shared" si="2"/>
        <v>0</v>
      </c>
      <c r="N1497" s="71">
        <f t="shared" si="3"/>
        <v>-0.8826182</v>
      </c>
      <c r="O1497" s="71">
        <f t="shared" si="4"/>
        <v>-90.33963153</v>
      </c>
      <c r="P1497" s="71">
        <f t="shared" si="5"/>
        <v>0</v>
      </c>
      <c r="Q1497" s="71">
        <f t="shared" si="6"/>
        <v>0</v>
      </c>
      <c r="R1497" s="71">
        <f t="shared" si="7"/>
        <v>0.898</v>
      </c>
      <c r="S1497" s="71">
        <f t="shared" si="8"/>
        <v>91.91402252</v>
      </c>
      <c r="T1497" s="72">
        <f t="shared" si="9"/>
        <v>201</v>
      </c>
      <c r="U1497" s="71">
        <f t="shared" si="10"/>
        <v>1.629641641</v>
      </c>
      <c r="V1497" s="71">
        <f t="shared" si="11"/>
        <v>20</v>
      </c>
      <c r="W1497" s="73">
        <f t="shared" si="12"/>
        <v>0.1621533971</v>
      </c>
      <c r="X1497" s="19"/>
      <c r="Y1497" s="19"/>
      <c r="Z1497" s="19"/>
      <c r="AA1497" s="19"/>
      <c r="AB1497" s="19"/>
      <c r="AC1497" s="19"/>
      <c r="AD1497" s="19"/>
    </row>
    <row r="1498">
      <c r="A1498" s="49" t="s">
        <v>1674</v>
      </c>
      <c r="B1498" s="50">
        <v>11478.0</v>
      </c>
      <c r="C1498" s="51">
        <v>32.339</v>
      </c>
      <c r="D1498" s="52">
        <v>11325.0</v>
      </c>
      <c r="E1498" s="51">
        <v>0.027</v>
      </c>
      <c r="F1498" s="52">
        <v>11410.0</v>
      </c>
      <c r="G1498" s="54">
        <v>0.709</v>
      </c>
      <c r="H1498" s="50">
        <v>11478.0</v>
      </c>
      <c r="I1498" s="54">
        <v>4.36035</v>
      </c>
      <c r="J1498" s="50">
        <v>11478.0</v>
      </c>
      <c r="K1498" s="54">
        <v>4.519</v>
      </c>
      <c r="L1498" s="70">
        <f t="shared" si="1"/>
        <v>0</v>
      </c>
      <c r="M1498" s="71">
        <f t="shared" si="2"/>
        <v>0</v>
      </c>
      <c r="N1498" s="71">
        <f t="shared" si="3"/>
        <v>-27.97865</v>
      </c>
      <c r="O1498" s="71">
        <f t="shared" si="4"/>
        <v>-86.51674449</v>
      </c>
      <c r="P1498" s="71">
        <f t="shared" si="5"/>
        <v>0</v>
      </c>
      <c r="Q1498" s="71">
        <f t="shared" si="6"/>
        <v>0</v>
      </c>
      <c r="R1498" s="71">
        <f t="shared" si="7"/>
        <v>-27.82</v>
      </c>
      <c r="S1498" s="71">
        <f t="shared" si="8"/>
        <v>-86.02616036</v>
      </c>
      <c r="T1498" s="72">
        <f t="shared" si="9"/>
        <v>153</v>
      </c>
      <c r="U1498" s="71">
        <f t="shared" si="10"/>
        <v>1.332984841</v>
      </c>
      <c r="V1498" s="71">
        <f t="shared" si="11"/>
        <v>68</v>
      </c>
      <c r="W1498" s="73">
        <f t="shared" si="12"/>
        <v>0.5924377069</v>
      </c>
      <c r="X1498" s="19"/>
      <c r="Y1498" s="19"/>
      <c r="Z1498" s="19"/>
      <c r="AA1498" s="19"/>
      <c r="AB1498" s="19"/>
      <c r="AC1498" s="19"/>
      <c r="AD1498" s="19"/>
    </row>
    <row r="1499">
      <c r="A1499" s="49" t="s">
        <v>1675</v>
      </c>
      <c r="B1499" s="50">
        <v>12877.0</v>
      </c>
      <c r="C1499" s="51">
        <v>1.106</v>
      </c>
      <c r="D1499" s="52">
        <v>12677.0</v>
      </c>
      <c r="E1499" s="51">
        <v>0.015</v>
      </c>
      <c r="F1499" s="52">
        <v>12865.0</v>
      </c>
      <c r="G1499" s="54">
        <v>0.788</v>
      </c>
      <c r="H1499" s="50">
        <v>12877.0</v>
      </c>
      <c r="I1499" s="54">
        <v>0.330252</v>
      </c>
      <c r="J1499" s="50">
        <v>12876.0</v>
      </c>
      <c r="K1499" s="54">
        <v>2.81</v>
      </c>
      <c r="L1499" s="70">
        <f t="shared" si="1"/>
        <v>0</v>
      </c>
      <c r="M1499" s="71">
        <f t="shared" si="2"/>
        <v>0</v>
      </c>
      <c r="N1499" s="71">
        <f t="shared" si="3"/>
        <v>-0.775748</v>
      </c>
      <c r="O1499" s="71">
        <f t="shared" si="4"/>
        <v>-70.13996383</v>
      </c>
      <c r="P1499" s="71">
        <f t="shared" si="5"/>
        <v>-1</v>
      </c>
      <c r="Q1499" s="71">
        <f t="shared" si="6"/>
        <v>-0.007765783956</v>
      </c>
      <c r="R1499" s="71">
        <f t="shared" si="7"/>
        <v>1.704</v>
      </c>
      <c r="S1499" s="71">
        <f t="shared" si="8"/>
        <v>154.0687161</v>
      </c>
      <c r="T1499" s="72">
        <f t="shared" si="9"/>
        <v>200</v>
      </c>
      <c r="U1499" s="71">
        <f t="shared" si="10"/>
        <v>1.553156791</v>
      </c>
      <c r="V1499" s="71">
        <f t="shared" si="11"/>
        <v>12</v>
      </c>
      <c r="W1499" s="73">
        <f t="shared" si="12"/>
        <v>0.09318940747</v>
      </c>
      <c r="X1499" s="19"/>
      <c r="Y1499" s="19"/>
      <c r="Z1499" s="19"/>
      <c r="AA1499" s="19"/>
      <c r="AB1499" s="19"/>
      <c r="AC1499" s="19"/>
      <c r="AD1499" s="19"/>
    </row>
    <row r="1500">
      <c r="A1500" s="49" t="s">
        <v>1676</v>
      </c>
      <c r="B1500" s="50">
        <v>12038.0</v>
      </c>
      <c r="C1500" s="51">
        <v>29.959</v>
      </c>
      <c r="D1500" s="52">
        <v>11818.0</v>
      </c>
      <c r="E1500" s="51">
        <v>0.014</v>
      </c>
      <c r="F1500" s="52">
        <v>11967.0</v>
      </c>
      <c r="G1500" s="54">
        <v>0.774</v>
      </c>
      <c r="H1500" s="50">
        <v>12038.0</v>
      </c>
      <c r="I1500" s="54">
        <v>7.66783</v>
      </c>
      <c r="J1500" s="50">
        <v>12038.0</v>
      </c>
      <c r="K1500" s="54">
        <v>5.128</v>
      </c>
      <c r="L1500" s="70">
        <f t="shared" si="1"/>
        <v>0</v>
      </c>
      <c r="M1500" s="71">
        <f t="shared" si="2"/>
        <v>0</v>
      </c>
      <c r="N1500" s="71">
        <f t="shared" si="3"/>
        <v>-22.29117</v>
      </c>
      <c r="O1500" s="71">
        <f t="shared" si="4"/>
        <v>-74.40558764</v>
      </c>
      <c r="P1500" s="71">
        <f t="shared" si="5"/>
        <v>0</v>
      </c>
      <c r="Q1500" s="71">
        <f t="shared" si="6"/>
        <v>0</v>
      </c>
      <c r="R1500" s="71">
        <f t="shared" si="7"/>
        <v>-24.831</v>
      </c>
      <c r="S1500" s="71">
        <f t="shared" si="8"/>
        <v>-82.88327381</v>
      </c>
      <c r="T1500" s="72">
        <f t="shared" si="9"/>
        <v>220</v>
      </c>
      <c r="U1500" s="71">
        <f t="shared" si="10"/>
        <v>1.827546104</v>
      </c>
      <c r="V1500" s="71">
        <f t="shared" si="11"/>
        <v>71</v>
      </c>
      <c r="W1500" s="73">
        <f t="shared" si="12"/>
        <v>0.5897989699</v>
      </c>
      <c r="X1500" s="19"/>
      <c r="Y1500" s="19"/>
      <c r="Z1500" s="19"/>
      <c r="AA1500" s="19"/>
      <c r="AB1500" s="19"/>
      <c r="AC1500" s="19"/>
      <c r="AD1500" s="19"/>
    </row>
    <row r="1501">
      <c r="A1501" s="49" t="s">
        <v>1677</v>
      </c>
      <c r="B1501" s="50">
        <v>11983.0</v>
      </c>
      <c r="C1501" s="51">
        <v>0.946</v>
      </c>
      <c r="D1501" s="52">
        <v>11654.0</v>
      </c>
      <c r="E1501" s="51">
        <v>0.016</v>
      </c>
      <c r="F1501" s="52">
        <v>11968.0</v>
      </c>
      <c r="G1501" s="54">
        <v>0.69</v>
      </c>
      <c r="H1501" s="50">
        <v>11983.0</v>
      </c>
      <c r="I1501" s="54">
        <v>0.936728</v>
      </c>
      <c r="J1501" s="50">
        <v>11982.0</v>
      </c>
      <c r="K1501" s="54">
        <v>3600.0</v>
      </c>
      <c r="L1501" s="70">
        <f t="shared" si="1"/>
        <v>0</v>
      </c>
      <c r="M1501" s="71">
        <f t="shared" si="2"/>
        <v>0</v>
      </c>
      <c r="N1501" s="71">
        <f t="shared" si="3"/>
        <v>-0.009272</v>
      </c>
      <c r="O1501" s="71">
        <f t="shared" si="4"/>
        <v>-0.9801268499</v>
      </c>
      <c r="P1501" s="71">
        <f t="shared" si="5"/>
        <v>-1</v>
      </c>
      <c r="Q1501" s="71">
        <f t="shared" si="6"/>
        <v>-0.008345155637</v>
      </c>
      <c r="R1501" s="71">
        <f t="shared" si="7"/>
        <v>3599.054</v>
      </c>
      <c r="S1501" s="71">
        <f t="shared" si="8"/>
        <v>380449.6829</v>
      </c>
      <c r="T1501" s="72">
        <f t="shared" si="9"/>
        <v>329</v>
      </c>
      <c r="U1501" s="71">
        <f t="shared" si="10"/>
        <v>2.745556205</v>
      </c>
      <c r="V1501" s="71">
        <f t="shared" si="11"/>
        <v>15</v>
      </c>
      <c r="W1501" s="73">
        <f t="shared" si="12"/>
        <v>0.1251773346</v>
      </c>
      <c r="X1501" s="19"/>
      <c r="Y1501" s="19"/>
      <c r="Z1501" s="19"/>
      <c r="AA1501" s="19"/>
      <c r="AB1501" s="19"/>
      <c r="AC1501" s="19"/>
      <c r="AD1501" s="19"/>
    </row>
    <row r="1502">
      <c r="A1502" s="49" t="s">
        <v>1678</v>
      </c>
      <c r="B1502" s="50">
        <v>11118.0</v>
      </c>
      <c r="C1502" s="51">
        <v>27.007</v>
      </c>
      <c r="D1502" s="52">
        <v>11005.0</v>
      </c>
      <c r="E1502" s="51">
        <v>0.014</v>
      </c>
      <c r="F1502" s="52">
        <v>11050.0</v>
      </c>
      <c r="G1502" s="54">
        <v>0.655</v>
      </c>
      <c r="H1502" s="50">
        <v>11118.0</v>
      </c>
      <c r="I1502" s="54">
        <v>8.2826</v>
      </c>
      <c r="J1502" s="50">
        <v>11118.0</v>
      </c>
      <c r="K1502" s="54">
        <v>1.609</v>
      </c>
      <c r="L1502" s="70">
        <f t="shared" si="1"/>
        <v>0</v>
      </c>
      <c r="M1502" s="71">
        <f t="shared" si="2"/>
        <v>0</v>
      </c>
      <c r="N1502" s="71">
        <f t="shared" si="3"/>
        <v>-18.7244</v>
      </c>
      <c r="O1502" s="71">
        <f t="shared" si="4"/>
        <v>-69.33165476</v>
      </c>
      <c r="P1502" s="71">
        <f t="shared" si="5"/>
        <v>0</v>
      </c>
      <c r="Q1502" s="71">
        <f t="shared" si="6"/>
        <v>0</v>
      </c>
      <c r="R1502" s="71">
        <f t="shared" si="7"/>
        <v>-25.398</v>
      </c>
      <c r="S1502" s="71">
        <f t="shared" si="8"/>
        <v>-94.04228533</v>
      </c>
      <c r="T1502" s="72">
        <f t="shared" si="9"/>
        <v>113</v>
      </c>
      <c r="U1502" s="71">
        <f t="shared" si="10"/>
        <v>1.016369851</v>
      </c>
      <c r="V1502" s="71">
        <f t="shared" si="11"/>
        <v>68</v>
      </c>
      <c r="W1502" s="73">
        <f t="shared" si="12"/>
        <v>0.6116207951</v>
      </c>
      <c r="X1502" s="19"/>
      <c r="Y1502" s="19"/>
      <c r="Z1502" s="19"/>
      <c r="AA1502" s="19"/>
      <c r="AB1502" s="19"/>
      <c r="AC1502" s="19"/>
      <c r="AD1502" s="19"/>
    </row>
    <row r="1503">
      <c r="A1503" s="49" t="s">
        <v>1679</v>
      </c>
      <c r="B1503" s="50">
        <v>11888.0</v>
      </c>
      <c r="C1503" s="51">
        <v>0.928</v>
      </c>
      <c r="D1503" s="52">
        <v>11659.0</v>
      </c>
      <c r="E1503" s="51">
        <v>0.021</v>
      </c>
      <c r="F1503" s="52">
        <v>11880.0</v>
      </c>
      <c r="G1503" s="54">
        <v>0.718</v>
      </c>
      <c r="H1503" s="50">
        <v>11888.0</v>
      </c>
      <c r="I1503" s="54">
        <v>0.808363</v>
      </c>
      <c r="J1503" s="50">
        <v>11888.0</v>
      </c>
      <c r="K1503" s="54">
        <v>3600.0</v>
      </c>
      <c r="L1503" s="70">
        <f t="shared" si="1"/>
        <v>0</v>
      </c>
      <c r="M1503" s="71">
        <f t="shared" si="2"/>
        <v>0</v>
      </c>
      <c r="N1503" s="71">
        <f t="shared" si="3"/>
        <v>-0.119637</v>
      </c>
      <c r="O1503" s="71">
        <f t="shared" si="4"/>
        <v>-12.8919181</v>
      </c>
      <c r="P1503" s="71">
        <f t="shared" si="5"/>
        <v>0</v>
      </c>
      <c r="Q1503" s="71">
        <f t="shared" si="6"/>
        <v>0</v>
      </c>
      <c r="R1503" s="71">
        <f t="shared" si="7"/>
        <v>3599.072</v>
      </c>
      <c r="S1503" s="71">
        <f t="shared" si="8"/>
        <v>387831.0345</v>
      </c>
      <c r="T1503" s="72">
        <f t="shared" si="9"/>
        <v>229</v>
      </c>
      <c r="U1503" s="71">
        <f t="shared" si="10"/>
        <v>1.926312248</v>
      </c>
      <c r="V1503" s="71">
        <f t="shared" si="11"/>
        <v>8</v>
      </c>
      <c r="W1503" s="73">
        <f t="shared" si="12"/>
        <v>0.06729475101</v>
      </c>
      <c r="X1503" s="19"/>
      <c r="Y1503" s="19"/>
      <c r="Z1503" s="19"/>
      <c r="AA1503" s="19"/>
      <c r="AB1503" s="19"/>
      <c r="AC1503" s="19"/>
      <c r="AD1503" s="19"/>
    </row>
    <row r="1504">
      <c r="A1504" s="49" t="s">
        <v>1680</v>
      </c>
      <c r="B1504" s="50">
        <v>11020.0</v>
      </c>
      <c r="C1504" s="51">
        <v>30.373</v>
      </c>
      <c r="D1504" s="52">
        <v>10864.0</v>
      </c>
      <c r="E1504" s="51">
        <v>0.016</v>
      </c>
      <c r="F1504" s="52">
        <v>10938.0</v>
      </c>
      <c r="G1504" s="54">
        <v>0.693</v>
      </c>
      <c r="H1504" s="50">
        <v>11020.0</v>
      </c>
      <c r="I1504" s="54">
        <v>11.4071</v>
      </c>
      <c r="J1504" s="50">
        <v>11020.0</v>
      </c>
      <c r="K1504" s="54">
        <v>2.378</v>
      </c>
      <c r="L1504" s="70">
        <f t="shared" si="1"/>
        <v>0</v>
      </c>
      <c r="M1504" s="71">
        <f t="shared" si="2"/>
        <v>0</v>
      </c>
      <c r="N1504" s="71">
        <f t="shared" si="3"/>
        <v>-18.9659</v>
      </c>
      <c r="O1504" s="71">
        <f t="shared" si="4"/>
        <v>-62.44328845</v>
      </c>
      <c r="P1504" s="71">
        <f t="shared" si="5"/>
        <v>0</v>
      </c>
      <c r="Q1504" s="71">
        <f t="shared" si="6"/>
        <v>0</v>
      </c>
      <c r="R1504" s="71">
        <f t="shared" si="7"/>
        <v>-27.995</v>
      </c>
      <c r="S1504" s="71">
        <f t="shared" si="8"/>
        <v>-92.1706779</v>
      </c>
      <c r="T1504" s="72">
        <f t="shared" si="9"/>
        <v>156</v>
      </c>
      <c r="U1504" s="71">
        <f t="shared" si="10"/>
        <v>1.415607985</v>
      </c>
      <c r="V1504" s="71">
        <f t="shared" si="11"/>
        <v>82</v>
      </c>
      <c r="W1504" s="73">
        <f t="shared" si="12"/>
        <v>0.7441016334</v>
      </c>
      <c r="X1504" s="19"/>
      <c r="Y1504" s="19"/>
      <c r="Z1504" s="19"/>
      <c r="AA1504" s="19"/>
      <c r="AB1504" s="19"/>
      <c r="AC1504" s="19"/>
      <c r="AD1504" s="19"/>
    </row>
    <row r="1505">
      <c r="A1505" s="49" t="s">
        <v>1681</v>
      </c>
      <c r="B1505" s="50">
        <v>12178.0</v>
      </c>
      <c r="C1505" s="51">
        <v>0.962</v>
      </c>
      <c r="D1505" s="52">
        <v>12005.0</v>
      </c>
      <c r="E1505" s="51">
        <v>0.025</v>
      </c>
      <c r="F1505" s="52">
        <v>12163.0</v>
      </c>
      <c r="G1505" s="54">
        <v>0.716</v>
      </c>
      <c r="H1505" s="50">
        <v>12178.0</v>
      </c>
      <c r="I1505" s="54">
        <v>0.104798</v>
      </c>
      <c r="J1505" s="50">
        <v>12177.0</v>
      </c>
      <c r="K1505" s="54">
        <v>2.239</v>
      </c>
      <c r="L1505" s="70">
        <f t="shared" si="1"/>
        <v>0</v>
      </c>
      <c r="M1505" s="71">
        <f t="shared" si="2"/>
        <v>0</v>
      </c>
      <c r="N1505" s="71">
        <f t="shared" si="3"/>
        <v>-0.857202</v>
      </c>
      <c r="O1505" s="71">
        <f t="shared" si="4"/>
        <v>-89.10623701</v>
      </c>
      <c r="P1505" s="71">
        <f t="shared" si="5"/>
        <v>-1</v>
      </c>
      <c r="Q1505" s="71">
        <f t="shared" si="6"/>
        <v>-0.008211528987</v>
      </c>
      <c r="R1505" s="71">
        <f t="shared" si="7"/>
        <v>1.277</v>
      </c>
      <c r="S1505" s="71">
        <f t="shared" si="8"/>
        <v>132.7442827</v>
      </c>
      <c r="T1505" s="72">
        <f t="shared" si="9"/>
        <v>173</v>
      </c>
      <c r="U1505" s="71">
        <f t="shared" si="10"/>
        <v>1.420594515</v>
      </c>
      <c r="V1505" s="71">
        <f t="shared" si="11"/>
        <v>15</v>
      </c>
      <c r="W1505" s="73">
        <f t="shared" si="12"/>
        <v>0.1231729348</v>
      </c>
      <c r="X1505" s="19"/>
      <c r="Y1505" s="19"/>
      <c r="Z1505" s="19"/>
      <c r="AA1505" s="19"/>
      <c r="AB1505" s="19"/>
      <c r="AC1505" s="19"/>
      <c r="AD1505" s="19"/>
    </row>
    <row r="1506">
      <c r="A1506" s="49" t="s">
        <v>1682</v>
      </c>
      <c r="B1506" s="50">
        <v>11312.0</v>
      </c>
      <c r="C1506" s="51">
        <v>30.856</v>
      </c>
      <c r="D1506" s="52">
        <v>11160.0</v>
      </c>
      <c r="E1506" s="51">
        <v>0.014</v>
      </c>
      <c r="F1506" s="52">
        <v>11245.0</v>
      </c>
      <c r="G1506" s="54">
        <v>0.706</v>
      </c>
      <c r="H1506" s="50">
        <v>11312.0</v>
      </c>
      <c r="I1506" s="54">
        <v>3.30474</v>
      </c>
      <c r="J1506" s="50">
        <v>11312.0</v>
      </c>
      <c r="K1506" s="54">
        <v>6.422</v>
      </c>
      <c r="L1506" s="70">
        <f t="shared" si="1"/>
        <v>0</v>
      </c>
      <c r="M1506" s="71">
        <f t="shared" si="2"/>
        <v>0</v>
      </c>
      <c r="N1506" s="71">
        <f t="shared" si="3"/>
        <v>-27.55126</v>
      </c>
      <c r="O1506" s="71">
        <f t="shared" si="4"/>
        <v>-89.28979777</v>
      </c>
      <c r="P1506" s="71">
        <f t="shared" si="5"/>
        <v>0</v>
      </c>
      <c r="Q1506" s="71">
        <f t="shared" si="6"/>
        <v>0</v>
      </c>
      <c r="R1506" s="71">
        <f t="shared" si="7"/>
        <v>-24.434</v>
      </c>
      <c r="S1506" s="71">
        <f t="shared" si="8"/>
        <v>-79.18719212</v>
      </c>
      <c r="T1506" s="72">
        <f t="shared" si="9"/>
        <v>152</v>
      </c>
      <c r="U1506" s="71">
        <f t="shared" si="10"/>
        <v>1.343705799</v>
      </c>
      <c r="V1506" s="71">
        <f t="shared" si="11"/>
        <v>67</v>
      </c>
      <c r="W1506" s="73">
        <f t="shared" si="12"/>
        <v>0.592291372</v>
      </c>
      <c r="X1506" s="19"/>
      <c r="Y1506" s="19"/>
      <c r="Z1506" s="19"/>
      <c r="AA1506" s="19"/>
      <c r="AB1506" s="19"/>
      <c r="AC1506" s="19"/>
      <c r="AD1506" s="19"/>
    </row>
    <row r="1507">
      <c r="A1507" s="49" t="s">
        <v>1683</v>
      </c>
      <c r="B1507" s="50">
        <v>12010.0</v>
      </c>
      <c r="C1507" s="51">
        <v>0.944</v>
      </c>
      <c r="D1507" s="52">
        <v>11843.0</v>
      </c>
      <c r="E1507" s="51">
        <v>0.015</v>
      </c>
      <c r="F1507" s="52">
        <v>11995.0</v>
      </c>
      <c r="G1507" s="54">
        <v>0.692</v>
      </c>
      <c r="H1507" s="50">
        <v>12010.0</v>
      </c>
      <c r="I1507" s="54">
        <v>0.8483</v>
      </c>
      <c r="J1507" s="50">
        <v>12010.0</v>
      </c>
      <c r="K1507" s="54">
        <v>3600.0</v>
      </c>
      <c r="L1507" s="70">
        <f t="shared" si="1"/>
        <v>0</v>
      </c>
      <c r="M1507" s="71">
        <f t="shared" si="2"/>
        <v>0</v>
      </c>
      <c r="N1507" s="71">
        <f t="shared" si="3"/>
        <v>-0.0957</v>
      </c>
      <c r="O1507" s="71">
        <f t="shared" si="4"/>
        <v>-10.13771186</v>
      </c>
      <c r="P1507" s="71">
        <f t="shared" si="5"/>
        <v>0</v>
      </c>
      <c r="Q1507" s="71">
        <f t="shared" si="6"/>
        <v>0</v>
      </c>
      <c r="R1507" s="71">
        <f t="shared" si="7"/>
        <v>3599.056</v>
      </c>
      <c r="S1507" s="71">
        <f t="shared" si="8"/>
        <v>381255.9322</v>
      </c>
      <c r="T1507" s="72">
        <f t="shared" si="9"/>
        <v>167</v>
      </c>
      <c r="U1507" s="71">
        <f t="shared" si="10"/>
        <v>1.39050791</v>
      </c>
      <c r="V1507" s="71">
        <f t="shared" si="11"/>
        <v>15</v>
      </c>
      <c r="W1507" s="73">
        <f t="shared" si="12"/>
        <v>0.1248959201</v>
      </c>
      <c r="X1507" s="19"/>
      <c r="Y1507" s="19"/>
      <c r="Z1507" s="19"/>
      <c r="AA1507" s="19"/>
      <c r="AB1507" s="19"/>
      <c r="AC1507" s="19"/>
      <c r="AD1507" s="19"/>
    </row>
    <row r="1508">
      <c r="A1508" s="49" t="s">
        <v>1684</v>
      </c>
      <c r="B1508" s="50">
        <v>11150.0</v>
      </c>
      <c r="C1508" s="51">
        <v>24.348</v>
      </c>
      <c r="D1508" s="52">
        <v>11039.0</v>
      </c>
      <c r="E1508" s="51">
        <v>0.014</v>
      </c>
      <c r="F1508" s="52">
        <v>11083.0</v>
      </c>
      <c r="G1508" s="54">
        <v>0.673</v>
      </c>
      <c r="H1508" s="50">
        <v>11150.0</v>
      </c>
      <c r="I1508" s="54">
        <v>13.1341</v>
      </c>
      <c r="J1508" s="50">
        <v>11150.0</v>
      </c>
      <c r="K1508" s="54">
        <v>10.392</v>
      </c>
      <c r="L1508" s="70">
        <f t="shared" si="1"/>
        <v>0</v>
      </c>
      <c r="M1508" s="71">
        <f t="shared" si="2"/>
        <v>0</v>
      </c>
      <c r="N1508" s="71">
        <f t="shared" si="3"/>
        <v>-11.2139</v>
      </c>
      <c r="O1508" s="71">
        <f t="shared" si="4"/>
        <v>-46.05676031</v>
      </c>
      <c r="P1508" s="71">
        <f t="shared" si="5"/>
        <v>0</v>
      </c>
      <c r="Q1508" s="71">
        <f t="shared" si="6"/>
        <v>0</v>
      </c>
      <c r="R1508" s="71">
        <f t="shared" si="7"/>
        <v>-13.956</v>
      </c>
      <c r="S1508" s="71">
        <f t="shared" si="8"/>
        <v>-57.31887629</v>
      </c>
      <c r="T1508" s="72">
        <f t="shared" si="9"/>
        <v>111</v>
      </c>
      <c r="U1508" s="71">
        <f t="shared" si="10"/>
        <v>0.9955156951</v>
      </c>
      <c r="V1508" s="71">
        <f t="shared" si="11"/>
        <v>67</v>
      </c>
      <c r="W1508" s="73">
        <f t="shared" si="12"/>
        <v>0.600896861</v>
      </c>
      <c r="X1508" s="19"/>
      <c r="Y1508" s="19"/>
      <c r="Z1508" s="19"/>
      <c r="AA1508" s="19"/>
      <c r="AB1508" s="19"/>
      <c r="AC1508" s="19"/>
      <c r="AD1508" s="19"/>
    </row>
    <row r="1509">
      <c r="A1509" s="49" t="s">
        <v>1685</v>
      </c>
      <c r="B1509" s="50">
        <v>12295.0</v>
      </c>
      <c r="C1509" s="51">
        <v>1.013</v>
      </c>
      <c r="D1509" s="52">
        <v>11980.0</v>
      </c>
      <c r="E1509" s="51">
        <v>0.014</v>
      </c>
      <c r="F1509" s="52">
        <v>12278.0</v>
      </c>
      <c r="G1509" s="54">
        <v>0.744</v>
      </c>
      <c r="H1509" s="50">
        <v>12295.0</v>
      </c>
      <c r="I1509" s="54">
        <v>0.819165</v>
      </c>
      <c r="J1509" s="50">
        <v>12295.0</v>
      </c>
      <c r="K1509" s="54">
        <v>6.112</v>
      </c>
      <c r="L1509" s="70">
        <f t="shared" si="1"/>
        <v>0</v>
      </c>
      <c r="M1509" s="71">
        <f t="shared" si="2"/>
        <v>0</v>
      </c>
      <c r="N1509" s="71">
        <f t="shared" si="3"/>
        <v>-0.193835</v>
      </c>
      <c r="O1509" s="71">
        <f t="shared" si="4"/>
        <v>-19.13474827</v>
      </c>
      <c r="P1509" s="71">
        <f t="shared" si="5"/>
        <v>0</v>
      </c>
      <c r="Q1509" s="71">
        <f t="shared" si="6"/>
        <v>0</v>
      </c>
      <c r="R1509" s="71">
        <f t="shared" si="7"/>
        <v>5.099</v>
      </c>
      <c r="S1509" s="71">
        <f t="shared" si="8"/>
        <v>503.3563672</v>
      </c>
      <c r="T1509" s="72">
        <f t="shared" si="9"/>
        <v>315</v>
      </c>
      <c r="U1509" s="71">
        <f t="shared" si="10"/>
        <v>2.56201708</v>
      </c>
      <c r="V1509" s="71">
        <f t="shared" si="11"/>
        <v>17</v>
      </c>
      <c r="W1509" s="73">
        <f t="shared" si="12"/>
        <v>0.1382675885</v>
      </c>
      <c r="X1509" s="19"/>
      <c r="Y1509" s="19"/>
      <c r="Z1509" s="19"/>
      <c r="AA1509" s="19"/>
      <c r="AB1509" s="19"/>
      <c r="AC1509" s="19"/>
      <c r="AD1509" s="19"/>
    </row>
    <row r="1510">
      <c r="A1510" s="49" t="s">
        <v>1686</v>
      </c>
      <c r="B1510" s="50">
        <v>11431.0</v>
      </c>
      <c r="C1510" s="51">
        <v>37.23</v>
      </c>
      <c r="D1510" s="52">
        <v>11213.0</v>
      </c>
      <c r="E1510" s="51">
        <v>0.014</v>
      </c>
      <c r="F1510" s="52">
        <v>11316.0</v>
      </c>
      <c r="G1510" s="54">
        <v>0.689</v>
      </c>
      <c r="H1510" s="50">
        <v>11431.0</v>
      </c>
      <c r="I1510" s="54">
        <v>6.49826</v>
      </c>
      <c r="J1510" s="50">
        <v>11431.0</v>
      </c>
      <c r="K1510" s="54">
        <v>1.177</v>
      </c>
      <c r="L1510" s="70">
        <f t="shared" si="1"/>
        <v>0</v>
      </c>
      <c r="M1510" s="71">
        <f t="shared" si="2"/>
        <v>0</v>
      </c>
      <c r="N1510" s="71">
        <f t="shared" si="3"/>
        <v>-30.73174</v>
      </c>
      <c r="O1510" s="71">
        <f t="shared" si="4"/>
        <v>-82.54563524</v>
      </c>
      <c r="P1510" s="71">
        <f t="shared" si="5"/>
        <v>0</v>
      </c>
      <c r="Q1510" s="71">
        <f t="shared" si="6"/>
        <v>0</v>
      </c>
      <c r="R1510" s="71">
        <f t="shared" si="7"/>
        <v>-36.053</v>
      </c>
      <c r="S1510" s="71">
        <f t="shared" si="8"/>
        <v>-96.83857104</v>
      </c>
      <c r="T1510" s="72">
        <f t="shared" si="9"/>
        <v>218</v>
      </c>
      <c r="U1510" s="71">
        <f t="shared" si="10"/>
        <v>1.907094742</v>
      </c>
      <c r="V1510" s="71">
        <f t="shared" si="11"/>
        <v>115</v>
      </c>
      <c r="W1510" s="73">
        <f t="shared" si="12"/>
        <v>1.006036217</v>
      </c>
      <c r="X1510" s="19"/>
      <c r="Y1510" s="19"/>
      <c r="Z1510" s="19"/>
      <c r="AA1510" s="19"/>
      <c r="AB1510" s="19"/>
      <c r="AC1510" s="19"/>
      <c r="AD1510" s="19"/>
    </row>
    <row r="1511">
      <c r="A1511" s="49" t="s">
        <v>1687</v>
      </c>
      <c r="B1511" s="50">
        <v>12256.0</v>
      </c>
      <c r="C1511" s="51">
        <v>0.942</v>
      </c>
      <c r="D1511" s="52">
        <v>12057.0</v>
      </c>
      <c r="E1511" s="51">
        <v>0.013</v>
      </c>
      <c r="F1511" s="52">
        <v>12235.0</v>
      </c>
      <c r="G1511" s="54">
        <v>0.7</v>
      </c>
      <c r="H1511" s="50">
        <v>12256.0</v>
      </c>
      <c r="I1511" s="54">
        <v>0.051357</v>
      </c>
      <c r="J1511" s="50">
        <v>12255.0</v>
      </c>
      <c r="K1511" s="54">
        <v>2.31</v>
      </c>
      <c r="L1511" s="70">
        <f t="shared" si="1"/>
        <v>0</v>
      </c>
      <c r="M1511" s="71">
        <f t="shared" si="2"/>
        <v>0</v>
      </c>
      <c r="N1511" s="71">
        <f t="shared" si="3"/>
        <v>-0.890643</v>
      </c>
      <c r="O1511" s="71">
        <f t="shared" si="4"/>
        <v>-94.54808917</v>
      </c>
      <c r="P1511" s="71">
        <f t="shared" si="5"/>
        <v>-1</v>
      </c>
      <c r="Q1511" s="71">
        <f t="shared" si="6"/>
        <v>-0.00815926893</v>
      </c>
      <c r="R1511" s="71">
        <f t="shared" si="7"/>
        <v>1.368</v>
      </c>
      <c r="S1511" s="71">
        <f t="shared" si="8"/>
        <v>145.2229299</v>
      </c>
      <c r="T1511" s="72">
        <f t="shared" si="9"/>
        <v>199</v>
      </c>
      <c r="U1511" s="71">
        <f t="shared" si="10"/>
        <v>1.623694517</v>
      </c>
      <c r="V1511" s="71">
        <f t="shared" si="11"/>
        <v>21</v>
      </c>
      <c r="W1511" s="73">
        <f t="shared" si="12"/>
        <v>0.1713446475</v>
      </c>
      <c r="X1511" s="19"/>
      <c r="Y1511" s="19"/>
      <c r="Z1511" s="19"/>
      <c r="AA1511" s="19"/>
      <c r="AB1511" s="19"/>
      <c r="AC1511" s="19"/>
      <c r="AD1511" s="19"/>
    </row>
    <row r="1512">
      <c r="A1512" s="49" t="s">
        <v>1688</v>
      </c>
      <c r="B1512" s="50">
        <v>11387.0</v>
      </c>
      <c r="C1512" s="51">
        <v>30.937</v>
      </c>
      <c r="D1512" s="52">
        <v>11202.0</v>
      </c>
      <c r="E1512" s="51">
        <v>0.02</v>
      </c>
      <c r="F1512" s="52">
        <v>11308.0</v>
      </c>
      <c r="G1512" s="54">
        <v>0.715</v>
      </c>
      <c r="H1512" s="50">
        <v>11387.0</v>
      </c>
      <c r="I1512" s="54">
        <v>13.4473</v>
      </c>
      <c r="J1512" s="50">
        <v>11387.0</v>
      </c>
      <c r="K1512" s="54">
        <v>3.395</v>
      </c>
      <c r="L1512" s="70">
        <f t="shared" si="1"/>
        <v>0</v>
      </c>
      <c r="M1512" s="71">
        <f t="shared" si="2"/>
        <v>0</v>
      </c>
      <c r="N1512" s="71">
        <f t="shared" si="3"/>
        <v>-17.4897</v>
      </c>
      <c r="O1512" s="71">
        <f t="shared" si="4"/>
        <v>-56.53327731</v>
      </c>
      <c r="P1512" s="71">
        <f t="shared" si="5"/>
        <v>0</v>
      </c>
      <c r="Q1512" s="71">
        <f t="shared" si="6"/>
        <v>0</v>
      </c>
      <c r="R1512" s="71">
        <f t="shared" si="7"/>
        <v>-27.542</v>
      </c>
      <c r="S1512" s="71">
        <f t="shared" si="8"/>
        <v>-89.02608527</v>
      </c>
      <c r="T1512" s="72">
        <f t="shared" si="9"/>
        <v>185</v>
      </c>
      <c r="U1512" s="71">
        <f t="shared" si="10"/>
        <v>1.6246597</v>
      </c>
      <c r="V1512" s="71">
        <f t="shared" si="11"/>
        <v>79</v>
      </c>
      <c r="W1512" s="73">
        <f t="shared" si="12"/>
        <v>0.6937736015</v>
      </c>
      <c r="X1512" s="19"/>
      <c r="Y1512" s="19"/>
      <c r="Z1512" s="19"/>
      <c r="AA1512" s="19"/>
      <c r="AB1512" s="19"/>
      <c r="AC1512" s="19"/>
      <c r="AD1512" s="19"/>
    </row>
    <row r="1513">
      <c r="A1513" s="49" t="s">
        <v>1689</v>
      </c>
      <c r="B1513" s="50">
        <v>12306.0</v>
      </c>
      <c r="C1513" s="51">
        <v>0.999</v>
      </c>
      <c r="D1513" s="52">
        <v>11941.0</v>
      </c>
      <c r="E1513" s="51">
        <v>0.013</v>
      </c>
      <c r="F1513" s="52">
        <v>12291.0</v>
      </c>
      <c r="G1513" s="54">
        <v>0.762</v>
      </c>
      <c r="H1513" s="50">
        <v>12306.0</v>
      </c>
      <c r="I1513" s="54">
        <v>0.825227</v>
      </c>
      <c r="J1513" s="50">
        <v>12306.0</v>
      </c>
      <c r="K1513" s="54">
        <v>5.105</v>
      </c>
      <c r="L1513" s="70">
        <f t="shared" si="1"/>
        <v>0</v>
      </c>
      <c r="M1513" s="71">
        <f t="shared" si="2"/>
        <v>0</v>
      </c>
      <c r="N1513" s="71">
        <f t="shared" si="3"/>
        <v>-0.173773</v>
      </c>
      <c r="O1513" s="71">
        <f t="shared" si="4"/>
        <v>-17.39469469</v>
      </c>
      <c r="P1513" s="71">
        <f t="shared" si="5"/>
        <v>0</v>
      </c>
      <c r="Q1513" s="71">
        <f t="shared" si="6"/>
        <v>0</v>
      </c>
      <c r="R1513" s="71">
        <f t="shared" si="7"/>
        <v>4.106</v>
      </c>
      <c r="S1513" s="71">
        <f t="shared" si="8"/>
        <v>411.011011</v>
      </c>
      <c r="T1513" s="72">
        <f t="shared" si="9"/>
        <v>365</v>
      </c>
      <c r="U1513" s="71">
        <f t="shared" si="10"/>
        <v>2.96603283</v>
      </c>
      <c r="V1513" s="71">
        <f t="shared" si="11"/>
        <v>15</v>
      </c>
      <c r="W1513" s="73">
        <f t="shared" si="12"/>
        <v>0.1218917601</v>
      </c>
      <c r="X1513" s="19"/>
      <c r="Y1513" s="19"/>
      <c r="Z1513" s="19"/>
      <c r="AA1513" s="19"/>
      <c r="AB1513" s="19"/>
      <c r="AC1513" s="19"/>
      <c r="AD1513" s="19"/>
    </row>
    <row r="1514">
      <c r="A1514" s="49" t="s">
        <v>1690</v>
      </c>
      <c r="B1514" s="50">
        <v>11450.0</v>
      </c>
      <c r="C1514" s="51">
        <v>29.898</v>
      </c>
      <c r="D1514" s="52">
        <v>11323.0</v>
      </c>
      <c r="E1514" s="51">
        <v>0.038</v>
      </c>
      <c r="F1514" s="52">
        <v>11358.0</v>
      </c>
      <c r="G1514" s="54">
        <v>0.714</v>
      </c>
      <c r="H1514" s="50">
        <v>11450.0</v>
      </c>
      <c r="I1514" s="54">
        <v>5.42691</v>
      </c>
      <c r="J1514" s="50">
        <v>11450.0</v>
      </c>
      <c r="K1514" s="54">
        <v>1.905</v>
      </c>
      <c r="L1514" s="70">
        <f t="shared" si="1"/>
        <v>0</v>
      </c>
      <c r="M1514" s="71">
        <f t="shared" si="2"/>
        <v>0</v>
      </c>
      <c r="N1514" s="71">
        <f t="shared" si="3"/>
        <v>-24.47109</v>
      </c>
      <c r="O1514" s="71">
        <f t="shared" si="4"/>
        <v>-81.84858519</v>
      </c>
      <c r="P1514" s="71">
        <f t="shared" si="5"/>
        <v>0</v>
      </c>
      <c r="Q1514" s="71">
        <f t="shared" si="6"/>
        <v>0</v>
      </c>
      <c r="R1514" s="71">
        <f t="shared" si="7"/>
        <v>-27.993</v>
      </c>
      <c r="S1514" s="71">
        <f t="shared" si="8"/>
        <v>-93.62833634</v>
      </c>
      <c r="T1514" s="72">
        <f t="shared" si="9"/>
        <v>127</v>
      </c>
      <c r="U1514" s="71">
        <f t="shared" si="10"/>
        <v>1.109170306</v>
      </c>
      <c r="V1514" s="71">
        <f t="shared" si="11"/>
        <v>92</v>
      </c>
      <c r="W1514" s="73">
        <f t="shared" si="12"/>
        <v>0.8034934498</v>
      </c>
      <c r="X1514" s="19"/>
      <c r="Y1514" s="19"/>
      <c r="Z1514" s="19"/>
      <c r="AA1514" s="19"/>
      <c r="AB1514" s="19"/>
      <c r="AC1514" s="19"/>
      <c r="AD1514" s="19"/>
    </row>
    <row r="1515">
      <c r="A1515" s="49" t="s">
        <v>1691</v>
      </c>
      <c r="B1515" s="50">
        <v>12487.0</v>
      </c>
      <c r="C1515" s="51">
        <v>1.008</v>
      </c>
      <c r="D1515" s="52">
        <v>12261.0</v>
      </c>
      <c r="E1515" s="51">
        <v>0.014</v>
      </c>
      <c r="F1515" s="52">
        <v>12472.0</v>
      </c>
      <c r="G1515" s="54">
        <v>0.762</v>
      </c>
      <c r="H1515" s="50">
        <v>12487.0</v>
      </c>
      <c r="I1515" s="54">
        <v>4.142</v>
      </c>
      <c r="J1515" s="50">
        <v>12487.0</v>
      </c>
      <c r="K1515" s="54">
        <v>3600.0</v>
      </c>
      <c r="L1515" s="70">
        <f t="shared" si="1"/>
        <v>0</v>
      </c>
      <c r="M1515" s="71">
        <f t="shared" si="2"/>
        <v>0</v>
      </c>
      <c r="N1515" s="71">
        <f t="shared" si="3"/>
        <v>3.134</v>
      </c>
      <c r="O1515" s="71">
        <f t="shared" si="4"/>
        <v>310.9126984</v>
      </c>
      <c r="P1515" s="71">
        <f t="shared" si="5"/>
        <v>0</v>
      </c>
      <c r="Q1515" s="71">
        <f t="shared" si="6"/>
        <v>0</v>
      </c>
      <c r="R1515" s="71">
        <f t="shared" si="7"/>
        <v>3598.992</v>
      </c>
      <c r="S1515" s="71">
        <f t="shared" si="8"/>
        <v>357042.8571</v>
      </c>
      <c r="T1515" s="72">
        <f t="shared" si="9"/>
        <v>226</v>
      </c>
      <c r="U1515" s="71">
        <f t="shared" si="10"/>
        <v>1.809882278</v>
      </c>
      <c r="V1515" s="71">
        <f t="shared" si="11"/>
        <v>15</v>
      </c>
      <c r="W1515" s="73">
        <f t="shared" si="12"/>
        <v>0.1201249299</v>
      </c>
      <c r="X1515" s="19"/>
      <c r="Y1515" s="19"/>
      <c r="Z1515" s="19"/>
      <c r="AA1515" s="19"/>
      <c r="AB1515" s="19"/>
      <c r="AC1515" s="19"/>
      <c r="AD1515" s="19"/>
    </row>
    <row r="1516">
      <c r="A1516" s="49" t="s">
        <v>1692</v>
      </c>
      <c r="B1516" s="50">
        <v>11631.0</v>
      </c>
      <c r="C1516" s="51">
        <v>32.781</v>
      </c>
      <c r="D1516" s="52">
        <v>11463.0</v>
      </c>
      <c r="E1516" s="51">
        <v>0.021</v>
      </c>
      <c r="F1516" s="52">
        <v>11535.0</v>
      </c>
      <c r="G1516" s="54">
        <v>0.731</v>
      </c>
      <c r="H1516" s="50">
        <v>11631.0</v>
      </c>
      <c r="I1516" s="54">
        <v>2.15522</v>
      </c>
      <c r="J1516" s="50">
        <v>11631.0</v>
      </c>
      <c r="K1516" s="54">
        <v>3.041</v>
      </c>
      <c r="L1516" s="70">
        <f t="shared" si="1"/>
        <v>0</v>
      </c>
      <c r="M1516" s="71">
        <f t="shared" si="2"/>
        <v>0</v>
      </c>
      <c r="N1516" s="71">
        <f t="shared" si="3"/>
        <v>-30.62578</v>
      </c>
      <c r="O1516" s="71">
        <f t="shared" si="4"/>
        <v>-93.42539886</v>
      </c>
      <c r="P1516" s="71">
        <f t="shared" si="5"/>
        <v>0</v>
      </c>
      <c r="Q1516" s="71">
        <f t="shared" si="6"/>
        <v>0</v>
      </c>
      <c r="R1516" s="71">
        <f t="shared" si="7"/>
        <v>-29.74</v>
      </c>
      <c r="S1516" s="71">
        <f t="shared" si="8"/>
        <v>-90.72328483</v>
      </c>
      <c r="T1516" s="72">
        <f t="shared" si="9"/>
        <v>168</v>
      </c>
      <c r="U1516" s="71">
        <f t="shared" si="10"/>
        <v>1.444415785</v>
      </c>
      <c r="V1516" s="71">
        <f t="shared" si="11"/>
        <v>96</v>
      </c>
      <c r="W1516" s="73">
        <f t="shared" si="12"/>
        <v>0.8253804488</v>
      </c>
      <c r="X1516" s="19"/>
      <c r="Y1516" s="19"/>
      <c r="Z1516" s="19"/>
      <c r="AA1516" s="19"/>
      <c r="AB1516" s="19"/>
      <c r="AC1516" s="19"/>
      <c r="AD1516" s="19"/>
    </row>
    <row r="1517">
      <c r="A1517" s="49" t="s">
        <v>1693</v>
      </c>
      <c r="B1517" s="50">
        <v>12363.0</v>
      </c>
      <c r="C1517" s="51">
        <v>0.96</v>
      </c>
      <c r="D1517" s="52">
        <v>12177.0</v>
      </c>
      <c r="E1517" s="51">
        <v>0.014</v>
      </c>
      <c r="F1517" s="52">
        <v>12346.0</v>
      </c>
      <c r="G1517" s="54">
        <v>0.711</v>
      </c>
      <c r="H1517" s="50">
        <v>12363.0</v>
      </c>
      <c r="I1517" s="54">
        <v>0.602704</v>
      </c>
      <c r="J1517" s="50">
        <v>12363.0</v>
      </c>
      <c r="K1517" s="54">
        <v>3600.0</v>
      </c>
      <c r="L1517" s="70">
        <f t="shared" si="1"/>
        <v>0</v>
      </c>
      <c r="M1517" s="71">
        <f t="shared" si="2"/>
        <v>0</v>
      </c>
      <c r="N1517" s="71">
        <f t="shared" si="3"/>
        <v>-0.357296</v>
      </c>
      <c r="O1517" s="71">
        <f t="shared" si="4"/>
        <v>-37.21833333</v>
      </c>
      <c r="P1517" s="71">
        <f t="shared" si="5"/>
        <v>0</v>
      </c>
      <c r="Q1517" s="71">
        <f t="shared" si="6"/>
        <v>0</v>
      </c>
      <c r="R1517" s="71">
        <f t="shared" si="7"/>
        <v>3599.04</v>
      </c>
      <c r="S1517" s="71">
        <f t="shared" si="8"/>
        <v>374900</v>
      </c>
      <c r="T1517" s="72">
        <f t="shared" si="9"/>
        <v>186</v>
      </c>
      <c r="U1517" s="71">
        <f t="shared" si="10"/>
        <v>1.504489202</v>
      </c>
      <c r="V1517" s="71">
        <f t="shared" si="11"/>
        <v>17</v>
      </c>
      <c r="W1517" s="73">
        <f t="shared" si="12"/>
        <v>0.1375070776</v>
      </c>
      <c r="X1517" s="19"/>
      <c r="Y1517" s="19"/>
      <c r="Z1517" s="19"/>
      <c r="AA1517" s="19"/>
      <c r="AB1517" s="19"/>
      <c r="AC1517" s="19"/>
      <c r="AD1517" s="19"/>
    </row>
    <row r="1518">
      <c r="A1518" s="49" t="s">
        <v>1694</v>
      </c>
      <c r="B1518" s="50">
        <v>11507.0</v>
      </c>
      <c r="C1518" s="51">
        <v>28.823</v>
      </c>
      <c r="D1518" s="52">
        <v>11373.0</v>
      </c>
      <c r="E1518" s="51">
        <v>0.033</v>
      </c>
      <c r="F1518" s="52">
        <v>11436.0</v>
      </c>
      <c r="G1518" s="54">
        <v>0.725</v>
      </c>
      <c r="H1518" s="50">
        <v>11507.0</v>
      </c>
      <c r="I1518" s="54">
        <v>6.95659</v>
      </c>
      <c r="J1518" s="50">
        <v>11507.0</v>
      </c>
      <c r="K1518" s="54">
        <v>4.004</v>
      </c>
      <c r="L1518" s="70">
        <f t="shared" si="1"/>
        <v>0</v>
      </c>
      <c r="M1518" s="71">
        <f t="shared" si="2"/>
        <v>0</v>
      </c>
      <c r="N1518" s="71">
        <f t="shared" si="3"/>
        <v>-21.86641</v>
      </c>
      <c r="O1518" s="71">
        <f t="shared" si="4"/>
        <v>-75.86444853</v>
      </c>
      <c r="P1518" s="71">
        <f t="shared" si="5"/>
        <v>0</v>
      </c>
      <c r="Q1518" s="71">
        <f t="shared" si="6"/>
        <v>0</v>
      </c>
      <c r="R1518" s="71">
        <f t="shared" si="7"/>
        <v>-24.819</v>
      </c>
      <c r="S1518" s="71">
        <f t="shared" si="8"/>
        <v>-86.10831628</v>
      </c>
      <c r="T1518" s="72">
        <f t="shared" si="9"/>
        <v>134</v>
      </c>
      <c r="U1518" s="71">
        <f t="shared" si="10"/>
        <v>1.16450856</v>
      </c>
      <c r="V1518" s="71">
        <f t="shared" si="11"/>
        <v>71</v>
      </c>
      <c r="W1518" s="73">
        <f t="shared" si="12"/>
        <v>0.6170157296</v>
      </c>
      <c r="X1518" s="19"/>
      <c r="Y1518" s="19"/>
      <c r="Z1518" s="19"/>
      <c r="AA1518" s="19"/>
      <c r="AB1518" s="19"/>
      <c r="AC1518" s="19"/>
      <c r="AD1518" s="19"/>
    </row>
    <row r="1519">
      <c r="A1519" s="49" t="s">
        <v>1695</v>
      </c>
      <c r="B1519" s="50">
        <v>12015.0</v>
      </c>
      <c r="C1519" s="51">
        <v>0.954</v>
      </c>
      <c r="D1519" s="52">
        <v>11819.0</v>
      </c>
      <c r="E1519" s="51">
        <v>0.029</v>
      </c>
      <c r="F1519" s="52">
        <v>11993.0</v>
      </c>
      <c r="G1519" s="54">
        <v>0.713</v>
      </c>
      <c r="H1519" s="50">
        <v>12015.0</v>
      </c>
      <c r="I1519" s="54">
        <v>0.0522029</v>
      </c>
      <c r="J1519" s="50">
        <v>12015.0</v>
      </c>
      <c r="K1519" s="54">
        <v>1.584</v>
      </c>
      <c r="L1519" s="70">
        <f t="shared" si="1"/>
        <v>0</v>
      </c>
      <c r="M1519" s="71">
        <f t="shared" si="2"/>
        <v>0</v>
      </c>
      <c r="N1519" s="71">
        <f t="shared" si="3"/>
        <v>-0.9017971</v>
      </c>
      <c r="O1519" s="71">
        <f t="shared" si="4"/>
        <v>-94.5279979</v>
      </c>
      <c r="P1519" s="71">
        <f t="shared" si="5"/>
        <v>0</v>
      </c>
      <c r="Q1519" s="71">
        <f t="shared" si="6"/>
        <v>0</v>
      </c>
      <c r="R1519" s="71">
        <f t="shared" si="7"/>
        <v>0.63</v>
      </c>
      <c r="S1519" s="71">
        <f t="shared" si="8"/>
        <v>66.03773585</v>
      </c>
      <c r="T1519" s="72">
        <f t="shared" si="9"/>
        <v>196</v>
      </c>
      <c r="U1519" s="71">
        <f t="shared" si="10"/>
        <v>1.631294216</v>
      </c>
      <c r="V1519" s="71">
        <f t="shared" si="11"/>
        <v>22</v>
      </c>
      <c r="W1519" s="73">
        <f t="shared" si="12"/>
        <v>0.1831044528</v>
      </c>
      <c r="X1519" s="19"/>
      <c r="Y1519" s="19"/>
      <c r="Z1519" s="19"/>
      <c r="AA1519" s="19"/>
      <c r="AB1519" s="19"/>
      <c r="AC1519" s="19"/>
      <c r="AD1519" s="19"/>
    </row>
    <row r="1520">
      <c r="A1520" s="49" t="s">
        <v>1696</v>
      </c>
      <c r="B1520" s="50">
        <v>11142.0</v>
      </c>
      <c r="C1520" s="51">
        <v>34.529</v>
      </c>
      <c r="D1520" s="52">
        <v>11037.0</v>
      </c>
      <c r="E1520" s="51">
        <v>0.014</v>
      </c>
      <c r="F1520" s="52">
        <v>11057.0</v>
      </c>
      <c r="G1520" s="54">
        <v>0.671</v>
      </c>
      <c r="H1520" s="50">
        <v>11142.0</v>
      </c>
      <c r="I1520" s="54">
        <v>6.57326</v>
      </c>
      <c r="J1520" s="50">
        <v>11142.0</v>
      </c>
      <c r="K1520" s="54">
        <v>1.81</v>
      </c>
      <c r="L1520" s="70">
        <f t="shared" si="1"/>
        <v>0</v>
      </c>
      <c r="M1520" s="71">
        <f t="shared" si="2"/>
        <v>0</v>
      </c>
      <c r="N1520" s="71">
        <f t="shared" si="3"/>
        <v>-27.95574</v>
      </c>
      <c r="O1520" s="71">
        <f t="shared" si="4"/>
        <v>-80.96307452</v>
      </c>
      <c r="P1520" s="71">
        <f t="shared" si="5"/>
        <v>0</v>
      </c>
      <c r="Q1520" s="71">
        <f t="shared" si="6"/>
        <v>0</v>
      </c>
      <c r="R1520" s="71">
        <f t="shared" si="7"/>
        <v>-32.719</v>
      </c>
      <c r="S1520" s="71">
        <f t="shared" si="8"/>
        <v>-94.75802948</v>
      </c>
      <c r="T1520" s="72">
        <f t="shared" si="9"/>
        <v>105</v>
      </c>
      <c r="U1520" s="71">
        <f t="shared" si="10"/>
        <v>0.9423801831</v>
      </c>
      <c r="V1520" s="71">
        <f t="shared" si="11"/>
        <v>85</v>
      </c>
      <c r="W1520" s="73">
        <f t="shared" si="12"/>
        <v>0.7628791958</v>
      </c>
      <c r="X1520" s="19"/>
      <c r="Y1520" s="19"/>
      <c r="Z1520" s="19"/>
      <c r="AA1520" s="19"/>
      <c r="AB1520" s="19"/>
      <c r="AC1520" s="19"/>
      <c r="AD1520" s="19"/>
    </row>
    <row r="1521">
      <c r="A1521" s="49" t="s">
        <v>1697</v>
      </c>
      <c r="B1521" s="50">
        <v>12119.0</v>
      </c>
      <c r="C1521" s="51">
        <v>0.962</v>
      </c>
      <c r="D1521" s="52">
        <v>11938.0</v>
      </c>
      <c r="E1521" s="51">
        <v>0.021</v>
      </c>
      <c r="F1521" s="52">
        <v>12096.0</v>
      </c>
      <c r="G1521" s="54">
        <v>0.728</v>
      </c>
      <c r="H1521" s="50">
        <v>12119.0</v>
      </c>
      <c r="I1521" s="54">
        <v>5.82434</v>
      </c>
      <c r="J1521" s="50">
        <v>12119.0</v>
      </c>
      <c r="K1521" s="54">
        <v>3600.0</v>
      </c>
      <c r="L1521" s="70">
        <f t="shared" si="1"/>
        <v>0</v>
      </c>
      <c r="M1521" s="71">
        <f t="shared" si="2"/>
        <v>0</v>
      </c>
      <c r="N1521" s="71">
        <f t="shared" si="3"/>
        <v>4.86234</v>
      </c>
      <c r="O1521" s="71">
        <f t="shared" si="4"/>
        <v>505.4407484</v>
      </c>
      <c r="P1521" s="71">
        <f t="shared" si="5"/>
        <v>0</v>
      </c>
      <c r="Q1521" s="71">
        <f t="shared" si="6"/>
        <v>0</v>
      </c>
      <c r="R1521" s="71">
        <f t="shared" si="7"/>
        <v>3599.038</v>
      </c>
      <c r="S1521" s="71">
        <f t="shared" si="8"/>
        <v>374120.3742</v>
      </c>
      <c r="T1521" s="72">
        <f t="shared" si="9"/>
        <v>181</v>
      </c>
      <c r="U1521" s="71">
        <f t="shared" si="10"/>
        <v>1.493522568</v>
      </c>
      <c r="V1521" s="71">
        <f t="shared" si="11"/>
        <v>23</v>
      </c>
      <c r="W1521" s="73">
        <f t="shared" si="12"/>
        <v>0.1897846357</v>
      </c>
      <c r="X1521" s="19"/>
      <c r="Y1521" s="19"/>
      <c r="Z1521" s="19"/>
      <c r="AA1521" s="19"/>
      <c r="AB1521" s="19"/>
      <c r="AC1521" s="19"/>
      <c r="AD1521" s="19"/>
    </row>
    <row r="1522">
      <c r="A1522" s="49" t="s">
        <v>1698</v>
      </c>
      <c r="B1522" s="50">
        <v>11260.0</v>
      </c>
      <c r="C1522" s="51">
        <v>29.465</v>
      </c>
      <c r="D1522" s="52">
        <v>11176.0</v>
      </c>
      <c r="E1522" s="51">
        <v>0.034</v>
      </c>
      <c r="F1522" s="52">
        <v>11176.0</v>
      </c>
      <c r="G1522" s="54">
        <v>0.717</v>
      </c>
      <c r="H1522" s="50">
        <v>11260.0</v>
      </c>
      <c r="I1522" s="54">
        <v>0.808549</v>
      </c>
      <c r="J1522" s="50">
        <v>11260.0</v>
      </c>
      <c r="K1522" s="54">
        <v>1.853</v>
      </c>
      <c r="L1522" s="70">
        <f t="shared" si="1"/>
        <v>0</v>
      </c>
      <c r="M1522" s="71">
        <f t="shared" si="2"/>
        <v>0</v>
      </c>
      <c r="N1522" s="71">
        <f t="shared" si="3"/>
        <v>-28.656451</v>
      </c>
      <c r="O1522" s="71">
        <f t="shared" si="4"/>
        <v>-97.25590022</v>
      </c>
      <c r="P1522" s="71">
        <f t="shared" si="5"/>
        <v>0</v>
      </c>
      <c r="Q1522" s="71">
        <f t="shared" si="6"/>
        <v>0</v>
      </c>
      <c r="R1522" s="71">
        <f t="shared" si="7"/>
        <v>-27.612</v>
      </c>
      <c r="S1522" s="71">
        <f t="shared" si="8"/>
        <v>-93.71118276</v>
      </c>
      <c r="T1522" s="72">
        <f t="shared" si="9"/>
        <v>84</v>
      </c>
      <c r="U1522" s="71">
        <f t="shared" si="10"/>
        <v>0.7460035524</v>
      </c>
      <c r="V1522" s="71">
        <f t="shared" si="11"/>
        <v>84</v>
      </c>
      <c r="W1522" s="73">
        <f t="shared" si="12"/>
        <v>0.7460035524</v>
      </c>
      <c r="X1522" s="19"/>
      <c r="Y1522" s="19"/>
      <c r="Z1522" s="19"/>
      <c r="AA1522" s="19"/>
      <c r="AB1522" s="19"/>
      <c r="AC1522" s="19"/>
      <c r="AD1522" s="19"/>
    </row>
    <row r="1523">
      <c r="A1523" s="49" t="s">
        <v>1699</v>
      </c>
      <c r="B1523" s="50">
        <v>12407.0</v>
      </c>
      <c r="C1523" s="51">
        <v>0.972</v>
      </c>
      <c r="D1523" s="52">
        <v>12236.0</v>
      </c>
      <c r="E1523" s="51">
        <v>0.023</v>
      </c>
      <c r="F1523" s="52">
        <v>12393.0</v>
      </c>
      <c r="G1523" s="54">
        <v>0.721</v>
      </c>
      <c r="H1523" s="50">
        <v>12407.0</v>
      </c>
      <c r="I1523" s="54">
        <v>0.0550709</v>
      </c>
      <c r="J1523" s="50">
        <v>12407.0</v>
      </c>
      <c r="K1523" s="54">
        <v>1.118</v>
      </c>
      <c r="L1523" s="70">
        <f t="shared" si="1"/>
        <v>0</v>
      </c>
      <c r="M1523" s="71">
        <f t="shared" si="2"/>
        <v>0</v>
      </c>
      <c r="N1523" s="71">
        <f t="shared" si="3"/>
        <v>-0.9169291</v>
      </c>
      <c r="O1523" s="71">
        <f t="shared" si="4"/>
        <v>-94.33426955</v>
      </c>
      <c r="P1523" s="71">
        <f t="shared" si="5"/>
        <v>0</v>
      </c>
      <c r="Q1523" s="71">
        <f t="shared" si="6"/>
        <v>0</v>
      </c>
      <c r="R1523" s="71">
        <f t="shared" si="7"/>
        <v>0.146</v>
      </c>
      <c r="S1523" s="71">
        <f t="shared" si="8"/>
        <v>15.02057613</v>
      </c>
      <c r="T1523" s="72">
        <f t="shared" si="9"/>
        <v>171</v>
      </c>
      <c r="U1523" s="71">
        <f t="shared" si="10"/>
        <v>1.378254211</v>
      </c>
      <c r="V1523" s="71">
        <f t="shared" si="11"/>
        <v>14</v>
      </c>
      <c r="W1523" s="73">
        <f t="shared" si="12"/>
        <v>0.1128395261</v>
      </c>
      <c r="X1523" s="19"/>
      <c r="Y1523" s="19"/>
      <c r="Z1523" s="19"/>
      <c r="AA1523" s="19"/>
      <c r="AB1523" s="19"/>
      <c r="AC1523" s="19"/>
      <c r="AD1523" s="19"/>
    </row>
    <row r="1524">
      <c r="A1524" s="49" t="s">
        <v>1700</v>
      </c>
      <c r="B1524" s="50">
        <v>11554.0</v>
      </c>
      <c r="C1524" s="51">
        <v>28.098</v>
      </c>
      <c r="D1524" s="52">
        <v>11468.0</v>
      </c>
      <c r="E1524" s="51">
        <v>0.014</v>
      </c>
      <c r="F1524" s="52">
        <v>11493.0</v>
      </c>
      <c r="G1524" s="54">
        <v>0.701</v>
      </c>
      <c r="H1524" s="50">
        <v>11554.0</v>
      </c>
      <c r="I1524" s="54">
        <v>5.94334</v>
      </c>
      <c r="J1524" s="50">
        <v>11554.0</v>
      </c>
      <c r="K1524" s="54">
        <v>3.07</v>
      </c>
      <c r="L1524" s="70">
        <f t="shared" si="1"/>
        <v>0</v>
      </c>
      <c r="M1524" s="71">
        <f t="shared" si="2"/>
        <v>0</v>
      </c>
      <c r="N1524" s="71">
        <f t="shared" si="3"/>
        <v>-22.15466</v>
      </c>
      <c r="O1524" s="71">
        <f t="shared" si="4"/>
        <v>-78.84781835</v>
      </c>
      <c r="P1524" s="71">
        <f t="shared" si="5"/>
        <v>0</v>
      </c>
      <c r="Q1524" s="71">
        <f t="shared" si="6"/>
        <v>0</v>
      </c>
      <c r="R1524" s="71">
        <f t="shared" si="7"/>
        <v>-25.028</v>
      </c>
      <c r="S1524" s="71">
        <f t="shared" si="8"/>
        <v>-89.07395544</v>
      </c>
      <c r="T1524" s="72">
        <f t="shared" si="9"/>
        <v>86</v>
      </c>
      <c r="U1524" s="71">
        <f t="shared" si="10"/>
        <v>0.7443309676</v>
      </c>
      <c r="V1524" s="71">
        <f t="shared" si="11"/>
        <v>61</v>
      </c>
      <c r="W1524" s="73">
        <f t="shared" si="12"/>
        <v>0.5279556863</v>
      </c>
      <c r="X1524" s="19"/>
      <c r="Y1524" s="19"/>
      <c r="Z1524" s="19"/>
      <c r="AA1524" s="19"/>
      <c r="AB1524" s="19"/>
      <c r="AC1524" s="19"/>
      <c r="AD1524" s="19"/>
    </row>
    <row r="1525">
      <c r="A1525" s="49" t="s">
        <v>1701</v>
      </c>
      <c r="B1525" s="50">
        <v>12141.0</v>
      </c>
      <c r="C1525" s="51">
        <v>0.957</v>
      </c>
      <c r="D1525" s="52">
        <v>11890.0</v>
      </c>
      <c r="E1525" s="51">
        <v>0.013</v>
      </c>
      <c r="F1525" s="52">
        <v>12118.0</v>
      </c>
      <c r="G1525" s="54">
        <v>0.71</v>
      </c>
      <c r="H1525" s="50">
        <v>12141.0</v>
      </c>
      <c r="I1525" s="54">
        <v>0.819903</v>
      </c>
      <c r="J1525" s="50">
        <v>12141.0</v>
      </c>
      <c r="K1525" s="54">
        <v>3600.0</v>
      </c>
      <c r="L1525" s="70">
        <f t="shared" si="1"/>
        <v>0</v>
      </c>
      <c r="M1525" s="71">
        <f t="shared" si="2"/>
        <v>0</v>
      </c>
      <c r="N1525" s="71">
        <f t="shared" si="3"/>
        <v>-0.137097</v>
      </c>
      <c r="O1525" s="71">
        <f t="shared" si="4"/>
        <v>-14.32570533</v>
      </c>
      <c r="P1525" s="71">
        <f t="shared" si="5"/>
        <v>0</v>
      </c>
      <c r="Q1525" s="71">
        <f t="shared" si="6"/>
        <v>0</v>
      </c>
      <c r="R1525" s="71">
        <f t="shared" si="7"/>
        <v>3599.043</v>
      </c>
      <c r="S1525" s="71">
        <f t="shared" si="8"/>
        <v>376075.5486</v>
      </c>
      <c r="T1525" s="72">
        <f t="shared" si="9"/>
        <v>251</v>
      </c>
      <c r="U1525" s="71">
        <f t="shared" si="10"/>
        <v>2.06737501</v>
      </c>
      <c r="V1525" s="71">
        <f t="shared" si="11"/>
        <v>23</v>
      </c>
      <c r="W1525" s="73">
        <f t="shared" si="12"/>
        <v>0.189440738</v>
      </c>
      <c r="X1525" s="19"/>
      <c r="Y1525" s="19"/>
      <c r="Z1525" s="19"/>
      <c r="AA1525" s="19"/>
      <c r="AB1525" s="19"/>
      <c r="AC1525" s="19"/>
      <c r="AD1525" s="19"/>
    </row>
    <row r="1526">
      <c r="A1526" s="49" t="s">
        <v>1702</v>
      </c>
      <c r="B1526" s="50">
        <v>11269.0</v>
      </c>
      <c r="C1526" s="51">
        <v>27.069</v>
      </c>
      <c r="D1526" s="52">
        <v>11163.0</v>
      </c>
      <c r="E1526" s="51">
        <v>0.019</v>
      </c>
      <c r="F1526" s="52">
        <v>11176.0</v>
      </c>
      <c r="G1526" s="54">
        <v>0.685</v>
      </c>
      <c r="H1526" s="50">
        <v>11269.0</v>
      </c>
      <c r="I1526" s="54">
        <v>10.1486</v>
      </c>
      <c r="J1526" s="50">
        <v>11269.0</v>
      </c>
      <c r="K1526" s="54">
        <v>6.93</v>
      </c>
      <c r="L1526" s="70">
        <f t="shared" si="1"/>
        <v>0</v>
      </c>
      <c r="M1526" s="71">
        <f t="shared" si="2"/>
        <v>0</v>
      </c>
      <c r="N1526" s="71">
        <f t="shared" si="3"/>
        <v>-16.9204</v>
      </c>
      <c r="O1526" s="71">
        <f t="shared" si="4"/>
        <v>-62.50840445</v>
      </c>
      <c r="P1526" s="71">
        <f t="shared" si="5"/>
        <v>0</v>
      </c>
      <c r="Q1526" s="71">
        <f t="shared" si="6"/>
        <v>0</v>
      </c>
      <c r="R1526" s="71">
        <f t="shared" si="7"/>
        <v>-20.139</v>
      </c>
      <c r="S1526" s="71">
        <f t="shared" si="8"/>
        <v>-74.39875873</v>
      </c>
      <c r="T1526" s="72">
        <f t="shared" si="9"/>
        <v>106</v>
      </c>
      <c r="U1526" s="71">
        <f t="shared" si="10"/>
        <v>0.9406335966</v>
      </c>
      <c r="V1526" s="71">
        <f t="shared" si="11"/>
        <v>93</v>
      </c>
      <c r="W1526" s="73">
        <f t="shared" si="12"/>
        <v>0.8252728725</v>
      </c>
      <c r="X1526" s="19"/>
      <c r="Y1526" s="19"/>
      <c r="Z1526" s="19"/>
      <c r="AA1526" s="19"/>
      <c r="AB1526" s="19"/>
      <c r="AC1526" s="19"/>
      <c r="AD1526" s="19"/>
    </row>
    <row r="1527">
      <c r="A1527" s="49" t="s">
        <v>1703</v>
      </c>
      <c r="B1527" s="50">
        <v>12572.0</v>
      </c>
      <c r="C1527" s="51">
        <v>1.019</v>
      </c>
      <c r="D1527" s="52">
        <v>12294.0</v>
      </c>
      <c r="E1527" s="51">
        <v>0.015</v>
      </c>
      <c r="F1527" s="52">
        <v>12557.0</v>
      </c>
      <c r="G1527" s="54">
        <v>0.752</v>
      </c>
      <c r="H1527" s="50">
        <v>12572.0</v>
      </c>
      <c r="I1527" s="54">
        <v>0.845148</v>
      </c>
      <c r="J1527" s="50">
        <v>12572.0</v>
      </c>
      <c r="K1527" s="54">
        <v>562.276</v>
      </c>
      <c r="L1527" s="70">
        <f t="shared" si="1"/>
        <v>0</v>
      </c>
      <c r="M1527" s="71">
        <f t="shared" si="2"/>
        <v>0</v>
      </c>
      <c r="N1527" s="71">
        <f t="shared" si="3"/>
        <v>-0.173852</v>
      </c>
      <c r="O1527" s="71">
        <f t="shared" si="4"/>
        <v>-17.06104024</v>
      </c>
      <c r="P1527" s="71">
        <f t="shared" si="5"/>
        <v>0</v>
      </c>
      <c r="Q1527" s="71">
        <f t="shared" si="6"/>
        <v>0</v>
      </c>
      <c r="R1527" s="71">
        <f t="shared" si="7"/>
        <v>561.257</v>
      </c>
      <c r="S1527" s="71">
        <f t="shared" si="8"/>
        <v>55079.19529</v>
      </c>
      <c r="T1527" s="72">
        <f t="shared" si="9"/>
        <v>278</v>
      </c>
      <c r="U1527" s="71">
        <f t="shared" si="10"/>
        <v>2.211263124</v>
      </c>
      <c r="V1527" s="71">
        <f t="shared" si="11"/>
        <v>15</v>
      </c>
      <c r="W1527" s="73">
        <f t="shared" si="12"/>
        <v>0.1193127585</v>
      </c>
      <c r="X1527" s="19"/>
      <c r="Y1527" s="19"/>
      <c r="Z1527" s="19"/>
      <c r="AA1527" s="19"/>
      <c r="AB1527" s="19"/>
      <c r="AC1527" s="19"/>
      <c r="AD1527" s="19"/>
    </row>
    <row r="1528">
      <c r="A1528" s="49" t="s">
        <v>1704</v>
      </c>
      <c r="B1528" s="50">
        <v>11729.0</v>
      </c>
      <c r="C1528" s="51">
        <v>31.159</v>
      </c>
      <c r="D1528" s="52">
        <v>11569.0</v>
      </c>
      <c r="E1528" s="51">
        <v>0.014</v>
      </c>
      <c r="F1528" s="52">
        <v>11670.0</v>
      </c>
      <c r="G1528" s="54">
        <v>0.732</v>
      </c>
      <c r="H1528" s="50">
        <v>11729.0</v>
      </c>
      <c r="I1528" s="54">
        <v>6.24105</v>
      </c>
      <c r="J1528" s="50">
        <v>11729.0</v>
      </c>
      <c r="K1528" s="54">
        <v>3.848</v>
      </c>
      <c r="L1528" s="70">
        <f t="shared" si="1"/>
        <v>0</v>
      </c>
      <c r="M1528" s="71">
        <f t="shared" si="2"/>
        <v>0</v>
      </c>
      <c r="N1528" s="71">
        <f t="shared" si="3"/>
        <v>-24.91795</v>
      </c>
      <c r="O1528" s="71">
        <f t="shared" si="4"/>
        <v>-79.97031355</v>
      </c>
      <c r="P1528" s="71">
        <f t="shared" si="5"/>
        <v>0</v>
      </c>
      <c r="Q1528" s="71">
        <f t="shared" si="6"/>
        <v>0</v>
      </c>
      <c r="R1528" s="71">
        <f t="shared" si="7"/>
        <v>-27.311</v>
      </c>
      <c r="S1528" s="71">
        <f t="shared" si="8"/>
        <v>-87.65043808</v>
      </c>
      <c r="T1528" s="72">
        <f t="shared" si="9"/>
        <v>160</v>
      </c>
      <c r="U1528" s="71">
        <f t="shared" si="10"/>
        <v>1.364140165</v>
      </c>
      <c r="V1528" s="71">
        <f t="shared" si="11"/>
        <v>59</v>
      </c>
      <c r="W1528" s="73">
        <f t="shared" si="12"/>
        <v>0.503026686</v>
      </c>
      <c r="X1528" s="19"/>
      <c r="Y1528" s="19"/>
      <c r="Z1528" s="19"/>
      <c r="AA1528" s="19"/>
      <c r="AB1528" s="19"/>
      <c r="AC1528" s="19"/>
      <c r="AD1528" s="19"/>
    </row>
    <row r="1529">
      <c r="A1529" s="49" t="s">
        <v>1705</v>
      </c>
      <c r="B1529" s="50">
        <v>12464.0</v>
      </c>
      <c r="C1529" s="51">
        <v>0.999</v>
      </c>
      <c r="D1529" s="52">
        <v>12162.0</v>
      </c>
      <c r="E1529" s="51">
        <v>0.021</v>
      </c>
      <c r="F1529" s="52">
        <v>12457.0</v>
      </c>
      <c r="G1529" s="54">
        <v>0.762</v>
      </c>
      <c r="H1529" s="50">
        <v>12464.0</v>
      </c>
      <c r="I1529" s="54">
        <v>0.0755808</v>
      </c>
      <c r="J1529" s="50">
        <v>12464.0</v>
      </c>
      <c r="K1529" s="54">
        <v>1.444</v>
      </c>
      <c r="L1529" s="70">
        <f t="shared" si="1"/>
        <v>0</v>
      </c>
      <c r="M1529" s="71">
        <f t="shared" si="2"/>
        <v>0</v>
      </c>
      <c r="N1529" s="71">
        <f t="shared" si="3"/>
        <v>-0.9234192</v>
      </c>
      <c r="O1529" s="71">
        <f t="shared" si="4"/>
        <v>-92.43435435</v>
      </c>
      <c r="P1529" s="71">
        <f t="shared" si="5"/>
        <v>0</v>
      </c>
      <c r="Q1529" s="71">
        <f t="shared" si="6"/>
        <v>0</v>
      </c>
      <c r="R1529" s="71">
        <f t="shared" si="7"/>
        <v>0.445</v>
      </c>
      <c r="S1529" s="71">
        <f t="shared" si="8"/>
        <v>44.54454454</v>
      </c>
      <c r="T1529" s="72">
        <f t="shared" si="9"/>
        <v>302</v>
      </c>
      <c r="U1529" s="71">
        <f t="shared" si="10"/>
        <v>2.422978177</v>
      </c>
      <c r="V1529" s="71">
        <f t="shared" si="11"/>
        <v>7</v>
      </c>
      <c r="W1529" s="73">
        <f t="shared" si="12"/>
        <v>0.05616174583</v>
      </c>
      <c r="X1529" s="19"/>
      <c r="Y1529" s="19"/>
      <c r="Z1529" s="19"/>
      <c r="AA1529" s="19"/>
      <c r="AB1529" s="19"/>
      <c r="AC1529" s="19"/>
      <c r="AD1529" s="19"/>
    </row>
    <row r="1530">
      <c r="A1530" s="49" t="s">
        <v>1706</v>
      </c>
      <c r="B1530" s="50">
        <v>11614.0</v>
      </c>
      <c r="C1530" s="51">
        <v>32.653</v>
      </c>
      <c r="D1530" s="52">
        <v>11438.0</v>
      </c>
      <c r="E1530" s="51">
        <v>0.022</v>
      </c>
      <c r="F1530" s="52">
        <v>11560.0</v>
      </c>
      <c r="G1530" s="54">
        <v>0.739</v>
      </c>
      <c r="H1530" s="50">
        <v>11614.0</v>
      </c>
      <c r="I1530" s="54">
        <v>11.6087</v>
      </c>
      <c r="J1530" s="50">
        <v>11614.0</v>
      </c>
      <c r="K1530" s="54">
        <v>2.218</v>
      </c>
      <c r="L1530" s="70">
        <f t="shared" si="1"/>
        <v>0</v>
      </c>
      <c r="M1530" s="71">
        <f t="shared" si="2"/>
        <v>0</v>
      </c>
      <c r="N1530" s="71">
        <f t="shared" si="3"/>
        <v>-21.0443</v>
      </c>
      <c r="O1530" s="71">
        <f t="shared" si="4"/>
        <v>-64.44828959</v>
      </c>
      <c r="P1530" s="71">
        <f t="shared" si="5"/>
        <v>0</v>
      </c>
      <c r="Q1530" s="71">
        <f t="shared" si="6"/>
        <v>0</v>
      </c>
      <c r="R1530" s="71">
        <f t="shared" si="7"/>
        <v>-30.435</v>
      </c>
      <c r="S1530" s="71">
        <f t="shared" si="8"/>
        <v>-93.20736226</v>
      </c>
      <c r="T1530" s="72">
        <f t="shared" si="9"/>
        <v>176</v>
      </c>
      <c r="U1530" s="71">
        <f t="shared" si="10"/>
        <v>1.515412433</v>
      </c>
      <c r="V1530" s="71">
        <f t="shared" si="11"/>
        <v>54</v>
      </c>
      <c r="W1530" s="73">
        <f t="shared" si="12"/>
        <v>0.4649560875</v>
      </c>
      <c r="X1530" s="19"/>
      <c r="Y1530" s="19"/>
      <c r="Z1530" s="19"/>
      <c r="AA1530" s="19"/>
      <c r="AB1530" s="19"/>
      <c r="AC1530" s="19"/>
      <c r="AD1530" s="19"/>
    </row>
    <row r="1531">
      <c r="A1531" s="49" t="s">
        <v>1707</v>
      </c>
      <c r="B1531" s="50">
        <v>12591.0</v>
      </c>
      <c r="C1531" s="51">
        <v>0.962</v>
      </c>
      <c r="D1531" s="52">
        <v>12399.0</v>
      </c>
      <c r="E1531" s="51">
        <v>0.014</v>
      </c>
      <c r="F1531" s="52">
        <v>12584.0</v>
      </c>
      <c r="G1531" s="54">
        <v>0.723</v>
      </c>
      <c r="H1531" s="50">
        <v>12591.0</v>
      </c>
      <c r="I1531" s="54">
        <v>0.658099</v>
      </c>
      <c r="J1531" s="50">
        <v>12591.0</v>
      </c>
      <c r="K1531" s="54">
        <v>1.858</v>
      </c>
      <c r="L1531" s="70">
        <f t="shared" si="1"/>
        <v>0</v>
      </c>
      <c r="M1531" s="71">
        <f t="shared" si="2"/>
        <v>0</v>
      </c>
      <c r="N1531" s="71">
        <f t="shared" si="3"/>
        <v>-0.303901</v>
      </c>
      <c r="O1531" s="71">
        <f t="shared" si="4"/>
        <v>-31.59054054</v>
      </c>
      <c r="P1531" s="71">
        <f t="shared" si="5"/>
        <v>0</v>
      </c>
      <c r="Q1531" s="71">
        <f t="shared" si="6"/>
        <v>0</v>
      </c>
      <c r="R1531" s="71">
        <f t="shared" si="7"/>
        <v>0.896</v>
      </c>
      <c r="S1531" s="71">
        <f t="shared" si="8"/>
        <v>93.13929314</v>
      </c>
      <c r="T1531" s="72">
        <f t="shared" si="9"/>
        <v>192</v>
      </c>
      <c r="U1531" s="71">
        <f t="shared" si="10"/>
        <v>1.524898737</v>
      </c>
      <c r="V1531" s="71">
        <f t="shared" si="11"/>
        <v>7</v>
      </c>
      <c r="W1531" s="73">
        <f t="shared" si="12"/>
        <v>0.05559526646</v>
      </c>
      <c r="X1531" s="19"/>
      <c r="Y1531" s="19"/>
      <c r="Z1531" s="19"/>
      <c r="AA1531" s="19"/>
      <c r="AB1531" s="19"/>
      <c r="AC1531" s="19"/>
      <c r="AD1531" s="19"/>
    </row>
    <row r="1532">
      <c r="A1532" s="49" t="s">
        <v>1708</v>
      </c>
      <c r="B1532" s="50">
        <v>11743.0</v>
      </c>
      <c r="C1532" s="51">
        <v>30.325</v>
      </c>
      <c r="D1532" s="52">
        <v>11555.0</v>
      </c>
      <c r="E1532" s="51">
        <v>0.023</v>
      </c>
      <c r="F1532" s="52">
        <v>11706.0</v>
      </c>
      <c r="G1532" s="54">
        <v>0.739</v>
      </c>
      <c r="H1532" s="50">
        <v>11743.0</v>
      </c>
      <c r="I1532" s="54">
        <v>17.568</v>
      </c>
      <c r="J1532" s="50">
        <v>11743.0</v>
      </c>
      <c r="K1532" s="54">
        <v>10.687</v>
      </c>
      <c r="L1532" s="70">
        <f t="shared" si="1"/>
        <v>0</v>
      </c>
      <c r="M1532" s="71">
        <f t="shared" si="2"/>
        <v>0</v>
      </c>
      <c r="N1532" s="71">
        <f t="shared" si="3"/>
        <v>-12.757</v>
      </c>
      <c r="O1532" s="71">
        <f t="shared" si="4"/>
        <v>-42.06760099</v>
      </c>
      <c r="P1532" s="71">
        <f t="shared" si="5"/>
        <v>0</v>
      </c>
      <c r="Q1532" s="71">
        <f t="shared" si="6"/>
        <v>0</v>
      </c>
      <c r="R1532" s="71">
        <f t="shared" si="7"/>
        <v>-19.638</v>
      </c>
      <c r="S1532" s="71">
        <f t="shared" si="8"/>
        <v>-64.75845012</v>
      </c>
      <c r="T1532" s="72">
        <f t="shared" si="9"/>
        <v>188</v>
      </c>
      <c r="U1532" s="71">
        <f t="shared" si="10"/>
        <v>1.60095376</v>
      </c>
      <c r="V1532" s="71">
        <f t="shared" si="11"/>
        <v>37</v>
      </c>
      <c r="W1532" s="73">
        <f t="shared" si="12"/>
        <v>0.315081325</v>
      </c>
      <c r="X1532" s="19"/>
      <c r="Y1532" s="19"/>
      <c r="Z1532" s="19"/>
      <c r="AA1532" s="19"/>
      <c r="AB1532" s="19"/>
      <c r="AC1532" s="19"/>
      <c r="AD1532" s="19"/>
    </row>
    <row r="1533">
      <c r="A1533" s="49" t="s">
        <v>1709</v>
      </c>
      <c r="B1533" s="50">
        <v>12282.0</v>
      </c>
      <c r="C1533" s="51">
        <v>0.923</v>
      </c>
      <c r="D1533" s="52">
        <v>12073.0</v>
      </c>
      <c r="E1533" s="51">
        <v>0.015</v>
      </c>
      <c r="F1533" s="52">
        <v>12267.0</v>
      </c>
      <c r="G1533" s="54">
        <v>0.692</v>
      </c>
      <c r="H1533" s="50">
        <v>12282.0</v>
      </c>
      <c r="I1533" s="54">
        <v>0.399217</v>
      </c>
      <c r="J1533" s="50">
        <v>12282.0</v>
      </c>
      <c r="K1533" s="54">
        <v>2.906</v>
      </c>
      <c r="L1533" s="70">
        <f t="shared" si="1"/>
        <v>0</v>
      </c>
      <c r="M1533" s="71">
        <f t="shared" si="2"/>
        <v>0</v>
      </c>
      <c r="N1533" s="71">
        <f t="shared" si="3"/>
        <v>-0.523783</v>
      </c>
      <c r="O1533" s="71">
        <f t="shared" si="4"/>
        <v>-56.74788732</v>
      </c>
      <c r="P1533" s="71">
        <f t="shared" si="5"/>
        <v>0</v>
      </c>
      <c r="Q1533" s="71">
        <f t="shared" si="6"/>
        <v>0</v>
      </c>
      <c r="R1533" s="71">
        <f t="shared" si="7"/>
        <v>1.983</v>
      </c>
      <c r="S1533" s="71">
        <f t="shared" si="8"/>
        <v>214.8429036</v>
      </c>
      <c r="T1533" s="72">
        <f t="shared" si="9"/>
        <v>209</v>
      </c>
      <c r="U1533" s="71">
        <f t="shared" si="10"/>
        <v>1.701677251</v>
      </c>
      <c r="V1533" s="71">
        <f t="shared" si="11"/>
        <v>15</v>
      </c>
      <c r="W1533" s="73">
        <f t="shared" si="12"/>
        <v>0.1221299463</v>
      </c>
      <c r="X1533" s="19"/>
      <c r="Y1533" s="19"/>
      <c r="Z1533" s="19"/>
      <c r="AA1533" s="19"/>
      <c r="AB1533" s="19"/>
      <c r="AC1533" s="19"/>
      <c r="AD1533" s="19"/>
    </row>
    <row r="1534">
      <c r="A1534" s="49" t="s">
        <v>1710</v>
      </c>
      <c r="B1534" s="50">
        <v>11415.0</v>
      </c>
      <c r="C1534" s="51">
        <v>29.219</v>
      </c>
      <c r="D1534" s="52">
        <v>11300.0</v>
      </c>
      <c r="E1534" s="51">
        <v>0.014</v>
      </c>
      <c r="F1534" s="52">
        <v>11312.0</v>
      </c>
      <c r="G1534" s="54">
        <v>0.67</v>
      </c>
      <c r="H1534" s="50">
        <v>11415.0</v>
      </c>
      <c r="I1534" s="54">
        <v>6.17256</v>
      </c>
      <c r="J1534" s="50">
        <v>11415.0</v>
      </c>
      <c r="K1534" s="54">
        <v>2.282</v>
      </c>
      <c r="L1534" s="70">
        <f t="shared" si="1"/>
        <v>0</v>
      </c>
      <c r="M1534" s="71">
        <f t="shared" si="2"/>
        <v>0</v>
      </c>
      <c r="N1534" s="71">
        <f t="shared" si="3"/>
        <v>-23.04644</v>
      </c>
      <c r="O1534" s="71">
        <f t="shared" si="4"/>
        <v>-78.87484171</v>
      </c>
      <c r="P1534" s="71">
        <f t="shared" si="5"/>
        <v>0</v>
      </c>
      <c r="Q1534" s="71">
        <f t="shared" si="6"/>
        <v>0</v>
      </c>
      <c r="R1534" s="71">
        <f t="shared" si="7"/>
        <v>-26.937</v>
      </c>
      <c r="S1534" s="71">
        <f t="shared" si="8"/>
        <v>-92.19001335</v>
      </c>
      <c r="T1534" s="72">
        <f t="shared" si="9"/>
        <v>115</v>
      </c>
      <c r="U1534" s="71">
        <f t="shared" si="10"/>
        <v>1.007446343</v>
      </c>
      <c r="V1534" s="71">
        <f t="shared" si="11"/>
        <v>103</v>
      </c>
      <c r="W1534" s="73">
        <f t="shared" si="12"/>
        <v>0.9023215068</v>
      </c>
      <c r="X1534" s="19"/>
      <c r="Y1534" s="19"/>
      <c r="Z1534" s="19"/>
      <c r="AA1534" s="19"/>
      <c r="AB1534" s="19"/>
      <c r="AC1534" s="19"/>
      <c r="AD1534" s="19"/>
    </row>
    <row r="1535">
      <c r="A1535" s="49" t="s">
        <v>1711</v>
      </c>
      <c r="B1535" s="50">
        <v>11722.0</v>
      </c>
      <c r="C1535" s="51">
        <v>0.921</v>
      </c>
      <c r="D1535" s="52">
        <v>11544.0</v>
      </c>
      <c r="E1535" s="51">
        <v>0.017</v>
      </c>
      <c r="F1535" s="52">
        <v>11692.0</v>
      </c>
      <c r="G1535" s="54">
        <v>0.675</v>
      </c>
      <c r="H1535" s="50">
        <v>11722.0</v>
      </c>
      <c r="I1535" s="54">
        <v>0.0915489</v>
      </c>
      <c r="J1535" s="50">
        <v>11721.0</v>
      </c>
      <c r="K1535" s="54">
        <v>1.503</v>
      </c>
      <c r="L1535" s="70">
        <f t="shared" si="1"/>
        <v>0</v>
      </c>
      <c r="M1535" s="71">
        <f t="shared" si="2"/>
        <v>0</v>
      </c>
      <c r="N1535" s="71">
        <f t="shared" si="3"/>
        <v>-0.8294511</v>
      </c>
      <c r="O1535" s="71">
        <f t="shared" si="4"/>
        <v>-90.05983713</v>
      </c>
      <c r="P1535" s="71">
        <f t="shared" si="5"/>
        <v>-1</v>
      </c>
      <c r="Q1535" s="71">
        <f t="shared" si="6"/>
        <v>-0.008530967412</v>
      </c>
      <c r="R1535" s="71">
        <f t="shared" si="7"/>
        <v>0.582</v>
      </c>
      <c r="S1535" s="71">
        <f t="shared" si="8"/>
        <v>63.19218241</v>
      </c>
      <c r="T1535" s="72">
        <f t="shared" si="9"/>
        <v>178</v>
      </c>
      <c r="U1535" s="71">
        <f t="shared" si="10"/>
        <v>1.518512199</v>
      </c>
      <c r="V1535" s="71">
        <f t="shared" si="11"/>
        <v>30</v>
      </c>
      <c r="W1535" s="73">
        <f t="shared" si="12"/>
        <v>0.2559290224</v>
      </c>
      <c r="X1535" s="19"/>
      <c r="Y1535" s="19"/>
      <c r="Z1535" s="19"/>
      <c r="AA1535" s="19"/>
      <c r="AB1535" s="19"/>
      <c r="AC1535" s="19"/>
      <c r="AD1535" s="19"/>
    </row>
    <row r="1536">
      <c r="A1536" s="49" t="s">
        <v>1712</v>
      </c>
      <c r="B1536" s="50">
        <v>10837.0</v>
      </c>
      <c r="C1536" s="51">
        <v>34.717</v>
      </c>
      <c r="D1536" s="52">
        <v>10726.0</v>
      </c>
      <c r="E1536" s="51">
        <v>0.016</v>
      </c>
      <c r="F1536" s="52">
        <v>10726.0</v>
      </c>
      <c r="G1536" s="54">
        <v>0.66</v>
      </c>
      <c r="H1536" s="50">
        <v>10837.0</v>
      </c>
      <c r="I1536" s="54">
        <v>11.5513</v>
      </c>
      <c r="J1536" s="50">
        <v>10837.0</v>
      </c>
      <c r="K1536" s="54">
        <v>1.799</v>
      </c>
      <c r="L1536" s="70">
        <f t="shared" si="1"/>
        <v>0</v>
      </c>
      <c r="M1536" s="71">
        <f t="shared" si="2"/>
        <v>0</v>
      </c>
      <c r="N1536" s="71">
        <f t="shared" si="3"/>
        <v>-23.1657</v>
      </c>
      <c r="O1536" s="71">
        <f t="shared" si="4"/>
        <v>-66.72725178</v>
      </c>
      <c r="P1536" s="71">
        <f t="shared" si="5"/>
        <v>0</v>
      </c>
      <c r="Q1536" s="71">
        <f t="shared" si="6"/>
        <v>0</v>
      </c>
      <c r="R1536" s="71">
        <f t="shared" si="7"/>
        <v>-32.918</v>
      </c>
      <c r="S1536" s="71">
        <f t="shared" si="8"/>
        <v>-94.81810064</v>
      </c>
      <c r="T1536" s="72">
        <f t="shared" si="9"/>
        <v>111</v>
      </c>
      <c r="U1536" s="71">
        <f t="shared" si="10"/>
        <v>1.024268709</v>
      </c>
      <c r="V1536" s="71">
        <f t="shared" si="11"/>
        <v>111</v>
      </c>
      <c r="W1536" s="73">
        <f t="shared" si="12"/>
        <v>1.024268709</v>
      </c>
      <c r="X1536" s="19"/>
      <c r="Y1536" s="19"/>
      <c r="Z1536" s="19"/>
      <c r="AA1536" s="19"/>
      <c r="AB1536" s="19"/>
      <c r="AC1536" s="19"/>
      <c r="AD1536" s="19"/>
    </row>
    <row r="1537">
      <c r="A1537" s="49" t="s">
        <v>1713</v>
      </c>
      <c r="B1537" s="50">
        <v>12113.0</v>
      </c>
      <c r="C1537" s="51">
        <v>0.863</v>
      </c>
      <c r="D1537" s="52">
        <v>11881.0</v>
      </c>
      <c r="E1537" s="51">
        <v>0.013</v>
      </c>
      <c r="F1537" s="52">
        <v>12098.0</v>
      </c>
      <c r="G1537" s="54">
        <v>0.672</v>
      </c>
      <c r="H1537" s="50">
        <v>12113.0</v>
      </c>
      <c r="I1537" s="54">
        <v>0.628355</v>
      </c>
      <c r="J1537" s="50">
        <v>12112.0</v>
      </c>
      <c r="K1537" s="54">
        <v>3600.0</v>
      </c>
      <c r="L1537" s="70">
        <f t="shared" si="1"/>
        <v>0</v>
      </c>
      <c r="M1537" s="71">
        <f t="shared" si="2"/>
        <v>0</v>
      </c>
      <c r="N1537" s="71">
        <f t="shared" si="3"/>
        <v>-0.234645</v>
      </c>
      <c r="O1537" s="71">
        <f t="shared" si="4"/>
        <v>-27.18945539</v>
      </c>
      <c r="P1537" s="71">
        <f t="shared" si="5"/>
        <v>-1</v>
      </c>
      <c r="Q1537" s="71">
        <f t="shared" si="6"/>
        <v>-0.008255593164</v>
      </c>
      <c r="R1537" s="71">
        <f t="shared" si="7"/>
        <v>3599.137</v>
      </c>
      <c r="S1537" s="71">
        <f t="shared" si="8"/>
        <v>417049.4786</v>
      </c>
      <c r="T1537" s="72">
        <f t="shared" si="9"/>
        <v>232</v>
      </c>
      <c r="U1537" s="71">
        <f t="shared" si="10"/>
        <v>1.915297614</v>
      </c>
      <c r="V1537" s="71">
        <f t="shared" si="11"/>
        <v>15</v>
      </c>
      <c r="W1537" s="73">
        <f t="shared" si="12"/>
        <v>0.1238338975</v>
      </c>
      <c r="X1537" s="19"/>
      <c r="Y1537" s="19"/>
      <c r="Z1537" s="19"/>
      <c r="AA1537" s="19"/>
      <c r="AB1537" s="19"/>
      <c r="AC1537" s="19"/>
      <c r="AD1537" s="19"/>
    </row>
    <row r="1538">
      <c r="A1538" s="49" t="s">
        <v>1714</v>
      </c>
      <c r="B1538" s="50">
        <v>11245.0</v>
      </c>
      <c r="C1538" s="51">
        <v>24.345</v>
      </c>
      <c r="D1538" s="52">
        <v>11010.0</v>
      </c>
      <c r="E1538" s="51">
        <v>0.014</v>
      </c>
      <c r="F1538" s="52">
        <v>11195.0</v>
      </c>
      <c r="G1538" s="54">
        <v>0.695</v>
      </c>
      <c r="H1538" s="50">
        <v>11245.0</v>
      </c>
      <c r="I1538" s="54">
        <v>0.613614</v>
      </c>
      <c r="J1538" s="50">
        <v>11245.0</v>
      </c>
      <c r="K1538" s="54">
        <v>4.944</v>
      </c>
      <c r="L1538" s="70">
        <f t="shared" si="1"/>
        <v>0</v>
      </c>
      <c r="M1538" s="71">
        <f t="shared" si="2"/>
        <v>0</v>
      </c>
      <c r="N1538" s="71">
        <f t="shared" si="3"/>
        <v>-23.731386</v>
      </c>
      <c r="O1538" s="71">
        <f t="shared" si="4"/>
        <v>-97.47950709</v>
      </c>
      <c r="P1538" s="71">
        <f t="shared" si="5"/>
        <v>0</v>
      </c>
      <c r="Q1538" s="71">
        <f t="shared" si="6"/>
        <v>0</v>
      </c>
      <c r="R1538" s="71">
        <f t="shared" si="7"/>
        <v>-19.401</v>
      </c>
      <c r="S1538" s="71">
        <f t="shared" si="8"/>
        <v>-79.69192853</v>
      </c>
      <c r="T1538" s="72">
        <f t="shared" si="9"/>
        <v>235</v>
      </c>
      <c r="U1538" s="71">
        <f t="shared" si="10"/>
        <v>2.089817697</v>
      </c>
      <c r="V1538" s="71">
        <f t="shared" si="11"/>
        <v>50</v>
      </c>
      <c r="W1538" s="73">
        <f t="shared" si="12"/>
        <v>0.4446420631</v>
      </c>
      <c r="X1538" s="19"/>
      <c r="Y1538" s="19"/>
      <c r="Z1538" s="19"/>
      <c r="AA1538" s="19"/>
      <c r="AB1538" s="19"/>
      <c r="AC1538" s="19"/>
      <c r="AD1538" s="19"/>
    </row>
    <row r="1539">
      <c r="A1539" s="49" t="s">
        <v>1715</v>
      </c>
      <c r="B1539" s="50">
        <v>12150.0</v>
      </c>
      <c r="C1539" s="51">
        <v>0.938</v>
      </c>
      <c r="D1539" s="52">
        <v>11887.0</v>
      </c>
      <c r="E1539" s="51">
        <v>0.019</v>
      </c>
      <c r="F1539" s="52">
        <v>12136.0</v>
      </c>
      <c r="G1539" s="54">
        <v>0.715</v>
      </c>
      <c r="H1539" s="50">
        <v>12150.0</v>
      </c>
      <c r="I1539" s="54">
        <v>0.727031</v>
      </c>
      <c r="J1539" s="50">
        <v>12150.0</v>
      </c>
      <c r="K1539" s="54">
        <v>1.496</v>
      </c>
      <c r="L1539" s="70">
        <f t="shared" si="1"/>
        <v>0</v>
      </c>
      <c r="M1539" s="71">
        <f t="shared" si="2"/>
        <v>0</v>
      </c>
      <c r="N1539" s="71">
        <f t="shared" si="3"/>
        <v>-0.210969</v>
      </c>
      <c r="O1539" s="71">
        <f t="shared" si="4"/>
        <v>-22.49136461</v>
      </c>
      <c r="P1539" s="71">
        <f t="shared" si="5"/>
        <v>0</v>
      </c>
      <c r="Q1539" s="71">
        <f t="shared" si="6"/>
        <v>0</v>
      </c>
      <c r="R1539" s="71">
        <f t="shared" si="7"/>
        <v>0.558</v>
      </c>
      <c r="S1539" s="71">
        <f t="shared" si="8"/>
        <v>59.48827292</v>
      </c>
      <c r="T1539" s="72">
        <f t="shared" si="9"/>
        <v>263</v>
      </c>
      <c r="U1539" s="71">
        <f t="shared" si="10"/>
        <v>2.164609053</v>
      </c>
      <c r="V1539" s="71">
        <f t="shared" si="11"/>
        <v>14</v>
      </c>
      <c r="W1539" s="73">
        <f t="shared" si="12"/>
        <v>0.1152263374</v>
      </c>
      <c r="X1539" s="19"/>
      <c r="Y1539" s="19"/>
      <c r="Z1539" s="19"/>
      <c r="AA1539" s="19"/>
      <c r="AB1539" s="19"/>
      <c r="AC1539" s="19"/>
      <c r="AD1539" s="19"/>
    </row>
    <row r="1540">
      <c r="A1540" s="49" t="s">
        <v>1716</v>
      </c>
      <c r="B1540" s="50">
        <v>11288.0</v>
      </c>
      <c r="C1540" s="51">
        <v>27.467</v>
      </c>
      <c r="D1540" s="52">
        <v>11187.0</v>
      </c>
      <c r="E1540" s="51">
        <v>0.014</v>
      </c>
      <c r="F1540" s="52">
        <v>11228.0</v>
      </c>
      <c r="G1540" s="54">
        <v>0.685</v>
      </c>
      <c r="H1540" s="50">
        <v>11288.0</v>
      </c>
      <c r="I1540" s="54">
        <v>14.089</v>
      </c>
      <c r="J1540" s="50">
        <v>11288.0</v>
      </c>
      <c r="K1540" s="54">
        <v>2.306</v>
      </c>
      <c r="L1540" s="70">
        <f t="shared" si="1"/>
        <v>0</v>
      </c>
      <c r="M1540" s="71">
        <f t="shared" si="2"/>
        <v>0</v>
      </c>
      <c r="N1540" s="71">
        <f t="shared" si="3"/>
        <v>-13.378</v>
      </c>
      <c r="O1540" s="71">
        <f t="shared" si="4"/>
        <v>-48.70571959</v>
      </c>
      <c r="P1540" s="71">
        <f t="shared" si="5"/>
        <v>0</v>
      </c>
      <c r="Q1540" s="71">
        <f t="shared" si="6"/>
        <v>0</v>
      </c>
      <c r="R1540" s="71">
        <f t="shared" si="7"/>
        <v>-25.161</v>
      </c>
      <c r="S1540" s="71">
        <f t="shared" si="8"/>
        <v>-91.60447082</v>
      </c>
      <c r="T1540" s="72">
        <f t="shared" si="9"/>
        <v>101</v>
      </c>
      <c r="U1540" s="71">
        <f t="shared" si="10"/>
        <v>0.8947554926</v>
      </c>
      <c r="V1540" s="71">
        <f t="shared" si="11"/>
        <v>60</v>
      </c>
      <c r="W1540" s="73">
        <f t="shared" si="12"/>
        <v>0.5315379164</v>
      </c>
      <c r="X1540" s="19"/>
      <c r="Y1540" s="19"/>
      <c r="Z1540" s="19"/>
      <c r="AA1540" s="19"/>
      <c r="AB1540" s="19"/>
      <c r="AC1540" s="19"/>
      <c r="AD1540" s="19"/>
    </row>
    <row r="1541">
      <c r="A1541" s="49" t="s">
        <v>1717</v>
      </c>
      <c r="B1541" s="50">
        <v>12109.0</v>
      </c>
      <c r="C1541" s="51">
        <v>0.929</v>
      </c>
      <c r="D1541" s="52">
        <v>11885.0</v>
      </c>
      <c r="E1541" s="51">
        <v>0.016</v>
      </c>
      <c r="F1541" s="52">
        <v>12080.0</v>
      </c>
      <c r="G1541" s="54">
        <v>0.7</v>
      </c>
      <c r="H1541" s="50">
        <v>12109.0</v>
      </c>
      <c r="I1541" s="54">
        <v>0.0526471</v>
      </c>
      <c r="J1541" s="50">
        <v>12109.0</v>
      </c>
      <c r="K1541" s="54">
        <v>1.673</v>
      </c>
      <c r="L1541" s="70">
        <f t="shared" si="1"/>
        <v>0</v>
      </c>
      <c r="M1541" s="71">
        <f t="shared" si="2"/>
        <v>0</v>
      </c>
      <c r="N1541" s="71">
        <f t="shared" si="3"/>
        <v>-0.8763529</v>
      </c>
      <c r="O1541" s="71">
        <f t="shared" si="4"/>
        <v>-94.33292788</v>
      </c>
      <c r="P1541" s="71">
        <f t="shared" si="5"/>
        <v>0</v>
      </c>
      <c r="Q1541" s="71">
        <f t="shared" si="6"/>
        <v>0</v>
      </c>
      <c r="R1541" s="71">
        <f t="shared" si="7"/>
        <v>0.744</v>
      </c>
      <c r="S1541" s="71">
        <f t="shared" si="8"/>
        <v>80.0861141</v>
      </c>
      <c r="T1541" s="72">
        <f t="shared" si="9"/>
        <v>224</v>
      </c>
      <c r="U1541" s="71">
        <f t="shared" si="10"/>
        <v>1.849863738</v>
      </c>
      <c r="V1541" s="71">
        <f t="shared" si="11"/>
        <v>29</v>
      </c>
      <c r="W1541" s="73">
        <f t="shared" si="12"/>
        <v>0.2394912875</v>
      </c>
      <c r="X1541" s="19"/>
      <c r="Y1541" s="19"/>
      <c r="Z1541" s="19"/>
      <c r="AA1541" s="19"/>
      <c r="AB1541" s="19"/>
      <c r="AC1541" s="19"/>
      <c r="AD1541" s="19"/>
    </row>
    <row r="1542">
      <c r="A1542" s="49" t="s">
        <v>1718</v>
      </c>
      <c r="B1542" s="50">
        <v>11235.0</v>
      </c>
      <c r="C1542" s="51">
        <v>27.202</v>
      </c>
      <c r="D1542" s="52">
        <v>11153.0</v>
      </c>
      <c r="E1542" s="51">
        <v>0.025</v>
      </c>
      <c r="F1542" s="52">
        <v>11153.0</v>
      </c>
      <c r="G1542" s="54">
        <v>0.681</v>
      </c>
      <c r="H1542" s="50">
        <v>11235.0</v>
      </c>
      <c r="I1542" s="54">
        <v>1.98784</v>
      </c>
      <c r="J1542" s="50">
        <v>11235.0</v>
      </c>
      <c r="K1542" s="54">
        <v>2.458</v>
      </c>
      <c r="L1542" s="70">
        <f t="shared" si="1"/>
        <v>0</v>
      </c>
      <c r="M1542" s="71">
        <f t="shared" si="2"/>
        <v>0</v>
      </c>
      <c r="N1542" s="71">
        <f t="shared" si="3"/>
        <v>-25.21416</v>
      </c>
      <c r="O1542" s="71">
        <f t="shared" si="4"/>
        <v>-92.69230204</v>
      </c>
      <c r="P1542" s="71">
        <f t="shared" si="5"/>
        <v>0</v>
      </c>
      <c r="Q1542" s="71">
        <f t="shared" si="6"/>
        <v>0</v>
      </c>
      <c r="R1542" s="71">
        <f t="shared" si="7"/>
        <v>-24.744</v>
      </c>
      <c r="S1542" s="71">
        <f t="shared" si="8"/>
        <v>-90.96389971</v>
      </c>
      <c r="T1542" s="72">
        <f t="shared" si="9"/>
        <v>82</v>
      </c>
      <c r="U1542" s="71">
        <f t="shared" si="10"/>
        <v>0.7298620383</v>
      </c>
      <c r="V1542" s="71">
        <f t="shared" si="11"/>
        <v>82</v>
      </c>
      <c r="W1542" s="73">
        <f t="shared" si="12"/>
        <v>0.7298620383</v>
      </c>
      <c r="X1542" s="19"/>
      <c r="Y1542" s="19"/>
      <c r="Z1542" s="19"/>
      <c r="AA1542" s="19"/>
      <c r="AB1542" s="19"/>
      <c r="AC1542" s="19"/>
      <c r="AD1542" s="19"/>
    </row>
    <row r="1543">
      <c r="A1543" s="49" t="s">
        <v>1719</v>
      </c>
      <c r="B1543" s="50">
        <v>12003.0</v>
      </c>
      <c r="C1543" s="51">
        <v>0.893</v>
      </c>
      <c r="D1543" s="52">
        <v>11818.0</v>
      </c>
      <c r="E1543" s="51">
        <v>0.016</v>
      </c>
      <c r="F1543" s="52">
        <v>11979.0</v>
      </c>
      <c r="G1543" s="54">
        <v>0.663</v>
      </c>
      <c r="H1543" s="50">
        <v>12003.0</v>
      </c>
      <c r="I1543" s="54">
        <v>0.801953</v>
      </c>
      <c r="J1543" s="50">
        <v>12003.0</v>
      </c>
      <c r="K1543" s="54">
        <v>3600.0</v>
      </c>
      <c r="L1543" s="70">
        <f t="shared" si="1"/>
        <v>0</v>
      </c>
      <c r="M1543" s="71">
        <f t="shared" si="2"/>
        <v>0</v>
      </c>
      <c r="N1543" s="71">
        <f t="shared" si="3"/>
        <v>-0.091047</v>
      </c>
      <c r="O1543" s="71">
        <f t="shared" si="4"/>
        <v>-10.1956327</v>
      </c>
      <c r="P1543" s="71">
        <f t="shared" si="5"/>
        <v>0</v>
      </c>
      <c r="Q1543" s="71">
        <f t="shared" si="6"/>
        <v>0</v>
      </c>
      <c r="R1543" s="71">
        <f t="shared" si="7"/>
        <v>3599.107</v>
      </c>
      <c r="S1543" s="71">
        <f t="shared" si="8"/>
        <v>403035.4983</v>
      </c>
      <c r="T1543" s="72">
        <f t="shared" si="9"/>
        <v>185</v>
      </c>
      <c r="U1543" s="71">
        <f t="shared" si="10"/>
        <v>1.541281346</v>
      </c>
      <c r="V1543" s="71">
        <f t="shared" si="11"/>
        <v>24</v>
      </c>
      <c r="W1543" s="73">
        <f t="shared" si="12"/>
        <v>0.1999500125</v>
      </c>
      <c r="X1543" s="19"/>
      <c r="Y1543" s="19"/>
      <c r="Z1543" s="19"/>
      <c r="AA1543" s="19"/>
      <c r="AB1543" s="19"/>
      <c r="AC1543" s="19"/>
      <c r="AD1543" s="19"/>
    </row>
    <row r="1544">
      <c r="A1544" s="49" t="s">
        <v>1720</v>
      </c>
      <c r="B1544" s="50">
        <v>11135.0</v>
      </c>
      <c r="C1544" s="51">
        <v>28.745</v>
      </c>
      <c r="D1544" s="52">
        <v>10990.0</v>
      </c>
      <c r="E1544" s="51">
        <v>0.014</v>
      </c>
      <c r="F1544" s="52">
        <v>11059.0</v>
      </c>
      <c r="G1544" s="54">
        <v>0.658</v>
      </c>
      <c r="H1544" s="50">
        <v>11135.0</v>
      </c>
      <c r="I1544" s="54">
        <v>6.04751</v>
      </c>
      <c r="J1544" s="50">
        <v>11135.0</v>
      </c>
      <c r="K1544" s="54">
        <v>2.001</v>
      </c>
      <c r="L1544" s="70">
        <f t="shared" si="1"/>
        <v>0</v>
      </c>
      <c r="M1544" s="71">
        <f t="shared" si="2"/>
        <v>0</v>
      </c>
      <c r="N1544" s="71">
        <f t="shared" si="3"/>
        <v>-22.69749</v>
      </c>
      <c r="O1544" s="71">
        <f t="shared" si="4"/>
        <v>-78.96152374</v>
      </c>
      <c r="P1544" s="71">
        <f t="shared" si="5"/>
        <v>0</v>
      </c>
      <c r="Q1544" s="71">
        <f t="shared" si="6"/>
        <v>0</v>
      </c>
      <c r="R1544" s="71">
        <f t="shared" si="7"/>
        <v>-26.744</v>
      </c>
      <c r="S1544" s="71">
        <f t="shared" si="8"/>
        <v>-93.03878935</v>
      </c>
      <c r="T1544" s="72">
        <f t="shared" si="9"/>
        <v>145</v>
      </c>
      <c r="U1544" s="71">
        <f t="shared" si="10"/>
        <v>1.302200269</v>
      </c>
      <c r="V1544" s="71">
        <f t="shared" si="11"/>
        <v>76</v>
      </c>
      <c r="W1544" s="73">
        <f t="shared" si="12"/>
        <v>0.682532555</v>
      </c>
      <c r="X1544" s="19"/>
      <c r="Y1544" s="19"/>
      <c r="Z1544" s="19"/>
      <c r="AA1544" s="19"/>
      <c r="AB1544" s="19"/>
      <c r="AC1544" s="19"/>
      <c r="AD1544" s="19"/>
    </row>
    <row r="1545">
      <c r="A1545" s="49" t="s">
        <v>1721</v>
      </c>
      <c r="B1545" s="50">
        <v>12247.0</v>
      </c>
      <c r="C1545" s="51">
        <v>0.99</v>
      </c>
      <c r="D1545" s="52">
        <v>12023.0</v>
      </c>
      <c r="E1545" s="51">
        <v>0.013</v>
      </c>
      <c r="F1545" s="52">
        <v>12232.0</v>
      </c>
      <c r="G1545" s="54">
        <v>0.718</v>
      </c>
      <c r="H1545" s="50">
        <v>12247.0</v>
      </c>
      <c r="I1545" s="54">
        <v>0.751909</v>
      </c>
      <c r="J1545" s="50">
        <v>12247.0</v>
      </c>
      <c r="K1545" s="54">
        <v>2.015</v>
      </c>
      <c r="L1545" s="70">
        <f t="shared" si="1"/>
        <v>0</v>
      </c>
      <c r="M1545" s="71">
        <f t="shared" si="2"/>
        <v>0</v>
      </c>
      <c r="N1545" s="71">
        <f t="shared" si="3"/>
        <v>-0.238091</v>
      </c>
      <c r="O1545" s="71">
        <f t="shared" si="4"/>
        <v>-24.04959596</v>
      </c>
      <c r="P1545" s="71">
        <f t="shared" si="5"/>
        <v>0</v>
      </c>
      <c r="Q1545" s="71">
        <f t="shared" si="6"/>
        <v>0</v>
      </c>
      <c r="R1545" s="71">
        <f t="shared" si="7"/>
        <v>1.025</v>
      </c>
      <c r="S1545" s="71">
        <f t="shared" si="8"/>
        <v>103.5353535</v>
      </c>
      <c r="T1545" s="72">
        <f t="shared" si="9"/>
        <v>224</v>
      </c>
      <c r="U1545" s="71">
        <f t="shared" si="10"/>
        <v>1.829019352</v>
      </c>
      <c r="V1545" s="71">
        <f t="shared" si="11"/>
        <v>15</v>
      </c>
      <c r="W1545" s="73">
        <f t="shared" si="12"/>
        <v>0.1224789744</v>
      </c>
      <c r="X1545" s="19"/>
      <c r="Y1545" s="19"/>
      <c r="Z1545" s="19"/>
      <c r="AA1545" s="19"/>
      <c r="AB1545" s="19"/>
      <c r="AC1545" s="19"/>
      <c r="AD1545" s="19"/>
    </row>
    <row r="1546">
      <c r="A1546" s="49" t="s">
        <v>1722</v>
      </c>
      <c r="B1546" s="50">
        <v>11385.0</v>
      </c>
      <c r="C1546" s="51">
        <v>29.51</v>
      </c>
      <c r="D1546" s="52">
        <v>11222.0</v>
      </c>
      <c r="E1546" s="51">
        <v>0.014</v>
      </c>
      <c r="F1546" s="52">
        <v>11314.0</v>
      </c>
      <c r="G1546" s="54">
        <v>0.704</v>
      </c>
      <c r="H1546" s="50">
        <v>11385.0</v>
      </c>
      <c r="I1546" s="54">
        <v>1.36949</v>
      </c>
      <c r="J1546" s="50">
        <v>11385.0</v>
      </c>
      <c r="K1546" s="54">
        <v>2.001</v>
      </c>
      <c r="L1546" s="70">
        <f t="shared" si="1"/>
        <v>0</v>
      </c>
      <c r="M1546" s="71">
        <f t="shared" si="2"/>
        <v>0</v>
      </c>
      <c r="N1546" s="71">
        <f t="shared" si="3"/>
        <v>-28.14051</v>
      </c>
      <c r="O1546" s="71">
        <f t="shared" si="4"/>
        <v>-95.35923416</v>
      </c>
      <c r="P1546" s="71">
        <f t="shared" si="5"/>
        <v>0</v>
      </c>
      <c r="Q1546" s="71">
        <f t="shared" si="6"/>
        <v>0</v>
      </c>
      <c r="R1546" s="71">
        <f t="shared" si="7"/>
        <v>-27.509</v>
      </c>
      <c r="S1546" s="71">
        <f t="shared" si="8"/>
        <v>-93.21924771</v>
      </c>
      <c r="T1546" s="72">
        <f t="shared" si="9"/>
        <v>163</v>
      </c>
      <c r="U1546" s="71">
        <f t="shared" si="10"/>
        <v>1.431708388</v>
      </c>
      <c r="V1546" s="71">
        <f t="shared" si="11"/>
        <v>71</v>
      </c>
      <c r="W1546" s="73">
        <f t="shared" si="12"/>
        <v>0.6236275801</v>
      </c>
      <c r="X1546" s="19"/>
      <c r="Y1546" s="19"/>
      <c r="Z1546" s="19"/>
      <c r="AA1546" s="19"/>
      <c r="AB1546" s="19"/>
      <c r="AC1546" s="19"/>
      <c r="AD1546" s="19"/>
    </row>
    <row r="1547">
      <c r="A1547" s="49" t="s">
        <v>1723</v>
      </c>
      <c r="B1547" s="50">
        <v>11748.0</v>
      </c>
      <c r="C1547" s="51">
        <v>0.945</v>
      </c>
      <c r="D1547" s="52">
        <v>11458.0</v>
      </c>
      <c r="E1547" s="51">
        <v>0.02</v>
      </c>
      <c r="F1547" s="52">
        <v>11733.0</v>
      </c>
      <c r="G1547" s="54">
        <v>0.715</v>
      </c>
      <c r="H1547" s="50">
        <v>11748.0</v>
      </c>
      <c r="I1547" s="54">
        <v>0.705721</v>
      </c>
      <c r="J1547" s="50">
        <v>11747.0</v>
      </c>
      <c r="K1547" s="54">
        <v>3600.0</v>
      </c>
      <c r="L1547" s="70">
        <f t="shared" si="1"/>
        <v>0</v>
      </c>
      <c r="M1547" s="71">
        <f t="shared" si="2"/>
        <v>0</v>
      </c>
      <c r="N1547" s="71">
        <f t="shared" si="3"/>
        <v>-0.239279</v>
      </c>
      <c r="O1547" s="71">
        <f t="shared" si="4"/>
        <v>-25.3205291</v>
      </c>
      <c r="P1547" s="71">
        <f t="shared" si="5"/>
        <v>-1</v>
      </c>
      <c r="Q1547" s="71">
        <f t="shared" si="6"/>
        <v>-0.008512087164</v>
      </c>
      <c r="R1547" s="71">
        <f t="shared" si="7"/>
        <v>3599.055</v>
      </c>
      <c r="S1547" s="71">
        <f t="shared" si="8"/>
        <v>380852.381</v>
      </c>
      <c r="T1547" s="72">
        <f t="shared" si="9"/>
        <v>290</v>
      </c>
      <c r="U1547" s="71">
        <f t="shared" si="10"/>
        <v>2.468505277</v>
      </c>
      <c r="V1547" s="71">
        <f t="shared" si="11"/>
        <v>15</v>
      </c>
      <c r="W1547" s="73">
        <f t="shared" si="12"/>
        <v>0.1276813075</v>
      </c>
      <c r="X1547" s="19"/>
      <c r="Y1547" s="19"/>
      <c r="Z1547" s="19"/>
      <c r="AA1547" s="19"/>
      <c r="AB1547" s="19"/>
      <c r="AC1547" s="19"/>
      <c r="AD1547" s="19"/>
    </row>
    <row r="1548">
      <c r="A1548" s="49" t="s">
        <v>1724</v>
      </c>
      <c r="B1548" s="50">
        <v>10863.0</v>
      </c>
      <c r="C1548" s="51">
        <v>29.434</v>
      </c>
      <c r="D1548" s="52">
        <v>10719.0</v>
      </c>
      <c r="E1548" s="51">
        <v>0.021</v>
      </c>
      <c r="F1548" s="52">
        <v>10766.0</v>
      </c>
      <c r="G1548" s="54">
        <v>0.674</v>
      </c>
      <c r="H1548" s="50">
        <v>10863.0</v>
      </c>
      <c r="I1548" s="54">
        <v>4.7525</v>
      </c>
      <c r="J1548" s="50">
        <v>10863.0</v>
      </c>
      <c r="K1548" s="54">
        <v>1.271</v>
      </c>
      <c r="L1548" s="70">
        <f t="shared" si="1"/>
        <v>0</v>
      </c>
      <c r="M1548" s="71">
        <f t="shared" si="2"/>
        <v>0</v>
      </c>
      <c r="N1548" s="71">
        <f t="shared" si="3"/>
        <v>-24.6815</v>
      </c>
      <c r="O1548" s="71">
        <f t="shared" si="4"/>
        <v>-83.8537066</v>
      </c>
      <c r="P1548" s="71">
        <f t="shared" si="5"/>
        <v>0</v>
      </c>
      <c r="Q1548" s="71">
        <f t="shared" si="6"/>
        <v>0</v>
      </c>
      <c r="R1548" s="71">
        <f t="shared" si="7"/>
        <v>-28.163</v>
      </c>
      <c r="S1548" s="71">
        <f t="shared" si="8"/>
        <v>-95.68186451</v>
      </c>
      <c r="T1548" s="72">
        <f t="shared" si="9"/>
        <v>144</v>
      </c>
      <c r="U1548" s="71">
        <f t="shared" si="10"/>
        <v>1.325600663</v>
      </c>
      <c r="V1548" s="71">
        <f t="shared" si="11"/>
        <v>97</v>
      </c>
      <c r="W1548" s="73">
        <f t="shared" si="12"/>
        <v>0.8929393354</v>
      </c>
      <c r="X1548" s="19"/>
      <c r="Y1548" s="19"/>
      <c r="Z1548" s="19"/>
      <c r="AA1548" s="19"/>
      <c r="AB1548" s="19"/>
      <c r="AC1548" s="19"/>
      <c r="AD1548" s="19"/>
    </row>
    <row r="1549">
      <c r="A1549" s="49" t="s">
        <v>1725</v>
      </c>
      <c r="B1549" s="50">
        <v>11936.0</v>
      </c>
      <c r="C1549" s="51">
        <v>0.937</v>
      </c>
      <c r="D1549" s="52">
        <v>11725.0</v>
      </c>
      <c r="E1549" s="51">
        <v>0.014</v>
      </c>
      <c r="F1549" s="52">
        <v>11921.0</v>
      </c>
      <c r="G1549" s="54">
        <v>0.69</v>
      </c>
      <c r="H1549" s="50">
        <v>11936.0</v>
      </c>
      <c r="I1549" s="54">
        <v>0.820779</v>
      </c>
      <c r="J1549" s="50">
        <v>11936.0</v>
      </c>
      <c r="K1549" s="54">
        <v>3600.0</v>
      </c>
      <c r="L1549" s="70">
        <f t="shared" si="1"/>
        <v>0</v>
      </c>
      <c r="M1549" s="71">
        <f t="shared" si="2"/>
        <v>0</v>
      </c>
      <c r="N1549" s="71">
        <f t="shared" si="3"/>
        <v>-0.116221</v>
      </c>
      <c r="O1549" s="71">
        <f t="shared" si="4"/>
        <v>-12.40352188</v>
      </c>
      <c r="P1549" s="71">
        <f t="shared" si="5"/>
        <v>0</v>
      </c>
      <c r="Q1549" s="71">
        <f t="shared" si="6"/>
        <v>0</v>
      </c>
      <c r="R1549" s="71">
        <f t="shared" si="7"/>
        <v>3599.063</v>
      </c>
      <c r="S1549" s="71">
        <f t="shared" si="8"/>
        <v>384104.9093</v>
      </c>
      <c r="T1549" s="72">
        <f t="shared" si="9"/>
        <v>211</v>
      </c>
      <c r="U1549" s="71">
        <f t="shared" si="10"/>
        <v>1.767761394</v>
      </c>
      <c r="V1549" s="71">
        <f t="shared" si="11"/>
        <v>15</v>
      </c>
      <c r="W1549" s="73">
        <f t="shared" si="12"/>
        <v>0.1256702413</v>
      </c>
      <c r="X1549" s="19"/>
      <c r="Y1549" s="19"/>
      <c r="Z1549" s="19"/>
      <c r="AA1549" s="19"/>
      <c r="AB1549" s="19"/>
      <c r="AC1549" s="19"/>
      <c r="AD1549" s="19"/>
    </row>
    <row r="1550">
      <c r="A1550" s="49" t="s">
        <v>1726</v>
      </c>
      <c r="B1550" s="50">
        <v>11062.0</v>
      </c>
      <c r="C1550" s="51">
        <v>30.945</v>
      </c>
      <c r="D1550" s="52">
        <v>10807.0</v>
      </c>
      <c r="E1550" s="51">
        <v>0.016</v>
      </c>
      <c r="F1550" s="52">
        <v>10985.0</v>
      </c>
      <c r="G1550" s="54">
        <v>0.683</v>
      </c>
      <c r="H1550" s="50">
        <v>11062.0</v>
      </c>
      <c r="I1550" s="54">
        <v>3.65858</v>
      </c>
      <c r="J1550" s="50">
        <v>11062.0</v>
      </c>
      <c r="K1550" s="54">
        <v>1.66</v>
      </c>
      <c r="L1550" s="70">
        <f t="shared" si="1"/>
        <v>0</v>
      </c>
      <c r="M1550" s="71">
        <f t="shared" si="2"/>
        <v>0</v>
      </c>
      <c r="N1550" s="71">
        <f t="shared" si="3"/>
        <v>-27.28642</v>
      </c>
      <c r="O1550" s="71">
        <f t="shared" si="4"/>
        <v>-88.17715301</v>
      </c>
      <c r="P1550" s="71">
        <f t="shared" si="5"/>
        <v>0</v>
      </c>
      <c r="Q1550" s="71">
        <f t="shared" si="6"/>
        <v>0</v>
      </c>
      <c r="R1550" s="71">
        <f t="shared" si="7"/>
        <v>-29.285</v>
      </c>
      <c r="S1550" s="71">
        <f t="shared" si="8"/>
        <v>-94.63564388</v>
      </c>
      <c r="T1550" s="72">
        <f t="shared" si="9"/>
        <v>255</v>
      </c>
      <c r="U1550" s="71">
        <f t="shared" si="10"/>
        <v>2.305188935</v>
      </c>
      <c r="V1550" s="71">
        <f t="shared" si="11"/>
        <v>77</v>
      </c>
      <c r="W1550" s="73">
        <f t="shared" si="12"/>
        <v>0.6960766588</v>
      </c>
      <c r="X1550" s="19"/>
      <c r="Y1550" s="19"/>
      <c r="Z1550" s="19"/>
      <c r="AA1550" s="19"/>
      <c r="AB1550" s="19"/>
      <c r="AC1550" s="19"/>
      <c r="AD1550" s="19"/>
    </row>
    <row r="1551">
      <c r="A1551" s="49" t="s">
        <v>1727</v>
      </c>
      <c r="B1551" s="50">
        <v>12435.0</v>
      </c>
      <c r="C1551" s="51">
        <v>1.034</v>
      </c>
      <c r="D1551" s="52">
        <v>12149.0</v>
      </c>
      <c r="E1551" s="51">
        <v>0.034</v>
      </c>
      <c r="F1551" s="52">
        <v>12414.0</v>
      </c>
      <c r="G1551" s="54">
        <v>0.767</v>
      </c>
      <c r="H1551" s="50">
        <v>12435.0</v>
      </c>
      <c r="I1551" s="54">
        <v>0.0899031</v>
      </c>
      <c r="J1551" s="50">
        <v>12435.0</v>
      </c>
      <c r="K1551" s="54">
        <v>1.944</v>
      </c>
      <c r="L1551" s="70">
        <f t="shared" si="1"/>
        <v>0</v>
      </c>
      <c r="M1551" s="71">
        <f t="shared" si="2"/>
        <v>0</v>
      </c>
      <c r="N1551" s="71">
        <f t="shared" si="3"/>
        <v>-0.9440969</v>
      </c>
      <c r="O1551" s="71">
        <f t="shared" si="4"/>
        <v>-91.30530948</v>
      </c>
      <c r="P1551" s="71">
        <f t="shared" si="5"/>
        <v>0</v>
      </c>
      <c r="Q1551" s="71">
        <f t="shared" si="6"/>
        <v>0</v>
      </c>
      <c r="R1551" s="71">
        <f t="shared" si="7"/>
        <v>0.91</v>
      </c>
      <c r="S1551" s="71">
        <f t="shared" si="8"/>
        <v>88.00773694</v>
      </c>
      <c r="T1551" s="72">
        <f t="shared" si="9"/>
        <v>286</v>
      </c>
      <c r="U1551" s="71">
        <f t="shared" si="10"/>
        <v>2.299959791</v>
      </c>
      <c r="V1551" s="71">
        <f t="shared" si="11"/>
        <v>21</v>
      </c>
      <c r="W1551" s="73">
        <f t="shared" si="12"/>
        <v>0.1688781665</v>
      </c>
      <c r="X1551" s="19"/>
      <c r="Y1551" s="19"/>
      <c r="Z1551" s="19"/>
      <c r="AA1551" s="19"/>
      <c r="AB1551" s="19"/>
      <c r="AC1551" s="19"/>
      <c r="AD1551" s="19"/>
    </row>
    <row r="1552">
      <c r="A1552" s="49" t="s">
        <v>1728</v>
      </c>
      <c r="B1552" s="50">
        <v>11580.0</v>
      </c>
      <c r="C1552" s="51">
        <v>29.531</v>
      </c>
      <c r="D1552" s="52">
        <v>11414.0</v>
      </c>
      <c r="E1552" s="51">
        <v>0.027</v>
      </c>
      <c r="F1552" s="52">
        <v>11521.0</v>
      </c>
      <c r="G1552" s="54">
        <v>0.729</v>
      </c>
      <c r="H1552" s="50">
        <v>11580.0</v>
      </c>
      <c r="I1552" s="54">
        <v>12.0482</v>
      </c>
      <c r="J1552" s="50">
        <v>11580.0</v>
      </c>
      <c r="K1552" s="54">
        <v>4.982</v>
      </c>
      <c r="L1552" s="70">
        <f t="shared" si="1"/>
        <v>0</v>
      </c>
      <c r="M1552" s="71">
        <f t="shared" si="2"/>
        <v>0</v>
      </c>
      <c r="N1552" s="71">
        <f t="shared" si="3"/>
        <v>-17.4828</v>
      </c>
      <c r="O1552" s="71">
        <f t="shared" si="4"/>
        <v>-59.20151705</v>
      </c>
      <c r="P1552" s="71">
        <f t="shared" si="5"/>
        <v>0</v>
      </c>
      <c r="Q1552" s="71">
        <f t="shared" si="6"/>
        <v>0</v>
      </c>
      <c r="R1552" s="71">
        <f t="shared" si="7"/>
        <v>-24.549</v>
      </c>
      <c r="S1552" s="71">
        <f t="shared" si="8"/>
        <v>-83.12959263</v>
      </c>
      <c r="T1552" s="72">
        <f t="shared" si="9"/>
        <v>166</v>
      </c>
      <c r="U1552" s="71">
        <f t="shared" si="10"/>
        <v>1.433506045</v>
      </c>
      <c r="V1552" s="71">
        <f t="shared" si="11"/>
        <v>59</v>
      </c>
      <c r="W1552" s="73">
        <f t="shared" si="12"/>
        <v>0.5094991364</v>
      </c>
      <c r="X1552" s="19"/>
      <c r="Y1552" s="19"/>
      <c r="Z1552" s="19"/>
      <c r="AA1552" s="19"/>
      <c r="AB1552" s="19"/>
      <c r="AC1552" s="19"/>
      <c r="AD1552" s="19"/>
    </row>
    <row r="1553">
      <c r="A1553" s="49" t="s">
        <v>1729</v>
      </c>
      <c r="B1553" s="50">
        <v>12229.0</v>
      </c>
      <c r="C1553" s="51">
        <v>0.962</v>
      </c>
      <c r="D1553" s="52">
        <v>11970.0</v>
      </c>
      <c r="E1553" s="51">
        <v>0.013</v>
      </c>
      <c r="F1553" s="52">
        <v>12214.0</v>
      </c>
      <c r="G1553" s="54">
        <v>0.732</v>
      </c>
      <c r="H1553" s="50">
        <v>12229.0</v>
      </c>
      <c r="I1553" s="54">
        <v>0.910382</v>
      </c>
      <c r="J1553" s="50">
        <v>12229.0</v>
      </c>
      <c r="K1553" s="54">
        <v>3600.0</v>
      </c>
      <c r="L1553" s="70">
        <f t="shared" si="1"/>
        <v>0</v>
      </c>
      <c r="M1553" s="71">
        <f t="shared" si="2"/>
        <v>0</v>
      </c>
      <c r="N1553" s="71">
        <f t="shared" si="3"/>
        <v>-0.051618</v>
      </c>
      <c r="O1553" s="71">
        <f t="shared" si="4"/>
        <v>-5.365696466</v>
      </c>
      <c r="P1553" s="71">
        <f t="shared" si="5"/>
        <v>0</v>
      </c>
      <c r="Q1553" s="71">
        <f t="shared" si="6"/>
        <v>0</v>
      </c>
      <c r="R1553" s="71">
        <f t="shared" si="7"/>
        <v>3599.038</v>
      </c>
      <c r="S1553" s="71">
        <f t="shared" si="8"/>
        <v>374120.3742</v>
      </c>
      <c r="T1553" s="72">
        <f t="shared" si="9"/>
        <v>259</v>
      </c>
      <c r="U1553" s="71">
        <f t="shared" si="10"/>
        <v>2.117916428</v>
      </c>
      <c r="V1553" s="71">
        <f t="shared" si="11"/>
        <v>15</v>
      </c>
      <c r="W1553" s="73">
        <f t="shared" si="12"/>
        <v>0.1226592526</v>
      </c>
      <c r="X1553" s="19"/>
      <c r="Y1553" s="19"/>
      <c r="Z1553" s="19"/>
      <c r="AA1553" s="19"/>
      <c r="AB1553" s="19"/>
      <c r="AC1553" s="19"/>
      <c r="AD1553" s="19"/>
    </row>
    <row r="1554">
      <c r="A1554" s="49" t="s">
        <v>1730</v>
      </c>
      <c r="B1554" s="50">
        <v>11361.0</v>
      </c>
      <c r="C1554" s="51">
        <v>30.831</v>
      </c>
      <c r="D1554" s="52">
        <v>11135.0</v>
      </c>
      <c r="E1554" s="51">
        <v>0.014</v>
      </c>
      <c r="F1554" s="52">
        <v>11283.0</v>
      </c>
      <c r="G1554" s="54">
        <v>0.72</v>
      </c>
      <c r="H1554" s="50">
        <v>11361.0</v>
      </c>
      <c r="I1554" s="54">
        <v>3.71336</v>
      </c>
      <c r="J1554" s="50">
        <v>11361.0</v>
      </c>
      <c r="K1554" s="54">
        <v>2.915</v>
      </c>
      <c r="L1554" s="70">
        <f t="shared" si="1"/>
        <v>0</v>
      </c>
      <c r="M1554" s="71">
        <f t="shared" si="2"/>
        <v>0</v>
      </c>
      <c r="N1554" s="71">
        <f t="shared" si="3"/>
        <v>-27.11764</v>
      </c>
      <c r="O1554" s="71">
        <f t="shared" si="4"/>
        <v>-87.95575881</v>
      </c>
      <c r="P1554" s="71">
        <f t="shared" si="5"/>
        <v>0</v>
      </c>
      <c r="Q1554" s="71">
        <f t="shared" si="6"/>
        <v>0</v>
      </c>
      <c r="R1554" s="71">
        <f t="shared" si="7"/>
        <v>-27.916</v>
      </c>
      <c r="S1554" s="71">
        <f t="shared" si="8"/>
        <v>-90.54523045</v>
      </c>
      <c r="T1554" s="72">
        <f t="shared" si="9"/>
        <v>226</v>
      </c>
      <c r="U1554" s="71">
        <f t="shared" si="10"/>
        <v>1.989261509</v>
      </c>
      <c r="V1554" s="71">
        <f t="shared" si="11"/>
        <v>78</v>
      </c>
      <c r="W1554" s="73">
        <f t="shared" si="12"/>
        <v>0.6865592818</v>
      </c>
      <c r="X1554" s="19"/>
      <c r="Y1554" s="19"/>
      <c r="Z1554" s="19"/>
      <c r="AA1554" s="19"/>
      <c r="AB1554" s="19"/>
      <c r="AC1554" s="19"/>
      <c r="AD1554" s="19"/>
    </row>
    <row r="1555">
      <c r="A1555" s="49" t="s">
        <v>1731</v>
      </c>
      <c r="B1555" s="50">
        <v>11698.0</v>
      </c>
      <c r="C1555" s="51">
        <v>0.909</v>
      </c>
      <c r="D1555" s="52">
        <v>11459.0</v>
      </c>
      <c r="E1555" s="51">
        <v>0.017</v>
      </c>
      <c r="F1555" s="52">
        <v>11684.0</v>
      </c>
      <c r="G1555" s="54">
        <v>0.672</v>
      </c>
      <c r="H1555" s="50">
        <v>11698.0</v>
      </c>
      <c r="I1555" s="54">
        <v>0.199732</v>
      </c>
      <c r="J1555" s="50">
        <v>11698.0</v>
      </c>
      <c r="K1555" s="54">
        <v>117.535</v>
      </c>
      <c r="L1555" s="70">
        <f t="shared" si="1"/>
        <v>0</v>
      </c>
      <c r="M1555" s="71">
        <f t="shared" si="2"/>
        <v>0</v>
      </c>
      <c r="N1555" s="71">
        <f t="shared" si="3"/>
        <v>-0.709268</v>
      </c>
      <c r="O1555" s="71">
        <f t="shared" si="4"/>
        <v>-78.02728273</v>
      </c>
      <c r="P1555" s="71">
        <f t="shared" si="5"/>
        <v>0</v>
      </c>
      <c r="Q1555" s="71">
        <f t="shared" si="6"/>
        <v>0</v>
      </c>
      <c r="R1555" s="71">
        <f t="shared" si="7"/>
        <v>116.626</v>
      </c>
      <c r="S1555" s="71">
        <f t="shared" si="8"/>
        <v>12830.14301</v>
      </c>
      <c r="T1555" s="72">
        <f t="shared" si="9"/>
        <v>239</v>
      </c>
      <c r="U1555" s="71">
        <f t="shared" si="10"/>
        <v>2.043084288</v>
      </c>
      <c r="V1555" s="71">
        <f t="shared" si="11"/>
        <v>14</v>
      </c>
      <c r="W1555" s="73">
        <f t="shared" si="12"/>
        <v>0.1196785775</v>
      </c>
      <c r="X1555" s="19"/>
      <c r="Y1555" s="19"/>
      <c r="Z1555" s="19"/>
      <c r="AA1555" s="19"/>
      <c r="AB1555" s="19"/>
      <c r="AC1555" s="19"/>
      <c r="AD1555" s="19"/>
    </row>
    <row r="1556">
      <c r="A1556" s="49" t="s">
        <v>1732</v>
      </c>
      <c r="B1556" s="50">
        <v>10810.0</v>
      </c>
      <c r="C1556" s="51">
        <v>31.491</v>
      </c>
      <c r="D1556" s="52">
        <v>10662.0</v>
      </c>
      <c r="E1556" s="51">
        <v>0.02</v>
      </c>
      <c r="F1556" s="52">
        <v>10708.0</v>
      </c>
      <c r="G1556" s="54">
        <v>0.645</v>
      </c>
      <c r="H1556" s="50">
        <v>10810.0</v>
      </c>
      <c r="I1556" s="54">
        <v>0.965604</v>
      </c>
      <c r="J1556" s="50">
        <v>10810.0</v>
      </c>
      <c r="K1556" s="54">
        <v>2.493</v>
      </c>
      <c r="L1556" s="70">
        <f t="shared" si="1"/>
        <v>0</v>
      </c>
      <c r="M1556" s="71">
        <f t="shared" si="2"/>
        <v>0</v>
      </c>
      <c r="N1556" s="71">
        <f t="shared" si="3"/>
        <v>-30.525396</v>
      </c>
      <c r="O1556" s="71">
        <f t="shared" si="4"/>
        <v>-96.93371439</v>
      </c>
      <c r="P1556" s="71">
        <f t="shared" si="5"/>
        <v>0</v>
      </c>
      <c r="Q1556" s="71">
        <f t="shared" si="6"/>
        <v>0</v>
      </c>
      <c r="R1556" s="71">
        <f t="shared" si="7"/>
        <v>-28.998</v>
      </c>
      <c r="S1556" s="71">
        <f t="shared" si="8"/>
        <v>-92.08345241</v>
      </c>
      <c r="T1556" s="72">
        <f t="shared" si="9"/>
        <v>148</v>
      </c>
      <c r="U1556" s="71">
        <f t="shared" si="10"/>
        <v>1.369102683</v>
      </c>
      <c r="V1556" s="71">
        <f t="shared" si="11"/>
        <v>102</v>
      </c>
      <c r="W1556" s="73">
        <f t="shared" si="12"/>
        <v>0.9435707678</v>
      </c>
      <c r="X1556" s="19"/>
      <c r="Y1556" s="19"/>
      <c r="Z1556" s="19"/>
      <c r="AA1556" s="19"/>
      <c r="AB1556" s="19"/>
      <c r="AC1556" s="19"/>
      <c r="AD1556" s="19"/>
    </row>
    <row r="1557">
      <c r="A1557" s="49" t="s">
        <v>1733</v>
      </c>
      <c r="B1557" s="50">
        <v>12478.0</v>
      </c>
      <c r="C1557" s="51">
        <v>1.014</v>
      </c>
      <c r="D1557" s="52">
        <v>12283.0</v>
      </c>
      <c r="E1557" s="51">
        <v>0.022</v>
      </c>
      <c r="F1557" s="52">
        <v>12464.0</v>
      </c>
      <c r="G1557" s="54">
        <v>0.746</v>
      </c>
      <c r="H1557" s="50">
        <v>12478.0</v>
      </c>
      <c r="I1557" s="54">
        <v>0.051157</v>
      </c>
      <c r="J1557" s="50">
        <v>12478.0</v>
      </c>
      <c r="K1557" s="54">
        <v>1.42</v>
      </c>
      <c r="L1557" s="70">
        <f t="shared" si="1"/>
        <v>0</v>
      </c>
      <c r="M1557" s="71">
        <f t="shared" si="2"/>
        <v>0</v>
      </c>
      <c r="N1557" s="71">
        <f t="shared" si="3"/>
        <v>-0.962843</v>
      </c>
      <c r="O1557" s="71">
        <f t="shared" si="4"/>
        <v>-94.95493097</v>
      </c>
      <c r="P1557" s="71">
        <f t="shared" si="5"/>
        <v>0</v>
      </c>
      <c r="Q1557" s="71">
        <f t="shared" si="6"/>
        <v>0</v>
      </c>
      <c r="R1557" s="71">
        <f t="shared" si="7"/>
        <v>0.406</v>
      </c>
      <c r="S1557" s="71">
        <f t="shared" si="8"/>
        <v>40.03944773</v>
      </c>
      <c r="T1557" s="72">
        <f t="shared" si="9"/>
        <v>195</v>
      </c>
      <c r="U1557" s="71">
        <f t="shared" si="10"/>
        <v>1.562750441</v>
      </c>
      <c r="V1557" s="71">
        <f t="shared" si="11"/>
        <v>14</v>
      </c>
      <c r="W1557" s="73">
        <f t="shared" si="12"/>
        <v>0.1121974675</v>
      </c>
      <c r="X1557" s="19"/>
      <c r="Y1557" s="19"/>
      <c r="Z1557" s="19"/>
      <c r="AA1557" s="19"/>
      <c r="AB1557" s="19"/>
      <c r="AC1557" s="19"/>
      <c r="AD1557" s="19"/>
    </row>
    <row r="1558">
      <c r="A1558" s="49" t="s">
        <v>1734</v>
      </c>
      <c r="B1558" s="50">
        <v>11626.0</v>
      </c>
      <c r="C1558" s="51">
        <v>31.401</v>
      </c>
      <c r="D1558" s="52">
        <v>11509.0</v>
      </c>
      <c r="E1558" s="51">
        <v>0.014</v>
      </c>
      <c r="F1558" s="52">
        <v>11555.0</v>
      </c>
      <c r="G1558" s="54">
        <v>0.72</v>
      </c>
      <c r="H1558" s="50">
        <v>11626.0</v>
      </c>
      <c r="I1558" s="54">
        <v>6.45514</v>
      </c>
      <c r="J1558" s="50">
        <v>11626.0</v>
      </c>
      <c r="K1558" s="54">
        <v>1.904</v>
      </c>
      <c r="L1558" s="70">
        <f t="shared" si="1"/>
        <v>0</v>
      </c>
      <c r="M1558" s="71">
        <f t="shared" si="2"/>
        <v>0</v>
      </c>
      <c r="N1558" s="71">
        <f t="shared" si="3"/>
        <v>-24.94586</v>
      </c>
      <c r="O1558" s="71">
        <f t="shared" si="4"/>
        <v>-79.44288398</v>
      </c>
      <c r="P1558" s="71">
        <f t="shared" si="5"/>
        <v>0</v>
      </c>
      <c r="Q1558" s="71">
        <f t="shared" si="6"/>
        <v>0</v>
      </c>
      <c r="R1558" s="71">
        <f t="shared" si="7"/>
        <v>-29.497</v>
      </c>
      <c r="S1558" s="71">
        <f t="shared" si="8"/>
        <v>-93.93649884</v>
      </c>
      <c r="T1558" s="72">
        <f t="shared" si="9"/>
        <v>117</v>
      </c>
      <c r="U1558" s="71">
        <f t="shared" si="10"/>
        <v>1.006365044</v>
      </c>
      <c r="V1558" s="71">
        <f t="shared" si="11"/>
        <v>71</v>
      </c>
      <c r="W1558" s="73">
        <f t="shared" si="12"/>
        <v>0.6107001548</v>
      </c>
      <c r="X1558" s="19"/>
      <c r="Y1558" s="19"/>
      <c r="Z1558" s="19"/>
      <c r="AA1558" s="19"/>
      <c r="AB1558" s="19"/>
      <c r="AC1558" s="19"/>
      <c r="AD1558" s="19"/>
    </row>
    <row r="1559">
      <c r="A1559" s="49" t="s">
        <v>1735</v>
      </c>
      <c r="B1559" s="50">
        <v>12886.0</v>
      </c>
      <c r="C1559" s="51">
        <v>1.0</v>
      </c>
      <c r="D1559" s="52">
        <v>12676.0</v>
      </c>
      <c r="E1559" s="51">
        <v>0.024</v>
      </c>
      <c r="F1559" s="52">
        <v>12873.0</v>
      </c>
      <c r="G1559" s="54">
        <v>0.761</v>
      </c>
      <c r="H1559" s="50">
        <v>12886.0</v>
      </c>
      <c r="I1559" s="54">
        <v>0.347206</v>
      </c>
      <c r="J1559" s="50">
        <v>12886.0</v>
      </c>
      <c r="K1559" s="54">
        <v>1.756</v>
      </c>
      <c r="L1559" s="70">
        <f t="shared" si="1"/>
        <v>0</v>
      </c>
      <c r="M1559" s="71">
        <f t="shared" si="2"/>
        <v>0</v>
      </c>
      <c r="N1559" s="71">
        <f t="shared" si="3"/>
        <v>-0.652794</v>
      </c>
      <c r="O1559" s="71">
        <f t="shared" si="4"/>
        <v>-65.2794</v>
      </c>
      <c r="P1559" s="71">
        <f t="shared" si="5"/>
        <v>0</v>
      </c>
      <c r="Q1559" s="71">
        <f t="shared" si="6"/>
        <v>0</v>
      </c>
      <c r="R1559" s="71">
        <f t="shared" si="7"/>
        <v>0.756</v>
      </c>
      <c r="S1559" s="71">
        <f t="shared" si="8"/>
        <v>75.6</v>
      </c>
      <c r="T1559" s="72">
        <f t="shared" si="9"/>
        <v>210</v>
      </c>
      <c r="U1559" s="71">
        <f t="shared" si="10"/>
        <v>1.629675617</v>
      </c>
      <c r="V1559" s="71">
        <f t="shared" si="11"/>
        <v>13</v>
      </c>
      <c r="W1559" s="73">
        <f t="shared" si="12"/>
        <v>0.100884681</v>
      </c>
      <c r="X1559" s="19"/>
      <c r="Y1559" s="19"/>
      <c r="Z1559" s="19"/>
      <c r="AA1559" s="19"/>
      <c r="AB1559" s="19"/>
      <c r="AC1559" s="19"/>
      <c r="AD1559" s="19"/>
    </row>
    <row r="1560">
      <c r="A1560" s="49" t="s">
        <v>1736</v>
      </c>
      <c r="B1560" s="50">
        <v>12053.0</v>
      </c>
      <c r="C1560" s="51">
        <v>26.952</v>
      </c>
      <c r="D1560" s="52">
        <v>11899.0</v>
      </c>
      <c r="E1560" s="51">
        <v>0.014</v>
      </c>
      <c r="F1560" s="52">
        <v>12011.0</v>
      </c>
      <c r="G1560" s="54">
        <v>0.758</v>
      </c>
      <c r="H1560" s="50">
        <v>12053.0</v>
      </c>
      <c r="I1560" s="54">
        <v>4.83558</v>
      </c>
      <c r="J1560" s="50">
        <v>12053.0</v>
      </c>
      <c r="K1560" s="54">
        <v>1.971</v>
      </c>
      <c r="L1560" s="70">
        <f t="shared" si="1"/>
        <v>0</v>
      </c>
      <c r="M1560" s="71">
        <f t="shared" si="2"/>
        <v>0</v>
      </c>
      <c r="N1560" s="71">
        <f t="shared" si="3"/>
        <v>-22.11642</v>
      </c>
      <c r="O1560" s="71">
        <f t="shared" si="4"/>
        <v>-82.05854853</v>
      </c>
      <c r="P1560" s="71">
        <f t="shared" si="5"/>
        <v>0</v>
      </c>
      <c r="Q1560" s="71">
        <f t="shared" si="6"/>
        <v>0</v>
      </c>
      <c r="R1560" s="71">
        <f t="shared" si="7"/>
        <v>-24.981</v>
      </c>
      <c r="S1560" s="71">
        <f t="shared" si="8"/>
        <v>-92.68699911</v>
      </c>
      <c r="T1560" s="72">
        <f t="shared" si="9"/>
        <v>154</v>
      </c>
      <c r="U1560" s="71">
        <f t="shared" si="10"/>
        <v>1.277690202</v>
      </c>
      <c r="V1560" s="71">
        <f t="shared" si="11"/>
        <v>42</v>
      </c>
      <c r="W1560" s="73">
        <f t="shared" si="12"/>
        <v>0.3484609641</v>
      </c>
      <c r="X1560" s="19"/>
      <c r="Y1560" s="19"/>
      <c r="Z1560" s="19"/>
      <c r="AA1560" s="19"/>
      <c r="AB1560" s="19"/>
      <c r="AC1560" s="19"/>
      <c r="AD1560" s="19"/>
    </row>
    <row r="1561">
      <c r="A1561" s="49" t="s">
        <v>1737</v>
      </c>
      <c r="B1561" s="50">
        <v>12002.0</v>
      </c>
      <c r="C1561" s="51">
        <v>0.919</v>
      </c>
      <c r="D1561" s="52">
        <v>11796.0</v>
      </c>
      <c r="E1561" s="51">
        <v>0.02</v>
      </c>
      <c r="F1561" s="52">
        <v>11995.0</v>
      </c>
      <c r="G1561" s="54">
        <v>0.712</v>
      </c>
      <c r="H1561" s="50">
        <v>12002.0</v>
      </c>
      <c r="I1561" s="54">
        <v>0.0731411</v>
      </c>
      <c r="J1561" s="50">
        <v>12001.0</v>
      </c>
      <c r="K1561" s="54">
        <v>1.852</v>
      </c>
      <c r="L1561" s="70">
        <f t="shared" si="1"/>
        <v>0</v>
      </c>
      <c r="M1561" s="71">
        <f t="shared" si="2"/>
        <v>0</v>
      </c>
      <c r="N1561" s="71">
        <f t="shared" si="3"/>
        <v>-0.8458589</v>
      </c>
      <c r="O1561" s="71">
        <f t="shared" si="4"/>
        <v>-92.0412296</v>
      </c>
      <c r="P1561" s="71">
        <f t="shared" si="5"/>
        <v>-1</v>
      </c>
      <c r="Q1561" s="71">
        <f t="shared" si="6"/>
        <v>-0.008331944676</v>
      </c>
      <c r="R1561" s="71">
        <f t="shared" si="7"/>
        <v>0.933</v>
      </c>
      <c r="S1561" s="71">
        <f t="shared" si="8"/>
        <v>101.523395</v>
      </c>
      <c r="T1561" s="72">
        <f t="shared" si="9"/>
        <v>206</v>
      </c>
      <c r="U1561" s="71">
        <f t="shared" si="10"/>
        <v>1.716380603</v>
      </c>
      <c r="V1561" s="71">
        <f t="shared" si="11"/>
        <v>7</v>
      </c>
      <c r="W1561" s="73">
        <f t="shared" si="12"/>
        <v>0.05832361273</v>
      </c>
      <c r="X1561" s="19"/>
      <c r="Y1561" s="19"/>
      <c r="Z1561" s="19"/>
      <c r="AA1561" s="19"/>
      <c r="AB1561" s="19"/>
      <c r="AC1561" s="19"/>
      <c r="AD1561" s="19"/>
    </row>
    <row r="1562">
      <c r="A1562" s="49" t="s">
        <v>1738</v>
      </c>
      <c r="B1562" s="50">
        <v>11123.0</v>
      </c>
      <c r="C1562" s="51">
        <v>26.823</v>
      </c>
      <c r="D1562" s="52">
        <v>10900.0</v>
      </c>
      <c r="E1562" s="51">
        <v>0.023</v>
      </c>
      <c r="F1562" s="52">
        <v>11055.0</v>
      </c>
      <c r="G1562" s="54">
        <v>0.705</v>
      </c>
      <c r="H1562" s="50">
        <v>11123.0</v>
      </c>
      <c r="I1562" s="54">
        <v>16.3477</v>
      </c>
      <c r="J1562" s="50">
        <v>11123.0</v>
      </c>
      <c r="K1562" s="54">
        <v>1.259</v>
      </c>
      <c r="L1562" s="70">
        <f t="shared" si="1"/>
        <v>0</v>
      </c>
      <c r="M1562" s="71">
        <f t="shared" si="2"/>
        <v>0</v>
      </c>
      <c r="N1562" s="71">
        <f t="shared" si="3"/>
        <v>-10.4753</v>
      </c>
      <c r="O1562" s="71">
        <f t="shared" si="4"/>
        <v>-39.0534243</v>
      </c>
      <c r="P1562" s="71">
        <f t="shared" si="5"/>
        <v>0</v>
      </c>
      <c r="Q1562" s="71">
        <f t="shared" si="6"/>
        <v>0</v>
      </c>
      <c r="R1562" s="71">
        <f t="shared" si="7"/>
        <v>-25.564</v>
      </c>
      <c r="S1562" s="71">
        <f t="shared" si="8"/>
        <v>-95.30626701</v>
      </c>
      <c r="T1562" s="72">
        <f t="shared" si="9"/>
        <v>223</v>
      </c>
      <c r="U1562" s="71">
        <f t="shared" si="10"/>
        <v>2.004854805</v>
      </c>
      <c r="V1562" s="71">
        <f t="shared" si="11"/>
        <v>68</v>
      </c>
      <c r="W1562" s="73">
        <f t="shared" si="12"/>
        <v>0.6113458599</v>
      </c>
      <c r="X1562" s="19"/>
      <c r="Y1562" s="19"/>
      <c r="Z1562" s="19"/>
      <c r="AA1562" s="19"/>
      <c r="AB1562" s="19"/>
      <c r="AC1562" s="19"/>
      <c r="AD1562" s="19"/>
    </row>
    <row r="1563">
      <c r="A1563" s="49" t="s">
        <v>1739</v>
      </c>
      <c r="B1563" s="50">
        <v>11919.0</v>
      </c>
      <c r="C1563" s="51">
        <v>0.956</v>
      </c>
      <c r="D1563" s="52">
        <v>11717.0</v>
      </c>
      <c r="E1563" s="51">
        <v>0.017</v>
      </c>
      <c r="F1563" s="52">
        <v>11904.0</v>
      </c>
      <c r="G1563" s="54">
        <v>0.683</v>
      </c>
      <c r="H1563" s="50">
        <v>11919.0</v>
      </c>
      <c r="I1563" s="54">
        <v>0.178205</v>
      </c>
      <c r="J1563" s="50">
        <v>11919.0</v>
      </c>
      <c r="K1563" s="54">
        <v>2.072</v>
      </c>
      <c r="L1563" s="70">
        <f t="shared" si="1"/>
        <v>0</v>
      </c>
      <c r="M1563" s="71">
        <f t="shared" si="2"/>
        <v>0</v>
      </c>
      <c r="N1563" s="71">
        <f t="shared" si="3"/>
        <v>-0.777795</v>
      </c>
      <c r="O1563" s="71">
        <f t="shared" si="4"/>
        <v>-81.35930962</v>
      </c>
      <c r="P1563" s="71">
        <f t="shared" si="5"/>
        <v>0</v>
      </c>
      <c r="Q1563" s="71">
        <f t="shared" si="6"/>
        <v>0</v>
      </c>
      <c r="R1563" s="71">
        <f t="shared" si="7"/>
        <v>1.116</v>
      </c>
      <c r="S1563" s="71">
        <f t="shared" si="8"/>
        <v>116.7364017</v>
      </c>
      <c r="T1563" s="72">
        <f t="shared" si="9"/>
        <v>202</v>
      </c>
      <c r="U1563" s="71">
        <f t="shared" si="10"/>
        <v>1.694773051</v>
      </c>
      <c r="V1563" s="71">
        <f t="shared" si="11"/>
        <v>15</v>
      </c>
      <c r="W1563" s="73">
        <f t="shared" si="12"/>
        <v>0.125849484</v>
      </c>
      <c r="X1563" s="19"/>
      <c r="Y1563" s="19"/>
      <c r="Z1563" s="19"/>
      <c r="AA1563" s="19"/>
      <c r="AB1563" s="19"/>
      <c r="AC1563" s="19"/>
      <c r="AD1563" s="19"/>
    </row>
    <row r="1564">
      <c r="A1564" s="49" t="s">
        <v>1740</v>
      </c>
      <c r="B1564" s="50">
        <v>11036.0</v>
      </c>
      <c r="C1564" s="51">
        <v>28.482</v>
      </c>
      <c r="D1564" s="52">
        <v>10850.0</v>
      </c>
      <c r="E1564" s="51">
        <v>0.015</v>
      </c>
      <c r="F1564" s="52">
        <v>10938.0</v>
      </c>
      <c r="G1564" s="54">
        <v>0.664</v>
      </c>
      <c r="H1564" s="50">
        <v>11036.0</v>
      </c>
      <c r="I1564" s="54">
        <v>11.3265</v>
      </c>
      <c r="J1564" s="50">
        <v>11035.0</v>
      </c>
      <c r="K1564" s="54">
        <v>25.457</v>
      </c>
      <c r="L1564" s="70">
        <f t="shared" si="1"/>
        <v>0</v>
      </c>
      <c r="M1564" s="71">
        <f t="shared" si="2"/>
        <v>0</v>
      </c>
      <c r="N1564" s="71">
        <f t="shared" si="3"/>
        <v>-17.1555</v>
      </c>
      <c r="O1564" s="71">
        <f t="shared" si="4"/>
        <v>-60.2327786</v>
      </c>
      <c r="P1564" s="71">
        <f t="shared" si="5"/>
        <v>-1</v>
      </c>
      <c r="Q1564" s="71">
        <f t="shared" si="6"/>
        <v>-0.009061254078</v>
      </c>
      <c r="R1564" s="71">
        <f t="shared" si="7"/>
        <v>-3.025</v>
      </c>
      <c r="S1564" s="71">
        <f t="shared" si="8"/>
        <v>-10.62074293</v>
      </c>
      <c r="T1564" s="72">
        <f t="shared" si="9"/>
        <v>186</v>
      </c>
      <c r="U1564" s="71">
        <f t="shared" si="10"/>
        <v>1.685393258</v>
      </c>
      <c r="V1564" s="71">
        <f t="shared" si="11"/>
        <v>98</v>
      </c>
      <c r="W1564" s="73">
        <f t="shared" si="12"/>
        <v>0.8880028996</v>
      </c>
      <c r="X1564" s="19"/>
      <c r="Y1564" s="19"/>
      <c r="Z1564" s="19"/>
      <c r="AA1564" s="19"/>
      <c r="AB1564" s="19"/>
      <c r="AC1564" s="19"/>
      <c r="AD1564" s="19"/>
    </row>
    <row r="1565">
      <c r="A1565" s="49" t="s">
        <v>1741</v>
      </c>
      <c r="B1565" s="50">
        <v>12002.0</v>
      </c>
      <c r="C1565" s="51">
        <v>0.93</v>
      </c>
      <c r="D1565" s="52">
        <v>11742.0</v>
      </c>
      <c r="E1565" s="51">
        <v>0.024</v>
      </c>
      <c r="F1565" s="52">
        <v>11980.0</v>
      </c>
      <c r="G1565" s="54">
        <v>0.692</v>
      </c>
      <c r="H1565" s="50">
        <v>12002.0</v>
      </c>
      <c r="I1565" s="54">
        <v>0.0572081</v>
      </c>
      <c r="J1565" s="50">
        <v>12002.0</v>
      </c>
      <c r="K1565" s="54">
        <v>1.707</v>
      </c>
      <c r="L1565" s="70">
        <f t="shared" si="1"/>
        <v>0</v>
      </c>
      <c r="M1565" s="71">
        <f t="shared" si="2"/>
        <v>0</v>
      </c>
      <c r="N1565" s="71">
        <f t="shared" si="3"/>
        <v>-0.8727919</v>
      </c>
      <c r="O1565" s="71">
        <f t="shared" si="4"/>
        <v>-93.8485914</v>
      </c>
      <c r="P1565" s="71">
        <f t="shared" si="5"/>
        <v>0</v>
      </c>
      <c r="Q1565" s="71">
        <f t="shared" si="6"/>
        <v>0</v>
      </c>
      <c r="R1565" s="71">
        <f t="shared" si="7"/>
        <v>0.777</v>
      </c>
      <c r="S1565" s="71">
        <f t="shared" si="8"/>
        <v>83.5483871</v>
      </c>
      <c r="T1565" s="72">
        <f t="shared" si="9"/>
        <v>260</v>
      </c>
      <c r="U1565" s="71">
        <f t="shared" si="10"/>
        <v>2.166305616</v>
      </c>
      <c r="V1565" s="71">
        <f t="shared" si="11"/>
        <v>22</v>
      </c>
      <c r="W1565" s="73">
        <f t="shared" si="12"/>
        <v>0.1833027829</v>
      </c>
      <c r="X1565" s="19"/>
      <c r="Y1565" s="19"/>
      <c r="Z1565" s="19"/>
      <c r="AA1565" s="19"/>
      <c r="AB1565" s="19"/>
      <c r="AC1565" s="19"/>
      <c r="AD1565" s="19"/>
    </row>
    <row r="1566">
      <c r="A1566" s="49" t="s">
        <v>1742</v>
      </c>
      <c r="B1566" s="50">
        <v>11127.0</v>
      </c>
      <c r="C1566" s="51">
        <v>31.64</v>
      </c>
      <c r="D1566" s="52">
        <v>10904.0</v>
      </c>
      <c r="E1566" s="51">
        <v>0.029</v>
      </c>
      <c r="F1566" s="52">
        <v>11045.0</v>
      </c>
      <c r="G1566" s="54">
        <v>0.692</v>
      </c>
      <c r="H1566" s="50">
        <v>11127.0</v>
      </c>
      <c r="I1566" s="54">
        <v>5.23215</v>
      </c>
      <c r="J1566" s="50">
        <v>11127.0</v>
      </c>
      <c r="K1566" s="54">
        <v>1.534</v>
      </c>
      <c r="L1566" s="70">
        <f t="shared" si="1"/>
        <v>0</v>
      </c>
      <c r="M1566" s="71">
        <f t="shared" si="2"/>
        <v>0</v>
      </c>
      <c r="N1566" s="71">
        <f t="shared" si="3"/>
        <v>-26.40785</v>
      </c>
      <c r="O1566" s="71">
        <f t="shared" si="4"/>
        <v>-83.46349558</v>
      </c>
      <c r="P1566" s="71">
        <f t="shared" si="5"/>
        <v>0</v>
      </c>
      <c r="Q1566" s="71">
        <f t="shared" si="6"/>
        <v>0</v>
      </c>
      <c r="R1566" s="71">
        <f t="shared" si="7"/>
        <v>-30.106</v>
      </c>
      <c r="S1566" s="71">
        <f t="shared" si="8"/>
        <v>-95.1517067</v>
      </c>
      <c r="T1566" s="72">
        <f t="shared" si="9"/>
        <v>223</v>
      </c>
      <c r="U1566" s="71">
        <f t="shared" si="10"/>
        <v>2.004134088</v>
      </c>
      <c r="V1566" s="71">
        <f t="shared" si="11"/>
        <v>82</v>
      </c>
      <c r="W1566" s="73">
        <f t="shared" si="12"/>
        <v>0.736946167</v>
      </c>
      <c r="X1566" s="19"/>
      <c r="Y1566" s="19"/>
      <c r="Z1566" s="19"/>
      <c r="AA1566" s="19"/>
      <c r="AB1566" s="19"/>
      <c r="AC1566" s="19"/>
      <c r="AD1566" s="19"/>
    </row>
    <row r="1567">
      <c r="A1567" s="49" t="s">
        <v>1743</v>
      </c>
      <c r="B1567" s="50">
        <v>12275.0</v>
      </c>
      <c r="C1567" s="51">
        <v>0.964</v>
      </c>
      <c r="D1567" s="52">
        <v>12009.0</v>
      </c>
      <c r="E1567" s="51">
        <v>0.025</v>
      </c>
      <c r="F1567" s="52">
        <v>12252.0</v>
      </c>
      <c r="G1567" s="54">
        <v>0.73</v>
      </c>
      <c r="H1567" s="50">
        <v>12275.0</v>
      </c>
      <c r="I1567" s="54">
        <v>0.416934</v>
      </c>
      <c r="J1567" s="50">
        <v>12275.0</v>
      </c>
      <c r="K1567" s="54">
        <v>2.872</v>
      </c>
      <c r="L1567" s="70">
        <f t="shared" si="1"/>
        <v>0</v>
      </c>
      <c r="M1567" s="71">
        <f t="shared" si="2"/>
        <v>0</v>
      </c>
      <c r="N1567" s="71">
        <f t="shared" si="3"/>
        <v>-0.547066</v>
      </c>
      <c r="O1567" s="71">
        <f t="shared" si="4"/>
        <v>-56.74958506</v>
      </c>
      <c r="P1567" s="71">
        <f t="shared" si="5"/>
        <v>0</v>
      </c>
      <c r="Q1567" s="71">
        <f t="shared" si="6"/>
        <v>0</v>
      </c>
      <c r="R1567" s="71">
        <f t="shared" si="7"/>
        <v>1.908</v>
      </c>
      <c r="S1567" s="71">
        <f t="shared" si="8"/>
        <v>197.9253112</v>
      </c>
      <c r="T1567" s="72">
        <f t="shared" si="9"/>
        <v>266</v>
      </c>
      <c r="U1567" s="71">
        <f t="shared" si="10"/>
        <v>2.16700611</v>
      </c>
      <c r="V1567" s="71">
        <f t="shared" si="11"/>
        <v>23</v>
      </c>
      <c r="W1567" s="73">
        <f t="shared" si="12"/>
        <v>0.1873727088</v>
      </c>
      <c r="X1567" s="19"/>
      <c r="Y1567" s="19"/>
      <c r="Z1567" s="19"/>
      <c r="AA1567" s="19"/>
      <c r="AB1567" s="19"/>
      <c r="AC1567" s="19"/>
      <c r="AD1567" s="19"/>
    </row>
    <row r="1568">
      <c r="A1568" s="49" t="s">
        <v>1744</v>
      </c>
      <c r="B1568" s="50">
        <v>11408.0</v>
      </c>
      <c r="C1568" s="51">
        <v>27.458</v>
      </c>
      <c r="D1568" s="52">
        <v>11283.0</v>
      </c>
      <c r="E1568" s="51">
        <v>0.027</v>
      </c>
      <c r="F1568" s="52">
        <v>11335.0</v>
      </c>
      <c r="G1568" s="54">
        <v>0.707</v>
      </c>
      <c r="H1568" s="50">
        <v>11408.0</v>
      </c>
      <c r="I1568" s="54">
        <v>6.7501</v>
      </c>
      <c r="J1568" s="50">
        <v>11408.0</v>
      </c>
      <c r="K1568" s="54">
        <v>1.948</v>
      </c>
      <c r="L1568" s="70">
        <f t="shared" si="1"/>
        <v>0</v>
      </c>
      <c r="M1568" s="71">
        <f t="shared" si="2"/>
        <v>0</v>
      </c>
      <c r="N1568" s="71">
        <f t="shared" si="3"/>
        <v>-20.7079</v>
      </c>
      <c r="O1568" s="71">
        <f t="shared" si="4"/>
        <v>-75.41663632</v>
      </c>
      <c r="P1568" s="71">
        <f t="shared" si="5"/>
        <v>0</v>
      </c>
      <c r="Q1568" s="71">
        <f t="shared" si="6"/>
        <v>0</v>
      </c>
      <c r="R1568" s="71">
        <f t="shared" si="7"/>
        <v>-25.51</v>
      </c>
      <c r="S1568" s="71">
        <f t="shared" si="8"/>
        <v>-92.90552844</v>
      </c>
      <c r="T1568" s="72">
        <f t="shared" si="9"/>
        <v>125</v>
      </c>
      <c r="U1568" s="71">
        <f t="shared" si="10"/>
        <v>1.0957223</v>
      </c>
      <c r="V1568" s="71">
        <f t="shared" si="11"/>
        <v>73</v>
      </c>
      <c r="W1568" s="73">
        <f t="shared" si="12"/>
        <v>0.6399018233</v>
      </c>
      <c r="X1568" s="19"/>
      <c r="Y1568" s="19"/>
      <c r="Z1568" s="19"/>
      <c r="AA1568" s="19"/>
      <c r="AB1568" s="19"/>
      <c r="AC1568" s="19"/>
      <c r="AD1568" s="19"/>
    </row>
    <row r="1569">
      <c r="A1569" s="49" t="s">
        <v>1745</v>
      </c>
      <c r="B1569" s="50">
        <v>12656.0</v>
      </c>
      <c r="C1569" s="51">
        <v>1.017</v>
      </c>
      <c r="D1569" s="52">
        <v>12362.0</v>
      </c>
      <c r="E1569" s="51">
        <v>0.013</v>
      </c>
      <c r="F1569" s="52">
        <v>12642.0</v>
      </c>
      <c r="G1569" s="54">
        <v>0.754</v>
      </c>
      <c r="H1569" s="50">
        <v>12656.0</v>
      </c>
      <c r="I1569" s="54">
        <v>0.065747</v>
      </c>
      <c r="J1569" s="50">
        <v>12656.0</v>
      </c>
      <c r="K1569" s="54">
        <v>1.109</v>
      </c>
      <c r="L1569" s="70">
        <f t="shared" si="1"/>
        <v>0</v>
      </c>
      <c r="M1569" s="71">
        <f t="shared" si="2"/>
        <v>0</v>
      </c>
      <c r="N1569" s="71">
        <f t="shared" si="3"/>
        <v>-0.951253</v>
      </c>
      <c r="O1569" s="71">
        <f t="shared" si="4"/>
        <v>-93.53520157</v>
      </c>
      <c r="P1569" s="71">
        <f t="shared" si="5"/>
        <v>0</v>
      </c>
      <c r="Q1569" s="71">
        <f t="shared" si="6"/>
        <v>0</v>
      </c>
      <c r="R1569" s="71">
        <f t="shared" si="7"/>
        <v>0.092</v>
      </c>
      <c r="S1569" s="71">
        <f t="shared" si="8"/>
        <v>9.046214356</v>
      </c>
      <c r="T1569" s="72">
        <f t="shared" si="9"/>
        <v>294</v>
      </c>
      <c r="U1569" s="71">
        <f t="shared" si="10"/>
        <v>2.32300885</v>
      </c>
      <c r="V1569" s="71">
        <f t="shared" si="11"/>
        <v>14</v>
      </c>
      <c r="W1569" s="73">
        <f t="shared" si="12"/>
        <v>0.110619469</v>
      </c>
      <c r="X1569" s="19"/>
      <c r="Y1569" s="19"/>
      <c r="Z1569" s="19"/>
      <c r="AA1569" s="19"/>
      <c r="AB1569" s="19"/>
      <c r="AC1569" s="19"/>
      <c r="AD1569" s="19"/>
    </row>
    <row r="1570">
      <c r="A1570" s="49" t="s">
        <v>1746</v>
      </c>
      <c r="B1570" s="50">
        <v>11811.0</v>
      </c>
      <c r="C1570" s="51">
        <v>31.405</v>
      </c>
      <c r="D1570" s="52">
        <v>11677.0</v>
      </c>
      <c r="E1570" s="51">
        <v>0.028</v>
      </c>
      <c r="F1570" s="52">
        <v>11755.0</v>
      </c>
      <c r="G1570" s="54">
        <v>0.733</v>
      </c>
      <c r="H1570" s="50">
        <v>11811.0</v>
      </c>
      <c r="I1570" s="54">
        <v>2.2023</v>
      </c>
      <c r="J1570" s="50">
        <v>11811.0</v>
      </c>
      <c r="K1570" s="54">
        <v>1.559</v>
      </c>
      <c r="L1570" s="70">
        <f t="shared" si="1"/>
        <v>0</v>
      </c>
      <c r="M1570" s="71">
        <f t="shared" si="2"/>
        <v>0</v>
      </c>
      <c r="N1570" s="71">
        <f t="shared" si="3"/>
        <v>-29.2027</v>
      </c>
      <c r="O1570" s="71">
        <f t="shared" si="4"/>
        <v>-92.98742238</v>
      </c>
      <c r="P1570" s="71">
        <f t="shared" si="5"/>
        <v>0</v>
      </c>
      <c r="Q1570" s="71">
        <f t="shared" si="6"/>
        <v>0</v>
      </c>
      <c r="R1570" s="71">
        <f t="shared" si="7"/>
        <v>-29.846</v>
      </c>
      <c r="S1570" s="71">
        <f t="shared" si="8"/>
        <v>-95.03582232</v>
      </c>
      <c r="T1570" s="72">
        <f t="shared" si="9"/>
        <v>134</v>
      </c>
      <c r="U1570" s="71">
        <f t="shared" si="10"/>
        <v>1.134535602</v>
      </c>
      <c r="V1570" s="71">
        <f t="shared" si="11"/>
        <v>56</v>
      </c>
      <c r="W1570" s="73">
        <f t="shared" si="12"/>
        <v>0.4741342816</v>
      </c>
      <c r="X1570" s="19"/>
      <c r="Y1570" s="19"/>
      <c r="Z1570" s="19"/>
      <c r="AA1570" s="19"/>
      <c r="AB1570" s="19"/>
      <c r="AC1570" s="19"/>
      <c r="AD1570" s="19"/>
    </row>
    <row r="1571">
      <c r="A1571" s="49" t="s">
        <v>1747</v>
      </c>
      <c r="B1571" s="50">
        <v>12486.0</v>
      </c>
      <c r="C1571" s="51">
        <v>1.0</v>
      </c>
      <c r="D1571" s="52">
        <v>12327.0</v>
      </c>
      <c r="E1571" s="51">
        <v>0.015</v>
      </c>
      <c r="F1571" s="52">
        <v>12478.0</v>
      </c>
      <c r="G1571" s="54">
        <v>0.725</v>
      </c>
      <c r="H1571" s="50">
        <v>12486.0</v>
      </c>
      <c r="I1571" s="54">
        <v>0.856468</v>
      </c>
      <c r="J1571" s="50">
        <v>12486.0</v>
      </c>
      <c r="K1571" s="54">
        <v>3600.0</v>
      </c>
      <c r="L1571" s="70">
        <f t="shared" si="1"/>
        <v>0</v>
      </c>
      <c r="M1571" s="71">
        <f t="shared" si="2"/>
        <v>0</v>
      </c>
      <c r="N1571" s="71">
        <f t="shared" si="3"/>
        <v>-0.143532</v>
      </c>
      <c r="O1571" s="71">
        <f t="shared" si="4"/>
        <v>-14.3532</v>
      </c>
      <c r="P1571" s="71">
        <f t="shared" si="5"/>
        <v>0</v>
      </c>
      <c r="Q1571" s="71">
        <f t="shared" si="6"/>
        <v>0</v>
      </c>
      <c r="R1571" s="71">
        <f t="shared" si="7"/>
        <v>3599</v>
      </c>
      <c r="S1571" s="71">
        <f t="shared" si="8"/>
        <v>359900</v>
      </c>
      <c r="T1571" s="72">
        <f t="shared" si="9"/>
        <v>159</v>
      </c>
      <c r="U1571" s="71">
        <f t="shared" si="10"/>
        <v>1.273426237</v>
      </c>
      <c r="V1571" s="71">
        <f t="shared" si="11"/>
        <v>8</v>
      </c>
      <c r="W1571" s="73">
        <f t="shared" si="12"/>
        <v>0.06407176037</v>
      </c>
      <c r="X1571" s="19"/>
      <c r="Y1571" s="19"/>
      <c r="Z1571" s="19"/>
      <c r="AA1571" s="19"/>
      <c r="AB1571" s="19"/>
      <c r="AC1571" s="19"/>
      <c r="AD1571" s="19"/>
    </row>
    <row r="1572">
      <c r="A1572" s="49" t="s">
        <v>1748</v>
      </c>
      <c r="B1572" s="50">
        <v>11639.0</v>
      </c>
      <c r="C1572" s="51">
        <v>24.98</v>
      </c>
      <c r="D1572" s="52">
        <v>11525.0</v>
      </c>
      <c r="E1572" s="51">
        <v>0.027</v>
      </c>
      <c r="F1572" s="52">
        <v>11589.0</v>
      </c>
      <c r="G1572" s="54">
        <v>0.726</v>
      </c>
      <c r="H1572" s="50">
        <v>11639.0</v>
      </c>
      <c r="I1572" s="54">
        <v>8.06869</v>
      </c>
      <c r="J1572" s="50">
        <v>11639.0</v>
      </c>
      <c r="K1572" s="54">
        <v>1.643</v>
      </c>
      <c r="L1572" s="70">
        <f t="shared" si="1"/>
        <v>0</v>
      </c>
      <c r="M1572" s="71">
        <f t="shared" si="2"/>
        <v>0</v>
      </c>
      <c r="N1572" s="71">
        <f t="shared" si="3"/>
        <v>-16.91131</v>
      </c>
      <c r="O1572" s="71">
        <f t="shared" si="4"/>
        <v>-67.69939952</v>
      </c>
      <c r="P1572" s="71">
        <f t="shared" si="5"/>
        <v>0</v>
      </c>
      <c r="Q1572" s="71">
        <f t="shared" si="6"/>
        <v>0</v>
      </c>
      <c r="R1572" s="71">
        <f t="shared" si="7"/>
        <v>-23.337</v>
      </c>
      <c r="S1572" s="71">
        <f t="shared" si="8"/>
        <v>-93.42273819</v>
      </c>
      <c r="T1572" s="72">
        <f t="shared" si="9"/>
        <v>114</v>
      </c>
      <c r="U1572" s="71">
        <f t="shared" si="10"/>
        <v>0.9794655898</v>
      </c>
      <c r="V1572" s="71">
        <f t="shared" si="11"/>
        <v>50</v>
      </c>
      <c r="W1572" s="73">
        <f t="shared" si="12"/>
        <v>0.429590171</v>
      </c>
      <c r="X1572" s="19"/>
      <c r="Y1572" s="19"/>
      <c r="Z1572" s="19"/>
      <c r="AA1572" s="19"/>
      <c r="AB1572" s="19"/>
      <c r="AC1572" s="19"/>
      <c r="AD1572" s="19"/>
    </row>
    <row r="1573">
      <c r="A1573" s="49" t="s">
        <v>1749</v>
      </c>
      <c r="B1573" s="50">
        <v>12509.0</v>
      </c>
      <c r="C1573" s="51">
        <v>1.017</v>
      </c>
      <c r="D1573" s="52">
        <v>12323.0</v>
      </c>
      <c r="E1573" s="51">
        <v>0.022</v>
      </c>
      <c r="F1573" s="52">
        <v>12486.0</v>
      </c>
      <c r="G1573" s="54">
        <v>0.749</v>
      </c>
      <c r="H1573" s="50">
        <v>12509.0</v>
      </c>
      <c r="I1573" s="54">
        <v>0.762407</v>
      </c>
      <c r="J1573" s="50">
        <v>6.92744E-310</v>
      </c>
      <c r="K1573" s="54">
        <v>3600.0</v>
      </c>
      <c r="L1573" s="70">
        <f t="shared" si="1"/>
        <v>0</v>
      </c>
      <c r="M1573" s="71">
        <f t="shared" si="2"/>
        <v>0</v>
      </c>
      <c r="N1573" s="71">
        <f t="shared" si="3"/>
        <v>-0.254593</v>
      </c>
      <c r="O1573" s="71">
        <f t="shared" si="4"/>
        <v>-25.03372665</v>
      </c>
      <c r="P1573" s="71">
        <f t="shared" si="5"/>
        <v>-12509</v>
      </c>
      <c r="Q1573" s="71">
        <f t="shared" si="6"/>
        <v>-100</v>
      </c>
      <c r="R1573" s="71">
        <f t="shared" si="7"/>
        <v>3598.983</v>
      </c>
      <c r="S1573" s="71">
        <f t="shared" si="8"/>
        <v>353882.3009</v>
      </c>
      <c r="T1573" s="72">
        <f t="shared" si="9"/>
        <v>186</v>
      </c>
      <c r="U1573" s="71">
        <f t="shared" si="10"/>
        <v>1.486929411</v>
      </c>
      <c r="V1573" s="71">
        <f t="shared" si="11"/>
        <v>23</v>
      </c>
      <c r="W1573" s="73">
        <f t="shared" si="12"/>
        <v>0.1838676153</v>
      </c>
      <c r="X1573" s="19"/>
      <c r="Y1573" s="19"/>
      <c r="Z1573" s="19"/>
      <c r="AA1573" s="19"/>
      <c r="AB1573" s="19"/>
      <c r="AC1573" s="19"/>
      <c r="AD1573" s="19"/>
    </row>
    <row r="1574">
      <c r="A1574" s="49" t="s">
        <v>1750</v>
      </c>
      <c r="B1574" s="50">
        <v>11665.0</v>
      </c>
      <c r="C1574" s="51">
        <v>33.182</v>
      </c>
      <c r="D1574" s="52">
        <v>11517.0</v>
      </c>
      <c r="E1574" s="51">
        <v>0.014</v>
      </c>
      <c r="F1574" s="52">
        <v>11601.0</v>
      </c>
      <c r="G1574" s="54">
        <v>0.736</v>
      </c>
      <c r="H1574" s="50">
        <v>11665.0</v>
      </c>
      <c r="I1574" s="54">
        <v>5.35913</v>
      </c>
      <c r="J1574" s="50">
        <v>11665.0</v>
      </c>
      <c r="K1574" s="54">
        <v>3.396</v>
      </c>
      <c r="L1574" s="70">
        <f t="shared" si="1"/>
        <v>0</v>
      </c>
      <c r="M1574" s="71">
        <f t="shared" si="2"/>
        <v>0</v>
      </c>
      <c r="N1574" s="71">
        <f t="shared" si="3"/>
        <v>-27.82287</v>
      </c>
      <c r="O1574" s="71">
        <f t="shared" si="4"/>
        <v>-83.84928576</v>
      </c>
      <c r="P1574" s="71">
        <f t="shared" si="5"/>
        <v>0</v>
      </c>
      <c r="Q1574" s="71">
        <f t="shared" si="6"/>
        <v>0</v>
      </c>
      <c r="R1574" s="71">
        <f t="shared" si="7"/>
        <v>-29.786</v>
      </c>
      <c r="S1574" s="71">
        <f t="shared" si="8"/>
        <v>-89.76553553</v>
      </c>
      <c r="T1574" s="72">
        <f t="shared" si="9"/>
        <v>148</v>
      </c>
      <c r="U1574" s="71">
        <f t="shared" si="10"/>
        <v>1.268752679</v>
      </c>
      <c r="V1574" s="71">
        <f t="shared" si="11"/>
        <v>64</v>
      </c>
      <c r="W1574" s="73">
        <f t="shared" si="12"/>
        <v>0.5486498071</v>
      </c>
      <c r="X1574" s="19"/>
      <c r="Y1574" s="19"/>
      <c r="Z1574" s="19"/>
      <c r="AA1574" s="19"/>
      <c r="AB1574" s="19"/>
      <c r="AC1574" s="19"/>
      <c r="AD1574" s="19"/>
    </row>
    <row r="1575">
      <c r="A1575" s="49" t="s">
        <v>1751</v>
      </c>
      <c r="B1575" s="50">
        <v>11980.0</v>
      </c>
      <c r="C1575" s="51">
        <v>0.958</v>
      </c>
      <c r="D1575" s="52">
        <v>11661.0</v>
      </c>
      <c r="E1575" s="51">
        <v>0.013</v>
      </c>
      <c r="F1575" s="52">
        <v>11972.0</v>
      </c>
      <c r="G1575" s="54">
        <v>0.724</v>
      </c>
      <c r="H1575" s="50">
        <v>11980.0</v>
      </c>
      <c r="I1575" s="54">
        <v>1.56246</v>
      </c>
      <c r="J1575" s="50">
        <v>0.0</v>
      </c>
      <c r="K1575" s="54">
        <v>3600.0</v>
      </c>
      <c r="L1575" s="70">
        <f t="shared" si="1"/>
        <v>0</v>
      </c>
      <c r="M1575" s="71">
        <f t="shared" si="2"/>
        <v>0</v>
      </c>
      <c r="N1575" s="71">
        <f t="shared" si="3"/>
        <v>0.60446</v>
      </c>
      <c r="O1575" s="71">
        <f t="shared" si="4"/>
        <v>63.0960334</v>
      </c>
      <c r="P1575" s="71">
        <f t="shared" si="5"/>
        <v>-11980</v>
      </c>
      <c r="Q1575" s="71">
        <f t="shared" si="6"/>
        <v>-100</v>
      </c>
      <c r="R1575" s="71">
        <f t="shared" si="7"/>
        <v>3599.042</v>
      </c>
      <c r="S1575" s="71">
        <f t="shared" si="8"/>
        <v>375682.881</v>
      </c>
      <c r="T1575" s="72">
        <f t="shared" si="9"/>
        <v>319</v>
      </c>
      <c r="U1575" s="71">
        <f t="shared" si="10"/>
        <v>2.662771285</v>
      </c>
      <c r="V1575" s="71">
        <f t="shared" si="11"/>
        <v>8</v>
      </c>
      <c r="W1575" s="73">
        <f t="shared" si="12"/>
        <v>0.06677796327</v>
      </c>
      <c r="X1575" s="19"/>
      <c r="Y1575" s="19"/>
      <c r="Z1575" s="19"/>
      <c r="AA1575" s="19"/>
      <c r="AB1575" s="19"/>
      <c r="AC1575" s="19"/>
      <c r="AD1575" s="19"/>
    </row>
    <row r="1576">
      <c r="A1576" s="49" t="s">
        <v>1752</v>
      </c>
      <c r="B1576" s="50">
        <v>11111.0</v>
      </c>
      <c r="C1576" s="51">
        <v>28.643</v>
      </c>
      <c r="D1576" s="52">
        <v>10942.0</v>
      </c>
      <c r="E1576" s="51">
        <v>0.031</v>
      </c>
      <c r="F1576" s="52">
        <v>11046.0</v>
      </c>
      <c r="G1576" s="54">
        <v>0.703</v>
      </c>
      <c r="H1576" s="50">
        <v>11111.0</v>
      </c>
      <c r="I1576" s="54">
        <v>11.5777</v>
      </c>
      <c r="J1576" s="50">
        <v>11111.0</v>
      </c>
      <c r="K1576" s="54">
        <v>4.206</v>
      </c>
      <c r="L1576" s="70">
        <f t="shared" si="1"/>
        <v>0</v>
      </c>
      <c r="M1576" s="71">
        <f t="shared" si="2"/>
        <v>0</v>
      </c>
      <c r="N1576" s="71">
        <f t="shared" si="3"/>
        <v>-17.0653</v>
      </c>
      <c r="O1576" s="71">
        <f t="shared" si="4"/>
        <v>-59.57930384</v>
      </c>
      <c r="P1576" s="71">
        <f t="shared" si="5"/>
        <v>0</v>
      </c>
      <c r="Q1576" s="71">
        <f t="shared" si="6"/>
        <v>0</v>
      </c>
      <c r="R1576" s="71">
        <f t="shared" si="7"/>
        <v>-24.437</v>
      </c>
      <c r="S1576" s="71">
        <f t="shared" si="8"/>
        <v>-85.31578396</v>
      </c>
      <c r="T1576" s="72">
        <f t="shared" si="9"/>
        <v>169</v>
      </c>
      <c r="U1576" s="71">
        <f t="shared" si="10"/>
        <v>1.52101521</v>
      </c>
      <c r="V1576" s="71">
        <f t="shared" si="11"/>
        <v>65</v>
      </c>
      <c r="W1576" s="73">
        <f t="shared" si="12"/>
        <v>0.5850058501</v>
      </c>
      <c r="X1576" s="19"/>
      <c r="Y1576" s="19"/>
      <c r="Z1576" s="19"/>
      <c r="AA1576" s="19"/>
      <c r="AB1576" s="19"/>
      <c r="AC1576" s="19"/>
      <c r="AD1576" s="19"/>
    </row>
    <row r="1577">
      <c r="A1577" s="49" t="s">
        <v>1753</v>
      </c>
      <c r="B1577" s="50">
        <v>12296.0</v>
      </c>
      <c r="C1577" s="51">
        <v>0.975</v>
      </c>
      <c r="D1577" s="52">
        <v>12083.0</v>
      </c>
      <c r="E1577" s="51">
        <v>0.015</v>
      </c>
      <c r="F1577" s="52">
        <v>12272.0</v>
      </c>
      <c r="G1577" s="54">
        <v>0.713</v>
      </c>
      <c r="H1577" s="50">
        <v>12296.0</v>
      </c>
      <c r="I1577" s="54">
        <v>0.0919449</v>
      </c>
      <c r="J1577" s="50">
        <v>12296.0</v>
      </c>
      <c r="K1577" s="54">
        <v>5.494</v>
      </c>
      <c r="L1577" s="70">
        <f t="shared" si="1"/>
        <v>0</v>
      </c>
      <c r="M1577" s="71">
        <f t="shared" si="2"/>
        <v>0</v>
      </c>
      <c r="N1577" s="71">
        <f t="shared" si="3"/>
        <v>-0.8830551</v>
      </c>
      <c r="O1577" s="71">
        <f t="shared" si="4"/>
        <v>-90.56975385</v>
      </c>
      <c r="P1577" s="71">
        <f t="shared" si="5"/>
        <v>0</v>
      </c>
      <c r="Q1577" s="71">
        <f t="shared" si="6"/>
        <v>0</v>
      </c>
      <c r="R1577" s="71">
        <f t="shared" si="7"/>
        <v>4.519</v>
      </c>
      <c r="S1577" s="71">
        <f t="shared" si="8"/>
        <v>463.4871795</v>
      </c>
      <c r="T1577" s="72">
        <f t="shared" si="9"/>
        <v>213</v>
      </c>
      <c r="U1577" s="71">
        <f t="shared" si="10"/>
        <v>1.732270657</v>
      </c>
      <c r="V1577" s="71">
        <f t="shared" si="11"/>
        <v>24</v>
      </c>
      <c r="W1577" s="73">
        <f t="shared" si="12"/>
        <v>0.1951854262</v>
      </c>
      <c r="X1577" s="19"/>
      <c r="Y1577" s="19"/>
      <c r="Z1577" s="19"/>
      <c r="AA1577" s="19"/>
      <c r="AB1577" s="19"/>
      <c r="AC1577" s="19"/>
      <c r="AD1577" s="19"/>
    </row>
    <row r="1578">
      <c r="A1578" s="49" t="s">
        <v>1754</v>
      </c>
      <c r="B1578" s="50">
        <v>11429.0</v>
      </c>
      <c r="C1578" s="51">
        <v>28.053</v>
      </c>
      <c r="D1578" s="52">
        <v>11220.0</v>
      </c>
      <c r="E1578" s="51">
        <v>0.014</v>
      </c>
      <c r="F1578" s="52">
        <v>11335.0</v>
      </c>
      <c r="G1578" s="54">
        <v>0.699</v>
      </c>
      <c r="H1578" s="50">
        <v>11429.0</v>
      </c>
      <c r="I1578" s="54">
        <v>1.59853</v>
      </c>
      <c r="J1578" s="50">
        <v>11429.0</v>
      </c>
      <c r="K1578" s="54">
        <v>2.298</v>
      </c>
      <c r="L1578" s="70">
        <f t="shared" si="1"/>
        <v>0</v>
      </c>
      <c r="M1578" s="71">
        <f t="shared" si="2"/>
        <v>0</v>
      </c>
      <c r="N1578" s="71">
        <f t="shared" si="3"/>
        <v>-26.45447</v>
      </c>
      <c r="O1578" s="71">
        <f t="shared" si="4"/>
        <v>-94.30175026</v>
      </c>
      <c r="P1578" s="71">
        <f t="shared" si="5"/>
        <v>0</v>
      </c>
      <c r="Q1578" s="71">
        <f t="shared" si="6"/>
        <v>0</v>
      </c>
      <c r="R1578" s="71">
        <f t="shared" si="7"/>
        <v>-25.755</v>
      </c>
      <c r="S1578" s="71">
        <f t="shared" si="8"/>
        <v>-91.80836274</v>
      </c>
      <c r="T1578" s="72">
        <f t="shared" si="9"/>
        <v>209</v>
      </c>
      <c r="U1578" s="71">
        <f t="shared" si="10"/>
        <v>1.828681424</v>
      </c>
      <c r="V1578" s="71">
        <f t="shared" si="11"/>
        <v>94</v>
      </c>
      <c r="W1578" s="73">
        <f t="shared" si="12"/>
        <v>0.8224691574</v>
      </c>
      <c r="X1578" s="19"/>
      <c r="Y1578" s="19"/>
      <c r="Z1578" s="19"/>
      <c r="AA1578" s="19"/>
      <c r="AB1578" s="19"/>
      <c r="AC1578" s="19"/>
      <c r="AD1578" s="19"/>
    </row>
    <row r="1579">
      <c r="A1579" s="49" t="s">
        <v>1755</v>
      </c>
      <c r="B1579" s="50">
        <v>12021.0</v>
      </c>
      <c r="C1579" s="51">
        <v>0.954</v>
      </c>
      <c r="D1579" s="52">
        <v>11816.0</v>
      </c>
      <c r="E1579" s="51">
        <v>0.035</v>
      </c>
      <c r="F1579" s="52">
        <v>11998.0</v>
      </c>
      <c r="G1579" s="54">
        <v>0.7</v>
      </c>
      <c r="H1579" s="50">
        <v>12021.0</v>
      </c>
      <c r="I1579" s="54">
        <v>0.055892</v>
      </c>
      <c r="J1579" s="50">
        <v>12021.0</v>
      </c>
      <c r="K1579" s="54">
        <v>1.269</v>
      </c>
      <c r="L1579" s="70">
        <f t="shared" si="1"/>
        <v>0</v>
      </c>
      <c r="M1579" s="71">
        <f t="shared" si="2"/>
        <v>0</v>
      </c>
      <c r="N1579" s="71">
        <f t="shared" si="3"/>
        <v>-0.898108</v>
      </c>
      <c r="O1579" s="71">
        <f t="shared" si="4"/>
        <v>-94.14129979</v>
      </c>
      <c r="P1579" s="71">
        <f t="shared" si="5"/>
        <v>0</v>
      </c>
      <c r="Q1579" s="71">
        <f t="shared" si="6"/>
        <v>0</v>
      </c>
      <c r="R1579" s="71">
        <f t="shared" si="7"/>
        <v>0.315</v>
      </c>
      <c r="S1579" s="71">
        <f t="shared" si="8"/>
        <v>33.01886792</v>
      </c>
      <c r="T1579" s="72">
        <f t="shared" si="9"/>
        <v>205</v>
      </c>
      <c r="U1579" s="71">
        <f t="shared" si="10"/>
        <v>1.705348973</v>
      </c>
      <c r="V1579" s="71">
        <f t="shared" si="11"/>
        <v>23</v>
      </c>
      <c r="W1579" s="73">
        <f t="shared" si="12"/>
        <v>0.191331836</v>
      </c>
      <c r="X1579" s="19"/>
      <c r="Y1579" s="19"/>
      <c r="Z1579" s="19"/>
      <c r="AA1579" s="19"/>
      <c r="AB1579" s="19"/>
      <c r="AC1579" s="19"/>
      <c r="AD1579" s="19"/>
    </row>
    <row r="1580">
      <c r="A1580" s="49" t="s">
        <v>1756</v>
      </c>
      <c r="B1580" s="50">
        <v>11143.0</v>
      </c>
      <c r="C1580" s="51">
        <v>35.343</v>
      </c>
      <c r="D1580" s="52">
        <v>11032.0</v>
      </c>
      <c r="E1580" s="51">
        <v>0.014</v>
      </c>
      <c r="F1580" s="52">
        <v>11052.0</v>
      </c>
      <c r="G1580" s="54">
        <v>0.659</v>
      </c>
      <c r="H1580" s="50">
        <v>11143.0</v>
      </c>
      <c r="I1580" s="54">
        <v>13.5328</v>
      </c>
      <c r="J1580" s="50">
        <v>11143.0</v>
      </c>
      <c r="K1580" s="54">
        <v>8.476</v>
      </c>
      <c r="L1580" s="70">
        <f t="shared" si="1"/>
        <v>0</v>
      </c>
      <c r="M1580" s="71">
        <f t="shared" si="2"/>
        <v>0</v>
      </c>
      <c r="N1580" s="71">
        <f t="shared" si="3"/>
        <v>-21.8102</v>
      </c>
      <c r="O1580" s="71">
        <f t="shared" si="4"/>
        <v>-61.71009818</v>
      </c>
      <c r="P1580" s="71">
        <f t="shared" si="5"/>
        <v>0</v>
      </c>
      <c r="Q1580" s="71">
        <f t="shared" si="6"/>
        <v>0</v>
      </c>
      <c r="R1580" s="71">
        <f t="shared" si="7"/>
        <v>-26.867</v>
      </c>
      <c r="S1580" s="71">
        <f t="shared" si="8"/>
        <v>-76.0178819</v>
      </c>
      <c r="T1580" s="72">
        <f t="shared" si="9"/>
        <v>111</v>
      </c>
      <c r="U1580" s="71">
        <f t="shared" si="10"/>
        <v>0.9961410751</v>
      </c>
      <c r="V1580" s="71">
        <f t="shared" si="11"/>
        <v>91</v>
      </c>
      <c r="W1580" s="73">
        <f t="shared" si="12"/>
        <v>0.8166561967</v>
      </c>
      <c r="X1580" s="19"/>
      <c r="Y1580" s="19"/>
      <c r="Z1580" s="19"/>
      <c r="AA1580" s="19"/>
      <c r="AB1580" s="19"/>
      <c r="AC1580" s="19"/>
      <c r="AD1580" s="19"/>
    </row>
    <row r="1581">
      <c r="A1581" s="49" t="s">
        <v>1757</v>
      </c>
      <c r="B1581" s="50">
        <v>12117.0</v>
      </c>
      <c r="C1581" s="51">
        <v>0.967</v>
      </c>
      <c r="D1581" s="52">
        <v>11774.0</v>
      </c>
      <c r="E1581" s="51">
        <v>0.022</v>
      </c>
      <c r="F1581" s="52">
        <v>12102.0</v>
      </c>
      <c r="G1581" s="54">
        <v>0.737</v>
      </c>
      <c r="H1581" s="50">
        <v>12117.0</v>
      </c>
      <c r="I1581" s="54">
        <v>0.919274</v>
      </c>
      <c r="J1581" s="50">
        <v>6.91228E-310</v>
      </c>
      <c r="K1581" s="54">
        <v>3600.0</v>
      </c>
      <c r="L1581" s="70">
        <f t="shared" si="1"/>
        <v>0</v>
      </c>
      <c r="M1581" s="71">
        <f t="shared" si="2"/>
        <v>0</v>
      </c>
      <c r="N1581" s="71">
        <f t="shared" si="3"/>
        <v>-0.047726</v>
      </c>
      <c r="O1581" s="71">
        <f t="shared" si="4"/>
        <v>-4.935470527</v>
      </c>
      <c r="P1581" s="71">
        <f t="shared" si="5"/>
        <v>-12117</v>
      </c>
      <c r="Q1581" s="71">
        <f t="shared" si="6"/>
        <v>-100</v>
      </c>
      <c r="R1581" s="71">
        <f t="shared" si="7"/>
        <v>3599.033</v>
      </c>
      <c r="S1581" s="71">
        <f t="shared" si="8"/>
        <v>372185.4188</v>
      </c>
      <c r="T1581" s="72">
        <f t="shared" si="9"/>
        <v>343</v>
      </c>
      <c r="U1581" s="71">
        <f t="shared" si="10"/>
        <v>2.83073368</v>
      </c>
      <c r="V1581" s="71">
        <f t="shared" si="11"/>
        <v>15</v>
      </c>
      <c r="W1581" s="73">
        <f t="shared" si="12"/>
        <v>0.1237930181</v>
      </c>
      <c r="X1581" s="19"/>
      <c r="Y1581" s="19"/>
      <c r="Z1581" s="19"/>
      <c r="AA1581" s="19"/>
      <c r="AB1581" s="19"/>
      <c r="AC1581" s="19"/>
      <c r="AD1581" s="19"/>
    </row>
    <row r="1582">
      <c r="A1582" s="49" t="s">
        <v>1758</v>
      </c>
      <c r="B1582" s="50">
        <v>11247.0</v>
      </c>
      <c r="C1582" s="51">
        <v>30.374</v>
      </c>
      <c r="D1582" s="52">
        <v>11110.0</v>
      </c>
      <c r="E1582" s="51">
        <v>0.026</v>
      </c>
      <c r="F1582" s="52">
        <v>11177.0</v>
      </c>
      <c r="G1582" s="54">
        <v>0.7</v>
      </c>
      <c r="H1582" s="50">
        <v>11247.0</v>
      </c>
      <c r="I1582" s="54">
        <v>12.9333</v>
      </c>
      <c r="J1582" s="50">
        <v>11247.0</v>
      </c>
      <c r="K1582" s="54">
        <v>2.627</v>
      </c>
      <c r="L1582" s="70">
        <f t="shared" si="1"/>
        <v>0</v>
      </c>
      <c r="M1582" s="71">
        <f t="shared" si="2"/>
        <v>0</v>
      </c>
      <c r="N1582" s="71">
        <f t="shared" si="3"/>
        <v>-17.4407</v>
      </c>
      <c r="O1582" s="71">
        <f t="shared" si="4"/>
        <v>-57.41983275</v>
      </c>
      <c r="P1582" s="71">
        <f t="shared" si="5"/>
        <v>0</v>
      </c>
      <c r="Q1582" s="71">
        <f t="shared" si="6"/>
        <v>0</v>
      </c>
      <c r="R1582" s="71">
        <f t="shared" si="7"/>
        <v>-27.747</v>
      </c>
      <c r="S1582" s="71">
        <f t="shared" si="8"/>
        <v>-91.35115559</v>
      </c>
      <c r="T1582" s="72">
        <f t="shared" si="9"/>
        <v>137</v>
      </c>
      <c r="U1582" s="71">
        <f t="shared" si="10"/>
        <v>1.218102605</v>
      </c>
      <c r="V1582" s="71">
        <f t="shared" si="11"/>
        <v>70</v>
      </c>
      <c r="W1582" s="73">
        <f t="shared" si="12"/>
        <v>0.6223881924</v>
      </c>
      <c r="X1582" s="19"/>
      <c r="Y1582" s="19"/>
      <c r="Z1582" s="19"/>
      <c r="AA1582" s="19"/>
      <c r="AB1582" s="19"/>
      <c r="AC1582" s="19"/>
      <c r="AD1582" s="19"/>
    </row>
    <row r="1583">
      <c r="A1583" s="49" t="s">
        <v>1759</v>
      </c>
      <c r="B1583" s="50">
        <v>12617.0</v>
      </c>
      <c r="C1583" s="51">
        <v>1.034</v>
      </c>
      <c r="D1583" s="52">
        <v>12390.0</v>
      </c>
      <c r="E1583" s="51">
        <v>0.03</v>
      </c>
      <c r="F1583" s="52">
        <v>12609.0</v>
      </c>
      <c r="G1583" s="54">
        <v>0.766</v>
      </c>
      <c r="H1583" s="50">
        <v>12617.0</v>
      </c>
      <c r="I1583" s="54">
        <v>0.61007</v>
      </c>
      <c r="J1583" s="50">
        <v>12616.0</v>
      </c>
      <c r="K1583" s="54">
        <v>3.472</v>
      </c>
      <c r="L1583" s="70">
        <f t="shared" si="1"/>
        <v>0</v>
      </c>
      <c r="M1583" s="71">
        <f t="shared" si="2"/>
        <v>0</v>
      </c>
      <c r="N1583" s="71">
        <f t="shared" si="3"/>
        <v>-0.42393</v>
      </c>
      <c r="O1583" s="71">
        <f t="shared" si="4"/>
        <v>-40.99903288</v>
      </c>
      <c r="P1583" s="71">
        <f t="shared" si="5"/>
        <v>-1</v>
      </c>
      <c r="Q1583" s="71">
        <f t="shared" si="6"/>
        <v>-0.007925814377</v>
      </c>
      <c r="R1583" s="71">
        <f t="shared" si="7"/>
        <v>2.438</v>
      </c>
      <c r="S1583" s="71">
        <f t="shared" si="8"/>
        <v>235.7833656</v>
      </c>
      <c r="T1583" s="72">
        <f t="shared" si="9"/>
        <v>227</v>
      </c>
      <c r="U1583" s="71">
        <f t="shared" si="10"/>
        <v>1.799159864</v>
      </c>
      <c r="V1583" s="71">
        <f t="shared" si="11"/>
        <v>8</v>
      </c>
      <c r="W1583" s="73">
        <f t="shared" si="12"/>
        <v>0.06340651502</v>
      </c>
      <c r="X1583" s="19"/>
      <c r="Y1583" s="19"/>
      <c r="Z1583" s="19"/>
      <c r="AA1583" s="19"/>
      <c r="AB1583" s="19"/>
      <c r="AC1583" s="19"/>
      <c r="AD1583" s="19"/>
    </row>
    <row r="1584">
      <c r="A1584" s="49" t="s">
        <v>1760</v>
      </c>
      <c r="B1584" s="50">
        <v>11774.0</v>
      </c>
      <c r="C1584" s="51">
        <v>35.414</v>
      </c>
      <c r="D1584" s="52">
        <v>11585.0</v>
      </c>
      <c r="E1584" s="51">
        <v>0.014</v>
      </c>
      <c r="F1584" s="52">
        <v>11727.0</v>
      </c>
      <c r="G1584" s="54">
        <v>0.732</v>
      </c>
      <c r="H1584" s="50">
        <v>11774.0</v>
      </c>
      <c r="I1584" s="54">
        <v>9.63107</v>
      </c>
      <c r="J1584" s="50">
        <v>11774.0</v>
      </c>
      <c r="K1584" s="54">
        <v>5.697</v>
      </c>
      <c r="L1584" s="70">
        <f t="shared" si="1"/>
        <v>0</v>
      </c>
      <c r="M1584" s="71">
        <f t="shared" si="2"/>
        <v>0</v>
      </c>
      <c r="N1584" s="71">
        <f t="shared" si="3"/>
        <v>-25.78293</v>
      </c>
      <c r="O1584" s="71">
        <f t="shared" si="4"/>
        <v>-72.80434292</v>
      </c>
      <c r="P1584" s="71">
        <f t="shared" si="5"/>
        <v>0</v>
      </c>
      <c r="Q1584" s="71">
        <f t="shared" si="6"/>
        <v>0</v>
      </c>
      <c r="R1584" s="71">
        <f t="shared" si="7"/>
        <v>-29.717</v>
      </c>
      <c r="S1584" s="71">
        <f t="shared" si="8"/>
        <v>-83.9131417</v>
      </c>
      <c r="T1584" s="72">
        <f t="shared" si="9"/>
        <v>189</v>
      </c>
      <c r="U1584" s="71">
        <f t="shared" si="10"/>
        <v>1.605231867</v>
      </c>
      <c r="V1584" s="71">
        <f t="shared" si="11"/>
        <v>47</v>
      </c>
      <c r="W1584" s="73">
        <f t="shared" si="12"/>
        <v>0.3991846441</v>
      </c>
      <c r="X1584" s="19"/>
      <c r="Y1584" s="19"/>
      <c r="Z1584" s="19"/>
      <c r="AA1584" s="19"/>
      <c r="AB1584" s="19"/>
      <c r="AC1584" s="19"/>
      <c r="AD1584" s="19"/>
    </row>
    <row r="1585">
      <c r="A1585" s="49" t="s">
        <v>1761</v>
      </c>
      <c r="B1585" s="50">
        <v>12450.0</v>
      </c>
      <c r="C1585" s="51">
        <v>0.978</v>
      </c>
      <c r="D1585" s="52">
        <v>12258.0</v>
      </c>
      <c r="E1585" s="51">
        <v>0.03</v>
      </c>
      <c r="F1585" s="52">
        <v>12436.0</v>
      </c>
      <c r="G1585" s="54">
        <v>0.758</v>
      </c>
      <c r="H1585" s="50">
        <v>12450.0</v>
      </c>
      <c r="I1585" s="54">
        <v>0.0807309</v>
      </c>
      <c r="J1585" s="50">
        <v>12450.0</v>
      </c>
      <c r="K1585" s="54">
        <v>2.05</v>
      </c>
      <c r="L1585" s="70">
        <f t="shared" si="1"/>
        <v>0</v>
      </c>
      <c r="M1585" s="71">
        <f t="shared" si="2"/>
        <v>0</v>
      </c>
      <c r="N1585" s="71">
        <f t="shared" si="3"/>
        <v>-0.8972691</v>
      </c>
      <c r="O1585" s="71">
        <f t="shared" si="4"/>
        <v>-91.74530675</v>
      </c>
      <c r="P1585" s="71">
        <f t="shared" si="5"/>
        <v>0</v>
      </c>
      <c r="Q1585" s="71">
        <f t="shared" si="6"/>
        <v>0</v>
      </c>
      <c r="R1585" s="71">
        <f t="shared" si="7"/>
        <v>1.072</v>
      </c>
      <c r="S1585" s="71">
        <f t="shared" si="8"/>
        <v>109.6114519</v>
      </c>
      <c r="T1585" s="72">
        <f t="shared" si="9"/>
        <v>192</v>
      </c>
      <c r="U1585" s="71">
        <f t="shared" si="10"/>
        <v>1.542168675</v>
      </c>
      <c r="V1585" s="71">
        <f t="shared" si="11"/>
        <v>14</v>
      </c>
      <c r="W1585" s="73">
        <f t="shared" si="12"/>
        <v>0.1124497992</v>
      </c>
      <c r="X1585" s="19"/>
      <c r="Y1585" s="19"/>
      <c r="Z1585" s="19"/>
      <c r="AA1585" s="19"/>
      <c r="AB1585" s="19"/>
      <c r="AC1585" s="19"/>
      <c r="AD1585" s="19"/>
    </row>
    <row r="1586">
      <c r="A1586" s="49" t="s">
        <v>1762</v>
      </c>
      <c r="B1586" s="50">
        <v>11594.0</v>
      </c>
      <c r="C1586" s="51">
        <v>32.45</v>
      </c>
      <c r="D1586" s="52">
        <v>11445.0</v>
      </c>
      <c r="E1586" s="51">
        <v>0.014</v>
      </c>
      <c r="F1586" s="52">
        <v>11540.0</v>
      </c>
      <c r="G1586" s="54">
        <v>0.729</v>
      </c>
      <c r="H1586" s="50">
        <v>11594.0</v>
      </c>
      <c r="I1586" s="54">
        <v>5.5172</v>
      </c>
      <c r="J1586" s="50">
        <v>11594.0</v>
      </c>
      <c r="K1586" s="54">
        <v>2.653</v>
      </c>
      <c r="L1586" s="70">
        <f t="shared" si="1"/>
        <v>0</v>
      </c>
      <c r="M1586" s="71">
        <f t="shared" si="2"/>
        <v>0</v>
      </c>
      <c r="N1586" s="71">
        <f t="shared" si="3"/>
        <v>-26.9328</v>
      </c>
      <c r="O1586" s="71">
        <f t="shared" si="4"/>
        <v>-82.99784284</v>
      </c>
      <c r="P1586" s="71">
        <f t="shared" si="5"/>
        <v>0</v>
      </c>
      <c r="Q1586" s="71">
        <f t="shared" si="6"/>
        <v>0</v>
      </c>
      <c r="R1586" s="71">
        <f t="shared" si="7"/>
        <v>-29.797</v>
      </c>
      <c r="S1586" s="71">
        <f t="shared" si="8"/>
        <v>-91.82434515</v>
      </c>
      <c r="T1586" s="72">
        <f t="shared" si="9"/>
        <v>149</v>
      </c>
      <c r="U1586" s="71">
        <f t="shared" si="10"/>
        <v>1.28514749</v>
      </c>
      <c r="V1586" s="71">
        <f t="shared" si="11"/>
        <v>54</v>
      </c>
      <c r="W1586" s="73">
        <f t="shared" si="12"/>
        <v>0.4657581508</v>
      </c>
      <c r="X1586" s="19"/>
      <c r="Y1586" s="19"/>
      <c r="Z1586" s="19"/>
      <c r="AA1586" s="19"/>
      <c r="AB1586" s="19"/>
      <c r="AC1586" s="19"/>
      <c r="AD1586" s="19"/>
    </row>
    <row r="1587">
      <c r="A1587" s="49" t="s">
        <v>1763</v>
      </c>
      <c r="B1587" s="50">
        <v>12043.0</v>
      </c>
      <c r="C1587" s="51">
        <v>0.997</v>
      </c>
      <c r="D1587" s="52">
        <v>11758.0</v>
      </c>
      <c r="E1587" s="51">
        <v>0.013</v>
      </c>
      <c r="F1587" s="52">
        <v>12027.0</v>
      </c>
      <c r="G1587" s="54">
        <v>0.717</v>
      </c>
      <c r="H1587" s="50">
        <v>12043.0</v>
      </c>
      <c r="I1587" s="54">
        <v>0.591643</v>
      </c>
      <c r="J1587" s="50">
        <v>12043.0</v>
      </c>
      <c r="K1587" s="54">
        <v>3.49</v>
      </c>
      <c r="L1587" s="70">
        <f t="shared" si="1"/>
        <v>0</v>
      </c>
      <c r="M1587" s="71">
        <f t="shared" si="2"/>
        <v>0</v>
      </c>
      <c r="N1587" s="71">
        <f t="shared" si="3"/>
        <v>-0.405357</v>
      </c>
      <c r="O1587" s="71">
        <f t="shared" si="4"/>
        <v>-40.65767302</v>
      </c>
      <c r="P1587" s="71">
        <f t="shared" si="5"/>
        <v>0</v>
      </c>
      <c r="Q1587" s="71">
        <f t="shared" si="6"/>
        <v>0</v>
      </c>
      <c r="R1587" s="71">
        <f t="shared" si="7"/>
        <v>2.493</v>
      </c>
      <c r="S1587" s="71">
        <f t="shared" si="8"/>
        <v>250.0501505</v>
      </c>
      <c r="T1587" s="72">
        <f t="shared" si="9"/>
        <v>285</v>
      </c>
      <c r="U1587" s="71">
        <f t="shared" si="10"/>
        <v>2.36651997</v>
      </c>
      <c r="V1587" s="71">
        <f t="shared" si="11"/>
        <v>16</v>
      </c>
      <c r="W1587" s="73">
        <f t="shared" si="12"/>
        <v>0.1328572615</v>
      </c>
      <c r="X1587" s="19"/>
      <c r="Y1587" s="19"/>
      <c r="Z1587" s="19"/>
      <c r="AA1587" s="19"/>
      <c r="AB1587" s="19"/>
      <c r="AC1587" s="19"/>
      <c r="AD1587" s="19"/>
    </row>
    <row r="1588">
      <c r="A1588" s="49" t="s">
        <v>1764</v>
      </c>
      <c r="B1588" s="50">
        <v>11172.0</v>
      </c>
      <c r="C1588" s="51">
        <v>30.885</v>
      </c>
      <c r="D1588" s="52">
        <v>11049.0</v>
      </c>
      <c r="E1588" s="51">
        <v>0.029</v>
      </c>
      <c r="F1588" s="52">
        <v>11087.0</v>
      </c>
      <c r="G1588" s="54">
        <v>0.693</v>
      </c>
      <c r="H1588" s="50">
        <v>11172.0</v>
      </c>
      <c r="I1588" s="54">
        <v>9.22555</v>
      </c>
      <c r="J1588" s="50">
        <v>11172.0</v>
      </c>
      <c r="K1588" s="54">
        <v>93.045</v>
      </c>
      <c r="L1588" s="70">
        <f t="shared" si="1"/>
        <v>0</v>
      </c>
      <c r="M1588" s="71">
        <f t="shared" si="2"/>
        <v>0</v>
      </c>
      <c r="N1588" s="71">
        <f t="shared" si="3"/>
        <v>-21.65945</v>
      </c>
      <c r="O1588" s="71">
        <f t="shared" si="4"/>
        <v>-70.12935082</v>
      </c>
      <c r="P1588" s="71">
        <f t="shared" si="5"/>
        <v>0</v>
      </c>
      <c r="Q1588" s="71">
        <f t="shared" si="6"/>
        <v>0</v>
      </c>
      <c r="R1588" s="71">
        <f t="shared" si="7"/>
        <v>62.16</v>
      </c>
      <c r="S1588" s="71">
        <f t="shared" si="8"/>
        <v>201.2627489</v>
      </c>
      <c r="T1588" s="72">
        <f t="shared" si="9"/>
        <v>123</v>
      </c>
      <c r="U1588" s="71">
        <f t="shared" si="10"/>
        <v>1.100966702</v>
      </c>
      <c r="V1588" s="71">
        <f t="shared" si="11"/>
        <v>85</v>
      </c>
      <c r="W1588" s="73">
        <f t="shared" si="12"/>
        <v>0.760830648</v>
      </c>
      <c r="X1588" s="19"/>
      <c r="Y1588" s="19"/>
      <c r="Z1588" s="19"/>
      <c r="AA1588" s="19"/>
      <c r="AB1588" s="19"/>
      <c r="AC1588" s="19"/>
      <c r="AD1588" s="19"/>
    </row>
    <row r="1589">
      <c r="A1589" s="49" t="s">
        <v>1765</v>
      </c>
      <c r="B1589" s="50">
        <v>12265.0</v>
      </c>
      <c r="C1589" s="51">
        <v>1.01</v>
      </c>
      <c r="D1589" s="52">
        <v>12007.0</v>
      </c>
      <c r="E1589" s="51">
        <v>0.016</v>
      </c>
      <c r="F1589" s="52">
        <v>12242.0</v>
      </c>
      <c r="G1589" s="54">
        <v>0.733</v>
      </c>
      <c r="H1589" s="50">
        <v>12265.0</v>
      </c>
      <c r="I1589" s="54">
        <v>4.26773</v>
      </c>
      <c r="J1589" s="50">
        <v>6.93035E-310</v>
      </c>
      <c r="K1589" s="54">
        <v>3600.0</v>
      </c>
      <c r="L1589" s="70">
        <f t="shared" si="1"/>
        <v>0</v>
      </c>
      <c r="M1589" s="71">
        <f t="shared" si="2"/>
        <v>0</v>
      </c>
      <c r="N1589" s="71">
        <f t="shared" si="3"/>
        <v>3.25773</v>
      </c>
      <c r="O1589" s="71">
        <f t="shared" si="4"/>
        <v>322.5475248</v>
      </c>
      <c r="P1589" s="71">
        <f t="shared" si="5"/>
        <v>-12265</v>
      </c>
      <c r="Q1589" s="71">
        <f t="shared" si="6"/>
        <v>-100</v>
      </c>
      <c r="R1589" s="71">
        <f t="shared" si="7"/>
        <v>3598.99</v>
      </c>
      <c r="S1589" s="71">
        <f t="shared" si="8"/>
        <v>356335.6436</v>
      </c>
      <c r="T1589" s="72">
        <f t="shared" si="9"/>
        <v>258</v>
      </c>
      <c r="U1589" s="71">
        <f t="shared" si="10"/>
        <v>2.103546678</v>
      </c>
      <c r="V1589" s="71">
        <f t="shared" si="11"/>
        <v>23</v>
      </c>
      <c r="W1589" s="73">
        <f t="shared" si="12"/>
        <v>0.187525479</v>
      </c>
      <c r="X1589" s="19"/>
      <c r="Y1589" s="19"/>
      <c r="Z1589" s="19"/>
      <c r="AA1589" s="19"/>
      <c r="AB1589" s="19"/>
      <c r="AC1589" s="19"/>
      <c r="AD1589" s="19"/>
    </row>
    <row r="1590">
      <c r="A1590" s="49" t="s">
        <v>1766</v>
      </c>
      <c r="B1590" s="50">
        <v>11407.0</v>
      </c>
      <c r="C1590" s="51">
        <v>31.741</v>
      </c>
      <c r="D1590" s="52">
        <v>11249.0</v>
      </c>
      <c r="E1590" s="51">
        <v>0.025</v>
      </c>
      <c r="F1590" s="52">
        <v>11333.0</v>
      </c>
      <c r="G1590" s="54">
        <v>0.712</v>
      </c>
      <c r="H1590" s="50">
        <v>11407.0</v>
      </c>
      <c r="I1590" s="54">
        <v>8.79528</v>
      </c>
      <c r="J1590" s="50">
        <v>11407.0</v>
      </c>
      <c r="K1590" s="54">
        <v>2.967</v>
      </c>
      <c r="L1590" s="70">
        <f t="shared" si="1"/>
        <v>0</v>
      </c>
      <c r="M1590" s="71">
        <f t="shared" si="2"/>
        <v>0</v>
      </c>
      <c r="N1590" s="71">
        <f t="shared" si="3"/>
        <v>-22.94572</v>
      </c>
      <c r="O1590" s="71">
        <f t="shared" si="4"/>
        <v>-72.29047604</v>
      </c>
      <c r="P1590" s="71">
        <f t="shared" si="5"/>
        <v>0</v>
      </c>
      <c r="Q1590" s="71">
        <f t="shared" si="6"/>
        <v>0</v>
      </c>
      <c r="R1590" s="71">
        <f t="shared" si="7"/>
        <v>-28.774</v>
      </c>
      <c r="S1590" s="71">
        <f t="shared" si="8"/>
        <v>-90.65246842</v>
      </c>
      <c r="T1590" s="72">
        <f t="shared" si="9"/>
        <v>158</v>
      </c>
      <c r="U1590" s="71">
        <f t="shared" si="10"/>
        <v>1.385114403</v>
      </c>
      <c r="V1590" s="71">
        <f t="shared" si="11"/>
        <v>74</v>
      </c>
      <c r="W1590" s="73">
        <f t="shared" si="12"/>
        <v>0.6487244674</v>
      </c>
      <c r="X1590" s="19"/>
      <c r="Y1590" s="19"/>
      <c r="Z1590" s="19"/>
      <c r="AA1590" s="19"/>
      <c r="AB1590" s="19"/>
      <c r="AC1590" s="19"/>
      <c r="AD1590" s="19"/>
    </row>
    <row r="1591">
      <c r="A1591" s="49" t="s">
        <v>1767</v>
      </c>
      <c r="B1591" s="50">
        <v>12208.0</v>
      </c>
      <c r="C1591" s="51">
        <v>0.991</v>
      </c>
      <c r="D1591" s="52">
        <v>11934.0</v>
      </c>
      <c r="E1591" s="51">
        <v>0.018</v>
      </c>
      <c r="F1591" s="52">
        <v>12186.0</v>
      </c>
      <c r="G1591" s="54">
        <v>0.746</v>
      </c>
      <c r="H1591" s="50">
        <v>12208.0</v>
      </c>
      <c r="I1591" s="54">
        <v>0.806873</v>
      </c>
      <c r="J1591" s="50">
        <v>0.0</v>
      </c>
      <c r="K1591" s="54">
        <v>3600.0</v>
      </c>
      <c r="L1591" s="70">
        <f t="shared" si="1"/>
        <v>0</v>
      </c>
      <c r="M1591" s="71">
        <f t="shared" si="2"/>
        <v>0</v>
      </c>
      <c r="N1591" s="71">
        <f t="shared" si="3"/>
        <v>-0.184127</v>
      </c>
      <c r="O1591" s="71">
        <f t="shared" si="4"/>
        <v>-18.57991927</v>
      </c>
      <c r="P1591" s="71">
        <f t="shared" si="5"/>
        <v>-12208</v>
      </c>
      <c r="Q1591" s="71">
        <f t="shared" si="6"/>
        <v>-100</v>
      </c>
      <c r="R1591" s="71">
        <f t="shared" si="7"/>
        <v>3599.009</v>
      </c>
      <c r="S1591" s="71">
        <f t="shared" si="8"/>
        <v>363169.4248</v>
      </c>
      <c r="T1591" s="72">
        <f t="shared" si="9"/>
        <v>274</v>
      </c>
      <c r="U1591" s="71">
        <f t="shared" si="10"/>
        <v>2.244429882</v>
      </c>
      <c r="V1591" s="71">
        <f t="shared" si="11"/>
        <v>22</v>
      </c>
      <c r="W1591" s="73">
        <f t="shared" si="12"/>
        <v>0.1802096986</v>
      </c>
      <c r="X1591" s="19"/>
      <c r="Y1591" s="19"/>
      <c r="Z1591" s="19"/>
      <c r="AA1591" s="19"/>
      <c r="AB1591" s="19"/>
      <c r="AC1591" s="19"/>
      <c r="AD1591" s="19"/>
    </row>
    <row r="1592">
      <c r="A1592" s="49" t="s">
        <v>1768</v>
      </c>
      <c r="B1592" s="50">
        <v>11341.0</v>
      </c>
      <c r="C1592" s="51">
        <v>32.849</v>
      </c>
      <c r="D1592" s="52">
        <v>11256.0</v>
      </c>
      <c r="E1592" s="51">
        <v>0.014</v>
      </c>
      <c r="F1592" s="52">
        <v>11256.0</v>
      </c>
      <c r="G1592" s="54">
        <v>0.697</v>
      </c>
      <c r="H1592" s="50">
        <v>11341.0</v>
      </c>
      <c r="I1592" s="54">
        <v>9.10534</v>
      </c>
      <c r="J1592" s="50">
        <v>11341.0</v>
      </c>
      <c r="K1592" s="54">
        <v>8.786</v>
      </c>
      <c r="L1592" s="70">
        <f t="shared" si="1"/>
        <v>0</v>
      </c>
      <c r="M1592" s="71">
        <f t="shared" si="2"/>
        <v>0</v>
      </c>
      <c r="N1592" s="71">
        <f t="shared" si="3"/>
        <v>-23.74366</v>
      </c>
      <c r="O1592" s="71">
        <f t="shared" si="4"/>
        <v>-72.28122622</v>
      </c>
      <c r="P1592" s="71">
        <f t="shared" si="5"/>
        <v>0</v>
      </c>
      <c r="Q1592" s="71">
        <f t="shared" si="6"/>
        <v>0</v>
      </c>
      <c r="R1592" s="71">
        <f t="shared" si="7"/>
        <v>-24.063</v>
      </c>
      <c r="S1592" s="71">
        <f t="shared" si="8"/>
        <v>-73.25337149</v>
      </c>
      <c r="T1592" s="72">
        <f t="shared" si="9"/>
        <v>85</v>
      </c>
      <c r="U1592" s="71">
        <f t="shared" si="10"/>
        <v>0.74949299</v>
      </c>
      <c r="V1592" s="71">
        <f t="shared" si="11"/>
        <v>85</v>
      </c>
      <c r="W1592" s="73">
        <f t="shared" si="12"/>
        <v>0.74949299</v>
      </c>
      <c r="X1592" s="19"/>
      <c r="Y1592" s="19"/>
      <c r="Z1592" s="19"/>
      <c r="AA1592" s="19"/>
      <c r="AB1592" s="19"/>
      <c r="AC1592" s="19"/>
      <c r="AD1592" s="19"/>
    </row>
    <row r="1593">
      <c r="A1593" s="49" t="s">
        <v>1769</v>
      </c>
      <c r="B1593" s="50">
        <v>12193.0</v>
      </c>
      <c r="C1593" s="51">
        <v>1.006</v>
      </c>
      <c r="D1593" s="52">
        <v>11872.0</v>
      </c>
      <c r="E1593" s="51">
        <v>0.013</v>
      </c>
      <c r="F1593" s="52">
        <v>12179.0</v>
      </c>
      <c r="G1593" s="54">
        <v>0.741</v>
      </c>
      <c r="H1593" s="50">
        <v>12193.0</v>
      </c>
      <c r="I1593" s="54">
        <v>0.069248</v>
      </c>
      <c r="J1593" s="50">
        <v>12193.0</v>
      </c>
      <c r="K1593" s="54">
        <v>2.178</v>
      </c>
      <c r="L1593" s="70">
        <f t="shared" si="1"/>
        <v>0</v>
      </c>
      <c r="M1593" s="71">
        <f t="shared" si="2"/>
        <v>0</v>
      </c>
      <c r="N1593" s="71">
        <f t="shared" si="3"/>
        <v>-0.936752</v>
      </c>
      <c r="O1593" s="71">
        <f t="shared" si="4"/>
        <v>-93.11650099</v>
      </c>
      <c r="P1593" s="71">
        <f t="shared" si="5"/>
        <v>0</v>
      </c>
      <c r="Q1593" s="71">
        <f t="shared" si="6"/>
        <v>0</v>
      </c>
      <c r="R1593" s="71">
        <f t="shared" si="7"/>
        <v>1.172</v>
      </c>
      <c r="S1593" s="71">
        <f t="shared" si="8"/>
        <v>116.500994</v>
      </c>
      <c r="T1593" s="72">
        <f t="shared" si="9"/>
        <v>321</v>
      </c>
      <c r="U1593" s="71">
        <f t="shared" si="10"/>
        <v>2.632658083</v>
      </c>
      <c r="V1593" s="71">
        <f t="shared" si="11"/>
        <v>14</v>
      </c>
      <c r="W1593" s="73">
        <f t="shared" si="12"/>
        <v>0.1148199787</v>
      </c>
      <c r="X1593" s="19"/>
      <c r="Y1593" s="19"/>
      <c r="Z1593" s="19"/>
      <c r="AA1593" s="19"/>
      <c r="AB1593" s="19"/>
      <c r="AC1593" s="19"/>
      <c r="AD1593" s="19"/>
    </row>
    <row r="1594">
      <c r="A1594" s="49" t="s">
        <v>1770</v>
      </c>
      <c r="B1594" s="50">
        <v>11328.0</v>
      </c>
      <c r="C1594" s="51">
        <v>34.849</v>
      </c>
      <c r="D1594" s="52">
        <v>11172.0</v>
      </c>
      <c r="E1594" s="51">
        <v>0.02</v>
      </c>
      <c r="F1594" s="52">
        <v>11239.0</v>
      </c>
      <c r="G1594" s="54">
        <v>0.691</v>
      </c>
      <c r="H1594" s="50">
        <v>11328.0</v>
      </c>
      <c r="I1594" s="54">
        <v>9.58242</v>
      </c>
      <c r="J1594" s="50">
        <v>11328.0</v>
      </c>
      <c r="K1594" s="54">
        <v>2.048</v>
      </c>
      <c r="L1594" s="70">
        <f t="shared" si="1"/>
        <v>0</v>
      </c>
      <c r="M1594" s="71">
        <f t="shared" si="2"/>
        <v>0</v>
      </c>
      <c r="N1594" s="71">
        <f t="shared" si="3"/>
        <v>-25.26658</v>
      </c>
      <c r="O1594" s="71">
        <f t="shared" si="4"/>
        <v>-72.50302735</v>
      </c>
      <c r="P1594" s="71">
        <f t="shared" si="5"/>
        <v>0</v>
      </c>
      <c r="Q1594" s="71">
        <f t="shared" si="6"/>
        <v>0</v>
      </c>
      <c r="R1594" s="71">
        <f t="shared" si="7"/>
        <v>-32.801</v>
      </c>
      <c r="S1594" s="71">
        <f t="shared" si="8"/>
        <v>-94.12321731</v>
      </c>
      <c r="T1594" s="72">
        <f t="shared" si="9"/>
        <v>156</v>
      </c>
      <c r="U1594" s="71">
        <f t="shared" si="10"/>
        <v>1.377118644</v>
      </c>
      <c r="V1594" s="71">
        <f t="shared" si="11"/>
        <v>89</v>
      </c>
      <c r="W1594" s="73">
        <f t="shared" si="12"/>
        <v>0.7856638418</v>
      </c>
      <c r="X1594" s="19"/>
      <c r="Y1594" s="19"/>
      <c r="Z1594" s="19"/>
      <c r="AA1594" s="19"/>
      <c r="AB1594" s="19"/>
      <c r="AC1594" s="19"/>
      <c r="AD1594" s="19"/>
    </row>
    <row r="1595">
      <c r="A1595" s="49" t="s">
        <v>1771</v>
      </c>
      <c r="B1595" s="50">
        <v>12919.0</v>
      </c>
      <c r="C1595" s="51">
        <v>1.154</v>
      </c>
      <c r="D1595" s="52">
        <v>12635.0</v>
      </c>
      <c r="E1595" s="51">
        <v>0.013</v>
      </c>
      <c r="F1595" s="52">
        <v>12905.0</v>
      </c>
      <c r="G1595" s="54">
        <v>0.792</v>
      </c>
      <c r="H1595" s="50">
        <v>12919.0</v>
      </c>
      <c r="I1595" s="54">
        <v>0.874352</v>
      </c>
      <c r="J1595" s="50">
        <v>12919.0</v>
      </c>
      <c r="K1595" s="54">
        <v>3600.0</v>
      </c>
      <c r="L1595" s="70">
        <f t="shared" si="1"/>
        <v>0</v>
      </c>
      <c r="M1595" s="71">
        <f t="shared" si="2"/>
        <v>0</v>
      </c>
      <c r="N1595" s="71">
        <f t="shared" si="3"/>
        <v>-0.279648</v>
      </c>
      <c r="O1595" s="71">
        <f t="shared" si="4"/>
        <v>-24.23292894</v>
      </c>
      <c r="P1595" s="71">
        <f t="shared" si="5"/>
        <v>0</v>
      </c>
      <c r="Q1595" s="71">
        <f t="shared" si="6"/>
        <v>0</v>
      </c>
      <c r="R1595" s="71">
        <f t="shared" si="7"/>
        <v>3598.846</v>
      </c>
      <c r="S1595" s="71">
        <f t="shared" si="8"/>
        <v>311858.4055</v>
      </c>
      <c r="T1595" s="72">
        <f t="shared" si="9"/>
        <v>284</v>
      </c>
      <c r="U1595" s="71">
        <f t="shared" si="10"/>
        <v>2.198312563</v>
      </c>
      <c r="V1595" s="71">
        <f t="shared" si="11"/>
        <v>14</v>
      </c>
      <c r="W1595" s="73">
        <f t="shared" si="12"/>
        <v>0.1083675207</v>
      </c>
      <c r="X1595" s="19"/>
      <c r="Y1595" s="19"/>
      <c r="Z1595" s="19"/>
      <c r="AA1595" s="19"/>
      <c r="AB1595" s="19"/>
      <c r="AC1595" s="19"/>
      <c r="AD1595" s="19"/>
    </row>
    <row r="1596">
      <c r="A1596" s="49" t="s">
        <v>1772</v>
      </c>
      <c r="B1596" s="50">
        <v>12080.0</v>
      </c>
      <c r="C1596" s="51">
        <v>41.381</v>
      </c>
      <c r="D1596" s="52">
        <v>11942.0</v>
      </c>
      <c r="E1596" s="51">
        <v>0.014</v>
      </c>
      <c r="F1596" s="52">
        <v>11966.0</v>
      </c>
      <c r="G1596" s="54">
        <v>0.717</v>
      </c>
      <c r="H1596" s="50">
        <v>12080.0</v>
      </c>
      <c r="I1596" s="54">
        <v>9.34001</v>
      </c>
      <c r="J1596" s="50">
        <v>12080.0</v>
      </c>
      <c r="K1596" s="54">
        <v>3.411</v>
      </c>
      <c r="L1596" s="70">
        <f t="shared" si="1"/>
        <v>0</v>
      </c>
      <c r="M1596" s="71">
        <f t="shared" si="2"/>
        <v>0</v>
      </c>
      <c r="N1596" s="71">
        <f t="shared" si="3"/>
        <v>-32.04099</v>
      </c>
      <c r="O1596" s="71">
        <f t="shared" si="4"/>
        <v>-77.42923081</v>
      </c>
      <c r="P1596" s="71">
        <f t="shared" si="5"/>
        <v>0</v>
      </c>
      <c r="Q1596" s="71">
        <f t="shared" si="6"/>
        <v>0</v>
      </c>
      <c r="R1596" s="71">
        <f t="shared" si="7"/>
        <v>-37.97</v>
      </c>
      <c r="S1596" s="71">
        <f t="shared" si="8"/>
        <v>-91.75708659</v>
      </c>
      <c r="T1596" s="72">
        <f t="shared" si="9"/>
        <v>138</v>
      </c>
      <c r="U1596" s="71">
        <f t="shared" si="10"/>
        <v>1.142384106</v>
      </c>
      <c r="V1596" s="71">
        <f t="shared" si="11"/>
        <v>114</v>
      </c>
      <c r="W1596" s="73">
        <f t="shared" si="12"/>
        <v>0.9437086093</v>
      </c>
      <c r="X1596" s="19"/>
      <c r="Y1596" s="19"/>
      <c r="Z1596" s="19"/>
      <c r="AA1596" s="19"/>
      <c r="AB1596" s="19"/>
      <c r="AC1596" s="19"/>
      <c r="AD1596" s="19"/>
    </row>
    <row r="1597">
      <c r="A1597" s="49" t="s">
        <v>1773</v>
      </c>
      <c r="B1597" s="50">
        <v>12375.0</v>
      </c>
      <c r="C1597" s="51">
        <v>1.008</v>
      </c>
      <c r="D1597" s="52">
        <v>12162.0</v>
      </c>
      <c r="E1597" s="51">
        <v>0.015</v>
      </c>
      <c r="F1597" s="52">
        <v>12347.0</v>
      </c>
      <c r="G1597" s="54">
        <v>0.709</v>
      </c>
      <c r="H1597" s="50">
        <v>12375.0</v>
      </c>
      <c r="I1597" s="54">
        <v>0.0637131</v>
      </c>
      <c r="J1597" s="50">
        <v>12375.0</v>
      </c>
      <c r="K1597" s="54">
        <v>2.038</v>
      </c>
      <c r="L1597" s="70">
        <f t="shared" si="1"/>
        <v>0</v>
      </c>
      <c r="M1597" s="71">
        <f t="shared" si="2"/>
        <v>0</v>
      </c>
      <c r="N1597" s="71">
        <f t="shared" si="3"/>
        <v>-0.9442869</v>
      </c>
      <c r="O1597" s="71">
        <f t="shared" si="4"/>
        <v>-93.67925595</v>
      </c>
      <c r="P1597" s="71">
        <f t="shared" si="5"/>
        <v>0</v>
      </c>
      <c r="Q1597" s="71">
        <f t="shared" si="6"/>
        <v>0</v>
      </c>
      <c r="R1597" s="71">
        <f t="shared" si="7"/>
        <v>1.03</v>
      </c>
      <c r="S1597" s="71">
        <f t="shared" si="8"/>
        <v>102.1825397</v>
      </c>
      <c r="T1597" s="72">
        <f t="shared" si="9"/>
        <v>213</v>
      </c>
      <c r="U1597" s="71">
        <f t="shared" si="10"/>
        <v>1.721212121</v>
      </c>
      <c r="V1597" s="71">
        <f t="shared" si="11"/>
        <v>28</v>
      </c>
      <c r="W1597" s="73">
        <f t="shared" si="12"/>
        <v>0.2262626263</v>
      </c>
      <c r="X1597" s="19"/>
      <c r="Y1597" s="19"/>
      <c r="Z1597" s="19"/>
      <c r="AA1597" s="19"/>
      <c r="AB1597" s="19"/>
      <c r="AC1597" s="19"/>
      <c r="AD1597" s="19"/>
    </row>
    <row r="1598">
      <c r="A1598" s="49" t="s">
        <v>1774</v>
      </c>
      <c r="B1598" s="50">
        <v>11517.0</v>
      </c>
      <c r="C1598" s="51">
        <v>31.786</v>
      </c>
      <c r="D1598" s="52">
        <v>11396.0</v>
      </c>
      <c r="E1598" s="51">
        <v>0.014</v>
      </c>
      <c r="F1598" s="52">
        <v>11439.0</v>
      </c>
      <c r="G1598" s="54">
        <v>0.692</v>
      </c>
      <c r="H1598" s="50">
        <v>11517.0</v>
      </c>
      <c r="I1598" s="54">
        <v>10.1271</v>
      </c>
      <c r="J1598" s="50">
        <v>11517.0</v>
      </c>
      <c r="K1598" s="54">
        <v>5.164</v>
      </c>
      <c r="L1598" s="70">
        <f t="shared" si="1"/>
        <v>0</v>
      </c>
      <c r="M1598" s="71">
        <f t="shared" si="2"/>
        <v>0</v>
      </c>
      <c r="N1598" s="71">
        <f t="shared" si="3"/>
        <v>-21.6589</v>
      </c>
      <c r="O1598" s="71">
        <f t="shared" si="4"/>
        <v>-68.13974706</v>
      </c>
      <c r="P1598" s="71">
        <f t="shared" si="5"/>
        <v>0</v>
      </c>
      <c r="Q1598" s="71">
        <f t="shared" si="6"/>
        <v>0</v>
      </c>
      <c r="R1598" s="71">
        <f t="shared" si="7"/>
        <v>-26.622</v>
      </c>
      <c r="S1598" s="71">
        <f t="shared" si="8"/>
        <v>-83.7538539</v>
      </c>
      <c r="T1598" s="72">
        <f t="shared" si="9"/>
        <v>121</v>
      </c>
      <c r="U1598" s="71">
        <f t="shared" si="10"/>
        <v>1.050620821</v>
      </c>
      <c r="V1598" s="71">
        <f t="shared" si="11"/>
        <v>78</v>
      </c>
      <c r="W1598" s="73">
        <f t="shared" si="12"/>
        <v>0.677259703</v>
      </c>
      <c r="X1598" s="19"/>
      <c r="Y1598" s="19"/>
      <c r="Z1598" s="19"/>
      <c r="AA1598" s="19"/>
      <c r="AB1598" s="19"/>
      <c r="AC1598" s="19"/>
      <c r="AD1598" s="19"/>
    </row>
    <row r="1599">
      <c r="A1599" s="49" t="s">
        <v>1775</v>
      </c>
      <c r="B1599" s="50">
        <v>12017.0</v>
      </c>
      <c r="C1599" s="51">
        <v>0.93</v>
      </c>
      <c r="D1599" s="52">
        <v>11742.0</v>
      </c>
      <c r="E1599" s="51">
        <v>0.016</v>
      </c>
      <c r="F1599" s="52">
        <v>12002.0</v>
      </c>
      <c r="G1599" s="54">
        <v>0.712</v>
      </c>
      <c r="H1599" s="50">
        <v>12017.0</v>
      </c>
      <c r="I1599" s="54">
        <v>0.635803</v>
      </c>
      <c r="J1599" s="50">
        <v>12016.0</v>
      </c>
      <c r="K1599" s="54">
        <v>3600.0</v>
      </c>
      <c r="L1599" s="70">
        <f t="shared" si="1"/>
        <v>0</v>
      </c>
      <c r="M1599" s="71">
        <f t="shared" si="2"/>
        <v>0</v>
      </c>
      <c r="N1599" s="71">
        <f t="shared" si="3"/>
        <v>-0.294197</v>
      </c>
      <c r="O1599" s="71">
        <f t="shared" si="4"/>
        <v>-31.63408602</v>
      </c>
      <c r="P1599" s="71">
        <f t="shared" si="5"/>
        <v>-1</v>
      </c>
      <c r="Q1599" s="71">
        <f t="shared" si="6"/>
        <v>-0.008321544479</v>
      </c>
      <c r="R1599" s="71">
        <f t="shared" si="7"/>
        <v>3599.07</v>
      </c>
      <c r="S1599" s="71">
        <f t="shared" si="8"/>
        <v>386996.7742</v>
      </c>
      <c r="T1599" s="72">
        <f t="shared" si="9"/>
        <v>275</v>
      </c>
      <c r="U1599" s="71">
        <f t="shared" si="10"/>
        <v>2.288424732</v>
      </c>
      <c r="V1599" s="71">
        <f t="shared" si="11"/>
        <v>15</v>
      </c>
      <c r="W1599" s="73">
        <f t="shared" si="12"/>
        <v>0.1248231672</v>
      </c>
      <c r="X1599" s="19"/>
      <c r="Y1599" s="19"/>
      <c r="Z1599" s="19"/>
      <c r="AA1599" s="19"/>
      <c r="AB1599" s="19"/>
      <c r="AC1599" s="19"/>
      <c r="AD1599" s="19"/>
    </row>
    <row r="1600">
      <c r="A1600" s="49" t="s">
        <v>1776</v>
      </c>
      <c r="B1600" s="50">
        <v>11147.0</v>
      </c>
      <c r="C1600" s="51">
        <v>26.736</v>
      </c>
      <c r="D1600" s="52">
        <v>10983.0</v>
      </c>
      <c r="E1600" s="51">
        <v>0.028</v>
      </c>
      <c r="F1600" s="52">
        <v>11081.0</v>
      </c>
      <c r="G1600" s="54">
        <v>0.706</v>
      </c>
      <c r="H1600" s="50">
        <v>11147.0</v>
      </c>
      <c r="I1600" s="54">
        <v>6.02223</v>
      </c>
      <c r="J1600" s="50">
        <v>11147.0</v>
      </c>
      <c r="K1600" s="54">
        <v>6.207</v>
      </c>
      <c r="L1600" s="70">
        <f t="shared" si="1"/>
        <v>0</v>
      </c>
      <c r="M1600" s="71">
        <f t="shared" si="2"/>
        <v>0</v>
      </c>
      <c r="N1600" s="71">
        <f t="shared" si="3"/>
        <v>-20.71377</v>
      </c>
      <c r="O1600" s="71">
        <f t="shared" si="4"/>
        <v>-77.47520197</v>
      </c>
      <c r="P1600" s="71">
        <f t="shared" si="5"/>
        <v>0</v>
      </c>
      <c r="Q1600" s="71">
        <f t="shared" si="6"/>
        <v>0</v>
      </c>
      <c r="R1600" s="71">
        <f t="shared" si="7"/>
        <v>-20.529</v>
      </c>
      <c r="S1600" s="71">
        <f t="shared" si="8"/>
        <v>-76.78411131</v>
      </c>
      <c r="T1600" s="72">
        <f t="shared" si="9"/>
        <v>164</v>
      </c>
      <c r="U1600" s="71">
        <f t="shared" si="10"/>
        <v>1.471247869</v>
      </c>
      <c r="V1600" s="71">
        <f t="shared" si="11"/>
        <v>66</v>
      </c>
      <c r="W1600" s="73">
        <f t="shared" si="12"/>
        <v>0.5920875572</v>
      </c>
      <c r="X1600" s="19"/>
      <c r="Y1600" s="19"/>
      <c r="Z1600" s="19"/>
      <c r="AA1600" s="19"/>
      <c r="AB1600" s="19"/>
      <c r="AC1600" s="19"/>
      <c r="AD1600" s="19"/>
    </row>
    <row r="1601">
      <c r="A1601" s="49" t="s">
        <v>1777</v>
      </c>
      <c r="B1601" s="50">
        <v>12037.0</v>
      </c>
      <c r="C1601" s="51">
        <v>0.98</v>
      </c>
      <c r="D1601" s="52">
        <v>11833.0</v>
      </c>
      <c r="E1601" s="51">
        <v>0.045</v>
      </c>
      <c r="F1601" s="52">
        <v>12015.0</v>
      </c>
      <c r="G1601" s="54">
        <v>0.73</v>
      </c>
      <c r="H1601" s="50">
        <v>12037.0</v>
      </c>
      <c r="I1601" s="54">
        <v>0.277185</v>
      </c>
      <c r="J1601" s="50">
        <v>12037.0</v>
      </c>
      <c r="K1601" s="54">
        <v>1.763</v>
      </c>
      <c r="L1601" s="70">
        <f t="shared" si="1"/>
        <v>0</v>
      </c>
      <c r="M1601" s="71">
        <f t="shared" si="2"/>
        <v>0</v>
      </c>
      <c r="N1601" s="71">
        <f t="shared" si="3"/>
        <v>-0.702815</v>
      </c>
      <c r="O1601" s="71">
        <f t="shared" si="4"/>
        <v>-71.71581633</v>
      </c>
      <c r="P1601" s="71">
        <f t="shared" si="5"/>
        <v>0</v>
      </c>
      <c r="Q1601" s="71">
        <f t="shared" si="6"/>
        <v>0</v>
      </c>
      <c r="R1601" s="71">
        <f t="shared" si="7"/>
        <v>0.783</v>
      </c>
      <c r="S1601" s="71">
        <f t="shared" si="8"/>
        <v>79.89795918</v>
      </c>
      <c r="T1601" s="72">
        <f t="shared" si="9"/>
        <v>204</v>
      </c>
      <c r="U1601" s="71">
        <f t="shared" si="10"/>
        <v>1.694774445</v>
      </c>
      <c r="V1601" s="71">
        <f t="shared" si="11"/>
        <v>22</v>
      </c>
      <c r="W1601" s="73">
        <f t="shared" si="12"/>
        <v>0.1827697931</v>
      </c>
      <c r="X1601" s="19"/>
      <c r="Y1601" s="19"/>
      <c r="Z1601" s="19"/>
      <c r="AA1601" s="19"/>
      <c r="AB1601" s="19"/>
      <c r="AC1601" s="19"/>
      <c r="AD1601" s="19"/>
    </row>
    <row r="1602">
      <c r="A1602" s="49" t="s">
        <v>1778</v>
      </c>
      <c r="B1602" s="50">
        <v>11166.0</v>
      </c>
      <c r="C1602" s="51">
        <v>30.854</v>
      </c>
      <c r="D1602" s="52">
        <v>11066.0</v>
      </c>
      <c r="E1602" s="51">
        <v>0.014</v>
      </c>
      <c r="F1602" s="52">
        <v>11066.0</v>
      </c>
      <c r="G1602" s="54">
        <v>0.66</v>
      </c>
      <c r="H1602" s="50">
        <v>11166.0</v>
      </c>
      <c r="I1602" s="54">
        <v>0.798364</v>
      </c>
      <c r="J1602" s="50">
        <v>11166.0</v>
      </c>
      <c r="K1602" s="54">
        <v>2.998</v>
      </c>
      <c r="L1602" s="70">
        <f t="shared" si="1"/>
        <v>0</v>
      </c>
      <c r="M1602" s="71">
        <f t="shared" si="2"/>
        <v>0</v>
      </c>
      <c r="N1602" s="71">
        <f t="shared" si="3"/>
        <v>-30.055636</v>
      </c>
      <c r="O1602" s="71">
        <f t="shared" si="4"/>
        <v>-97.41244571</v>
      </c>
      <c r="P1602" s="71">
        <f t="shared" si="5"/>
        <v>0</v>
      </c>
      <c r="Q1602" s="71">
        <f t="shared" si="6"/>
        <v>0</v>
      </c>
      <c r="R1602" s="71">
        <f t="shared" si="7"/>
        <v>-27.856</v>
      </c>
      <c r="S1602" s="71">
        <f t="shared" si="8"/>
        <v>-90.28326959</v>
      </c>
      <c r="T1602" s="72">
        <f t="shared" si="9"/>
        <v>100</v>
      </c>
      <c r="U1602" s="71">
        <f t="shared" si="10"/>
        <v>0.8955758553</v>
      </c>
      <c r="V1602" s="71">
        <f t="shared" si="11"/>
        <v>100</v>
      </c>
      <c r="W1602" s="73">
        <f t="shared" si="12"/>
        <v>0.8955758553</v>
      </c>
      <c r="X1602" s="19"/>
      <c r="Y1602" s="19"/>
      <c r="Z1602" s="19"/>
      <c r="AA1602" s="19"/>
      <c r="AB1602" s="19"/>
      <c r="AC1602" s="19"/>
      <c r="AD1602" s="19"/>
    </row>
    <row r="1603">
      <c r="A1603" s="49" t="s">
        <v>482</v>
      </c>
      <c r="B1603" s="50">
        <v>28290.0</v>
      </c>
      <c r="C1603" s="51">
        <v>4.667</v>
      </c>
      <c r="D1603" s="52">
        <v>27471.0</v>
      </c>
      <c r="E1603" s="51">
        <v>0.061</v>
      </c>
      <c r="F1603" s="52">
        <v>28281.0</v>
      </c>
      <c r="G1603" s="54">
        <v>4.007</v>
      </c>
      <c r="H1603" s="50">
        <v>28290.0</v>
      </c>
      <c r="I1603" s="54">
        <v>2.28063</v>
      </c>
      <c r="J1603" s="50">
        <v>28290.0</v>
      </c>
      <c r="K1603" s="54">
        <v>3600.0</v>
      </c>
      <c r="L1603" s="70">
        <f t="shared" si="1"/>
        <v>0</v>
      </c>
      <c r="M1603" s="71">
        <f t="shared" si="2"/>
        <v>0</v>
      </c>
      <c r="N1603" s="71">
        <f t="shared" si="3"/>
        <v>-2.38637</v>
      </c>
      <c r="O1603" s="71">
        <f t="shared" si="4"/>
        <v>-51.13284765</v>
      </c>
      <c r="P1603" s="71">
        <f t="shared" si="5"/>
        <v>0</v>
      </c>
      <c r="Q1603" s="71">
        <f t="shared" si="6"/>
        <v>0</v>
      </c>
      <c r="R1603" s="71">
        <f t="shared" si="7"/>
        <v>3595.333</v>
      </c>
      <c r="S1603" s="71">
        <f t="shared" si="8"/>
        <v>77037.34733</v>
      </c>
      <c r="T1603" s="72">
        <f t="shared" si="9"/>
        <v>819</v>
      </c>
      <c r="U1603" s="71">
        <f t="shared" si="10"/>
        <v>2.895015907</v>
      </c>
      <c r="V1603" s="71">
        <f t="shared" si="11"/>
        <v>9</v>
      </c>
      <c r="W1603" s="73">
        <f t="shared" si="12"/>
        <v>0.03181336161</v>
      </c>
      <c r="X1603" s="19"/>
      <c r="Y1603" s="19"/>
      <c r="Z1603" s="19"/>
      <c r="AA1603" s="19"/>
      <c r="AB1603" s="19"/>
      <c r="AC1603" s="19"/>
      <c r="AD1603" s="19"/>
    </row>
    <row r="1604">
      <c r="A1604" s="49" t="s">
        <v>487</v>
      </c>
      <c r="B1604" s="50">
        <v>26993.0</v>
      </c>
      <c r="C1604" s="51">
        <v>81.868</v>
      </c>
      <c r="D1604" s="52">
        <v>26756.0</v>
      </c>
      <c r="E1604" s="51">
        <v>0.155</v>
      </c>
      <c r="F1604" s="52">
        <v>26930.0</v>
      </c>
      <c r="G1604" s="54">
        <v>3.957</v>
      </c>
      <c r="H1604" s="50">
        <v>26993.0</v>
      </c>
      <c r="I1604" s="54">
        <v>4.4624</v>
      </c>
      <c r="J1604" s="50">
        <v>26993.0</v>
      </c>
      <c r="K1604" s="54">
        <v>2.683</v>
      </c>
      <c r="L1604" s="70">
        <f t="shared" si="1"/>
        <v>0</v>
      </c>
      <c r="M1604" s="71">
        <f t="shared" si="2"/>
        <v>0</v>
      </c>
      <c r="N1604" s="71">
        <f t="shared" si="3"/>
        <v>-77.4056</v>
      </c>
      <c r="O1604" s="71">
        <f t="shared" si="4"/>
        <v>-94.54927444</v>
      </c>
      <c r="P1604" s="71">
        <f t="shared" si="5"/>
        <v>0</v>
      </c>
      <c r="Q1604" s="71">
        <f t="shared" si="6"/>
        <v>0</v>
      </c>
      <c r="R1604" s="71">
        <f t="shared" si="7"/>
        <v>-79.185</v>
      </c>
      <c r="S1604" s="71">
        <f t="shared" si="8"/>
        <v>-96.72277324</v>
      </c>
      <c r="T1604" s="72">
        <f t="shared" si="9"/>
        <v>237</v>
      </c>
      <c r="U1604" s="71">
        <f t="shared" si="10"/>
        <v>0.8780054088</v>
      </c>
      <c r="V1604" s="71">
        <f t="shared" si="11"/>
        <v>63</v>
      </c>
      <c r="W1604" s="73">
        <f t="shared" si="12"/>
        <v>0.2333938428</v>
      </c>
      <c r="X1604" s="19"/>
      <c r="Y1604" s="19"/>
      <c r="Z1604" s="19"/>
      <c r="AA1604" s="19"/>
      <c r="AB1604" s="19"/>
      <c r="AC1604" s="19"/>
      <c r="AD1604" s="19"/>
    </row>
    <row r="1605">
      <c r="A1605" s="49" t="s">
        <v>1779</v>
      </c>
      <c r="B1605" s="50">
        <v>27513.0</v>
      </c>
      <c r="C1605" s="51">
        <v>4.274</v>
      </c>
      <c r="D1605" s="52">
        <v>27087.0</v>
      </c>
      <c r="E1605" s="51">
        <v>0.077</v>
      </c>
      <c r="F1605" s="52">
        <v>27498.0</v>
      </c>
      <c r="G1605" s="54">
        <v>3.665</v>
      </c>
      <c r="H1605" s="50">
        <v>27513.0</v>
      </c>
      <c r="I1605" s="54">
        <v>0.541654</v>
      </c>
      <c r="J1605" s="50">
        <v>27513.0</v>
      </c>
      <c r="K1605" s="54">
        <v>3600.0</v>
      </c>
      <c r="L1605" s="70">
        <f t="shared" si="1"/>
        <v>0</v>
      </c>
      <c r="M1605" s="71">
        <f t="shared" si="2"/>
        <v>0</v>
      </c>
      <c r="N1605" s="71">
        <f t="shared" si="3"/>
        <v>-3.732346</v>
      </c>
      <c r="O1605" s="71">
        <f t="shared" si="4"/>
        <v>-87.3267665</v>
      </c>
      <c r="P1605" s="71">
        <f t="shared" si="5"/>
        <v>0</v>
      </c>
      <c r="Q1605" s="71">
        <f t="shared" si="6"/>
        <v>0</v>
      </c>
      <c r="R1605" s="71">
        <f t="shared" si="7"/>
        <v>3595.726</v>
      </c>
      <c r="S1605" s="71">
        <f t="shared" si="8"/>
        <v>84130.22929</v>
      </c>
      <c r="T1605" s="72">
        <f t="shared" si="9"/>
        <v>426</v>
      </c>
      <c r="U1605" s="71">
        <f t="shared" si="10"/>
        <v>1.548358958</v>
      </c>
      <c r="V1605" s="71">
        <f t="shared" si="11"/>
        <v>15</v>
      </c>
      <c r="W1605" s="73">
        <f t="shared" si="12"/>
        <v>0.05451968161</v>
      </c>
      <c r="X1605" s="19"/>
      <c r="Y1605" s="19"/>
      <c r="Z1605" s="19"/>
      <c r="AA1605" s="19"/>
      <c r="AB1605" s="19"/>
      <c r="AC1605" s="19"/>
      <c r="AD1605" s="19"/>
    </row>
    <row r="1606">
      <c r="A1606" s="49" t="s">
        <v>1780</v>
      </c>
      <c r="B1606" s="50">
        <v>26199.0</v>
      </c>
      <c r="C1606" s="51">
        <v>76.112</v>
      </c>
      <c r="D1606" s="52">
        <v>25915.0</v>
      </c>
      <c r="E1606" s="51">
        <v>0.085</v>
      </c>
      <c r="F1606" s="52">
        <v>26129.0</v>
      </c>
      <c r="G1606" s="54">
        <v>3.814</v>
      </c>
      <c r="H1606" s="50">
        <v>26199.0</v>
      </c>
      <c r="I1606" s="54">
        <v>8.70723</v>
      </c>
      <c r="J1606" s="50">
        <v>26199.0</v>
      </c>
      <c r="K1606" s="54">
        <v>16.888</v>
      </c>
      <c r="L1606" s="70">
        <f t="shared" si="1"/>
        <v>0</v>
      </c>
      <c r="M1606" s="71">
        <f t="shared" si="2"/>
        <v>0</v>
      </c>
      <c r="N1606" s="71">
        <f t="shared" si="3"/>
        <v>-67.40477</v>
      </c>
      <c r="O1606" s="71">
        <f t="shared" si="4"/>
        <v>-88.5599774</v>
      </c>
      <c r="P1606" s="71">
        <f t="shared" si="5"/>
        <v>0</v>
      </c>
      <c r="Q1606" s="71">
        <f t="shared" si="6"/>
        <v>0</v>
      </c>
      <c r="R1606" s="71">
        <f t="shared" si="7"/>
        <v>-59.224</v>
      </c>
      <c r="S1606" s="71">
        <f t="shared" si="8"/>
        <v>-77.811646</v>
      </c>
      <c r="T1606" s="72">
        <f t="shared" si="9"/>
        <v>284</v>
      </c>
      <c r="U1606" s="71">
        <f t="shared" si="10"/>
        <v>1.08401084</v>
      </c>
      <c r="V1606" s="71">
        <f t="shared" si="11"/>
        <v>70</v>
      </c>
      <c r="W1606" s="73">
        <f t="shared" si="12"/>
        <v>0.2671857704</v>
      </c>
      <c r="X1606" s="19"/>
      <c r="Y1606" s="19"/>
      <c r="Z1606" s="19"/>
      <c r="AA1606" s="19"/>
      <c r="AB1606" s="19"/>
      <c r="AC1606" s="19"/>
      <c r="AD1606" s="19"/>
    </row>
    <row r="1607">
      <c r="A1607" s="49" t="s">
        <v>1781</v>
      </c>
      <c r="B1607" s="50">
        <v>28037.0</v>
      </c>
      <c r="C1607" s="51">
        <v>4.479</v>
      </c>
      <c r="D1607" s="52">
        <v>27289.0</v>
      </c>
      <c r="E1607" s="51">
        <v>0.061</v>
      </c>
      <c r="F1607" s="52">
        <v>28021.0</v>
      </c>
      <c r="G1607" s="54">
        <v>3.827</v>
      </c>
      <c r="H1607" s="50">
        <v>28037.0</v>
      </c>
      <c r="I1607" s="54">
        <v>0.577647</v>
      </c>
      <c r="J1607" s="50">
        <v>28037.0</v>
      </c>
      <c r="K1607" s="54">
        <v>25.72</v>
      </c>
      <c r="L1607" s="70">
        <f t="shared" si="1"/>
        <v>0</v>
      </c>
      <c r="M1607" s="71">
        <f t="shared" si="2"/>
        <v>0</v>
      </c>
      <c r="N1607" s="71">
        <f t="shared" si="3"/>
        <v>-3.901353</v>
      </c>
      <c r="O1607" s="71">
        <f t="shared" si="4"/>
        <v>-87.103215</v>
      </c>
      <c r="P1607" s="71">
        <f t="shared" si="5"/>
        <v>0</v>
      </c>
      <c r="Q1607" s="71">
        <f t="shared" si="6"/>
        <v>0</v>
      </c>
      <c r="R1607" s="71">
        <f t="shared" si="7"/>
        <v>21.241</v>
      </c>
      <c r="S1607" s="71">
        <f t="shared" si="8"/>
        <v>474.2353204</v>
      </c>
      <c r="T1607" s="72">
        <f t="shared" si="9"/>
        <v>748</v>
      </c>
      <c r="U1607" s="71">
        <f t="shared" si="10"/>
        <v>2.667903128</v>
      </c>
      <c r="V1607" s="71">
        <f t="shared" si="11"/>
        <v>16</v>
      </c>
      <c r="W1607" s="73">
        <f t="shared" si="12"/>
        <v>0.05706744659</v>
      </c>
      <c r="X1607" s="19"/>
      <c r="Y1607" s="19"/>
      <c r="Z1607" s="19"/>
      <c r="AA1607" s="19"/>
      <c r="AB1607" s="19"/>
      <c r="AC1607" s="19"/>
      <c r="AD1607" s="19"/>
    </row>
    <row r="1608">
      <c r="A1608" s="49" t="s">
        <v>1782</v>
      </c>
      <c r="B1608" s="50">
        <v>26718.0</v>
      </c>
      <c r="C1608" s="51">
        <v>69.557</v>
      </c>
      <c r="D1608" s="52">
        <v>26387.0</v>
      </c>
      <c r="E1608" s="51">
        <v>0.092</v>
      </c>
      <c r="F1608" s="52">
        <v>26638.0</v>
      </c>
      <c r="G1608" s="54">
        <v>3.87</v>
      </c>
      <c r="H1608" s="50">
        <v>26718.0</v>
      </c>
      <c r="I1608" s="54">
        <v>1.31328</v>
      </c>
      <c r="J1608" s="50">
        <v>26718.0</v>
      </c>
      <c r="K1608" s="54">
        <v>2.656</v>
      </c>
      <c r="L1608" s="70">
        <f t="shared" si="1"/>
        <v>0</v>
      </c>
      <c r="M1608" s="71">
        <f t="shared" si="2"/>
        <v>0</v>
      </c>
      <c r="N1608" s="71">
        <f t="shared" si="3"/>
        <v>-68.24372</v>
      </c>
      <c r="O1608" s="71">
        <f t="shared" si="4"/>
        <v>-98.11193697</v>
      </c>
      <c r="P1608" s="71">
        <f t="shared" si="5"/>
        <v>0</v>
      </c>
      <c r="Q1608" s="71">
        <f t="shared" si="6"/>
        <v>0</v>
      </c>
      <c r="R1608" s="71">
        <f t="shared" si="7"/>
        <v>-66.901</v>
      </c>
      <c r="S1608" s="71">
        <f t="shared" si="8"/>
        <v>-96.18154895</v>
      </c>
      <c r="T1608" s="72">
        <f t="shared" si="9"/>
        <v>331</v>
      </c>
      <c r="U1608" s="71">
        <f t="shared" si="10"/>
        <v>1.238865185</v>
      </c>
      <c r="V1608" s="71">
        <f t="shared" si="11"/>
        <v>80</v>
      </c>
      <c r="W1608" s="73">
        <f t="shared" si="12"/>
        <v>0.2994236096</v>
      </c>
      <c r="X1608" s="19"/>
      <c r="Y1608" s="19"/>
      <c r="Z1608" s="19"/>
      <c r="AA1608" s="19"/>
      <c r="AB1608" s="19"/>
      <c r="AC1608" s="19"/>
      <c r="AD1608" s="19"/>
    </row>
    <row r="1609">
      <c r="A1609" s="49" t="s">
        <v>1783</v>
      </c>
      <c r="B1609" s="50">
        <v>28063.0</v>
      </c>
      <c r="C1609" s="51">
        <v>4.418</v>
      </c>
      <c r="D1609" s="52">
        <v>27521.0</v>
      </c>
      <c r="E1609" s="51">
        <v>0.067</v>
      </c>
      <c r="F1609" s="52">
        <v>28047.0</v>
      </c>
      <c r="G1609" s="54">
        <v>3.81</v>
      </c>
      <c r="H1609" s="50">
        <v>28063.0</v>
      </c>
      <c r="I1609" s="54">
        <v>2.04504</v>
      </c>
      <c r="J1609" s="50">
        <v>28063.0</v>
      </c>
      <c r="K1609" s="54">
        <v>766.311</v>
      </c>
      <c r="L1609" s="70">
        <f t="shared" si="1"/>
        <v>0</v>
      </c>
      <c r="M1609" s="71">
        <f t="shared" si="2"/>
        <v>0</v>
      </c>
      <c r="N1609" s="71">
        <f t="shared" si="3"/>
        <v>-2.37296</v>
      </c>
      <c r="O1609" s="71">
        <f t="shared" si="4"/>
        <v>-53.71118153</v>
      </c>
      <c r="P1609" s="71">
        <f t="shared" si="5"/>
        <v>0</v>
      </c>
      <c r="Q1609" s="71">
        <f t="shared" si="6"/>
        <v>0</v>
      </c>
      <c r="R1609" s="71">
        <f t="shared" si="7"/>
        <v>761.893</v>
      </c>
      <c r="S1609" s="71">
        <f t="shared" si="8"/>
        <v>17245.20145</v>
      </c>
      <c r="T1609" s="72">
        <f t="shared" si="9"/>
        <v>542</v>
      </c>
      <c r="U1609" s="71">
        <f t="shared" si="10"/>
        <v>1.931368706</v>
      </c>
      <c r="V1609" s="71">
        <f t="shared" si="11"/>
        <v>16</v>
      </c>
      <c r="W1609" s="73">
        <f t="shared" si="12"/>
        <v>0.05701457435</v>
      </c>
      <c r="X1609" s="19"/>
      <c r="Y1609" s="19"/>
      <c r="Z1609" s="19"/>
      <c r="AA1609" s="19"/>
      <c r="AB1609" s="19"/>
      <c r="AC1609" s="19"/>
      <c r="AD1609" s="19"/>
    </row>
    <row r="1610">
      <c r="A1610" s="49" t="s">
        <v>1784</v>
      </c>
      <c r="B1610" s="50">
        <v>26756.0</v>
      </c>
      <c r="C1610" s="51">
        <v>81.156</v>
      </c>
      <c r="D1610" s="52">
        <v>26129.0</v>
      </c>
      <c r="E1610" s="51">
        <v>0.062</v>
      </c>
      <c r="F1610" s="52">
        <v>26689.0</v>
      </c>
      <c r="G1610" s="54">
        <v>4.06</v>
      </c>
      <c r="H1610" s="50">
        <v>26756.0</v>
      </c>
      <c r="I1610" s="54">
        <v>7.7514</v>
      </c>
      <c r="J1610" s="50">
        <v>26754.0</v>
      </c>
      <c r="K1610" s="54">
        <v>28.444</v>
      </c>
      <c r="L1610" s="70">
        <f t="shared" si="1"/>
        <v>0</v>
      </c>
      <c r="M1610" s="71">
        <f t="shared" si="2"/>
        <v>0</v>
      </c>
      <c r="N1610" s="71">
        <f t="shared" si="3"/>
        <v>-73.4046</v>
      </c>
      <c r="O1610" s="71">
        <f t="shared" si="4"/>
        <v>-90.44876534</v>
      </c>
      <c r="P1610" s="71">
        <f t="shared" si="5"/>
        <v>-2</v>
      </c>
      <c r="Q1610" s="71">
        <f t="shared" si="6"/>
        <v>-0.007474958888</v>
      </c>
      <c r="R1610" s="71">
        <f t="shared" si="7"/>
        <v>-52.712</v>
      </c>
      <c r="S1610" s="71">
        <f t="shared" si="8"/>
        <v>-64.95145153</v>
      </c>
      <c r="T1610" s="72">
        <f t="shared" si="9"/>
        <v>627</v>
      </c>
      <c r="U1610" s="71">
        <f t="shared" si="10"/>
        <v>2.343399611</v>
      </c>
      <c r="V1610" s="71">
        <f t="shared" si="11"/>
        <v>67</v>
      </c>
      <c r="W1610" s="73">
        <f t="shared" si="12"/>
        <v>0.2504111227</v>
      </c>
      <c r="X1610" s="19"/>
      <c r="Y1610" s="19"/>
      <c r="Z1610" s="19"/>
      <c r="AA1610" s="19"/>
      <c r="AB1610" s="19"/>
      <c r="AC1610" s="19"/>
      <c r="AD1610" s="19"/>
    </row>
    <row r="1611">
      <c r="A1611" s="49" t="s">
        <v>1785</v>
      </c>
      <c r="B1611" s="50">
        <v>27548.0</v>
      </c>
      <c r="C1611" s="51">
        <v>4.247</v>
      </c>
      <c r="D1611" s="52">
        <v>27073.0</v>
      </c>
      <c r="E1611" s="51">
        <v>0.1</v>
      </c>
      <c r="F1611" s="52">
        <v>27533.0</v>
      </c>
      <c r="G1611" s="54">
        <v>3.619</v>
      </c>
      <c r="H1611" s="50">
        <v>27548.0</v>
      </c>
      <c r="I1611" s="54">
        <v>0.252528</v>
      </c>
      <c r="J1611" s="50">
        <v>27547.0</v>
      </c>
      <c r="K1611" s="54">
        <v>16.139</v>
      </c>
      <c r="L1611" s="70">
        <f t="shared" si="1"/>
        <v>0</v>
      </c>
      <c r="M1611" s="71">
        <f t="shared" si="2"/>
        <v>0</v>
      </c>
      <c r="N1611" s="71">
        <f t="shared" si="3"/>
        <v>-3.994472</v>
      </c>
      <c r="O1611" s="71">
        <f t="shared" si="4"/>
        <v>-94.05396751</v>
      </c>
      <c r="P1611" s="71">
        <f t="shared" si="5"/>
        <v>-1</v>
      </c>
      <c r="Q1611" s="71">
        <f t="shared" si="6"/>
        <v>-0.003630027588</v>
      </c>
      <c r="R1611" s="71">
        <f t="shared" si="7"/>
        <v>11.892</v>
      </c>
      <c r="S1611" s="71">
        <f t="shared" si="8"/>
        <v>280.0094184</v>
      </c>
      <c r="T1611" s="72">
        <f t="shared" si="9"/>
        <v>475</v>
      </c>
      <c r="U1611" s="71">
        <f t="shared" si="10"/>
        <v>1.724263104</v>
      </c>
      <c r="V1611" s="71">
        <f t="shared" si="11"/>
        <v>15</v>
      </c>
      <c r="W1611" s="73">
        <f t="shared" si="12"/>
        <v>0.05445041382</v>
      </c>
      <c r="X1611" s="19"/>
      <c r="Y1611" s="19"/>
      <c r="Z1611" s="19"/>
      <c r="AA1611" s="19"/>
      <c r="AB1611" s="19"/>
      <c r="AC1611" s="19"/>
      <c r="AD1611" s="19"/>
    </row>
    <row r="1612">
      <c r="A1612" s="49" t="s">
        <v>1786</v>
      </c>
      <c r="B1612" s="50">
        <v>26224.0</v>
      </c>
      <c r="C1612" s="51">
        <v>79.812</v>
      </c>
      <c r="D1612" s="52">
        <v>25905.0</v>
      </c>
      <c r="E1612" s="51">
        <v>0.08</v>
      </c>
      <c r="F1612" s="52">
        <v>26137.0</v>
      </c>
      <c r="G1612" s="54">
        <v>3.633</v>
      </c>
      <c r="H1612" s="50">
        <v>26224.0</v>
      </c>
      <c r="I1612" s="54">
        <v>16.2905</v>
      </c>
      <c r="J1612" s="50">
        <v>26223.0</v>
      </c>
      <c r="K1612" s="54">
        <v>37.222</v>
      </c>
      <c r="L1612" s="70">
        <f t="shared" si="1"/>
        <v>0</v>
      </c>
      <c r="M1612" s="71">
        <f t="shared" si="2"/>
        <v>0</v>
      </c>
      <c r="N1612" s="71">
        <f t="shared" si="3"/>
        <v>-63.5215</v>
      </c>
      <c r="O1612" s="71">
        <f t="shared" si="4"/>
        <v>-79.58890894</v>
      </c>
      <c r="P1612" s="71">
        <f t="shared" si="5"/>
        <v>-1</v>
      </c>
      <c r="Q1612" s="71">
        <f t="shared" si="6"/>
        <v>-0.003813300793</v>
      </c>
      <c r="R1612" s="71">
        <f t="shared" si="7"/>
        <v>-42.59</v>
      </c>
      <c r="S1612" s="71">
        <f t="shared" si="8"/>
        <v>-53.36290282</v>
      </c>
      <c r="T1612" s="72">
        <f t="shared" si="9"/>
        <v>319</v>
      </c>
      <c r="U1612" s="71">
        <f t="shared" si="10"/>
        <v>1.216442953</v>
      </c>
      <c r="V1612" s="71">
        <f t="shared" si="11"/>
        <v>87</v>
      </c>
      <c r="W1612" s="73">
        <f t="shared" si="12"/>
        <v>0.331757169</v>
      </c>
      <c r="X1612" s="19"/>
      <c r="Y1612" s="19"/>
      <c r="Z1612" s="19"/>
      <c r="AA1612" s="19"/>
      <c r="AB1612" s="19"/>
      <c r="AC1612" s="19"/>
      <c r="AD1612" s="19"/>
    </row>
    <row r="1613">
      <c r="A1613" s="49" t="s">
        <v>1787</v>
      </c>
      <c r="B1613" s="50">
        <v>28396.0</v>
      </c>
      <c r="C1613" s="51">
        <v>4.239</v>
      </c>
      <c r="D1613" s="52">
        <v>28017.0</v>
      </c>
      <c r="E1613" s="51">
        <v>0.083</v>
      </c>
      <c r="F1613" s="52">
        <v>28388.0</v>
      </c>
      <c r="G1613" s="54">
        <v>3.634</v>
      </c>
      <c r="H1613" s="50">
        <v>28396.0</v>
      </c>
      <c r="I1613" s="54">
        <v>2.28162</v>
      </c>
      <c r="J1613" s="50">
        <v>6.9287E-310</v>
      </c>
      <c r="K1613" s="54">
        <v>3600.0</v>
      </c>
      <c r="L1613" s="70">
        <f t="shared" si="1"/>
        <v>0</v>
      </c>
      <c r="M1613" s="71">
        <f t="shared" si="2"/>
        <v>0</v>
      </c>
      <c r="N1613" s="71">
        <f t="shared" si="3"/>
        <v>-1.95738</v>
      </c>
      <c r="O1613" s="71">
        <f t="shared" si="4"/>
        <v>-46.17551309</v>
      </c>
      <c r="P1613" s="71">
        <f t="shared" si="5"/>
        <v>-28396</v>
      </c>
      <c r="Q1613" s="71">
        <f t="shared" si="6"/>
        <v>-100</v>
      </c>
      <c r="R1613" s="71">
        <f t="shared" si="7"/>
        <v>3595.761</v>
      </c>
      <c r="S1613" s="71">
        <f t="shared" si="8"/>
        <v>84825.69002</v>
      </c>
      <c r="T1613" s="72">
        <f t="shared" si="9"/>
        <v>379</v>
      </c>
      <c r="U1613" s="71">
        <f t="shared" si="10"/>
        <v>1.334695027</v>
      </c>
      <c r="V1613" s="71">
        <f t="shared" si="11"/>
        <v>8</v>
      </c>
      <c r="W1613" s="73">
        <f t="shared" si="12"/>
        <v>0.02817298211</v>
      </c>
      <c r="X1613" s="19"/>
      <c r="Y1613" s="19"/>
      <c r="Z1613" s="19"/>
      <c r="AA1613" s="19"/>
      <c r="AB1613" s="19"/>
      <c r="AC1613" s="19"/>
      <c r="AD1613" s="19"/>
    </row>
    <row r="1614">
      <c r="A1614" s="49" t="s">
        <v>1788</v>
      </c>
      <c r="B1614" s="50">
        <v>27096.0</v>
      </c>
      <c r="C1614" s="51">
        <v>75.335</v>
      </c>
      <c r="D1614" s="52">
        <v>26567.0</v>
      </c>
      <c r="E1614" s="51">
        <v>0.068</v>
      </c>
      <c r="F1614" s="52">
        <v>27040.0</v>
      </c>
      <c r="G1614" s="54">
        <v>3.924</v>
      </c>
      <c r="H1614" s="50">
        <v>27096.0</v>
      </c>
      <c r="I1614" s="54">
        <v>9.56636</v>
      </c>
      <c r="J1614" s="50">
        <v>27095.0</v>
      </c>
      <c r="K1614" s="54">
        <v>14.419</v>
      </c>
      <c r="L1614" s="70">
        <f t="shared" si="1"/>
        <v>0</v>
      </c>
      <c r="M1614" s="71">
        <f t="shared" si="2"/>
        <v>0</v>
      </c>
      <c r="N1614" s="71">
        <f t="shared" si="3"/>
        <v>-65.76864</v>
      </c>
      <c r="O1614" s="71">
        <f t="shared" si="4"/>
        <v>-87.30157297</v>
      </c>
      <c r="P1614" s="71">
        <f t="shared" si="5"/>
        <v>-1</v>
      </c>
      <c r="Q1614" s="71">
        <f t="shared" si="6"/>
        <v>-0.003690581636</v>
      </c>
      <c r="R1614" s="71">
        <f t="shared" si="7"/>
        <v>-60.916</v>
      </c>
      <c r="S1614" s="71">
        <f t="shared" si="8"/>
        <v>-80.86015796</v>
      </c>
      <c r="T1614" s="72">
        <f t="shared" si="9"/>
        <v>529</v>
      </c>
      <c r="U1614" s="71">
        <f t="shared" si="10"/>
        <v>1.952317685</v>
      </c>
      <c r="V1614" s="71">
        <f t="shared" si="11"/>
        <v>56</v>
      </c>
      <c r="W1614" s="73">
        <f t="shared" si="12"/>
        <v>0.2066725716</v>
      </c>
      <c r="X1614" s="19"/>
      <c r="Y1614" s="19"/>
      <c r="Z1614" s="19"/>
      <c r="AA1614" s="19"/>
      <c r="AB1614" s="19"/>
      <c r="AC1614" s="19"/>
      <c r="AD1614" s="19"/>
    </row>
    <row r="1615">
      <c r="A1615" s="49" t="s">
        <v>1789</v>
      </c>
      <c r="B1615" s="50">
        <v>29053.0</v>
      </c>
      <c r="C1615" s="51">
        <v>4.596</v>
      </c>
      <c r="D1615" s="52">
        <v>28394.0</v>
      </c>
      <c r="E1615" s="51">
        <v>0.073</v>
      </c>
      <c r="F1615" s="52">
        <v>29045.0</v>
      </c>
      <c r="G1615" s="54">
        <v>4.092</v>
      </c>
      <c r="H1615" s="50">
        <v>29053.0</v>
      </c>
      <c r="I1615" s="54">
        <v>0.35641</v>
      </c>
      <c r="J1615" s="50">
        <v>29053.0</v>
      </c>
      <c r="K1615" s="54">
        <v>44.584</v>
      </c>
      <c r="L1615" s="70">
        <f t="shared" si="1"/>
        <v>0</v>
      </c>
      <c r="M1615" s="71">
        <f t="shared" si="2"/>
        <v>0</v>
      </c>
      <c r="N1615" s="71">
        <f t="shared" si="3"/>
        <v>-4.23959</v>
      </c>
      <c r="O1615" s="71">
        <f t="shared" si="4"/>
        <v>-92.24521323</v>
      </c>
      <c r="P1615" s="71">
        <f t="shared" si="5"/>
        <v>0</v>
      </c>
      <c r="Q1615" s="71">
        <f t="shared" si="6"/>
        <v>0</v>
      </c>
      <c r="R1615" s="71">
        <f t="shared" si="7"/>
        <v>39.988</v>
      </c>
      <c r="S1615" s="71">
        <f t="shared" si="8"/>
        <v>870.0609225</v>
      </c>
      <c r="T1615" s="72">
        <f t="shared" si="9"/>
        <v>659</v>
      </c>
      <c r="U1615" s="71">
        <f t="shared" si="10"/>
        <v>2.268268337</v>
      </c>
      <c r="V1615" s="71">
        <f t="shared" si="11"/>
        <v>8</v>
      </c>
      <c r="W1615" s="73">
        <f t="shared" si="12"/>
        <v>0.0275358827</v>
      </c>
      <c r="X1615" s="19"/>
      <c r="Y1615" s="19"/>
      <c r="Z1615" s="19"/>
      <c r="AA1615" s="19"/>
      <c r="AB1615" s="19"/>
      <c r="AC1615" s="19"/>
      <c r="AD1615" s="19"/>
    </row>
    <row r="1616">
      <c r="A1616" s="49" t="s">
        <v>1790</v>
      </c>
      <c r="B1616" s="50">
        <v>27765.0</v>
      </c>
      <c r="C1616" s="51">
        <v>81.339</v>
      </c>
      <c r="D1616" s="52">
        <v>27278.0</v>
      </c>
      <c r="E1616" s="51">
        <v>0.092</v>
      </c>
      <c r="F1616" s="52">
        <v>27697.0</v>
      </c>
      <c r="G1616" s="54">
        <v>4.137</v>
      </c>
      <c r="H1616" s="50">
        <v>27765.0</v>
      </c>
      <c r="I1616" s="54">
        <v>21.2243</v>
      </c>
      <c r="J1616" s="50">
        <v>27764.0</v>
      </c>
      <c r="K1616" s="54">
        <v>5.018</v>
      </c>
      <c r="L1616" s="70">
        <f t="shared" si="1"/>
        <v>0</v>
      </c>
      <c r="M1616" s="71">
        <f t="shared" si="2"/>
        <v>0</v>
      </c>
      <c r="N1616" s="71">
        <f t="shared" si="3"/>
        <v>-60.1147</v>
      </c>
      <c r="O1616" s="71">
        <f t="shared" si="4"/>
        <v>-73.90636718</v>
      </c>
      <c r="P1616" s="71">
        <f t="shared" si="5"/>
        <v>-1</v>
      </c>
      <c r="Q1616" s="71">
        <f t="shared" si="6"/>
        <v>-0.003601656762</v>
      </c>
      <c r="R1616" s="71">
        <f t="shared" si="7"/>
        <v>-76.321</v>
      </c>
      <c r="S1616" s="71">
        <f t="shared" si="8"/>
        <v>-93.83075769</v>
      </c>
      <c r="T1616" s="72">
        <f t="shared" si="9"/>
        <v>487</v>
      </c>
      <c r="U1616" s="71">
        <f t="shared" si="10"/>
        <v>1.754006843</v>
      </c>
      <c r="V1616" s="71">
        <f t="shared" si="11"/>
        <v>68</v>
      </c>
      <c r="W1616" s="73">
        <f t="shared" si="12"/>
        <v>0.2449126598</v>
      </c>
      <c r="X1616" s="19"/>
      <c r="Y1616" s="19"/>
      <c r="Z1616" s="19"/>
      <c r="AA1616" s="19"/>
      <c r="AB1616" s="19"/>
      <c r="AC1616" s="19"/>
      <c r="AD1616" s="19"/>
    </row>
    <row r="1617">
      <c r="A1617" s="49" t="s">
        <v>1791</v>
      </c>
      <c r="B1617" s="50">
        <v>28418.0</v>
      </c>
      <c r="C1617" s="51">
        <v>4.376</v>
      </c>
      <c r="D1617" s="52">
        <v>28001.0</v>
      </c>
      <c r="E1617" s="51">
        <v>0.094</v>
      </c>
      <c r="F1617" s="52">
        <v>28409.0</v>
      </c>
      <c r="G1617" s="54">
        <v>3.761</v>
      </c>
      <c r="H1617" s="50">
        <v>28418.0</v>
      </c>
      <c r="I1617" s="54">
        <v>5.80194</v>
      </c>
      <c r="J1617" s="50">
        <v>28418.0</v>
      </c>
      <c r="K1617" s="54">
        <v>3600.0</v>
      </c>
      <c r="L1617" s="70">
        <f t="shared" si="1"/>
        <v>0</v>
      </c>
      <c r="M1617" s="71">
        <f t="shared" si="2"/>
        <v>0</v>
      </c>
      <c r="N1617" s="71">
        <f t="shared" si="3"/>
        <v>1.42594</v>
      </c>
      <c r="O1617" s="71">
        <f t="shared" si="4"/>
        <v>32.58546618</v>
      </c>
      <c r="P1617" s="71">
        <f t="shared" si="5"/>
        <v>0</v>
      </c>
      <c r="Q1617" s="71">
        <f t="shared" si="6"/>
        <v>0</v>
      </c>
      <c r="R1617" s="71">
        <f t="shared" si="7"/>
        <v>3595.624</v>
      </c>
      <c r="S1617" s="71">
        <f t="shared" si="8"/>
        <v>82166.91042</v>
      </c>
      <c r="T1617" s="72">
        <f t="shared" si="9"/>
        <v>417</v>
      </c>
      <c r="U1617" s="71">
        <f t="shared" si="10"/>
        <v>1.46737983</v>
      </c>
      <c r="V1617" s="71">
        <f t="shared" si="11"/>
        <v>9</v>
      </c>
      <c r="W1617" s="73">
        <f t="shared" si="12"/>
        <v>0.03167006827</v>
      </c>
      <c r="X1617" s="19"/>
      <c r="Y1617" s="19"/>
      <c r="Z1617" s="19"/>
      <c r="AA1617" s="19"/>
      <c r="AB1617" s="19"/>
      <c r="AC1617" s="19"/>
      <c r="AD1617" s="19"/>
    </row>
    <row r="1618">
      <c r="A1618" s="49" t="s">
        <v>1792</v>
      </c>
      <c r="B1618" s="50">
        <v>27126.0</v>
      </c>
      <c r="C1618" s="51">
        <v>85.378</v>
      </c>
      <c r="D1618" s="52">
        <v>26561.0</v>
      </c>
      <c r="E1618" s="51">
        <v>0.075</v>
      </c>
      <c r="F1618" s="52">
        <v>27050.0</v>
      </c>
      <c r="G1618" s="54">
        <v>4.134</v>
      </c>
      <c r="H1618" s="50">
        <v>27126.0</v>
      </c>
      <c r="I1618" s="54">
        <v>6.99527</v>
      </c>
      <c r="J1618" s="50">
        <v>27126.0</v>
      </c>
      <c r="K1618" s="54">
        <v>1.73</v>
      </c>
      <c r="L1618" s="70">
        <f t="shared" si="1"/>
        <v>0</v>
      </c>
      <c r="M1618" s="71">
        <f t="shared" si="2"/>
        <v>0</v>
      </c>
      <c r="N1618" s="71">
        <f t="shared" si="3"/>
        <v>-78.38273</v>
      </c>
      <c r="O1618" s="71">
        <f t="shared" si="4"/>
        <v>-91.80670665</v>
      </c>
      <c r="P1618" s="71">
        <f t="shared" si="5"/>
        <v>0</v>
      </c>
      <c r="Q1618" s="71">
        <f t="shared" si="6"/>
        <v>0</v>
      </c>
      <c r="R1618" s="71">
        <f t="shared" si="7"/>
        <v>-83.648</v>
      </c>
      <c r="S1618" s="71">
        <f t="shared" si="8"/>
        <v>-97.97371688</v>
      </c>
      <c r="T1618" s="72">
        <f t="shared" si="9"/>
        <v>565</v>
      </c>
      <c r="U1618" s="71">
        <f t="shared" si="10"/>
        <v>2.082872521</v>
      </c>
      <c r="V1618" s="71">
        <f t="shared" si="11"/>
        <v>76</v>
      </c>
      <c r="W1618" s="73">
        <f t="shared" si="12"/>
        <v>0.2801740028</v>
      </c>
      <c r="X1618" s="19"/>
      <c r="Y1618" s="19"/>
      <c r="Z1618" s="19"/>
      <c r="AA1618" s="19"/>
      <c r="AB1618" s="19"/>
      <c r="AC1618" s="19"/>
      <c r="AD1618" s="19"/>
    </row>
    <row r="1619">
      <c r="A1619" s="49" t="s">
        <v>1793</v>
      </c>
      <c r="B1619" s="50">
        <v>28084.0</v>
      </c>
      <c r="C1619" s="51">
        <v>4.374</v>
      </c>
      <c r="D1619" s="52">
        <v>27443.0</v>
      </c>
      <c r="E1619" s="51">
        <v>0.072</v>
      </c>
      <c r="F1619" s="52">
        <v>28083.0</v>
      </c>
      <c r="G1619" s="54">
        <v>3.849</v>
      </c>
      <c r="H1619" s="50">
        <v>28084.0</v>
      </c>
      <c r="I1619" s="54">
        <v>3.42904</v>
      </c>
      <c r="J1619" s="50">
        <v>6.91226E-310</v>
      </c>
      <c r="K1619" s="54">
        <v>3600.0</v>
      </c>
      <c r="L1619" s="70">
        <f t="shared" si="1"/>
        <v>0</v>
      </c>
      <c r="M1619" s="71">
        <f t="shared" si="2"/>
        <v>0</v>
      </c>
      <c r="N1619" s="71">
        <f t="shared" si="3"/>
        <v>-0.94496</v>
      </c>
      <c r="O1619" s="71">
        <f t="shared" si="4"/>
        <v>-21.60402378</v>
      </c>
      <c r="P1619" s="71">
        <f t="shared" si="5"/>
        <v>-28084</v>
      </c>
      <c r="Q1619" s="71">
        <f t="shared" si="6"/>
        <v>-100</v>
      </c>
      <c r="R1619" s="71">
        <f t="shared" si="7"/>
        <v>3595.626</v>
      </c>
      <c r="S1619" s="71">
        <f t="shared" si="8"/>
        <v>82204.52675</v>
      </c>
      <c r="T1619" s="72">
        <f t="shared" si="9"/>
        <v>641</v>
      </c>
      <c r="U1619" s="71">
        <f t="shared" si="10"/>
        <v>2.282438399</v>
      </c>
      <c r="V1619" s="71">
        <f t="shared" si="11"/>
        <v>1</v>
      </c>
      <c r="W1619" s="73">
        <f t="shared" si="12"/>
        <v>0.003560746332</v>
      </c>
      <c r="X1619" s="19"/>
      <c r="Y1619" s="19"/>
      <c r="Z1619" s="19"/>
      <c r="AA1619" s="19"/>
      <c r="AB1619" s="19"/>
      <c r="AC1619" s="19"/>
      <c r="AD1619" s="19"/>
    </row>
    <row r="1620">
      <c r="A1620" s="49" t="s">
        <v>1794</v>
      </c>
      <c r="B1620" s="50">
        <v>26775.0</v>
      </c>
      <c r="C1620" s="51">
        <v>79.025</v>
      </c>
      <c r="D1620" s="52">
        <v>26367.0</v>
      </c>
      <c r="E1620" s="51">
        <v>0.114</v>
      </c>
      <c r="F1620" s="52">
        <v>26719.0</v>
      </c>
      <c r="G1620" s="54">
        <v>3.948</v>
      </c>
      <c r="H1620" s="50">
        <v>26775.0</v>
      </c>
      <c r="I1620" s="54">
        <v>14.9207</v>
      </c>
      <c r="J1620" s="50">
        <v>26773.0</v>
      </c>
      <c r="K1620" s="54">
        <v>7.304</v>
      </c>
      <c r="L1620" s="70">
        <f t="shared" si="1"/>
        <v>0</v>
      </c>
      <c r="M1620" s="71">
        <f t="shared" si="2"/>
        <v>0</v>
      </c>
      <c r="N1620" s="71">
        <f t="shared" si="3"/>
        <v>-64.1043</v>
      </c>
      <c r="O1620" s="71">
        <f t="shared" si="4"/>
        <v>-81.11901297</v>
      </c>
      <c r="P1620" s="71">
        <f t="shared" si="5"/>
        <v>-2</v>
      </c>
      <c r="Q1620" s="71">
        <f t="shared" si="6"/>
        <v>-0.007469654528</v>
      </c>
      <c r="R1620" s="71">
        <f t="shared" si="7"/>
        <v>-71.721</v>
      </c>
      <c r="S1620" s="71">
        <f t="shared" si="8"/>
        <v>-90.75735527</v>
      </c>
      <c r="T1620" s="72">
        <f t="shared" si="9"/>
        <v>408</v>
      </c>
      <c r="U1620" s="71">
        <f t="shared" si="10"/>
        <v>1.523809524</v>
      </c>
      <c r="V1620" s="71">
        <f t="shared" si="11"/>
        <v>56</v>
      </c>
      <c r="W1620" s="73">
        <f t="shared" si="12"/>
        <v>0.2091503268</v>
      </c>
      <c r="X1620" s="19"/>
      <c r="Y1620" s="19"/>
      <c r="Z1620" s="19"/>
      <c r="AA1620" s="19"/>
      <c r="AB1620" s="19"/>
      <c r="AC1620" s="19"/>
      <c r="AD1620" s="19"/>
    </row>
    <row r="1621">
      <c r="A1621" s="49" t="s">
        <v>1795</v>
      </c>
      <c r="B1621" s="50">
        <v>28371.0</v>
      </c>
      <c r="C1621" s="51">
        <v>4.513</v>
      </c>
      <c r="D1621" s="52">
        <v>27934.0</v>
      </c>
      <c r="E1621" s="51">
        <v>0.133</v>
      </c>
      <c r="F1621" s="52">
        <v>28355.0</v>
      </c>
      <c r="G1621" s="54">
        <v>3.843</v>
      </c>
      <c r="H1621" s="50">
        <v>28371.0</v>
      </c>
      <c r="I1621" s="54">
        <v>1.50278</v>
      </c>
      <c r="J1621" s="50">
        <v>28371.0</v>
      </c>
      <c r="K1621" s="54">
        <v>52.915</v>
      </c>
      <c r="L1621" s="70">
        <f t="shared" si="1"/>
        <v>0</v>
      </c>
      <c r="M1621" s="71">
        <f t="shared" si="2"/>
        <v>0</v>
      </c>
      <c r="N1621" s="71">
        <f t="shared" si="3"/>
        <v>-3.01022</v>
      </c>
      <c r="O1621" s="71">
        <f t="shared" si="4"/>
        <v>-66.70108575</v>
      </c>
      <c r="P1621" s="71">
        <f t="shared" si="5"/>
        <v>0</v>
      </c>
      <c r="Q1621" s="71">
        <f t="shared" si="6"/>
        <v>0</v>
      </c>
      <c r="R1621" s="71">
        <f t="shared" si="7"/>
        <v>48.402</v>
      </c>
      <c r="S1621" s="71">
        <f t="shared" si="8"/>
        <v>1072.501662</v>
      </c>
      <c r="T1621" s="72">
        <f t="shared" si="9"/>
        <v>437</v>
      </c>
      <c r="U1621" s="71">
        <f t="shared" si="10"/>
        <v>1.540305241</v>
      </c>
      <c r="V1621" s="71">
        <f t="shared" si="11"/>
        <v>16</v>
      </c>
      <c r="W1621" s="73">
        <f t="shared" si="12"/>
        <v>0.05639561524</v>
      </c>
      <c r="X1621" s="19"/>
      <c r="Y1621" s="19"/>
      <c r="Z1621" s="19"/>
      <c r="AA1621" s="19"/>
      <c r="AB1621" s="19"/>
      <c r="AC1621" s="19"/>
      <c r="AD1621" s="19"/>
    </row>
    <row r="1622">
      <c r="A1622" s="49" t="s">
        <v>1796</v>
      </c>
      <c r="B1622" s="50">
        <v>27067.0</v>
      </c>
      <c r="C1622" s="51">
        <v>81.142</v>
      </c>
      <c r="D1622" s="52">
        <v>26695.0</v>
      </c>
      <c r="E1622" s="51">
        <v>0.188</v>
      </c>
      <c r="F1622" s="52">
        <v>26992.0</v>
      </c>
      <c r="G1622" s="54">
        <v>4.104</v>
      </c>
      <c r="H1622" s="50">
        <v>27067.0</v>
      </c>
      <c r="I1622" s="54">
        <v>14.2454</v>
      </c>
      <c r="J1622" s="50">
        <v>27067.0</v>
      </c>
      <c r="K1622" s="54">
        <v>6.672</v>
      </c>
      <c r="L1622" s="70">
        <f t="shared" si="1"/>
        <v>0</v>
      </c>
      <c r="M1622" s="71">
        <f t="shared" si="2"/>
        <v>0</v>
      </c>
      <c r="N1622" s="71">
        <f t="shared" si="3"/>
        <v>-66.8966</v>
      </c>
      <c r="O1622" s="71">
        <f t="shared" si="4"/>
        <v>-82.44386384</v>
      </c>
      <c r="P1622" s="71">
        <f t="shared" si="5"/>
        <v>0</v>
      </c>
      <c r="Q1622" s="71">
        <f t="shared" si="6"/>
        <v>0</v>
      </c>
      <c r="R1622" s="71">
        <f t="shared" si="7"/>
        <v>-74.47</v>
      </c>
      <c r="S1622" s="71">
        <f t="shared" si="8"/>
        <v>-91.77737793</v>
      </c>
      <c r="T1622" s="72">
        <f t="shared" si="9"/>
        <v>372</v>
      </c>
      <c r="U1622" s="71">
        <f t="shared" si="10"/>
        <v>1.374367311</v>
      </c>
      <c r="V1622" s="71">
        <f t="shared" si="11"/>
        <v>75</v>
      </c>
      <c r="W1622" s="73">
        <f t="shared" si="12"/>
        <v>0.2770901836</v>
      </c>
      <c r="X1622" s="19"/>
      <c r="Y1622" s="19"/>
      <c r="Z1622" s="19"/>
      <c r="AA1622" s="19"/>
      <c r="AB1622" s="19"/>
      <c r="AC1622" s="19"/>
      <c r="AD1622" s="19"/>
    </row>
    <row r="1623">
      <c r="A1623" s="49" t="s">
        <v>1797</v>
      </c>
      <c r="B1623" s="50">
        <v>27840.0</v>
      </c>
      <c r="C1623" s="51">
        <v>4.326</v>
      </c>
      <c r="D1623" s="52">
        <v>27105.0</v>
      </c>
      <c r="E1623" s="51">
        <v>0.061</v>
      </c>
      <c r="F1623" s="52">
        <v>27823.0</v>
      </c>
      <c r="G1623" s="54">
        <v>3.713</v>
      </c>
      <c r="H1623" s="50">
        <v>27840.0</v>
      </c>
      <c r="I1623" s="54">
        <v>1.67311</v>
      </c>
      <c r="J1623" s="50">
        <v>6.933E-310</v>
      </c>
      <c r="K1623" s="54">
        <v>3600.0</v>
      </c>
      <c r="L1623" s="70">
        <f t="shared" si="1"/>
        <v>0</v>
      </c>
      <c r="M1623" s="71">
        <f t="shared" si="2"/>
        <v>0</v>
      </c>
      <c r="N1623" s="71">
        <f t="shared" si="3"/>
        <v>-2.65289</v>
      </c>
      <c r="O1623" s="71">
        <f t="shared" si="4"/>
        <v>-61.32431808</v>
      </c>
      <c r="P1623" s="71">
        <f t="shared" si="5"/>
        <v>-27840</v>
      </c>
      <c r="Q1623" s="71">
        <f t="shared" si="6"/>
        <v>-100</v>
      </c>
      <c r="R1623" s="71">
        <f t="shared" si="7"/>
        <v>3595.674</v>
      </c>
      <c r="S1623" s="71">
        <f t="shared" si="8"/>
        <v>83117.75312</v>
      </c>
      <c r="T1623" s="72">
        <f t="shared" si="9"/>
        <v>735</v>
      </c>
      <c r="U1623" s="71">
        <f t="shared" si="10"/>
        <v>2.640086207</v>
      </c>
      <c r="V1623" s="71">
        <f t="shared" si="11"/>
        <v>17</v>
      </c>
      <c r="W1623" s="73">
        <f t="shared" si="12"/>
        <v>0.06106321839</v>
      </c>
      <c r="X1623" s="19"/>
      <c r="Y1623" s="19"/>
      <c r="Z1623" s="19"/>
      <c r="AA1623" s="19"/>
      <c r="AB1623" s="19"/>
      <c r="AC1623" s="19"/>
      <c r="AD1623" s="19"/>
    </row>
    <row r="1624">
      <c r="A1624" s="49" t="s">
        <v>1798</v>
      </c>
      <c r="B1624" s="50">
        <v>26516.0</v>
      </c>
      <c r="C1624" s="51">
        <v>71.392</v>
      </c>
      <c r="D1624" s="52">
        <v>26176.0</v>
      </c>
      <c r="E1624" s="51">
        <v>0.097</v>
      </c>
      <c r="F1624" s="52">
        <v>26459.0</v>
      </c>
      <c r="G1624" s="54">
        <v>3.774</v>
      </c>
      <c r="H1624" s="50">
        <v>26516.0</v>
      </c>
      <c r="I1624" s="54">
        <v>9.52426</v>
      </c>
      <c r="J1624" s="50">
        <v>26515.0</v>
      </c>
      <c r="K1624" s="54">
        <v>9.292</v>
      </c>
      <c r="L1624" s="70">
        <f t="shared" si="1"/>
        <v>0</v>
      </c>
      <c r="M1624" s="71">
        <f t="shared" si="2"/>
        <v>0</v>
      </c>
      <c r="N1624" s="71">
        <f t="shared" si="3"/>
        <v>-61.86774</v>
      </c>
      <c r="O1624" s="71">
        <f t="shared" si="4"/>
        <v>-86.65920551</v>
      </c>
      <c r="P1624" s="71">
        <f t="shared" si="5"/>
        <v>-1</v>
      </c>
      <c r="Q1624" s="71">
        <f t="shared" si="6"/>
        <v>-0.00377130789</v>
      </c>
      <c r="R1624" s="71">
        <f t="shared" si="7"/>
        <v>-62.1</v>
      </c>
      <c r="S1624" s="71">
        <f t="shared" si="8"/>
        <v>-86.98453608</v>
      </c>
      <c r="T1624" s="72">
        <f t="shared" si="9"/>
        <v>340</v>
      </c>
      <c r="U1624" s="71">
        <f t="shared" si="10"/>
        <v>1.282244682</v>
      </c>
      <c r="V1624" s="71">
        <f t="shared" si="11"/>
        <v>57</v>
      </c>
      <c r="W1624" s="73">
        <f t="shared" si="12"/>
        <v>0.2149645497</v>
      </c>
      <c r="X1624" s="19"/>
      <c r="Y1624" s="19"/>
      <c r="Z1624" s="19"/>
      <c r="AA1624" s="19"/>
      <c r="AB1624" s="19"/>
      <c r="AC1624" s="19"/>
      <c r="AD1624" s="19"/>
    </row>
    <row r="1625">
      <c r="A1625" s="49" t="s">
        <v>493</v>
      </c>
      <c r="B1625" s="50">
        <v>27713.0</v>
      </c>
      <c r="C1625" s="51">
        <v>4.592</v>
      </c>
      <c r="D1625" s="52">
        <v>27050.0</v>
      </c>
      <c r="E1625" s="51">
        <v>0.095</v>
      </c>
      <c r="F1625" s="52">
        <v>27696.0</v>
      </c>
      <c r="G1625" s="54">
        <v>3.94</v>
      </c>
      <c r="H1625" s="50">
        <v>27713.0</v>
      </c>
      <c r="I1625" s="54">
        <v>12.3588</v>
      </c>
      <c r="J1625" s="50">
        <v>6.90492E-310</v>
      </c>
      <c r="K1625" s="54">
        <v>3600.0</v>
      </c>
      <c r="L1625" s="70">
        <f t="shared" si="1"/>
        <v>0</v>
      </c>
      <c r="M1625" s="71">
        <f t="shared" si="2"/>
        <v>0</v>
      </c>
      <c r="N1625" s="71">
        <f t="shared" si="3"/>
        <v>7.7668</v>
      </c>
      <c r="O1625" s="71">
        <f t="shared" si="4"/>
        <v>169.1376307</v>
      </c>
      <c r="P1625" s="71">
        <f t="shared" si="5"/>
        <v>-27713</v>
      </c>
      <c r="Q1625" s="71">
        <f t="shared" si="6"/>
        <v>-100</v>
      </c>
      <c r="R1625" s="71">
        <f t="shared" si="7"/>
        <v>3595.408</v>
      </c>
      <c r="S1625" s="71">
        <f t="shared" si="8"/>
        <v>78297.21254</v>
      </c>
      <c r="T1625" s="72">
        <f t="shared" si="9"/>
        <v>663</v>
      </c>
      <c r="U1625" s="71">
        <f t="shared" si="10"/>
        <v>2.392379028</v>
      </c>
      <c r="V1625" s="71">
        <f t="shared" si="11"/>
        <v>17</v>
      </c>
      <c r="W1625" s="73">
        <f t="shared" si="12"/>
        <v>0.061343052</v>
      </c>
      <c r="X1625" s="19"/>
      <c r="Y1625" s="19"/>
      <c r="Z1625" s="19"/>
      <c r="AA1625" s="19"/>
      <c r="AB1625" s="19"/>
      <c r="AC1625" s="19"/>
      <c r="AD1625" s="19"/>
    </row>
    <row r="1626">
      <c r="A1626" s="49" t="s">
        <v>498</v>
      </c>
      <c r="B1626" s="50">
        <v>26402.0</v>
      </c>
      <c r="C1626" s="51">
        <v>81.069</v>
      </c>
      <c r="D1626" s="52">
        <v>25973.0</v>
      </c>
      <c r="E1626" s="51">
        <v>0.097</v>
      </c>
      <c r="F1626" s="52">
        <v>26341.0</v>
      </c>
      <c r="G1626" s="54">
        <v>4.01</v>
      </c>
      <c r="H1626" s="50">
        <v>26402.0</v>
      </c>
      <c r="I1626" s="54">
        <v>3.14937</v>
      </c>
      <c r="J1626" s="50">
        <v>26402.0</v>
      </c>
      <c r="K1626" s="54">
        <v>3.811</v>
      </c>
      <c r="L1626" s="70">
        <f t="shared" si="1"/>
        <v>0</v>
      </c>
      <c r="M1626" s="71">
        <f t="shared" si="2"/>
        <v>0</v>
      </c>
      <c r="N1626" s="71">
        <f t="shared" si="3"/>
        <v>-77.91963</v>
      </c>
      <c r="O1626" s="71">
        <f t="shared" si="4"/>
        <v>-96.11519816</v>
      </c>
      <c r="P1626" s="71">
        <f t="shared" si="5"/>
        <v>0</v>
      </c>
      <c r="Q1626" s="71">
        <f t="shared" si="6"/>
        <v>0</v>
      </c>
      <c r="R1626" s="71">
        <f t="shared" si="7"/>
        <v>-77.258</v>
      </c>
      <c r="S1626" s="71">
        <f t="shared" si="8"/>
        <v>-95.29906623</v>
      </c>
      <c r="T1626" s="72">
        <f t="shared" si="9"/>
        <v>429</v>
      </c>
      <c r="U1626" s="71">
        <f t="shared" si="10"/>
        <v>1.624876903</v>
      </c>
      <c r="V1626" s="71">
        <f t="shared" si="11"/>
        <v>61</v>
      </c>
      <c r="W1626" s="73">
        <f t="shared" si="12"/>
        <v>0.2310431028</v>
      </c>
      <c r="X1626" s="19"/>
      <c r="Y1626" s="19"/>
      <c r="Z1626" s="19"/>
      <c r="AA1626" s="19"/>
      <c r="AB1626" s="19"/>
      <c r="AC1626" s="19"/>
      <c r="AD1626" s="19"/>
    </row>
    <row r="1627">
      <c r="A1627" s="49" t="s">
        <v>1799</v>
      </c>
      <c r="B1627" s="50">
        <v>28252.0</v>
      </c>
      <c r="C1627" s="51">
        <v>4.515</v>
      </c>
      <c r="D1627" s="52">
        <v>27598.0</v>
      </c>
      <c r="E1627" s="51">
        <v>0.061</v>
      </c>
      <c r="F1627" s="52">
        <v>28236.0</v>
      </c>
      <c r="G1627" s="54">
        <v>3.842</v>
      </c>
      <c r="H1627" s="50">
        <v>28252.0</v>
      </c>
      <c r="I1627" s="54">
        <v>0.377491</v>
      </c>
      <c r="J1627" s="50">
        <v>28251.0</v>
      </c>
      <c r="K1627" s="54">
        <v>41.076</v>
      </c>
      <c r="L1627" s="70">
        <f t="shared" si="1"/>
        <v>0</v>
      </c>
      <c r="M1627" s="71">
        <f t="shared" si="2"/>
        <v>0</v>
      </c>
      <c r="N1627" s="71">
        <f t="shared" si="3"/>
        <v>-4.137509</v>
      </c>
      <c r="O1627" s="71">
        <f t="shared" si="4"/>
        <v>-91.63918051</v>
      </c>
      <c r="P1627" s="71">
        <f t="shared" si="5"/>
        <v>-1</v>
      </c>
      <c r="Q1627" s="71">
        <f t="shared" si="6"/>
        <v>-0.00353957242</v>
      </c>
      <c r="R1627" s="71">
        <f t="shared" si="7"/>
        <v>36.561</v>
      </c>
      <c r="S1627" s="71">
        <f t="shared" si="8"/>
        <v>809.7674419</v>
      </c>
      <c r="T1627" s="72">
        <f t="shared" si="9"/>
        <v>654</v>
      </c>
      <c r="U1627" s="71">
        <f t="shared" si="10"/>
        <v>2.314880362</v>
      </c>
      <c r="V1627" s="71">
        <f t="shared" si="11"/>
        <v>16</v>
      </c>
      <c r="W1627" s="73">
        <f t="shared" si="12"/>
        <v>0.05663315871</v>
      </c>
      <c r="X1627" s="19"/>
      <c r="Y1627" s="19"/>
      <c r="Z1627" s="19"/>
      <c r="AA1627" s="19"/>
      <c r="AB1627" s="19"/>
      <c r="AC1627" s="19"/>
      <c r="AD1627" s="19"/>
    </row>
    <row r="1628">
      <c r="A1628" s="49" t="s">
        <v>1800</v>
      </c>
      <c r="B1628" s="50">
        <v>26948.0</v>
      </c>
      <c r="C1628" s="51">
        <v>71.832</v>
      </c>
      <c r="D1628" s="52">
        <v>26545.0</v>
      </c>
      <c r="E1628" s="51">
        <v>0.183</v>
      </c>
      <c r="F1628" s="52">
        <v>26890.0</v>
      </c>
      <c r="G1628" s="54">
        <v>4.092</v>
      </c>
      <c r="H1628" s="50">
        <v>26948.0</v>
      </c>
      <c r="I1628" s="54">
        <v>3.86167</v>
      </c>
      <c r="J1628" s="50">
        <v>26947.0</v>
      </c>
      <c r="K1628" s="54">
        <v>4.434</v>
      </c>
      <c r="L1628" s="70">
        <f t="shared" si="1"/>
        <v>0</v>
      </c>
      <c r="M1628" s="71">
        <f t="shared" si="2"/>
        <v>0</v>
      </c>
      <c r="N1628" s="71">
        <f t="shared" si="3"/>
        <v>-67.97033</v>
      </c>
      <c r="O1628" s="71">
        <f t="shared" si="4"/>
        <v>-94.6240255</v>
      </c>
      <c r="P1628" s="71">
        <f t="shared" si="5"/>
        <v>-1</v>
      </c>
      <c r="Q1628" s="71">
        <f t="shared" si="6"/>
        <v>-0.003710850527</v>
      </c>
      <c r="R1628" s="71">
        <f t="shared" si="7"/>
        <v>-67.398</v>
      </c>
      <c r="S1628" s="71">
        <f t="shared" si="8"/>
        <v>-93.82726362</v>
      </c>
      <c r="T1628" s="72">
        <f t="shared" si="9"/>
        <v>403</v>
      </c>
      <c r="U1628" s="71">
        <f t="shared" si="10"/>
        <v>1.495472762</v>
      </c>
      <c r="V1628" s="71">
        <f t="shared" si="11"/>
        <v>58</v>
      </c>
      <c r="W1628" s="73">
        <f t="shared" si="12"/>
        <v>0.2152293306</v>
      </c>
      <c r="X1628" s="19"/>
      <c r="Y1628" s="19"/>
      <c r="Z1628" s="19"/>
      <c r="AA1628" s="19"/>
      <c r="AB1628" s="19"/>
      <c r="AC1628" s="19"/>
      <c r="AD1628" s="19"/>
    </row>
    <row r="1629">
      <c r="A1629" s="49" t="s">
        <v>1801</v>
      </c>
      <c r="B1629" s="50">
        <v>27956.0</v>
      </c>
      <c r="C1629" s="51">
        <v>4.53</v>
      </c>
      <c r="D1629" s="52">
        <v>27476.0</v>
      </c>
      <c r="E1629" s="51">
        <v>0.072</v>
      </c>
      <c r="F1629" s="52">
        <v>27939.0</v>
      </c>
      <c r="G1629" s="54">
        <v>3.775</v>
      </c>
      <c r="H1629" s="50">
        <v>27956.0</v>
      </c>
      <c r="I1629" s="54">
        <v>2.44515</v>
      </c>
      <c r="J1629" s="50">
        <v>0.0</v>
      </c>
      <c r="K1629" s="54">
        <v>3600.0</v>
      </c>
      <c r="L1629" s="70">
        <f t="shared" si="1"/>
        <v>0</v>
      </c>
      <c r="M1629" s="71">
        <f t="shared" si="2"/>
        <v>0</v>
      </c>
      <c r="N1629" s="71">
        <f t="shared" si="3"/>
        <v>-2.08485</v>
      </c>
      <c r="O1629" s="71">
        <f t="shared" si="4"/>
        <v>-46.02317881</v>
      </c>
      <c r="P1629" s="71">
        <f t="shared" si="5"/>
        <v>-27956</v>
      </c>
      <c r="Q1629" s="71">
        <f t="shared" si="6"/>
        <v>-100</v>
      </c>
      <c r="R1629" s="71">
        <f t="shared" si="7"/>
        <v>3595.47</v>
      </c>
      <c r="S1629" s="71">
        <f t="shared" si="8"/>
        <v>79370.19868</v>
      </c>
      <c r="T1629" s="72">
        <f t="shared" si="9"/>
        <v>480</v>
      </c>
      <c r="U1629" s="71">
        <f t="shared" si="10"/>
        <v>1.716983832</v>
      </c>
      <c r="V1629" s="71">
        <f t="shared" si="11"/>
        <v>17</v>
      </c>
      <c r="W1629" s="73">
        <f t="shared" si="12"/>
        <v>0.06080984404</v>
      </c>
      <c r="X1629" s="19"/>
      <c r="Y1629" s="19"/>
      <c r="Z1629" s="19"/>
      <c r="AA1629" s="19"/>
      <c r="AB1629" s="19"/>
      <c r="AC1629" s="19"/>
      <c r="AD1629" s="19"/>
    </row>
    <row r="1630">
      <c r="A1630" s="49" t="s">
        <v>1802</v>
      </c>
      <c r="B1630" s="50">
        <v>26650.0</v>
      </c>
      <c r="C1630" s="51">
        <v>81.767</v>
      </c>
      <c r="D1630" s="52">
        <v>26254.0</v>
      </c>
      <c r="E1630" s="51">
        <v>0.12</v>
      </c>
      <c r="F1630" s="52">
        <v>26549.0</v>
      </c>
      <c r="G1630" s="54">
        <v>3.89</v>
      </c>
      <c r="H1630" s="50">
        <v>26650.0</v>
      </c>
      <c r="I1630" s="54">
        <v>5.53064</v>
      </c>
      <c r="J1630" s="50">
        <v>26649.0</v>
      </c>
      <c r="K1630" s="54">
        <v>4.003</v>
      </c>
      <c r="L1630" s="70">
        <f t="shared" si="1"/>
        <v>0</v>
      </c>
      <c r="M1630" s="71">
        <f t="shared" si="2"/>
        <v>0</v>
      </c>
      <c r="N1630" s="71">
        <f t="shared" si="3"/>
        <v>-76.23636</v>
      </c>
      <c r="O1630" s="71">
        <f t="shared" si="4"/>
        <v>-93.23609769</v>
      </c>
      <c r="P1630" s="71">
        <f t="shared" si="5"/>
        <v>-1</v>
      </c>
      <c r="Q1630" s="71">
        <f t="shared" si="6"/>
        <v>-0.003752345216</v>
      </c>
      <c r="R1630" s="71">
        <f t="shared" si="7"/>
        <v>-77.764</v>
      </c>
      <c r="S1630" s="71">
        <f t="shared" si="8"/>
        <v>-95.10438196</v>
      </c>
      <c r="T1630" s="72">
        <f t="shared" si="9"/>
        <v>396</v>
      </c>
      <c r="U1630" s="71">
        <f t="shared" si="10"/>
        <v>1.485928705</v>
      </c>
      <c r="V1630" s="71">
        <f t="shared" si="11"/>
        <v>101</v>
      </c>
      <c r="W1630" s="73">
        <f t="shared" si="12"/>
        <v>0.3789868668</v>
      </c>
      <c r="X1630" s="19"/>
      <c r="Y1630" s="19"/>
      <c r="Z1630" s="19"/>
      <c r="AA1630" s="19"/>
      <c r="AB1630" s="19"/>
      <c r="AC1630" s="19"/>
      <c r="AD1630" s="19"/>
    </row>
    <row r="1631">
      <c r="A1631" s="49" t="s">
        <v>1803</v>
      </c>
      <c r="B1631" s="50">
        <v>28524.0</v>
      </c>
      <c r="C1631" s="51">
        <v>4.431</v>
      </c>
      <c r="D1631" s="52">
        <v>28024.0</v>
      </c>
      <c r="E1631" s="51">
        <v>0.083</v>
      </c>
      <c r="F1631" s="52">
        <v>28494.0</v>
      </c>
      <c r="G1631" s="54">
        <v>3.827</v>
      </c>
      <c r="H1631" s="50">
        <v>28524.0</v>
      </c>
      <c r="I1631" s="54">
        <v>0.198578</v>
      </c>
      <c r="J1631" s="50">
        <v>28522.0</v>
      </c>
      <c r="K1631" s="54">
        <v>52.967</v>
      </c>
      <c r="L1631" s="70">
        <f t="shared" si="1"/>
        <v>0</v>
      </c>
      <c r="M1631" s="71">
        <f t="shared" si="2"/>
        <v>0</v>
      </c>
      <c r="N1631" s="71">
        <f t="shared" si="3"/>
        <v>-4.232422</v>
      </c>
      <c r="O1631" s="71">
        <f t="shared" si="4"/>
        <v>-95.51843828</v>
      </c>
      <c r="P1631" s="71">
        <f t="shared" si="5"/>
        <v>-2</v>
      </c>
      <c r="Q1631" s="71">
        <f t="shared" si="6"/>
        <v>-0.007011639321</v>
      </c>
      <c r="R1631" s="71">
        <f t="shared" si="7"/>
        <v>48.536</v>
      </c>
      <c r="S1631" s="71">
        <f t="shared" si="8"/>
        <v>1095.373505</v>
      </c>
      <c r="T1631" s="72">
        <f t="shared" si="9"/>
        <v>500</v>
      </c>
      <c r="U1631" s="71">
        <f t="shared" si="10"/>
        <v>1.75290983</v>
      </c>
      <c r="V1631" s="71">
        <f t="shared" si="11"/>
        <v>30</v>
      </c>
      <c r="W1631" s="73">
        <f t="shared" si="12"/>
        <v>0.1051745898</v>
      </c>
      <c r="X1631" s="19"/>
      <c r="Y1631" s="19"/>
      <c r="Z1631" s="19"/>
      <c r="AA1631" s="19"/>
      <c r="AB1631" s="19"/>
      <c r="AC1631" s="19"/>
      <c r="AD1631" s="19"/>
    </row>
    <row r="1632">
      <c r="A1632" s="49" t="s">
        <v>1804</v>
      </c>
      <c r="B1632" s="50">
        <v>27219.0</v>
      </c>
      <c r="C1632" s="51">
        <v>83.006</v>
      </c>
      <c r="D1632" s="52">
        <v>26932.0</v>
      </c>
      <c r="E1632" s="51">
        <v>0.159</v>
      </c>
      <c r="F1632" s="52">
        <v>27131.0</v>
      </c>
      <c r="G1632" s="54">
        <v>3.972</v>
      </c>
      <c r="H1632" s="50">
        <v>27219.0</v>
      </c>
      <c r="I1632" s="54">
        <v>4.39836</v>
      </c>
      <c r="J1632" s="50">
        <v>27218.0</v>
      </c>
      <c r="K1632" s="54">
        <v>2.724</v>
      </c>
      <c r="L1632" s="70">
        <f t="shared" si="1"/>
        <v>0</v>
      </c>
      <c r="M1632" s="71">
        <f t="shared" si="2"/>
        <v>0</v>
      </c>
      <c r="N1632" s="71">
        <f t="shared" si="3"/>
        <v>-78.60764</v>
      </c>
      <c r="O1632" s="71">
        <f t="shared" si="4"/>
        <v>-94.70115413</v>
      </c>
      <c r="P1632" s="71">
        <f t="shared" si="5"/>
        <v>-1</v>
      </c>
      <c r="Q1632" s="71">
        <f t="shared" si="6"/>
        <v>-0.003673904258</v>
      </c>
      <c r="R1632" s="71">
        <f t="shared" si="7"/>
        <v>-80.282</v>
      </c>
      <c r="S1632" s="71">
        <f t="shared" si="8"/>
        <v>-96.71830952</v>
      </c>
      <c r="T1632" s="72">
        <f t="shared" si="9"/>
        <v>287</v>
      </c>
      <c r="U1632" s="71">
        <f t="shared" si="10"/>
        <v>1.054410522</v>
      </c>
      <c r="V1632" s="71">
        <f t="shared" si="11"/>
        <v>88</v>
      </c>
      <c r="W1632" s="73">
        <f t="shared" si="12"/>
        <v>0.3233035747</v>
      </c>
      <c r="X1632" s="19"/>
      <c r="Y1632" s="19"/>
      <c r="Z1632" s="19"/>
      <c r="AA1632" s="19"/>
      <c r="AB1632" s="19"/>
      <c r="AC1632" s="19"/>
      <c r="AD1632" s="19"/>
    </row>
    <row r="1633">
      <c r="A1633" s="49" t="s">
        <v>1805</v>
      </c>
      <c r="B1633" s="50">
        <v>28433.0</v>
      </c>
      <c r="C1633" s="51">
        <v>4.469</v>
      </c>
      <c r="D1633" s="52">
        <v>27963.0</v>
      </c>
      <c r="E1633" s="51">
        <v>0.1</v>
      </c>
      <c r="F1633" s="52">
        <v>28425.0</v>
      </c>
      <c r="G1633" s="54">
        <v>3.99</v>
      </c>
      <c r="H1633" s="50">
        <v>28433.0</v>
      </c>
      <c r="I1633" s="54">
        <v>0.222093</v>
      </c>
      <c r="J1633" s="50">
        <v>28433.0</v>
      </c>
      <c r="K1633" s="54">
        <v>48.072</v>
      </c>
      <c r="L1633" s="70">
        <f t="shared" si="1"/>
        <v>0</v>
      </c>
      <c r="M1633" s="71">
        <f t="shared" si="2"/>
        <v>0</v>
      </c>
      <c r="N1633" s="71">
        <f t="shared" si="3"/>
        <v>-4.246907</v>
      </c>
      <c r="O1633" s="71">
        <f t="shared" si="4"/>
        <v>-95.03036473</v>
      </c>
      <c r="P1633" s="71">
        <f t="shared" si="5"/>
        <v>0</v>
      </c>
      <c r="Q1633" s="71">
        <f t="shared" si="6"/>
        <v>0</v>
      </c>
      <c r="R1633" s="71">
        <f t="shared" si="7"/>
        <v>43.603</v>
      </c>
      <c r="S1633" s="71">
        <f t="shared" si="8"/>
        <v>975.6768852</v>
      </c>
      <c r="T1633" s="72">
        <f t="shared" si="9"/>
        <v>470</v>
      </c>
      <c r="U1633" s="71">
        <f t="shared" si="10"/>
        <v>1.653008828</v>
      </c>
      <c r="V1633" s="71">
        <f t="shared" si="11"/>
        <v>8</v>
      </c>
      <c r="W1633" s="73">
        <f t="shared" si="12"/>
        <v>0.02813632047</v>
      </c>
      <c r="X1633" s="19"/>
      <c r="Y1633" s="19"/>
      <c r="Z1633" s="19"/>
      <c r="AA1633" s="19"/>
      <c r="AB1633" s="19"/>
      <c r="AC1633" s="19"/>
      <c r="AD1633" s="19"/>
    </row>
    <row r="1634">
      <c r="A1634" s="49" t="s">
        <v>1806</v>
      </c>
      <c r="B1634" s="50">
        <v>27136.0</v>
      </c>
      <c r="C1634" s="51">
        <v>78.313</v>
      </c>
      <c r="D1634" s="52">
        <v>26783.0</v>
      </c>
      <c r="E1634" s="51">
        <v>0.069</v>
      </c>
      <c r="F1634" s="52">
        <v>27078.0</v>
      </c>
      <c r="G1634" s="54">
        <v>4.133</v>
      </c>
      <c r="H1634" s="50">
        <v>27136.0</v>
      </c>
      <c r="I1634" s="54">
        <v>4.3612</v>
      </c>
      <c r="J1634" s="50">
        <v>27136.0</v>
      </c>
      <c r="K1634" s="54">
        <v>2.167</v>
      </c>
      <c r="L1634" s="70">
        <f t="shared" si="1"/>
        <v>0</v>
      </c>
      <c r="M1634" s="71">
        <f t="shared" si="2"/>
        <v>0</v>
      </c>
      <c r="N1634" s="71">
        <f t="shared" si="3"/>
        <v>-73.9518</v>
      </c>
      <c r="O1634" s="71">
        <f t="shared" si="4"/>
        <v>-94.43106508</v>
      </c>
      <c r="P1634" s="71">
        <f t="shared" si="5"/>
        <v>0</v>
      </c>
      <c r="Q1634" s="71">
        <f t="shared" si="6"/>
        <v>0</v>
      </c>
      <c r="R1634" s="71">
        <f t="shared" si="7"/>
        <v>-76.146</v>
      </c>
      <c r="S1634" s="71">
        <f t="shared" si="8"/>
        <v>-97.23289875</v>
      </c>
      <c r="T1634" s="72">
        <f t="shared" si="9"/>
        <v>353</v>
      </c>
      <c r="U1634" s="71">
        <f t="shared" si="10"/>
        <v>1.300854953</v>
      </c>
      <c r="V1634" s="71">
        <f t="shared" si="11"/>
        <v>58</v>
      </c>
      <c r="W1634" s="73">
        <f t="shared" si="12"/>
        <v>0.2137382075</v>
      </c>
      <c r="X1634" s="19"/>
      <c r="Y1634" s="19"/>
      <c r="Z1634" s="19"/>
      <c r="AA1634" s="19"/>
      <c r="AB1634" s="19"/>
      <c r="AC1634" s="19"/>
      <c r="AD1634" s="19"/>
    </row>
    <row r="1635">
      <c r="A1635" s="49" t="s">
        <v>1807</v>
      </c>
      <c r="B1635" s="50">
        <v>27712.0</v>
      </c>
      <c r="C1635" s="51">
        <v>4.389</v>
      </c>
      <c r="D1635" s="52">
        <v>27273.0</v>
      </c>
      <c r="E1635" s="51">
        <v>0.072</v>
      </c>
      <c r="F1635" s="52">
        <v>27687.0</v>
      </c>
      <c r="G1635" s="54">
        <v>3.772</v>
      </c>
      <c r="H1635" s="50">
        <v>27712.0</v>
      </c>
      <c r="I1635" s="54">
        <v>0.970874</v>
      </c>
      <c r="J1635" s="50">
        <v>27711.0</v>
      </c>
      <c r="K1635" s="54">
        <v>36.475</v>
      </c>
      <c r="L1635" s="70">
        <f t="shared" si="1"/>
        <v>0</v>
      </c>
      <c r="M1635" s="71">
        <f t="shared" si="2"/>
        <v>0</v>
      </c>
      <c r="N1635" s="71">
        <f t="shared" si="3"/>
        <v>-3.418126</v>
      </c>
      <c r="O1635" s="71">
        <f t="shared" si="4"/>
        <v>-77.87938027</v>
      </c>
      <c r="P1635" s="71">
        <f t="shared" si="5"/>
        <v>-1</v>
      </c>
      <c r="Q1635" s="71">
        <f t="shared" si="6"/>
        <v>-0.003608545035</v>
      </c>
      <c r="R1635" s="71">
        <f t="shared" si="7"/>
        <v>32.086</v>
      </c>
      <c r="S1635" s="71">
        <f t="shared" si="8"/>
        <v>731.05491</v>
      </c>
      <c r="T1635" s="72">
        <f t="shared" si="9"/>
        <v>439</v>
      </c>
      <c r="U1635" s="71">
        <f t="shared" si="10"/>
        <v>1.58415127</v>
      </c>
      <c r="V1635" s="71">
        <f t="shared" si="11"/>
        <v>25</v>
      </c>
      <c r="W1635" s="73">
        <f t="shared" si="12"/>
        <v>0.09021362587</v>
      </c>
      <c r="X1635" s="19"/>
      <c r="Y1635" s="19"/>
      <c r="Z1635" s="19"/>
      <c r="AA1635" s="19"/>
      <c r="AB1635" s="19"/>
      <c r="AC1635" s="19"/>
      <c r="AD1635" s="19"/>
    </row>
    <row r="1636">
      <c r="A1636" s="49" t="s">
        <v>1808</v>
      </c>
      <c r="B1636" s="50">
        <v>26390.0</v>
      </c>
      <c r="C1636" s="51">
        <v>78.913</v>
      </c>
      <c r="D1636" s="52">
        <v>26119.0</v>
      </c>
      <c r="E1636" s="51">
        <v>0.096</v>
      </c>
      <c r="F1636" s="52">
        <v>26304.0</v>
      </c>
      <c r="G1636" s="54">
        <v>3.843</v>
      </c>
      <c r="H1636" s="50">
        <v>26390.0</v>
      </c>
      <c r="I1636" s="54">
        <v>6.77972</v>
      </c>
      <c r="J1636" s="50">
        <v>26389.0</v>
      </c>
      <c r="K1636" s="54">
        <v>1.061</v>
      </c>
      <c r="L1636" s="70">
        <f t="shared" si="1"/>
        <v>0</v>
      </c>
      <c r="M1636" s="71">
        <f t="shared" si="2"/>
        <v>0</v>
      </c>
      <c r="N1636" s="71">
        <f t="shared" si="3"/>
        <v>-72.13328</v>
      </c>
      <c r="O1636" s="71">
        <f t="shared" si="4"/>
        <v>-91.40861455</v>
      </c>
      <c r="P1636" s="71">
        <f t="shared" si="5"/>
        <v>-1</v>
      </c>
      <c r="Q1636" s="71">
        <f t="shared" si="6"/>
        <v>-0.003789314134</v>
      </c>
      <c r="R1636" s="71">
        <f t="shared" si="7"/>
        <v>-77.852</v>
      </c>
      <c r="S1636" s="71">
        <f t="shared" si="8"/>
        <v>-98.65548135</v>
      </c>
      <c r="T1636" s="72">
        <f t="shared" si="9"/>
        <v>271</v>
      </c>
      <c r="U1636" s="71">
        <f t="shared" si="10"/>
        <v>1.02690413</v>
      </c>
      <c r="V1636" s="71">
        <f t="shared" si="11"/>
        <v>86</v>
      </c>
      <c r="W1636" s="73">
        <f t="shared" si="12"/>
        <v>0.3258810155</v>
      </c>
      <c r="X1636" s="19"/>
      <c r="Y1636" s="19"/>
      <c r="Z1636" s="19"/>
      <c r="AA1636" s="19"/>
      <c r="AB1636" s="19"/>
      <c r="AC1636" s="19"/>
      <c r="AD1636" s="19"/>
    </row>
    <row r="1637">
      <c r="A1637" s="49" t="s">
        <v>1809</v>
      </c>
      <c r="B1637" s="50">
        <v>28027.0</v>
      </c>
      <c r="C1637" s="51">
        <v>4.301</v>
      </c>
      <c r="D1637" s="52">
        <v>27441.0</v>
      </c>
      <c r="E1637" s="51">
        <v>0.072</v>
      </c>
      <c r="F1637" s="52">
        <v>28002.0</v>
      </c>
      <c r="G1637" s="54">
        <v>3.735</v>
      </c>
      <c r="H1637" s="50">
        <v>28027.0</v>
      </c>
      <c r="I1637" s="54">
        <v>1.78865</v>
      </c>
      <c r="J1637" s="50">
        <v>28027.0</v>
      </c>
      <c r="K1637" s="54">
        <v>3600.0</v>
      </c>
      <c r="L1637" s="70">
        <f t="shared" si="1"/>
        <v>0</v>
      </c>
      <c r="M1637" s="71">
        <f t="shared" si="2"/>
        <v>0</v>
      </c>
      <c r="N1637" s="71">
        <f t="shared" si="3"/>
        <v>-2.51235</v>
      </c>
      <c r="O1637" s="71">
        <f t="shared" si="4"/>
        <v>-58.41315973</v>
      </c>
      <c r="P1637" s="71">
        <f t="shared" si="5"/>
        <v>0</v>
      </c>
      <c r="Q1637" s="71">
        <f t="shared" si="6"/>
        <v>0</v>
      </c>
      <c r="R1637" s="71">
        <f t="shared" si="7"/>
        <v>3595.699</v>
      </c>
      <c r="S1637" s="71">
        <f t="shared" si="8"/>
        <v>83601.46478</v>
      </c>
      <c r="T1637" s="72">
        <f t="shared" si="9"/>
        <v>586</v>
      </c>
      <c r="U1637" s="71">
        <f t="shared" si="10"/>
        <v>2.090840975</v>
      </c>
      <c r="V1637" s="71">
        <f t="shared" si="11"/>
        <v>25</v>
      </c>
      <c r="W1637" s="73">
        <f t="shared" si="12"/>
        <v>0.08919970029</v>
      </c>
      <c r="X1637" s="19"/>
      <c r="Y1637" s="19"/>
      <c r="Z1637" s="19"/>
      <c r="AA1637" s="19"/>
      <c r="AB1637" s="19"/>
      <c r="AC1637" s="19"/>
      <c r="AD1637" s="19"/>
    </row>
    <row r="1638">
      <c r="A1638" s="49" t="s">
        <v>1810</v>
      </c>
      <c r="B1638" s="50">
        <v>26712.0</v>
      </c>
      <c r="C1638" s="51">
        <v>74.218</v>
      </c>
      <c r="D1638" s="52">
        <v>26451.0</v>
      </c>
      <c r="E1638" s="51">
        <v>0.102</v>
      </c>
      <c r="F1638" s="52">
        <v>26597.0</v>
      </c>
      <c r="G1638" s="54">
        <v>3.69</v>
      </c>
      <c r="H1638" s="50">
        <v>26712.0</v>
      </c>
      <c r="I1638" s="54">
        <v>14.5798</v>
      </c>
      <c r="J1638" s="50">
        <v>26712.0</v>
      </c>
      <c r="K1638" s="54">
        <v>144.656</v>
      </c>
      <c r="L1638" s="70">
        <f t="shared" si="1"/>
        <v>0</v>
      </c>
      <c r="M1638" s="71">
        <f t="shared" si="2"/>
        <v>0</v>
      </c>
      <c r="N1638" s="71">
        <f t="shared" si="3"/>
        <v>-59.6382</v>
      </c>
      <c r="O1638" s="71">
        <f t="shared" si="4"/>
        <v>-80.35543938</v>
      </c>
      <c r="P1638" s="71">
        <f t="shared" si="5"/>
        <v>0</v>
      </c>
      <c r="Q1638" s="71">
        <f t="shared" si="6"/>
        <v>0</v>
      </c>
      <c r="R1638" s="71">
        <f t="shared" si="7"/>
        <v>70.438</v>
      </c>
      <c r="S1638" s="71">
        <f t="shared" si="8"/>
        <v>94.9068959</v>
      </c>
      <c r="T1638" s="72">
        <f t="shared" si="9"/>
        <v>261</v>
      </c>
      <c r="U1638" s="71">
        <f t="shared" si="10"/>
        <v>0.9770889488</v>
      </c>
      <c r="V1638" s="71">
        <f t="shared" si="11"/>
        <v>115</v>
      </c>
      <c r="W1638" s="73">
        <f t="shared" si="12"/>
        <v>0.4305181192</v>
      </c>
      <c r="X1638" s="19"/>
      <c r="Y1638" s="19"/>
      <c r="Z1638" s="19"/>
      <c r="AA1638" s="19"/>
      <c r="AB1638" s="19"/>
      <c r="AC1638" s="19"/>
      <c r="AD1638" s="19"/>
    </row>
    <row r="1639">
      <c r="A1639" s="49" t="s">
        <v>1811</v>
      </c>
      <c r="B1639" s="50">
        <v>27979.0</v>
      </c>
      <c r="C1639" s="51">
        <v>4.302</v>
      </c>
      <c r="D1639" s="52">
        <v>27636.0</v>
      </c>
      <c r="E1639" s="51">
        <v>0.078</v>
      </c>
      <c r="F1639" s="52">
        <v>27963.0</v>
      </c>
      <c r="G1639" s="54">
        <v>3.605</v>
      </c>
      <c r="H1639" s="50">
        <v>27979.0</v>
      </c>
      <c r="I1639" s="54">
        <v>4.62388</v>
      </c>
      <c r="J1639" s="50">
        <v>6.93448E-310</v>
      </c>
      <c r="K1639" s="54">
        <v>3600.0</v>
      </c>
      <c r="L1639" s="70">
        <f t="shared" si="1"/>
        <v>0</v>
      </c>
      <c r="M1639" s="71">
        <f t="shared" si="2"/>
        <v>0</v>
      </c>
      <c r="N1639" s="71">
        <f t="shared" si="3"/>
        <v>0.32188</v>
      </c>
      <c r="O1639" s="71">
        <f t="shared" si="4"/>
        <v>7.482101348</v>
      </c>
      <c r="P1639" s="71">
        <f t="shared" si="5"/>
        <v>-27979</v>
      </c>
      <c r="Q1639" s="71">
        <f t="shared" si="6"/>
        <v>-100</v>
      </c>
      <c r="R1639" s="71">
        <f t="shared" si="7"/>
        <v>3595.698</v>
      </c>
      <c r="S1639" s="71">
        <f t="shared" si="8"/>
        <v>83582.00837</v>
      </c>
      <c r="T1639" s="72">
        <f t="shared" si="9"/>
        <v>343</v>
      </c>
      <c r="U1639" s="71">
        <f t="shared" si="10"/>
        <v>1.22591944</v>
      </c>
      <c r="V1639" s="71">
        <f t="shared" si="11"/>
        <v>16</v>
      </c>
      <c r="W1639" s="73">
        <f t="shared" si="12"/>
        <v>0.05718574645</v>
      </c>
      <c r="X1639" s="19"/>
      <c r="Y1639" s="19"/>
      <c r="Z1639" s="19"/>
      <c r="AA1639" s="19"/>
      <c r="AB1639" s="19"/>
      <c r="AC1639" s="19"/>
      <c r="AD1639" s="19"/>
    </row>
    <row r="1640">
      <c r="A1640" s="49" t="s">
        <v>1812</v>
      </c>
      <c r="B1640" s="50">
        <v>26674.0</v>
      </c>
      <c r="C1640" s="51">
        <v>81.524</v>
      </c>
      <c r="D1640" s="52">
        <v>26067.0</v>
      </c>
      <c r="E1640" s="51">
        <v>0.085</v>
      </c>
      <c r="F1640" s="52">
        <v>26599.0</v>
      </c>
      <c r="G1640" s="54">
        <v>4.015</v>
      </c>
      <c r="H1640" s="50">
        <v>26674.0</v>
      </c>
      <c r="I1640" s="54">
        <v>4.36436</v>
      </c>
      <c r="J1640" s="50">
        <v>26673.0</v>
      </c>
      <c r="K1640" s="54">
        <v>2.641</v>
      </c>
      <c r="L1640" s="70">
        <f t="shared" si="1"/>
        <v>0</v>
      </c>
      <c r="M1640" s="71">
        <f t="shared" si="2"/>
        <v>0</v>
      </c>
      <c r="N1640" s="71">
        <f t="shared" si="3"/>
        <v>-77.15964</v>
      </c>
      <c r="O1640" s="71">
        <f t="shared" si="4"/>
        <v>-94.64653354</v>
      </c>
      <c r="P1640" s="71">
        <f t="shared" si="5"/>
        <v>-1</v>
      </c>
      <c r="Q1640" s="71">
        <f t="shared" si="6"/>
        <v>-0.003748969034</v>
      </c>
      <c r="R1640" s="71">
        <f t="shared" si="7"/>
        <v>-78.883</v>
      </c>
      <c r="S1640" s="71">
        <f t="shared" si="8"/>
        <v>-96.76046318</v>
      </c>
      <c r="T1640" s="72">
        <f t="shared" si="9"/>
        <v>607</v>
      </c>
      <c r="U1640" s="71">
        <f t="shared" si="10"/>
        <v>2.275624203</v>
      </c>
      <c r="V1640" s="71">
        <f t="shared" si="11"/>
        <v>75</v>
      </c>
      <c r="W1640" s="73">
        <f t="shared" si="12"/>
        <v>0.2811726775</v>
      </c>
      <c r="X1640" s="19"/>
      <c r="Y1640" s="19"/>
      <c r="Z1640" s="19"/>
      <c r="AA1640" s="19"/>
      <c r="AB1640" s="19"/>
      <c r="AC1640" s="19"/>
      <c r="AD1640" s="19"/>
    </row>
    <row r="1641">
      <c r="A1641" s="49" t="s">
        <v>1813</v>
      </c>
      <c r="B1641" s="50">
        <v>27871.0</v>
      </c>
      <c r="C1641" s="51">
        <v>4.483</v>
      </c>
      <c r="D1641" s="52">
        <v>27309.0</v>
      </c>
      <c r="E1641" s="51">
        <v>0.111</v>
      </c>
      <c r="F1641" s="52">
        <v>27847.0</v>
      </c>
      <c r="G1641" s="54">
        <v>3.957</v>
      </c>
      <c r="H1641" s="50">
        <v>27871.0</v>
      </c>
      <c r="I1641" s="54">
        <v>0.148949</v>
      </c>
      <c r="J1641" s="50">
        <v>27871.0</v>
      </c>
      <c r="K1641" s="54">
        <v>27.0</v>
      </c>
      <c r="L1641" s="70">
        <f t="shared" si="1"/>
        <v>0</v>
      </c>
      <c r="M1641" s="71">
        <f t="shared" si="2"/>
        <v>0</v>
      </c>
      <c r="N1641" s="71">
        <f t="shared" si="3"/>
        <v>-4.334051</v>
      </c>
      <c r="O1641" s="71">
        <f t="shared" si="4"/>
        <v>-96.67747044</v>
      </c>
      <c r="P1641" s="71">
        <f t="shared" si="5"/>
        <v>0</v>
      </c>
      <c r="Q1641" s="71">
        <f t="shared" si="6"/>
        <v>0</v>
      </c>
      <c r="R1641" s="71">
        <f t="shared" si="7"/>
        <v>22.517</v>
      </c>
      <c r="S1641" s="71">
        <f t="shared" si="8"/>
        <v>502.2752621</v>
      </c>
      <c r="T1641" s="72">
        <f t="shared" si="9"/>
        <v>562</v>
      </c>
      <c r="U1641" s="71">
        <f t="shared" si="10"/>
        <v>2.016432851</v>
      </c>
      <c r="V1641" s="71">
        <f t="shared" si="11"/>
        <v>24</v>
      </c>
      <c r="W1641" s="73">
        <f t="shared" si="12"/>
        <v>0.08611101145</v>
      </c>
      <c r="X1641" s="19"/>
      <c r="Y1641" s="19"/>
      <c r="Z1641" s="19"/>
      <c r="AA1641" s="19"/>
      <c r="AB1641" s="19"/>
      <c r="AC1641" s="19"/>
      <c r="AD1641" s="19"/>
    </row>
    <row r="1642">
      <c r="A1642" s="49" t="s">
        <v>1814</v>
      </c>
      <c r="B1642" s="50">
        <v>26550.0</v>
      </c>
      <c r="C1642" s="51">
        <v>80.441</v>
      </c>
      <c r="D1642" s="52">
        <v>26187.0</v>
      </c>
      <c r="E1642" s="51">
        <v>0.074</v>
      </c>
      <c r="F1642" s="52">
        <v>26454.0</v>
      </c>
      <c r="G1642" s="54">
        <v>3.883</v>
      </c>
      <c r="H1642" s="50">
        <v>26550.0</v>
      </c>
      <c r="I1642" s="54">
        <v>7.95622</v>
      </c>
      <c r="J1642" s="50">
        <v>26549.0</v>
      </c>
      <c r="K1642" s="54">
        <v>9.433</v>
      </c>
      <c r="L1642" s="70">
        <f t="shared" si="1"/>
        <v>0</v>
      </c>
      <c r="M1642" s="71">
        <f t="shared" si="2"/>
        <v>0</v>
      </c>
      <c r="N1642" s="71">
        <f t="shared" si="3"/>
        <v>-72.48478</v>
      </c>
      <c r="O1642" s="71">
        <f t="shared" si="4"/>
        <v>-90.10924777</v>
      </c>
      <c r="P1642" s="71">
        <f t="shared" si="5"/>
        <v>-1</v>
      </c>
      <c r="Q1642" s="71">
        <f t="shared" si="6"/>
        <v>-0.003766478343</v>
      </c>
      <c r="R1642" s="71">
        <f t="shared" si="7"/>
        <v>-71.008</v>
      </c>
      <c r="S1642" s="71">
        <f t="shared" si="8"/>
        <v>-88.27339292</v>
      </c>
      <c r="T1642" s="72">
        <f t="shared" si="9"/>
        <v>363</v>
      </c>
      <c r="U1642" s="71">
        <f t="shared" si="10"/>
        <v>1.367231638</v>
      </c>
      <c r="V1642" s="71">
        <f t="shared" si="11"/>
        <v>96</v>
      </c>
      <c r="W1642" s="73">
        <f t="shared" si="12"/>
        <v>0.3615819209</v>
      </c>
      <c r="X1642" s="19"/>
      <c r="Y1642" s="19"/>
      <c r="Z1642" s="19"/>
      <c r="AA1642" s="19"/>
      <c r="AB1642" s="19"/>
      <c r="AC1642" s="19"/>
      <c r="AD1642" s="19"/>
    </row>
    <row r="1643">
      <c r="A1643" s="49" t="s">
        <v>1815</v>
      </c>
      <c r="B1643" s="50">
        <v>27435.0</v>
      </c>
      <c r="C1643" s="51">
        <v>4.446</v>
      </c>
      <c r="D1643" s="52">
        <v>26707.0</v>
      </c>
      <c r="E1643" s="51">
        <v>0.105</v>
      </c>
      <c r="F1643" s="52">
        <v>27411.0</v>
      </c>
      <c r="G1643" s="54">
        <v>3.784</v>
      </c>
      <c r="H1643" s="50">
        <v>27435.0</v>
      </c>
      <c r="I1643" s="54">
        <v>1.58175</v>
      </c>
      <c r="J1643" s="50">
        <v>27435.0</v>
      </c>
      <c r="K1643" s="54">
        <v>3600.0</v>
      </c>
      <c r="L1643" s="70">
        <f t="shared" si="1"/>
        <v>0</v>
      </c>
      <c r="M1643" s="71">
        <f t="shared" si="2"/>
        <v>0</v>
      </c>
      <c r="N1643" s="71">
        <f t="shared" si="3"/>
        <v>-2.86425</v>
      </c>
      <c r="O1643" s="71">
        <f t="shared" si="4"/>
        <v>-64.42307692</v>
      </c>
      <c r="P1643" s="71">
        <f t="shared" si="5"/>
        <v>0</v>
      </c>
      <c r="Q1643" s="71">
        <f t="shared" si="6"/>
        <v>0</v>
      </c>
      <c r="R1643" s="71">
        <f t="shared" si="7"/>
        <v>3595.554</v>
      </c>
      <c r="S1643" s="71">
        <f t="shared" si="8"/>
        <v>80871.65992</v>
      </c>
      <c r="T1643" s="72">
        <f t="shared" si="9"/>
        <v>728</v>
      </c>
      <c r="U1643" s="71">
        <f t="shared" si="10"/>
        <v>2.653544742</v>
      </c>
      <c r="V1643" s="71">
        <f t="shared" si="11"/>
        <v>24</v>
      </c>
      <c r="W1643" s="73">
        <f t="shared" si="12"/>
        <v>0.08747949699</v>
      </c>
      <c r="X1643" s="19"/>
      <c r="Y1643" s="19"/>
      <c r="Z1643" s="19"/>
      <c r="AA1643" s="19"/>
      <c r="AB1643" s="19"/>
      <c r="AC1643" s="19"/>
      <c r="AD1643" s="19"/>
    </row>
    <row r="1644">
      <c r="A1644" s="49" t="s">
        <v>1816</v>
      </c>
      <c r="B1644" s="50">
        <v>26110.0</v>
      </c>
      <c r="C1644" s="51">
        <v>81.735</v>
      </c>
      <c r="D1644" s="52">
        <v>25705.0</v>
      </c>
      <c r="E1644" s="51">
        <v>0.114</v>
      </c>
      <c r="F1644" s="52">
        <v>26029.0</v>
      </c>
      <c r="G1644" s="54">
        <v>3.802</v>
      </c>
      <c r="H1644" s="50">
        <v>26110.0</v>
      </c>
      <c r="I1644" s="54">
        <v>3.5452</v>
      </c>
      <c r="J1644" s="50">
        <v>26109.0</v>
      </c>
      <c r="K1644" s="54">
        <v>2.441</v>
      </c>
      <c r="L1644" s="70">
        <f t="shared" si="1"/>
        <v>0</v>
      </c>
      <c r="M1644" s="71">
        <f t="shared" si="2"/>
        <v>0</v>
      </c>
      <c r="N1644" s="71">
        <f t="shared" si="3"/>
        <v>-78.1898</v>
      </c>
      <c r="O1644" s="71">
        <f t="shared" si="4"/>
        <v>-95.66256806</v>
      </c>
      <c r="P1644" s="71">
        <f t="shared" si="5"/>
        <v>-1</v>
      </c>
      <c r="Q1644" s="71">
        <f t="shared" si="6"/>
        <v>-0.003829950211</v>
      </c>
      <c r="R1644" s="71">
        <f t="shared" si="7"/>
        <v>-79.294</v>
      </c>
      <c r="S1644" s="71">
        <f t="shared" si="8"/>
        <v>-97.0135193</v>
      </c>
      <c r="T1644" s="72">
        <f t="shared" si="9"/>
        <v>405</v>
      </c>
      <c r="U1644" s="71">
        <f t="shared" si="10"/>
        <v>1.551129835</v>
      </c>
      <c r="V1644" s="71">
        <f t="shared" si="11"/>
        <v>81</v>
      </c>
      <c r="W1644" s="73">
        <f t="shared" si="12"/>
        <v>0.3102259671</v>
      </c>
      <c r="X1644" s="19"/>
      <c r="Y1644" s="19"/>
      <c r="Z1644" s="19"/>
      <c r="AA1644" s="19"/>
      <c r="AB1644" s="19"/>
      <c r="AC1644" s="19"/>
      <c r="AD1644" s="19"/>
    </row>
    <row r="1645">
      <c r="A1645" s="49" t="s">
        <v>1817</v>
      </c>
      <c r="B1645" s="50">
        <v>28290.0</v>
      </c>
      <c r="C1645" s="51">
        <v>4.532</v>
      </c>
      <c r="D1645" s="52">
        <v>27818.0</v>
      </c>
      <c r="E1645" s="51">
        <v>0.144</v>
      </c>
      <c r="F1645" s="52">
        <v>28272.0</v>
      </c>
      <c r="G1645" s="54">
        <v>3.886</v>
      </c>
      <c r="H1645" s="50">
        <v>28290.0</v>
      </c>
      <c r="I1645" s="54">
        <v>1.51799</v>
      </c>
      <c r="J1645" s="50">
        <v>28290.0</v>
      </c>
      <c r="K1645" s="54">
        <v>37.659</v>
      </c>
      <c r="L1645" s="70">
        <f t="shared" si="1"/>
        <v>0</v>
      </c>
      <c r="M1645" s="71">
        <f t="shared" si="2"/>
        <v>0</v>
      </c>
      <c r="N1645" s="71">
        <f t="shared" si="3"/>
        <v>-3.01401</v>
      </c>
      <c r="O1645" s="71">
        <f t="shared" si="4"/>
        <v>-66.50507502</v>
      </c>
      <c r="P1645" s="71">
        <f t="shared" si="5"/>
        <v>0</v>
      </c>
      <c r="Q1645" s="71">
        <f t="shared" si="6"/>
        <v>0</v>
      </c>
      <c r="R1645" s="71">
        <f t="shared" si="7"/>
        <v>33.127</v>
      </c>
      <c r="S1645" s="71">
        <f t="shared" si="8"/>
        <v>730.9576346</v>
      </c>
      <c r="T1645" s="72">
        <f t="shared" si="9"/>
        <v>472</v>
      </c>
      <c r="U1645" s="71">
        <f t="shared" si="10"/>
        <v>1.668434076</v>
      </c>
      <c r="V1645" s="71">
        <f t="shared" si="11"/>
        <v>18</v>
      </c>
      <c r="W1645" s="73">
        <f t="shared" si="12"/>
        <v>0.06362672322</v>
      </c>
      <c r="X1645" s="19"/>
      <c r="Y1645" s="19"/>
      <c r="Z1645" s="19"/>
      <c r="AA1645" s="19"/>
      <c r="AB1645" s="19"/>
      <c r="AC1645" s="19"/>
      <c r="AD1645" s="19"/>
    </row>
    <row r="1646">
      <c r="A1646" s="49" t="s">
        <v>1818</v>
      </c>
      <c r="B1646" s="50">
        <v>26987.0</v>
      </c>
      <c r="C1646" s="51">
        <v>86.575</v>
      </c>
      <c r="D1646" s="52">
        <v>26729.0</v>
      </c>
      <c r="E1646" s="51">
        <v>0.085</v>
      </c>
      <c r="F1646" s="52">
        <v>26905.0</v>
      </c>
      <c r="G1646" s="54">
        <v>3.963</v>
      </c>
      <c r="H1646" s="50">
        <v>26987.0</v>
      </c>
      <c r="I1646" s="54">
        <v>4.50392</v>
      </c>
      <c r="J1646" s="50">
        <v>26987.0</v>
      </c>
      <c r="K1646" s="54">
        <v>3.844</v>
      </c>
      <c r="L1646" s="70">
        <f t="shared" si="1"/>
        <v>0</v>
      </c>
      <c r="M1646" s="71">
        <f t="shared" si="2"/>
        <v>0</v>
      </c>
      <c r="N1646" s="71">
        <f t="shared" si="3"/>
        <v>-82.07108</v>
      </c>
      <c r="O1646" s="71">
        <f t="shared" si="4"/>
        <v>-94.79766676</v>
      </c>
      <c r="P1646" s="71">
        <f t="shared" si="5"/>
        <v>0</v>
      </c>
      <c r="Q1646" s="71">
        <f t="shared" si="6"/>
        <v>0</v>
      </c>
      <c r="R1646" s="71">
        <f t="shared" si="7"/>
        <v>-82.731</v>
      </c>
      <c r="S1646" s="71">
        <f t="shared" si="8"/>
        <v>-95.55991915</v>
      </c>
      <c r="T1646" s="72">
        <f t="shared" si="9"/>
        <v>258</v>
      </c>
      <c r="U1646" s="71">
        <f t="shared" si="10"/>
        <v>0.9560158595</v>
      </c>
      <c r="V1646" s="71">
        <f t="shared" si="11"/>
        <v>82</v>
      </c>
      <c r="W1646" s="73">
        <f t="shared" si="12"/>
        <v>0.3038500019</v>
      </c>
      <c r="X1646" s="19"/>
      <c r="Y1646" s="19"/>
      <c r="Z1646" s="19"/>
      <c r="AA1646" s="19"/>
      <c r="AB1646" s="19"/>
      <c r="AC1646" s="19"/>
      <c r="AD1646" s="19"/>
    </row>
    <row r="1647">
      <c r="A1647" s="49" t="s">
        <v>503</v>
      </c>
      <c r="B1647" s="50">
        <v>28271.0</v>
      </c>
      <c r="C1647" s="51">
        <v>4.248</v>
      </c>
      <c r="D1647" s="52">
        <v>28078.0</v>
      </c>
      <c r="E1647" s="51">
        <v>0.077</v>
      </c>
      <c r="F1647" s="52">
        <v>28255.0</v>
      </c>
      <c r="G1647" s="54">
        <v>3.494</v>
      </c>
      <c r="H1647" s="50">
        <v>28271.0</v>
      </c>
      <c r="I1647" s="54">
        <v>0.203578</v>
      </c>
      <c r="J1647" s="50">
        <v>28271.0</v>
      </c>
      <c r="K1647" s="54">
        <v>601.303</v>
      </c>
      <c r="L1647" s="70">
        <f t="shared" si="1"/>
        <v>0</v>
      </c>
      <c r="M1647" s="71">
        <f t="shared" si="2"/>
        <v>0</v>
      </c>
      <c r="N1647" s="71">
        <f t="shared" si="3"/>
        <v>-4.044422</v>
      </c>
      <c r="O1647" s="71">
        <f t="shared" si="4"/>
        <v>-95.2076742</v>
      </c>
      <c r="P1647" s="71">
        <f t="shared" si="5"/>
        <v>0</v>
      </c>
      <c r="Q1647" s="71">
        <f t="shared" si="6"/>
        <v>0</v>
      </c>
      <c r="R1647" s="71">
        <f t="shared" si="7"/>
        <v>597.055</v>
      </c>
      <c r="S1647" s="71">
        <f t="shared" si="8"/>
        <v>14054.96704</v>
      </c>
      <c r="T1647" s="72">
        <f t="shared" si="9"/>
        <v>193</v>
      </c>
      <c r="U1647" s="71">
        <f t="shared" si="10"/>
        <v>0.682678363</v>
      </c>
      <c r="V1647" s="71">
        <f t="shared" si="11"/>
        <v>16</v>
      </c>
      <c r="W1647" s="73">
        <f t="shared" si="12"/>
        <v>0.05659509745</v>
      </c>
      <c r="X1647" s="19"/>
      <c r="Y1647" s="19"/>
      <c r="Z1647" s="19"/>
      <c r="AA1647" s="19"/>
      <c r="AB1647" s="19"/>
      <c r="AC1647" s="19"/>
      <c r="AD1647" s="19"/>
    </row>
    <row r="1648">
      <c r="A1648" s="49" t="s">
        <v>507</v>
      </c>
      <c r="B1648" s="50">
        <v>26960.0</v>
      </c>
      <c r="C1648" s="51">
        <v>87.296</v>
      </c>
      <c r="D1648" s="52">
        <v>26619.0</v>
      </c>
      <c r="E1648" s="51">
        <v>0.138</v>
      </c>
      <c r="F1648" s="52">
        <v>26867.0</v>
      </c>
      <c r="G1648" s="54">
        <v>3.914</v>
      </c>
      <c r="H1648" s="50">
        <v>26960.0</v>
      </c>
      <c r="I1648" s="54">
        <v>3.9227</v>
      </c>
      <c r="J1648" s="50">
        <v>26960.0</v>
      </c>
      <c r="K1648" s="54">
        <v>3.337</v>
      </c>
      <c r="L1648" s="70">
        <f t="shared" si="1"/>
        <v>0</v>
      </c>
      <c r="M1648" s="71">
        <f t="shared" si="2"/>
        <v>0</v>
      </c>
      <c r="N1648" s="71">
        <f t="shared" si="3"/>
        <v>-83.3733</v>
      </c>
      <c r="O1648" s="71">
        <f t="shared" si="4"/>
        <v>-95.50643787</v>
      </c>
      <c r="P1648" s="71">
        <f t="shared" si="5"/>
        <v>0</v>
      </c>
      <c r="Q1648" s="71">
        <f t="shared" si="6"/>
        <v>0</v>
      </c>
      <c r="R1648" s="71">
        <f t="shared" si="7"/>
        <v>-83.959</v>
      </c>
      <c r="S1648" s="71">
        <f t="shared" si="8"/>
        <v>-96.17737353</v>
      </c>
      <c r="T1648" s="72">
        <f t="shared" si="9"/>
        <v>341</v>
      </c>
      <c r="U1648" s="71">
        <f t="shared" si="10"/>
        <v>1.264836795</v>
      </c>
      <c r="V1648" s="71">
        <f t="shared" si="11"/>
        <v>93</v>
      </c>
      <c r="W1648" s="73">
        <f t="shared" si="12"/>
        <v>0.3449554896</v>
      </c>
      <c r="X1648" s="19"/>
      <c r="Y1648" s="19"/>
      <c r="Z1648" s="19"/>
      <c r="AA1648" s="19"/>
      <c r="AB1648" s="19"/>
      <c r="AC1648" s="19"/>
      <c r="AD1648" s="19"/>
    </row>
    <row r="1649">
      <c r="A1649" s="49" t="s">
        <v>1819</v>
      </c>
      <c r="B1649" s="50">
        <v>28307.0</v>
      </c>
      <c r="C1649" s="51">
        <v>4.618</v>
      </c>
      <c r="D1649" s="52">
        <v>27725.0</v>
      </c>
      <c r="E1649" s="51">
        <v>0.117</v>
      </c>
      <c r="F1649" s="52">
        <v>28299.0</v>
      </c>
      <c r="G1649" s="54">
        <v>3.903</v>
      </c>
      <c r="H1649" s="50">
        <v>28307.0</v>
      </c>
      <c r="I1649" s="54">
        <v>9.16356</v>
      </c>
      <c r="J1649" s="50">
        <v>0.0</v>
      </c>
      <c r="K1649" s="54">
        <v>3600.0</v>
      </c>
      <c r="L1649" s="70">
        <f t="shared" si="1"/>
        <v>0</v>
      </c>
      <c r="M1649" s="71">
        <f t="shared" si="2"/>
        <v>0</v>
      </c>
      <c r="N1649" s="71">
        <f t="shared" si="3"/>
        <v>4.54556</v>
      </c>
      <c r="O1649" s="71">
        <f t="shared" si="4"/>
        <v>98.43135557</v>
      </c>
      <c r="P1649" s="71">
        <f t="shared" si="5"/>
        <v>-28307</v>
      </c>
      <c r="Q1649" s="71">
        <f t="shared" si="6"/>
        <v>-100</v>
      </c>
      <c r="R1649" s="71">
        <f t="shared" si="7"/>
        <v>3595.382</v>
      </c>
      <c r="S1649" s="71">
        <f t="shared" si="8"/>
        <v>77855.82503</v>
      </c>
      <c r="T1649" s="72">
        <f t="shared" si="9"/>
        <v>582</v>
      </c>
      <c r="U1649" s="71">
        <f t="shared" si="10"/>
        <v>2.056028544</v>
      </c>
      <c r="V1649" s="71">
        <f t="shared" si="11"/>
        <v>8</v>
      </c>
      <c r="W1649" s="73">
        <f t="shared" si="12"/>
        <v>0.02826156074</v>
      </c>
      <c r="X1649" s="19"/>
      <c r="Y1649" s="19"/>
      <c r="Z1649" s="19"/>
      <c r="AA1649" s="19"/>
      <c r="AB1649" s="19"/>
      <c r="AC1649" s="19"/>
      <c r="AD1649" s="19"/>
    </row>
    <row r="1650">
      <c r="A1650" s="49" t="s">
        <v>1820</v>
      </c>
      <c r="B1650" s="50">
        <v>27010.0</v>
      </c>
      <c r="C1650" s="51">
        <v>86.277</v>
      </c>
      <c r="D1650" s="52">
        <v>26651.0</v>
      </c>
      <c r="E1650" s="51">
        <v>0.142</v>
      </c>
      <c r="F1650" s="52">
        <v>26930.0</v>
      </c>
      <c r="G1650" s="54">
        <v>3.964</v>
      </c>
      <c r="H1650" s="50">
        <v>27010.0</v>
      </c>
      <c r="I1650" s="54">
        <v>6.93201</v>
      </c>
      <c r="J1650" s="50">
        <v>27009.0</v>
      </c>
      <c r="K1650" s="54">
        <v>7.04</v>
      </c>
      <c r="L1650" s="70">
        <f t="shared" si="1"/>
        <v>0</v>
      </c>
      <c r="M1650" s="71">
        <f t="shared" si="2"/>
        <v>0</v>
      </c>
      <c r="N1650" s="71">
        <f t="shared" si="3"/>
        <v>-79.34499</v>
      </c>
      <c r="O1650" s="71">
        <f t="shared" si="4"/>
        <v>-91.96540213</v>
      </c>
      <c r="P1650" s="71">
        <f t="shared" si="5"/>
        <v>-1</v>
      </c>
      <c r="Q1650" s="71">
        <f t="shared" si="6"/>
        <v>-0.003702332469</v>
      </c>
      <c r="R1650" s="71">
        <f t="shared" si="7"/>
        <v>-79.237</v>
      </c>
      <c r="S1650" s="71">
        <f t="shared" si="8"/>
        <v>-91.84023552</v>
      </c>
      <c r="T1650" s="72">
        <f t="shared" si="9"/>
        <v>359</v>
      </c>
      <c r="U1650" s="71">
        <f t="shared" si="10"/>
        <v>1.329137357</v>
      </c>
      <c r="V1650" s="71">
        <f t="shared" si="11"/>
        <v>80</v>
      </c>
      <c r="W1650" s="73">
        <f t="shared" si="12"/>
        <v>0.2961865976</v>
      </c>
      <c r="X1650" s="19"/>
      <c r="Y1650" s="19"/>
      <c r="Z1650" s="19"/>
      <c r="AA1650" s="19"/>
      <c r="AB1650" s="19"/>
      <c r="AC1650" s="19"/>
      <c r="AD1650" s="19"/>
    </row>
    <row r="1651">
      <c r="A1651" s="49" t="s">
        <v>1821</v>
      </c>
      <c r="B1651" s="50">
        <v>27790.0</v>
      </c>
      <c r="C1651" s="51">
        <v>4.438</v>
      </c>
      <c r="D1651" s="52">
        <v>27032.0</v>
      </c>
      <c r="E1651" s="51">
        <v>0.072</v>
      </c>
      <c r="F1651" s="52">
        <v>27759.0</v>
      </c>
      <c r="G1651" s="54">
        <v>3.839</v>
      </c>
      <c r="H1651" s="50">
        <v>27790.0</v>
      </c>
      <c r="I1651" s="54">
        <v>0.155969</v>
      </c>
      <c r="J1651" s="50">
        <v>27788.0</v>
      </c>
      <c r="K1651" s="54">
        <v>2.929</v>
      </c>
      <c r="L1651" s="70">
        <f t="shared" si="1"/>
        <v>0</v>
      </c>
      <c r="M1651" s="71">
        <f t="shared" si="2"/>
        <v>0</v>
      </c>
      <c r="N1651" s="71">
        <f t="shared" si="3"/>
        <v>-4.282031</v>
      </c>
      <c r="O1651" s="71">
        <f t="shared" si="4"/>
        <v>-96.48560162</v>
      </c>
      <c r="P1651" s="71">
        <f t="shared" si="5"/>
        <v>-2</v>
      </c>
      <c r="Q1651" s="71">
        <f t="shared" si="6"/>
        <v>-0.007196833393</v>
      </c>
      <c r="R1651" s="71">
        <f t="shared" si="7"/>
        <v>-1.509</v>
      </c>
      <c r="S1651" s="71">
        <f t="shared" si="8"/>
        <v>-34.00180261</v>
      </c>
      <c r="T1651" s="72">
        <f t="shared" si="9"/>
        <v>758</v>
      </c>
      <c r="U1651" s="71">
        <f t="shared" si="10"/>
        <v>2.727599856</v>
      </c>
      <c r="V1651" s="71">
        <f t="shared" si="11"/>
        <v>31</v>
      </c>
      <c r="W1651" s="73">
        <f t="shared" si="12"/>
        <v>0.1115509176</v>
      </c>
      <c r="X1651" s="19"/>
      <c r="Y1651" s="19"/>
      <c r="Z1651" s="19"/>
      <c r="AA1651" s="19"/>
      <c r="AB1651" s="19"/>
      <c r="AC1651" s="19"/>
      <c r="AD1651" s="19"/>
    </row>
    <row r="1652">
      <c r="A1652" s="49" t="s">
        <v>1822</v>
      </c>
      <c r="B1652" s="50">
        <v>26464.0</v>
      </c>
      <c r="C1652" s="51">
        <v>79.662</v>
      </c>
      <c r="D1652" s="52">
        <v>25892.0</v>
      </c>
      <c r="E1652" s="51">
        <v>0.098</v>
      </c>
      <c r="F1652" s="52">
        <v>26374.0</v>
      </c>
      <c r="G1652" s="54">
        <v>3.985</v>
      </c>
      <c r="H1652" s="50">
        <v>26464.0</v>
      </c>
      <c r="I1652" s="54">
        <v>4.04289</v>
      </c>
      <c r="J1652" s="50">
        <v>26464.0</v>
      </c>
      <c r="K1652" s="54">
        <v>2.247</v>
      </c>
      <c r="L1652" s="70">
        <f t="shared" si="1"/>
        <v>0</v>
      </c>
      <c r="M1652" s="71">
        <f t="shared" si="2"/>
        <v>0</v>
      </c>
      <c r="N1652" s="71">
        <f t="shared" si="3"/>
        <v>-75.61911</v>
      </c>
      <c r="O1652" s="71">
        <f t="shared" si="4"/>
        <v>-94.92494539</v>
      </c>
      <c r="P1652" s="71">
        <f t="shared" si="5"/>
        <v>0</v>
      </c>
      <c r="Q1652" s="71">
        <f t="shared" si="6"/>
        <v>0</v>
      </c>
      <c r="R1652" s="71">
        <f t="shared" si="7"/>
        <v>-77.415</v>
      </c>
      <c r="S1652" s="71">
        <f t="shared" si="8"/>
        <v>-97.17933268</v>
      </c>
      <c r="T1652" s="72">
        <f t="shared" si="9"/>
        <v>572</v>
      </c>
      <c r="U1652" s="71">
        <f t="shared" si="10"/>
        <v>2.161426844</v>
      </c>
      <c r="V1652" s="71">
        <f t="shared" si="11"/>
        <v>90</v>
      </c>
      <c r="W1652" s="73">
        <f t="shared" si="12"/>
        <v>0.3400846433</v>
      </c>
      <c r="X1652" s="19"/>
      <c r="Y1652" s="19"/>
      <c r="Z1652" s="19"/>
      <c r="AA1652" s="19"/>
      <c r="AB1652" s="19"/>
      <c r="AC1652" s="19"/>
      <c r="AD1652" s="19"/>
    </row>
    <row r="1653">
      <c r="A1653" s="49" t="s">
        <v>1823</v>
      </c>
      <c r="B1653" s="50">
        <v>28614.0</v>
      </c>
      <c r="C1653" s="51">
        <v>4.674</v>
      </c>
      <c r="D1653" s="52">
        <v>28001.0</v>
      </c>
      <c r="E1653" s="51">
        <v>0.072</v>
      </c>
      <c r="F1653" s="52">
        <v>28598.0</v>
      </c>
      <c r="G1653" s="54">
        <v>4.052</v>
      </c>
      <c r="H1653" s="50">
        <v>28614.0</v>
      </c>
      <c r="I1653" s="54">
        <v>1.71234</v>
      </c>
      <c r="J1653" s="50">
        <v>0.0</v>
      </c>
      <c r="K1653" s="54">
        <v>3600.0</v>
      </c>
      <c r="L1653" s="70">
        <f t="shared" si="1"/>
        <v>0</v>
      </c>
      <c r="M1653" s="71">
        <f t="shared" si="2"/>
        <v>0</v>
      </c>
      <c r="N1653" s="71">
        <f t="shared" si="3"/>
        <v>-2.96166</v>
      </c>
      <c r="O1653" s="71">
        <f t="shared" si="4"/>
        <v>-63.36456996</v>
      </c>
      <c r="P1653" s="71">
        <f t="shared" si="5"/>
        <v>-28614</v>
      </c>
      <c r="Q1653" s="71">
        <f t="shared" si="6"/>
        <v>-100</v>
      </c>
      <c r="R1653" s="71">
        <f t="shared" si="7"/>
        <v>3595.326</v>
      </c>
      <c r="S1653" s="71">
        <f t="shared" si="8"/>
        <v>76921.82285</v>
      </c>
      <c r="T1653" s="72">
        <f t="shared" si="9"/>
        <v>613</v>
      </c>
      <c r="U1653" s="71">
        <f t="shared" si="10"/>
        <v>2.142307961</v>
      </c>
      <c r="V1653" s="71">
        <f t="shared" si="11"/>
        <v>16</v>
      </c>
      <c r="W1653" s="73">
        <f t="shared" si="12"/>
        <v>0.05591668414</v>
      </c>
      <c r="X1653" s="19"/>
      <c r="Y1653" s="19"/>
      <c r="Z1653" s="19"/>
      <c r="AA1653" s="19"/>
      <c r="AB1653" s="19"/>
      <c r="AC1653" s="19"/>
      <c r="AD1653" s="19"/>
    </row>
    <row r="1654">
      <c r="A1654" s="49" t="s">
        <v>1824</v>
      </c>
      <c r="B1654" s="50">
        <v>27315.0</v>
      </c>
      <c r="C1654" s="51">
        <v>90.154</v>
      </c>
      <c r="D1654" s="52">
        <v>27024.0</v>
      </c>
      <c r="E1654" s="51">
        <v>0.147</v>
      </c>
      <c r="F1654" s="52">
        <v>27223.0</v>
      </c>
      <c r="G1654" s="54">
        <v>4.072</v>
      </c>
      <c r="H1654" s="50">
        <v>27315.0</v>
      </c>
      <c r="I1654" s="54">
        <v>3.75104</v>
      </c>
      <c r="J1654" s="50">
        <v>27315.0</v>
      </c>
      <c r="K1654" s="54">
        <v>3.708</v>
      </c>
      <c r="L1654" s="70">
        <f t="shared" si="1"/>
        <v>0</v>
      </c>
      <c r="M1654" s="71">
        <f t="shared" si="2"/>
        <v>0</v>
      </c>
      <c r="N1654" s="71">
        <f t="shared" si="3"/>
        <v>-86.40296</v>
      </c>
      <c r="O1654" s="71">
        <f t="shared" si="4"/>
        <v>-95.8392972</v>
      </c>
      <c r="P1654" s="71">
        <f t="shared" si="5"/>
        <v>0</v>
      </c>
      <c r="Q1654" s="71">
        <f t="shared" si="6"/>
        <v>0</v>
      </c>
      <c r="R1654" s="71">
        <f t="shared" si="7"/>
        <v>-86.446</v>
      </c>
      <c r="S1654" s="71">
        <f t="shared" si="8"/>
        <v>-95.88703774</v>
      </c>
      <c r="T1654" s="72">
        <f t="shared" si="9"/>
        <v>291</v>
      </c>
      <c r="U1654" s="71">
        <f t="shared" si="10"/>
        <v>1.06534871</v>
      </c>
      <c r="V1654" s="71">
        <f t="shared" si="11"/>
        <v>92</v>
      </c>
      <c r="W1654" s="73">
        <f t="shared" si="12"/>
        <v>0.3368112759</v>
      </c>
      <c r="X1654" s="19"/>
      <c r="Y1654" s="19"/>
      <c r="Z1654" s="19"/>
      <c r="AA1654" s="19"/>
      <c r="AB1654" s="19"/>
      <c r="AC1654" s="19"/>
      <c r="AD1654" s="19"/>
    </row>
    <row r="1655">
      <c r="A1655" s="49" t="s">
        <v>1825</v>
      </c>
      <c r="B1655" s="50">
        <v>27396.0</v>
      </c>
      <c r="C1655" s="51">
        <v>4.119</v>
      </c>
      <c r="D1655" s="52">
        <v>27047.0</v>
      </c>
      <c r="E1655" s="51">
        <v>0.1</v>
      </c>
      <c r="F1655" s="52">
        <v>27381.0</v>
      </c>
      <c r="G1655" s="54">
        <v>3.493</v>
      </c>
      <c r="H1655" s="50">
        <v>27396.0</v>
      </c>
      <c r="I1655" s="54">
        <v>0.25718</v>
      </c>
      <c r="J1655" s="50">
        <v>27395.0</v>
      </c>
      <c r="K1655" s="54">
        <v>21.822</v>
      </c>
      <c r="L1655" s="70">
        <f t="shared" si="1"/>
        <v>0</v>
      </c>
      <c r="M1655" s="71">
        <f t="shared" si="2"/>
        <v>0</v>
      </c>
      <c r="N1655" s="71">
        <f t="shared" si="3"/>
        <v>-3.86182</v>
      </c>
      <c r="O1655" s="71">
        <f t="shared" si="4"/>
        <v>-93.75625152</v>
      </c>
      <c r="P1655" s="71">
        <f t="shared" si="5"/>
        <v>-1</v>
      </c>
      <c r="Q1655" s="71">
        <f t="shared" si="6"/>
        <v>-0.003650167908</v>
      </c>
      <c r="R1655" s="71">
        <f t="shared" si="7"/>
        <v>17.703</v>
      </c>
      <c r="S1655" s="71">
        <f t="shared" si="8"/>
        <v>429.7887837</v>
      </c>
      <c r="T1655" s="72">
        <f t="shared" si="9"/>
        <v>349</v>
      </c>
      <c r="U1655" s="71">
        <f t="shared" si="10"/>
        <v>1.2739086</v>
      </c>
      <c r="V1655" s="71">
        <f t="shared" si="11"/>
        <v>15</v>
      </c>
      <c r="W1655" s="73">
        <f t="shared" si="12"/>
        <v>0.05475251862</v>
      </c>
      <c r="X1655" s="19"/>
      <c r="Y1655" s="19"/>
      <c r="Z1655" s="19"/>
      <c r="AA1655" s="19"/>
      <c r="AB1655" s="19"/>
      <c r="AC1655" s="19"/>
      <c r="AD1655" s="19"/>
    </row>
    <row r="1656">
      <c r="A1656" s="49" t="s">
        <v>1826</v>
      </c>
      <c r="B1656" s="50">
        <v>26064.0</v>
      </c>
      <c r="C1656" s="51">
        <v>73.296</v>
      </c>
      <c r="D1656" s="52">
        <v>25453.0</v>
      </c>
      <c r="E1656" s="51">
        <v>0.064</v>
      </c>
      <c r="F1656" s="52">
        <v>25976.0</v>
      </c>
      <c r="G1656" s="54">
        <v>3.803</v>
      </c>
      <c r="H1656" s="50">
        <v>26064.0</v>
      </c>
      <c r="I1656" s="54">
        <v>3.773</v>
      </c>
      <c r="J1656" s="50">
        <v>26064.0</v>
      </c>
      <c r="K1656" s="54">
        <v>2.432</v>
      </c>
      <c r="L1656" s="70">
        <f t="shared" si="1"/>
        <v>0</v>
      </c>
      <c r="M1656" s="71">
        <f t="shared" si="2"/>
        <v>0</v>
      </c>
      <c r="N1656" s="71">
        <f t="shared" si="3"/>
        <v>-69.523</v>
      </c>
      <c r="O1656" s="71">
        <f t="shared" si="4"/>
        <v>-94.85237939</v>
      </c>
      <c r="P1656" s="71">
        <f t="shared" si="5"/>
        <v>0</v>
      </c>
      <c r="Q1656" s="71">
        <f t="shared" si="6"/>
        <v>0</v>
      </c>
      <c r="R1656" s="71">
        <f t="shared" si="7"/>
        <v>-70.864</v>
      </c>
      <c r="S1656" s="71">
        <f t="shared" si="8"/>
        <v>-96.68194717</v>
      </c>
      <c r="T1656" s="72">
        <f t="shared" si="9"/>
        <v>611</v>
      </c>
      <c r="U1656" s="71">
        <f t="shared" si="10"/>
        <v>2.344229589</v>
      </c>
      <c r="V1656" s="71">
        <f t="shared" si="11"/>
        <v>88</v>
      </c>
      <c r="W1656" s="73">
        <f t="shared" si="12"/>
        <v>0.3376304481</v>
      </c>
      <c r="X1656" s="19"/>
      <c r="Y1656" s="19"/>
      <c r="Z1656" s="19"/>
      <c r="AA1656" s="19"/>
      <c r="AB1656" s="19"/>
      <c r="AC1656" s="19"/>
      <c r="AD1656" s="19"/>
    </row>
    <row r="1657">
      <c r="A1657" s="49" t="s">
        <v>1827</v>
      </c>
      <c r="B1657" s="50">
        <v>27928.0</v>
      </c>
      <c r="C1657" s="51">
        <v>4.696</v>
      </c>
      <c r="D1657" s="52">
        <v>27230.0</v>
      </c>
      <c r="E1657" s="51">
        <v>0.117</v>
      </c>
      <c r="F1657" s="52">
        <v>27905.0</v>
      </c>
      <c r="G1657" s="54">
        <v>3.996</v>
      </c>
      <c r="H1657" s="50">
        <v>27928.0</v>
      </c>
      <c r="I1657" s="54">
        <v>0.137058</v>
      </c>
      <c r="J1657" s="50">
        <v>27928.0</v>
      </c>
      <c r="K1657" s="54">
        <v>33.69</v>
      </c>
      <c r="L1657" s="70">
        <f t="shared" si="1"/>
        <v>0</v>
      </c>
      <c r="M1657" s="71">
        <f t="shared" si="2"/>
        <v>0</v>
      </c>
      <c r="N1657" s="71">
        <f t="shared" si="3"/>
        <v>-4.558942</v>
      </c>
      <c r="O1657" s="71">
        <f t="shared" si="4"/>
        <v>-97.08138842</v>
      </c>
      <c r="P1657" s="71">
        <f t="shared" si="5"/>
        <v>0</v>
      </c>
      <c r="Q1657" s="71">
        <f t="shared" si="6"/>
        <v>0</v>
      </c>
      <c r="R1657" s="71">
        <f t="shared" si="7"/>
        <v>28.994</v>
      </c>
      <c r="S1657" s="71">
        <f t="shared" si="8"/>
        <v>617.4190801</v>
      </c>
      <c r="T1657" s="72">
        <f t="shared" si="9"/>
        <v>698</v>
      </c>
      <c r="U1657" s="71">
        <f t="shared" si="10"/>
        <v>2.499283873</v>
      </c>
      <c r="V1657" s="71">
        <f t="shared" si="11"/>
        <v>23</v>
      </c>
      <c r="W1657" s="73">
        <f t="shared" si="12"/>
        <v>0.08235462618</v>
      </c>
      <c r="X1657" s="19"/>
      <c r="Y1657" s="19"/>
      <c r="Z1657" s="19"/>
      <c r="AA1657" s="19"/>
      <c r="AB1657" s="19"/>
      <c r="AC1657" s="19"/>
      <c r="AD1657" s="19"/>
    </row>
    <row r="1658">
      <c r="A1658" s="49" t="s">
        <v>1828</v>
      </c>
      <c r="B1658" s="50">
        <v>26617.0</v>
      </c>
      <c r="C1658" s="51">
        <v>77.875</v>
      </c>
      <c r="D1658" s="52">
        <v>26285.0</v>
      </c>
      <c r="E1658" s="51">
        <v>0.126</v>
      </c>
      <c r="F1658" s="52">
        <v>26553.0</v>
      </c>
      <c r="G1658" s="54">
        <v>3.918</v>
      </c>
      <c r="H1658" s="50">
        <v>26617.0</v>
      </c>
      <c r="I1658" s="54">
        <v>9.52801</v>
      </c>
      <c r="J1658" s="50">
        <v>26616.0</v>
      </c>
      <c r="K1658" s="54">
        <v>11.135</v>
      </c>
      <c r="L1658" s="70">
        <f t="shared" si="1"/>
        <v>0</v>
      </c>
      <c r="M1658" s="71">
        <f t="shared" si="2"/>
        <v>0</v>
      </c>
      <c r="N1658" s="71">
        <f t="shared" si="3"/>
        <v>-68.34699</v>
      </c>
      <c r="O1658" s="71">
        <f t="shared" si="4"/>
        <v>-87.76499518</v>
      </c>
      <c r="P1658" s="71">
        <f t="shared" si="5"/>
        <v>-1</v>
      </c>
      <c r="Q1658" s="71">
        <f t="shared" si="6"/>
        <v>-0.003756997408</v>
      </c>
      <c r="R1658" s="71">
        <f t="shared" si="7"/>
        <v>-66.74</v>
      </c>
      <c r="S1658" s="71">
        <f t="shared" si="8"/>
        <v>-85.70144462</v>
      </c>
      <c r="T1658" s="72">
        <f t="shared" si="9"/>
        <v>332</v>
      </c>
      <c r="U1658" s="71">
        <f t="shared" si="10"/>
        <v>1.247323139</v>
      </c>
      <c r="V1658" s="71">
        <f t="shared" si="11"/>
        <v>64</v>
      </c>
      <c r="W1658" s="73">
        <f t="shared" si="12"/>
        <v>0.2404478341</v>
      </c>
      <c r="X1658" s="19"/>
      <c r="Y1658" s="19"/>
      <c r="Z1658" s="19"/>
      <c r="AA1658" s="19"/>
      <c r="AB1658" s="19"/>
      <c r="AC1658" s="19"/>
      <c r="AD1658" s="19"/>
    </row>
    <row r="1659">
      <c r="A1659" s="49" t="s">
        <v>1829</v>
      </c>
      <c r="B1659" s="50">
        <v>28217.0</v>
      </c>
      <c r="C1659" s="51">
        <v>4.599</v>
      </c>
      <c r="D1659" s="52">
        <v>27474.0</v>
      </c>
      <c r="E1659" s="51">
        <v>0.095</v>
      </c>
      <c r="F1659" s="52">
        <v>28200.0</v>
      </c>
      <c r="G1659" s="54">
        <v>3.935</v>
      </c>
      <c r="H1659" s="50">
        <v>28217.0</v>
      </c>
      <c r="I1659" s="54">
        <v>3.5971</v>
      </c>
      <c r="J1659" s="50">
        <v>28217.0</v>
      </c>
      <c r="K1659" s="54">
        <v>3600.0</v>
      </c>
      <c r="L1659" s="70">
        <f t="shared" si="1"/>
        <v>0</v>
      </c>
      <c r="M1659" s="71">
        <f t="shared" si="2"/>
        <v>0</v>
      </c>
      <c r="N1659" s="71">
        <f t="shared" si="3"/>
        <v>-1.0019</v>
      </c>
      <c r="O1659" s="71">
        <f t="shared" si="4"/>
        <v>-21.78517069</v>
      </c>
      <c r="P1659" s="71">
        <f t="shared" si="5"/>
        <v>0</v>
      </c>
      <c r="Q1659" s="71">
        <f t="shared" si="6"/>
        <v>0</v>
      </c>
      <c r="R1659" s="71">
        <f t="shared" si="7"/>
        <v>3595.401</v>
      </c>
      <c r="S1659" s="71">
        <f t="shared" si="8"/>
        <v>78177.8865</v>
      </c>
      <c r="T1659" s="72">
        <f t="shared" si="9"/>
        <v>743</v>
      </c>
      <c r="U1659" s="71">
        <f t="shared" si="10"/>
        <v>2.633164404</v>
      </c>
      <c r="V1659" s="71">
        <f t="shared" si="11"/>
        <v>17</v>
      </c>
      <c r="W1659" s="73">
        <f t="shared" si="12"/>
        <v>0.06024736861</v>
      </c>
      <c r="X1659" s="19"/>
      <c r="Y1659" s="19"/>
      <c r="Z1659" s="19"/>
      <c r="AA1659" s="19"/>
      <c r="AB1659" s="19"/>
      <c r="AC1659" s="19"/>
      <c r="AD1659" s="19"/>
    </row>
    <row r="1660">
      <c r="A1660" s="49" t="s">
        <v>1830</v>
      </c>
      <c r="B1660" s="50">
        <v>26916.0</v>
      </c>
      <c r="C1660" s="51">
        <v>85.468</v>
      </c>
      <c r="D1660" s="52">
        <v>26336.0</v>
      </c>
      <c r="E1660" s="51">
        <v>0.08</v>
      </c>
      <c r="F1660" s="52">
        <v>26851.0</v>
      </c>
      <c r="G1660" s="54">
        <v>3.962</v>
      </c>
      <c r="H1660" s="50">
        <v>26916.0</v>
      </c>
      <c r="I1660" s="54">
        <v>1.18284</v>
      </c>
      <c r="J1660" s="50">
        <v>26916.0</v>
      </c>
      <c r="K1660" s="54">
        <v>2.833</v>
      </c>
      <c r="L1660" s="70">
        <f t="shared" si="1"/>
        <v>0</v>
      </c>
      <c r="M1660" s="71">
        <f t="shared" si="2"/>
        <v>0</v>
      </c>
      <c r="N1660" s="71">
        <f t="shared" si="3"/>
        <v>-84.28516</v>
      </c>
      <c r="O1660" s="71">
        <f t="shared" si="4"/>
        <v>-98.61604343</v>
      </c>
      <c r="P1660" s="71">
        <f t="shared" si="5"/>
        <v>0</v>
      </c>
      <c r="Q1660" s="71">
        <f t="shared" si="6"/>
        <v>0</v>
      </c>
      <c r="R1660" s="71">
        <f t="shared" si="7"/>
        <v>-82.635</v>
      </c>
      <c r="S1660" s="71">
        <f t="shared" si="8"/>
        <v>-96.68530912</v>
      </c>
      <c r="T1660" s="72">
        <f t="shared" si="9"/>
        <v>580</v>
      </c>
      <c r="U1660" s="71">
        <f t="shared" si="10"/>
        <v>2.154852133</v>
      </c>
      <c r="V1660" s="71">
        <f t="shared" si="11"/>
        <v>65</v>
      </c>
      <c r="W1660" s="73">
        <f t="shared" si="12"/>
        <v>0.2414920493</v>
      </c>
      <c r="X1660" s="19"/>
      <c r="Y1660" s="19"/>
      <c r="Z1660" s="19"/>
      <c r="AA1660" s="19"/>
      <c r="AB1660" s="19"/>
      <c r="AC1660" s="19"/>
      <c r="AD1660" s="19"/>
    </row>
    <row r="1661">
      <c r="A1661" s="49" t="s">
        <v>1831</v>
      </c>
      <c r="B1661" s="50">
        <v>28405.0</v>
      </c>
      <c r="C1661" s="51">
        <v>4.653</v>
      </c>
      <c r="D1661" s="52">
        <v>27781.0</v>
      </c>
      <c r="E1661" s="51">
        <v>0.122</v>
      </c>
      <c r="F1661" s="52">
        <v>28381.0</v>
      </c>
      <c r="G1661" s="54">
        <v>4.1</v>
      </c>
      <c r="H1661" s="50">
        <v>28405.0</v>
      </c>
      <c r="I1661" s="54">
        <v>0.16161</v>
      </c>
      <c r="J1661" s="50">
        <v>0.0</v>
      </c>
      <c r="K1661" s="54">
        <v>3600.0</v>
      </c>
      <c r="L1661" s="70">
        <f t="shared" si="1"/>
        <v>0</v>
      </c>
      <c r="M1661" s="71">
        <f t="shared" si="2"/>
        <v>0</v>
      </c>
      <c r="N1661" s="71">
        <f t="shared" si="3"/>
        <v>-4.49139</v>
      </c>
      <c r="O1661" s="71">
        <f t="shared" si="4"/>
        <v>-96.52675693</v>
      </c>
      <c r="P1661" s="71">
        <f t="shared" si="5"/>
        <v>-28405</v>
      </c>
      <c r="Q1661" s="71">
        <f t="shared" si="6"/>
        <v>-100</v>
      </c>
      <c r="R1661" s="71">
        <f t="shared" si="7"/>
        <v>3595.347</v>
      </c>
      <c r="S1661" s="71">
        <f t="shared" si="8"/>
        <v>77269.43907</v>
      </c>
      <c r="T1661" s="72">
        <f t="shared" si="9"/>
        <v>624</v>
      </c>
      <c r="U1661" s="71">
        <f t="shared" si="10"/>
        <v>2.196796339</v>
      </c>
      <c r="V1661" s="71">
        <f t="shared" si="11"/>
        <v>24</v>
      </c>
      <c r="W1661" s="73">
        <f t="shared" si="12"/>
        <v>0.08449216687</v>
      </c>
      <c r="X1661" s="19"/>
      <c r="Y1661" s="19"/>
      <c r="Z1661" s="19"/>
      <c r="AA1661" s="19"/>
      <c r="AB1661" s="19"/>
      <c r="AC1661" s="19"/>
      <c r="AD1661" s="19"/>
    </row>
    <row r="1662">
      <c r="A1662" s="49" t="s">
        <v>1832</v>
      </c>
      <c r="B1662" s="50">
        <v>27100.0</v>
      </c>
      <c r="C1662" s="51">
        <v>80.052</v>
      </c>
      <c r="D1662" s="52">
        <v>26828.0</v>
      </c>
      <c r="E1662" s="51">
        <v>0.178</v>
      </c>
      <c r="F1662" s="52">
        <v>27009.0</v>
      </c>
      <c r="G1662" s="54">
        <v>4.122</v>
      </c>
      <c r="H1662" s="50">
        <v>27100.0</v>
      </c>
      <c r="I1662" s="54">
        <v>3.7713</v>
      </c>
      <c r="J1662" s="50">
        <v>27099.0</v>
      </c>
      <c r="K1662" s="54">
        <v>3.233</v>
      </c>
      <c r="L1662" s="70">
        <f t="shared" si="1"/>
        <v>0</v>
      </c>
      <c r="M1662" s="71">
        <f t="shared" si="2"/>
        <v>0</v>
      </c>
      <c r="N1662" s="71">
        <f t="shared" si="3"/>
        <v>-76.2807</v>
      </c>
      <c r="O1662" s="71">
        <f t="shared" si="4"/>
        <v>-95.28893719</v>
      </c>
      <c r="P1662" s="71">
        <f t="shared" si="5"/>
        <v>-1</v>
      </c>
      <c r="Q1662" s="71">
        <f t="shared" si="6"/>
        <v>-0.0036900369</v>
      </c>
      <c r="R1662" s="71">
        <f t="shared" si="7"/>
        <v>-76.819</v>
      </c>
      <c r="S1662" s="71">
        <f t="shared" si="8"/>
        <v>-95.96137511</v>
      </c>
      <c r="T1662" s="72">
        <f t="shared" si="9"/>
        <v>272</v>
      </c>
      <c r="U1662" s="71">
        <f t="shared" si="10"/>
        <v>1.003690037</v>
      </c>
      <c r="V1662" s="71">
        <f t="shared" si="11"/>
        <v>91</v>
      </c>
      <c r="W1662" s="73">
        <f t="shared" si="12"/>
        <v>0.3357933579</v>
      </c>
      <c r="X1662" s="19"/>
      <c r="Y1662" s="19"/>
      <c r="Z1662" s="19"/>
      <c r="AA1662" s="19"/>
      <c r="AB1662" s="19"/>
      <c r="AC1662" s="19"/>
      <c r="AD1662" s="19"/>
    </row>
    <row r="1663">
      <c r="A1663" s="49" t="s">
        <v>1833</v>
      </c>
      <c r="B1663" s="50">
        <v>27549.0</v>
      </c>
      <c r="C1663" s="51">
        <v>4.401</v>
      </c>
      <c r="D1663" s="52">
        <v>26914.0</v>
      </c>
      <c r="E1663" s="51">
        <v>0.101</v>
      </c>
      <c r="F1663" s="52">
        <v>27524.0</v>
      </c>
      <c r="G1663" s="54">
        <v>3.759</v>
      </c>
      <c r="H1663" s="50">
        <v>27549.0</v>
      </c>
      <c r="I1663" s="54">
        <v>1.7386</v>
      </c>
      <c r="J1663" s="50">
        <v>0.0</v>
      </c>
      <c r="K1663" s="54">
        <v>3600.0</v>
      </c>
      <c r="L1663" s="70">
        <f t="shared" si="1"/>
        <v>0</v>
      </c>
      <c r="M1663" s="71">
        <f t="shared" si="2"/>
        <v>0</v>
      </c>
      <c r="N1663" s="71">
        <f t="shared" si="3"/>
        <v>-2.6624</v>
      </c>
      <c r="O1663" s="71">
        <f t="shared" si="4"/>
        <v>-60.49534197</v>
      </c>
      <c r="P1663" s="71">
        <f t="shared" si="5"/>
        <v>-27549</v>
      </c>
      <c r="Q1663" s="71">
        <f t="shared" si="6"/>
        <v>-100</v>
      </c>
      <c r="R1663" s="71">
        <f t="shared" si="7"/>
        <v>3595.599</v>
      </c>
      <c r="S1663" s="71">
        <f t="shared" si="8"/>
        <v>81699.591</v>
      </c>
      <c r="T1663" s="72">
        <f t="shared" si="9"/>
        <v>635</v>
      </c>
      <c r="U1663" s="71">
        <f t="shared" si="10"/>
        <v>2.304983847</v>
      </c>
      <c r="V1663" s="71">
        <f t="shared" si="11"/>
        <v>25</v>
      </c>
      <c r="W1663" s="73">
        <f t="shared" si="12"/>
        <v>0.09074739555</v>
      </c>
      <c r="X1663" s="19"/>
      <c r="Y1663" s="19"/>
      <c r="Z1663" s="19"/>
      <c r="AA1663" s="19"/>
      <c r="AB1663" s="19"/>
      <c r="AC1663" s="19"/>
      <c r="AD1663" s="19"/>
    </row>
    <row r="1664">
      <c r="A1664" s="49" t="s">
        <v>1834</v>
      </c>
      <c r="B1664" s="50">
        <v>26229.0</v>
      </c>
      <c r="C1664" s="51">
        <v>79.37</v>
      </c>
      <c r="D1664" s="52">
        <v>25927.0</v>
      </c>
      <c r="E1664" s="51">
        <v>0.127</v>
      </c>
      <c r="F1664" s="52">
        <v>26163.0</v>
      </c>
      <c r="G1664" s="54">
        <v>3.764</v>
      </c>
      <c r="H1664" s="50">
        <v>26229.0</v>
      </c>
      <c r="I1664" s="54">
        <v>7.46397</v>
      </c>
      <c r="J1664" s="50">
        <v>26228.0</v>
      </c>
      <c r="K1664" s="54">
        <v>3.638</v>
      </c>
      <c r="L1664" s="70">
        <f t="shared" si="1"/>
        <v>0</v>
      </c>
      <c r="M1664" s="71">
        <f t="shared" si="2"/>
        <v>0</v>
      </c>
      <c r="N1664" s="71">
        <f t="shared" si="3"/>
        <v>-71.90603</v>
      </c>
      <c r="O1664" s="71">
        <f t="shared" si="4"/>
        <v>-90.59598085</v>
      </c>
      <c r="P1664" s="71">
        <f t="shared" si="5"/>
        <v>-1</v>
      </c>
      <c r="Q1664" s="71">
        <f t="shared" si="6"/>
        <v>-0.003812573869</v>
      </c>
      <c r="R1664" s="71">
        <f t="shared" si="7"/>
        <v>-75.732</v>
      </c>
      <c r="S1664" s="71">
        <f t="shared" si="8"/>
        <v>-95.41640418</v>
      </c>
      <c r="T1664" s="72">
        <f t="shared" si="9"/>
        <v>302</v>
      </c>
      <c r="U1664" s="71">
        <f t="shared" si="10"/>
        <v>1.151397308</v>
      </c>
      <c r="V1664" s="71">
        <f t="shared" si="11"/>
        <v>66</v>
      </c>
      <c r="W1664" s="73">
        <f t="shared" si="12"/>
        <v>0.2516298753</v>
      </c>
      <c r="X1664" s="19"/>
      <c r="Y1664" s="19"/>
      <c r="Z1664" s="19"/>
      <c r="AA1664" s="19"/>
      <c r="AB1664" s="19"/>
      <c r="AC1664" s="19"/>
      <c r="AD1664" s="19"/>
    </row>
    <row r="1665">
      <c r="A1665" s="49" t="s">
        <v>1835</v>
      </c>
      <c r="B1665" s="50">
        <v>28551.0</v>
      </c>
      <c r="C1665" s="51">
        <v>4.649</v>
      </c>
      <c r="D1665" s="52">
        <v>27743.0</v>
      </c>
      <c r="E1665" s="51">
        <v>0.061</v>
      </c>
      <c r="F1665" s="52">
        <v>28544.0</v>
      </c>
      <c r="G1665" s="54">
        <v>4.012</v>
      </c>
      <c r="H1665" s="50">
        <v>28551.0</v>
      </c>
      <c r="I1665" s="54">
        <v>0.127748</v>
      </c>
      <c r="J1665" s="50">
        <v>28551.0</v>
      </c>
      <c r="K1665" s="54">
        <v>34.576</v>
      </c>
      <c r="L1665" s="70">
        <f t="shared" si="1"/>
        <v>0</v>
      </c>
      <c r="M1665" s="71">
        <f t="shared" si="2"/>
        <v>0</v>
      </c>
      <c r="N1665" s="71">
        <f t="shared" si="3"/>
        <v>-4.521252</v>
      </c>
      <c r="O1665" s="71">
        <f t="shared" si="4"/>
        <v>-97.25214025</v>
      </c>
      <c r="P1665" s="71">
        <f t="shared" si="5"/>
        <v>0</v>
      </c>
      <c r="Q1665" s="71">
        <f t="shared" si="6"/>
        <v>0</v>
      </c>
      <c r="R1665" s="71">
        <f t="shared" si="7"/>
        <v>29.927</v>
      </c>
      <c r="S1665" s="71">
        <f t="shared" si="8"/>
        <v>643.7298344</v>
      </c>
      <c r="T1665" s="72">
        <f t="shared" si="9"/>
        <v>808</v>
      </c>
      <c r="U1665" s="71">
        <f t="shared" si="10"/>
        <v>2.830023467</v>
      </c>
      <c r="V1665" s="71">
        <f t="shared" si="11"/>
        <v>7</v>
      </c>
      <c r="W1665" s="73">
        <f t="shared" si="12"/>
        <v>0.02451753003</v>
      </c>
      <c r="X1665" s="19"/>
      <c r="Y1665" s="19"/>
      <c r="Z1665" s="19"/>
      <c r="AA1665" s="19"/>
      <c r="AB1665" s="19"/>
      <c r="AC1665" s="19"/>
      <c r="AD1665" s="19"/>
    </row>
    <row r="1666">
      <c r="A1666" s="49" t="s">
        <v>1836</v>
      </c>
      <c r="B1666" s="50">
        <v>27251.0</v>
      </c>
      <c r="C1666" s="51">
        <v>80.9</v>
      </c>
      <c r="D1666" s="52">
        <v>26723.0</v>
      </c>
      <c r="E1666" s="51">
        <v>0.166</v>
      </c>
      <c r="F1666" s="52">
        <v>27181.0</v>
      </c>
      <c r="G1666" s="54">
        <v>4.246</v>
      </c>
      <c r="H1666" s="50">
        <v>27251.0</v>
      </c>
      <c r="I1666" s="54">
        <v>1.20318</v>
      </c>
      <c r="J1666" s="50">
        <v>27249.0</v>
      </c>
      <c r="K1666" s="54">
        <v>3.407</v>
      </c>
      <c r="L1666" s="70">
        <f t="shared" si="1"/>
        <v>0</v>
      </c>
      <c r="M1666" s="71">
        <f t="shared" si="2"/>
        <v>0</v>
      </c>
      <c r="N1666" s="71">
        <f t="shared" si="3"/>
        <v>-79.69682</v>
      </c>
      <c r="O1666" s="71">
        <f t="shared" si="4"/>
        <v>-98.51275649</v>
      </c>
      <c r="P1666" s="71">
        <f t="shared" si="5"/>
        <v>-2</v>
      </c>
      <c r="Q1666" s="71">
        <f t="shared" si="6"/>
        <v>-0.007339180214</v>
      </c>
      <c r="R1666" s="71">
        <f t="shared" si="7"/>
        <v>-77.493</v>
      </c>
      <c r="S1666" s="71">
        <f t="shared" si="8"/>
        <v>-95.78862794</v>
      </c>
      <c r="T1666" s="72">
        <f t="shared" si="9"/>
        <v>528</v>
      </c>
      <c r="U1666" s="71">
        <f t="shared" si="10"/>
        <v>1.937543576</v>
      </c>
      <c r="V1666" s="71">
        <f t="shared" si="11"/>
        <v>70</v>
      </c>
      <c r="W1666" s="73">
        <f t="shared" si="12"/>
        <v>0.2568713075</v>
      </c>
      <c r="X1666" s="19"/>
      <c r="Y1666" s="19"/>
      <c r="Z1666" s="19"/>
      <c r="AA1666" s="19"/>
      <c r="AB1666" s="19"/>
      <c r="AC1666" s="19"/>
      <c r="AD1666" s="19"/>
    </row>
    <row r="1667">
      <c r="A1667" s="49" t="s">
        <v>1837</v>
      </c>
      <c r="B1667" s="50">
        <v>27477.0</v>
      </c>
      <c r="C1667" s="51">
        <v>4.389</v>
      </c>
      <c r="D1667" s="52">
        <v>26813.0</v>
      </c>
      <c r="E1667" s="51">
        <v>0.072</v>
      </c>
      <c r="F1667" s="52">
        <v>27461.0</v>
      </c>
      <c r="G1667" s="54">
        <v>3.681</v>
      </c>
      <c r="H1667" s="50">
        <v>27477.0</v>
      </c>
      <c r="I1667" s="54">
        <v>0.273749</v>
      </c>
      <c r="J1667" s="50">
        <v>27477.0</v>
      </c>
      <c r="K1667" s="54">
        <v>11.515</v>
      </c>
      <c r="L1667" s="70">
        <f t="shared" si="1"/>
        <v>0</v>
      </c>
      <c r="M1667" s="71">
        <f t="shared" si="2"/>
        <v>0</v>
      </c>
      <c r="N1667" s="71">
        <f t="shared" si="3"/>
        <v>-4.115251</v>
      </c>
      <c r="O1667" s="71">
        <f t="shared" si="4"/>
        <v>-93.76283892</v>
      </c>
      <c r="P1667" s="71">
        <f t="shared" si="5"/>
        <v>0</v>
      </c>
      <c r="Q1667" s="71">
        <f t="shared" si="6"/>
        <v>0</v>
      </c>
      <c r="R1667" s="71">
        <f t="shared" si="7"/>
        <v>7.126</v>
      </c>
      <c r="S1667" s="71">
        <f t="shared" si="8"/>
        <v>162.3604466</v>
      </c>
      <c r="T1667" s="72">
        <f t="shared" si="9"/>
        <v>664</v>
      </c>
      <c r="U1667" s="71">
        <f t="shared" si="10"/>
        <v>2.416566583</v>
      </c>
      <c r="V1667" s="71">
        <f t="shared" si="11"/>
        <v>16</v>
      </c>
      <c r="W1667" s="73">
        <f t="shared" si="12"/>
        <v>0.05823052007</v>
      </c>
      <c r="X1667" s="19"/>
      <c r="Y1667" s="19"/>
      <c r="Z1667" s="19"/>
      <c r="AA1667" s="19"/>
      <c r="AB1667" s="19"/>
      <c r="AC1667" s="19"/>
      <c r="AD1667" s="19"/>
    </row>
    <row r="1668">
      <c r="A1668" s="49" t="s">
        <v>1838</v>
      </c>
      <c r="B1668" s="50">
        <v>26145.0</v>
      </c>
      <c r="C1668" s="51">
        <v>77.271</v>
      </c>
      <c r="D1668" s="52">
        <v>25738.0</v>
      </c>
      <c r="E1668" s="51">
        <v>0.107</v>
      </c>
      <c r="F1668" s="52">
        <v>26057.0</v>
      </c>
      <c r="G1668" s="54">
        <v>3.794</v>
      </c>
      <c r="H1668" s="50">
        <v>26145.0</v>
      </c>
      <c r="I1668" s="54">
        <v>9.83087</v>
      </c>
      <c r="J1668" s="50">
        <v>26143.0</v>
      </c>
      <c r="K1668" s="54">
        <v>7.712</v>
      </c>
      <c r="L1668" s="70">
        <f t="shared" si="1"/>
        <v>0</v>
      </c>
      <c r="M1668" s="71">
        <f t="shared" si="2"/>
        <v>0</v>
      </c>
      <c r="N1668" s="71">
        <f t="shared" si="3"/>
        <v>-67.44013</v>
      </c>
      <c r="O1668" s="71">
        <f t="shared" si="4"/>
        <v>-87.27741326</v>
      </c>
      <c r="P1668" s="71">
        <f t="shared" si="5"/>
        <v>-2</v>
      </c>
      <c r="Q1668" s="71">
        <f t="shared" si="6"/>
        <v>-0.007649646204</v>
      </c>
      <c r="R1668" s="71">
        <f t="shared" si="7"/>
        <v>-69.559</v>
      </c>
      <c r="S1668" s="71">
        <f t="shared" si="8"/>
        <v>-90.01954161</v>
      </c>
      <c r="T1668" s="72">
        <f t="shared" si="9"/>
        <v>407</v>
      </c>
      <c r="U1668" s="71">
        <f t="shared" si="10"/>
        <v>1.556703002</v>
      </c>
      <c r="V1668" s="71">
        <f t="shared" si="11"/>
        <v>88</v>
      </c>
      <c r="W1668" s="73">
        <f t="shared" si="12"/>
        <v>0.336584433</v>
      </c>
      <c r="X1668" s="19"/>
      <c r="Y1668" s="19"/>
      <c r="Z1668" s="19"/>
      <c r="AA1668" s="19"/>
      <c r="AB1668" s="19"/>
      <c r="AC1668" s="19"/>
      <c r="AD1668" s="19"/>
    </row>
    <row r="1669">
      <c r="A1669" s="49" t="s">
        <v>512</v>
      </c>
      <c r="B1669" s="50">
        <v>27739.0</v>
      </c>
      <c r="C1669" s="51">
        <v>4.276</v>
      </c>
      <c r="D1669" s="52">
        <v>27228.0</v>
      </c>
      <c r="E1669" s="51">
        <v>0.072</v>
      </c>
      <c r="F1669" s="52">
        <v>27715.0</v>
      </c>
      <c r="G1669" s="54">
        <v>3.665</v>
      </c>
      <c r="H1669" s="50">
        <v>27739.0</v>
      </c>
      <c r="I1669" s="54">
        <v>0.271548</v>
      </c>
      <c r="J1669" s="50">
        <v>27739.0</v>
      </c>
      <c r="K1669" s="54">
        <v>1255.93</v>
      </c>
      <c r="L1669" s="70">
        <f t="shared" si="1"/>
        <v>0</v>
      </c>
      <c r="M1669" s="71">
        <f t="shared" si="2"/>
        <v>0</v>
      </c>
      <c r="N1669" s="71">
        <f t="shared" si="3"/>
        <v>-4.004452</v>
      </c>
      <c r="O1669" s="71">
        <f t="shared" si="4"/>
        <v>-93.6494855</v>
      </c>
      <c r="P1669" s="71">
        <f t="shared" si="5"/>
        <v>0</v>
      </c>
      <c r="Q1669" s="71">
        <f t="shared" si="6"/>
        <v>0</v>
      </c>
      <c r="R1669" s="71">
        <f t="shared" si="7"/>
        <v>1251.654</v>
      </c>
      <c r="S1669" s="71">
        <f t="shared" si="8"/>
        <v>29271.60898</v>
      </c>
      <c r="T1669" s="72">
        <f t="shared" si="9"/>
        <v>511</v>
      </c>
      <c r="U1669" s="71">
        <f t="shared" si="10"/>
        <v>1.842171672</v>
      </c>
      <c r="V1669" s="71">
        <f t="shared" si="11"/>
        <v>24</v>
      </c>
      <c r="W1669" s="73">
        <f t="shared" si="12"/>
        <v>0.08652078301</v>
      </c>
      <c r="X1669" s="19"/>
      <c r="Y1669" s="19"/>
      <c r="Z1669" s="19"/>
      <c r="AA1669" s="19"/>
      <c r="AB1669" s="19"/>
      <c r="AC1669" s="19"/>
      <c r="AD1669" s="19"/>
    </row>
    <row r="1670">
      <c r="A1670" s="49" t="s">
        <v>518</v>
      </c>
      <c r="B1670" s="50">
        <v>26424.0</v>
      </c>
      <c r="C1670" s="51">
        <v>79.742</v>
      </c>
      <c r="D1670" s="52">
        <v>25804.0</v>
      </c>
      <c r="E1670" s="51">
        <v>0.063</v>
      </c>
      <c r="F1670" s="52">
        <v>26345.0</v>
      </c>
      <c r="G1670" s="54">
        <v>3.925</v>
      </c>
      <c r="H1670" s="50">
        <v>26424.0</v>
      </c>
      <c r="I1670" s="54">
        <v>3.53519</v>
      </c>
      <c r="J1670" s="50">
        <v>26424.0</v>
      </c>
      <c r="K1670" s="54">
        <v>4.982</v>
      </c>
      <c r="L1670" s="70">
        <f t="shared" si="1"/>
        <v>0</v>
      </c>
      <c r="M1670" s="71">
        <f t="shared" si="2"/>
        <v>0</v>
      </c>
      <c r="N1670" s="71">
        <f t="shared" si="3"/>
        <v>-76.20681</v>
      </c>
      <c r="O1670" s="71">
        <f t="shared" si="4"/>
        <v>-95.56671516</v>
      </c>
      <c r="P1670" s="71">
        <f t="shared" si="5"/>
        <v>0</v>
      </c>
      <c r="Q1670" s="71">
        <f t="shared" si="6"/>
        <v>0</v>
      </c>
      <c r="R1670" s="71">
        <f t="shared" si="7"/>
        <v>-74.76</v>
      </c>
      <c r="S1670" s="71">
        <f t="shared" si="8"/>
        <v>-93.75235133</v>
      </c>
      <c r="T1670" s="72">
        <f t="shared" si="9"/>
        <v>620</v>
      </c>
      <c r="U1670" s="71">
        <f t="shared" si="10"/>
        <v>2.346351801</v>
      </c>
      <c r="V1670" s="71">
        <f t="shared" si="11"/>
        <v>79</v>
      </c>
      <c r="W1670" s="73">
        <f t="shared" si="12"/>
        <v>0.2989706328</v>
      </c>
      <c r="X1670" s="19"/>
      <c r="Y1670" s="19"/>
      <c r="Z1670" s="19"/>
      <c r="AA1670" s="19"/>
      <c r="AB1670" s="19"/>
      <c r="AC1670" s="19"/>
      <c r="AD1670" s="19"/>
    </row>
    <row r="1671">
      <c r="A1671" s="49" t="s">
        <v>1839</v>
      </c>
      <c r="B1671" s="50">
        <v>28816.0</v>
      </c>
      <c r="C1671" s="51">
        <v>4.683</v>
      </c>
      <c r="D1671" s="52">
        <v>28195.0</v>
      </c>
      <c r="E1671" s="51">
        <v>0.072</v>
      </c>
      <c r="F1671" s="52">
        <v>28783.0</v>
      </c>
      <c r="G1671" s="54">
        <v>3.964</v>
      </c>
      <c r="H1671" s="50">
        <v>28816.0</v>
      </c>
      <c r="I1671" s="54">
        <v>3.70617</v>
      </c>
      <c r="J1671" s="50">
        <v>6.93384E-310</v>
      </c>
      <c r="K1671" s="54">
        <v>3600.0</v>
      </c>
      <c r="L1671" s="70">
        <f t="shared" si="1"/>
        <v>0</v>
      </c>
      <c r="M1671" s="71">
        <f t="shared" si="2"/>
        <v>0</v>
      </c>
      <c r="N1671" s="71">
        <f t="shared" si="3"/>
        <v>-0.97683</v>
      </c>
      <c r="O1671" s="71">
        <f t="shared" si="4"/>
        <v>-20.8590647</v>
      </c>
      <c r="P1671" s="71">
        <f t="shared" si="5"/>
        <v>-28816</v>
      </c>
      <c r="Q1671" s="71">
        <f t="shared" si="6"/>
        <v>-100</v>
      </c>
      <c r="R1671" s="71">
        <f t="shared" si="7"/>
        <v>3595.317</v>
      </c>
      <c r="S1671" s="71">
        <f t="shared" si="8"/>
        <v>76773.79885</v>
      </c>
      <c r="T1671" s="72">
        <f t="shared" si="9"/>
        <v>621</v>
      </c>
      <c r="U1671" s="71">
        <f t="shared" si="10"/>
        <v>2.155052748</v>
      </c>
      <c r="V1671" s="71">
        <f t="shared" si="11"/>
        <v>33</v>
      </c>
      <c r="W1671" s="73">
        <f t="shared" si="12"/>
        <v>0.1145197113</v>
      </c>
      <c r="X1671" s="19"/>
      <c r="Y1671" s="19"/>
      <c r="Z1671" s="19"/>
      <c r="AA1671" s="19"/>
      <c r="AB1671" s="19"/>
      <c r="AC1671" s="19"/>
      <c r="AD1671" s="19"/>
    </row>
    <row r="1672">
      <c r="A1672" s="49" t="s">
        <v>1840</v>
      </c>
      <c r="B1672" s="50">
        <v>27530.0</v>
      </c>
      <c r="C1672" s="51">
        <v>85.012</v>
      </c>
      <c r="D1672" s="52">
        <v>27161.0</v>
      </c>
      <c r="E1672" s="51">
        <v>0.09</v>
      </c>
      <c r="F1672" s="52">
        <v>27423.0</v>
      </c>
      <c r="G1672" s="54">
        <v>3.978</v>
      </c>
      <c r="H1672" s="50">
        <v>27530.0</v>
      </c>
      <c r="I1672" s="54">
        <v>7.94945</v>
      </c>
      <c r="J1672" s="50">
        <v>27529.0</v>
      </c>
      <c r="K1672" s="54">
        <v>33.955</v>
      </c>
      <c r="L1672" s="70">
        <f t="shared" si="1"/>
        <v>0</v>
      </c>
      <c r="M1672" s="71">
        <f t="shared" si="2"/>
        <v>0</v>
      </c>
      <c r="N1672" s="71">
        <f t="shared" si="3"/>
        <v>-77.06255</v>
      </c>
      <c r="O1672" s="71">
        <f t="shared" si="4"/>
        <v>-90.64902602</v>
      </c>
      <c r="P1672" s="71">
        <f t="shared" si="5"/>
        <v>-1</v>
      </c>
      <c r="Q1672" s="71">
        <f t="shared" si="6"/>
        <v>-0.003632401017</v>
      </c>
      <c r="R1672" s="71">
        <f t="shared" si="7"/>
        <v>-51.057</v>
      </c>
      <c r="S1672" s="71">
        <f t="shared" si="8"/>
        <v>-60.05857997</v>
      </c>
      <c r="T1672" s="72">
        <f t="shared" si="9"/>
        <v>369</v>
      </c>
      <c r="U1672" s="71">
        <f t="shared" si="10"/>
        <v>1.340355975</v>
      </c>
      <c r="V1672" s="71">
        <f t="shared" si="11"/>
        <v>107</v>
      </c>
      <c r="W1672" s="73">
        <f t="shared" si="12"/>
        <v>0.3886669088</v>
      </c>
      <c r="X1672" s="19"/>
      <c r="Y1672" s="19"/>
      <c r="Z1672" s="19"/>
      <c r="AA1672" s="19"/>
      <c r="AB1672" s="19"/>
      <c r="AC1672" s="19"/>
      <c r="AD1672" s="19"/>
    </row>
    <row r="1673">
      <c r="A1673" s="49" t="s">
        <v>1841</v>
      </c>
      <c r="B1673" s="50">
        <v>27876.0</v>
      </c>
      <c r="C1673" s="51">
        <v>4.512</v>
      </c>
      <c r="D1673" s="52">
        <v>27207.0</v>
      </c>
      <c r="E1673" s="51">
        <v>0.061</v>
      </c>
      <c r="F1673" s="52">
        <v>27869.0</v>
      </c>
      <c r="G1673" s="54">
        <v>3.802</v>
      </c>
      <c r="H1673" s="50">
        <v>27876.0</v>
      </c>
      <c r="I1673" s="54">
        <v>0.386258</v>
      </c>
      <c r="J1673" s="50">
        <v>27876.0</v>
      </c>
      <c r="K1673" s="54">
        <v>50.198</v>
      </c>
      <c r="L1673" s="70">
        <f t="shared" si="1"/>
        <v>0</v>
      </c>
      <c r="M1673" s="71">
        <f t="shared" si="2"/>
        <v>0</v>
      </c>
      <c r="N1673" s="71">
        <f t="shared" si="3"/>
        <v>-4.125742</v>
      </c>
      <c r="O1673" s="71">
        <f t="shared" si="4"/>
        <v>-91.43931738</v>
      </c>
      <c r="P1673" s="71">
        <f t="shared" si="5"/>
        <v>0</v>
      </c>
      <c r="Q1673" s="71">
        <f t="shared" si="6"/>
        <v>0</v>
      </c>
      <c r="R1673" s="71">
        <f t="shared" si="7"/>
        <v>45.686</v>
      </c>
      <c r="S1673" s="71">
        <f t="shared" si="8"/>
        <v>1012.544326</v>
      </c>
      <c r="T1673" s="72">
        <f t="shared" si="9"/>
        <v>669</v>
      </c>
      <c r="U1673" s="71">
        <f t="shared" si="10"/>
        <v>2.399913904</v>
      </c>
      <c r="V1673" s="71">
        <f t="shared" si="11"/>
        <v>7</v>
      </c>
      <c r="W1673" s="73">
        <f t="shared" si="12"/>
        <v>0.02511120677</v>
      </c>
      <c r="X1673" s="19"/>
      <c r="Y1673" s="19"/>
      <c r="Z1673" s="19"/>
      <c r="AA1673" s="19"/>
      <c r="AB1673" s="19"/>
      <c r="AC1673" s="19"/>
      <c r="AD1673" s="19"/>
    </row>
    <row r="1674">
      <c r="A1674" s="49" t="s">
        <v>1842</v>
      </c>
      <c r="B1674" s="50">
        <v>26561.0</v>
      </c>
      <c r="C1674" s="51">
        <v>74.442</v>
      </c>
      <c r="D1674" s="52">
        <v>26192.0</v>
      </c>
      <c r="E1674" s="51">
        <v>0.103</v>
      </c>
      <c r="F1674" s="52">
        <v>26490.0</v>
      </c>
      <c r="G1674" s="54">
        <v>3.946</v>
      </c>
      <c r="H1674" s="50">
        <v>26561.0</v>
      </c>
      <c r="I1674" s="54">
        <v>8.23858</v>
      </c>
      <c r="J1674" s="50">
        <v>26561.0</v>
      </c>
      <c r="K1674" s="54">
        <v>21.501</v>
      </c>
      <c r="L1674" s="70">
        <f t="shared" si="1"/>
        <v>0</v>
      </c>
      <c r="M1674" s="71">
        <f t="shared" si="2"/>
        <v>0</v>
      </c>
      <c r="N1674" s="71">
        <f t="shared" si="3"/>
        <v>-66.20342</v>
      </c>
      <c r="O1674" s="71">
        <f t="shared" si="4"/>
        <v>-88.93288735</v>
      </c>
      <c r="P1674" s="71">
        <f t="shared" si="5"/>
        <v>0</v>
      </c>
      <c r="Q1674" s="71">
        <f t="shared" si="6"/>
        <v>0</v>
      </c>
      <c r="R1674" s="71">
        <f t="shared" si="7"/>
        <v>-52.941</v>
      </c>
      <c r="S1674" s="71">
        <f t="shared" si="8"/>
        <v>-71.11711131</v>
      </c>
      <c r="T1674" s="72">
        <f t="shared" si="9"/>
        <v>369</v>
      </c>
      <c r="U1674" s="71">
        <f t="shared" si="10"/>
        <v>1.389254923</v>
      </c>
      <c r="V1674" s="71">
        <f t="shared" si="11"/>
        <v>71</v>
      </c>
      <c r="W1674" s="73">
        <f t="shared" si="12"/>
        <v>0.2673092128</v>
      </c>
      <c r="X1674" s="19"/>
      <c r="Y1674" s="19"/>
      <c r="Z1674" s="19"/>
      <c r="AA1674" s="19"/>
      <c r="AB1674" s="19"/>
      <c r="AC1674" s="19"/>
      <c r="AD1674" s="19"/>
    </row>
    <row r="1675">
      <c r="A1675" s="49" t="s">
        <v>1843</v>
      </c>
      <c r="B1675" s="50">
        <v>27656.0</v>
      </c>
      <c r="C1675" s="51">
        <v>4.428</v>
      </c>
      <c r="D1675" s="52">
        <v>26822.0</v>
      </c>
      <c r="E1675" s="51">
        <v>0.061</v>
      </c>
      <c r="F1675" s="52">
        <v>27648.0</v>
      </c>
      <c r="G1675" s="54">
        <v>3.871</v>
      </c>
      <c r="H1675" s="50">
        <v>27656.0</v>
      </c>
      <c r="I1675" s="54">
        <v>2.80934</v>
      </c>
      <c r="J1675" s="50">
        <v>27656.0</v>
      </c>
      <c r="K1675" s="54">
        <v>3600.0</v>
      </c>
      <c r="L1675" s="70">
        <f t="shared" si="1"/>
        <v>0</v>
      </c>
      <c r="M1675" s="71">
        <f t="shared" si="2"/>
        <v>0</v>
      </c>
      <c r="N1675" s="71">
        <f t="shared" si="3"/>
        <v>-1.61866</v>
      </c>
      <c r="O1675" s="71">
        <f t="shared" si="4"/>
        <v>-36.55510388</v>
      </c>
      <c r="P1675" s="71">
        <f t="shared" si="5"/>
        <v>0</v>
      </c>
      <c r="Q1675" s="71">
        <f t="shared" si="6"/>
        <v>0</v>
      </c>
      <c r="R1675" s="71">
        <f t="shared" si="7"/>
        <v>3595.572</v>
      </c>
      <c r="S1675" s="71">
        <f t="shared" si="8"/>
        <v>81200.81301</v>
      </c>
      <c r="T1675" s="72">
        <f t="shared" si="9"/>
        <v>834</v>
      </c>
      <c r="U1675" s="71">
        <f t="shared" si="10"/>
        <v>3.01562048</v>
      </c>
      <c r="V1675" s="71">
        <f t="shared" si="11"/>
        <v>8</v>
      </c>
      <c r="W1675" s="73">
        <f t="shared" si="12"/>
        <v>0.02892681516</v>
      </c>
      <c r="X1675" s="19"/>
      <c r="Y1675" s="19"/>
      <c r="Z1675" s="19"/>
      <c r="AA1675" s="19"/>
      <c r="AB1675" s="19"/>
      <c r="AC1675" s="19"/>
      <c r="AD1675" s="19"/>
    </row>
    <row r="1676">
      <c r="A1676" s="49" t="s">
        <v>1844</v>
      </c>
      <c r="B1676" s="50">
        <v>26346.0</v>
      </c>
      <c r="C1676" s="51">
        <v>73.231</v>
      </c>
      <c r="D1676" s="52">
        <v>25984.0</v>
      </c>
      <c r="E1676" s="51">
        <v>0.121</v>
      </c>
      <c r="F1676" s="52">
        <v>26273.0</v>
      </c>
      <c r="G1676" s="54">
        <v>3.819</v>
      </c>
      <c r="H1676" s="50">
        <v>26346.0</v>
      </c>
      <c r="I1676" s="54">
        <v>5.42885</v>
      </c>
      <c r="J1676" s="50">
        <v>26344.0</v>
      </c>
      <c r="K1676" s="54">
        <v>38.273</v>
      </c>
      <c r="L1676" s="70">
        <f t="shared" si="1"/>
        <v>0</v>
      </c>
      <c r="M1676" s="71">
        <f t="shared" si="2"/>
        <v>0</v>
      </c>
      <c r="N1676" s="71">
        <f t="shared" si="3"/>
        <v>-67.80215</v>
      </c>
      <c r="O1676" s="71">
        <f t="shared" si="4"/>
        <v>-92.58667777</v>
      </c>
      <c r="P1676" s="71">
        <f t="shared" si="5"/>
        <v>-2</v>
      </c>
      <c r="Q1676" s="71">
        <f t="shared" si="6"/>
        <v>-0.007591285205</v>
      </c>
      <c r="R1676" s="71">
        <f t="shared" si="7"/>
        <v>-34.958</v>
      </c>
      <c r="S1676" s="71">
        <f t="shared" si="8"/>
        <v>-47.73661428</v>
      </c>
      <c r="T1676" s="72">
        <f t="shared" si="9"/>
        <v>362</v>
      </c>
      <c r="U1676" s="71">
        <f t="shared" si="10"/>
        <v>1.374022622</v>
      </c>
      <c r="V1676" s="71">
        <f t="shared" si="11"/>
        <v>73</v>
      </c>
      <c r="W1676" s="73">
        <f t="shared" si="12"/>
        <v>0.27708191</v>
      </c>
      <c r="X1676" s="19"/>
      <c r="Y1676" s="19"/>
      <c r="Z1676" s="19"/>
      <c r="AA1676" s="19"/>
      <c r="AB1676" s="19"/>
      <c r="AC1676" s="19"/>
      <c r="AD1676" s="19"/>
    </row>
    <row r="1677">
      <c r="A1677" s="49" t="s">
        <v>1845</v>
      </c>
      <c r="B1677" s="50">
        <v>28185.0</v>
      </c>
      <c r="C1677" s="51">
        <v>4.204</v>
      </c>
      <c r="D1677" s="52">
        <v>27645.0</v>
      </c>
      <c r="E1677" s="51">
        <v>0.078</v>
      </c>
      <c r="F1677" s="52">
        <v>28169.0</v>
      </c>
      <c r="G1677" s="54">
        <v>3.684</v>
      </c>
      <c r="H1677" s="50">
        <v>28185.0</v>
      </c>
      <c r="I1677" s="54">
        <v>0.172914</v>
      </c>
      <c r="J1677" s="50">
        <v>28185.0</v>
      </c>
      <c r="K1677" s="54">
        <v>28.088</v>
      </c>
      <c r="L1677" s="70">
        <f t="shared" si="1"/>
        <v>0</v>
      </c>
      <c r="M1677" s="71">
        <f t="shared" si="2"/>
        <v>0</v>
      </c>
      <c r="N1677" s="71">
        <f t="shared" si="3"/>
        <v>-4.031086</v>
      </c>
      <c r="O1677" s="71">
        <f t="shared" si="4"/>
        <v>-95.88691722</v>
      </c>
      <c r="P1677" s="71">
        <f t="shared" si="5"/>
        <v>0</v>
      </c>
      <c r="Q1677" s="71">
        <f t="shared" si="6"/>
        <v>0</v>
      </c>
      <c r="R1677" s="71">
        <f t="shared" si="7"/>
        <v>23.884</v>
      </c>
      <c r="S1677" s="71">
        <f t="shared" si="8"/>
        <v>568.1255947</v>
      </c>
      <c r="T1677" s="72">
        <f t="shared" si="9"/>
        <v>540</v>
      </c>
      <c r="U1677" s="71">
        <f t="shared" si="10"/>
        <v>1.91591272</v>
      </c>
      <c r="V1677" s="71">
        <f t="shared" si="11"/>
        <v>16</v>
      </c>
      <c r="W1677" s="73">
        <f t="shared" si="12"/>
        <v>0.05676778428</v>
      </c>
      <c r="X1677" s="19"/>
      <c r="Y1677" s="19"/>
      <c r="Z1677" s="19"/>
      <c r="AA1677" s="19"/>
      <c r="AB1677" s="19"/>
      <c r="AC1677" s="19"/>
      <c r="AD1677" s="19"/>
    </row>
    <row r="1678">
      <c r="A1678" s="49" t="s">
        <v>1846</v>
      </c>
      <c r="B1678" s="50">
        <v>26882.0</v>
      </c>
      <c r="C1678" s="51">
        <v>70.161</v>
      </c>
      <c r="D1678" s="52">
        <v>26310.0</v>
      </c>
      <c r="E1678" s="51">
        <v>0.115</v>
      </c>
      <c r="F1678" s="52">
        <v>26838.0</v>
      </c>
      <c r="G1678" s="54">
        <v>3.861</v>
      </c>
      <c r="H1678" s="50">
        <v>26882.0</v>
      </c>
      <c r="I1678" s="54">
        <v>8.11526</v>
      </c>
      <c r="J1678" s="50">
        <v>26880.0</v>
      </c>
      <c r="K1678" s="54">
        <v>7.715</v>
      </c>
      <c r="L1678" s="70">
        <f t="shared" si="1"/>
        <v>0</v>
      </c>
      <c r="M1678" s="71">
        <f t="shared" si="2"/>
        <v>0</v>
      </c>
      <c r="N1678" s="71">
        <f t="shared" si="3"/>
        <v>-62.04574</v>
      </c>
      <c r="O1678" s="71">
        <f t="shared" si="4"/>
        <v>-88.43337467</v>
      </c>
      <c r="P1678" s="71">
        <f t="shared" si="5"/>
        <v>-2</v>
      </c>
      <c r="Q1678" s="71">
        <f t="shared" si="6"/>
        <v>-0.007439922625</v>
      </c>
      <c r="R1678" s="71">
        <f t="shared" si="7"/>
        <v>-62.446</v>
      </c>
      <c r="S1678" s="71">
        <f t="shared" si="8"/>
        <v>-89.00386254</v>
      </c>
      <c r="T1678" s="72">
        <f t="shared" si="9"/>
        <v>572</v>
      </c>
      <c r="U1678" s="71">
        <f t="shared" si="10"/>
        <v>2.127817871</v>
      </c>
      <c r="V1678" s="71">
        <f t="shared" si="11"/>
        <v>44</v>
      </c>
      <c r="W1678" s="73">
        <f t="shared" si="12"/>
        <v>0.1636782977</v>
      </c>
      <c r="X1678" s="19"/>
      <c r="Y1678" s="19"/>
      <c r="Z1678" s="19"/>
      <c r="AA1678" s="19"/>
      <c r="AB1678" s="19"/>
      <c r="AC1678" s="19"/>
      <c r="AD1678" s="19"/>
    </row>
    <row r="1679">
      <c r="A1679" s="49" t="s">
        <v>1847</v>
      </c>
      <c r="B1679" s="50">
        <v>28159.0</v>
      </c>
      <c r="C1679" s="51">
        <v>4.359</v>
      </c>
      <c r="D1679" s="52">
        <v>27731.0</v>
      </c>
      <c r="E1679" s="51">
        <v>0.071</v>
      </c>
      <c r="F1679" s="52">
        <v>28151.0</v>
      </c>
      <c r="G1679" s="54">
        <v>3.748</v>
      </c>
      <c r="H1679" s="50">
        <v>28159.0</v>
      </c>
      <c r="I1679" s="54">
        <v>0.60682</v>
      </c>
      <c r="J1679" s="50">
        <v>28159.0</v>
      </c>
      <c r="K1679" s="54">
        <v>28.725</v>
      </c>
      <c r="L1679" s="70">
        <f t="shared" si="1"/>
        <v>0</v>
      </c>
      <c r="M1679" s="71">
        <f t="shared" si="2"/>
        <v>0</v>
      </c>
      <c r="N1679" s="71">
        <f t="shared" si="3"/>
        <v>-3.75218</v>
      </c>
      <c r="O1679" s="71">
        <f t="shared" si="4"/>
        <v>-86.07891718</v>
      </c>
      <c r="P1679" s="71">
        <f t="shared" si="5"/>
        <v>0</v>
      </c>
      <c r="Q1679" s="71">
        <f t="shared" si="6"/>
        <v>0</v>
      </c>
      <c r="R1679" s="71">
        <f t="shared" si="7"/>
        <v>24.366</v>
      </c>
      <c r="S1679" s="71">
        <f t="shared" si="8"/>
        <v>558.9814178</v>
      </c>
      <c r="T1679" s="72">
        <f t="shared" si="9"/>
        <v>428</v>
      </c>
      <c r="U1679" s="71">
        <f t="shared" si="10"/>
        <v>1.519940339</v>
      </c>
      <c r="V1679" s="71">
        <f t="shared" si="11"/>
        <v>8</v>
      </c>
      <c r="W1679" s="73">
        <f t="shared" si="12"/>
        <v>0.02841009979</v>
      </c>
      <c r="X1679" s="19"/>
      <c r="Y1679" s="19"/>
      <c r="Z1679" s="19"/>
      <c r="AA1679" s="19"/>
      <c r="AB1679" s="19"/>
      <c r="AC1679" s="19"/>
      <c r="AD1679" s="19"/>
    </row>
    <row r="1680">
      <c r="A1680" s="49" t="s">
        <v>1848</v>
      </c>
      <c r="B1680" s="50">
        <v>26851.0</v>
      </c>
      <c r="C1680" s="51">
        <v>101.57</v>
      </c>
      <c r="D1680" s="52">
        <v>26374.0</v>
      </c>
      <c r="E1680" s="51">
        <v>0.069</v>
      </c>
      <c r="F1680" s="52">
        <v>26753.0</v>
      </c>
      <c r="G1680" s="54">
        <v>4.011</v>
      </c>
      <c r="H1680" s="50">
        <v>26851.0</v>
      </c>
      <c r="I1680" s="54">
        <v>3.63703</v>
      </c>
      <c r="J1680" s="50">
        <v>26851.0</v>
      </c>
      <c r="K1680" s="54">
        <v>1.093</v>
      </c>
      <c r="L1680" s="70">
        <f t="shared" si="1"/>
        <v>0</v>
      </c>
      <c r="M1680" s="71">
        <f t="shared" si="2"/>
        <v>0</v>
      </c>
      <c r="N1680" s="71">
        <f t="shared" si="3"/>
        <v>-97.93297</v>
      </c>
      <c r="O1680" s="71">
        <f t="shared" si="4"/>
        <v>-96.41918874</v>
      </c>
      <c r="P1680" s="71">
        <f t="shared" si="5"/>
        <v>0</v>
      </c>
      <c r="Q1680" s="71">
        <f t="shared" si="6"/>
        <v>0</v>
      </c>
      <c r="R1680" s="71">
        <f t="shared" si="7"/>
        <v>-100.477</v>
      </c>
      <c r="S1680" s="71">
        <f t="shared" si="8"/>
        <v>-98.92389485</v>
      </c>
      <c r="T1680" s="72">
        <f t="shared" si="9"/>
        <v>477</v>
      </c>
      <c r="U1680" s="71">
        <f t="shared" si="10"/>
        <v>1.77647015</v>
      </c>
      <c r="V1680" s="71">
        <f t="shared" si="11"/>
        <v>98</v>
      </c>
      <c r="W1680" s="73">
        <f t="shared" si="12"/>
        <v>0.3649770958</v>
      </c>
      <c r="X1680" s="19"/>
      <c r="Y1680" s="19"/>
      <c r="Z1680" s="19"/>
      <c r="AA1680" s="19"/>
      <c r="AB1680" s="19"/>
      <c r="AC1680" s="19"/>
      <c r="AD1680" s="19"/>
    </row>
    <row r="1681">
      <c r="A1681" s="49" t="s">
        <v>1849</v>
      </c>
      <c r="B1681" s="50">
        <v>28269.0</v>
      </c>
      <c r="C1681" s="51">
        <v>4.506</v>
      </c>
      <c r="D1681" s="52">
        <v>27686.0</v>
      </c>
      <c r="E1681" s="51">
        <v>0.128</v>
      </c>
      <c r="F1681" s="52">
        <v>28260.0</v>
      </c>
      <c r="G1681" s="54">
        <v>3.929</v>
      </c>
      <c r="H1681" s="50">
        <v>28269.0</v>
      </c>
      <c r="I1681" s="54">
        <v>1.66029</v>
      </c>
      <c r="J1681" s="50">
        <v>28269.0</v>
      </c>
      <c r="K1681" s="54">
        <v>239.817</v>
      </c>
      <c r="L1681" s="70">
        <f t="shared" si="1"/>
        <v>0</v>
      </c>
      <c r="M1681" s="71">
        <f t="shared" si="2"/>
        <v>0</v>
      </c>
      <c r="N1681" s="71">
        <f t="shared" si="3"/>
        <v>-2.84571</v>
      </c>
      <c r="O1681" s="71">
        <f t="shared" si="4"/>
        <v>-63.15379494</v>
      </c>
      <c r="P1681" s="71">
        <f t="shared" si="5"/>
        <v>0</v>
      </c>
      <c r="Q1681" s="71">
        <f t="shared" si="6"/>
        <v>0</v>
      </c>
      <c r="R1681" s="71">
        <f t="shared" si="7"/>
        <v>235.311</v>
      </c>
      <c r="S1681" s="71">
        <f t="shared" si="8"/>
        <v>5222.170439</v>
      </c>
      <c r="T1681" s="72">
        <f t="shared" si="9"/>
        <v>583</v>
      </c>
      <c r="U1681" s="71">
        <f t="shared" si="10"/>
        <v>2.062329761</v>
      </c>
      <c r="V1681" s="71">
        <f t="shared" si="11"/>
        <v>9</v>
      </c>
      <c r="W1681" s="73">
        <f t="shared" si="12"/>
        <v>0.03183699459</v>
      </c>
      <c r="X1681" s="19"/>
      <c r="Y1681" s="19"/>
      <c r="Z1681" s="19"/>
      <c r="AA1681" s="19"/>
      <c r="AB1681" s="19"/>
      <c r="AC1681" s="19"/>
      <c r="AD1681" s="19"/>
    </row>
    <row r="1682">
      <c r="A1682" s="49" t="s">
        <v>1850</v>
      </c>
      <c r="B1682" s="50">
        <v>26967.0</v>
      </c>
      <c r="C1682" s="51">
        <v>71.132</v>
      </c>
      <c r="D1682" s="52">
        <v>26571.0</v>
      </c>
      <c r="E1682" s="51">
        <v>0.068</v>
      </c>
      <c r="F1682" s="52">
        <v>26896.0</v>
      </c>
      <c r="G1682" s="54">
        <v>3.987</v>
      </c>
      <c r="H1682" s="50">
        <v>26967.0</v>
      </c>
      <c r="I1682" s="54">
        <v>5.45854</v>
      </c>
      <c r="J1682" s="50">
        <v>26966.0</v>
      </c>
      <c r="K1682" s="54">
        <v>4.491</v>
      </c>
      <c r="L1682" s="70">
        <f t="shared" si="1"/>
        <v>0</v>
      </c>
      <c r="M1682" s="71">
        <f t="shared" si="2"/>
        <v>0</v>
      </c>
      <c r="N1682" s="71">
        <f t="shared" si="3"/>
        <v>-65.67346</v>
      </c>
      <c r="O1682" s="71">
        <f t="shared" si="4"/>
        <v>-92.32618231</v>
      </c>
      <c r="P1682" s="71">
        <f t="shared" si="5"/>
        <v>-1</v>
      </c>
      <c r="Q1682" s="71">
        <f t="shared" si="6"/>
        <v>-0.003708235992</v>
      </c>
      <c r="R1682" s="71">
        <f t="shared" si="7"/>
        <v>-66.641</v>
      </c>
      <c r="S1682" s="71">
        <f t="shared" si="8"/>
        <v>-93.68638587</v>
      </c>
      <c r="T1682" s="72">
        <f t="shared" si="9"/>
        <v>396</v>
      </c>
      <c r="U1682" s="71">
        <f t="shared" si="10"/>
        <v>1.468461453</v>
      </c>
      <c r="V1682" s="71">
        <f t="shared" si="11"/>
        <v>71</v>
      </c>
      <c r="W1682" s="73">
        <f t="shared" si="12"/>
        <v>0.2632847554</v>
      </c>
      <c r="X1682" s="19"/>
      <c r="Y1682" s="19"/>
      <c r="Z1682" s="19"/>
      <c r="AA1682" s="19"/>
      <c r="AB1682" s="19"/>
      <c r="AC1682" s="19"/>
      <c r="AD1682" s="19"/>
    </row>
    <row r="1683">
      <c r="A1683" s="49" t="s">
        <v>1851</v>
      </c>
      <c r="B1683" s="50">
        <v>27927.0</v>
      </c>
      <c r="C1683" s="51">
        <v>4.511</v>
      </c>
      <c r="D1683" s="52">
        <v>27178.0</v>
      </c>
      <c r="E1683" s="51">
        <v>0.061</v>
      </c>
      <c r="F1683" s="52">
        <v>27912.0</v>
      </c>
      <c r="G1683" s="54">
        <v>3.928</v>
      </c>
      <c r="H1683" s="50">
        <v>27927.0</v>
      </c>
      <c r="I1683" s="54">
        <v>0.162028</v>
      </c>
      <c r="J1683" s="50">
        <v>27927.0</v>
      </c>
      <c r="K1683" s="54">
        <v>49.023</v>
      </c>
      <c r="L1683" s="70">
        <f t="shared" si="1"/>
        <v>0</v>
      </c>
      <c r="M1683" s="71">
        <f t="shared" si="2"/>
        <v>0</v>
      </c>
      <c r="N1683" s="71">
        <f t="shared" si="3"/>
        <v>-4.348972</v>
      </c>
      <c r="O1683" s="71">
        <f t="shared" si="4"/>
        <v>-96.40815784</v>
      </c>
      <c r="P1683" s="71">
        <f t="shared" si="5"/>
        <v>0</v>
      </c>
      <c r="Q1683" s="71">
        <f t="shared" si="6"/>
        <v>0</v>
      </c>
      <c r="R1683" s="71">
        <f t="shared" si="7"/>
        <v>44.512</v>
      </c>
      <c r="S1683" s="71">
        <f t="shared" si="8"/>
        <v>986.7435159</v>
      </c>
      <c r="T1683" s="72">
        <f t="shared" si="9"/>
        <v>749</v>
      </c>
      <c r="U1683" s="71">
        <f t="shared" si="10"/>
        <v>2.681992337</v>
      </c>
      <c r="V1683" s="71">
        <f t="shared" si="11"/>
        <v>15</v>
      </c>
      <c r="W1683" s="73">
        <f t="shared" si="12"/>
        <v>0.05371146203</v>
      </c>
      <c r="X1683" s="19"/>
      <c r="Y1683" s="19"/>
      <c r="Z1683" s="19"/>
      <c r="AA1683" s="19"/>
      <c r="AB1683" s="19"/>
      <c r="AC1683" s="19"/>
      <c r="AD1683" s="19"/>
    </row>
    <row r="1684">
      <c r="A1684" s="49" t="s">
        <v>1852</v>
      </c>
      <c r="B1684" s="50">
        <v>26615.0</v>
      </c>
      <c r="C1684" s="51">
        <v>73.703</v>
      </c>
      <c r="D1684" s="52">
        <v>26379.0</v>
      </c>
      <c r="E1684" s="51">
        <v>0.141</v>
      </c>
      <c r="F1684" s="52">
        <v>26550.0</v>
      </c>
      <c r="G1684" s="54">
        <v>3.892</v>
      </c>
      <c r="H1684" s="50">
        <v>26615.0</v>
      </c>
      <c r="I1684" s="54">
        <v>6.57351</v>
      </c>
      <c r="J1684" s="50">
        <v>26614.0</v>
      </c>
      <c r="K1684" s="54">
        <v>5.851</v>
      </c>
      <c r="L1684" s="70">
        <f t="shared" si="1"/>
        <v>0</v>
      </c>
      <c r="M1684" s="71">
        <f t="shared" si="2"/>
        <v>0</v>
      </c>
      <c r="N1684" s="71">
        <f t="shared" si="3"/>
        <v>-67.12949</v>
      </c>
      <c r="O1684" s="71">
        <f t="shared" si="4"/>
        <v>-91.08108218</v>
      </c>
      <c r="P1684" s="71">
        <f t="shared" si="5"/>
        <v>-1</v>
      </c>
      <c r="Q1684" s="71">
        <f t="shared" si="6"/>
        <v>-0.003757279729</v>
      </c>
      <c r="R1684" s="71">
        <f t="shared" si="7"/>
        <v>-67.852</v>
      </c>
      <c r="S1684" s="71">
        <f t="shared" si="8"/>
        <v>-92.06138149</v>
      </c>
      <c r="T1684" s="72">
        <f t="shared" si="9"/>
        <v>236</v>
      </c>
      <c r="U1684" s="71">
        <f t="shared" si="10"/>
        <v>0.8867180162</v>
      </c>
      <c r="V1684" s="71">
        <f t="shared" si="11"/>
        <v>65</v>
      </c>
      <c r="W1684" s="73">
        <f t="shared" si="12"/>
        <v>0.2442231824</v>
      </c>
      <c r="X1684" s="19"/>
      <c r="Y1684" s="19"/>
      <c r="Z1684" s="19"/>
      <c r="AA1684" s="19"/>
      <c r="AB1684" s="19"/>
      <c r="AC1684" s="19"/>
      <c r="AD1684" s="19"/>
    </row>
    <row r="1685">
      <c r="A1685" s="49" t="s">
        <v>1853</v>
      </c>
      <c r="B1685" s="50">
        <v>28906.0</v>
      </c>
      <c r="C1685" s="51">
        <v>4.759</v>
      </c>
      <c r="D1685" s="52">
        <v>28229.0</v>
      </c>
      <c r="E1685" s="51">
        <v>0.083</v>
      </c>
      <c r="F1685" s="52">
        <v>28889.0</v>
      </c>
      <c r="G1685" s="54">
        <v>4.063</v>
      </c>
      <c r="H1685" s="50">
        <v>28906.0</v>
      </c>
      <c r="I1685" s="54">
        <v>5.63491</v>
      </c>
      <c r="J1685" s="50">
        <v>6.91839E-310</v>
      </c>
      <c r="K1685" s="54">
        <v>3600.0</v>
      </c>
      <c r="L1685" s="70">
        <f t="shared" si="1"/>
        <v>0</v>
      </c>
      <c r="M1685" s="71">
        <f t="shared" si="2"/>
        <v>0</v>
      </c>
      <c r="N1685" s="71">
        <f t="shared" si="3"/>
        <v>0.87591</v>
      </c>
      <c r="O1685" s="71">
        <f t="shared" si="4"/>
        <v>18.40533726</v>
      </c>
      <c r="P1685" s="71">
        <f t="shared" si="5"/>
        <v>-28906</v>
      </c>
      <c r="Q1685" s="71">
        <f t="shared" si="6"/>
        <v>-100</v>
      </c>
      <c r="R1685" s="71">
        <f t="shared" si="7"/>
        <v>3595.241</v>
      </c>
      <c r="S1685" s="71">
        <f t="shared" si="8"/>
        <v>75546.14415</v>
      </c>
      <c r="T1685" s="72">
        <f t="shared" si="9"/>
        <v>677</v>
      </c>
      <c r="U1685" s="71">
        <f t="shared" si="10"/>
        <v>2.34207431</v>
      </c>
      <c r="V1685" s="71">
        <f t="shared" si="11"/>
        <v>17</v>
      </c>
      <c r="W1685" s="73">
        <f t="shared" si="12"/>
        <v>0.05881131945</v>
      </c>
      <c r="X1685" s="19"/>
      <c r="Y1685" s="19"/>
      <c r="Z1685" s="19"/>
      <c r="AA1685" s="19"/>
      <c r="AB1685" s="19"/>
      <c r="AC1685" s="19"/>
      <c r="AD1685" s="19"/>
    </row>
    <row r="1686">
      <c r="A1686" s="49" t="s">
        <v>1854</v>
      </c>
      <c r="B1686" s="50">
        <v>27625.0</v>
      </c>
      <c r="C1686" s="51">
        <v>77.552</v>
      </c>
      <c r="D1686" s="52">
        <v>27247.0</v>
      </c>
      <c r="E1686" s="51">
        <v>0.091</v>
      </c>
      <c r="F1686" s="52">
        <v>27548.0</v>
      </c>
      <c r="G1686" s="54">
        <v>4.076</v>
      </c>
      <c r="H1686" s="50">
        <v>27625.0</v>
      </c>
      <c r="I1686" s="54">
        <v>8.58871</v>
      </c>
      <c r="J1686" s="50">
        <v>27625.0</v>
      </c>
      <c r="K1686" s="54">
        <v>8.661</v>
      </c>
      <c r="L1686" s="70">
        <f t="shared" si="1"/>
        <v>0</v>
      </c>
      <c r="M1686" s="71">
        <f t="shared" si="2"/>
        <v>0</v>
      </c>
      <c r="N1686" s="71">
        <f t="shared" si="3"/>
        <v>-68.96329</v>
      </c>
      <c r="O1686" s="71">
        <f t="shared" si="4"/>
        <v>-88.92522437</v>
      </c>
      <c r="P1686" s="71">
        <f t="shared" si="5"/>
        <v>0</v>
      </c>
      <c r="Q1686" s="71">
        <f t="shared" si="6"/>
        <v>0</v>
      </c>
      <c r="R1686" s="71">
        <f t="shared" si="7"/>
        <v>-68.891</v>
      </c>
      <c r="S1686" s="71">
        <f t="shared" si="8"/>
        <v>-88.83200949</v>
      </c>
      <c r="T1686" s="72">
        <f t="shared" si="9"/>
        <v>378</v>
      </c>
      <c r="U1686" s="71">
        <f t="shared" si="10"/>
        <v>1.368325792</v>
      </c>
      <c r="V1686" s="71">
        <f t="shared" si="11"/>
        <v>77</v>
      </c>
      <c r="W1686" s="73">
        <f t="shared" si="12"/>
        <v>0.2787330317</v>
      </c>
      <c r="X1686" s="19"/>
      <c r="Y1686" s="19"/>
      <c r="Z1686" s="19"/>
      <c r="AA1686" s="19"/>
      <c r="AB1686" s="19"/>
      <c r="AC1686" s="19"/>
      <c r="AD1686" s="19"/>
    </row>
    <row r="1687">
      <c r="A1687" s="49" t="s">
        <v>1855</v>
      </c>
      <c r="B1687" s="50">
        <v>27648.0</v>
      </c>
      <c r="C1687" s="51">
        <v>4.299</v>
      </c>
      <c r="D1687" s="52">
        <v>27096.0</v>
      </c>
      <c r="E1687" s="51">
        <v>0.117</v>
      </c>
      <c r="F1687" s="52">
        <v>27624.0</v>
      </c>
      <c r="G1687" s="54">
        <v>3.663</v>
      </c>
      <c r="H1687" s="50">
        <v>27648.0</v>
      </c>
      <c r="I1687" s="54">
        <v>0.249235</v>
      </c>
      <c r="J1687" s="50">
        <v>27647.0</v>
      </c>
      <c r="K1687" s="54">
        <v>4.356</v>
      </c>
      <c r="L1687" s="70">
        <f t="shared" si="1"/>
        <v>0</v>
      </c>
      <c r="M1687" s="71">
        <f t="shared" si="2"/>
        <v>0</v>
      </c>
      <c r="N1687" s="71">
        <f t="shared" si="3"/>
        <v>-4.049765</v>
      </c>
      <c r="O1687" s="71">
        <f t="shared" si="4"/>
        <v>-94.20248895</v>
      </c>
      <c r="P1687" s="71">
        <f t="shared" si="5"/>
        <v>-1</v>
      </c>
      <c r="Q1687" s="71">
        <f t="shared" si="6"/>
        <v>-0.003616898148</v>
      </c>
      <c r="R1687" s="71">
        <f t="shared" si="7"/>
        <v>0.057</v>
      </c>
      <c r="S1687" s="71">
        <f t="shared" si="8"/>
        <v>1.325889742</v>
      </c>
      <c r="T1687" s="72">
        <f t="shared" si="9"/>
        <v>552</v>
      </c>
      <c r="U1687" s="71">
        <f t="shared" si="10"/>
        <v>1.996527778</v>
      </c>
      <c r="V1687" s="71">
        <f t="shared" si="11"/>
        <v>24</v>
      </c>
      <c r="W1687" s="73">
        <f t="shared" si="12"/>
        <v>0.08680555556</v>
      </c>
      <c r="X1687" s="19"/>
      <c r="Y1687" s="19"/>
      <c r="Z1687" s="19"/>
      <c r="AA1687" s="19"/>
      <c r="AB1687" s="19"/>
      <c r="AC1687" s="19"/>
      <c r="AD1687" s="19"/>
    </row>
    <row r="1688">
      <c r="A1688" s="49" t="s">
        <v>1856</v>
      </c>
      <c r="B1688" s="50">
        <v>26321.0</v>
      </c>
      <c r="C1688" s="51">
        <v>82.024</v>
      </c>
      <c r="D1688" s="52">
        <v>25985.0</v>
      </c>
      <c r="E1688" s="51">
        <v>0.12</v>
      </c>
      <c r="F1688" s="52">
        <v>26219.0</v>
      </c>
      <c r="G1688" s="54">
        <v>3.694</v>
      </c>
      <c r="H1688" s="50">
        <v>26321.0</v>
      </c>
      <c r="I1688" s="54">
        <v>10.8594</v>
      </c>
      <c r="J1688" s="50">
        <v>26320.0</v>
      </c>
      <c r="K1688" s="54">
        <v>3600.0</v>
      </c>
      <c r="L1688" s="70">
        <f t="shared" si="1"/>
        <v>0</v>
      </c>
      <c r="M1688" s="71">
        <f t="shared" si="2"/>
        <v>0</v>
      </c>
      <c r="N1688" s="71">
        <f t="shared" si="3"/>
        <v>-71.1646</v>
      </c>
      <c r="O1688" s="71">
        <f t="shared" si="4"/>
        <v>-86.76070418</v>
      </c>
      <c r="P1688" s="71">
        <f t="shared" si="5"/>
        <v>-1</v>
      </c>
      <c r="Q1688" s="71">
        <f t="shared" si="6"/>
        <v>-0.003799247749</v>
      </c>
      <c r="R1688" s="71">
        <f t="shared" si="7"/>
        <v>3517.976</v>
      </c>
      <c r="S1688" s="71">
        <f t="shared" si="8"/>
        <v>4288.959329</v>
      </c>
      <c r="T1688" s="72">
        <f t="shared" si="9"/>
        <v>336</v>
      </c>
      <c r="U1688" s="71">
        <f t="shared" si="10"/>
        <v>1.276547244</v>
      </c>
      <c r="V1688" s="71">
        <f t="shared" si="11"/>
        <v>102</v>
      </c>
      <c r="W1688" s="73">
        <f t="shared" si="12"/>
        <v>0.3875232704</v>
      </c>
      <c r="X1688" s="19"/>
      <c r="Y1688" s="19"/>
      <c r="Z1688" s="19"/>
      <c r="AA1688" s="19"/>
      <c r="AB1688" s="19"/>
      <c r="AC1688" s="19"/>
      <c r="AD1688" s="19"/>
    </row>
    <row r="1689">
      <c r="A1689" s="49" t="s">
        <v>1857</v>
      </c>
      <c r="B1689" s="50">
        <v>27628.0</v>
      </c>
      <c r="C1689" s="51">
        <v>4.494</v>
      </c>
      <c r="D1689" s="52">
        <v>26849.0</v>
      </c>
      <c r="E1689" s="51">
        <v>0.061</v>
      </c>
      <c r="F1689" s="52">
        <v>27612.0</v>
      </c>
      <c r="G1689" s="54">
        <v>3.912</v>
      </c>
      <c r="H1689" s="50">
        <v>27628.0</v>
      </c>
      <c r="I1689" s="54">
        <v>0.281261</v>
      </c>
      <c r="J1689" s="50">
        <v>27628.0</v>
      </c>
      <c r="K1689" s="54">
        <v>40.84</v>
      </c>
      <c r="L1689" s="70">
        <f t="shared" si="1"/>
        <v>0</v>
      </c>
      <c r="M1689" s="71">
        <f t="shared" si="2"/>
        <v>0</v>
      </c>
      <c r="N1689" s="71">
        <f t="shared" si="3"/>
        <v>-4.212739</v>
      </c>
      <c r="O1689" s="71">
        <f t="shared" si="4"/>
        <v>-93.74141077</v>
      </c>
      <c r="P1689" s="71">
        <f t="shared" si="5"/>
        <v>0</v>
      </c>
      <c r="Q1689" s="71">
        <f t="shared" si="6"/>
        <v>0</v>
      </c>
      <c r="R1689" s="71">
        <f t="shared" si="7"/>
        <v>36.346</v>
      </c>
      <c r="S1689" s="71">
        <f t="shared" si="8"/>
        <v>808.7672452</v>
      </c>
      <c r="T1689" s="72">
        <f t="shared" si="9"/>
        <v>779</v>
      </c>
      <c r="U1689" s="71">
        <f t="shared" si="10"/>
        <v>2.819603301</v>
      </c>
      <c r="V1689" s="71">
        <f t="shared" si="11"/>
        <v>16</v>
      </c>
      <c r="W1689" s="73">
        <f t="shared" si="12"/>
        <v>0.05791226292</v>
      </c>
      <c r="X1689" s="19"/>
      <c r="Y1689" s="19"/>
      <c r="Z1689" s="19"/>
      <c r="AA1689" s="19"/>
      <c r="AB1689" s="19"/>
      <c r="AC1689" s="19"/>
      <c r="AD1689" s="19"/>
    </row>
    <row r="1690">
      <c r="A1690" s="49" t="s">
        <v>1858</v>
      </c>
      <c r="B1690" s="50">
        <v>26306.0</v>
      </c>
      <c r="C1690" s="51">
        <v>78.769</v>
      </c>
      <c r="D1690" s="52">
        <v>25911.0</v>
      </c>
      <c r="E1690" s="51">
        <v>0.161</v>
      </c>
      <c r="F1690" s="52">
        <v>26204.0</v>
      </c>
      <c r="G1690" s="54">
        <v>3.937</v>
      </c>
      <c r="H1690" s="50">
        <v>26306.0</v>
      </c>
      <c r="I1690" s="54">
        <v>4.13085</v>
      </c>
      <c r="J1690" s="50">
        <v>26306.0</v>
      </c>
      <c r="K1690" s="54">
        <v>3.658</v>
      </c>
      <c r="L1690" s="70">
        <f t="shared" si="1"/>
        <v>0</v>
      </c>
      <c r="M1690" s="71">
        <f t="shared" si="2"/>
        <v>0</v>
      </c>
      <c r="N1690" s="71">
        <f t="shared" si="3"/>
        <v>-74.63815</v>
      </c>
      <c r="O1690" s="71">
        <f t="shared" si="4"/>
        <v>-94.75574147</v>
      </c>
      <c r="P1690" s="71">
        <f t="shared" si="5"/>
        <v>0</v>
      </c>
      <c r="Q1690" s="71">
        <f t="shared" si="6"/>
        <v>0</v>
      </c>
      <c r="R1690" s="71">
        <f t="shared" si="7"/>
        <v>-75.111</v>
      </c>
      <c r="S1690" s="71">
        <f t="shared" si="8"/>
        <v>-95.35604108</v>
      </c>
      <c r="T1690" s="72">
        <f t="shared" si="9"/>
        <v>395</v>
      </c>
      <c r="U1690" s="71">
        <f t="shared" si="10"/>
        <v>1.50155858</v>
      </c>
      <c r="V1690" s="71">
        <f t="shared" si="11"/>
        <v>102</v>
      </c>
      <c r="W1690" s="73">
        <f t="shared" si="12"/>
        <v>0.3877442409</v>
      </c>
      <c r="X1690" s="19"/>
      <c r="Y1690" s="19"/>
      <c r="Z1690" s="19"/>
      <c r="AA1690" s="19"/>
      <c r="AB1690" s="19"/>
      <c r="AC1690" s="19"/>
      <c r="AD1690" s="19"/>
    </row>
    <row r="1691">
      <c r="A1691" s="49" t="s">
        <v>523</v>
      </c>
      <c r="B1691" s="50">
        <v>28525.0</v>
      </c>
      <c r="C1691" s="51">
        <v>4.606</v>
      </c>
      <c r="D1691" s="52">
        <v>27830.0</v>
      </c>
      <c r="E1691" s="51">
        <v>0.062</v>
      </c>
      <c r="F1691" s="52">
        <v>28509.0</v>
      </c>
      <c r="G1691" s="54">
        <v>4.008</v>
      </c>
      <c r="H1691" s="50">
        <v>28525.0</v>
      </c>
      <c r="I1691" s="54">
        <v>0.550382</v>
      </c>
      <c r="J1691" s="50">
        <v>28524.0</v>
      </c>
      <c r="K1691" s="54">
        <v>53.341</v>
      </c>
      <c r="L1691" s="70">
        <f t="shared" si="1"/>
        <v>0</v>
      </c>
      <c r="M1691" s="71">
        <f t="shared" si="2"/>
        <v>0</v>
      </c>
      <c r="N1691" s="71">
        <f t="shared" si="3"/>
        <v>-4.055618</v>
      </c>
      <c r="O1691" s="71">
        <f t="shared" si="4"/>
        <v>-88.05075988</v>
      </c>
      <c r="P1691" s="71">
        <f t="shared" si="5"/>
        <v>-1</v>
      </c>
      <c r="Q1691" s="71">
        <f t="shared" si="6"/>
        <v>-0.003505696757</v>
      </c>
      <c r="R1691" s="71">
        <f t="shared" si="7"/>
        <v>48.735</v>
      </c>
      <c r="S1691" s="71">
        <f t="shared" si="8"/>
        <v>1058.076422</v>
      </c>
      <c r="T1691" s="72">
        <f t="shared" si="9"/>
        <v>695</v>
      </c>
      <c r="U1691" s="71">
        <f t="shared" si="10"/>
        <v>2.436459246</v>
      </c>
      <c r="V1691" s="71">
        <f t="shared" si="11"/>
        <v>16</v>
      </c>
      <c r="W1691" s="73">
        <f t="shared" si="12"/>
        <v>0.05609114812</v>
      </c>
      <c r="X1691" s="19"/>
      <c r="Y1691" s="19"/>
      <c r="Z1691" s="19"/>
      <c r="AA1691" s="19"/>
      <c r="AB1691" s="19"/>
      <c r="AC1691" s="19"/>
      <c r="AD1691" s="19"/>
    </row>
    <row r="1692">
      <c r="A1692" s="49" t="s">
        <v>530</v>
      </c>
      <c r="B1692" s="50">
        <v>27227.0</v>
      </c>
      <c r="C1692" s="51">
        <v>74.201</v>
      </c>
      <c r="D1692" s="52">
        <v>26944.0</v>
      </c>
      <c r="E1692" s="51">
        <v>0.074</v>
      </c>
      <c r="F1692" s="52">
        <v>27143.0</v>
      </c>
      <c r="G1692" s="54">
        <v>3.979</v>
      </c>
      <c r="H1692" s="50">
        <v>27227.0</v>
      </c>
      <c r="I1692" s="54">
        <v>6.00747</v>
      </c>
      <c r="J1692" s="50">
        <v>27226.0</v>
      </c>
      <c r="K1692" s="54">
        <v>11.266</v>
      </c>
      <c r="L1692" s="70">
        <f t="shared" si="1"/>
        <v>0</v>
      </c>
      <c r="M1692" s="71">
        <f t="shared" si="2"/>
        <v>0</v>
      </c>
      <c r="N1692" s="71">
        <f t="shared" si="3"/>
        <v>-68.19353</v>
      </c>
      <c r="O1692" s="71">
        <f t="shared" si="4"/>
        <v>-91.90378836</v>
      </c>
      <c r="P1692" s="71">
        <f t="shared" si="5"/>
        <v>-1</v>
      </c>
      <c r="Q1692" s="71">
        <f t="shared" si="6"/>
        <v>-0.00367282477</v>
      </c>
      <c r="R1692" s="71">
        <f t="shared" si="7"/>
        <v>-62.935</v>
      </c>
      <c r="S1692" s="71">
        <f t="shared" si="8"/>
        <v>-84.81691621</v>
      </c>
      <c r="T1692" s="72">
        <f t="shared" si="9"/>
        <v>283</v>
      </c>
      <c r="U1692" s="71">
        <f t="shared" si="10"/>
        <v>1.03940941</v>
      </c>
      <c r="V1692" s="71">
        <f t="shared" si="11"/>
        <v>84</v>
      </c>
      <c r="W1692" s="73">
        <f t="shared" si="12"/>
        <v>0.3085172806</v>
      </c>
      <c r="X1692" s="19"/>
      <c r="Y1692" s="19"/>
      <c r="Z1692" s="19"/>
      <c r="AA1692" s="19"/>
      <c r="AB1692" s="19"/>
      <c r="AC1692" s="19"/>
      <c r="AD1692" s="19"/>
    </row>
    <row r="1693">
      <c r="A1693" s="49" t="s">
        <v>1859</v>
      </c>
      <c r="B1693" s="50">
        <v>28284.0</v>
      </c>
      <c r="C1693" s="51">
        <v>4.531</v>
      </c>
      <c r="D1693" s="52">
        <v>27789.0</v>
      </c>
      <c r="E1693" s="51">
        <v>0.105</v>
      </c>
      <c r="F1693" s="52">
        <v>28260.0</v>
      </c>
      <c r="G1693" s="54">
        <v>3.904</v>
      </c>
      <c r="H1693" s="50">
        <v>28284.0</v>
      </c>
      <c r="I1693" s="54">
        <v>0.215027</v>
      </c>
      <c r="J1693" s="50">
        <v>28284.0</v>
      </c>
      <c r="K1693" s="54">
        <v>65.6</v>
      </c>
      <c r="L1693" s="70">
        <f t="shared" si="1"/>
        <v>0</v>
      </c>
      <c r="M1693" s="71">
        <f t="shared" si="2"/>
        <v>0</v>
      </c>
      <c r="N1693" s="71">
        <f t="shared" si="3"/>
        <v>-4.315973</v>
      </c>
      <c r="O1693" s="71">
        <f t="shared" si="4"/>
        <v>-95.25431472</v>
      </c>
      <c r="P1693" s="71">
        <f t="shared" si="5"/>
        <v>0</v>
      </c>
      <c r="Q1693" s="71">
        <f t="shared" si="6"/>
        <v>0</v>
      </c>
      <c r="R1693" s="71">
        <f t="shared" si="7"/>
        <v>61.069</v>
      </c>
      <c r="S1693" s="71">
        <f t="shared" si="8"/>
        <v>1347.804017</v>
      </c>
      <c r="T1693" s="72">
        <f t="shared" si="9"/>
        <v>495</v>
      </c>
      <c r="U1693" s="71">
        <f t="shared" si="10"/>
        <v>1.750106067</v>
      </c>
      <c r="V1693" s="71">
        <f t="shared" si="11"/>
        <v>24</v>
      </c>
      <c r="W1693" s="73">
        <f t="shared" si="12"/>
        <v>0.08485362749</v>
      </c>
      <c r="X1693" s="19"/>
      <c r="Y1693" s="19"/>
      <c r="Z1693" s="19"/>
      <c r="AA1693" s="19"/>
      <c r="AB1693" s="19"/>
      <c r="AC1693" s="19"/>
      <c r="AD1693" s="19"/>
    </row>
    <row r="1694">
      <c r="A1694" s="49" t="s">
        <v>1860</v>
      </c>
      <c r="B1694" s="50">
        <v>26984.0</v>
      </c>
      <c r="C1694" s="51">
        <v>81.06</v>
      </c>
      <c r="D1694" s="52">
        <v>26565.0</v>
      </c>
      <c r="E1694" s="51">
        <v>0.108</v>
      </c>
      <c r="F1694" s="52">
        <v>26901.0</v>
      </c>
      <c r="G1694" s="54">
        <v>4.097</v>
      </c>
      <c r="H1694" s="50">
        <v>26984.0</v>
      </c>
      <c r="I1694" s="54">
        <v>3.38305</v>
      </c>
      <c r="J1694" s="50">
        <v>26984.0</v>
      </c>
      <c r="K1694" s="54">
        <v>2.911</v>
      </c>
      <c r="L1694" s="70">
        <f t="shared" si="1"/>
        <v>0</v>
      </c>
      <c r="M1694" s="71">
        <f t="shared" si="2"/>
        <v>0</v>
      </c>
      <c r="N1694" s="71">
        <f t="shared" si="3"/>
        <v>-77.67695</v>
      </c>
      <c r="O1694" s="71">
        <f t="shared" si="4"/>
        <v>-95.82648655</v>
      </c>
      <c r="P1694" s="71">
        <f t="shared" si="5"/>
        <v>0</v>
      </c>
      <c r="Q1694" s="71">
        <f t="shared" si="6"/>
        <v>0</v>
      </c>
      <c r="R1694" s="71">
        <f t="shared" si="7"/>
        <v>-78.149</v>
      </c>
      <c r="S1694" s="71">
        <f t="shared" si="8"/>
        <v>-96.40883296</v>
      </c>
      <c r="T1694" s="72">
        <f t="shared" si="9"/>
        <v>419</v>
      </c>
      <c r="U1694" s="71">
        <f t="shared" si="10"/>
        <v>1.552772013</v>
      </c>
      <c r="V1694" s="71">
        <f t="shared" si="11"/>
        <v>83</v>
      </c>
      <c r="W1694" s="73">
        <f t="shared" si="12"/>
        <v>0.3075896828</v>
      </c>
      <c r="X1694" s="19"/>
      <c r="Y1694" s="19"/>
      <c r="Z1694" s="19"/>
      <c r="AA1694" s="19"/>
      <c r="AB1694" s="19"/>
      <c r="AC1694" s="19"/>
      <c r="AD1694" s="19"/>
    </row>
    <row r="1695">
      <c r="A1695" s="49" t="s">
        <v>1861</v>
      </c>
      <c r="B1695" s="50">
        <v>28914.0</v>
      </c>
      <c r="C1695" s="51">
        <v>4.858</v>
      </c>
      <c r="D1695" s="52">
        <v>28134.0</v>
      </c>
      <c r="E1695" s="51">
        <v>0.061</v>
      </c>
      <c r="F1695" s="52">
        <v>28905.0</v>
      </c>
      <c r="G1695" s="54">
        <v>4.19</v>
      </c>
      <c r="H1695" s="50">
        <v>28914.0</v>
      </c>
      <c r="I1695" s="54">
        <v>2.28655</v>
      </c>
      <c r="J1695" s="50">
        <v>28914.0</v>
      </c>
      <c r="K1695" s="54">
        <v>3600.0</v>
      </c>
      <c r="L1695" s="70">
        <f t="shared" si="1"/>
        <v>0</v>
      </c>
      <c r="M1695" s="71">
        <f t="shared" si="2"/>
        <v>0</v>
      </c>
      <c r="N1695" s="71">
        <f t="shared" si="3"/>
        <v>-2.57145</v>
      </c>
      <c r="O1695" s="71">
        <f t="shared" si="4"/>
        <v>-52.93227666</v>
      </c>
      <c r="P1695" s="71">
        <f t="shared" si="5"/>
        <v>0</v>
      </c>
      <c r="Q1695" s="71">
        <f t="shared" si="6"/>
        <v>0</v>
      </c>
      <c r="R1695" s="71">
        <f t="shared" si="7"/>
        <v>3595.142</v>
      </c>
      <c r="S1695" s="71">
        <f t="shared" si="8"/>
        <v>74004.56978</v>
      </c>
      <c r="T1695" s="72">
        <f t="shared" si="9"/>
        <v>780</v>
      </c>
      <c r="U1695" s="71">
        <f t="shared" si="10"/>
        <v>2.697655115</v>
      </c>
      <c r="V1695" s="71">
        <f t="shared" si="11"/>
        <v>9</v>
      </c>
      <c r="W1695" s="73">
        <f t="shared" si="12"/>
        <v>0.03112678979</v>
      </c>
      <c r="X1695" s="19"/>
      <c r="Y1695" s="19"/>
      <c r="Z1695" s="19"/>
      <c r="AA1695" s="19"/>
      <c r="AB1695" s="19"/>
      <c r="AC1695" s="19"/>
      <c r="AD1695" s="19"/>
    </row>
    <row r="1696">
      <c r="A1696" s="49" t="s">
        <v>1862</v>
      </c>
      <c r="B1696" s="50">
        <v>27635.0</v>
      </c>
      <c r="C1696" s="51">
        <v>78.682</v>
      </c>
      <c r="D1696" s="52">
        <v>27299.0</v>
      </c>
      <c r="E1696" s="51">
        <v>0.109</v>
      </c>
      <c r="F1696" s="52">
        <v>27564.0</v>
      </c>
      <c r="G1696" s="54">
        <v>4.112</v>
      </c>
      <c r="H1696" s="50">
        <v>27635.0</v>
      </c>
      <c r="I1696" s="54">
        <v>23.6137</v>
      </c>
      <c r="J1696" s="50">
        <v>27633.0</v>
      </c>
      <c r="K1696" s="54">
        <v>6.224</v>
      </c>
      <c r="L1696" s="70">
        <f t="shared" si="1"/>
        <v>0</v>
      </c>
      <c r="M1696" s="71">
        <f t="shared" si="2"/>
        <v>0</v>
      </c>
      <c r="N1696" s="71">
        <f t="shared" si="3"/>
        <v>-55.0683</v>
      </c>
      <c r="O1696" s="71">
        <f t="shared" si="4"/>
        <v>-69.98843446</v>
      </c>
      <c r="P1696" s="71">
        <f t="shared" si="5"/>
        <v>-2</v>
      </c>
      <c r="Q1696" s="71">
        <f t="shared" si="6"/>
        <v>-0.007237199204</v>
      </c>
      <c r="R1696" s="71">
        <f t="shared" si="7"/>
        <v>-72.458</v>
      </c>
      <c r="S1696" s="71">
        <f t="shared" si="8"/>
        <v>-92.08967744</v>
      </c>
      <c r="T1696" s="72">
        <f t="shared" si="9"/>
        <v>336</v>
      </c>
      <c r="U1696" s="71">
        <f t="shared" si="10"/>
        <v>1.215849466</v>
      </c>
      <c r="V1696" s="71">
        <f t="shared" si="11"/>
        <v>71</v>
      </c>
      <c r="W1696" s="73">
        <f t="shared" si="12"/>
        <v>0.2569205717</v>
      </c>
      <c r="X1696" s="19"/>
      <c r="Y1696" s="19"/>
      <c r="Z1696" s="19"/>
      <c r="AA1696" s="19"/>
      <c r="AB1696" s="19"/>
      <c r="AC1696" s="19"/>
      <c r="AD1696" s="19"/>
    </row>
    <row r="1697">
      <c r="A1697" s="49" t="s">
        <v>1863</v>
      </c>
      <c r="B1697" s="50">
        <v>27388.0</v>
      </c>
      <c r="C1697" s="51">
        <v>4.313</v>
      </c>
      <c r="D1697" s="52">
        <v>26731.0</v>
      </c>
      <c r="E1697" s="51">
        <v>0.083</v>
      </c>
      <c r="F1697" s="52">
        <v>27364.0</v>
      </c>
      <c r="G1697" s="54">
        <v>3.77</v>
      </c>
      <c r="H1697" s="50">
        <v>27388.0</v>
      </c>
      <c r="I1697" s="54">
        <v>0.259224</v>
      </c>
      <c r="J1697" s="50">
        <v>27388.0</v>
      </c>
      <c r="K1697" s="54">
        <v>39.635</v>
      </c>
      <c r="L1697" s="70">
        <f t="shared" si="1"/>
        <v>0</v>
      </c>
      <c r="M1697" s="71">
        <f t="shared" si="2"/>
        <v>0</v>
      </c>
      <c r="N1697" s="71">
        <f t="shared" si="3"/>
        <v>-4.053776</v>
      </c>
      <c r="O1697" s="71">
        <f t="shared" si="4"/>
        <v>-93.98970554</v>
      </c>
      <c r="P1697" s="71">
        <f t="shared" si="5"/>
        <v>0</v>
      </c>
      <c r="Q1697" s="71">
        <f t="shared" si="6"/>
        <v>0</v>
      </c>
      <c r="R1697" s="71">
        <f t="shared" si="7"/>
        <v>35.322</v>
      </c>
      <c r="S1697" s="71">
        <f t="shared" si="8"/>
        <v>818.965917</v>
      </c>
      <c r="T1697" s="72">
        <f t="shared" si="9"/>
        <v>657</v>
      </c>
      <c r="U1697" s="71">
        <f t="shared" si="10"/>
        <v>2.398860815</v>
      </c>
      <c r="V1697" s="71">
        <f t="shared" si="11"/>
        <v>24</v>
      </c>
      <c r="W1697" s="73">
        <f t="shared" si="12"/>
        <v>0.08762961881</v>
      </c>
      <c r="X1697" s="19"/>
      <c r="Y1697" s="19"/>
      <c r="Z1697" s="19"/>
      <c r="AA1697" s="19"/>
      <c r="AB1697" s="19"/>
      <c r="AC1697" s="19"/>
      <c r="AD1697" s="19"/>
    </row>
    <row r="1698">
      <c r="A1698" s="49" t="s">
        <v>1864</v>
      </c>
      <c r="B1698" s="50">
        <v>26060.0</v>
      </c>
      <c r="C1698" s="51">
        <v>78.479</v>
      </c>
      <c r="D1698" s="52">
        <v>25624.0</v>
      </c>
      <c r="E1698" s="51">
        <v>0.092</v>
      </c>
      <c r="F1698" s="52">
        <v>25955.0</v>
      </c>
      <c r="G1698" s="54">
        <v>3.793</v>
      </c>
      <c r="H1698" s="50">
        <v>26060.0</v>
      </c>
      <c r="I1698" s="54">
        <v>3.04253</v>
      </c>
      <c r="J1698" s="50">
        <v>26060.0</v>
      </c>
      <c r="K1698" s="54">
        <v>1.836</v>
      </c>
      <c r="L1698" s="70">
        <f t="shared" si="1"/>
        <v>0</v>
      </c>
      <c r="M1698" s="71">
        <f t="shared" si="2"/>
        <v>0</v>
      </c>
      <c r="N1698" s="71">
        <f t="shared" si="3"/>
        <v>-75.43647</v>
      </c>
      <c r="O1698" s="71">
        <f t="shared" si="4"/>
        <v>-96.12312848</v>
      </c>
      <c r="P1698" s="71">
        <f t="shared" si="5"/>
        <v>0</v>
      </c>
      <c r="Q1698" s="71">
        <f t="shared" si="6"/>
        <v>0</v>
      </c>
      <c r="R1698" s="71">
        <f t="shared" si="7"/>
        <v>-76.643</v>
      </c>
      <c r="S1698" s="71">
        <f t="shared" si="8"/>
        <v>-97.66052065</v>
      </c>
      <c r="T1698" s="72">
        <f t="shared" si="9"/>
        <v>436</v>
      </c>
      <c r="U1698" s="71">
        <f t="shared" si="10"/>
        <v>1.673062164</v>
      </c>
      <c r="V1698" s="71">
        <f t="shared" si="11"/>
        <v>105</v>
      </c>
      <c r="W1698" s="73">
        <f t="shared" si="12"/>
        <v>0.4029163469</v>
      </c>
      <c r="X1698" s="19"/>
      <c r="Y1698" s="19"/>
      <c r="Z1698" s="19"/>
      <c r="AA1698" s="19"/>
      <c r="AB1698" s="19"/>
      <c r="AC1698" s="19"/>
      <c r="AD1698" s="19"/>
    </row>
    <row r="1699">
      <c r="A1699" s="49" t="s">
        <v>1865</v>
      </c>
      <c r="B1699" s="50">
        <v>27835.0</v>
      </c>
      <c r="C1699" s="51">
        <v>4.34</v>
      </c>
      <c r="D1699" s="52">
        <v>27194.0</v>
      </c>
      <c r="E1699" s="51">
        <v>0.106</v>
      </c>
      <c r="F1699" s="52">
        <v>27826.0</v>
      </c>
      <c r="G1699" s="54">
        <v>3.885</v>
      </c>
      <c r="H1699" s="50">
        <v>27835.0</v>
      </c>
      <c r="I1699" s="54">
        <v>0.361592</v>
      </c>
      <c r="J1699" s="50">
        <v>27835.0</v>
      </c>
      <c r="K1699" s="54">
        <v>3600.0</v>
      </c>
      <c r="L1699" s="70">
        <f t="shared" si="1"/>
        <v>0</v>
      </c>
      <c r="M1699" s="71">
        <f t="shared" si="2"/>
        <v>0</v>
      </c>
      <c r="N1699" s="71">
        <f t="shared" si="3"/>
        <v>-3.978408</v>
      </c>
      <c r="O1699" s="71">
        <f t="shared" si="4"/>
        <v>-91.6683871</v>
      </c>
      <c r="P1699" s="71">
        <f t="shared" si="5"/>
        <v>0</v>
      </c>
      <c r="Q1699" s="71">
        <f t="shared" si="6"/>
        <v>0</v>
      </c>
      <c r="R1699" s="71">
        <f t="shared" si="7"/>
        <v>3595.66</v>
      </c>
      <c r="S1699" s="71">
        <f t="shared" si="8"/>
        <v>82849.30876</v>
      </c>
      <c r="T1699" s="72">
        <f t="shared" si="9"/>
        <v>641</v>
      </c>
      <c r="U1699" s="71">
        <f t="shared" si="10"/>
        <v>2.302856116</v>
      </c>
      <c r="V1699" s="71">
        <f t="shared" si="11"/>
        <v>9</v>
      </c>
      <c r="W1699" s="73">
        <f t="shared" si="12"/>
        <v>0.03233339321</v>
      </c>
      <c r="X1699" s="19"/>
      <c r="Y1699" s="19"/>
      <c r="Z1699" s="19"/>
      <c r="AA1699" s="19"/>
      <c r="AB1699" s="19"/>
      <c r="AC1699" s="19"/>
      <c r="AD1699" s="19"/>
    </row>
    <row r="1700">
      <c r="A1700" s="49" t="s">
        <v>1866</v>
      </c>
      <c r="B1700" s="50">
        <v>26518.0</v>
      </c>
      <c r="C1700" s="51">
        <v>75.742</v>
      </c>
      <c r="D1700" s="52">
        <v>26241.0</v>
      </c>
      <c r="E1700" s="51">
        <v>0.115</v>
      </c>
      <c r="F1700" s="52">
        <v>26448.0</v>
      </c>
      <c r="G1700" s="54">
        <v>3.796</v>
      </c>
      <c r="H1700" s="50">
        <v>26518.0</v>
      </c>
      <c r="I1700" s="54">
        <v>1.42175</v>
      </c>
      <c r="J1700" s="50">
        <v>26517.0</v>
      </c>
      <c r="K1700" s="54">
        <v>4.571</v>
      </c>
      <c r="L1700" s="70">
        <f t="shared" si="1"/>
        <v>0</v>
      </c>
      <c r="M1700" s="71">
        <f t="shared" si="2"/>
        <v>0</v>
      </c>
      <c r="N1700" s="71">
        <f t="shared" si="3"/>
        <v>-74.32025</v>
      </c>
      <c r="O1700" s="71">
        <f t="shared" si="4"/>
        <v>-98.12290407</v>
      </c>
      <c r="P1700" s="71">
        <f t="shared" si="5"/>
        <v>-1</v>
      </c>
      <c r="Q1700" s="71">
        <f t="shared" si="6"/>
        <v>-0.003771023456</v>
      </c>
      <c r="R1700" s="71">
        <f t="shared" si="7"/>
        <v>-71.171</v>
      </c>
      <c r="S1700" s="71">
        <f t="shared" si="8"/>
        <v>-93.96503921</v>
      </c>
      <c r="T1700" s="72">
        <f t="shared" si="9"/>
        <v>277</v>
      </c>
      <c r="U1700" s="71">
        <f t="shared" si="10"/>
        <v>1.044573497</v>
      </c>
      <c r="V1700" s="71">
        <f t="shared" si="11"/>
        <v>70</v>
      </c>
      <c r="W1700" s="73">
        <f t="shared" si="12"/>
        <v>0.2639716419</v>
      </c>
      <c r="X1700" s="19"/>
      <c r="Y1700" s="19"/>
      <c r="Z1700" s="19"/>
      <c r="AA1700" s="19"/>
      <c r="AB1700" s="19"/>
      <c r="AC1700" s="19"/>
      <c r="AD1700" s="19"/>
    </row>
    <row r="1701">
      <c r="A1701" s="49" t="s">
        <v>1867</v>
      </c>
      <c r="B1701" s="50">
        <v>27887.0</v>
      </c>
      <c r="C1701" s="51">
        <v>4.576</v>
      </c>
      <c r="D1701" s="52">
        <v>27172.0</v>
      </c>
      <c r="E1701" s="51">
        <v>0.094</v>
      </c>
      <c r="F1701" s="52">
        <v>27879.0</v>
      </c>
      <c r="G1701" s="54">
        <v>3.943</v>
      </c>
      <c r="H1701" s="50">
        <v>27887.0</v>
      </c>
      <c r="I1701" s="54">
        <v>0.576728</v>
      </c>
      <c r="J1701" s="50">
        <v>27886.0</v>
      </c>
      <c r="K1701" s="54">
        <v>3600.0</v>
      </c>
      <c r="L1701" s="70">
        <f t="shared" si="1"/>
        <v>0</v>
      </c>
      <c r="M1701" s="71">
        <f t="shared" si="2"/>
        <v>0</v>
      </c>
      <c r="N1701" s="71">
        <f t="shared" si="3"/>
        <v>-3.999272</v>
      </c>
      <c r="O1701" s="71">
        <f t="shared" si="4"/>
        <v>-87.39667832</v>
      </c>
      <c r="P1701" s="71">
        <f t="shared" si="5"/>
        <v>-1</v>
      </c>
      <c r="Q1701" s="71">
        <f t="shared" si="6"/>
        <v>-0.00358590024</v>
      </c>
      <c r="R1701" s="71">
        <f t="shared" si="7"/>
        <v>3595.424</v>
      </c>
      <c r="S1701" s="71">
        <f t="shared" si="8"/>
        <v>78571.32867</v>
      </c>
      <c r="T1701" s="72">
        <f t="shared" si="9"/>
        <v>715</v>
      </c>
      <c r="U1701" s="71">
        <f t="shared" si="10"/>
        <v>2.563918672</v>
      </c>
      <c r="V1701" s="71">
        <f t="shared" si="11"/>
        <v>8</v>
      </c>
      <c r="W1701" s="73">
        <f t="shared" si="12"/>
        <v>0.02868720192</v>
      </c>
      <c r="X1701" s="19"/>
      <c r="Y1701" s="19"/>
      <c r="Z1701" s="19"/>
      <c r="AA1701" s="19"/>
      <c r="AB1701" s="19"/>
      <c r="AC1701" s="19"/>
      <c r="AD1701" s="19"/>
    </row>
    <row r="1702">
      <c r="A1702" s="49" t="s">
        <v>1868</v>
      </c>
      <c r="B1702" s="50">
        <v>26583.0</v>
      </c>
      <c r="C1702" s="51">
        <v>78.39</v>
      </c>
      <c r="D1702" s="52">
        <v>26083.0</v>
      </c>
      <c r="E1702" s="51">
        <v>0.103</v>
      </c>
      <c r="F1702" s="52">
        <v>26520.0</v>
      </c>
      <c r="G1702" s="54">
        <v>3.914</v>
      </c>
      <c r="H1702" s="50">
        <v>26583.0</v>
      </c>
      <c r="I1702" s="54">
        <v>3.69686</v>
      </c>
      <c r="J1702" s="50">
        <v>26582.0</v>
      </c>
      <c r="K1702" s="54">
        <v>2.632</v>
      </c>
      <c r="L1702" s="70">
        <f t="shared" si="1"/>
        <v>0</v>
      </c>
      <c r="M1702" s="71">
        <f t="shared" si="2"/>
        <v>0</v>
      </c>
      <c r="N1702" s="71">
        <f t="shared" si="3"/>
        <v>-74.69314</v>
      </c>
      <c r="O1702" s="71">
        <f t="shared" si="4"/>
        <v>-95.28401582</v>
      </c>
      <c r="P1702" s="71">
        <f t="shared" si="5"/>
        <v>-1</v>
      </c>
      <c r="Q1702" s="71">
        <f t="shared" si="6"/>
        <v>-0.003761802656</v>
      </c>
      <c r="R1702" s="71">
        <f t="shared" si="7"/>
        <v>-75.758</v>
      </c>
      <c r="S1702" s="71">
        <f t="shared" si="8"/>
        <v>-96.64242888</v>
      </c>
      <c r="T1702" s="72">
        <f t="shared" si="9"/>
        <v>500</v>
      </c>
      <c r="U1702" s="71">
        <f t="shared" si="10"/>
        <v>1.880901328</v>
      </c>
      <c r="V1702" s="71">
        <f t="shared" si="11"/>
        <v>63</v>
      </c>
      <c r="W1702" s="73">
        <f t="shared" si="12"/>
        <v>0.2369935673</v>
      </c>
      <c r="X1702" s="19"/>
      <c r="Y1702" s="19"/>
      <c r="Z1702" s="19"/>
      <c r="AA1702" s="19"/>
      <c r="AB1702" s="19"/>
      <c r="AC1702" s="19"/>
      <c r="AD1702" s="19"/>
    </row>
    <row r="1703">
      <c r="A1703" s="49" t="s">
        <v>1869</v>
      </c>
      <c r="B1703" s="50">
        <v>28092.0</v>
      </c>
      <c r="C1703" s="51">
        <v>4.212</v>
      </c>
      <c r="D1703" s="52">
        <v>27748.0</v>
      </c>
      <c r="E1703" s="51">
        <v>0.111</v>
      </c>
      <c r="F1703" s="52">
        <v>28082.0</v>
      </c>
      <c r="G1703" s="54">
        <v>3.741</v>
      </c>
      <c r="H1703" s="50">
        <v>28092.0</v>
      </c>
      <c r="I1703" s="54">
        <v>0.660022</v>
      </c>
      <c r="J1703" s="50">
        <v>28092.0</v>
      </c>
      <c r="K1703" s="54">
        <v>56.063</v>
      </c>
      <c r="L1703" s="70">
        <f t="shared" si="1"/>
        <v>0</v>
      </c>
      <c r="M1703" s="71">
        <f t="shared" si="2"/>
        <v>0</v>
      </c>
      <c r="N1703" s="71">
        <f t="shared" si="3"/>
        <v>-3.551978</v>
      </c>
      <c r="O1703" s="71">
        <f t="shared" si="4"/>
        <v>-84.32996201</v>
      </c>
      <c r="P1703" s="71">
        <f t="shared" si="5"/>
        <v>0</v>
      </c>
      <c r="Q1703" s="71">
        <f t="shared" si="6"/>
        <v>0</v>
      </c>
      <c r="R1703" s="71">
        <f t="shared" si="7"/>
        <v>51.851</v>
      </c>
      <c r="S1703" s="71">
        <f t="shared" si="8"/>
        <v>1231.030389</v>
      </c>
      <c r="T1703" s="72">
        <f t="shared" si="9"/>
        <v>344</v>
      </c>
      <c r="U1703" s="71">
        <f t="shared" si="10"/>
        <v>1.224547914</v>
      </c>
      <c r="V1703" s="71">
        <f t="shared" si="11"/>
        <v>10</v>
      </c>
      <c r="W1703" s="73">
        <f t="shared" si="12"/>
        <v>0.03559732308</v>
      </c>
      <c r="X1703" s="19"/>
      <c r="Y1703" s="19"/>
      <c r="Z1703" s="19"/>
      <c r="AA1703" s="19"/>
      <c r="AB1703" s="19"/>
      <c r="AC1703" s="19"/>
      <c r="AD1703" s="19"/>
    </row>
    <row r="1704">
      <c r="A1704" s="49" t="s">
        <v>1870</v>
      </c>
      <c r="B1704" s="50">
        <v>26782.0</v>
      </c>
      <c r="C1704" s="51">
        <v>77.927</v>
      </c>
      <c r="D1704" s="52">
        <v>26170.0</v>
      </c>
      <c r="E1704" s="51">
        <v>0.068</v>
      </c>
      <c r="F1704" s="52">
        <v>26714.0</v>
      </c>
      <c r="G1704" s="54">
        <v>4.033</v>
      </c>
      <c r="H1704" s="50">
        <v>26782.0</v>
      </c>
      <c r="I1704" s="54">
        <v>9.27578</v>
      </c>
      <c r="J1704" s="50">
        <v>26781.0</v>
      </c>
      <c r="K1704" s="54">
        <v>7.28</v>
      </c>
      <c r="L1704" s="70">
        <f t="shared" si="1"/>
        <v>0</v>
      </c>
      <c r="M1704" s="71">
        <f t="shared" si="2"/>
        <v>0</v>
      </c>
      <c r="N1704" s="71">
        <f t="shared" si="3"/>
        <v>-68.65122</v>
      </c>
      <c r="O1704" s="71">
        <f t="shared" si="4"/>
        <v>-88.09683422</v>
      </c>
      <c r="P1704" s="71">
        <f t="shared" si="5"/>
        <v>-1</v>
      </c>
      <c r="Q1704" s="71">
        <f t="shared" si="6"/>
        <v>-0.003733851094</v>
      </c>
      <c r="R1704" s="71">
        <f t="shared" si="7"/>
        <v>-70.647</v>
      </c>
      <c r="S1704" s="71">
        <f t="shared" si="8"/>
        <v>-90.65792344</v>
      </c>
      <c r="T1704" s="72">
        <f t="shared" si="9"/>
        <v>612</v>
      </c>
      <c r="U1704" s="71">
        <f t="shared" si="10"/>
        <v>2.28511687</v>
      </c>
      <c r="V1704" s="71">
        <f t="shared" si="11"/>
        <v>68</v>
      </c>
      <c r="W1704" s="73">
        <f t="shared" si="12"/>
        <v>0.2539018744</v>
      </c>
      <c r="X1704" s="19"/>
      <c r="Y1704" s="19"/>
      <c r="Z1704" s="19"/>
      <c r="AA1704" s="19"/>
      <c r="AB1704" s="19"/>
      <c r="AC1704" s="19"/>
      <c r="AD1704" s="19"/>
    </row>
    <row r="1705">
      <c r="A1705" s="49" t="s">
        <v>1871</v>
      </c>
      <c r="B1705" s="50">
        <v>27749.0</v>
      </c>
      <c r="C1705" s="51">
        <v>4.34</v>
      </c>
      <c r="D1705" s="52">
        <v>26990.0</v>
      </c>
      <c r="E1705" s="51">
        <v>0.061</v>
      </c>
      <c r="F1705" s="52">
        <v>27734.0</v>
      </c>
      <c r="G1705" s="54">
        <v>3.867</v>
      </c>
      <c r="H1705" s="50">
        <v>27749.0</v>
      </c>
      <c r="I1705" s="54">
        <v>0.15947</v>
      </c>
      <c r="J1705" s="50">
        <v>27749.0</v>
      </c>
      <c r="K1705" s="54">
        <v>3.759</v>
      </c>
      <c r="L1705" s="70">
        <f t="shared" si="1"/>
        <v>0</v>
      </c>
      <c r="M1705" s="71">
        <f t="shared" si="2"/>
        <v>0</v>
      </c>
      <c r="N1705" s="71">
        <f t="shared" si="3"/>
        <v>-4.18053</v>
      </c>
      <c r="O1705" s="71">
        <f t="shared" si="4"/>
        <v>-96.32557604</v>
      </c>
      <c r="P1705" s="71">
        <f t="shared" si="5"/>
        <v>0</v>
      </c>
      <c r="Q1705" s="71">
        <f t="shared" si="6"/>
        <v>0</v>
      </c>
      <c r="R1705" s="71">
        <f t="shared" si="7"/>
        <v>-0.581</v>
      </c>
      <c r="S1705" s="71">
        <f t="shared" si="8"/>
        <v>-13.38709677</v>
      </c>
      <c r="T1705" s="72">
        <f t="shared" si="9"/>
        <v>759</v>
      </c>
      <c r="U1705" s="71">
        <f t="shared" si="10"/>
        <v>2.735233702</v>
      </c>
      <c r="V1705" s="71">
        <f t="shared" si="11"/>
        <v>15</v>
      </c>
      <c r="W1705" s="73">
        <f t="shared" si="12"/>
        <v>0.05405600202</v>
      </c>
      <c r="X1705" s="19"/>
      <c r="Y1705" s="19"/>
      <c r="Z1705" s="19"/>
      <c r="AA1705" s="19"/>
      <c r="AB1705" s="19"/>
      <c r="AC1705" s="19"/>
      <c r="AD1705" s="19"/>
    </row>
    <row r="1706">
      <c r="A1706" s="49" t="s">
        <v>1872</v>
      </c>
      <c r="B1706" s="50">
        <v>26429.0</v>
      </c>
      <c r="C1706" s="51">
        <v>78.021</v>
      </c>
      <c r="D1706" s="52">
        <v>26088.0</v>
      </c>
      <c r="E1706" s="51">
        <v>0.185</v>
      </c>
      <c r="F1706" s="52">
        <v>26375.0</v>
      </c>
      <c r="G1706" s="54">
        <v>3.984</v>
      </c>
      <c r="H1706" s="50">
        <v>26429.0</v>
      </c>
      <c r="I1706" s="54">
        <v>7.58974</v>
      </c>
      <c r="J1706" s="50">
        <v>26428.0</v>
      </c>
      <c r="K1706" s="54">
        <v>5.553</v>
      </c>
      <c r="L1706" s="70">
        <f t="shared" si="1"/>
        <v>0</v>
      </c>
      <c r="M1706" s="71">
        <f t="shared" si="2"/>
        <v>0</v>
      </c>
      <c r="N1706" s="71">
        <f t="shared" si="3"/>
        <v>-70.43126</v>
      </c>
      <c r="O1706" s="71">
        <f t="shared" si="4"/>
        <v>-90.27218313</v>
      </c>
      <c r="P1706" s="71">
        <f t="shared" si="5"/>
        <v>-1</v>
      </c>
      <c r="Q1706" s="71">
        <f t="shared" si="6"/>
        <v>-0.003783722426</v>
      </c>
      <c r="R1706" s="71">
        <f t="shared" si="7"/>
        <v>-72.468</v>
      </c>
      <c r="S1706" s="71">
        <f t="shared" si="8"/>
        <v>-92.88268543</v>
      </c>
      <c r="T1706" s="72">
        <f t="shared" si="9"/>
        <v>341</v>
      </c>
      <c r="U1706" s="71">
        <f t="shared" si="10"/>
        <v>1.290249347</v>
      </c>
      <c r="V1706" s="71">
        <f t="shared" si="11"/>
        <v>54</v>
      </c>
      <c r="W1706" s="73">
        <f t="shared" si="12"/>
        <v>0.204321011</v>
      </c>
      <c r="X1706" s="19"/>
      <c r="Y1706" s="19"/>
      <c r="Z1706" s="19"/>
      <c r="AA1706" s="19"/>
      <c r="AB1706" s="19"/>
      <c r="AC1706" s="19"/>
      <c r="AD1706" s="19"/>
    </row>
    <row r="1707">
      <c r="A1707" s="49" t="s">
        <v>1873</v>
      </c>
      <c r="B1707" s="50">
        <v>28035.0</v>
      </c>
      <c r="C1707" s="51">
        <v>4.397</v>
      </c>
      <c r="D1707" s="52">
        <v>27640.0</v>
      </c>
      <c r="E1707" s="51">
        <v>0.072</v>
      </c>
      <c r="F1707" s="52">
        <v>28010.0</v>
      </c>
      <c r="G1707" s="54">
        <v>3.637</v>
      </c>
      <c r="H1707" s="50">
        <v>28035.0</v>
      </c>
      <c r="I1707" s="54">
        <v>1.87115</v>
      </c>
      <c r="J1707" s="50">
        <v>6.93448E-310</v>
      </c>
      <c r="K1707" s="54">
        <v>3600.0</v>
      </c>
      <c r="L1707" s="70">
        <f t="shared" si="1"/>
        <v>0</v>
      </c>
      <c r="M1707" s="71">
        <f t="shared" si="2"/>
        <v>0</v>
      </c>
      <c r="N1707" s="71">
        <f t="shared" si="3"/>
        <v>-2.52585</v>
      </c>
      <c r="O1707" s="71">
        <f t="shared" si="4"/>
        <v>-57.44484876</v>
      </c>
      <c r="P1707" s="71">
        <f t="shared" si="5"/>
        <v>-28035</v>
      </c>
      <c r="Q1707" s="71">
        <f t="shared" si="6"/>
        <v>-100</v>
      </c>
      <c r="R1707" s="71">
        <f t="shared" si="7"/>
        <v>3595.603</v>
      </c>
      <c r="S1707" s="71">
        <f t="shared" si="8"/>
        <v>81774.005</v>
      </c>
      <c r="T1707" s="72">
        <f t="shared" si="9"/>
        <v>395</v>
      </c>
      <c r="U1707" s="71">
        <f t="shared" si="10"/>
        <v>1.408953094</v>
      </c>
      <c r="V1707" s="71">
        <f t="shared" si="11"/>
        <v>25</v>
      </c>
      <c r="W1707" s="73">
        <f t="shared" si="12"/>
        <v>0.08917424648</v>
      </c>
      <c r="X1707" s="19"/>
      <c r="Y1707" s="19"/>
      <c r="Z1707" s="19"/>
      <c r="AA1707" s="19"/>
      <c r="AB1707" s="19"/>
      <c r="AC1707" s="19"/>
      <c r="AD1707" s="19"/>
    </row>
    <row r="1708">
      <c r="A1708" s="49" t="s">
        <v>1874</v>
      </c>
      <c r="B1708" s="50">
        <v>26720.0</v>
      </c>
      <c r="C1708" s="51">
        <v>91.96</v>
      </c>
      <c r="D1708" s="52">
        <v>26421.0</v>
      </c>
      <c r="E1708" s="51">
        <v>0.154</v>
      </c>
      <c r="F1708" s="52">
        <v>26632.0</v>
      </c>
      <c r="G1708" s="54">
        <v>3.828</v>
      </c>
      <c r="H1708" s="50">
        <v>26720.0</v>
      </c>
      <c r="I1708" s="54">
        <v>5.55438</v>
      </c>
      <c r="J1708" s="50">
        <v>26720.0</v>
      </c>
      <c r="K1708" s="54">
        <v>3.755</v>
      </c>
      <c r="L1708" s="70">
        <f t="shared" si="1"/>
        <v>0</v>
      </c>
      <c r="M1708" s="71">
        <f t="shared" si="2"/>
        <v>0</v>
      </c>
      <c r="N1708" s="71">
        <f t="shared" si="3"/>
        <v>-86.40562</v>
      </c>
      <c r="O1708" s="71">
        <f t="shared" si="4"/>
        <v>-93.96000435</v>
      </c>
      <c r="P1708" s="71">
        <f t="shared" si="5"/>
        <v>0</v>
      </c>
      <c r="Q1708" s="71">
        <f t="shared" si="6"/>
        <v>0</v>
      </c>
      <c r="R1708" s="71">
        <f t="shared" si="7"/>
        <v>-88.205</v>
      </c>
      <c r="S1708" s="71">
        <f t="shared" si="8"/>
        <v>-95.91670291</v>
      </c>
      <c r="T1708" s="72">
        <f t="shared" si="9"/>
        <v>299</v>
      </c>
      <c r="U1708" s="71">
        <f t="shared" si="10"/>
        <v>1.119011976</v>
      </c>
      <c r="V1708" s="71">
        <f t="shared" si="11"/>
        <v>88</v>
      </c>
      <c r="W1708" s="73">
        <f t="shared" si="12"/>
        <v>0.3293413174</v>
      </c>
      <c r="X1708" s="19"/>
      <c r="Y1708" s="19"/>
      <c r="Z1708" s="19"/>
      <c r="AA1708" s="19"/>
      <c r="AB1708" s="19"/>
      <c r="AC1708" s="19"/>
      <c r="AD1708" s="19"/>
    </row>
    <row r="1709">
      <c r="A1709" s="49" t="s">
        <v>1875</v>
      </c>
      <c r="B1709" s="50">
        <v>28259.0</v>
      </c>
      <c r="C1709" s="51">
        <v>4.44</v>
      </c>
      <c r="D1709" s="52">
        <v>27692.0</v>
      </c>
      <c r="E1709" s="51">
        <v>0.094</v>
      </c>
      <c r="F1709" s="52">
        <v>28243.0</v>
      </c>
      <c r="G1709" s="54">
        <v>3.801</v>
      </c>
      <c r="H1709" s="50">
        <v>28259.0</v>
      </c>
      <c r="I1709" s="54">
        <v>0.15598</v>
      </c>
      <c r="J1709" s="50">
        <v>28259.0</v>
      </c>
      <c r="K1709" s="54">
        <v>20.697</v>
      </c>
      <c r="L1709" s="70">
        <f t="shared" si="1"/>
        <v>0</v>
      </c>
      <c r="M1709" s="71">
        <f t="shared" si="2"/>
        <v>0</v>
      </c>
      <c r="N1709" s="71">
        <f t="shared" si="3"/>
        <v>-4.28402</v>
      </c>
      <c r="O1709" s="71">
        <f t="shared" si="4"/>
        <v>-96.48693694</v>
      </c>
      <c r="P1709" s="71">
        <f t="shared" si="5"/>
        <v>0</v>
      </c>
      <c r="Q1709" s="71">
        <f t="shared" si="6"/>
        <v>0</v>
      </c>
      <c r="R1709" s="71">
        <f t="shared" si="7"/>
        <v>16.257</v>
      </c>
      <c r="S1709" s="71">
        <f t="shared" si="8"/>
        <v>366.1486486</v>
      </c>
      <c r="T1709" s="72">
        <f t="shared" si="9"/>
        <v>567</v>
      </c>
      <c r="U1709" s="71">
        <f t="shared" si="10"/>
        <v>2.006440426</v>
      </c>
      <c r="V1709" s="71">
        <f t="shared" si="11"/>
        <v>16</v>
      </c>
      <c r="W1709" s="73">
        <f t="shared" si="12"/>
        <v>0.05661913019</v>
      </c>
      <c r="X1709" s="19"/>
      <c r="Y1709" s="19"/>
      <c r="Z1709" s="19"/>
      <c r="AA1709" s="19"/>
      <c r="AB1709" s="19"/>
      <c r="AC1709" s="19"/>
      <c r="AD1709" s="19"/>
    </row>
    <row r="1710">
      <c r="A1710" s="49" t="s">
        <v>1876</v>
      </c>
      <c r="B1710" s="50">
        <v>26949.0</v>
      </c>
      <c r="C1710" s="51">
        <v>87.66</v>
      </c>
      <c r="D1710" s="52">
        <v>26390.0</v>
      </c>
      <c r="E1710" s="51">
        <v>0.12</v>
      </c>
      <c r="F1710" s="52">
        <v>26878.0</v>
      </c>
      <c r="G1710" s="54">
        <v>3.993</v>
      </c>
      <c r="H1710" s="50">
        <v>26949.0</v>
      </c>
      <c r="I1710" s="54">
        <v>3.11844</v>
      </c>
      <c r="J1710" s="50">
        <v>26948.0</v>
      </c>
      <c r="K1710" s="54">
        <v>2.825</v>
      </c>
      <c r="L1710" s="70">
        <f t="shared" si="1"/>
        <v>0</v>
      </c>
      <c r="M1710" s="71">
        <f t="shared" si="2"/>
        <v>0</v>
      </c>
      <c r="N1710" s="71">
        <f t="shared" si="3"/>
        <v>-84.54156</v>
      </c>
      <c r="O1710" s="71">
        <f t="shared" si="4"/>
        <v>-96.44257358</v>
      </c>
      <c r="P1710" s="71">
        <f t="shared" si="5"/>
        <v>-1</v>
      </c>
      <c r="Q1710" s="71">
        <f t="shared" si="6"/>
        <v>-0.003710712828</v>
      </c>
      <c r="R1710" s="71">
        <f t="shared" si="7"/>
        <v>-84.835</v>
      </c>
      <c r="S1710" s="71">
        <f t="shared" si="8"/>
        <v>-96.77732147</v>
      </c>
      <c r="T1710" s="72">
        <f t="shared" si="9"/>
        <v>559</v>
      </c>
      <c r="U1710" s="71">
        <f t="shared" si="10"/>
        <v>2.074288471</v>
      </c>
      <c r="V1710" s="71">
        <f t="shared" si="11"/>
        <v>71</v>
      </c>
      <c r="W1710" s="73">
        <f t="shared" si="12"/>
        <v>0.2634606108</v>
      </c>
      <c r="X1710" s="19"/>
      <c r="Y1710" s="19"/>
      <c r="Z1710" s="19"/>
      <c r="AA1710" s="19"/>
      <c r="AB1710" s="19"/>
      <c r="AC1710" s="19"/>
      <c r="AD1710" s="19"/>
    </row>
    <row r="1711">
      <c r="A1711" s="49" t="s">
        <v>1877</v>
      </c>
      <c r="B1711" s="50">
        <v>27594.0</v>
      </c>
      <c r="C1711" s="51">
        <v>4.311</v>
      </c>
      <c r="D1711" s="52">
        <v>26775.0</v>
      </c>
      <c r="E1711" s="51">
        <v>0.061</v>
      </c>
      <c r="F1711" s="52">
        <v>27586.0</v>
      </c>
      <c r="G1711" s="54">
        <v>3.794</v>
      </c>
      <c r="H1711" s="50">
        <v>27594.0</v>
      </c>
      <c r="I1711" s="54">
        <v>0.123098</v>
      </c>
      <c r="J1711" s="50">
        <v>27593.0</v>
      </c>
      <c r="K1711" s="54">
        <v>20.22</v>
      </c>
      <c r="L1711" s="70">
        <f t="shared" si="1"/>
        <v>0</v>
      </c>
      <c r="M1711" s="71">
        <f t="shared" si="2"/>
        <v>0</v>
      </c>
      <c r="N1711" s="71">
        <f t="shared" si="3"/>
        <v>-4.187902</v>
      </c>
      <c r="O1711" s="71">
        <f t="shared" si="4"/>
        <v>-97.14456043</v>
      </c>
      <c r="P1711" s="71">
        <f t="shared" si="5"/>
        <v>-1</v>
      </c>
      <c r="Q1711" s="71">
        <f t="shared" si="6"/>
        <v>-0.003623976227</v>
      </c>
      <c r="R1711" s="71">
        <f t="shared" si="7"/>
        <v>15.909</v>
      </c>
      <c r="S1711" s="71">
        <f t="shared" si="8"/>
        <v>369.032707</v>
      </c>
      <c r="T1711" s="72">
        <f t="shared" si="9"/>
        <v>819</v>
      </c>
      <c r="U1711" s="71">
        <f t="shared" si="10"/>
        <v>2.96803653</v>
      </c>
      <c r="V1711" s="71">
        <f t="shared" si="11"/>
        <v>8</v>
      </c>
      <c r="W1711" s="73">
        <f t="shared" si="12"/>
        <v>0.02899180981</v>
      </c>
      <c r="X1711" s="19"/>
      <c r="Y1711" s="19"/>
      <c r="Z1711" s="19"/>
      <c r="AA1711" s="19"/>
      <c r="AB1711" s="19"/>
      <c r="AC1711" s="19"/>
      <c r="AD1711" s="19"/>
    </row>
    <row r="1712">
      <c r="A1712" s="49" t="s">
        <v>1878</v>
      </c>
      <c r="B1712" s="50">
        <v>26266.0</v>
      </c>
      <c r="C1712" s="51">
        <v>76.117</v>
      </c>
      <c r="D1712" s="52">
        <v>25882.0</v>
      </c>
      <c r="E1712" s="51">
        <v>0.103</v>
      </c>
      <c r="F1712" s="52">
        <v>26201.0</v>
      </c>
      <c r="G1712" s="54">
        <v>3.701</v>
      </c>
      <c r="H1712" s="50">
        <v>26266.0</v>
      </c>
      <c r="I1712" s="54">
        <v>11.4975</v>
      </c>
      <c r="J1712" s="50">
        <v>26265.0</v>
      </c>
      <c r="K1712" s="54">
        <v>11.386</v>
      </c>
      <c r="L1712" s="70">
        <f t="shared" si="1"/>
        <v>0</v>
      </c>
      <c r="M1712" s="71">
        <f t="shared" si="2"/>
        <v>0</v>
      </c>
      <c r="N1712" s="71">
        <f t="shared" si="3"/>
        <v>-64.6195</v>
      </c>
      <c r="O1712" s="71">
        <f t="shared" si="4"/>
        <v>-84.89496433</v>
      </c>
      <c r="P1712" s="71">
        <f t="shared" si="5"/>
        <v>-1</v>
      </c>
      <c r="Q1712" s="71">
        <f t="shared" si="6"/>
        <v>-0.003807203229</v>
      </c>
      <c r="R1712" s="71">
        <f t="shared" si="7"/>
        <v>-64.731</v>
      </c>
      <c r="S1712" s="71">
        <f t="shared" si="8"/>
        <v>-85.04144935</v>
      </c>
      <c r="T1712" s="72">
        <f t="shared" si="9"/>
        <v>384</v>
      </c>
      <c r="U1712" s="71">
        <f t="shared" si="10"/>
        <v>1.46196604</v>
      </c>
      <c r="V1712" s="71">
        <f t="shared" si="11"/>
        <v>65</v>
      </c>
      <c r="W1712" s="73">
        <f t="shared" si="12"/>
        <v>0.2474682099</v>
      </c>
      <c r="X1712" s="19"/>
      <c r="Y1712" s="19"/>
      <c r="Z1712" s="19"/>
      <c r="AA1712" s="19"/>
      <c r="AB1712" s="19"/>
      <c r="AC1712" s="19"/>
      <c r="AD1712" s="19"/>
    </row>
    <row r="1713">
      <c r="A1713" s="49" t="s">
        <v>1879</v>
      </c>
      <c r="B1713" s="50">
        <v>28017.0</v>
      </c>
      <c r="C1713" s="51">
        <v>4.477</v>
      </c>
      <c r="D1713" s="52">
        <v>27592.0</v>
      </c>
      <c r="E1713" s="51">
        <v>0.184</v>
      </c>
      <c r="F1713" s="52">
        <v>28001.0</v>
      </c>
      <c r="G1713" s="54">
        <v>3.809</v>
      </c>
      <c r="H1713" s="50">
        <v>28017.0</v>
      </c>
      <c r="I1713" s="54">
        <v>0.399678</v>
      </c>
      <c r="J1713" s="50">
        <v>28016.0</v>
      </c>
      <c r="K1713" s="54">
        <v>25.213</v>
      </c>
      <c r="L1713" s="70">
        <f t="shared" si="1"/>
        <v>0</v>
      </c>
      <c r="M1713" s="71">
        <f t="shared" si="2"/>
        <v>0</v>
      </c>
      <c r="N1713" s="71">
        <f t="shared" si="3"/>
        <v>-4.077322</v>
      </c>
      <c r="O1713" s="71">
        <f t="shared" si="4"/>
        <v>-91.07263793</v>
      </c>
      <c r="P1713" s="71">
        <f t="shared" si="5"/>
        <v>-1</v>
      </c>
      <c r="Q1713" s="71">
        <f t="shared" si="6"/>
        <v>-0.00356926152</v>
      </c>
      <c r="R1713" s="71">
        <f t="shared" si="7"/>
        <v>20.736</v>
      </c>
      <c r="S1713" s="71">
        <f t="shared" si="8"/>
        <v>463.1672995</v>
      </c>
      <c r="T1713" s="72">
        <f t="shared" si="9"/>
        <v>425</v>
      </c>
      <c r="U1713" s="71">
        <f t="shared" si="10"/>
        <v>1.516936146</v>
      </c>
      <c r="V1713" s="71">
        <f t="shared" si="11"/>
        <v>16</v>
      </c>
      <c r="W1713" s="73">
        <f t="shared" si="12"/>
        <v>0.05710818432</v>
      </c>
      <c r="X1713" s="19"/>
      <c r="Y1713" s="19"/>
      <c r="Z1713" s="19"/>
      <c r="AA1713" s="19"/>
      <c r="AB1713" s="19"/>
      <c r="AC1713" s="19"/>
      <c r="AD1713" s="19"/>
    </row>
    <row r="1714">
      <c r="A1714" s="49" t="s">
        <v>1880</v>
      </c>
      <c r="B1714" s="50">
        <v>26709.0</v>
      </c>
      <c r="C1714" s="51">
        <v>74.462</v>
      </c>
      <c r="D1714" s="52">
        <v>26326.0</v>
      </c>
      <c r="E1714" s="51">
        <v>0.125</v>
      </c>
      <c r="F1714" s="52">
        <v>26638.0</v>
      </c>
      <c r="G1714" s="54">
        <v>3.929</v>
      </c>
      <c r="H1714" s="50">
        <v>26709.0</v>
      </c>
      <c r="I1714" s="54">
        <v>3.03593</v>
      </c>
      <c r="J1714" s="50">
        <v>26708.0</v>
      </c>
      <c r="K1714" s="54">
        <v>3.418</v>
      </c>
      <c r="L1714" s="70">
        <f t="shared" si="1"/>
        <v>0</v>
      </c>
      <c r="M1714" s="71">
        <f t="shared" si="2"/>
        <v>0</v>
      </c>
      <c r="N1714" s="71">
        <f t="shared" si="3"/>
        <v>-71.42607</v>
      </c>
      <c r="O1714" s="71">
        <f t="shared" si="4"/>
        <v>-95.92284655</v>
      </c>
      <c r="P1714" s="71">
        <f t="shared" si="5"/>
        <v>-1</v>
      </c>
      <c r="Q1714" s="71">
        <f t="shared" si="6"/>
        <v>-0.003744056311</v>
      </c>
      <c r="R1714" s="71">
        <f t="shared" si="7"/>
        <v>-71.044</v>
      </c>
      <c r="S1714" s="71">
        <f t="shared" si="8"/>
        <v>-95.4097392</v>
      </c>
      <c r="T1714" s="72">
        <f t="shared" si="9"/>
        <v>383</v>
      </c>
      <c r="U1714" s="71">
        <f t="shared" si="10"/>
        <v>1.433973567</v>
      </c>
      <c r="V1714" s="71">
        <f t="shared" si="11"/>
        <v>71</v>
      </c>
      <c r="W1714" s="73">
        <f t="shared" si="12"/>
        <v>0.2658279981</v>
      </c>
      <c r="X1714" s="19"/>
      <c r="Y1714" s="19"/>
      <c r="Z1714" s="19"/>
      <c r="AA1714" s="19"/>
      <c r="AB1714" s="19"/>
      <c r="AC1714" s="19"/>
      <c r="AD1714" s="19"/>
    </row>
    <row r="1715">
      <c r="A1715" s="49" t="s">
        <v>1881</v>
      </c>
      <c r="B1715" s="50">
        <v>27778.0</v>
      </c>
      <c r="C1715" s="51">
        <v>4.526</v>
      </c>
      <c r="D1715" s="52">
        <v>26999.0</v>
      </c>
      <c r="E1715" s="51">
        <v>0.061</v>
      </c>
      <c r="F1715" s="52">
        <v>27770.0</v>
      </c>
      <c r="G1715" s="54">
        <v>3.997</v>
      </c>
      <c r="H1715" s="50">
        <v>27778.0</v>
      </c>
      <c r="I1715" s="54">
        <v>3.77658</v>
      </c>
      <c r="J1715" s="50">
        <v>6.90648E-310</v>
      </c>
      <c r="K1715" s="54">
        <v>3600.0</v>
      </c>
      <c r="L1715" s="70">
        <f t="shared" si="1"/>
        <v>0</v>
      </c>
      <c r="M1715" s="71">
        <f t="shared" si="2"/>
        <v>0</v>
      </c>
      <c r="N1715" s="71">
        <f t="shared" si="3"/>
        <v>-0.74942</v>
      </c>
      <c r="O1715" s="71">
        <f t="shared" si="4"/>
        <v>-16.55810871</v>
      </c>
      <c r="P1715" s="71">
        <f t="shared" si="5"/>
        <v>-27778</v>
      </c>
      <c r="Q1715" s="71">
        <f t="shared" si="6"/>
        <v>-100</v>
      </c>
      <c r="R1715" s="71">
        <f t="shared" si="7"/>
        <v>3595.474</v>
      </c>
      <c r="S1715" s="71">
        <f t="shared" si="8"/>
        <v>79440.43305</v>
      </c>
      <c r="T1715" s="72">
        <f t="shared" si="9"/>
        <v>779</v>
      </c>
      <c r="U1715" s="71">
        <f t="shared" si="10"/>
        <v>2.804377565</v>
      </c>
      <c r="V1715" s="71">
        <f t="shared" si="11"/>
        <v>8</v>
      </c>
      <c r="W1715" s="73">
        <f t="shared" si="12"/>
        <v>0.0287997696</v>
      </c>
      <c r="X1715" s="19"/>
      <c r="Y1715" s="19"/>
      <c r="Z1715" s="19"/>
      <c r="AA1715" s="19"/>
      <c r="AB1715" s="19"/>
      <c r="AC1715" s="19"/>
      <c r="AD1715" s="19"/>
    </row>
    <row r="1716">
      <c r="A1716" s="49" t="s">
        <v>1882</v>
      </c>
      <c r="B1716" s="50">
        <v>26469.0</v>
      </c>
      <c r="C1716" s="51">
        <v>74.281</v>
      </c>
      <c r="D1716" s="52">
        <v>26083.0</v>
      </c>
      <c r="E1716" s="51">
        <v>0.097</v>
      </c>
      <c r="F1716" s="52">
        <v>26424.0</v>
      </c>
      <c r="G1716" s="54">
        <v>3.931</v>
      </c>
      <c r="H1716" s="50">
        <v>26469.0</v>
      </c>
      <c r="I1716" s="54">
        <v>3.22414</v>
      </c>
      <c r="J1716" s="50">
        <v>26468.0</v>
      </c>
      <c r="K1716" s="54">
        <v>2.205</v>
      </c>
      <c r="L1716" s="70">
        <f t="shared" si="1"/>
        <v>0</v>
      </c>
      <c r="M1716" s="71">
        <f t="shared" si="2"/>
        <v>0</v>
      </c>
      <c r="N1716" s="71">
        <f t="shared" si="3"/>
        <v>-71.05686</v>
      </c>
      <c r="O1716" s="71">
        <f t="shared" si="4"/>
        <v>-95.65953609</v>
      </c>
      <c r="P1716" s="71">
        <f t="shared" si="5"/>
        <v>-1</v>
      </c>
      <c r="Q1716" s="71">
        <f t="shared" si="6"/>
        <v>-0.003778004458</v>
      </c>
      <c r="R1716" s="71">
        <f t="shared" si="7"/>
        <v>-72.076</v>
      </c>
      <c r="S1716" s="71">
        <f t="shared" si="8"/>
        <v>-97.03154239</v>
      </c>
      <c r="T1716" s="72">
        <f t="shared" si="9"/>
        <v>386</v>
      </c>
      <c r="U1716" s="71">
        <f t="shared" si="10"/>
        <v>1.458309721</v>
      </c>
      <c r="V1716" s="71">
        <f t="shared" si="11"/>
        <v>45</v>
      </c>
      <c r="W1716" s="73">
        <f t="shared" si="12"/>
        <v>0.1700102006</v>
      </c>
      <c r="X1716" s="19"/>
      <c r="Y1716" s="19"/>
      <c r="Z1716" s="19"/>
      <c r="AA1716" s="19"/>
      <c r="AB1716" s="19"/>
      <c r="AC1716" s="19"/>
      <c r="AD1716" s="19"/>
    </row>
    <row r="1717">
      <c r="A1717" s="49" t="s">
        <v>1883</v>
      </c>
      <c r="B1717" s="50">
        <v>27785.0</v>
      </c>
      <c r="C1717" s="51">
        <v>4.245</v>
      </c>
      <c r="D1717" s="52">
        <v>27365.0</v>
      </c>
      <c r="E1717" s="51">
        <v>0.073</v>
      </c>
      <c r="F1717" s="52">
        <v>27762.0</v>
      </c>
      <c r="G1717" s="54">
        <v>3.639</v>
      </c>
      <c r="H1717" s="50">
        <v>27785.0</v>
      </c>
      <c r="I1717" s="54">
        <v>0.237896</v>
      </c>
      <c r="J1717" s="50">
        <v>27784.0</v>
      </c>
      <c r="K1717" s="54">
        <v>42.191</v>
      </c>
      <c r="L1717" s="70">
        <f t="shared" si="1"/>
        <v>0</v>
      </c>
      <c r="M1717" s="71">
        <f t="shared" si="2"/>
        <v>0</v>
      </c>
      <c r="N1717" s="71">
        <f t="shared" si="3"/>
        <v>-4.007104</v>
      </c>
      <c r="O1717" s="71">
        <f t="shared" si="4"/>
        <v>-94.39585395</v>
      </c>
      <c r="P1717" s="71">
        <f t="shared" si="5"/>
        <v>-1</v>
      </c>
      <c r="Q1717" s="71">
        <f t="shared" si="6"/>
        <v>-0.003599064243</v>
      </c>
      <c r="R1717" s="71">
        <f t="shared" si="7"/>
        <v>37.946</v>
      </c>
      <c r="S1717" s="71">
        <f t="shared" si="8"/>
        <v>893.8987044</v>
      </c>
      <c r="T1717" s="72">
        <f t="shared" si="9"/>
        <v>420</v>
      </c>
      <c r="U1717" s="71">
        <f t="shared" si="10"/>
        <v>1.511606982</v>
      </c>
      <c r="V1717" s="71">
        <f t="shared" si="11"/>
        <v>23</v>
      </c>
      <c r="W1717" s="73">
        <f t="shared" si="12"/>
        <v>0.0827784776</v>
      </c>
      <c r="X1717" s="19"/>
      <c r="Y1717" s="19"/>
      <c r="Z1717" s="19"/>
      <c r="AA1717" s="19"/>
      <c r="AB1717" s="19"/>
      <c r="AC1717" s="19"/>
      <c r="AD1717" s="19"/>
    </row>
    <row r="1718">
      <c r="A1718" s="49" t="s">
        <v>1884</v>
      </c>
      <c r="B1718" s="50">
        <v>26466.0</v>
      </c>
      <c r="C1718" s="51">
        <v>79.132</v>
      </c>
      <c r="D1718" s="52">
        <v>26181.0</v>
      </c>
      <c r="E1718" s="51">
        <v>0.087</v>
      </c>
      <c r="F1718" s="52">
        <v>26396.0</v>
      </c>
      <c r="G1718" s="54">
        <v>3.872</v>
      </c>
      <c r="H1718" s="50">
        <v>26466.0</v>
      </c>
      <c r="I1718" s="54">
        <v>15.1766</v>
      </c>
      <c r="J1718" s="50">
        <v>26465.0</v>
      </c>
      <c r="K1718" s="54">
        <v>3.495</v>
      </c>
      <c r="L1718" s="70">
        <f t="shared" si="1"/>
        <v>0</v>
      </c>
      <c r="M1718" s="71">
        <f t="shared" si="2"/>
        <v>0</v>
      </c>
      <c r="N1718" s="71">
        <f t="shared" si="3"/>
        <v>-63.9554</v>
      </c>
      <c r="O1718" s="71">
        <f t="shared" si="4"/>
        <v>-80.82115958</v>
      </c>
      <c r="P1718" s="71">
        <f t="shared" si="5"/>
        <v>-1</v>
      </c>
      <c r="Q1718" s="71">
        <f t="shared" si="6"/>
        <v>-0.003778432706</v>
      </c>
      <c r="R1718" s="71">
        <f t="shared" si="7"/>
        <v>-75.637</v>
      </c>
      <c r="S1718" s="71">
        <f t="shared" si="8"/>
        <v>-95.58332912</v>
      </c>
      <c r="T1718" s="72">
        <f t="shared" si="9"/>
        <v>285</v>
      </c>
      <c r="U1718" s="71">
        <f t="shared" si="10"/>
        <v>1.076853321</v>
      </c>
      <c r="V1718" s="71">
        <f t="shared" si="11"/>
        <v>70</v>
      </c>
      <c r="W1718" s="73">
        <f t="shared" si="12"/>
        <v>0.2644902894</v>
      </c>
      <c r="X1718" s="19"/>
      <c r="Y1718" s="19"/>
      <c r="Z1718" s="19"/>
      <c r="AA1718" s="19"/>
      <c r="AB1718" s="19"/>
      <c r="AC1718" s="19"/>
      <c r="AD1718" s="19"/>
    </row>
    <row r="1719">
      <c r="A1719" s="49" t="s">
        <v>1885</v>
      </c>
      <c r="B1719" s="50">
        <v>27948.0</v>
      </c>
      <c r="C1719" s="51">
        <v>4.353</v>
      </c>
      <c r="D1719" s="52">
        <v>27552.0</v>
      </c>
      <c r="E1719" s="51">
        <v>0.084</v>
      </c>
      <c r="F1719" s="52">
        <v>27932.0</v>
      </c>
      <c r="G1719" s="54">
        <v>3.76</v>
      </c>
      <c r="H1719" s="50">
        <v>27948.0</v>
      </c>
      <c r="I1719" s="54">
        <v>0.202509</v>
      </c>
      <c r="J1719" s="50">
        <v>27948.0</v>
      </c>
      <c r="K1719" s="54">
        <v>36.919</v>
      </c>
      <c r="L1719" s="70">
        <f t="shared" si="1"/>
        <v>0</v>
      </c>
      <c r="M1719" s="71">
        <f t="shared" si="2"/>
        <v>0</v>
      </c>
      <c r="N1719" s="71">
        <f t="shared" si="3"/>
        <v>-4.150491</v>
      </c>
      <c r="O1719" s="71">
        <f t="shared" si="4"/>
        <v>-95.34782908</v>
      </c>
      <c r="P1719" s="71">
        <f t="shared" si="5"/>
        <v>0</v>
      </c>
      <c r="Q1719" s="71">
        <f t="shared" si="6"/>
        <v>0</v>
      </c>
      <c r="R1719" s="71">
        <f t="shared" si="7"/>
        <v>32.566</v>
      </c>
      <c r="S1719" s="71">
        <f t="shared" si="8"/>
        <v>748.127728</v>
      </c>
      <c r="T1719" s="72">
        <f t="shared" si="9"/>
        <v>396</v>
      </c>
      <c r="U1719" s="71">
        <f t="shared" si="10"/>
        <v>1.416917132</v>
      </c>
      <c r="V1719" s="71">
        <f t="shared" si="11"/>
        <v>16</v>
      </c>
      <c r="W1719" s="73">
        <f t="shared" si="12"/>
        <v>0.05724917704</v>
      </c>
      <c r="X1719" s="19"/>
      <c r="Y1719" s="19"/>
      <c r="Z1719" s="19"/>
      <c r="AA1719" s="19"/>
      <c r="AB1719" s="19"/>
      <c r="AC1719" s="19"/>
      <c r="AD1719" s="19"/>
    </row>
    <row r="1720">
      <c r="A1720" s="49" t="s">
        <v>1886</v>
      </c>
      <c r="B1720" s="50">
        <v>26636.0</v>
      </c>
      <c r="C1720" s="51">
        <v>83.188</v>
      </c>
      <c r="D1720" s="52">
        <v>26292.0</v>
      </c>
      <c r="E1720" s="51">
        <v>0.074</v>
      </c>
      <c r="F1720" s="52">
        <v>26550.0</v>
      </c>
      <c r="G1720" s="54">
        <v>3.783</v>
      </c>
      <c r="H1720" s="50">
        <v>26636.0</v>
      </c>
      <c r="I1720" s="54">
        <v>5.71305</v>
      </c>
      <c r="J1720" s="50">
        <v>26635.0</v>
      </c>
      <c r="K1720" s="54">
        <v>3.83</v>
      </c>
      <c r="L1720" s="70">
        <f t="shared" si="1"/>
        <v>0</v>
      </c>
      <c r="M1720" s="71">
        <f t="shared" si="2"/>
        <v>0</v>
      </c>
      <c r="N1720" s="71">
        <f t="shared" si="3"/>
        <v>-77.47495</v>
      </c>
      <c r="O1720" s="71">
        <f t="shared" si="4"/>
        <v>-93.13236284</v>
      </c>
      <c r="P1720" s="71">
        <f t="shared" si="5"/>
        <v>-1</v>
      </c>
      <c r="Q1720" s="71">
        <f t="shared" si="6"/>
        <v>-0.003754317465</v>
      </c>
      <c r="R1720" s="71">
        <f t="shared" si="7"/>
        <v>-79.358</v>
      </c>
      <c r="S1720" s="71">
        <f t="shared" si="8"/>
        <v>-95.39597057</v>
      </c>
      <c r="T1720" s="72">
        <f t="shared" si="9"/>
        <v>344</v>
      </c>
      <c r="U1720" s="71">
        <f t="shared" si="10"/>
        <v>1.291485208</v>
      </c>
      <c r="V1720" s="71">
        <f t="shared" si="11"/>
        <v>86</v>
      </c>
      <c r="W1720" s="73">
        <f t="shared" si="12"/>
        <v>0.322871302</v>
      </c>
      <c r="X1720" s="19"/>
      <c r="Y1720" s="19"/>
      <c r="Z1720" s="19"/>
      <c r="AA1720" s="19"/>
      <c r="AB1720" s="19"/>
      <c r="AC1720" s="19"/>
      <c r="AD1720" s="19"/>
    </row>
    <row r="1721">
      <c r="A1721" s="49" t="s">
        <v>1887</v>
      </c>
      <c r="B1721" s="50">
        <v>27998.0</v>
      </c>
      <c r="C1721" s="51">
        <v>4.431</v>
      </c>
      <c r="D1721" s="52">
        <v>27285.0</v>
      </c>
      <c r="E1721" s="51">
        <v>0.067</v>
      </c>
      <c r="F1721" s="52">
        <v>27981.0</v>
      </c>
      <c r="G1721" s="54">
        <v>3.785</v>
      </c>
      <c r="H1721" s="50">
        <v>27998.0</v>
      </c>
      <c r="I1721" s="54">
        <v>0.691654</v>
      </c>
      <c r="J1721" s="50">
        <v>27998.0</v>
      </c>
      <c r="K1721" s="54">
        <v>95.787</v>
      </c>
      <c r="L1721" s="70">
        <f t="shared" si="1"/>
        <v>0</v>
      </c>
      <c r="M1721" s="71">
        <f t="shared" si="2"/>
        <v>0</v>
      </c>
      <c r="N1721" s="71">
        <f t="shared" si="3"/>
        <v>-3.739346</v>
      </c>
      <c r="O1721" s="71">
        <f t="shared" si="4"/>
        <v>-84.39056646</v>
      </c>
      <c r="P1721" s="71">
        <f t="shared" si="5"/>
        <v>0</v>
      </c>
      <c r="Q1721" s="71">
        <f t="shared" si="6"/>
        <v>0</v>
      </c>
      <c r="R1721" s="71">
        <f t="shared" si="7"/>
        <v>91.356</v>
      </c>
      <c r="S1721" s="71">
        <f t="shared" si="8"/>
        <v>2061.746784</v>
      </c>
      <c r="T1721" s="72">
        <f t="shared" si="9"/>
        <v>713</v>
      </c>
      <c r="U1721" s="71">
        <f t="shared" si="10"/>
        <v>2.546610472</v>
      </c>
      <c r="V1721" s="71">
        <f t="shared" si="11"/>
        <v>17</v>
      </c>
      <c r="W1721" s="73">
        <f t="shared" si="12"/>
        <v>0.06071862276</v>
      </c>
      <c r="X1721" s="19"/>
      <c r="Y1721" s="19"/>
      <c r="Z1721" s="19"/>
      <c r="AA1721" s="19"/>
      <c r="AB1721" s="19"/>
      <c r="AC1721" s="19"/>
      <c r="AD1721" s="19"/>
    </row>
    <row r="1722">
      <c r="A1722" s="49" t="s">
        <v>1888</v>
      </c>
      <c r="B1722" s="50">
        <v>26681.0</v>
      </c>
      <c r="C1722" s="51">
        <v>79.143</v>
      </c>
      <c r="D1722" s="52">
        <v>26299.0</v>
      </c>
      <c r="E1722" s="51">
        <v>0.132</v>
      </c>
      <c r="F1722" s="52">
        <v>26612.0</v>
      </c>
      <c r="G1722" s="54">
        <v>3.881</v>
      </c>
      <c r="H1722" s="50">
        <v>26681.0</v>
      </c>
      <c r="I1722" s="54">
        <v>3.63311</v>
      </c>
      <c r="J1722" s="50">
        <v>26680.0</v>
      </c>
      <c r="K1722" s="54">
        <v>1.45</v>
      </c>
      <c r="L1722" s="70">
        <f t="shared" si="1"/>
        <v>0</v>
      </c>
      <c r="M1722" s="71">
        <f t="shared" si="2"/>
        <v>0</v>
      </c>
      <c r="N1722" s="71">
        <f t="shared" si="3"/>
        <v>-75.50989</v>
      </c>
      <c r="O1722" s="71">
        <f t="shared" si="4"/>
        <v>-95.40943608</v>
      </c>
      <c r="P1722" s="71">
        <f t="shared" si="5"/>
        <v>-1</v>
      </c>
      <c r="Q1722" s="71">
        <f t="shared" si="6"/>
        <v>-0.003747985458</v>
      </c>
      <c r="R1722" s="71">
        <f t="shared" si="7"/>
        <v>-77.693</v>
      </c>
      <c r="S1722" s="71">
        <f t="shared" si="8"/>
        <v>-98.16787334</v>
      </c>
      <c r="T1722" s="72">
        <f t="shared" si="9"/>
        <v>382</v>
      </c>
      <c r="U1722" s="71">
        <f t="shared" si="10"/>
        <v>1.431730445</v>
      </c>
      <c r="V1722" s="71">
        <f t="shared" si="11"/>
        <v>69</v>
      </c>
      <c r="W1722" s="73">
        <f t="shared" si="12"/>
        <v>0.2586109966</v>
      </c>
      <c r="X1722" s="19"/>
      <c r="Y1722" s="19"/>
      <c r="Z1722" s="19"/>
      <c r="AA1722" s="19"/>
      <c r="AB1722" s="19"/>
      <c r="AC1722" s="19"/>
      <c r="AD1722" s="19"/>
    </row>
    <row r="1723">
      <c r="A1723" s="49" t="s">
        <v>1889</v>
      </c>
      <c r="B1723" s="50">
        <v>27932.0</v>
      </c>
      <c r="C1723" s="51">
        <v>4.474</v>
      </c>
      <c r="D1723" s="52">
        <v>27441.0</v>
      </c>
      <c r="E1723" s="51">
        <v>0.112</v>
      </c>
      <c r="F1723" s="52">
        <v>27916.0</v>
      </c>
      <c r="G1723" s="54">
        <v>3.798</v>
      </c>
      <c r="H1723" s="50">
        <v>27932.0</v>
      </c>
      <c r="I1723" s="54">
        <v>1.41346</v>
      </c>
      <c r="J1723" s="50">
        <v>6.93829E-310</v>
      </c>
      <c r="K1723" s="54">
        <v>3600.0</v>
      </c>
      <c r="L1723" s="70">
        <f t="shared" si="1"/>
        <v>0</v>
      </c>
      <c r="M1723" s="71">
        <f t="shared" si="2"/>
        <v>0</v>
      </c>
      <c r="N1723" s="71">
        <f t="shared" si="3"/>
        <v>-3.06054</v>
      </c>
      <c r="O1723" s="71">
        <f t="shared" si="4"/>
        <v>-68.40724184</v>
      </c>
      <c r="P1723" s="71">
        <f t="shared" si="5"/>
        <v>-27932</v>
      </c>
      <c r="Q1723" s="71">
        <f t="shared" si="6"/>
        <v>-100</v>
      </c>
      <c r="R1723" s="71">
        <f t="shared" si="7"/>
        <v>3595.526</v>
      </c>
      <c r="S1723" s="71">
        <f t="shared" si="8"/>
        <v>80364.90836</v>
      </c>
      <c r="T1723" s="72">
        <f t="shared" si="9"/>
        <v>491</v>
      </c>
      <c r="U1723" s="71">
        <f t="shared" si="10"/>
        <v>1.75784047</v>
      </c>
      <c r="V1723" s="71">
        <f t="shared" si="11"/>
        <v>16</v>
      </c>
      <c r="W1723" s="73">
        <f t="shared" si="12"/>
        <v>0.0572819705</v>
      </c>
      <c r="X1723" s="19"/>
      <c r="Y1723" s="19"/>
      <c r="Z1723" s="19"/>
      <c r="AA1723" s="19"/>
      <c r="AB1723" s="19"/>
      <c r="AC1723" s="19"/>
      <c r="AD1723" s="19"/>
    </row>
    <row r="1724">
      <c r="A1724" s="49" t="s">
        <v>1890</v>
      </c>
      <c r="B1724" s="50">
        <v>26626.0</v>
      </c>
      <c r="C1724" s="51">
        <v>81.296</v>
      </c>
      <c r="D1724" s="52">
        <v>26197.0</v>
      </c>
      <c r="E1724" s="51">
        <v>0.16</v>
      </c>
      <c r="F1724" s="52">
        <v>26563.0</v>
      </c>
      <c r="G1724" s="54">
        <v>3.999</v>
      </c>
      <c r="H1724" s="50">
        <v>26626.0</v>
      </c>
      <c r="I1724" s="54">
        <v>9.6451</v>
      </c>
      <c r="J1724" s="50">
        <v>26625.0</v>
      </c>
      <c r="K1724" s="54">
        <v>6.18</v>
      </c>
      <c r="L1724" s="70">
        <f t="shared" si="1"/>
        <v>0</v>
      </c>
      <c r="M1724" s="71">
        <f t="shared" si="2"/>
        <v>0</v>
      </c>
      <c r="N1724" s="71">
        <f t="shared" si="3"/>
        <v>-71.6509</v>
      </c>
      <c r="O1724" s="71">
        <f t="shared" si="4"/>
        <v>-88.13582464</v>
      </c>
      <c r="P1724" s="71">
        <f t="shared" si="5"/>
        <v>-1</v>
      </c>
      <c r="Q1724" s="71">
        <f t="shared" si="6"/>
        <v>-0.003755727484</v>
      </c>
      <c r="R1724" s="71">
        <f t="shared" si="7"/>
        <v>-75.116</v>
      </c>
      <c r="S1724" s="71">
        <f t="shared" si="8"/>
        <v>-92.39814997</v>
      </c>
      <c r="T1724" s="72">
        <f t="shared" si="9"/>
        <v>429</v>
      </c>
      <c r="U1724" s="71">
        <f t="shared" si="10"/>
        <v>1.611207091</v>
      </c>
      <c r="V1724" s="71">
        <f t="shared" si="11"/>
        <v>63</v>
      </c>
      <c r="W1724" s="73">
        <f t="shared" si="12"/>
        <v>0.2366108315</v>
      </c>
      <c r="X1724" s="19"/>
      <c r="Y1724" s="19"/>
      <c r="Z1724" s="19"/>
      <c r="AA1724" s="19"/>
      <c r="AB1724" s="19"/>
      <c r="AC1724" s="19"/>
      <c r="AD1724" s="19"/>
    </row>
    <row r="1725">
      <c r="A1725" s="49" t="s">
        <v>1891</v>
      </c>
      <c r="B1725" s="50">
        <v>28388.0</v>
      </c>
      <c r="C1725" s="51">
        <v>4.615</v>
      </c>
      <c r="D1725" s="52">
        <v>27715.0</v>
      </c>
      <c r="E1725" s="51">
        <v>0.062</v>
      </c>
      <c r="F1725" s="52">
        <v>28364.0</v>
      </c>
      <c r="G1725" s="54">
        <v>3.925</v>
      </c>
      <c r="H1725" s="50">
        <v>28388.0</v>
      </c>
      <c r="I1725" s="54">
        <v>0.643472</v>
      </c>
      <c r="J1725" s="50">
        <v>28388.0</v>
      </c>
      <c r="K1725" s="54">
        <v>63.397</v>
      </c>
      <c r="L1725" s="70">
        <f t="shared" si="1"/>
        <v>0</v>
      </c>
      <c r="M1725" s="71">
        <f t="shared" si="2"/>
        <v>0</v>
      </c>
      <c r="N1725" s="71">
        <f t="shared" si="3"/>
        <v>-3.971528</v>
      </c>
      <c r="O1725" s="71">
        <f t="shared" si="4"/>
        <v>-86.05694475</v>
      </c>
      <c r="P1725" s="71">
        <f t="shared" si="5"/>
        <v>0</v>
      </c>
      <c r="Q1725" s="71">
        <f t="shared" si="6"/>
        <v>0</v>
      </c>
      <c r="R1725" s="71">
        <f t="shared" si="7"/>
        <v>58.782</v>
      </c>
      <c r="S1725" s="71">
        <f t="shared" si="8"/>
        <v>1273.716143</v>
      </c>
      <c r="T1725" s="72">
        <f t="shared" si="9"/>
        <v>673</v>
      </c>
      <c r="U1725" s="71">
        <f t="shared" si="10"/>
        <v>2.370720023</v>
      </c>
      <c r="V1725" s="71">
        <f t="shared" si="11"/>
        <v>24</v>
      </c>
      <c r="W1725" s="73">
        <f t="shared" si="12"/>
        <v>0.08454276455</v>
      </c>
      <c r="X1725" s="19"/>
      <c r="Y1725" s="19"/>
      <c r="Z1725" s="19"/>
      <c r="AA1725" s="19"/>
      <c r="AB1725" s="19"/>
      <c r="AC1725" s="19"/>
      <c r="AD1725" s="19"/>
    </row>
    <row r="1726">
      <c r="A1726" s="49" t="s">
        <v>1892</v>
      </c>
      <c r="B1726" s="50">
        <v>27088.0</v>
      </c>
      <c r="C1726" s="51">
        <v>86.099</v>
      </c>
      <c r="D1726" s="52">
        <v>26790.0</v>
      </c>
      <c r="E1726" s="51">
        <v>0.142</v>
      </c>
      <c r="F1726" s="52">
        <v>27011.0</v>
      </c>
      <c r="G1726" s="54">
        <v>3.914</v>
      </c>
      <c r="H1726" s="50">
        <v>27088.0</v>
      </c>
      <c r="I1726" s="54">
        <v>8.95009</v>
      </c>
      <c r="J1726" s="50">
        <v>27088.0</v>
      </c>
      <c r="K1726" s="54">
        <v>1.124</v>
      </c>
      <c r="L1726" s="70">
        <f t="shared" si="1"/>
        <v>0</v>
      </c>
      <c r="M1726" s="71">
        <f t="shared" si="2"/>
        <v>0</v>
      </c>
      <c r="N1726" s="71">
        <f t="shared" si="3"/>
        <v>-77.14891</v>
      </c>
      <c r="O1726" s="71">
        <f t="shared" si="4"/>
        <v>-89.60488507</v>
      </c>
      <c r="P1726" s="71">
        <f t="shared" si="5"/>
        <v>0</v>
      </c>
      <c r="Q1726" s="71">
        <f t="shared" si="6"/>
        <v>0</v>
      </c>
      <c r="R1726" s="71">
        <f t="shared" si="7"/>
        <v>-84.975</v>
      </c>
      <c r="S1726" s="71">
        <f t="shared" si="8"/>
        <v>-98.69452607</v>
      </c>
      <c r="T1726" s="72">
        <f t="shared" si="9"/>
        <v>298</v>
      </c>
      <c r="U1726" s="71">
        <f t="shared" si="10"/>
        <v>1.100118133</v>
      </c>
      <c r="V1726" s="71">
        <f t="shared" si="11"/>
        <v>77</v>
      </c>
      <c r="W1726" s="73">
        <f t="shared" si="12"/>
        <v>0.2842587123</v>
      </c>
      <c r="X1726" s="19"/>
      <c r="Y1726" s="19"/>
      <c r="Z1726" s="19"/>
      <c r="AA1726" s="19"/>
      <c r="AB1726" s="19"/>
      <c r="AC1726" s="19"/>
      <c r="AD1726" s="19"/>
    </row>
    <row r="1727">
      <c r="A1727" s="49" t="s">
        <v>1893</v>
      </c>
      <c r="B1727" s="50">
        <v>28015.0</v>
      </c>
      <c r="C1727" s="51">
        <v>4.345</v>
      </c>
      <c r="D1727" s="52">
        <v>27670.0</v>
      </c>
      <c r="E1727" s="51">
        <v>0.112</v>
      </c>
      <c r="F1727" s="52">
        <v>27989.0</v>
      </c>
      <c r="G1727" s="54">
        <v>3.692</v>
      </c>
      <c r="H1727" s="50">
        <v>28015.0</v>
      </c>
      <c r="I1727" s="54">
        <v>0.29458</v>
      </c>
      <c r="J1727" s="50">
        <v>28014.0</v>
      </c>
      <c r="K1727" s="54">
        <v>24.335</v>
      </c>
      <c r="L1727" s="70">
        <f t="shared" si="1"/>
        <v>0</v>
      </c>
      <c r="M1727" s="71">
        <f t="shared" si="2"/>
        <v>0</v>
      </c>
      <c r="N1727" s="71">
        <f t="shared" si="3"/>
        <v>-4.05042</v>
      </c>
      <c r="O1727" s="71">
        <f t="shared" si="4"/>
        <v>-93.22025316</v>
      </c>
      <c r="P1727" s="71">
        <f t="shared" si="5"/>
        <v>-1</v>
      </c>
      <c r="Q1727" s="71">
        <f t="shared" si="6"/>
        <v>-0.003569516331</v>
      </c>
      <c r="R1727" s="71">
        <f t="shared" si="7"/>
        <v>19.99</v>
      </c>
      <c r="S1727" s="71">
        <f t="shared" si="8"/>
        <v>460.0690449</v>
      </c>
      <c r="T1727" s="72">
        <f t="shared" si="9"/>
        <v>345</v>
      </c>
      <c r="U1727" s="71">
        <f t="shared" si="10"/>
        <v>1.231483134</v>
      </c>
      <c r="V1727" s="71">
        <f t="shared" si="11"/>
        <v>26</v>
      </c>
      <c r="W1727" s="73">
        <f t="shared" si="12"/>
        <v>0.09280742459</v>
      </c>
      <c r="X1727" s="19"/>
      <c r="Y1727" s="19"/>
      <c r="Z1727" s="19"/>
      <c r="AA1727" s="19"/>
      <c r="AB1727" s="19"/>
      <c r="AC1727" s="19"/>
      <c r="AD1727" s="19"/>
    </row>
    <row r="1728">
      <c r="A1728" s="49" t="s">
        <v>1894</v>
      </c>
      <c r="B1728" s="50">
        <v>26706.0</v>
      </c>
      <c r="C1728" s="51">
        <v>89.519</v>
      </c>
      <c r="D1728" s="52">
        <v>26465.0</v>
      </c>
      <c r="E1728" s="51">
        <v>0.119</v>
      </c>
      <c r="F1728" s="52">
        <v>26606.0</v>
      </c>
      <c r="G1728" s="54">
        <v>3.808</v>
      </c>
      <c r="H1728" s="50">
        <v>26706.0</v>
      </c>
      <c r="I1728" s="54">
        <v>1.49191</v>
      </c>
      <c r="J1728" s="50">
        <v>26706.0</v>
      </c>
      <c r="K1728" s="54">
        <v>2.35</v>
      </c>
      <c r="L1728" s="70">
        <f t="shared" si="1"/>
        <v>0</v>
      </c>
      <c r="M1728" s="71">
        <f t="shared" si="2"/>
        <v>0</v>
      </c>
      <c r="N1728" s="71">
        <f t="shared" si="3"/>
        <v>-88.02709</v>
      </c>
      <c r="O1728" s="71">
        <f t="shared" si="4"/>
        <v>-98.33341525</v>
      </c>
      <c r="P1728" s="71">
        <f t="shared" si="5"/>
        <v>0</v>
      </c>
      <c r="Q1728" s="71">
        <f t="shared" si="6"/>
        <v>0</v>
      </c>
      <c r="R1728" s="71">
        <f t="shared" si="7"/>
        <v>-87.169</v>
      </c>
      <c r="S1728" s="71">
        <f t="shared" si="8"/>
        <v>-97.37485897</v>
      </c>
      <c r="T1728" s="72">
        <f t="shared" si="9"/>
        <v>241</v>
      </c>
      <c r="U1728" s="71">
        <f t="shared" si="10"/>
        <v>0.9024189321</v>
      </c>
      <c r="V1728" s="71">
        <f t="shared" si="11"/>
        <v>100</v>
      </c>
      <c r="W1728" s="73">
        <f t="shared" si="12"/>
        <v>0.3744476897</v>
      </c>
      <c r="X1728" s="19"/>
      <c r="Y1728" s="19"/>
      <c r="Z1728" s="19"/>
      <c r="AA1728" s="19"/>
      <c r="AB1728" s="19"/>
      <c r="AC1728" s="19"/>
      <c r="AD1728" s="19"/>
    </row>
    <row r="1729">
      <c r="A1729" s="49" t="s">
        <v>1895</v>
      </c>
      <c r="B1729" s="50">
        <v>27647.0</v>
      </c>
      <c r="C1729" s="51">
        <v>4.174</v>
      </c>
      <c r="D1729" s="52">
        <v>27240.0</v>
      </c>
      <c r="E1729" s="51">
        <v>0.072</v>
      </c>
      <c r="F1729" s="52">
        <v>27631.0</v>
      </c>
      <c r="G1729" s="54">
        <v>3.537</v>
      </c>
      <c r="H1729" s="50">
        <v>27647.0</v>
      </c>
      <c r="I1729" s="54">
        <v>1.74733</v>
      </c>
      <c r="J1729" s="50">
        <v>6.92368E-310</v>
      </c>
      <c r="K1729" s="54">
        <v>3600.0</v>
      </c>
      <c r="L1729" s="70">
        <f t="shared" si="1"/>
        <v>0</v>
      </c>
      <c r="M1729" s="71">
        <f t="shared" si="2"/>
        <v>0</v>
      </c>
      <c r="N1729" s="71">
        <f t="shared" si="3"/>
        <v>-2.42667</v>
      </c>
      <c r="O1729" s="71">
        <f t="shared" si="4"/>
        <v>-58.13775755</v>
      </c>
      <c r="P1729" s="71">
        <f t="shared" si="5"/>
        <v>-27647</v>
      </c>
      <c r="Q1729" s="71">
        <f t="shared" si="6"/>
        <v>-100</v>
      </c>
      <c r="R1729" s="71">
        <f t="shared" si="7"/>
        <v>3595.826</v>
      </c>
      <c r="S1729" s="71">
        <f t="shared" si="8"/>
        <v>86148.20316</v>
      </c>
      <c r="T1729" s="72">
        <f t="shared" si="9"/>
        <v>407</v>
      </c>
      <c r="U1729" s="71">
        <f t="shared" si="10"/>
        <v>1.472130792</v>
      </c>
      <c r="V1729" s="71">
        <f t="shared" si="11"/>
        <v>16</v>
      </c>
      <c r="W1729" s="73">
        <f t="shared" si="12"/>
        <v>0.05787246356</v>
      </c>
      <c r="X1729" s="19"/>
      <c r="Y1729" s="19"/>
      <c r="Z1729" s="19"/>
      <c r="AA1729" s="19"/>
      <c r="AB1729" s="19"/>
      <c r="AC1729" s="19"/>
      <c r="AD1729" s="19"/>
    </row>
    <row r="1730">
      <c r="A1730" s="49" t="s">
        <v>1896</v>
      </c>
      <c r="B1730" s="50">
        <v>26324.0</v>
      </c>
      <c r="C1730" s="51">
        <v>76.875</v>
      </c>
      <c r="D1730" s="52">
        <v>25994.0</v>
      </c>
      <c r="E1730" s="51">
        <v>0.08</v>
      </c>
      <c r="F1730" s="52">
        <v>26232.0</v>
      </c>
      <c r="G1730" s="54">
        <v>3.786</v>
      </c>
      <c r="H1730" s="50">
        <v>26324.0</v>
      </c>
      <c r="I1730" s="54">
        <v>5.14648</v>
      </c>
      <c r="J1730" s="50">
        <v>26324.0</v>
      </c>
      <c r="K1730" s="54">
        <v>2.786</v>
      </c>
      <c r="L1730" s="70">
        <f t="shared" si="1"/>
        <v>0</v>
      </c>
      <c r="M1730" s="71">
        <f t="shared" si="2"/>
        <v>0</v>
      </c>
      <c r="N1730" s="71">
        <f t="shared" si="3"/>
        <v>-71.72852</v>
      </c>
      <c r="O1730" s="71">
        <f t="shared" si="4"/>
        <v>-93.30539187</v>
      </c>
      <c r="P1730" s="71">
        <f t="shared" si="5"/>
        <v>0</v>
      </c>
      <c r="Q1730" s="71">
        <f t="shared" si="6"/>
        <v>0</v>
      </c>
      <c r="R1730" s="71">
        <f t="shared" si="7"/>
        <v>-74.089</v>
      </c>
      <c r="S1730" s="71">
        <f t="shared" si="8"/>
        <v>-96.37593496</v>
      </c>
      <c r="T1730" s="72">
        <f t="shared" si="9"/>
        <v>330</v>
      </c>
      <c r="U1730" s="71">
        <f t="shared" si="10"/>
        <v>1.253608874</v>
      </c>
      <c r="V1730" s="71">
        <f t="shared" si="11"/>
        <v>92</v>
      </c>
      <c r="W1730" s="73">
        <f t="shared" si="12"/>
        <v>0.3494909588</v>
      </c>
      <c r="X1730" s="19"/>
      <c r="Y1730" s="19"/>
      <c r="Z1730" s="19"/>
      <c r="AA1730" s="19"/>
      <c r="AB1730" s="19"/>
      <c r="AC1730" s="19"/>
      <c r="AD1730" s="19"/>
    </row>
    <row r="1731">
      <c r="A1731" s="49" t="s">
        <v>1897</v>
      </c>
      <c r="B1731" s="50">
        <v>27713.0</v>
      </c>
      <c r="C1731" s="51">
        <v>4.438</v>
      </c>
      <c r="D1731" s="52">
        <v>27196.0</v>
      </c>
      <c r="E1731" s="51">
        <v>0.14</v>
      </c>
      <c r="F1731" s="52">
        <v>27698.0</v>
      </c>
      <c r="G1731" s="54">
        <v>3.804</v>
      </c>
      <c r="H1731" s="50">
        <v>27713.0</v>
      </c>
      <c r="I1731" s="54">
        <v>0.263867</v>
      </c>
      <c r="J1731" s="50">
        <v>27712.0</v>
      </c>
      <c r="K1731" s="54">
        <v>371.807</v>
      </c>
      <c r="L1731" s="70">
        <f t="shared" si="1"/>
        <v>0</v>
      </c>
      <c r="M1731" s="71">
        <f t="shared" si="2"/>
        <v>0</v>
      </c>
      <c r="N1731" s="71">
        <f t="shared" si="3"/>
        <v>-4.174133</v>
      </c>
      <c r="O1731" s="71">
        <f t="shared" si="4"/>
        <v>-94.05437134</v>
      </c>
      <c r="P1731" s="71">
        <f t="shared" si="5"/>
        <v>-1</v>
      </c>
      <c r="Q1731" s="71">
        <f t="shared" si="6"/>
        <v>-0.003608414823</v>
      </c>
      <c r="R1731" s="71">
        <f t="shared" si="7"/>
        <v>367.369</v>
      </c>
      <c r="S1731" s="71">
        <f t="shared" si="8"/>
        <v>8277.805318</v>
      </c>
      <c r="T1731" s="72">
        <f t="shared" si="9"/>
        <v>517</v>
      </c>
      <c r="U1731" s="71">
        <f t="shared" si="10"/>
        <v>1.865550464</v>
      </c>
      <c r="V1731" s="71">
        <f t="shared" si="11"/>
        <v>15</v>
      </c>
      <c r="W1731" s="73">
        <f t="shared" si="12"/>
        <v>0.05412622235</v>
      </c>
      <c r="X1731" s="19"/>
      <c r="Y1731" s="19"/>
      <c r="Z1731" s="19"/>
      <c r="AA1731" s="19"/>
      <c r="AB1731" s="19"/>
      <c r="AC1731" s="19"/>
      <c r="AD1731" s="19"/>
    </row>
    <row r="1732">
      <c r="A1732" s="49" t="s">
        <v>1898</v>
      </c>
      <c r="B1732" s="50">
        <v>26392.0</v>
      </c>
      <c r="C1732" s="51">
        <v>77.948</v>
      </c>
      <c r="D1732" s="52">
        <v>25902.0</v>
      </c>
      <c r="E1732" s="51">
        <v>0.093</v>
      </c>
      <c r="F1732" s="52">
        <v>26316.0</v>
      </c>
      <c r="G1732" s="54">
        <v>3.871</v>
      </c>
      <c r="H1732" s="50">
        <v>26392.0</v>
      </c>
      <c r="I1732" s="54">
        <v>1.49215</v>
      </c>
      <c r="J1732" s="50">
        <v>26392.0</v>
      </c>
      <c r="K1732" s="54">
        <v>1.449</v>
      </c>
      <c r="L1732" s="70">
        <f t="shared" si="1"/>
        <v>0</v>
      </c>
      <c r="M1732" s="71">
        <f t="shared" si="2"/>
        <v>0</v>
      </c>
      <c r="N1732" s="71">
        <f t="shared" si="3"/>
        <v>-76.45585</v>
      </c>
      <c r="O1732" s="71">
        <f t="shared" si="4"/>
        <v>-98.08571099</v>
      </c>
      <c r="P1732" s="71">
        <f t="shared" si="5"/>
        <v>0</v>
      </c>
      <c r="Q1732" s="71">
        <f t="shared" si="6"/>
        <v>0</v>
      </c>
      <c r="R1732" s="71">
        <f t="shared" si="7"/>
        <v>-76.499</v>
      </c>
      <c r="S1732" s="71">
        <f t="shared" si="8"/>
        <v>-98.1410684</v>
      </c>
      <c r="T1732" s="72">
        <f t="shared" si="9"/>
        <v>490</v>
      </c>
      <c r="U1732" s="71">
        <f t="shared" si="10"/>
        <v>1.856623219</v>
      </c>
      <c r="V1732" s="71">
        <f t="shared" si="11"/>
        <v>76</v>
      </c>
      <c r="W1732" s="73">
        <f t="shared" si="12"/>
        <v>0.2879660503</v>
      </c>
      <c r="X1732" s="19"/>
      <c r="Y1732" s="19"/>
      <c r="Z1732" s="19"/>
      <c r="AA1732" s="19"/>
      <c r="AB1732" s="19"/>
      <c r="AC1732" s="19"/>
      <c r="AD1732" s="19"/>
    </row>
    <row r="1733">
      <c r="A1733" s="49" t="s">
        <v>1899</v>
      </c>
      <c r="B1733" s="50">
        <v>27910.0</v>
      </c>
      <c r="C1733" s="51">
        <v>4.216</v>
      </c>
      <c r="D1733" s="52">
        <v>27600.0</v>
      </c>
      <c r="E1733" s="51">
        <v>0.15</v>
      </c>
      <c r="F1733" s="52">
        <v>27895.0</v>
      </c>
      <c r="G1733" s="54">
        <v>3.628</v>
      </c>
      <c r="H1733" s="50">
        <v>27910.0</v>
      </c>
      <c r="I1733" s="54">
        <v>0.122509</v>
      </c>
      <c r="J1733" s="50">
        <v>27910.0</v>
      </c>
      <c r="K1733" s="54">
        <v>32.752</v>
      </c>
      <c r="L1733" s="70">
        <f t="shared" si="1"/>
        <v>0</v>
      </c>
      <c r="M1733" s="71">
        <f t="shared" si="2"/>
        <v>0</v>
      </c>
      <c r="N1733" s="71">
        <f t="shared" si="3"/>
        <v>-4.093491</v>
      </c>
      <c r="O1733" s="71">
        <f t="shared" si="4"/>
        <v>-97.0941888</v>
      </c>
      <c r="P1733" s="71">
        <f t="shared" si="5"/>
        <v>0</v>
      </c>
      <c r="Q1733" s="71">
        <f t="shared" si="6"/>
        <v>0</v>
      </c>
      <c r="R1733" s="71">
        <f t="shared" si="7"/>
        <v>28.536</v>
      </c>
      <c r="S1733" s="71">
        <f t="shared" si="8"/>
        <v>676.8500949</v>
      </c>
      <c r="T1733" s="72">
        <f t="shared" si="9"/>
        <v>310</v>
      </c>
      <c r="U1733" s="71">
        <f t="shared" si="10"/>
        <v>1.110713006</v>
      </c>
      <c r="V1733" s="71">
        <f t="shared" si="11"/>
        <v>15</v>
      </c>
      <c r="W1733" s="73">
        <f t="shared" si="12"/>
        <v>0.05374417771</v>
      </c>
      <c r="X1733" s="19"/>
      <c r="Y1733" s="19"/>
      <c r="Z1733" s="19"/>
      <c r="AA1733" s="19"/>
      <c r="AB1733" s="19"/>
      <c r="AC1733" s="19"/>
      <c r="AD1733" s="19"/>
    </row>
    <row r="1734">
      <c r="A1734" s="49" t="s">
        <v>1900</v>
      </c>
      <c r="B1734" s="50">
        <v>26589.0</v>
      </c>
      <c r="C1734" s="51">
        <v>67.568</v>
      </c>
      <c r="D1734" s="52">
        <v>26285.0</v>
      </c>
      <c r="E1734" s="51">
        <v>0.085</v>
      </c>
      <c r="F1734" s="52">
        <v>26506.0</v>
      </c>
      <c r="G1734" s="54">
        <v>3.751</v>
      </c>
      <c r="H1734" s="50">
        <v>26589.0</v>
      </c>
      <c r="I1734" s="54">
        <v>1.44708</v>
      </c>
      <c r="J1734" s="50">
        <v>26589.0</v>
      </c>
      <c r="K1734" s="54">
        <v>2.971</v>
      </c>
      <c r="L1734" s="70">
        <f t="shared" si="1"/>
        <v>0</v>
      </c>
      <c r="M1734" s="71">
        <f t="shared" si="2"/>
        <v>0</v>
      </c>
      <c r="N1734" s="71">
        <f t="shared" si="3"/>
        <v>-66.12092</v>
      </c>
      <c r="O1734" s="71">
        <f t="shared" si="4"/>
        <v>-97.85833531</v>
      </c>
      <c r="P1734" s="71">
        <f t="shared" si="5"/>
        <v>0</v>
      </c>
      <c r="Q1734" s="71">
        <f t="shared" si="6"/>
        <v>0</v>
      </c>
      <c r="R1734" s="71">
        <f t="shared" si="7"/>
        <v>-64.597</v>
      </c>
      <c r="S1734" s="71">
        <f t="shared" si="8"/>
        <v>-95.60294814</v>
      </c>
      <c r="T1734" s="72">
        <f t="shared" si="9"/>
        <v>304</v>
      </c>
      <c r="U1734" s="71">
        <f t="shared" si="10"/>
        <v>1.143329948</v>
      </c>
      <c r="V1734" s="71">
        <f t="shared" si="11"/>
        <v>83</v>
      </c>
      <c r="W1734" s="73">
        <f t="shared" si="12"/>
        <v>0.3121591636</v>
      </c>
      <c r="X1734" s="19"/>
      <c r="Y1734" s="19"/>
      <c r="Z1734" s="19"/>
      <c r="AA1734" s="19"/>
      <c r="AB1734" s="19"/>
      <c r="AC1734" s="19"/>
      <c r="AD1734" s="19"/>
    </row>
    <row r="1735">
      <c r="A1735" s="49" t="s">
        <v>1901</v>
      </c>
      <c r="B1735" s="50">
        <v>28529.0</v>
      </c>
      <c r="C1735" s="51">
        <v>4.553</v>
      </c>
      <c r="D1735" s="52">
        <v>28131.0</v>
      </c>
      <c r="E1735" s="51">
        <v>0.089</v>
      </c>
      <c r="F1735" s="52">
        <v>28500.0</v>
      </c>
      <c r="G1735" s="54">
        <v>3.742</v>
      </c>
      <c r="H1735" s="50">
        <v>28529.0</v>
      </c>
      <c r="I1735" s="54">
        <v>12.6984</v>
      </c>
      <c r="J1735" s="50">
        <v>28525.0</v>
      </c>
      <c r="K1735" s="54">
        <v>3600.0</v>
      </c>
      <c r="L1735" s="70">
        <f t="shared" si="1"/>
        <v>0</v>
      </c>
      <c r="M1735" s="71">
        <f t="shared" si="2"/>
        <v>0</v>
      </c>
      <c r="N1735" s="71">
        <f t="shared" si="3"/>
        <v>8.1454</v>
      </c>
      <c r="O1735" s="71">
        <f t="shared" si="4"/>
        <v>178.901823</v>
      </c>
      <c r="P1735" s="71">
        <f t="shared" si="5"/>
        <v>-4</v>
      </c>
      <c r="Q1735" s="71">
        <f t="shared" si="6"/>
        <v>-0.01402082092</v>
      </c>
      <c r="R1735" s="71">
        <f t="shared" si="7"/>
        <v>3595.447</v>
      </c>
      <c r="S1735" s="71">
        <f t="shared" si="8"/>
        <v>78968.74588</v>
      </c>
      <c r="T1735" s="72">
        <f t="shared" si="9"/>
        <v>398</v>
      </c>
      <c r="U1735" s="71">
        <f t="shared" si="10"/>
        <v>1.395071681</v>
      </c>
      <c r="V1735" s="71">
        <f t="shared" si="11"/>
        <v>29</v>
      </c>
      <c r="W1735" s="73">
        <f t="shared" si="12"/>
        <v>0.1016509517</v>
      </c>
      <c r="X1735" s="19"/>
      <c r="Y1735" s="19"/>
      <c r="Z1735" s="19"/>
      <c r="AA1735" s="19"/>
      <c r="AB1735" s="19"/>
      <c r="AC1735" s="19"/>
      <c r="AD1735" s="19"/>
    </row>
    <row r="1736">
      <c r="A1736" s="49" t="s">
        <v>1902</v>
      </c>
      <c r="B1736" s="50">
        <v>27229.0</v>
      </c>
      <c r="C1736" s="51">
        <v>86.257</v>
      </c>
      <c r="D1736" s="52">
        <v>26735.0</v>
      </c>
      <c r="E1736" s="51">
        <v>0.091</v>
      </c>
      <c r="F1736" s="52">
        <v>27141.0</v>
      </c>
      <c r="G1736" s="54">
        <v>4.016</v>
      </c>
      <c r="H1736" s="50">
        <v>27229.0</v>
      </c>
      <c r="I1736" s="54">
        <v>5.29183</v>
      </c>
      <c r="J1736" s="50">
        <v>27229.0</v>
      </c>
      <c r="K1736" s="54">
        <v>1.382</v>
      </c>
      <c r="L1736" s="70">
        <f t="shared" si="1"/>
        <v>0</v>
      </c>
      <c r="M1736" s="71">
        <f t="shared" si="2"/>
        <v>0</v>
      </c>
      <c r="N1736" s="71">
        <f t="shared" si="3"/>
        <v>-80.96517</v>
      </c>
      <c r="O1736" s="71">
        <f t="shared" si="4"/>
        <v>-93.86504284</v>
      </c>
      <c r="P1736" s="71">
        <f t="shared" si="5"/>
        <v>0</v>
      </c>
      <c r="Q1736" s="71">
        <f t="shared" si="6"/>
        <v>0</v>
      </c>
      <c r="R1736" s="71">
        <f t="shared" si="7"/>
        <v>-84.875</v>
      </c>
      <c r="S1736" s="71">
        <f t="shared" si="8"/>
        <v>-98.39781119</v>
      </c>
      <c r="T1736" s="72">
        <f t="shared" si="9"/>
        <v>494</v>
      </c>
      <c r="U1736" s="71">
        <f t="shared" si="10"/>
        <v>1.814242168</v>
      </c>
      <c r="V1736" s="71">
        <f t="shared" si="11"/>
        <v>88</v>
      </c>
      <c r="W1736" s="73">
        <f t="shared" si="12"/>
        <v>0.3231848397</v>
      </c>
      <c r="X1736" s="19"/>
      <c r="Y1736" s="19"/>
      <c r="Z1736" s="19"/>
      <c r="AA1736" s="19"/>
      <c r="AB1736" s="19"/>
      <c r="AC1736" s="19"/>
      <c r="AD1736" s="19"/>
    </row>
    <row r="1737">
      <c r="A1737" s="49" t="s">
        <v>1903</v>
      </c>
      <c r="B1737" s="50">
        <v>28389.0</v>
      </c>
      <c r="C1737" s="51">
        <v>4.585</v>
      </c>
      <c r="D1737" s="52">
        <v>27811.0</v>
      </c>
      <c r="E1737" s="51">
        <v>0.145</v>
      </c>
      <c r="F1737" s="52">
        <v>28381.0</v>
      </c>
      <c r="G1737" s="54">
        <v>3.884</v>
      </c>
      <c r="H1737" s="50">
        <v>28389.0</v>
      </c>
      <c r="I1737" s="54">
        <v>0.478235</v>
      </c>
      <c r="J1737" s="50">
        <v>28389.0</v>
      </c>
      <c r="K1737" s="54">
        <v>26.989</v>
      </c>
      <c r="L1737" s="70">
        <f t="shared" si="1"/>
        <v>0</v>
      </c>
      <c r="M1737" s="71">
        <f t="shared" si="2"/>
        <v>0</v>
      </c>
      <c r="N1737" s="71">
        <f t="shared" si="3"/>
        <v>-4.106765</v>
      </c>
      <c r="O1737" s="71">
        <f t="shared" si="4"/>
        <v>-89.5695747</v>
      </c>
      <c r="P1737" s="71">
        <f t="shared" si="5"/>
        <v>0</v>
      </c>
      <c r="Q1737" s="71">
        <f t="shared" si="6"/>
        <v>0</v>
      </c>
      <c r="R1737" s="71">
        <f t="shared" si="7"/>
        <v>22.404</v>
      </c>
      <c r="S1737" s="71">
        <f t="shared" si="8"/>
        <v>488.6368593</v>
      </c>
      <c r="T1737" s="72">
        <f t="shared" si="9"/>
        <v>578</v>
      </c>
      <c r="U1737" s="71">
        <f t="shared" si="10"/>
        <v>2.035999859</v>
      </c>
      <c r="V1737" s="71">
        <f t="shared" si="11"/>
        <v>8</v>
      </c>
      <c r="W1737" s="73">
        <f t="shared" si="12"/>
        <v>0.02817992885</v>
      </c>
      <c r="X1737" s="19"/>
      <c r="Y1737" s="19"/>
      <c r="Z1737" s="19"/>
      <c r="AA1737" s="19"/>
      <c r="AB1737" s="19"/>
      <c r="AC1737" s="19"/>
      <c r="AD1737" s="19"/>
    </row>
    <row r="1738">
      <c r="A1738" s="49" t="s">
        <v>1904</v>
      </c>
      <c r="B1738" s="50">
        <v>27084.0</v>
      </c>
      <c r="C1738" s="51">
        <v>74.927</v>
      </c>
      <c r="D1738" s="52">
        <v>26762.0</v>
      </c>
      <c r="E1738" s="51">
        <v>0.097</v>
      </c>
      <c r="F1738" s="52">
        <v>27007.0</v>
      </c>
      <c r="G1738" s="54">
        <v>3.907</v>
      </c>
      <c r="H1738" s="50">
        <v>27084.0</v>
      </c>
      <c r="I1738" s="54">
        <v>10.047</v>
      </c>
      <c r="J1738" s="50">
        <v>27084.0</v>
      </c>
      <c r="K1738" s="54">
        <v>5.65</v>
      </c>
      <c r="L1738" s="70">
        <f t="shared" si="1"/>
        <v>0</v>
      </c>
      <c r="M1738" s="71">
        <f t="shared" si="2"/>
        <v>0</v>
      </c>
      <c r="N1738" s="71">
        <f t="shared" si="3"/>
        <v>-64.88</v>
      </c>
      <c r="O1738" s="71">
        <f t="shared" si="4"/>
        <v>-86.59094852</v>
      </c>
      <c r="P1738" s="71">
        <f t="shared" si="5"/>
        <v>0</v>
      </c>
      <c r="Q1738" s="71">
        <f t="shared" si="6"/>
        <v>0</v>
      </c>
      <c r="R1738" s="71">
        <f t="shared" si="7"/>
        <v>-69.277</v>
      </c>
      <c r="S1738" s="71">
        <f t="shared" si="8"/>
        <v>-92.45932708</v>
      </c>
      <c r="T1738" s="72">
        <f t="shared" si="9"/>
        <v>322</v>
      </c>
      <c r="U1738" s="71">
        <f t="shared" si="10"/>
        <v>1.188893812</v>
      </c>
      <c r="V1738" s="71">
        <f t="shared" si="11"/>
        <v>77</v>
      </c>
      <c r="W1738" s="73">
        <f t="shared" si="12"/>
        <v>0.2843006941</v>
      </c>
      <c r="X1738" s="19"/>
      <c r="Y1738" s="19"/>
      <c r="Z1738" s="19"/>
      <c r="AA1738" s="19"/>
      <c r="AB1738" s="19"/>
      <c r="AC1738" s="19"/>
      <c r="AD1738" s="19"/>
    </row>
    <row r="1739">
      <c r="A1739" s="49" t="s">
        <v>1905</v>
      </c>
      <c r="B1739" s="50">
        <v>28162.0</v>
      </c>
      <c r="C1739" s="51">
        <v>4.578</v>
      </c>
      <c r="D1739" s="52">
        <v>27668.0</v>
      </c>
      <c r="E1739" s="51">
        <v>0.105</v>
      </c>
      <c r="F1739" s="52">
        <v>28144.0</v>
      </c>
      <c r="G1739" s="54">
        <v>3.87</v>
      </c>
      <c r="H1739" s="50">
        <v>28162.0</v>
      </c>
      <c r="I1739" s="54">
        <v>1.81543</v>
      </c>
      <c r="J1739" s="50">
        <v>28162.0</v>
      </c>
      <c r="K1739" s="54">
        <v>3600.0</v>
      </c>
      <c r="L1739" s="70">
        <f t="shared" si="1"/>
        <v>0</v>
      </c>
      <c r="M1739" s="71">
        <f t="shared" si="2"/>
        <v>0</v>
      </c>
      <c r="N1739" s="71">
        <f t="shared" si="3"/>
        <v>-2.76257</v>
      </c>
      <c r="O1739" s="71">
        <f t="shared" si="4"/>
        <v>-60.34447357</v>
      </c>
      <c r="P1739" s="71">
        <f t="shared" si="5"/>
        <v>0</v>
      </c>
      <c r="Q1739" s="71">
        <f t="shared" si="6"/>
        <v>0</v>
      </c>
      <c r="R1739" s="71">
        <f t="shared" si="7"/>
        <v>3595.422</v>
      </c>
      <c r="S1739" s="71">
        <f t="shared" si="8"/>
        <v>78536.95937</v>
      </c>
      <c r="T1739" s="72">
        <f t="shared" si="9"/>
        <v>494</v>
      </c>
      <c r="U1739" s="71">
        <f t="shared" si="10"/>
        <v>1.75413678</v>
      </c>
      <c r="V1739" s="71">
        <f t="shared" si="11"/>
        <v>18</v>
      </c>
      <c r="W1739" s="73">
        <f t="shared" si="12"/>
        <v>0.06391591506</v>
      </c>
      <c r="X1739" s="19"/>
      <c r="Y1739" s="19"/>
      <c r="Z1739" s="19"/>
      <c r="AA1739" s="19"/>
      <c r="AB1739" s="19"/>
      <c r="AC1739" s="19"/>
      <c r="AD1739" s="19"/>
    </row>
    <row r="1740">
      <c r="A1740" s="49" t="s">
        <v>1906</v>
      </c>
      <c r="B1740" s="50">
        <v>26852.0</v>
      </c>
      <c r="C1740" s="51">
        <v>77.941</v>
      </c>
      <c r="D1740" s="52">
        <v>26240.0</v>
      </c>
      <c r="E1740" s="51">
        <v>0.08</v>
      </c>
      <c r="F1740" s="52">
        <v>26780.0</v>
      </c>
      <c r="G1740" s="54">
        <v>4.125</v>
      </c>
      <c r="H1740" s="50">
        <v>26852.0</v>
      </c>
      <c r="I1740" s="54">
        <v>8.97242</v>
      </c>
      <c r="J1740" s="50">
        <v>26851.0</v>
      </c>
      <c r="K1740" s="54">
        <v>5.575</v>
      </c>
      <c r="L1740" s="70">
        <f t="shared" si="1"/>
        <v>0</v>
      </c>
      <c r="M1740" s="71">
        <f t="shared" si="2"/>
        <v>0</v>
      </c>
      <c r="N1740" s="71">
        <f t="shared" si="3"/>
        <v>-68.96858</v>
      </c>
      <c r="O1740" s="71">
        <f t="shared" si="4"/>
        <v>-88.48818978</v>
      </c>
      <c r="P1740" s="71">
        <f t="shared" si="5"/>
        <v>-1</v>
      </c>
      <c r="Q1740" s="71">
        <f t="shared" si="6"/>
        <v>-0.003724117384</v>
      </c>
      <c r="R1740" s="71">
        <f t="shared" si="7"/>
        <v>-72.366</v>
      </c>
      <c r="S1740" s="71">
        <f t="shared" si="8"/>
        <v>-92.84715362</v>
      </c>
      <c r="T1740" s="72">
        <f t="shared" si="9"/>
        <v>612</v>
      </c>
      <c r="U1740" s="71">
        <f t="shared" si="10"/>
        <v>2.279159839</v>
      </c>
      <c r="V1740" s="71">
        <f t="shared" si="11"/>
        <v>72</v>
      </c>
      <c r="W1740" s="73">
        <f t="shared" si="12"/>
        <v>0.2681364517</v>
      </c>
      <c r="X1740" s="19"/>
      <c r="Y1740" s="19"/>
      <c r="Z1740" s="19"/>
      <c r="AA1740" s="19"/>
      <c r="AB1740" s="19"/>
      <c r="AC1740" s="19"/>
      <c r="AD1740" s="19"/>
    </row>
    <row r="1741">
      <c r="A1741" s="49" t="s">
        <v>1907</v>
      </c>
      <c r="B1741" s="50">
        <v>28183.0</v>
      </c>
      <c r="C1741" s="51">
        <v>4.406</v>
      </c>
      <c r="D1741" s="52">
        <v>27690.0</v>
      </c>
      <c r="E1741" s="51">
        <v>0.106</v>
      </c>
      <c r="F1741" s="52">
        <v>28167.0</v>
      </c>
      <c r="G1741" s="54">
        <v>3.885</v>
      </c>
      <c r="H1741" s="50">
        <v>28183.0</v>
      </c>
      <c r="I1741" s="54">
        <v>0.343257</v>
      </c>
      <c r="J1741" s="50">
        <v>28183.0</v>
      </c>
      <c r="K1741" s="54">
        <v>124.055</v>
      </c>
      <c r="L1741" s="70">
        <f t="shared" si="1"/>
        <v>0</v>
      </c>
      <c r="M1741" s="71">
        <f t="shared" si="2"/>
        <v>0</v>
      </c>
      <c r="N1741" s="71">
        <f t="shared" si="3"/>
        <v>-4.062743</v>
      </c>
      <c r="O1741" s="71">
        <f t="shared" si="4"/>
        <v>-92.20932819</v>
      </c>
      <c r="P1741" s="71">
        <f t="shared" si="5"/>
        <v>0</v>
      </c>
      <c r="Q1741" s="71">
        <f t="shared" si="6"/>
        <v>0</v>
      </c>
      <c r="R1741" s="71">
        <f t="shared" si="7"/>
        <v>119.649</v>
      </c>
      <c r="S1741" s="71">
        <f t="shared" si="8"/>
        <v>2715.592374</v>
      </c>
      <c r="T1741" s="72">
        <f t="shared" si="9"/>
        <v>493</v>
      </c>
      <c r="U1741" s="71">
        <f t="shared" si="10"/>
        <v>1.749281482</v>
      </c>
      <c r="V1741" s="71">
        <f t="shared" si="11"/>
        <v>16</v>
      </c>
      <c r="W1741" s="73">
        <f t="shared" si="12"/>
        <v>0.05677181279</v>
      </c>
      <c r="X1741" s="19"/>
      <c r="Y1741" s="19"/>
      <c r="Z1741" s="19"/>
      <c r="AA1741" s="19"/>
      <c r="AB1741" s="19"/>
      <c r="AC1741" s="19"/>
      <c r="AD1741" s="19"/>
    </row>
    <row r="1742">
      <c r="A1742" s="49" t="s">
        <v>1908</v>
      </c>
      <c r="B1742" s="50">
        <v>26876.0</v>
      </c>
      <c r="C1742" s="51">
        <v>79.725</v>
      </c>
      <c r="D1742" s="52">
        <v>26338.0</v>
      </c>
      <c r="E1742" s="51">
        <v>0.109</v>
      </c>
      <c r="F1742" s="52">
        <v>26802.0</v>
      </c>
      <c r="G1742" s="54">
        <v>4.068</v>
      </c>
      <c r="H1742" s="50">
        <v>26876.0</v>
      </c>
      <c r="I1742" s="54">
        <v>3.21562</v>
      </c>
      <c r="J1742" s="50">
        <v>26876.0</v>
      </c>
      <c r="K1742" s="54">
        <v>2.244</v>
      </c>
      <c r="L1742" s="70">
        <f t="shared" si="1"/>
        <v>0</v>
      </c>
      <c r="M1742" s="71">
        <f t="shared" si="2"/>
        <v>0</v>
      </c>
      <c r="N1742" s="71">
        <f t="shared" si="3"/>
        <v>-76.50938</v>
      </c>
      <c r="O1742" s="71">
        <f t="shared" si="4"/>
        <v>-95.96661022</v>
      </c>
      <c r="P1742" s="71">
        <f t="shared" si="5"/>
        <v>0</v>
      </c>
      <c r="Q1742" s="71">
        <f t="shared" si="6"/>
        <v>0</v>
      </c>
      <c r="R1742" s="71">
        <f t="shared" si="7"/>
        <v>-77.481</v>
      </c>
      <c r="S1742" s="71">
        <f t="shared" si="8"/>
        <v>-97.18532455</v>
      </c>
      <c r="T1742" s="72">
        <f t="shared" si="9"/>
        <v>538</v>
      </c>
      <c r="U1742" s="71">
        <f t="shared" si="10"/>
        <v>2.00178598</v>
      </c>
      <c r="V1742" s="71">
        <f t="shared" si="11"/>
        <v>74</v>
      </c>
      <c r="W1742" s="73">
        <f t="shared" si="12"/>
        <v>0.2753385921</v>
      </c>
      <c r="X1742" s="19"/>
      <c r="Y1742" s="19"/>
      <c r="Z1742" s="19"/>
      <c r="AA1742" s="19"/>
      <c r="AB1742" s="19"/>
      <c r="AC1742" s="19"/>
      <c r="AD1742" s="19"/>
    </row>
    <row r="1743">
      <c r="A1743" s="49" t="s">
        <v>1909</v>
      </c>
      <c r="B1743" s="50">
        <v>28465.0</v>
      </c>
      <c r="C1743" s="51">
        <v>4.503</v>
      </c>
      <c r="D1743" s="52">
        <v>28132.0</v>
      </c>
      <c r="E1743" s="51">
        <v>0.106</v>
      </c>
      <c r="F1743" s="52">
        <v>28448.0</v>
      </c>
      <c r="G1743" s="54">
        <v>3.789</v>
      </c>
      <c r="H1743" s="50">
        <v>28465.0</v>
      </c>
      <c r="I1743" s="54">
        <v>1.79236</v>
      </c>
      <c r="J1743" s="50">
        <v>28465.0</v>
      </c>
      <c r="K1743" s="54">
        <v>92.363</v>
      </c>
      <c r="L1743" s="70">
        <f t="shared" si="1"/>
        <v>0</v>
      </c>
      <c r="M1743" s="71">
        <f t="shared" si="2"/>
        <v>0</v>
      </c>
      <c r="N1743" s="71">
        <f t="shared" si="3"/>
        <v>-2.71064</v>
      </c>
      <c r="O1743" s="71">
        <f t="shared" si="4"/>
        <v>-60.19631357</v>
      </c>
      <c r="P1743" s="71">
        <f t="shared" si="5"/>
        <v>0</v>
      </c>
      <c r="Q1743" s="71">
        <f t="shared" si="6"/>
        <v>0</v>
      </c>
      <c r="R1743" s="71">
        <f t="shared" si="7"/>
        <v>87.86</v>
      </c>
      <c r="S1743" s="71">
        <f t="shared" si="8"/>
        <v>1951.143682</v>
      </c>
      <c r="T1743" s="72">
        <f t="shared" si="9"/>
        <v>333</v>
      </c>
      <c r="U1743" s="71">
        <f t="shared" si="10"/>
        <v>1.16985772</v>
      </c>
      <c r="V1743" s="71">
        <f t="shared" si="11"/>
        <v>17</v>
      </c>
      <c r="W1743" s="73">
        <f t="shared" si="12"/>
        <v>0.05972246619</v>
      </c>
      <c r="X1743" s="19"/>
      <c r="Y1743" s="19"/>
      <c r="Z1743" s="19"/>
      <c r="AA1743" s="19"/>
      <c r="AB1743" s="19"/>
      <c r="AC1743" s="19"/>
      <c r="AD1743" s="19"/>
    </row>
    <row r="1744">
      <c r="A1744" s="49" t="s">
        <v>1910</v>
      </c>
      <c r="B1744" s="50">
        <v>27172.0</v>
      </c>
      <c r="C1744" s="51">
        <v>72.706</v>
      </c>
      <c r="D1744" s="52">
        <v>26833.0</v>
      </c>
      <c r="E1744" s="51">
        <v>0.12</v>
      </c>
      <c r="F1744" s="52">
        <v>27080.0</v>
      </c>
      <c r="G1744" s="54">
        <v>3.969</v>
      </c>
      <c r="H1744" s="50">
        <v>27172.0</v>
      </c>
      <c r="I1744" s="54">
        <v>4.86725</v>
      </c>
      <c r="J1744" s="50">
        <v>27172.0</v>
      </c>
      <c r="K1744" s="54">
        <v>1.924</v>
      </c>
      <c r="L1744" s="70">
        <f t="shared" si="1"/>
        <v>0</v>
      </c>
      <c r="M1744" s="71">
        <f t="shared" si="2"/>
        <v>0</v>
      </c>
      <c r="N1744" s="71">
        <f t="shared" si="3"/>
        <v>-67.83875</v>
      </c>
      <c r="O1744" s="71">
        <f t="shared" si="4"/>
        <v>-93.30557313</v>
      </c>
      <c r="P1744" s="71">
        <f t="shared" si="5"/>
        <v>0</v>
      </c>
      <c r="Q1744" s="71">
        <f t="shared" si="6"/>
        <v>0</v>
      </c>
      <c r="R1744" s="71">
        <f t="shared" si="7"/>
        <v>-70.782</v>
      </c>
      <c r="S1744" s="71">
        <f t="shared" si="8"/>
        <v>-97.35372596</v>
      </c>
      <c r="T1744" s="72">
        <f t="shared" si="9"/>
        <v>339</v>
      </c>
      <c r="U1744" s="71">
        <f t="shared" si="10"/>
        <v>1.247607832</v>
      </c>
      <c r="V1744" s="71">
        <f t="shared" si="11"/>
        <v>92</v>
      </c>
      <c r="W1744" s="73">
        <f t="shared" si="12"/>
        <v>0.3385838363</v>
      </c>
      <c r="X1744" s="19"/>
      <c r="Y1744" s="19"/>
      <c r="Z1744" s="19"/>
      <c r="AA1744" s="19"/>
      <c r="AB1744" s="19"/>
      <c r="AC1744" s="19"/>
      <c r="AD1744" s="19"/>
    </row>
    <row r="1745">
      <c r="A1745" s="49" t="s">
        <v>1911</v>
      </c>
      <c r="B1745" s="50">
        <v>28672.0</v>
      </c>
      <c r="C1745" s="51">
        <v>4.753</v>
      </c>
      <c r="D1745" s="52">
        <v>27944.0</v>
      </c>
      <c r="E1745" s="51">
        <v>0.061</v>
      </c>
      <c r="F1745" s="52">
        <v>28665.0</v>
      </c>
      <c r="G1745" s="54">
        <v>4.091</v>
      </c>
      <c r="H1745" s="50">
        <v>28672.0</v>
      </c>
      <c r="I1745" s="54">
        <v>0.249059</v>
      </c>
      <c r="J1745" s="50">
        <v>28671.0</v>
      </c>
      <c r="K1745" s="54">
        <v>48.53</v>
      </c>
      <c r="L1745" s="70">
        <f t="shared" si="1"/>
        <v>0</v>
      </c>
      <c r="M1745" s="71">
        <f t="shared" si="2"/>
        <v>0</v>
      </c>
      <c r="N1745" s="71">
        <f t="shared" si="3"/>
        <v>-4.503941</v>
      </c>
      <c r="O1745" s="71">
        <f t="shared" si="4"/>
        <v>-94.75996213</v>
      </c>
      <c r="P1745" s="71">
        <f t="shared" si="5"/>
        <v>-1</v>
      </c>
      <c r="Q1745" s="71">
        <f t="shared" si="6"/>
        <v>-0.003487723214</v>
      </c>
      <c r="R1745" s="71">
        <f t="shared" si="7"/>
        <v>43.777</v>
      </c>
      <c r="S1745" s="71">
        <f t="shared" si="8"/>
        <v>921.0393436</v>
      </c>
      <c r="T1745" s="72">
        <f t="shared" si="9"/>
        <v>728</v>
      </c>
      <c r="U1745" s="71">
        <f t="shared" si="10"/>
        <v>2.5390625</v>
      </c>
      <c r="V1745" s="71">
        <f t="shared" si="11"/>
        <v>7</v>
      </c>
      <c r="W1745" s="73">
        <f t="shared" si="12"/>
        <v>0.0244140625</v>
      </c>
      <c r="X1745" s="19"/>
      <c r="Y1745" s="19"/>
      <c r="Z1745" s="19"/>
      <c r="AA1745" s="19"/>
      <c r="AB1745" s="19"/>
      <c r="AC1745" s="19"/>
      <c r="AD1745" s="19"/>
    </row>
    <row r="1746">
      <c r="A1746" s="49" t="s">
        <v>1912</v>
      </c>
      <c r="B1746" s="50">
        <v>27380.0</v>
      </c>
      <c r="C1746" s="51">
        <v>87.733</v>
      </c>
      <c r="D1746" s="52">
        <v>26773.0</v>
      </c>
      <c r="E1746" s="51">
        <v>0.063</v>
      </c>
      <c r="F1746" s="52">
        <v>27313.0</v>
      </c>
      <c r="G1746" s="54">
        <v>4.174</v>
      </c>
      <c r="H1746" s="50">
        <v>27380.0</v>
      </c>
      <c r="I1746" s="54">
        <v>7.97285</v>
      </c>
      <c r="J1746" s="50">
        <v>27379.0</v>
      </c>
      <c r="K1746" s="54">
        <v>4.206</v>
      </c>
      <c r="L1746" s="70">
        <f t="shared" si="1"/>
        <v>0</v>
      </c>
      <c r="M1746" s="71">
        <f t="shared" si="2"/>
        <v>0</v>
      </c>
      <c r="N1746" s="71">
        <f t="shared" si="3"/>
        <v>-79.76015</v>
      </c>
      <c r="O1746" s="71">
        <f t="shared" si="4"/>
        <v>-90.91237049</v>
      </c>
      <c r="P1746" s="71">
        <f t="shared" si="5"/>
        <v>-1</v>
      </c>
      <c r="Q1746" s="71">
        <f t="shared" si="6"/>
        <v>-0.00365230095</v>
      </c>
      <c r="R1746" s="71">
        <f t="shared" si="7"/>
        <v>-83.527</v>
      </c>
      <c r="S1746" s="71">
        <f t="shared" si="8"/>
        <v>-95.20590884</v>
      </c>
      <c r="T1746" s="72">
        <f t="shared" si="9"/>
        <v>607</v>
      </c>
      <c r="U1746" s="71">
        <f t="shared" si="10"/>
        <v>2.216946676</v>
      </c>
      <c r="V1746" s="71">
        <f t="shared" si="11"/>
        <v>67</v>
      </c>
      <c r="W1746" s="73">
        <f t="shared" si="12"/>
        <v>0.2447041636</v>
      </c>
      <c r="X1746" s="19"/>
      <c r="Y1746" s="19"/>
      <c r="Z1746" s="19"/>
      <c r="AA1746" s="19"/>
      <c r="AB1746" s="19"/>
      <c r="AC1746" s="19"/>
      <c r="AD1746" s="19"/>
    </row>
    <row r="1747">
      <c r="A1747" s="49" t="s">
        <v>1913</v>
      </c>
      <c r="B1747" s="50">
        <v>27859.0</v>
      </c>
      <c r="C1747" s="51">
        <v>4.55</v>
      </c>
      <c r="D1747" s="52">
        <v>27074.0</v>
      </c>
      <c r="E1747" s="51">
        <v>0.061</v>
      </c>
      <c r="F1747" s="52">
        <v>27842.0</v>
      </c>
      <c r="G1747" s="54">
        <v>3.904</v>
      </c>
      <c r="H1747" s="50">
        <v>27859.0</v>
      </c>
      <c r="I1747" s="54">
        <v>0.250614</v>
      </c>
      <c r="J1747" s="50">
        <v>27859.0</v>
      </c>
      <c r="K1747" s="54">
        <v>3.219</v>
      </c>
      <c r="L1747" s="70">
        <f t="shared" si="1"/>
        <v>0</v>
      </c>
      <c r="M1747" s="71">
        <f t="shared" si="2"/>
        <v>0</v>
      </c>
      <c r="N1747" s="71">
        <f t="shared" si="3"/>
        <v>-4.299386</v>
      </c>
      <c r="O1747" s="71">
        <f t="shared" si="4"/>
        <v>-94.492</v>
      </c>
      <c r="P1747" s="71">
        <f t="shared" si="5"/>
        <v>0</v>
      </c>
      <c r="Q1747" s="71">
        <f t="shared" si="6"/>
        <v>0</v>
      </c>
      <c r="R1747" s="71">
        <f t="shared" si="7"/>
        <v>-1.331</v>
      </c>
      <c r="S1747" s="71">
        <f t="shared" si="8"/>
        <v>-29.25274725</v>
      </c>
      <c r="T1747" s="72">
        <f t="shared" si="9"/>
        <v>785</v>
      </c>
      <c r="U1747" s="71">
        <f t="shared" si="10"/>
        <v>2.817760867</v>
      </c>
      <c r="V1747" s="71">
        <f t="shared" si="11"/>
        <v>17</v>
      </c>
      <c r="W1747" s="73">
        <f t="shared" si="12"/>
        <v>0.06102157292</v>
      </c>
      <c r="X1747" s="19"/>
      <c r="Y1747" s="19"/>
      <c r="Z1747" s="19"/>
      <c r="AA1747" s="19"/>
      <c r="AB1747" s="19"/>
      <c r="AC1747" s="19"/>
      <c r="AD1747" s="19"/>
    </row>
    <row r="1748">
      <c r="A1748" s="49" t="s">
        <v>1914</v>
      </c>
      <c r="B1748" s="50">
        <v>26542.0</v>
      </c>
      <c r="C1748" s="51">
        <v>74.877</v>
      </c>
      <c r="D1748" s="52">
        <v>26289.0</v>
      </c>
      <c r="E1748" s="51">
        <v>0.154</v>
      </c>
      <c r="F1748" s="52">
        <v>26473.0</v>
      </c>
      <c r="G1748" s="54">
        <v>3.873</v>
      </c>
      <c r="H1748" s="50">
        <v>26542.0</v>
      </c>
      <c r="I1748" s="54">
        <v>3.97251</v>
      </c>
      <c r="J1748" s="50">
        <v>26541.0</v>
      </c>
      <c r="K1748" s="54">
        <v>2.569</v>
      </c>
      <c r="L1748" s="70">
        <f t="shared" si="1"/>
        <v>0</v>
      </c>
      <c r="M1748" s="71">
        <f t="shared" si="2"/>
        <v>0</v>
      </c>
      <c r="N1748" s="71">
        <f t="shared" si="3"/>
        <v>-70.90449</v>
      </c>
      <c r="O1748" s="71">
        <f t="shared" si="4"/>
        <v>-94.69461918</v>
      </c>
      <c r="P1748" s="71">
        <f t="shared" si="5"/>
        <v>-1</v>
      </c>
      <c r="Q1748" s="71">
        <f t="shared" si="6"/>
        <v>-0.003767613594</v>
      </c>
      <c r="R1748" s="71">
        <f t="shared" si="7"/>
        <v>-72.308</v>
      </c>
      <c r="S1748" s="71">
        <f t="shared" si="8"/>
        <v>-96.56903989</v>
      </c>
      <c r="T1748" s="72">
        <f t="shared" si="9"/>
        <v>253</v>
      </c>
      <c r="U1748" s="71">
        <f t="shared" si="10"/>
        <v>0.9532062392</v>
      </c>
      <c r="V1748" s="71">
        <f t="shared" si="11"/>
        <v>69</v>
      </c>
      <c r="W1748" s="73">
        <f t="shared" si="12"/>
        <v>0.259965338</v>
      </c>
      <c r="X1748" s="19"/>
      <c r="Y1748" s="19"/>
      <c r="Z1748" s="19"/>
      <c r="AA1748" s="19"/>
      <c r="AB1748" s="19"/>
      <c r="AC1748" s="19"/>
      <c r="AD1748" s="19"/>
    </row>
    <row r="1749">
      <c r="A1749" s="49" t="s">
        <v>1915</v>
      </c>
      <c r="B1749" s="50">
        <v>27901.0</v>
      </c>
      <c r="C1749" s="51">
        <v>4.473</v>
      </c>
      <c r="D1749" s="52">
        <v>27140.0</v>
      </c>
      <c r="E1749" s="51">
        <v>0.062</v>
      </c>
      <c r="F1749" s="52">
        <v>27894.0</v>
      </c>
      <c r="G1749" s="54">
        <v>3.934</v>
      </c>
      <c r="H1749" s="50">
        <v>27901.0</v>
      </c>
      <c r="I1749" s="54">
        <v>1.47994</v>
      </c>
      <c r="J1749" s="50">
        <v>27901.0</v>
      </c>
      <c r="K1749" s="54">
        <v>465.632</v>
      </c>
      <c r="L1749" s="70">
        <f t="shared" si="1"/>
        <v>0</v>
      </c>
      <c r="M1749" s="71">
        <f t="shared" si="2"/>
        <v>0</v>
      </c>
      <c r="N1749" s="71">
        <f t="shared" si="3"/>
        <v>-2.99306</v>
      </c>
      <c r="O1749" s="71">
        <f t="shared" si="4"/>
        <v>-66.91392801</v>
      </c>
      <c r="P1749" s="71">
        <f t="shared" si="5"/>
        <v>0</v>
      </c>
      <c r="Q1749" s="71">
        <f t="shared" si="6"/>
        <v>0</v>
      </c>
      <c r="R1749" s="71">
        <f t="shared" si="7"/>
        <v>461.159</v>
      </c>
      <c r="S1749" s="71">
        <f t="shared" si="8"/>
        <v>10309.8368</v>
      </c>
      <c r="T1749" s="72">
        <f t="shared" si="9"/>
        <v>761</v>
      </c>
      <c r="U1749" s="71">
        <f t="shared" si="10"/>
        <v>2.727500806</v>
      </c>
      <c r="V1749" s="71">
        <f t="shared" si="11"/>
        <v>7</v>
      </c>
      <c r="W1749" s="73">
        <f t="shared" si="12"/>
        <v>0.0250887065</v>
      </c>
      <c r="X1749" s="19"/>
      <c r="Y1749" s="19"/>
      <c r="Z1749" s="19"/>
      <c r="AA1749" s="19"/>
      <c r="AB1749" s="19"/>
      <c r="AC1749" s="19"/>
      <c r="AD1749" s="19"/>
    </row>
    <row r="1750">
      <c r="A1750" s="49" t="s">
        <v>1916</v>
      </c>
      <c r="B1750" s="50">
        <v>26591.0</v>
      </c>
      <c r="C1750" s="51">
        <v>76.868</v>
      </c>
      <c r="D1750" s="52">
        <v>26181.0</v>
      </c>
      <c r="E1750" s="51">
        <v>0.218</v>
      </c>
      <c r="F1750" s="52">
        <v>26527.0</v>
      </c>
      <c r="G1750" s="54">
        <v>4.041</v>
      </c>
      <c r="H1750" s="50">
        <v>26591.0</v>
      </c>
      <c r="I1750" s="54">
        <v>3.5034</v>
      </c>
      <c r="J1750" s="50">
        <v>26590.0</v>
      </c>
      <c r="K1750" s="54">
        <v>4.258</v>
      </c>
      <c r="L1750" s="70">
        <f t="shared" si="1"/>
        <v>0</v>
      </c>
      <c r="M1750" s="71">
        <f t="shared" si="2"/>
        <v>0</v>
      </c>
      <c r="N1750" s="71">
        <f t="shared" si="3"/>
        <v>-73.3646</v>
      </c>
      <c r="O1750" s="71">
        <f t="shared" si="4"/>
        <v>-95.4423167</v>
      </c>
      <c r="P1750" s="71">
        <f t="shared" si="5"/>
        <v>-1</v>
      </c>
      <c r="Q1750" s="71">
        <f t="shared" si="6"/>
        <v>-0.003760670904</v>
      </c>
      <c r="R1750" s="71">
        <f t="shared" si="7"/>
        <v>-72.61</v>
      </c>
      <c r="S1750" s="71">
        <f t="shared" si="8"/>
        <v>-94.46063381</v>
      </c>
      <c r="T1750" s="72">
        <f t="shared" si="9"/>
        <v>410</v>
      </c>
      <c r="U1750" s="71">
        <f t="shared" si="10"/>
        <v>1.541875071</v>
      </c>
      <c r="V1750" s="71">
        <f t="shared" si="11"/>
        <v>64</v>
      </c>
      <c r="W1750" s="73">
        <f t="shared" si="12"/>
        <v>0.2406829378</v>
      </c>
      <c r="X1750" s="19"/>
      <c r="Y1750" s="19"/>
      <c r="Z1750" s="19"/>
      <c r="AA1750" s="19"/>
      <c r="AB1750" s="19"/>
      <c r="AC1750" s="19"/>
      <c r="AD1750" s="19"/>
    </row>
    <row r="1751">
      <c r="A1751" s="49" t="s">
        <v>1917</v>
      </c>
      <c r="B1751" s="50">
        <v>28249.0</v>
      </c>
      <c r="C1751" s="51">
        <v>4.563</v>
      </c>
      <c r="D1751" s="52">
        <v>27532.0</v>
      </c>
      <c r="E1751" s="51">
        <v>0.123</v>
      </c>
      <c r="F1751" s="52">
        <v>28225.0</v>
      </c>
      <c r="G1751" s="54">
        <v>3.933</v>
      </c>
      <c r="H1751" s="50">
        <v>28249.0</v>
      </c>
      <c r="I1751" s="54">
        <v>0.231987</v>
      </c>
      <c r="J1751" s="50">
        <v>28249.0</v>
      </c>
      <c r="K1751" s="54">
        <v>36.428</v>
      </c>
      <c r="L1751" s="70">
        <f t="shared" si="1"/>
        <v>0</v>
      </c>
      <c r="M1751" s="71">
        <f t="shared" si="2"/>
        <v>0</v>
      </c>
      <c r="N1751" s="71">
        <f t="shared" si="3"/>
        <v>-4.331013</v>
      </c>
      <c r="O1751" s="71">
        <f t="shared" si="4"/>
        <v>-94.91591059</v>
      </c>
      <c r="P1751" s="71">
        <f t="shared" si="5"/>
        <v>0</v>
      </c>
      <c r="Q1751" s="71">
        <f t="shared" si="6"/>
        <v>0</v>
      </c>
      <c r="R1751" s="71">
        <f t="shared" si="7"/>
        <v>31.865</v>
      </c>
      <c r="S1751" s="71">
        <f t="shared" si="8"/>
        <v>698.3344291</v>
      </c>
      <c r="T1751" s="72">
        <f t="shared" si="9"/>
        <v>717</v>
      </c>
      <c r="U1751" s="71">
        <f t="shared" si="10"/>
        <v>2.538142943</v>
      </c>
      <c r="V1751" s="71">
        <f t="shared" si="11"/>
        <v>24</v>
      </c>
      <c r="W1751" s="73">
        <f t="shared" si="12"/>
        <v>0.0849587596</v>
      </c>
      <c r="X1751" s="19"/>
      <c r="Y1751" s="19"/>
      <c r="Z1751" s="19"/>
      <c r="AA1751" s="19"/>
      <c r="AB1751" s="19"/>
      <c r="AC1751" s="19"/>
      <c r="AD1751" s="19"/>
    </row>
    <row r="1752">
      <c r="A1752" s="49" t="s">
        <v>1918</v>
      </c>
      <c r="B1752" s="50">
        <v>26941.0</v>
      </c>
      <c r="C1752" s="51">
        <v>79.087</v>
      </c>
      <c r="D1752" s="52">
        <v>26709.0</v>
      </c>
      <c r="E1752" s="51">
        <v>0.074</v>
      </c>
      <c r="F1752" s="52">
        <v>26860.0</v>
      </c>
      <c r="G1752" s="54">
        <v>3.905</v>
      </c>
      <c r="H1752" s="50">
        <v>26941.0</v>
      </c>
      <c r="I1752" s="54">
        <v>4.62013</v>
      </c>
      <c r="J1752" s="50">
        <v>26941.0</v>
      </c>
      <c r="K1752" s="54">
        <v>1.496</v>
      </c>
      <c r="L1752" s="70">
        <f t="shared" si="1"/>
        <v>0</v>
      </c>
      <c r="M1752" s="71">
        <f t="shared" si="2"/>
        <v>0</v>
      </c>
      <c r="N1752" s="71">
        <f t="shared" si="3"/>
        <v>-74.46687</v>
      </c>
      <c r="O1752" s="71">
        <f t="shared" si="4"/>
        <v>-94.15816759</v>
      </c>
      <c r="P1752" s="71">
        <f t="shared" si="5"/>
        <v>0</v>
      </c>
      <c r="Q1752" s="71">
        <f t="shared" si="6"/>
        <v>0</v>
      </c>
      <c r="R1752" s="71">
        <f t="shared" si="7"/>
        <v>-77.591</v>
      </c>
      <c r="S1752" s="71">
        <f t="shared" si="8"/>
        <v>-98.10841225</v>
      </c>
      <c r="T1752" s="72">
        <f t="shared" si="9"/>
        <v>232</v>
      </c>
      <c r="U1752" s="71">
        <f t="shared" si="10"/>
        <v>0.8611410118</v>
      </c>
      <c r="V1752" s="71">
        <f t="shared" si="11"/>
        <v>81</v>
      </c>
      <c r="W1752" s="73">
        <f t="shared" si="12"/>
        <v>0.3006569912</v>
      </c>
      <c r="X1752" s="19"/>
      <c r="Y1752" s="19"/>
      <c r="Z1752" s="19"/>
      <c r="AA1752" s="19"/>
      <c r="AB1752" s="19"/>
      <c r="AC1752" s="19"/>
      <c r="AD1752" s="19"/>
    </row>
    <row r="1753">
      <c r="A1753" s="49" t="s">
        <v>1919</v>
      </c>
      <c r="B1753" s="50">
        <v>27689.0</v>
      </c>
      <c r="C1753" s="51">
        <v>4.515</v>
      </c>
      <c r="D1753" s="52">
        <v>26985.0</v>
      </c>
      <c r="E1753" s="51">
        <v>0.061</v>
      </c>
      <c r="F1753" s="52">
        <v>27665.0</v>
      </c>
      <c r="G1753" s="54">
        <v>3.875</v>
      </c>
      <c r="H1753" s="50">
        <v>27689.0</v>
      </c>
      <c r="I1753" s="54">
        <v>0.772938</v>
      </c>
      <c r="J1753" s="50">
        <v>27689.0</v>
      </c>
      <c r="K1753" s="54">
        <v>30.633</v>
      </c>
      <c r="L1753" s="70">
        <f t="shared" si="1"/>
        <v>0</v>
      </c>
      <c r="M1753" s="71">
        <f t="shared" si="2"/>
        <v>0</v>
      </c>
      <c r="N1753" s="71">
        <f t="shared" si="3"/>
        <v>-3.742062</v>
      </c>
      <c r="O1753" s="71">
        <f t="shared" si="4"/>
        <v>-82.88066445</v>
      </c>
      <c r="P1753" s="71">
        <f t="shared" si="5"/>
        <v>0</v>
      </c>
      <c r="Q1753" s="71">
        <f t="shared" si="6"/>
        <v>0</v>
      </c>
      <c r="R1753" s="71">
        <f t="shared" si="7"/>
        <v>26.118</v>
      </c>
      <c r="S1753" s="71">
        <f t="shared" si="8"/>
        <v>578.4717608</v>
      </c>
      <c r="T1753" s="72">
        <f t="shared" si="9"/>
        <v>704</v>
      </c>
      <c r="U1753" s="71">
        <f t="shared" si="10"/>
        <v>2.542525913</v>
      </c>
      <c r="V1753" s="71">
        <f t="shared" si="11"/>
        <v>24</v>
      </c>
      <c r="W1753" s="73">
        <f t="shared" si="12"/>
        <v>0.08667701976</v>
      </c>
      <c r="X1753" s="19"/>
      <c r="Y1753" s="19"/>
      <c r="Z1753" s="19"/>
      <c r="AA1753" s="19"/>
      <c r="AB1753" s="19"/>
      <c r="AC1753" s="19"/>
      <c r="AD1753" s="19"/>
    </row>
    <row r="1754">
      <c r="A1754" s="49" t="s">
        <v>1920</v>
      </c>
      <c r="B1754" s="50">
        <v>26373.0</v>
      </c>
      <c r="C1754" s="51">
        <v>73.892</v>
      </c>
      <c r="D1754" s="52">
        <v>26102.0</v>
      </c>
      <c r="E1754" s="51">
        <v>0.085</v>
      </c>
      <c r="F1754" s="52">
        <v>26267.0</v>
      </c>
      <c r="G1754" s="54">
        <v>3.791</v>
      </c>
      <c r="H1754" s="50">
        <v>26373.0</v>
      </c>
      <c r="I1754" s="54">
        <v>2.95587</v>
      </c>
      <c r="J1754" s="50">
        <v>26372.0</v>
      </c>
      <c r="K1754" s="54">
        <v>4.563</v>
      </c>
      <c r="L1754" s="70">
        <f t="shared" si="1"/>
        <v>0</v>
      </c>
      <c r="M1754" s="71">
        <f t="shared" si="2"/>
        <v>0</v>
      </c>
      <c r="N1754" s="71">
        <f t="shared" si="3"/>
        <v>-70.93613</v>
      </c>
      <c r="O1754" s="71">
        <f t="shared" si="4"/>
        <v>-95.99974287</v>
      </c>
      <c r="P1754" s="71">
        <f t="shared" si="5"/>
        <v>-1</v>
      </c>
      <c r="Q1754" s="71">
        <f t="shared" si="6"/>
        <v>-0.003791756721</v>
      </c>
      <c r="R1754" s="71">
        <f t="shared" si="7"/>
        <v>-69.329</v>
      </c>
      <c r="S1754" s="71">
        <f t="shared" si="8"/>
        <v>-93.82477129</v>
      </c>
      <c r="T1754" s="72">
        <f t="shared" si="9"/>
        <v>271</v>
      </c>
      <c r="U1754" s="71">
        <f t="shared" si="10"/>
        <v>1.027566071</v>
      </c>
      <c r="V1754" s="71">
        <f t="shared" si="11"/>
        <v>106</v>
      </c>
      <c r="W1754" s="73">
        <f t="shared" si="12"/>
        <v>0.4019262124</v>
      </c>
      <c r="X1754" s="19"/>
      <c r="Y1754" s="19"/>
      <c r="Z1754" s="19"/>
      <c r="AA1754" s="19"/>
      <c r="AB1754" s="19"/>
      <c r="AC1754" s="19"/>
      <c r="AD1754" s="19"/>
    </row>
    <row r="1755">
      <c r="A1755" s="49" t="s">
        <v>1921</v>
      </c>
      <c r="B1755" s="50">
        <v>28279.0</v>
      </c>
      <c r="C1755" s="51">
        <v>4.44</v>
      </c>
      <c r="D1755" s="52">
        <v>27993.0</v>
      </c>
      <c r="E1755" s="51">
        <v>0.077</v>
      </c>
      <c r="F1755" s="52">
        <v>28263.0</v>
      </c>
      <c r="G1755" s="54">
        <v>3.709</v>
      </c>
      <c r="H1755" s="50">
        <v>28279.0</v>
      </c>
      <c r="I1755" s="54">
        <v>0.379649</v>
      </c>
      <c r="J1755" s="50">
        <v>28279.0</v>
      </c>
      <c r="K1755" s="54">
        <v>71.12</v>
      </c>
      <c r="L1755" s="70">
        <f t="shared" si="1"/>
        <v>0</v>
      </c>
      <c r="M1755" s="71">
        <f t="shared" si="2"/>
        <v>0</v>
      </c>
      <c r="N1755" s="71">
        <f t="shared" si="3"/>
        <v>-4.060351</v>
      </c>
      <c r="O1755" s="71">
        <f t="shared" si="4"/>
        <v>-91.44934685</v>
      </c>
      <c r="P1755" s="71">
        <f t="shared" si="5"/>
        <v>0</v>
      </c>
      <c r="Q1755" s="71">
        <f t="shared" si="6"/>
        <v>0</v>
      </c>
      <c r="R1755" s="71">
        <f t="shared" si="7"/>
        <v>66.68</v>
      </c>
      <c r="S1755" s="71">
        <f t="shared" si="8"/>
        <v>1501.801802</v>
      </c>
      <c r="T1755" s="72">
        <f t="shared" si="9"/>
        <v>286</v>
      </c>
      <c r="U1755" s="71">
        <f t="shared" si="10"/>
        <v>1.011351179</v>
      </c>
      <c r="V1755" s="71">
        <f t="shared" si="11"/>
        <v>16</v>
      </c>
      <c r="W1755" s="73">
        <f t="shared" si="12"/>
        <v>0.05657908695</v>
      </c>
      <c r="X1755" s="19"/>
      <c r="Y1755" s="19"/>
      <c r="Z1755" s="19"/>
      <c r="AA1755" s="19"/>
      <c r="AB1755" s="19"/>
      <c r="AC1755" s="19"/>
      <c r="AD1755" s="19"/>
    </row>
    <row r="1756">
      <c r="A1756" s="49" t="s">
        <v>1922</v>
      </c>
      <c r="B1756" s="50">
        <v>26979.0</v>
      </c>
      <c r="C1756" s="51">
        <v>88.451</v>
      </c>
      <c r="D1756" s="52">
        <v>26626.0</v>
      </c>
      <c r="E1756" s="51">
        <v>0.079</v>
      </c>
      <c r="F1756" s="52">
        <v>26908.0</v>
      </c>
      <c r="G1756" s="54">
        <v>4.107</v>
      </c>
      <c r="H1756" s="50">
        <v>26979.0</v>
      </c>
      <c r="I1756" s="54">
        <v>15.3329</v>
      </c>
      <c r="J1756" s="50">
        <v>26978.0</v>
      </c>
      <c r="K1756" s="54">
        <v>15.579</v>
      </c>
      <c r="L1756" s="70">
        <f t="shared" si="1"/>
        <v>0</v>
      </c>
      <c r="M1756" s="71">
        <f t="shared" si="2"/>
        <v>0</v>
      </c>
      <c r="N1756" s="71">
        <f t="shared" si="3"/>
        <v>-73.1181</v>
      </c>
      <c r="O1756" s="71">
        <f t="shared" si="4"/>
        <v>-82.66509141</v>
      </c>
      <c r="P1756" s="71">
        <f t="shared" si="5"/>
        <v>-1</v>
      </c>
      <c r="Q1756" s="71">
        <f t="shared" si="6"/>
        <v>-0.003706586604</v>
      </c>
      <c r="R1756" s="71">
        <f t="shared" si="7"/>
        <v>-72.872</v>
      </c>
      <c r="S1756" s="71">
        <f t="shared" si="8"/>
        <v>-82.38685826</v>
      </c>
      <c r="T1756" s="72">
        <f t="shared" si="9"/>
        <v>353</v>
      </c>
      <c r="U1756" s="71">
        <f t="shared" si="10"/>
        <v>1.308425071</v>
      </c>
      <c r="V1756" s="71">
        <f t="shared" si="11"/>
        <v>71</v>
      </c>
      <c r="W1756" s="73">
        <f t="shared" si="12"/>
        <v>0.2631676489</v>
      </c>
      <c r="X1756" s="19"/>
      <c r="Y1756" s="19"/>
      <c r="Z1756" s="19"/>
      <c r="AA1756" s="19"/>
      <c r="AB1756" s="19"/>
      <c r="AC1756" s="19"/>
      <c r="AD1756" s="19"/>
    </row>
    <row r="1757">
      <c r="A1757" s="49" t="s">
        <v>1923</v>
      </c>
      <c r="B1757" s="50">
        <v>27550.0</v>
      </c>
      <c r="C1757" s="51">
        <v>4.398</v>
      </c>
      <c r="D1757" s="52">
        <v>26901.0</v>
      </c>
      <c r="E1757" s="51">
        <v>0.061</v>
      </c>
      <c r="F1757" s="52">
        <v>27517.0</v>
      </c>
      <c r="G1757" s="54">
        <v>3.621</v>
      </c>
      <c r="H1757" s="50">
        <v>27550.0</v>
      </c>
      <c r="I1757" s="54">
        <v>0.14375</v>
      </c>
      <c r="J1757" s="50">
        <v>27549.0</v>
      </c>
      <c r="K1757" s="54">
        <v>4.103</v>
      </c>
      <c r="L1757" s="70">
        <f t="shared" si="1"/>
        <v>0</v>
      </c>
      <c r="M1757" s="71">
        <f t="shared" si="2"/>
        <v>0</v>
      </c>
      <c r="N1757" s="71">
        <f t="shared" si="3"/>
        <v>-4.25425</v>
      </c>
      <c r="O1757" s="71">
        <f t="shared" si="4"/>
        <v>-96.73146885</v>
      </c>
      <c r="P1757" s="71">
        <f t="shared" si="5"/>
        <v>-1</v>
      </c>
      <c r="Q1757" s="71">
        <f t="shared" si="6"/>
        <v>-0.003629764065</v>
      </c>
      <c r="R1757" s="71">
        <f t="shared" si="7"/>
        <v>-0.295</v>
      </c>
      <c r="S1757" s="71">
        <f t="shared" si="8"/>
        <v>-6.707594361</v>
      </c>
      <c r="T1757" s="72">
        <f t="shared" si="9"/>
        <v>649</v>
      </c>
      <c r="U1757" s="71">
        <f t="shared" si="10"/>
        <v>2.355716878</v>
      </c>
      <c r="V1757" s="71">
        <f t="shared" si="11"/>
        <v>33</v>
      </c>
      <c r="W1757" s="73">
        <f t="shared" si="12"/>
        <v>0.1197822142</v>
      </c>
      <c r="X1757" s="19"/>
      <c r="Y1757" s="19"/>
      <c r="Z1757" s="19"/>
      <c r="AA1757" s="19"/>
      <c r="AB1757" s="19"/>
      <c r="AC1757" s="19"/>
      <c r="AD1757" s="19"/>
    </row>
    <row r="1758">
      <c r="A1758" s="49" t="s">
        <v>1924</v>
      </c>
      <c r="B1758" s="50">
        <v>26224.0</v>
      </c>
      <c r="C1758" s="51">
        <v>80.43</v>
      </c>
      <c r="D1758" s="52">
        <v>25995.0</v>
      </c>
      <c r="E1758" s="51">
        <v>0.137</v>
      </c>
      <c r="F1758" s="52">
        <v>26139.0</v>
      </c>
      <c r="G1758" s="54">
        <v>3.764</v>
      </c>
      <c r="H1758" s="50">
        <v>26224.0</v>
      </c>
      <c r="I1758" s="54">
        <v>16.6289</v>
      </c>
      <c r="J1758" s="50">
        <v>26223.0</v>
      </c>
      <c r="K1758" s="54">
        <v>6.363</v>
      </c>
      <c r="L1758" s="70">
        <f t="shared" si="1"/>
        <v>0</v>
      </c>
      <c r="M1758" s="71">
        <f t="shared" si="2"/>
        <v>0</v>
      </c>
      <c r="N1758" s="71">
        <f t="shared" si="3"/>
        <v>-63.8011</v>
      </c>
      <c r="O1758" s="71">
        <f t="shared" si="4"/>
        <v>-79.32500311</v>
      </c>
      <c r="P1758" s="71">
        <f t="shared" si="5"/>
        <v>-1</v>
      </c>
      <c r="Q1758" s="71">
        <f t="shared" si="6"/>
        <v>-0.003813300793</v>
      </c>
      <c r="R1758" s="71">
        <f t="shared" si="7"/>
        <v>-74.067</v>
      </c>
      <c r="S1758" s="71">
        <f t="shared" si="8"/>
        <v>-92.08877285</v>
      </c>
      <c r="T1758" s="72">
        <f t="shared" si="9"/>
        <v>229</v>
      </c>
      <c r="U1758" s="71">
        <f t="shared" si="10"/>
        <v>0.8732458816</v>
      </c>
      <c r="V1758" s="71">
        <f t="shared" si="11"/>
        <v>85</v>
      </c>
      <c r="W1758" s="73">
        <f t="shared" si="12"/>
        <v>0.3241305674</v>
      </c>
      <c r="X1758" s="19"/>
      <c r="Y1758" s="19"/>
      <c r="Z1758" s="19"/>
      <c r="AA1758" s="19"/>
      <c r="AB1758" s="19"/>
      <c r="AC1758" s="19"/>
      <c r="AD1758" s="19"/>
    </row>
    <row r="1759">
      <c r="A1759" s="49" t="s">
        <v>1925</v>
      </c>
      <c r="B1759" s="50">
        <v>28049.0</v>
      </c>
      <c r="C1759" s="51">
        <v>4.348</v>
      </c>
      <c r="D1759" s="52">
        <v>27710.0</v>
      </c>
      <c r="E1759" s="51">
        <v>0.078</v>
      </c>
      <c r="F1759" s="52">
        <v>28033.0</v>
      </c>
      <c r="G1759" s="54">
        <v>3.722</v>
      </c>
      <c r="H1759" s="50">
        <v>28049.0</v>
      </c>
      <c r="I1759" s="54">
        <v>0.307008</v>
      </c>
      <c r="J1759" s="50">
        <v>28049.0</v>
      </c>
      <c r="K1759" s="54">
        <v>30.225</v>
      </c>
      <c r="L1759" s="70">
        <f t="shared" si="1"/>
        <v>0</v>
      </c>
      <c r="M1759" s="71">
        <f t="shared" si="2"/>
        <v>0</v>
      </c>
      <c r="N1759" s="71">
        <f t="shared" si="3"/>
        <v>-4.040992</v>
      </c>
      <c r="O1759" s="71">
        <f t="shared" si="4"/>
        <v>-92.93909844</v>
      </c>
      <c r="P1759" s="71">
        <f t="shared" si="5"/>
        <v>0</v>
      </c>
      <c r="Q1759" s="71">
        <f t="shared" si="6"/>
        <v>0</v>
      </c>
      <c r="R1759" s="71">
        <f t="shared" si="7"/>
        <v>25.877</v>
      </c>
      <c r="S1759" s="71">
        <f t="shared" si="8"/>
        <v>595.1471941</v>
      </c>
      <c r="T1759" s="72">
        <f t="shared" si="9"/>
        <v>339</v>
      </c>
      <c r="U1759" s="71">
        <f t="shared" si="10"/>
        <v>1.208599237</v>
      </c>
      <c r="V1759" s="71">
        <f t="shared" si="11"/>
        <v>16</v>
      </c>
      <c r="W1759" s="73">
        <f t="shared" si="12"/>
        <v>0.05704303184</v>
      </c>
      <c r="X1759" s="19"/>
      <c r="Y1759" s="19"/>
      <c r="Z1759" s="19"/>
      <c r="AA1759" s="19"/>
      <c r="AB1759" s="19"/>
      <c r="AC1759" s="19"/>
      <c r="AD1759" s="19"/>
    </row>
    <row r="1760">
      <c r="A1760" s="49" t="s">
        <v>1926</v>
      </c>
      <c r="B1760" s="50">
        <v>26738.0</v>
      </c>
      <c r="C1760" s="51">
        <v>76.366</v>
      </c>
      <c r="D1760" s="52">
        <v>26115.0</v>
      </c>
      <c r="E1760" s="51">
        <v>0.062</v>
      </c>
      <c r="F1760" s="52">
        <v>26648.0</v>
      </c>
      <c r="G1760" s="54">
        <v>4.163</v>
      </c>
      <c r="H1760" s="50">
        <v>26738.0</v>
      </c>
      <c r="I1760" s="54">
        <v>4.89906</v>
      </c>
      <c r="J1760" s="50">
        <v>26737.0</v>
      </c>
      <c r="K1760" s="54">
        <v>1.728</v>
      </c>
      <c r="L1760" s="70">
        <f t="shared" si="1"/>
        <v>0</v>
      </c>
      <c r="M1760" s="71">
        <f t="shared" si="2"/>
        <v>0</v>
      </c>
      <c r="N1760" s="71">
        <f t="shared" si="3"/>
        <v>-71.46694</v>
      </c>
      <c r="O1760" s="71">
        <f t="shared" si="4"/>
        <v>-93.58476285</v>
      </c>
      <c r="P1760" s="71">
        <f t="shared" si="5"/>
        <v>-1</v>
      </c>
      <c r="Q1760" s="71">
        <f t="shared" si="6"/>
        <v>-0.003739995512</v>
      </c>
      <c r="R1760" s="71">
        <f t="shared" si="7"/>
        <v>-74.638</v>
      </c>
      <c r="S1760" s="71">
        <f t="shared" si="8"/>
        <v>-97.7372129</v>
      </c>
      <c r="T1760" s="72">
        <f t="shared" si="9"/>
        <v>623</v>
      </c>
      <c r="U1760" s="71">
        <f t="shared" si="10"/>
        <v>2.330017204</v>
      </c>
      <c r="V1760" s="71">
        <f t="shared" si="11"/>
        <v>90</v>
      </c>
      <c r="W1760" s="73">
        <f t="shared" si="12"/>
        <v>0.3365995961</v>
      </c>
      <c r="X1760" s="19"/>
      <c r="Y1760" s="19"/>
      <c r="Z1760" s="19"/>
      <c r="AA1760" s="19"/>
      <c r="AB1760" s="19"/>
      <c r="AC1760" s="19"/>
      <c r="AD1760" s="19"/>
    </row>
    <row r="1761">
      <c r="A1761" s="49" t="s">
        <v>1927</v>
      </c>
      <c r="B1761" s="50">
        <v>28797.0</v>
      </c>
      <c r="C1761" s="51">
        <v>4.558</v>
      </c>
      <c r="D1761" s="52">
        <v>28190.0</v>
      </c>
      <c r="E1761" s="51">
        <v>0.077</v>
      </c>
      <c r="F1761" s="52">
        <v>28782.0</v>
      </c>
      <c r="G1761" s="54">
        <v>3.985</v>
      </c>
      <c r="H1761" s="50">
        <v>28797.0</v>
      </c>
      <c r="I1761" s="54">
        <v>0.212039</v>
      </c>
      <c r="J1761" s="50">
        <v>28797.0</v>
      </c>
      <c r="K1761" s="54">
        <v>3600.0</v>
      </c>
      <c r="L1761" s="70">
        <f t="shared" si="1"/>
        <v>0</v>
      </c>
      <c r="M1761" s="71">
        <f t="shared" si="2"/>
        <v>0</v>
      </c>
      <c r="N1761" s="71">
        <f t="shared" si="3"/>
        <v>-4.345961</v>
      </c>
      <c r="O1761" s="71">
        <f t="shared" si="4"/>
        <v>-95.34798157</v>
      </c>
      <c r="P1761" s="71">
        <f t="shared" si="5"/>
        <v>0</v>
      </c>
      <c r="Q1761" s="71">
        <f t="shared" si="6"/>
        <v>0</v>
      </c>
      <c r="R1761" s="71">
        <f t="shared" si="7"/>
        <v>3595.442</v>
      </c>
      <c r="S1761" s="71">
        <f t="shared" si="8"/>
        <v>78882.00965</v>
      </c>
      <c r="T1761" s="72">
        <f t="shared" si="9"/>
        <v>607</v>
      </c>
      <c r="U1761" s="71">
        <f t="shared" si="10"/>
        <v>2.107858457</v>
      </c>
      <c r="V1761" s="71">
        <f t="shared" si="11"/>
        <v>15</v>
      </c>
      <c r="W1761" s="73">
        <f t="shared" si="12"/>
        <v>0.05208875925</v>
      </c>
      <c r="X1761" s="19"/>
      <c r="Y1761" s="19"/>
      <c r="Z1761" s="19"/>
      <c r="AA1761" s="19"/>
      <c r="AB1761" s="19"/>
      <c r="AC1761" s="19"/>
      <c r="AD1761" s="19"/>
    </row>
    <row r="1762">
      <c r="A1762" s="49" t="s">
        <v>1928</v>
      </c>
      <c r="B1762" s="50">
        <v>27502.0</v>
      </c>
      <c r="C1762" s="51">
        <v>79.016</v>
      </c>
      <c r="D1762" s="52">
        <v>26930.0</v>
      </c>
      <c r="E1762" s="51">
        <v>0.085</v>
      </c>
      <c r="F1762" s="52">
        <v>27441.0</v>
      </c>
      <c r="G1762" s="54">
        <v>4.242</v>
      </c>
      <c r="H1762" s="50">
        <v>27502.0</v>
      </c>
      <c r="I1762" s="54">
        <v>3.01057</v>
      </c>
      <c r="J1762" s="50">
        <v>27502.0</v>
      </c>
      <c r="K1762" s="54">
        <v>2.54</v>
      </c>
      <c r="L1762" s="70">
        <f t="shared" si="1"/>
        <v>0</v>
      </c>
      <c r="M1762" s="71">
        <f t="shared" si="2"/>
        <v>0</v>
      </c>
      <c r="N1762" s="71">
        <f t="shared" si="3"/>
        <v>-76.00543</v>
      </c>
      <c r="O1762" s="71">
        <f t="shared" si="4"/>
        <v>-96.18992356</v>
      </c>
      <c r="P1762" s="71">
        <f t="shared" si="5"/>
        <v>0</v>
      </c>
      <c r="Q1762" s="71">
        <f t="shared" si="6"/>
        <v>0</v>
      </c>
      <c r="R1762" s="71">
        <f t="shared" si="7"/>
        <v>-76.476</v>
      </c>
      <c r="S1762" s="71">
        <f t="shared" si="8"/>
        <v>-96.78546117</v>
      </c>
      <c r="T1762" s="72">
        <f t="shared" si="9"/>
        <v>572</v>
      </c>
      <c r="U1762" s="71">
        <f t="shared" si="10"/>
        <v>2.079848738</v>
      </c>
      <c r="V1762" s="71">
        <f t="shared" si="11"/>
        <v>61</v>
      </c>
      <c r="W1762" s="73">
        <f t="shared" si="12"/>
        <v>0.2218020508</v>
      </c>
      <c r="X1762" s="19"/>
      <c r="Y1762" s="19"/>
      <c r="Z1762" s="19"/>
      <c r="AA1762" s="19"/>
      <c r="AB1762" s="19"/>
      <c r="AC1762" s="19"/>
      <c r="AD1762" s="19"/>
    </row>
    <row r="1763">
      <c r="A1763" s="49" t="s">
        <v>1929</v>
      </c>
      <c r="B1763" s="50">
        <v>28131.0</v>
      </c>
      <c r="C1763" s="51">
        <v>4.59</v>
      </c>
      <c r="D1763" s="52">
        <v>27341.0</v>
      </c>
      <c r="E1763" s="51">
        <v>0.061</v>
      </c>
      <c r="F1763" s="52">
        <v>28122.0</v>
      </c>
      <c r="G1763" s="54">
        <v>3.954</v>
      </c>
      <c r="H1763" s="50">
        <v>28131.0</v>
      </c>
      <c r="I1763" s="54">
        <v>1.8782</v>
      </c>
      <c r="J1763" s="50">
        <v>28131.0</v>
      </c>
      <c r="K1763" s="54">
        <v>3600.0</v>
      </c>
      <c r="L1763" s="70">
        <f t="shared" si="1"/>
        <v>0</v>
      </c>
      <c r="M1763" s="71">
        <f t="shared" si="2"/>
        <v>0</v>
      </c>
      <c r="N1763" s="71">
        <f t="shared" si="3"/>
        <v>-2.7118</v>
      </c>
      <c r="O1763" s="71">
        <f t="shared" si="4"/>
        <v>-59.08061002</v>
      </c>
      <c r="P1763" s="71">
        <f t="shared" si="5"/>
        <v>0</v>
      </c>
      <c r="Q1763" s="71">
        <f t="shared" si="6"/>
        <v>0</v>
      </c>
      <c r="R1763" s="71">
        <f t="shared" si="7"/>
        <v>3595.41</v>
      </c>
      <c r="S1763" s="71">
        <f t="shared" si="8"/>
        <v>78331.37255</v>
      </c>
      <c r="T1763" s="72">
        <f t="shared" si="9"/>
        <v>790</v>
      </c>
      <c r="U1763" s="71">
        <f t="shared" si="10"/>
        <v>2.808289787</v>
      </c>
      <c r="V1763" s="71">
        <f t="shared" si="11"/>
        <v>9</v>
      </c>
      <c r="W1763" s="73">
        <f t="shared" si="12"/>
        <v>0.03199317479</v>
      </c>
      <c r="X1763" s="19"/>
      <c r="Y1763" s="19"/>
      <c r="Z1763" s="19"/>
      <c r="AA1763" s="19"/>
      <c r="AB1763" s="19"/>
      <c r="AC1763" s="19"/>
      <c r="AD1763" s="19"/>
    </row>
    <row r="1764">
      <c r="A1764" s="49" t="s">
        <v>1930</v>
      </c>
      <c r="B1764" s="50">
        <v>26835.0</v>
      </c>
      <c r="C1764" s="51">
        <v>81.983</v>
      </c>
      <c r="D1764" s="52">
        <v>26541.0</v>
      </c>
      <c r="E1764" s="51">
        <v>0.143</v>
      </c>
      <c r="F1764" s="52">
        <v>26764.0</v>
      </c>
      <c r="G1764" s="54">
        <v>3.931</v>
      </c>
      <c r="H1764" s="50">
        <v>26835.0</v>
      </c>
      <c r="I1764" s="54">
        <v>1.61134</v>
      </c>
      <c r="J1764" s="50">
        <v>26835.0</v>
      </c>
      <c r="K1764" s="54">
        <v>1.817</v>
      </c>
      <c r="L1764" s="70">
        <f t="shared" si="1"/>
        <v>0</v>
      </c>
      <c r="M1764" s="71">
        <f t="shared" si="2"/>
        <v>0</v>
      </c>
      <c r="N1764" s="71">
        <f t="shared" si="3"/>
        <v>-80.37166</v>
      </c>
      <c r="O1764" s="71">
        <f t="shared" si="4"/>
        <v>-98.03454375</v>
      </c>
      <c r="P1764" s="71">
        <f t="shared" si="5"/>
        <v>0</v>
      </c>
      <c r="Q1764" s="71">
        <f t="shared" si="6"/>
        <v>0</v>
      </c>
      <c r="R1764" s="71">
        <f t="shared" si="7"/>
        <v>-80.166</v>
      </c>
      <c r="S1764" s="71">
        <f t="shared" si="8"/>
        <v>-97.78368686</v>
      </c>
      <c r="T1764" s="72">
        <f t="shared" si="9"/>
        <v>294</v>
      </c>
      <c r="U1764" s="71">
        <f t="shared" si="10"/>
        <v>1.095584125</v>
      </c>
      <c r="V1764" s="71">
        <f t="shared" si="11"/>
        <v>71</v>
      </c>
      <c r="W1764" s="73">
        <f t="shared" si="12"/>
        <v>0.2645798398</v>
      </c>
      <c r="X1764" s="19"/>
      <c r="Y1764" s="19"/>
      <c r="Z1764" s="19"/>
      <c r="AA1764" s="19"/>
      <c r="AB1764" s="19"/>
      <c r="AC1764" s="19"/>
      <c r="AD1764" s="19"/>
    </row>
    <row r="1765">
      <c r="A1765" s="49" t="s">
        <v>1931</v>
      </c>
      <c r="B1765" s="50">
        <v>27881.0</v>
      </c>
      <c r="C1765" s="51">
        <v>4.486</v>
      </c>
      <c r="D1765" s="52">
        <v>27361.0</v>
      </c>
      <c r="E1765" s="51">
        <v>0.217</v>
      </c>
      <c r="F1765" s="52">
        <v>27857.0</v>
      </c>
      <c r="G1765" s="54">
        <v>3.902</v>
      </c>
      <c r="H1765" s="50">
        <v>27881.0</v>
      </c>
      <c r="I1765" s="54">
        <v>0.228913</v>
      </c>
      <c r="J1765" s="50">
        <v>27881.0</v>
      </c>
      <c r="K1765" s="54">
        <v>36.665</v>
      </c>
      <c r="L1765" s="70">
        <f t="shared" si="1"/>
        <v>0</v>
      </c>
      <c r="M1765" s="71">
        <f t="shared" si="2"/>
        <v>0</v>
      </c>
      <c r="N1765" s="71">
        <f t="shared" si="3"/>
        <v>-4.257087</v>
      </c>
      <c r="O1765" s="71">
        <f t="shared" si="4"/>
        <v>-94.89716897</v>
      </c>
      <c r="P1765" s="71">
        <f t="shared" si="5"/>
        <v>0</v>
      </c>
      <c r="Q1765" s="71">
        <f t="shared" si="6"/>
        <v>0</v>
      </c>
      <c r="R1765" s="71">
        <f t="shared" si="7"/>
        <v>32.179</v>
      </c>
      <c r="S1765" s="71">
        <f t="shared" si="8"/>
        <v>717.3205528</v>
      </c>
      <c r="T1765" s="72">
        <f t="shared" si="9"/>
        <v>520</v>
      </c>
      <c r="U1765" s="71">
        <f t="shared" si="10"/>
        <v>1.865069402</v>
      </c>
      <c r="V1765" s="71">
        <f t="shared" si="11"/>
        <v>24</v>
      </c>
      <c r="W1765" s="73">
        <f t="shared" si="12"/>
        <v>0.08608012625</v>
      </c>
      <c r="X1765" s="19"/>
      <c r="Y1765" s="19"/>
      <c r="Z1765" s="19"/>
      <c r="AA1765" s="19"/>
      <c r="AB1765" s="19"/>
      <c r="AC1765" s="19"/>
      <c r="AD1765" s="19"/>
    </row>
    <row r="1766">
      <c r="A1766" s="49" t="s">
        <v>1932</v>
      </c>
      <c r="B1766" s="50">
        <v>26564.0</v>
      </c>
      <c r="C1766" s="51">
        <v>80.323</v>
      </c>
      <c r="D1766" s="52">
        <v>26164.0</v>
      </c>
      <c r="E1766" s="51">
        <v>0.069</v>
      </c>
      <c r="F1766" s="52">
        <v>26488.0</v>
      </c>
      <c r="G1766" s="54">
        <v>3.959</v>
      </c>
      <c r="H1766" s="50">
        <v>26564.0</v>
      </c>
      <c r="I1766" s="54">
        <v>4.8739</v>
      </c>
      <c r="J1766" s="50">
        <v>26563.0</v>
      </c>
      <c r="K1766" s="54">
        <v>2.498</v>
      </c>
      <c r="L1766" s="70">
        <f t="shared" si="1"/>
        <v>0</v>
      </c>
      <c r="M1766" s="71">
        <f t="shared" si="2"/>
        <v>0</v>
      </c>
      <c r="N1766" s="71">
        <f t="shared" si="3"/>
        <v>-75.4491</v>
      </c>
      <c r="O1766" s="71">
        <f t="shared" si="4"/>
        <v>-93.93212405</v>
      </c>
      <c r="P1766" s="71">
        <f t="shared" si="5"/>
        <v>-1</v>
      </c>
      <c r="Q1766" s="71">
        <f t="shared" si="6"/>
        <v>-0.003764493299</v>
      </c>
      <c r="R1766" s="71">
        <f t="shared" si="7"/>
        <v>-77.825</v>
      </c>
      <c r="S1766" s="71">
        <f t="shared" si="8"/>
        <v>-96.8900564</v>
      </c>
      <c r="T1766" s="72">
        <f t="shared" si="9"/>
        <v>400</v>
      </c>
      <c r="U1766" s="71">
        <f t="shared" si="10"/>
        <v>1.50579732</v>
      </c>
      <c r="V1766" s="71">
        <f t="shared" si="11"/>
        <v>76</v>
      </c>
      <c r="W1766" s="73">
        <f t="shared" si="12"/>
        <v>0.2861014907</v>
      </c>
      <c r="X1766" s="19"/>
      <c r="Y1766" s="19"/>
      <c r="Z1766" s="19"/>
      <c r="AA1766" s="19"/>
      <c r="AB1766" s="19"/>
      <c r="AC1766" s="19"/>
      <c r="AD1766" s="19"/>
    </row>
    <row r="1767">
      <c r="A1767" s="49" t="s">
        <v>1933</v>
      </c>
      <c r="B1767" s="50">
        <v>28160.0</v>
      </c>
      <c r="C1767" s="51">
        <v>4.391</v>
      </c>
      <c r="D1767" s="52">
        <v>27629.0</v>
      </c>
      <c r="E1767" s="51">
        <v>0.089</v>
      </c>
      <c r="F1767" s="52">
        <v>28136.0</v>
      </c>
      <c r="G1767" s="54">
        <v>3.844</v>
      </c>
      <c r="H1767" s="50">
        <v>28160.0</v>
      </c>
      <c r="I1767" s="54">
        <v>0.165981</v>
      </c>
      <c r="J1767" s="50">
        <v>28159.0</v>
      </c>
      <c r="K1767" s="54">
        <v>32.488</v>
      </c>
      <c r="L1767" s="70">
        <f t="shared" si="1"/>
        <v>0</v>
      </c>
      <c r="M1767" s="71">
        <f t="shared" si="2"/>
        <v>0</v>
      </c>
      <c r="N1767" s="71">
        <f t="shared" si="3"/>
        <v>-4.225019</v>
      </c>
      <c r="O1767" s="71">
        <f t="shared" si="4"/>
        <v>-96.21997267</v>
      </c>
      <c r="P1767" s="71">
        <f t="shared" si="5"/>
        <v>-1</v>
      </c>
      <c r="Q1767" s="71">
        <f t="shared" si="6"/>
        <v>-0.003551136364</v>
      </c>
      <c r="R1767" s="71">
        <f t="shared" si="7"/>
        <v>28.097</v>
      </c>
      <c r="S1767" s="71">
        <f t="shared" si="8"/>
        <v>639.8770212</v>
      </c>
      <c r="T1767" s="72">
        <f t="shared" si="9"/>
        <v>531</v>
      </c>
      <c r="U1767" s="71">
        <f t="shared" si="10"/>
        <v>1.885653409</v>
      </c>
      <c r="V1767" s="71">
        <f t="shared" si="11"/>
        <v>24</v>
      </c>
      <c r="W1767" s="73">
        <f t="shared" si="12"/>
        <v>0.08522727273</v>
      </c>
      <c r="X1767" s="19"/>
      <c r="Y1767" s="19"/>
      <c r="Z1767" s="19"/>
      <c r="AA1767" s="19"/>
      <c r="AB1767" s="19"/>
      <c r="AC1767" s="19"/>
      <c r="AD1767" s="19"/>
    </row>
    <row r="1768">
      <c r="A1768" s="49" t="s">
        <v>1934</v>
      </c>
      <c r="B1768" s="50">
        <v>26850.0</v>
      </c>
      <c r="C1768" s="51">
        <v>70.968</v>
      </c>
      <c r="D1768" s="52">
        <v>26423.0</v>
      </c>
      <c r="E1768" s="51">
        <v>0.103</v>
      </c>
      <c r="F1768" s="52">
        <v>26790.0</v>
      </c>
      <c r="G1768" s="54">
        <v>3.915</v>
      </c>
      <c r="H1768" s="50">
        <v>26850.0</v>
      </c>
      <c r="I1768" s="54">
        <v>2.63725</v>
      </c>
      <c r="J1768" s="50">
        <v>26849.0</v>
      </c>
      <c r="K1768" s="54">
        <v>6.694</v>
      </c>
      <c r="L1768" s="70">
        <f t="shared" si="1"/>
        <v>0</v>
      </c>
      <c r="M1768" s="71">
        <f t="shared" si="2"/>
        <v>0</v>
      </c>
      <c r="N1768" s="71">
        <f t="shared" si="3"/>
        <v>-68.33075</v>
      </c>
      <c r="O1768" s="71">
        <f t="shared" si="4"/>
        <v>-96.28388851</v>
      </c>
      <c r="P1768" s="71">
        <f t="shared" si="5"/>
        <v>-1</v>
      </c>
      <c r="Q1768" s="71">
        <f t="shared" si="6"/>
        <v>-0.003724394786</v>
      </c>
      <c r="R1768" s="71">
        <f t="shared" si="7"/>
        <v>-64.274</v>
      </c>
      <c r="S1768" s="71">
        <f t="shared" si="8"/>
        <v>-90.56757975</v>
      </c>
      <c r="T1768" s="72">
        <f t="shared" si="9"/>
        <v>427</v>
      </c>
      <c r="U1768" s="71">
        <f t="shared" si="10"/>
        <v>1.590316574</v>
      </c>
      <c r="V1768" s="71">
        <f t="shared" si="11"/>
        <v>60</v>
      </c>
      <c r="W1768" s="73">
        <f t="shared" si="12"/>
        <v>0.2234636872</v>
      </c>
      <c r="X1768" s="19"/>
      <c r="Y1768" s="19"/>
      <c r="Z1768" s="19"/>
      <c r="AA1768" s="19"/>
      <c r="AB1768" s="19"/>
      <c r="AC1768" s="19"/>
      <c r="AD1768" s="19"/>
    </row>
    <row r="1769">
      <c r="A1769" s="49" t="s">
        <v>1935</v>
      </c>
      <c r="B1769" s="50">
        <v>27719.0</v>
      </c>
      <c r="C1769" s="51">
        <v>4.219</v>
      </c>
      <c r="D1769" s="52">
        <v>27366.0</v>
      </c>
      <c r="E1769" s="51">
        <v>0.078</v>
      </c>
      <c r="F1769" s="52">
        <v>27695.0</v>
      </c>
      <c r="G1769" s="54">
        <v>3.578</v>
      </c>
      <c r="H1769" s="50">
        <v>27719.0</v>
      </c>
      <c r="I1769" s="54">
        <v>0.219327</v>
      </c>
      <c r="J1769" s="50">
        <v>27719.0</v>
      </c>
      <c r="K1769" s="54">
        <v>3.84</v>
      </c>
      <c r="L1769" s="70">
        <f t="shared" si="1"/>
        <v>0</v>
      </c>
      <c r="M1769" s="71">
        <f t="shared" si="2"/>
        <v>0</v>
      </c>
      <c r="N1769" s="71">
        <f t="shared" si="3"/>
        <v>-3.999673</v>
      </c>
      <c r="O1769" s="71">
        <f t="shared" si="4"/>
        <v>-94.80144584</v>
      </c>
      <c r="P1769" s="71">
        <f t="shared" si="5"/>
        <v>0</v>
      </c>
      <c r="Q1769" s="71">
        <f t="shared" si="6"/>
        <v>0</v>
      </c>
      <c r="R1769" s="71">
        <f t="shared" si="7"/>
        <v>-0.379</v>
      </c>
      <c r="S1769" s="71">
        <f t="shared" si="8"/>
        <v>-8.983171368</v>
      </c>
      <c r="T1769" s="72">
        <f t="shared" si="9"/>
        <v>353</v>
      </c>
      <c r="U1769" s="71">
        <f t="shared" si="10"/>
        <v>1.273494715</v>
      </c>
      <c r="V1769" s="71">
        <f t="shared" si="11"/>
        <v>24</v>
      </c>
      <c r="W1769" s="73">
        <f t="shared" si="12"/>
        <v>0.08658321007</v>
      </c>
      <c r="X1769" s="19"/>
      <c r="Y1769" s="19"/>
      <c r="Z1769" s="19"/>
      <c r="AA1769" s="19"/>
      <c r="AB1769" s="19"/>
      <c r="AC1769" s="19"/>
      <c r="AD1769" s="19"/>
    </row>
    <row r="1770">
      <c r="A1770" s="49" t="s">
        <v>1936</v>
      </c>
      <c r="B1770" s="50">
        <v>26407.0</v>
      </c>
      <c r="C1770" s="51">
        <v>75.828</v>
      </c>
      <c r="D1770" s="52">
        <v>26103.0</v>
      </c>
      <c r="E1770" s="51">
        <v>0.122</v>
      </c>
      <c r="F1770" s="52">
        <v>26335.0</v>
      </c>
      <c r="G1770" s="54">
        <v>3.817</v>
      </c>
      <c r="H1770" s="50">
        <v>26407.0</v>
      </c>
      <c r="I1770" s="54">
        <v>6.05395</v>
      </c>
      <c r="J1770" s="50">
        <v>26407.0</v>
      </c>
      <c r="K1770" s="54">
        <v>2.394</v>
      </c>
      <c r="L1770" s="70">
        <f t="shared" si="1"/>
        <v>0</v>
      </c>
      <c r="M1770" s="71">
        <f t="shared" si="2"/>
        <v>0</v>
      </c>
      <c r="N1770" s="71">
        <f t="shared" si="3"/>
        <v>-69.77405</v>
      </c>
      <c r="O1770" s="71">
        <f t="shared" si="4"/>
        <v>-92.01620773</v>
      </c>
      <c r="P1770" s="71">
        <f t="shared" si="5"/>
        <v>0</v>
      </c>
      <c r="Q1770" s="71">
        <f t="shared" si="6"/>
        <v>0</v>
      </c>
      <c r="R1770" s="71">
        <f t="shared" si="7"/>
        <v>-73.434</v>
      </c>
      <c r="S1770" s="71">
        <f t="shared" si="8"/>
        <v>-96.84285488</v>
      </c>
      <c r="T1770" s="72">
        <f t="shared" si="9"/>
        <v>304</v>
      </c>
      <c r="U1770" s="71">
        <f t="shared" si="10"/>
        <v>1.151209906</v>
      </c>
      <c r="V1770" s="71">
        <f t="shared" si="11"/>
        <v>72</v>
      </c>
      <c r="W1770" s="73">
        <f t="shared" si="12"/>
        <v>0.2726549778</v>
      </c>
      <c r="X1770" s="19"/>
      <c r="Y1770" s="19"/>
      <c r="Z1770" s="19"/>
      <c r="AA1770" s="19"/>
      <c r="AB1770" s="19"/>
      <c r="AC1770" s="19"/>
      <c r="AD1770" s="19"/>
    </row>
    <row r="1771">
      <c r="A1771" s="49" t="s">
        <v>1937</v>
      </c>
      <c r="B1771" s="50">
        <v>27965.0</v>
      </c>
      <c r="C1771" s="51">
        <v>4.301</v>
      </c>
      <c r="D1771" s="52">
        <v>27547.0</v>
      </c>
      <c r="E1771" s="51">
        <v>0.072</v>
      </c>
      <c r="F1771" s="52">
        <v>27941.0</v>
      </c>
      <c r="G1771" s="54">
        <v>3.653</v>
      </c>
      <c r="H1771" s="50">
        <v>27965.0</v>
      </c>
      <c r="I1771" s="54">
        <v>0.74975</v>
      </c>
      <c r="J1771" s="50">
        <v>27965.0</v>
      </c>
      <c r="K1771" s="54">
        <v>3600.0</v>
      </c>
      <c r="L1771" s="70">
        <f t="shared" si="1"/>
        <v>0</v>
      </c>
      <c r="M1771" s="71">
        <f t="shared" si="2"/>
        <v>0</v>
      </c>
      <c r="N1771" s="71">
        <f t="shared" si="3"/>
        <v>-3.55125</v>
      </c>
      <c r="O1771" s="71">
        <f t="shared" si="4"/>
        <v>-82.56800744</v>
      </c>
      <c r="P1771" s="71">
        <f t="shared" si="5"/>
        <v>0</v>
      </c>
      <c r="Q1771" s="71">
        <f t="shared" si="6"/>
        <v>0</v>
      </c>
      <c r="R1771" s="71">
        <f t="shared" si="7"/>
        <v>3595.699</v>
      </c>
      <c r="S1771" s="71">
        <f t="shared" si="8"/>
        <v>83601.46478</v>
      </c>
      <c r="T1771" s="72">
        <f t="shared" si="9"/>
        <v>418</v>
      </c>
      <c r="U1771" s="71">
        <f t="shared" si="10"/>
        <v>1.49472555</v>
      </c>
      <c r="V1771" s="71">
        <f t="shared" si="11"/>
        <v>24</v>
      </c>
      <c r="W1771" s="73">
        <f t="shared" si="12"/>
        <v>0.08582156267</v>
      </c>
      <c r="X1771" s="19"/>
      <c r="Y1771" s="19"/>
      <c r="Z1771" s="19"/>
      <c r="AA1771" s="19"/>
      <c r="AB1771" s="19"/>
      <c r="AC1771" s="19"/>
      <c r="AD1771" s="19"/>
    </row>
    <row r="1772">
      <c r="A1772" s="49" t="s">
        <v>1938</v>
      </c>
      <c r="B1772" s="50">
        <v>26650.0</v>
      </c>
      <c r="C1772" s="51">
        <v>78.786</v>
      </c>
      <c r="D1772" s="52">
        <v>26036.0</v>
      </c>
      <c r="E1772" s="51">
        <v>0.063</v>
      </c>
      <c r="F1772" s="52">
        <v>26571.0</v>
      </c>
      <c r="G1772" s="54">
        <v>4.026</v>
      </c>
      <c r="H1772" s="50">
        <v>26650.0</v>
      </c>
      <c r="I1772" s="54">
        <v>6.72325</v>
      </c>
      <c r="J1772" s="50">
        <v>26649.0</v>
      </c>
      <c r="K1772" s="54">
        <v>1.986</v>
      </c>
      <c r="L1772" s="70">
        <f t="shared" si="1"/>
        <v>0</v>
      </c>
      <c r="M1772" s="71">
        <f t="shared" si="2"/>
        <v>0</v>
      </c>
      <c r="N1772" s="71">
        <f t="shared" si="3"/>
        <v>-72.06275</v>
      </c>
      <c r="O1772" s="71">
        <f t="shared" si="4"/>
        <v>-91.46644074</v>
      </c>
      <c r="P1772" s="71">
        <f t="shared" si="5"/>
        <v>-1</v>
      </c>
      <c r="Q1772" s="71">
        <f t="shared" si="6"/>
        <v>-0.003752345216</v>
      </c>
      <c r="R1772" s="71">
        <f t="shared" si="7"/>
        <v>-76.8</v>
      </c>
      <c r="S1772" s="71">
        <f t="shared" si="8"/>
        <v>-97.47924758</v>
      </c>
      <c r="T1772" s="72">
        <f t="shared" si="9"/>
        <v>614</v>
      </c>
      <c r="U1772" s="71">
        <f t="shared" si="10"/>
        <v>2.303939962</v>
      </c>
      <c r="V1772" s="71">
        <f t="shared" si="11"/>
        <v>79</v>
      </c>
      <c r="W1772" s="73">
        <f t="shared" si="12"/>
        <v>0.296435272</v>
      </c>
      <c r="X1772" s="19"/>
      <c r="Y1772" s="19"/>
      <c r="Z1772" s="19"/>
      <c r="AA1772" s="19"/>
      <c r="AB1772" s="19"/>
      <c r="AC1772" s="19"/>
      <c r="AD1772" s="19"/>
    </row>
    <row r="1773">
      <c r="A1773" s="49" t="s">
        <v>1939</v>
      </c>
      <c r="B1773" s="50">
        <v>27916.0</v>
      </c>
      <c r="C1773" s="51">
        <v>4.386</v>
      </c>
      <c r="D1773" s="52">
        <v>27403.0</v>
      </c>
      <c r="E1773" s="51">
        <v>0.094</v>
      </c>
      <c r="F1773" s="52">
        <v>27899.0</v>
      </c>
      <c r="G1773" s="54">
        <v>3.782</v>
      </c>
      <c r="H1773" s="50">
        <v>27916.0</v>
      </c>
      <c r="I1773" s="54">
        <v>11.5085</v>
      </c>
      <c r="J1773" s="50">
        <v>0.0</v>
      </c>
      <c r="K1773" s="54">
        <v>3600.0</v>
      </c>
      <c r="L1773" s="70">
        <f t="shared" si="1"/>
        <v>0</v>
      </c>
      <c r="M1773" s="71">
        <f t="shared" si="2"/>
        <v>0</v>
      </c>
      <c r="N1773" s="71">
        <f t="shared" si="3"/>
        <v>7.1225</v>
      </c>
      <c r="O1773" s="71">
        <f t="shared" si="4"/>
        <v>162.3917009</v>
      </c>
      <c r="P1773" s="71">
        <f t="shared" si="5"/>
        <v>-27916</v>
      </c>
      <c r="Q1773" s="71">
        <f t="shared" si="6"/>
        <v>-100</v>
      </c>
      <c r="R1773" s="71">
        <f t="shared" si="7"/>
        <v>3595.614</v>
      </c>
      <c r="S1773" s="71">
        <f t="shared" si="8"/>
        <v>81979.34337</v>
      </c>
      <c r="T1773" s="72">
        <f t="shared" si="9"/>
        <v>513</v>
      </c>
      <c r="U1773" s="71">
        <f t="shared" si="10"/>
        <v>1.837655825</v>
      </c>
      <c r="V1773" s="71">
        <f t="shared" si="11"/>
        <v>17</v>
      </c>
      <c r="W1773" s="73">
        <f t="shared" si="12"/>
        <v>0.06089697664</v>
      </c>
      <c r="X1773" s="19"/>
      <c r="Y1773" s="19"/>
      <c r="Z1773" s="19"/>
      <c r="AA1773" s="19"/>
      <c r="AB1773" s="19"/>
      <c r="AC1773" s="19"/>
      <c r="AD1773" s="19"/>
    </row>
    <row r="1774">
      <c r="A1774" s="49" t="s">
        <v>1940</v>
      </c>
      <c r="B1774" s="50">
        <v>26608.0</v>
      </c>
      <c r="C1774" s="51">
        <v>78.097</v>
      </c>
      <c r="D1774" s="52">
        <v>26349.0</v>
      </c>
      <c r="E1774" s="51">
        <v>0.196</v>
      </c>
      <c r="F1774" s="52">
        <v>26528.0</v>
      </c>
      <c r="G1774" s="54">
        <v>4.205</v>
      </c>
      <c r="H1774" s="50">
        <v>26608.0</v>
      </c>
      <c r="I1774" s="54">
        <v>7.26897</v>
      </c>
      <c r="J1774" s="50">
        <v>26608.0</v>
      </c>
      <c r="K1774" s="54">
        <v>6.661</v>
      </c>
      <c r="L1774" s="70">
        <f t="shared" si="1"/>
        <v>0</v>
      </c>
      <c r="M1774" s="71">
        <f t="shared" si="2"/>
        <v>0</v>
      </c>
      <c r="N1774" s="71">
        <f t="shared" si="3"/>
        <v>-70.82803</v>
      </c>
      <c r="O1774" s="71">
        <f t="shared" si="4"/>
        <v>-90.69238255</v>
      </c>
      <c r="P1774" s="71">
        <f t="shared" si="5"/>
        <v>0</v>
      </c>
      <c r="Q1774" s="71">
        <f t="shared" si="6"/>
        <v>0</v>
      </c>
      <c r="R1774" s="71">
        <f t="shared" si="7"/>
        <v>-71.436</v>
      </c>
      <c r="S1774" s="71">
        <f t="shared" si="8"/>
        <v>-91.47086316</v>
      </c>
      <c r="T1774" s="72">
        <f t="shared" si="9"/>
        <v>259</v>
      </c>
      <c r="U1774" s="71">
        <f t="shared" si="10"/>
        <v>0.9733914612</v>
      </c>
      <c r="V1774" s="71">
        <f t="shared" si="11"/>
        <v>80</v>
      </c>
      <c r="W1774" s="73">
        <f t="shared" si="12"/>
        <v>0.3006614552</v>
      </c>
      <c r="X1774" s="19"/>
      <c r="Y1774" s="19"/>
      <c r="Z1774" s="19"/>
      <c r="AA1774" s="19"/>
      <c r="AB1774" s="19"/>
      <c r="AC1774" s="19"/>
      <c r="AD1774" s="19"/>
    </row>
    <row r="1775">
      <c r="A1775" s="49" t="s">
        <v>1941</v>
      </c>
      <c r="B1775" s="50">
        <v>27321.0</v>
      </c>
      <c r="C1775" s="51">
        <v>4.106</v>
      </c>
      <c r="D1775" s="52">
        <v>26845.0</v>
      </c>
      <c r="E1775" s="51">
        <v>0.072</v>
      </c>
      <c r="F1775" s="52">
        <v>27297.0</v>
      </c>
      <c r="G1775" s="54">
        <v>3.557</v>
      </c>
      <c r="H1775" s="50">
        <v>27321.0</v>
      </c>
      <c r="I1775" s="54">
        <v>0.288323</v>
      </c>
      <c r="J1775" s="50">
        <v>27320.0</v>
      </c>
      <c r="K1775" s="54">
        <v>22.856</v>
      </c>
      <c r="L1775" s="70">
        <f t="shared" si="1"/>
        <v>0</v>
      </c>
      <c r="M1775" s="71">
        <f t="shared" si="2"/>
        <v>0</v>
      </c>
      <c r="N1775" s="71">
        <f t="shared" si="3"/>
        <v>-3.817677</v>
      </c>
      <c r="O1775" s="71">
        <f t="shared" si="4"/>
        <v>-92.97800779</v>
      </c>
      <c r="P1775" s="71">
        <f t="shared" si="5"/>
        <v>-1</v>
      </c>
      <c r="Q1775" s="71">
        <f t="shared" si="6"/>
        <v>-0.003660188134</v>
      </c>
      <c r="R1775" s="71">
        <f t="shared" si="7"/>
        <v>18.75</v>
      </c>
      <c r="S1775" s="71">
        <f t="shared" si="8"/>
        <v>456.6488066</v>
      </c>
      <c r="T1775" s="72">
        <f t="shared" si="9"/>
        <v>476</v>
      </c>
      <c r="U1775" s="71">
        <f t="shared" si="10"/>
        <v>1.742249552</v>
      </c>
      <c r="V1775" s="71">
        <f t="shared" si="11"/>
        <v>24</v>
      </c>
      <c r="W1775" s="73">
        <f t="shared" si="12"/>
        <v>0.08784451521</v>
      </c>
      <c r="X1775" s="19"/>
      <c r="Y1775" s="19"/>
      <c r="Z1775" s="19"/>
      <c r="AA1775" s="19"/>
      <c r="AB1775" s="19"/>
      <c r="AC1775" s="19"/>
      <c r="AD1775" s="19"/>
    </row>
    <row r="1776">
      <c r="A1776" s="49" t="s">
        <v>1942</v>
      </c>
      <c r="B1776" s="50">
        <v>25988.0</v>
      </c>
      <c r="C1776" s="51">
        <v>69.759</v>
      </c>
      <c r="D1776" s="52">
        <v>25642.0</v>
      </c>
      <c r="E1776" s="51">
        <v>0.138</v>
      </c>
      <c r="F1776" s="52">
        <v>25923.0</v>
      </c>
      <c r="G1776" s="54">
        <v>3.752</v>
      </c>
      <c r="H1776" s="50">
        <v>25988.0</v>
      </c>
      <c r="I1776" s="54">
        <v>7.7282</v>
      </c>
      <c r="J1776" s="50">
        <v>25988.0</v>
      </c>
      <c r="K1776" s="54">
        <v>6.132</v>
      </c>
      <c r="L1776" s="70">
        <f t="shared" si="1"/>
        <v>0</v>
      </c>
      <c r="M1776" s="71">
        <f t="shared" si="2"/>
        <v>0</v>
      </c>
      <c r="N1776" s="71">
        <f t="shared" si="3"/>
        <v>-62.0308</v>
      </c>
      <c r="O1776" s="71">
        <f t="shared" si="4"/>
        <v>-88.92157284</v>
      </c>
      <c r="P1776" s="71">
        <f t="shared" si="5"/>
        <v>0</v>
      </c>
      <c r="Q1776" s="71">
        <f t="shared" si="6"/>
        <v>0</v>
      </c>
      <c r="R1776" s="71">
        <f t="shared" si="7"/>
        <v>-63.627</v>
      </c>
      <c r="S1776" s="71">
        <f t="shared" si="8"/>
        <v>-91.20973638</v>
      </c>
      <c r="T1776" s="72">
        <f t="shared" si="9"/>
        <v>346</v>
      </c>
      <c r="U1776" s="71">
        <f t="shared" si="10"/>
        <v>1.331383716</v>
      </c>
      <c r="V1776" s="71">
        <f t="shared" si="11"/>
        <v>65</v>
      </c>
      <c r="W1776" s="73">
        <f t="shared" si="12"/>
        <v>0.2501154379</v>
      </c>
      <c r="X1776" s="19"/>
      <c r="Y1776" s="19"/>
      <c r="Z1776" s="19"/>
      <c r="AA1776" s="19"/>
      <c r="AB1776" s="19"/>
      <c r="AC1776" s="19"/>
      <c r="AD1776" s="19"/>
    </row>
    <row r="1777">
      <c r="A1777" s="49" t="s">
        <v>1943</v>
      </c>
      <c r="B1777" s="50">
        <v>28430.0</v>
      </c>
      <c r="C1777" s="51">
        <v>4.476</v>
      </c>
      <c r="D1777" s="52">
        <v>28184.0</v>
      </c>
      <c r="E1777" s="51">
        <v>0.15</v>
      </c>
      <c r="F1777" s="52">
        <v>28415.0</v>
      </c>
      <c r="G1777" s="54">
        <v>3.707</v>
      </c>
      <c r="H1777" s="50">
        <v>28430.0</v>
      </c>
      <c r="I1777" s="54">
        <v>0.158704</v>
      </c>
      <c r="J1777" s="50">
        <v>28430.0</v>
      </c>
      <c r="K1777" s="54">
        <v>15.745</v>
      </c>
      <c r="L1777" s="70">
        <f t="shared" si="1"/>
        <v>0</v>
      </c>
      <c r="M1777" s="71">
        <f t="shared" si="2"/>
        <v>0</v>
      </c>
      <c r="N1777" s="71">
        <f t="shared" si="3"/>
        <v>-4.317296</v>
      </c>
      <c r="O1777" s="71">
        <f t="shared" si="4"/>
        <v>-96.45433423</v>
      </c>
      <c r="P1777" s="71">
        <f t="shared" si="5"/>
        <v>0</v>
      </c>
      <c r="Q1777" s="71">
        <f t="shared" si="6"/>
        <v>0</v>
      </c>
      <c r="R1777" s="71">
        <f t="shared" si="7"/>
        <v>11.269</v>
      </c>
      <c r="S1777" s="71">
        <f t="shared" si="8"/>
        <v>251.7649687</v>
      </c>
      <c r="T1777" s="72">
        <f t="shared" si="9"/>
        <v>246</v>
      </c>
      <c r="U1777" s="71">
        <f t="shared" si="10"/>
        <v>0.8652831516</v>
      </c>
      <c r="V1777" s="71">
        <f t="shared" si="11"/>
        <v>15</v>
      </c>
      <c r="W1777" s="73">
        <f t="shared" si="12"/>
        <v>0.05276116778</v>
      </c>
      <c r="X1777" s="19"/>
      <c r="Y1777" s="19"/>
      <c r="Z1777" s="19"/>
      <c r="AA1777" s="19"/>
      <c r="AB1777" s="19"/>
      <c r="AC1777" s="19"/>
      <c r="AD1777" s="19"/>
    </row>
    <row r="1778">
      <c r="A1778" s="49" t="s">
        <v>1944</v>
      </c>
      <c r="B1778" s="50">
        <v>27129.0</v>
      </c>
      <c r="C1778" s="51">
        <v>86.266</v>
      </c>
      <c r="D1778" s="52">
        <v>26657.0</v>
      </c>
      <c r="E1778" s="51">
        <v>0.136</v>
      </c>
      <c r="F1778" s="52">
        <v>27066.0</v>
      </c>
      <c r="G1778" s="54">
        <v>4.072</v>
      </c>
      <c r="H1778" s="50">
        <v>27129.0</v>
      </c>
      <c r="I1778" s="54">
        <v>9.69146</v>
      </c>
      <c r="J1778" s="50">
        <v>27128.0</v>
      </c>
      <c r="K1778" s="54">
        <v>5.019</v>
      </c>
      <c r="L1778" s="70">
        <f t="shared" si="1"/>
        <v>0</v>
      </c>
      <c r="M1778" s="71">
        <f t="shared" si="2"/>
        <v>0</v>
      </c>
      <c r="N1778" s="71">
        <f t="shared" si="3"/>
        <v>-76.57454</v>
      </c>
      <c r="O1778" s="71">
        <f t="shared" si="4"/>
        <v>-88.7656087</v>
      </c>
      <c r="P1778" s="71">
        <f t="shared" si="5"/>
        <v>-1</v>
      </c>
      <c r="Q1778" s="71">
        <f t="shared" si="6"/>
        <v>-0.003686092373</v>
      </c>
      <c r="R1778" s="71">
        <f t="shared" si="7"/>
        <v>-81.247</v>
      </c>
      <c r="S1778" s="71">
        <f t="shared" si="8"/>
        <v>-94.18194886</v>
      </c>
      <c r="T1778" s="72">
        <f t="shared" si="9"/>
        <v>472</v>
      </c>
      <c r="U1778" s="71">
        <f t="shared" si="10"/>
        <v>1.7398356</v>
      </c>
      <c r="V1778" s="71">
        <f t="shared" si="11"/>
        <v>63</v>
      </c>
      <c r="W1778" s="73">
        <f t="shared" si="12"/>
        <v>0.2322238195</v>
      </c>
      <c r="X1778" s="19"/>
      <c r="Y1778" s="19"/>
      <c r="Z1778" s="19"/>
      <c r="AA1778" s="19"/>
      <c r="AB1778" s="19"/>
      <c r="AC1778" s="19"/>
      <c r="AD1778" s="19"/>
    </row>
    <row r="1779">
      <c r="A1779" s="49" t="s">
        <v>1945</v>
      </c>
      <c r="B1779" s="50">
        <v>28206.0</v>
      </c>
      <c r="C1779" s="51">
        <v>4.201</v>
      </c>
      <c r="D1779" s="52">
        <v>27827.0</v>
      </c>
      <c r="E1779" s="51">
        <v>0.099</v>
      </c>
      <c r="F1779" s="52">
        <v>28197.0</v>
      </c>
      <c r="G1779" s="54">
        <v>3.675</v>
      </c>
      <c r="H1779" s="50">
        <v>28206.0</v>
      </c>
      <c r="I1779" s="54">
        <v>1.93605</v>
      </c>
      <c r="J1779" s="50">
        <v>28206.0</v>
      </c>
      <c r="K1779" s="54">
        <v>3600.0</v>
      </c>
      <c r="L1779" s="70">
        <f t="shared" si="1"/>
        <v>0</v>
      </c>
      <c r="M1779" s="71">
        <f t="shared" si="2"/>
        <v>0</v>
      </c>
      <c r="N1779" s="71">
        <f t="shared" si="3"/>
        <v>-2.26495</v>
      </c>
      <c r="O1779" s="71">
        <f t="shared" si="4"/>
        <v>-53.91454416</v>
      </c>
      <c r="P1779" s="71">
        <f t="shared" si="5"/>
        <v>0</v>
      </c>
      <c r="Q1779" s="71">
        <f t="shared" si="6"/>
        <v>0</v>
      </c>
      <c r="R1779" s="71">
        <f t="shared" si="7"/>
        <v>3595.799</v>
      </c>
      <c r="S1779" s="71">
        <f t="shared" si="8"/>
        <v>85593.88241</v>
      </c>
      <c r="T1779" s="72">
        <f t="shared" si="9"/>
        <v>379</v>
      </c>
      <c r="U1779" s="71">
        <f t="shared" si="10"/>
        <v>1.343685741</v>
      </c>
      <c r="V1779" s="71">
        <f t="shared" si="11"/>
        <v>9</v>
      </c>
      <c r="W1779" s="73">
        <f t="shared" si="12"/>
        <v>0.03190810466</v>
      </c>
      <c r="X1779" s="19"/>
      <c r="Y1779" s="19"/>
      <c r="Z1779" s="19"/>
      <c r="AA1779" s="19"/>
      <c r="AB1779" s="19"/>
      <c r="AC1779" s="19"/>
      <c r="AD1779" s="19"/>
    </row>
    <row r="1780">
      <c r="A1780" s="49" t="s">
        <v>1946</v>
      </c>
      <c r="B1780" s="50">
        <v>26897.0</v>
      </c>
      <c r="C1780" s="51">
        <v>77.632</v>
      </c>
      <c r="D1780" s="52">
        <v>26568.0</v>
      </c>
      <c r="E1780" s="51">
        <v>0.078</v>
      </c>
      <c r="F1780" s="52">
        <v>26824.0</v>
      </c>
      <c r="G1780" s="54">
        <v>3.868</v>
      </c>
      <c r="H1780" s="50">
        <v>26897.0</v>
      </c>
      <c r="I1780" s="54">
        <v>21.894</v>
      </c>
      <c r="J1780" s="50">
        <v>26895.0</v>
      </c>
      <c r="K1780" s="54">
        <v>8.23</v>
      </c>
      <c r="L1780" s="70">
        <f t="shared" si="1"/>
        <v>0</v>
      </c>
      <c r="M1780" s="71">
        <f t="shared" si="2"/>
        <v>0</v>
      </c>
      <c r="N1780" s="71">
        <f t="shared" si="3"/>
        <v>-55.738</v>
      </c>
      <c r="O1780" s="71">
        <f t="shared" si="4"/>
        <v>-71.79771228</v>
      </c>
      <c r="P1780" s="71">
        <f t="shared" si="5"/>
        <v>-2</v>
      </c>
      <c r="Q1780" s="71">
        <f t="shared" si="6"/>
        <v>-0.007435773506</v>
      </c>
      <c r="R1780" s="71">
        <f t="shared" si="7"/>
        <v>-69.402</v>
      </c>
      <c r="S1780" s="71">
        <f t="shared" si="8"/>
        <v>-89.39870157</v>
      </c>
      <c r="T1780" s="72">
        <f t="shared" si="9"/>
        <v>329</v>
      </c>
      <c r="U1780" s="71">
        <f t="shared" si="10"/>
        <v>1.223184742</v>
      </c>
      <c r="V1780" s="71">
        <f t="shared" si="11"/>
        <v>73</v>
      </c>
      <c r="W1780" s="73">
        <f t="shared" si="12"/>
        <v>0.271405733</v>
      </c>
      <c r="X1780" s="19"/>
      <c r="Y1780" s="19"/>
      <c r="Z1780" s="19"/>
      <c r="AA1780" s="19"/>
      <c r="AB1780" s="19"/>
      <c r="AC1780" s="19"/>
      <c r="AD1780" s="19"/>
    </row>
    <row r="1781">
      <c r="A1781" s="49" t="s">
        <v>1947</v>
      </c>
      <c r="B1781" s="50">
        <v>27771.0</v>
      </c>
      <c r="C1781" s="51">
        <v>4.387</v>
      </c>
      <c r="D1781" s="52">
        <v>27227.0</v>
      </c>
      <c r="E1781" s="51">
        <v>0.128</v>
      </c>
      <c r="F1781" s="52">
        <v>27736.0</v>
      </c>
      <c r="G1781" s="54">
        <v>3.773</v>
      </c>
      <c r="H1781" s="50">
        <v>27771.0</v>
      </c>
      <c r="I1781" s="54">
        <v>1.9147</v>
      </c>
      <c r="J1781" s="50">
        <v>0.0</v>
      </c>
      <c r="K1781" s="54">
        <v>3600.0</v>
      </c>
      <c r="L1781" s="70">
        <f t="shared" si="1"/>
        <v>0</v>
      </c>
      <c r="M1781" s="71">
        <f t="shared" si="2"/>
        <v>0</v>
      </c>
      <c r="N1781" s="71">
        <f t="shared" si="3"/>
        <v>-2.4723</v>
      </c>
      <c r="O1781" s="71">
        <f t="shared" si="4"/>
        <v>-56.35514019</v>
      </c>
      <c r="P1781" s="71">
        <f t="shared" si="5"/>
        <v>-27771</v>
      </c>
      <c r="Q1781" s="71">
        <f t="shared" si="6"/>
        <v>-100</v>
      </c>
      <c r="R1781" s="71">
        <f t="shared" si="7"/>
        <v>3595.613</v>
      </c>
      <c r="S1781" s="71">
        <f t="shared" si="8"/>
        <v>81960.63369</v>
      </c>
      <c r="T1781" s="72">
        <f t="shared" si="9"/>
        <v>544</v>
      </c>
      <c r="U1781" s="71">
        <f t="shared" si="10"/>
        <v>1.958877966</v>
      </c>
      <c r="V1781" s="71">
        <f t="shared" si="11"/>
        <v>35</v>
      </c>
      <c r="W1781" s="73">
        <f t="shared" si="12"/>
        <v>0.1260307515</v>
      </c>
      <c r="X1781" s="19"/>
      <c r="Y1781" s="19"/>
      <c r="Z1781" s="19"/>
      <c r="AA1781" s="19"/>
      <c r="AB1781" s="19"/>
      <c r="AC1781" s="19"/>
      <c r="AD1781" s="19"/>
    </row>
    <row r="1782">
      <c r="A1782" s="49" t="s">
        <v>1948</v>
      </c>
      <c r="B1782" s="50">
        <v>26451.0</v>
      </c>
      <c r="C1782" s="51">
        <v>76.03</v>
      </c>
      <c r="D1782" s="52">
        <v>25981.0</v>
      </c>
      <c r="E1782" s="51">
        <v>0.08</v>
      </c>
      <c r="F1782" s="52">
        <v>26344.0</v>
      </c>
      <c r="G1782" s="54">
        <v>3.87</v>
      </c>
      <c r="H1782" s="50">
        <v>26451.0</v>
      </c>
      <c r="I1782" s="54">
        <v>8.85254</v>
      </c>
      <c r="J1782" s="50">
        <v>26451.0</v>
      </c>
      <c r="K1782" s="54">
        <v>2.32</v>
      </c>
      <c r="L1782" s="70">
        <f t="shared" si="1"/>
        <v>0</v>
      </c>
      <c r="M1782" s="71">
        <f t="shared" si="2"/>
        <v>0</v>
      </c>
      <c r="N1782" s="71">
        <f t="shared" si="3"/>
        <v>-67.17746</v>
      </c>
      <c r="O1782" s="71">
        <f t="shared" si="4"/>
        <v>-88.35651716</v>
      </c>
      <c r="P1782" s="71">
        <f t="shared" si="5"/>
        <v>0</v>
      </c>
      <c r="Q1782" s="71">
        <f t="shared" si="6"/>
        <v>0</v>
      </c>
      <c r="R1782" s="71">
        <f t="shared" si="7"/>
        <v>-73.71</v>
      </c>
      <c r="S1782" s="71">
        <f t="shared" si="8"/>
        <v>-96.94857293</v>
      </c>
      <c r="T1782" s="72">
        <f t="shared" si="9"/>
        <v>470</v>
      </c>
      <c r="U1782" s="71">
        <f t="shared" si="10"/>
        <v>1.77687044</v>
      </c>
      <c r="V1782" s="71">
        <f t="shared" si="11"/>
        <v>107</v>
      </c>
      <c r="W1782" s="73">
        <f t="shared" si="12"/>
        <v>0.4045215682</v>
      </c>
      <c r="X1782" s="19"/>
      <c r="Y1782" s="19"/>
      <c r="Z1782" s="19"/>
      <c r="AA1782" s="19"/>
      <c r="AB1782" s="19"/>
      <c r="AC1782" s="19"/>
      <c r="AD1782" s="19"/>
    </row>
    <row r="1783">
      <c r="A1783" s="49" t="s">
        <v>1949</v>
      </c>
      <c r="B1783" s="50">
        <v>28011.0</v>
      </c>
      <c r="C1783" s="51">
        <v>4.348</v>
      </c>
      <c r="D1783" s="52">
        <v>27573.0</v>
      </c>
      <c r="E1783" s="51">
        <v>0.072</v>
      </c>
      <c r="F1783" s="52">
        <v>28002.0</v>
      </c>
      <c r="G1783" s="54">
        <v>3.678</v>
      </c>
      <c r="H1783" s="50">
        <v>28011.0</v>
      </c>
      <c r="I1783" s="54">
        <v>8.82291</v>
      </c>
      <c r="J1783" s="50">
        <v>6.94757E-310</v>
      </c>
      <c r="K1783" s="54">
        <v>3600.0</v>
      </c>
      <c r="L1783" s="70">
        <f t="shared" si="1"/>
        <v>0</v>
      </c>
      <c r="M1783" s="71">
        <f t="shared" si="2"/>
        <v>0</v>
      </c>
      <c r="N1783" s="71">
        <f t="shared" si="3"/>
        <v>4.47491</v>
      </c>
      <c r="O1783" s="71">
        <f t="shared" si="4"/>
        <v>102.9188132</v>
      </c>
      <c r="P1783" s="71">
        <f t="shared" si="5"/>
        <v>-28011</v>
      </c>
      <c r="Q1783" s="71">
        <f t="shared" si="6"/>
        <v>-100</v>
      </c>
      <c r="R1783" s="71">
        <f t="shared" si="7"/>
        <v>3595.652</v>
      </c>
      <c r="S1783" s="71">
        <f t="shared" si="8"/>
        <v>82696.68813</v>
      </c>
      <c r="T1783" s="72">
        <f t="shared" si="9"/>
        <v>438</v>
      </c>
      <c r="U1783" s="71">
        <f t="shared" si="10"/>
        <v>1.563671415</v>
      </c>
      <c r="V1783" s="71">
        <f t="shared" si="11"/>
        <v>9</v>
      </c>
      <c r="W1783" s="73">
        <f t="shared" si="12"/>
        <v>0.03213023455</v>
      </c>
      <c r="X1783" s="19"/>
      <c r="Y1783" s="19"/>
      <c r="Z1783" s="19"/>
      <c r="AA1783" s="19"/>
      <c r="AB1783" s="19"/>
      <c r="AC1783" s="19"/>
      <c r="AD1783" s="19"/>
    </row>
    <row r="1784">
      <c r="A1784" s="49" t="s">
        <v>1950</v>
      </c>
      <c r="B1784" s="50">
        <v>26707.0</v>
      </c>
      <c r="C1784" s="51">
        <v>79.439</v>
      </c>
      <c r="D1784" s="52">
        <v>26224.0</v>
      </c>
      <c r="E1784" s="51">
        <v>0.092</v>
      </c>
      <c r="F1784" s="52">
        <v>26638.0</v>
      </c>
      <c r="G1784" s="54">
        <v>4.042</v>
      </c>
      <c r="H1784" s="50">
        <v>26707.0</v>
      </c>
      <c r="I1784" s="54">
        <v>11.3541</v>
      </c>
      <c r="J1784" s="50">
        <v>26707.0</v>
      </c>
      <c r="K1784" s="54">
        <v>4.441</v>
      </c>
      <c r="L1784" s="70">
        <f t="shared" si="1"/>
        <v>0</v>
      </c>
      <c r="M1784" s="71">
        <f t="shared" si="2"/>
        <v>0</v>
      </c>
      <c r="N1784" s="71">
        <f t="shared" si="3"/>
        <v>-68.0849</v>
      </c>
      <c r="O1784" s="71">
        <f t="shared" si="4"/>
        <v>-85.70714636</v>
      </c>
      <c r="P1784" s="71">
        <f t="shared" si="5"/>
        <v>0</v>
      </c>
      <c r="Q1784" s="71">
        <f t="shared" si="6"/>
        <v>0</v>
      </c>
      <c r="R1784" s="71">
        <f t="shared" si="7"/>
        <v>-74.998</v>
      </c>
      <c r="S1784" s="71">
        <f t="shared" si="8"/>
        <v>-94.40954695</v>
      </c>
      <c r="T1784" s="72">
        <f t="shared" si="9"/>
        <v>483</v>
      </c>
      <c r="U1784" s="71">
        <f t="shared" si="10"/>
        <v>1.808514622</v>
      </c>
      <c r="V1784" s="71">
        <f t="shared" si="11"/>
        <v>69</v>
      </c>
      <c r="W1784" s="73">
        <f t="shared" si="12"/>
        <v>0.2583592317</v>
      </c>
      <c r="X1784" s="19"/>
      <c r="Y1784" s="19"/>
      <c r="Z1784" s="19"/>
      <c r="AA1784" s="19"/>
      <c r="AB1784" s="19"/>
      <c r="AC1784" s="19"/>
      <c r="AD1784" s="19"/>
    </row>
    <row r="1785">
      <c r="A1785" s="49" t="s">
        <v>1951</v>
      </c>
      <c r="B1785" s="50">
        <v>28228.0</v>
      </c>
      <c r="C1785" s="51">
        <v>4.688</v>
      </c>
      <c r="D1785" s="52">
        <v>27546.0</v>
      </c>
      <c r="E1785" s="51">
        <v>0.117</v>
      </c>
      <c r="F1785" s="52">
        <v>28211.0</v>
      </c>
      <c r="G1785" s="54">
        <v>4.073</v>
      </c>
      <c r="H1785" s="50">
        <v>28228.0</v>
      </c>
      <c r="I1785" s="54">
        <v>0.375413</v>
      </c>
      <c r="J1785" s="50">
        <v>28227.0</v>
      </c>
      <c r="K1785" s="54">
        <v>41.834</v>
      </c>
      <c r="L1785" s="70">
        <f t="shared" si="1"/>
        <v>0</v>
      </c>
      <c r="M1785" s="71">
        <f t="shared" si="2"/>
        <v>0</v>
      </c>
      <c r="N1785" s="71">
        <f t="shared" si="3"/>
        <v>-4.312587</v>
      </c>
      <c r="O1785" s="71">
        <f t="shared" si="4"/>
        <v>-91.99204352</v>
      </c>
      <c r="P1785" s="71">
        <f t="shared" si="5"/>
        <v>-1</v>
      </c>
      <c r="Q1785" s="71">
        <f t="shared" si="6"/>
        <v>-0.003542581834</v>
      </c>
      <c r="R1785" s="71">
        <f t="shared" si="7"/>
        <v>37.146</v>
      </c>
      <c r="S1785" s="71">
        <f t="shared" si="8"/>
        <v>792.3634812</v>
      </c>
      <c r="T1785" s="72">
        <f t="shared" si="9"/>
        <v>682</v>
      </c>
      <c r="U1785" s="71">
        <f t="shared" si="10"/>
        <v>2.416040811</v>
      </c>
      <c r="V1785" s="71">
        <f t="shared" si="11"/>
        <v>17</v>
      </c>
      <c r="W1785" s="73">
        <f t="shared" si="12"/>
        <v>0.06022389117</v>
      </c>
      <c r="X1785" s="19"/>
      <c r="Y1785" s="19"/>
      <c r="Z1785" s="19"/>
      <c r="AA1785" s="19"/>
      <c r="AB1785" s="19"/>
      <c r="AC1785" s="19"/>
      <c r="AD1785" s="19"/>
    </row>
    <row r="1786">
      <c r="A1786" s="49" t="s">
        <v>1952</v>
      </c>
      <c r="B1786" s="50">
        <v>26914.0</v>
      </c>
      <c r="C1786" s="51">
        <v>81.602</v>
      </c>
      <c r="D1786" s="52">
        <v>26616.0</v>
      </c>
      <c r="E1786" s="51">
        <v>0.098</v>
      </c>
      <c r="F1786" s="52">
        <v>26818.0</v>
      </c>
      <c r="G1786" s="54">
        <v>3.937</v>
      </c>
      <c r="H1786" s="50">
        <v>26914.0</v>
      </c>
      <c r="I1786" s="54">
        <v>7.70198</v>
      </c>
      <c r="J1786" s="50">
        <v>26914.0</v>
      </c>
      <c r="K1786" s="54">
        <v>9.624</v>
      </c>
      <c r="L1786" s="70">
        <f t="shared" si="1"/>
        <v>0</v>
      </c>
      <c r="M1786" s="71">
        <f t="shared" si="2"/>
        <v>0</v>
      </c>
      <c r="N1786" s="71">
        <f t="shared" si="3"/>
        <v>-73.90002</v>
      </c>
      <c r="O1786" s="71">
        <f t="shared" si="4"/>
        <v>-90.56153035</v>
      </c>
      <c r="P1786" s="71">
        <f t="shared" si="5"/>
        <v>0</v>
      </c>
      <c r="Q1786" s="71">
        <f t="shared" si="6"/>
        <v>0</v>
      </c>
      <c r="R1786" s="71">
        <f t="shared" si="7"/>
        <v>-71.978</v>
      </c>
      <c r="S1786" s="71">
        <f t="shared" si="8"/>
        <v>-88.20617142</v>
      </c>
      <c r="T1786" s="72">
        <f t="shared" si="9"/>
        <v>298</v>
      </c>
      <c r="U1786" s="71">
        <f t="shared" si="10"/>
        <v>1.107230438</v>
      </c>
      <c r="V1786" s="71">
        <f t="shared" si="11"/>
        <v>96</v>
      </c>
      <c r="W1786" s="73">
        <f t="shared" si="12"/>
        <v>0.3566916846</v>
      </c>
      <c r="X1786" s="19"/>
      <c r="Y1786" s="19"/>
      <c r="Z1786" s="19"/>
      <c r="AA1786" s="19"/>
      <c r="AB1786" s="19"/>
      <c r="AC1786" s="19"/>
      <c r="AD1786" s="19"/>
    </row>
    <row r="1787">
      <c r="A1787" s="49" t="s">
        <v>1953</v>
      </c>
      <c r="B1787" s="50">
        <v>27679.0</v>
      </c>
      <c r="C1787" s="51">
        <v>4.212</v>
      </c>
      <c r="D1787" s="52">
        <v>27180.0</v>
      </c>
      <c r="E1787" s="51">
        <v>0.111</v>
      </c>
      <c r="F1787" s="52">
        <v>27670.0</v>
      </c>
      <c r="G1787" s="54">
        <v>3.692</v>
      </c>
      <c r="H1787" s="50">
        <v>27679.0</v>
      </c>
      <c r="I1787" s="54">
        <v>0.405966</v>
      </c>
      <c r="J1787" s="50">
        <v>27679.0</v>
      </c>
      <c r="K1787" s="54">
        <v>220.528</v>
      </c>
      <c r="L1787" s="70">
        <f t="shared" si="1"/>
        <v>0</v>
      </c>
      <c r="M1787" s="71">
        <f t="shared" si="2"/>
        <v>0</v>
      </c>
      <c r="N1787" s="71">
        <f t="shared" si="3"/>
        <v>-3.806034</v>
      </c>
      <c r="O1787" s="71">
        <f t="shared" si="4"/>
        <v>-90.36168091</v>
      </c>
      <c r="P1787" s="71">
        <f t="shared" si="5"/>
        <v>0</v>
      </c>
      <c r="Q1787" s="71">
        <f t="shared" si="6"/>
        <v>0</v>
      </c>
      <c r="R1787" s="71">
        <f t="shared" si="7"/>
        <v>216.316</v>
      </c>
      <c r="S1787" s="71">
        <f t="shared" si="8"/>
        <v>5135.707502</v>
      </c>
      <c r="T1787" s="72">
        <f t="shared" si="9"/>
        <v>499</v>
      </c>
      <c r="U1787" s="71">
        <f t="shared" si="10"/>
        <v>1.802810795</v>
      </c>
      <c r="V1787" s="71">
        <f t="shared" si="11"/>
        <v>9</v>
      </c>
      <c r="W1787" s="73">
        <f t="shared" si="12"/>
        <v>0.03251562556</v>
      </c>
      <c r="X1787" s="19"/>
      <c r="Y1787" s="19"/>
      <c r="Z1787" s="19"/>
      <c r="AA1787" s="19"/>
      <c r="AB1787" s="19"/>
      <c r="AC1787" s="19"/>
      <c r="AD1787" s="19"/>
    </row>
    <row r="1788">
      <c r="A1788" s="49" t="s">
        <v>1954</v>
      </c>
      <c r="B1788" s="50">
        <v>26361.0</v>
      </c>
      <c r="C1788" s="51">
        <v>72.753</v>
      </c>
      <c r="D1788" s="52">
        <v>25843.0</v>
      </c>
      <c r="E1788" s="51">
        <v>0.08</v>
      </c>
      <c r="F1788" s="52">
        <v>26301.0</v>
      </c>
      <c r="G1788" s="54">
        <v>3.831</v>
      </c>
      <c r="H1788" s="50">
        <v>26361.0</v>
      </c>
      <c r="I1788" s="54">
        <v>4.12961</v>
      </c>
      <c r="J1788" s="50">
        <v>26361.0</v>
      </c>
      <c r="K1788" s="54">
        <v>3.133</v>
      </c>
      <c r="L1788" s="70">
        <f t="shared" si="1"/>
        <v>0</v>
      </c>
      <c r="M1788" s="71">
        <f t="shared" si="2"/>
        <v>0</v>
      </c>
      <c r="N1788" s="71">
        <f t="shared" si="3"/>
        <v>-68.62339</v>
      </c>
      <c r="O1788" s="71">
        <f t="shared" si="4"/>
        <v>-94.32379421</v>
      </c>
      <c r="P1788" s="71">
        <f t="shared" si="5"/>
        <v>0</v>
      </c>
      <c r="Q1788" s="71">
        <f t="shared" si="6"/>
        <v>0</v>
      </c>
      <c r="R1788" s="71">
        <f t="shared" si="7"/>
        <v>-69.62</v>
      </c>
      <c r="S1788" s="71">
        <f t="shared" si="8"/>
        <v>-95.69364837</v>
      </c>
      <c r="T1788" s="72">
        <f t="shared" si="9"/>
        <v>518</v>
      </c>
      <c r="U1788" s="71">
        <f t="shared" si="10"/>
        <v>1.965024089</v>
      </c>
      <c r="V1788" s="71">
        <f t="shared" si="11"/>
        <v>60</v>
      </c>
      <c r="W1788" s="73">
        <f t="shared" si="12"/>
        <v>0.2276089678</v>
      </c>
      <c r="X1788" s="19"/>
      <c r="Y1788" s="19"/>
      <c r="Z1788" s="19"/>
      <c r="AA1788" s="19"/>
      <c r="AB1788" s="19"/>
      <c r="AC1788" s="19"/>
      <c r="AD1788" s="19"/>
    </row>
    <row r="1789">
      <c r="A1789" s="49" t="s">
        <v>1955</v>
      </c>
      <c r="B1789" s="50">
        <v>28044.0</v>
      </c>
      <c r="C1789" s="51">
        <v>4.557</v>
      </c>
      <c r="D1789" s="52">
        <v>27392.0</v>
      </c>
      <c r="E1789" s="51">
        <v>0.071</v>
      </c>
      <c r="F1789" s="52">
        <v>28028.0</v>
      </c>
      <c r="G1789" s="54">
        <v>3.792</v>
      </c>
      <c r="H1789" s="50">
        <v>28044.0</v>
      </c>
      <c r="I1789" s="54">
        <v>0.763472</v>
      </c>
      <c r="J1789" s="50">
        <v>28044.0</v>
      </c>
      <c r="K1789" s="54">
        <v>21.275</v>
      </c>
      <c r="L1789" s="70">
        <f t="shared" si="1"/>
        <v>0</v>
      </c>
      <c r="M1789" s="71">
        <f t="shared" si="2"/>
        <v>0</v>
      </c>
      <c r="N1789" s="71">
        <f t="shared" si="3"/>
        <v>-3.793528</v>
      </c>
      <c r="O1789" s="71">
        <f t="shared" si="4"/>
        <v>-83.24617073</v>
      </c>
      <c r="P1789" s="71">
        <f t="shared" si="5"/>
        <v>0</v>
      </c>
      <c r="Q1789" s="71">
        <f t="shared" si="6"/>
        <v>0</v>
      </c>
      <c r="R1789" s="71">
        <f t="shared" si="7"/>
        <v>16.718</v>
      </c>
      <c r="S1789" s="71">
        <f t="shared" si="8"/>
        <v>366.864165</v>
      </c>
      <c r="T1789" s="72">
        <f t="shared" si="9"/>
        <v>652</v>
      </c>
      <c r="U1789" s="71">
        <f t="shared" si="10"/>
        <v>2.324917986</v>
      </c>
      <c r="V1789" s="71">
        <f t="shared" si="11"/>
        <v>16</v>
      </c>
      <c r="W1789" s="73">
        <f t="shared" si="12"/>
        <v>0.05705320211</v>
      </c>
      <c r="X1789" s="19"/>
      <c r="Y1789" s="19"/>
      <c r="Z1789" s="19"/>
      <c r="AA1789" s="19"/>
      <c r="AB1789" s="19"/>
      <c r="AC1789" s="19"/>
      <c r="AD1789" s="19"/>
    </row>
    <row r="1790">
      <c r="A1790" s="49" t="s">
        <v>1956</v>
      </c>
      <c r="B1790" s="50">
        <v>26727.0</v>
      </c>
      <c r="C1790" s="51">
        <v>83.436</v>
      </c>
      <c r="D1790" s="52">
        <v>26309.0</v>
      </c>
      <c r="E1790" s="51">
        <v>0.069</v>
      </c>
      <c r="F1790" s="52">
        <v>26646.0</v>
      </c>
      <c r="G1790" s="54">
        <v>3.835</v>
      </c>
      <c r="H1790" s="50">
        <v>26727.0</v>
      </c>
      <c r="I1790" s="54">
        <v>6.63358</v>
      </c>
      <c r="J1790" s="50">
        <v>26727.0</v>
      </c>
      <c r="K1790" s="54">
        <v>3.556</v>
      </c>
      <c r="L1790" s="70">
        <f t="shared" si="1"/>
        <v>0</v>
      </c>
      <c r="M1790" s="71">
        <f t="shared" si="2"/>
        <v>0</v>
      </c>
      <c r="N1790" s="71">
        <f t="shared" si="3"/>
        <v>-76.80242</v>
      </c>
      <c r="O1790" s="71">
        <f t="shared" si="4"/>
        <v>-92.04949902</v>
      </c>
      <c r="P1790" s="71">
        <f t="shared" si="5"/>
        <v>0</v>
      </c>
      <c r="Q1790" s="71">
        <f t="shared" si="6"/>
        <v>0</v>
      </c>
      <c r="R1790" s="71">
        <f t="shared" si="7"/>
        <v>-79.88</v>
      </c>
      <c r="S1790" s="71">
        <f t="shared" si="8"/>
        <v>-95.73805072</v>
      </c>
      <c r="T1790" s="72">
        <f t="shared" si="9"/>
        <v>418</v>
      </c>
      <c r="U1790" s="71">
        <f t="shared" si="10"/>
        <v>1.563961537</v>
      </c>
      <c r="V1790" s="71">
        <f t="shared" si="11"/>
        <v>81</v>
      </c>
      <c r="W1790" s="73">
        <f t="shared" si="12"/>
        <v>0.303064317</v>
      </c>
      <c r="X1790" s="19"/>
      <c r="Y1790" s="19"/>
      <c r="Z1790" s="19"/>
      <c r="AA1790" s="19"/>
      <c r="AB1790" s="19"/>
      <c r="AC1790" s="19"/>
      <c r="AD1790" s="19"/>
    </row>
    <row r="1791">
      <c r="A1791" s="49" t="s">
        <v>1957</v>
      </c>
      <c r="B1791" s="50">
        <v>27484.0</v>
      </c>
      <c r="C1791" s="51">
        <v>4.166</v>
      </c>
      <c r="D1791" s="52">
        <v>26970.0</v>
      </c>
      <c r="E1791" s="51">
        <v>0.09</v>
      </c>
      <c r="F1791" s="52">
        <v>27476.0</v>
      </c>
      <c r="G1791" s="54">
        <v>3.626</v>
      </c>
      <c r="H1791" s="50">
        <v>27484.0</v>
      </c>
      <c r="I1791" s="54">
        <v>0.566206</v>
      </c>
      <c r="J1791" s="50">
        <v>27483.0</v>
      </c>
      <c r="K1791" s="54">
        <v>32.939</v>
      </c>
      <c r="L1791" s="70">
        <f t="shared" si="1"/>
        <v>0</v>
      </c>
      <c r="M1791" s="71">
        <f t="shared" si="2"/>
        <v>0</v>
      </c>
      <c r="N1791" s="71">
        <f t="shared" si="3"/>
        <v>-3.599794</v>
      </c>
      <c r="O1791" s="71">
        <f t="shared" si="4"/>
        <v>-86.40888142</v>
      </c>
      <c r="P1791" s="71">
        <f t="shared" si="5"/>
        <v>-1</v>
      </c>
      <c r="Q1791" s="71">
        <f t="shared" si="6"/>
        <v>-0.003638480571</v>
      </c>
      <c r="R1791" s="71">
        <f t="shared" si="7"/>
        <v>28.773</v>
      </c>
      <c r="S1791" s="71">
        <f t="shared" si="8"/>
        <v>690.662506</v>
      </c>
      <c r="T1791" s="72">
        <f t="shared" si="9"/>
        <v>514</v>
      </c>
      <c r="U1791" s="71">
        <f t="shared" si="10"/>
        <v>1.870179013</v>
      </c>
      <c r="V1791" s="71">
        <f t="shared" si="11"/>
        <v>8</v>
      </c>
      <c r="W1791" s="73">
        <f t="shared" si="12"/>
        <v>0.02910784456</v>
      </c>
      <c r="X1791" s="19"/>
      <c r="Y1791" s="19"/>
      <c r="Z1791" s="19"/>
      <c r="AA1791" s="19"/>
      <c r="AB1791" s="19"/>
      <c r="AC1791" s="19"/>
      <c r="AD1791" s="19"/>
    </row>
    <row r="1792">
      <c r="A1792" s="49" t="s">
        <v>1958</v>
      </c>
      <c r="B1792" s="50">
        <v>26154.0</v>
      </c>
      <c r="C1792" s="51">
        <v>71.07</v>
      </c>
      <c r="D1792" s="52">
        <v>25851.0</v>
      </c>
      <c r="E1792" s="51">
        <v>0.114</v>
      </c>
      <c r="F1792" s="52">
        <v>26089.0</v>
      </c>
      <c r="G1792" s="54">
        <v>3.655</v>
      </c>
      <c r="H1792" s="50">
        <v>26154.0</v>
      </c>
      <c r="I1792" s="54">
        <v>9.91341</v>
      </c>
      <c r="J1792" s="50">
        <v>26153.0</v>
      </c>
      <c r="K1792" s="54">
        <v>3.082</v>
      </c>
      <c r="L1792" s="70">
        <f t="shared" si="1"/>
        <v>0</v>
      </c>
      <c r="M1792" s="71">
        <f t="shared" si="2"/>
        <v>0</v>
      </c>
      <c r="N1792" s="71">
        <f t="shared" si="3"/>
        <v>-61.15659</v>
      </c>
      <c r="O1792" s="71">
        <f t="shared" si="4"/>
        <v>-86.05120304</v>
      </c>
      <c r="P1792" s="71">
        <f t="shared" si="5"/>
        <v>-1</v>
      </c>
      <c r="Q1792" s="71">
        <f t="shared" si="6"/>
        <v>-0.003823506921</v>
      </c>
      <c r="R1792" s="71">
        <f t="shared" si="7"/>
        <v>-67.988</v>
      </c>
      <c r="S1792" s="71">
        <f t="shared" si="8"/>
        <v>-95.66343042</v>
      </c>
      <c r="T1792" s="72">
        <f t="shared" si="9"/>
        <v>303</v>
      </c>
      <c r="U1792" s="71">
        <f t="shared" si="10"/>
        <v>1.158522597</v>
      </c>
      <c r="V1792" s="71">
        <f t="shared" si="11"/>
        <v>65</v>
      </c>
      <c r="W1792" s="73">
        <f t="shared" si="12"/>
        <v>0.2485279498</v>
      </c>
      <c r="X1792" s="19"/>
      <c r="Y1792" s="19"/>
      <c r="Z1792" s="19"/>
      <c r="AA1792" s="19"/>
      <c r="AB1792" s="19"/>
      <c r="AC1792" s="19"/>
      <c r="AD1792" s="19"/>
    </row>
    <row r="1793">
      <c r="A1793" s="49" t="s">
        <v>1959</v>
      </c>
      <c r="B1793" s="50">
        <v>27478.0</v>
      </c>
      <c r="C1793" s="51">
        <v>4.418</v>
      </c>
      <c r="D1793" s="52">
        <v>26635.0</v>
      </c>
      <c r="E1793" s="51">
        <v>0.061</v>
      </c>
      <c r="F1793" s="52">
        <v>27462.0</v>
      </c>
      <c r="G1793" s="54">
        <v>3.905</v>
      </c>
      <c r="H1793" s="50">
        <v>27478.0</v>
      </c>
      <c r="I1793" s="54">
        <v>0.555624</v>
      </c>
      <c r="J1793" s="50">
        <v>27478.0</v>
      </c>
      <c r="K1793" s="54">
        <v>42.913</v>
      </c>
      <c r="L1793" s="70">
        <f t="shared" si="1"/>
        <v>0</v>
      </c>
      <c r="M1793" s="71">
        <f t="shared" si="2"/>
        <v>0</v>
      </c>
      <c r="N1793" s="71">
        <f t="shared" si="3"/>
        <v>-3.862376</v>
      </c>
      <c r="O1793" s="71">
        <f t="shared" si="4"/>
        <v>-87.4236306</v>
      </c>
      <c r="P1793" s="71">
        <f t="shared" si="5"/>
        <v>0</v>
      </c>
      <c r="Q1793" s="71">
        <f t="shared" si="6"/>
        <v>0</v>
      </c>
      <c r="R1793" s="71">
        <f t="shared" si="7"/>
        <v>38.495</v>
      </c>
      <c r="S1793" s="71">
        <f t="shared" si="8"/>
        <v>871.3218651</v>
      </c>
      <c r="T1793" s="72">
        <f t="shared" si="9"/>
        <v>843</v>
      </c>
      <c r="U1793" s="71">
        <f t="shared" si="10"/>
        <v>3.067908873</v>
      </c>
      <c r="V1793" s="71">
        <f t="shared" si="11"/>
        <v>16</v>
      </c>
      <c r="W1793" s="73">
        <f t="shared" si="12"/>
        <v>0.0582284009</v>
      </c>
      <c r="X1793" s="19"/>
      <c r="Y1793" s="19"/>
      <c r="Z1793" s="19"/>
      <c r="AA1793" s="19"/>
      <c r="AB1793" s="19"/>
      <c r="AC1793" s="19"/>
      <c r="AD1793" s="19"/>
    </row>
    <row r="1794">
      <c r="A1794" s="49" t="s">
        <v>1960</v>
      </c>
      <c r="B1794" s="50">
        <v>26148.0</v>
      </c>
      <c r="C1794" s="51">
        <v>71.027</v>
      </c>
      <c r="D1794" s="52">
        <v>25762.0</v>
      </c>
      <c r="E1794" s="51">
        <v>0.08</v>
      </c>
      <c r="F1794" s="52">
        <v>26055.0</v>
      </c>
      <c r="G1794" s="54">
        <v>3.809</v>
      </c>
      <c r="H1794" s="50">
        <v>26148.0</v>
      </c>
      <c r="I1794" s="54">
        <v>11.1229</v>
      </c>
      <c r="J1794" s="50">
        <v>26147.0</v>
      </c>
      <c r="K1794" s="54">
        <v>10.625</v>
      </c>
      <c r="L1794" s="70">
        <f t="shared" si="1"/>
        <v>0</v>
      </c>
      <c r="M1794" s="71">
        <f t="shared" si="2"/>
        <v>0</v>
      </c>
      <c r="N1794" s="71">
        <f t="shared" si="3"/>
        <v>-59.9041</v>
      </c>
      <c r="O1794" s="71">
        <f t="shared" si="4"/>
        <v>-84.33989891</v>
      </c>
      <c r="P1794" s="71">
        <f t="shared" si="5"/>
        <v>-1</v>
      </c>
      <c r="Q1794" s="71">
        <f t="shared" si="6"/>
        <v>-0.003824384274</v>
      </c>
      <c r="R1794" s="71">
        <f t="shared" si="7"/>
        <v>-60.402</v>
      </c>
      <c r="S1794" s="71">
        <f t="shared" si="8"/>
        <v>-85.04089994</v>
      </c>
      <c r="T1794" s="72">
        <f t="shared" si="9"/>
        <v>386</v>
      </c>
      <c r="U1794" s="71">
        <f t="shared" si="10"/>
        <v>1.47621233</v>
      </c>
      <c r="V1794" s="71">
        <f t="shared" si="11"/>
        <v>93</v>
      </c>
      <c r="W1794" s="73">
        <f t="shared" si="12"/>
        <v>0.3556677375</v>
      </c>
      <c r="X1794" s="19"/>
      <c r="Y1794" s="19"/>
      <c r="Z1794" s="19"/>
      <c r="AA1794" s="19"/>
      <c r="AB1794" s="19"/>
      <c r="AC1794" s="19"/>
      <c r="AD1794" s="19"/>
    </row>
    <row r="1795">
      <c r="A1795" s="49" t="s">
        <v>1961</v>
      </c>
      <c r="B1795" s="50">
        <v>27751.0</v>
      </c>
      <c r="C1795" s="51">
        <v>4.229</v>
      </c>
      <c r="D1795" s="52">
        <v>27395.0</v>
      </c>
      <c r="E1795" s="51">
        <v>0.089</v>
      </c>
      <c r="F1795" s="52">
        <v>27736.0</v>
      </c>
      <c r="G1795" s="54">
        <v>3.678</v>
      </c>
      <c r="H1795" s="50">
        <v>27751.0</v>
      </c>
      <c r="I1795" s="54">
        <v>0.355262</v>
      </c>
      <c r="J1795" s="50">
        <v>27751.0</v>
      </c>
      <c r="K1795" s="54">
        <v>123.678</v>
      </c>
      <c r="L1795" s="70">
        <f t="shared" si="1"/>
        <v>0</v>
      </c>
      <c r="M1795" s="71">
        <f t="shared" si="2"/>
        <v>0</v>
      </c>
      <c r="N1795" s="71">
        <f t="shared" si="3"/>
        <v>-3.873738</v>
      </c>
      <c r="O1795" s="71">
        <f t="shared" si="4"/>
        <v>-91.5993852</v>
      </c>
      <c r="P1795" s="71">
        <f t="shared" si="5"/>
        <v>0</v>
      </c>
      <c r="Q1795" s="71">
        <f t="shared" si="6"/>
        <v>0</v>
      </c>
      <c r="R1795" s="71">
        <f t="shared" si="7"/>
        <v>119.449</v>
      </c>
      <c r="S1795" s="71">
        <f t="shared" si="8"/>
        <v>2824.521163</v>
      </c>
      <c r="T1795" s="72">
        <f t="shared" si="9"/>
        <v>356</v>
      </c>
      <c r="U1795" s="71">
        <f t="shared" si="10"/>
        <v>1.282836655</v>
      </c>
      <c r="V1795" s="71">
        <f t="shared" si="11"/>
        <v>15</v>
      </c>
      <c r="W1795" s="73">
        <f t="shared" si="12"/>
        <v>0.05405210623</v>
      </c>
      <c r="X1795" s="19"/>
      <c r="Y1795" s="19"/>
      <c r="Z1795" s="19"/>
      <c r="AA1795" s="19"/>
      <c r="AB1795" s="19"/>
      <c r="AC1795" s="19"/>
      <c r="AD1795" s="19"/>
    </row>
    <row r="1796">
      <c r="A1796" s="49" t="s">
        <v>1962</v>
      </c>
      <c r="B1796" s="50">
        <v>26426.0</v>
      </c>
      <c r="C1796" s="51">
        <v>81.922</v>
      </c>
      <c r="D1796" s="52">
        <v>25975.0</v>
      </c>
      <c r="E1796" s="51">
        <v>0.109</v>
      </c>
      <c r="F1796" s="52">
        <v>26340.0</v>
      </c>
      <c r="G1796" s="54">
        <v>3.927</v>
      </c>
      <c r="H1796" s="50">
        <v>26426.0</v>
      </c>
      <c r="I1796" s="54">
        <v>6.74256</v>
      </c>
      <c r="J1796" s="50">
        <v>26425.0</v>
      </c>
      <c r="K1796" s="54">
        <v>2.834</v>
      </c>
      <c r="L1796" s="70">
        <f t="shared" si="1"/>
        <v>0</v>
      </c>
      <c r="M1796" s="71">
        <f t="shared" si="2"/>
        <v>0</v>
      </c>
      <c r="N1796" s="71">
        <f t="shared" si="3"/>
        <v>-75.17944</v>
      </c>
      <c r="O1796" s="71">
        <f t="shared" si="4"/>
        <v>-91.76953688</v>
      </c>
      <c r="P1796" s="71">
        <f t="shared" si="5"/>
        <v>-1</v>
      </c>
      <c r="Q1796" s="71">
        <f t="shared" si="6"/>
        <v>-0.003784151972</v>
      </c>
      <c r="R1796" s="71">
        <f t="shared" si="7"/>
        <v>-79.088</v>
      </c>
      <c r="S1796" s="71">
        <f t="shared" si="8"/>
        <v>-96.5406118</v>
      </c>
      <c r="T1796" s="72">
        <f t="shared" si="9"/>
        <v>451</v>
      </c>
      <c r="U1796" s="71">
        <f t="shared" si="10"/>
        <v>1.706652539</v>
      </c>
      <c r="V1796" s="71">
        <f t="shared" si="11"/>
        <v>86</v>
      </c>
      <c r="W1796" s="73">
        <f t="shared" si="12"/>
        <v>0.3254370696</v>
      </c>
      <c r="X1796" s="19"/>
      <c r="Y1796" s="19"/>
      <c r="Z1796" s="19"/>
      <c r="AA1796" s="19"/>
      <c r="AB1796" s="19"/>
      <c r="AC1796" s="19"/>
      <c r="AD1796" s="19"/>
    </row>
    <row r="1797">
      <c r="A1797" s="49" t="s">
        <v>1963</v>
      </c>
      <c r="B1797" s="50">
        <v>28067.0</v>
      </c>
      <c r="C1797" s="51">
        <v>4.516</v>
      </c>
      <c r="D1797" s="52">
        <v>27562.0</v>
      </c>
      <c r="E1797" s="51">
        <v>0.067</v>
      </c>
      <c r="F1797" s="52">
        <v>28050.0</v>
      </c>
      <c r="G1797" s="54">
        <v>3.805</v>
      </c>
      <c r="H1797" s="50">
        <v>28067.0</v>
      </c>
      <c r="I1797" s="54">
        <v>3.08632</v>
      </c>
      <c r="J1797" s="50">
        <v>6.94175E-310</v>
      </c>
      <c r="K1797" s="54">
        <v>3600.0</v>
      </c>
      <c r="L1797" s="70">
        <f t="shared" si="1"/>
        <v>0</v>
      </c>
      <c r="M1797" s="71">
        <f t="shared" si="2"/>
        <v>0</v>
      </c>
      <c r="N1797" s="71">
        <f t="shared" si="3"/>
        <v>-1.42968</v>
      </c>
      <c r="O1797" s="71">
        <f t="shared" si="4"/>
        <v>-31.65810452</v>
      </c>
      <c r="P1797" s="71">
        <f t="shared" si="5"/>
        <v>-28067</v>
      </c>
      <c r="Q1797" s="71">
        <f t="shared" si="6"/>
        <v>-100</v>
      </c>
      <c r="R1797" s="71">
        <f t="shared" si="7"/>
        <v>3595.484</v>
      </c>
      <c r="S1797" s="71">
        <f t="shared" si="8"/>
        <v>79616.56333</v>
      </c>
      <c r="T1797" s="72">
        <f t="shared" si="9"/>
        <v>505</v>
      </c>
      <c r="U1797" s="71">
        <f t="shared" si="10"/>
        <v>1.799266042</v>
      </c>
      <c r="V1797" s="71">
        <f t="shared" si="11"/>
        <v>17</v>
      </c>
      <c r="W1797" s="73">
        <f t="shared" si="12"/>
        <v>0.06056935191</v>
      </c>
      <c r="X1797" s="19"/>
      <c r="Y1797" s="19"/>
      <c r="Z1797" s="19"/>
      <c r="AA1797" s="19"/>
      <c r="AB1797" s="19"/>
      <c r="AC1797" s="19"/>
      <c r="AD1797" s="19"/>
    </row>
    <row r="1798">
      <c r="A1798" s="49" t="s">
        <v>1964</v>
      </c>
      <c r="B1798" s="50">
        <v>26758.0</v>
      </c>
      <c r="C1798" s="51">
        <v>82.368</v>
      </c>
      <c r="D1798" s="52">
        <v>26335.0</v>
      </c>
      <c r="E1798" s="51">
        <v>0.126</v>
      </c>
      <c r="F1798" s="52">
        <v>26671.0</v>
      </c>
      <c r="G1798" s="54">
        <v>3.866</v>
      </c>
      <c r="H1798" s="50">
        <v>26758.0</v>
      </c>
      <c r="I1798" s="54">
        <v>1.59819</v>
      </c>
      <c r="J1798" s="50">
        <v>26758.0</v>
      </c>
      <c r="K1798" s="54">
        <v>3.169</v>
      </c>
      <c r="L1798" s="70">
        <f t="shared" si="1"/>
        <v>0</v>
      </c>
      <c r="M1798" s="71">
        <f t="shared" si="2"/>
        <v>0</v>
      </c>
      <c r="N1798" s="71">
        <f t="shared" si="3"/>
        <v>-80.76981</v>
      </c>
      <c r="O1798" s="71">
        <f t="shared" si="4"/>
        <v>-98.05969551</v>
      </c>
      <c r="P1798" s="71">
        <f t="shared" si="5"/>
        <v>0</v>
      </c>
      <c r="Q1798" s="71">
        <f t="shared" si="6"/>
        <v>0</v>
      </c>
      <c r="R1798" s="71">
        <f t="shared" si="7"/>
        <v>-79.199</v>
      </c>
      <c r="S1798" s="71">
        <f t="shared" si="8"/>
        <v>-96.15263209</v>
      </c>
      <c r="T1798" s="72">
        <f t="shared" si="9"/>
        <v>423</v>
      </c>
      <c r="U1798" s="71">
        <f t="shared" si="10"/>
        <v>1.580835638</v>
      </c>
      <c r="V1798" s="71">
        <f t="shared" si="11"/>
        <v>87</v>
      </c>
      <c r="W1798" s="73">
        <f t="shared" si="12"/>
        <v>0.3251364078</v>
      </c>
      <c r="X1798" s="19"/>
      <c r="Y1798" s="19"/>
      <c r="Z1798" s="19"/>
      <c r="AA1798" s="19"/>
      <c r="AB1798" s="19"/>
      <c r="AC1798" s="19"/>
      <c r="AD1798" s="19"/>
    </row>
    <row r="1799">
      <c r="A1799" s="49" t="s">
        <v>1965</v>
      </c>
      <c r="B1799" s="50">
        <v>27879.0</v>
      </c>
      <c r="C1799" s="51">
        <v>4.431</v>
      </c>
      <c r="D1799" s="52">
        <v>27155.0</v>
      </c>
      <c r="E1799" s="51">
        <v>0.061</v>
      </c>
      <c r="F1799" s="52">
        <v>27861.0</v>
      </c>
      <c r="G1799" s="54">
        <v>3.86</v>
      </c>
      <c r="H1799" s="50">
        <v>27879.0</v>
      </c>
      <c r="I1799" s="54">
        <v>8.27241</v>
      </c>
      <c r="J1799" s="50">
        <v>6.95178E-310</v>
      </c>
      <c r="K1799" s="54">
        <v>3600.0</v>
      </c>
      <c r="L1799" s="70">
        <f t="shared" si="1"/>
        <v>0</v>
      </c>
      <c r="M1799" s="71">
        <f t="shared" si="2"/>
        <v>0</v>
      </c>
      <c r="N1799" s="71">
        <f t="shared" si="3"/>
        <v>3.84141</v>
      </c>
      <c r="O1799" s="71">
        <f t="shared" si="4"/>
        <v>86.69397427</v>
      </c>
      <c r="P1799" s="71">
        <f t="shared" si="5"/>
        <v>-27879</v>
      </c>
      <c r="Q1799" s="71">
        <f t="shared" si="6"/>
        <v>-100</v>
      </c>
      <c r="R1799" s="71">
        <f t="shared" si="7"/>
        <v>3595.569</v>
      </c>
      <c r="S1799" s="71">
        <f t="shared" si="8"/>
        <v>81145.76845</v>
      </c>
      <c r="T1799" s="72">
        <f t="shared" si="9"/>
        <v>724</v>
      </c>
      <c r="U1799" s="71">
        <f t="shared" si="10"/>
        <v>2.596936762</v>
      </c>
      <c r="V1799" s="71">
        <f t="shared" si="11"/>
        <v>18</v>
      </c>
      <c r="W1799" s="73">
        <f t="shared" si="12"/>
        <v>0.06456472614</v>
      </c>
      <c r="X1799" s="19"/>
      <c r="Y1799" s="19"/>
      <c r="Z1799" s="19"/>
      <c r="AA1799" s="19"/>
      <c r="AB1799" s="19"/>
      <c r="AC1799" s="19"/>
      <c r="AD1799" s="19"/>
    </row>
    <row r="1800">
      <c r="A1800" s="49" t="s">
        <v>1966</v>
      </c>
      <c r="B1800" s="50">
        <v>26571.0</v>
      </c>
      <c r="C1800" s="51">
        <v>76.384</v>
      </c>
      <c r="D1800" s="52">
        <v>26201.0</v>
      </c>
      <c r="E1800" s="51">
        <v>0.12</v>
      </c>
      <c r="F1800" s="52">
        <v>26498.0</v>
      </c>
      <c r="G1800" s="54">
        <v>3.937</v>
      </c>
      <c r="H1800" s="50">
        <v>26571.0</v>
      </c>
      <c r="I1800" s="54">
        <v>5.06539</v>
      </c>
      <c r="J1800" s="50">
        <v>26571.0</v>
      </c>
      <c r="K1800" s="54">
        <v>4.443</v>
      </c>
      <c r="L1800" s="70">
        <f t="shared" si="1"/>
        <v>0</v>
      </c>
      <c r="M1800" s="71">
        <f t="shared" si="2"/>
        <v>0</v>
      </c>
      <c r="N1800" s="71">
        <f t="shared" si="3"/>
        <v>-71.31861</v>
      </c>
      <c r="O1800" s="71">
        <f t="shared" si="4"/>
        <v>-93.36851959</v>
      </c>
      <c r="P1800" s="71">
        <f t="shared" si="5"/>
        <v>0</v>
      </c>
      <c r="Q1800" s="71">
        <f t="shared" si="6"/>
        <v>0</v>
      </c>
      <c r="R1800" s="71">
        <f t="shared" si="7"/>
        <v>-71.941</v>
      </c>
      <c r="S1800" s="71">
        <f t="shared" si="8"/>
        <v>-94.18333682</v>
      </c>
      <c r="T1800" s="72">
        <f t="shared" si="9"/>
        <v>370</v>
      </c>
      <c r="U1800" s="71">
        <f t="shared" si="10"/>
        <v>1.392495578</v>
      </c>
      <c r="V1800" s="71">
        <f t="shared" si="11"/>
        <v>73</v>
      </c>
      <c r="W1800" s="73">
        <f t="shared" si="12"/>
        <v>0.274735614</v>
      </c>
      <c r="X1800" s="19"/>
      <c r="Y1800" s="19"/>
      <c r="Z1800" s="19"/>
      <c r="AA1800" s="19"/>
      <c r="AB1800" s="19"/>
      <c r="AC1800" s="19"/>
      <c r="AD1800" s="19"/>
    </row>
    <row r="1801">
      <c r="A1801" s="49" t="s">
        <v>1967</v>
      </c>
      <c r="B1801" s="50">
        <v>28444.0</v>
      </c>
      <c r="C1801" s="51">
        <v>4.513</v>
      </c>
      <c r="D1801" s="52">
        <v>28012.0</v>
      </c>
      <c r="E1801" s="51">
        <v>0.072</v>
      </c>
      <c r="F1801" s="52">
        <v>28420.0</v>
      </c>
      <c r="G1801" s="54">
        <v>3.797</v>
      </c>
      <c r="H1801" s="50">
        <v>28444.0</v>
      </c>
      <c r="I1801" s="54">
        <v>1.33838</v>
      </c>
      <c r="J1801" s="50">
        <v>28444.0</v>
      </c>
      <c r="K1801" s="54">
        <v>415.19</v>
      </c>
      <c r="L1801" s="70">
        <f t="shared" si="1"/>
        <v>0</v>
      </c>
      <c r="M1801" s="71">
        <f t="shared" si="2"/>
        <v>0</v>
      </c>
      <c r="N1801" s="71">
        <f t="shared" si="3"/>
        <v>-3.17462</v>
      </c>
      <c r="O1801" s="71">
        <f t="shared" si="4"/>
        <v>-70.34389541</v>
      </c>
      <c r="P1801" s="71">
        <f t="shared" si="5"/>
        <v>0</v>
      </c>
      <c r="Q1801" s="71">
        <f t="shared" si="6"/>
        <v>0</v>
      </c>
      <c r="R1801" s="71">
        <f t="shared" si="7"/>
        <v>410.677</v>
      </c>
      <c r="S1801" s="71">
        <f t="shared" si="8"/>
        <v>9099.867051</v>
      </c>
      <c r="T1801" s="72">
        <f t="shared" si="9"/>
        <v>432</v>
      </c>
      <c r="U1801" s="71">
        <f t="shared" si="10"/>
        <v>1.518773731</v>
      </c>
      <c r="V1801" s="71">
        <f t="shared" si="11"/>
        <v>24</v>
      </c>
      <c r="W1801" s="73">
        <f t="shared" si="12"/>
        <v>0.08437631838</v>
      </c>
      <c r="X1801" s="19"/>
      <c r="Y1801" s="19"/>
      <c r="Z1801" s="19"/>
      <c r="AA1801" s="19"/>
      <c r="AB1801" s="19"/>
      <c r="AC1801" s="19"/>
      <c r="AD1801" s="19"/>
    </row>
    <row r="1802">
      <c r="A1802" s="49" t="s">
        <v>1968</v>
      </c>
      <c r="B1802" s="50">
        <v>27148.0</v>
      </c>
      <c r="C1802" s="51">
        <v>88.153</v>
      </c>
      <c r="D1802" s="52">
        <v>26781.0</v>
      </c>
      <c r="E1802" s="51">
        <v>0.091</v>
      </c>
      <c r="F1802" s="52">
        <v>27057.0</v>
      </c>
      <c r="G1802" s="54">
        <v>4.125</v>
      </c>
      <c r="H1802" s="50">
        <v>27148.0</v>
      </c>
      <c r="I1802" s="54">
        <v>8.26377</v>
      </c>
      <c r="J1802" s="50">
        <v>27148.0</v>
      </c>
      <c r="K1802" s="54">
        <v>8.226</v>
      </c>
      <c r="L1802" s="70">
        <f t="shared" si="1"/>
        <v>0</v>
      </c>
      <c r="M1802" s="71">
        <f t="shared" si="2"/>
        <v>0</v>
      </c>
      <c r="N1802" s="71">
        <f t="shared" si="3"/>
        <v>-79.88923</v>
      </c>
      <c r="O1802" s="71">
        <f t="shared" si="4"/>
        <v>-90.62565086</v>
      </c>
      <c r="P1802" s="71">
        <f t="shared" si="5"/>
        <v>0</v>
      </c>
      <c r="Q1802" s="71">
        <f t="shared" si="6"/>
        <v>0</v>
      </c>
      <c r="R1802" s="71">
        <f t="shared" si="7"/>
        <v>-79.927</v>
      </c>
      <c r="S1802" s="71">
        <f t="shared" si="8"/>
        <v>-90.66849682</v>
      </c>
      <c r="T1802" s="72">
        <f t="shared" si="9"/>
        <v>367</v>
      </c>
      <c r="U1802" s="71">
        <f t="shared" si="10"/>
        <v>1.351849123</v>
      </c>
      <c r="V1802" s="71">
        <f t="shared" si="11"/>
        <v>91</v>
      </c>
      <c r="W1802" s="73">
        <f t="shared" si="12"/>
        <v>0.3351996464</v>
      </c>
      <c r="X1802" s="19"/>
      <c r="Y1802" s="19"/>
      <c r="Z1802" s="19"/>
      <c r="AA1802" s="19"/>
      <c r="AB1802" s="19"/>
      <c r="AC1802" s="19"/>
      <c r="AD1802" s="19"/>
    </row>
    <row r="1803">
      <c r="A1803" s="49" t="s">
        <v>535</v>
      </c>
      <c r="B1803" s="50">
        <v>3071.0</v>
      </c>
      <c r="C1803" s="51">
        <v>0.071</v>
      </c>
      <c r="D1803" s="52">
        <v>3059.0</v>
      </c>
      <c r="E1803" s="51">
        <v>0.001</v>
      </c>
      <c r="F1803" s="52">
        <v>3070.0</v>
      </c>
      <c r="G1803" s="54">
        <v>0.042</v>
      </c>
      <c r="H1803" s="50">
        <v>3071.0</v>
      </c>
      <c r="I1803" s="54">
        <v>0.824917</v>
      </c>
      <c r="J1803" s="50">
        <v>3071.0</v>
      </c>
      <c r="K1803" s="54">
        <v>2.703</v>
      </c>
      <c r="L1803" s="70">
        <f t="shared" si="1"/>
        <v>0</v>
      </c>
      <c r="M1803" s="71">
        <f t="shared" si="2"/>
        <v>0</v>
      </c>
      <c r="N1803" s="71">
        <f t="shared" si="3"/>
        <v>0.753917</v>
      </c>
      <c r="O1803" s="71">
        <f t="shared" si="4"/>
        <v>1061.85493</v>
      </c>
      <c r="P1803" s="71">
        <f t="shared" si="5"/>
        <v>0</v>
      </c>
      <c r="Q1803" s="71">
        <f t="shared" si="6"/>
        <v>0</v>
      </c>
      <c r="R1803" s="71">
        <f t="shared" si="7"/>
        <v>2.632</v>
      </c>
      <c r="S1803" s="71">
        <f t="shared" si="8"/>
        <v>3707.042254</v>
      </c>
      <c r="T1803" s="72">
        <f t="shared" si="9"/>
        <v>12</v>
      </c>
      <c r="U1803" s="71">
        <f t="shared" si="10"/>
        <v>0.390752198</v>
      </c>
      <c r="V1803" s="71">
        <f t="shared" si="11"/>
        <v>1</v>
      </c>
      <c r="W1803" s="73">
        <f t="shared" si="12"/>
        <v>0.03256268317</v>
      </c>
      <c r="X1803" s="19"/>
      <c r="Y1803" s="19"/>
      <c r="Z1803" s="19"/>
      <c r="AA1803" s="19"/>
      <c r="AB1803" s="19"/>
      <c r="AC1803" s="19"/>
      <c r="AD1803" s="19"/>
    </row>
    <row r="1804">
      <c r="A1804" s="49" t="s">
        <v>541</v>
      </c>
      <c r="B1804" s="50">
        <v>2921.0</v>
      </c>
      <c r="C1804" s="51">
        <v>1.586</v>
      </c>
      <c r="D1804" s="52">
        <v>2827.0</v>
      </c>
      <c r="E1804" s="51">
        <v>0.001</v>
      </c>
      <c r="F1804" s="52">
        <v>2921.0</v>
      </c>
      <c r="G1804" s="54">
        <v>0.038</v>
      </c>
      <c r="H1804" s="50">
        <v>2921.0</v>
      </c>
      <c r="I1804" s="54">
        <v>0.447257</v>
      </c>
      <c r="J1804" s="50">
        <v>2921.0</v>
      </c>
      <c r="K1804" s="54">
        <v>0.535</v>
      </c>
      <c r="L1804" s="70">
        <f t="shared" si="1"/>
        <v>0</v>
      </c>
      <c r="M1804" s="71">
        <f t="shared" si="2"/>
        <v>0</v>
      </c>
      <c r="N1804" s="71">
        <f t="shared" si="3"/>
        <v>-1.138743</v>
      </c>
      <c r="O1804" s="71">
        <f t="shared" si="4"/>
        <v>-71.79968474</v>
      </c>
      <c r="P1804" s="71">
        <f t="shared" si="5"/>
        <v>0</v>
      </c>
      <c r="Q1804" s="71">
        <f t="shared" si="6"/>
        <v>0</v>
      </c>
      <c r="R1804" s="71">
        <f t="shared" si="7"/>
        <v>-1.051</v>
      </c>
      <c r="S1804" s="71">
        <f t="shared" si="8"/>
        <v>-66.26733922</v>
      </c>
      <c r="T1804" s="72">
        <f t="shared" si="9"/>
        <v>94</v>
      </c>
      <c r="U1804" s="71">
        <f t="shared" si="10"/>
        <v>3.218076001</v>
      </c>
      <c r="V1804" s="71">
        <f t="shared" si="11"/>
        <v>0</v>
      </c>
      <c r="W1804" s="73">
        <f t="shared" si="12"/>
        <v>0</v>
      </c>
      <c r="X1804" s="19"/>
      <c r="Y1804" s="19"/>
      <c r="Z1804" s="19"/>
      <c r="AA1804" s="19"/>
      <c r="AB1804" s="19"/>
      <c r="AC1804" s="19"/>
      <c r="AD1804" s="19"/>
    </row>
    <row r="1805">
      <c r="A1805" s="49" t="s">
        <v>1969</v>
      </c>
      <c r="B1805" s="50">
        <v>2936.0</v>
      </c>
      <c r="C1805" s="51">
        <v>0.054</v>
      </c>
      <c r="D1805" s="52">
        <v>2836.0</v>
      </c>
      <c r="E1805" s="51">
        <v>0.002</v>
      </c>
      <c r="F1805" s="52">
        <v>2936.0</v>
      </c>
      <c r="G1805" s="54">
        <v>0.041</v>
      </c>
      <c r="H1805" s="50">
        <v>2936.0</v>
      </c>
      <c r="I1805" s="54">
        <v>0.705986</v>
      </c>
      <c r="J1805" s="50">
        <v>2936.0</v>
      </c>
      <c r="K1805" s="54">
        <v>2.349</v>
      </c>
      <c r="L1805" s="70">
        <f t="shared" si="1"/>
        <v>0</v>
      </c>
      <c r="M1805" s="71">
        <f t="shared" si="2"/>
        <v>0</v>
      </c>
      <c r="N1805" s="71">
        <f t="shared" si="3"/>
        <v>0.651986</v>
      </c>
      <c r="O1805" s="71">
        <f t="shared" si="4"/>
        <v>1207.381481</v>
      </c>
      <c r="P1805" s="71">
        <f t="shared" si="5"/>
        <v>0</v>
      </c>
      <c r="Q1805" s="71">
        <f t="shared" si="6"/>
        <v>0</v>
      </c>
      <c r="R1805" s="71">
        <f t="shared" si="7"/>
        <v>2.295</v>
      </c>
      <c r="S1805" s="71">
        <f t="shared" si="8"/>
        <v>4250</v>
      </c>
      <c r="T1805" s="72">
        <f t="shared" si="9"/>
        <v>100</v>
      </c>
      <c r="U1805" s="71">
        <f t="shared" si="10"/>
        <v>3.40599455</v>
      </c>
      <c r="V1805" s="71">
        <f t="shared" si="11"/>
        <v>0</v>
      </c>
      <c r="W1805" s="73">
        <f t="shared" si="12"/>
        <v>0</v>
      </c>
      <c r="X1805" s="19"/>
      <c r="Y1805" s="19"/>
      <c r="Z1805" s="19"/>
      <c r="AA1805" s="19"/>
      <c r="AB1805" s="19"/>
      <c r="AC1805" s="19"/>
      <c r="AD1805" s="19"/>
    </row>
    <row r="1806">
      <c r="A1806" s="49" t="s">
        <v>1970</v>
      </c>
      <c r="B1806" s="50">
        <v>2784.0</v>
      </c>
      <c r="C1806" s="51">
        <v>0.928</v>
      </c>
      <c r="D1806" s="52">
        <v>2732.0</v>
      </c>
      <c r="E1806" s="51">
        <v>0.001</v>
      </c>
      <c r="F1806" s="52">
        <v>2784.0</v>
      </c>
      <c r="G1806" s="54">
        <v>0.037</v>
      </c>
      <c r="H1806" s="50">
        <v>2784.0</v>
      </c>
      <c r="I1806" s="54">
        <v>0.782537</v>
      </c>
      <c r="J1806" s="50">
        <v>2784.0</v>
      </c>
      <c r="K1806" s="54">
        <v>2.147</v>
      </c>
      <c r="L1806" s="70">
        <f t="shared" si="1"/>
        <v>0</v>
      </c>
      <c r="M1806" s="71">
        <f t="shared" si="2"/>
        <v>0</v>
      </c>
      <c r="N1806" s="71">
        <f t="shared" si="3"/>
        <v>-0.145463</v>
      </c>
      <c r="O1806" s="71">
        <f t="shared" si="4"/>
        <v>-15.67489224</v>
      </c>
      <c r="P1806" s="71">
        <f t="shared" si="5"/>
        <v>0</v>
      </c>
      <c r="Q1806" s="71">
        <f t="shared" si="6"/>
        <v>0</v>
      </c>
      <c r="R1806" s="71">
        <f t="shared" si="7"/>
        <v>1.219</v>
      </c>
      <c r="S1806" s="71">
        <f t="shared" si="8"/>
        <v>131.3577586</v>
      </c>
      <c r="T1806" s="72">
        <f t="shared" si="9"/>
        <v>52</v>
      </c>
      <c r="U1806" s="71">
        <f t="shared" si="10"/>
        <v>1.867816092</v>
      </c>
      <c r="V1806" s="71">
        <f t="shared" si="11"/>
        <v>0</v>
      </c>
      <c r="W1806" s="73">
        <f t="shared" si="12"/>
        <v>0</v>
      </c>
      <c r="X1806" s="19"/>
      <c r="Y1806" s="19"/>
      <c r="Z1806" s="19"/>
      <c r="AA1806" s="19"/>
      <c r="AB1806" s="19"/>
      <c r="AC1806" s="19"/>
      <c r="AD1806" s="19"/>
    </row>
    <row r="1807">
      <c r="A1807" s="49" t="s">
        <v>1971</v>
      </c>
      <c r="B1807" s="50">
        <v>2843.0</v>
      </c>
      <c r="C1807" s="51">
        <v>0.062</v>
      </c>
      <c r="D1807" s="52">
        <v>2805.0</v>
      </c>
      <c r="E1807" s="51">
        <v>0.001</v>
      </c>
      <c r="F1807" s="52">
        <v>2843.0</v>
      </c>
      <c r="G1807" s="54">
        <v>0.036</v>
      </c>
      <c r="H1807" s="50">
        <v>2843.0</v>
      </c>
      <c r="I1807" s="54">
        <v>0.438944</v>
      </c>
      <c r="J1807" s="50">
        <v>2843.0</v>
      </c>
      <c r="K1807" s="54">
        <v>2.648</v>
      </c>
      <c r="L1807" s="70">
        <f t="shared" si="1"/>
        <v>0</v>
      </c>
      <c r="M1807" s="71">
        <f t="shared" si="2"/>
        <v>0</v>
      </c>
      <c r="N1807" s="71">
        <f t="shared" si="3"/>
        <v>0.376944</v>
      </c>
      <c r="O1807" s="71">
        <f t="shared" si="4"/>
        <v>607.9741935</v>
      </c>
      <c r="P1807" s="71">
        <f t="shared" si="5"/>
        <v>0</v>
      </c>
      <c r="Q1807" s="71">
        <f t="shared" si="6"/>
        <v>0</v>
      </c>
      <c r="R1807" s="71">
        <f t="shared" si="7"/>
        <v>2.586</v>
      </c>
      <c r="S1807" s="71">
        <f t="shared" si="8"/>
        <v>4170.967742</v>
      </c>
      <c r="T1807" s="72">
        <f t="shared" si="9"/>
        <v>38</v>
      </c>
      <c r="U1807" s="71">
        <f t="shared" si="10"/>
        <v>1.33661625</v>
      </c>
      <c r="V1807" s="71">
        <f t="shared" si="11"/>
        <v>0</v>
      </c>
      <c r="W1807" s="73">
        <f t="shared" si="12"/>
        <v>0</v>
      </c>
      <c r="X1807" s="19"/>
      <c r="Y1807" s="19"/>
      <c r="Z1807" s="19"/>
      <c r="AA1807" s="19"/>
      <c r="AB1807" s="19"/>
      <c r="AC1807" s="19"/>
      <c r="AD1807" s="19"/>
    </row>
    <row r="1808">
      <c r="A1808" s="49" t="s">
        <v>1972</v>
      </c>
      <c r="B1808" s="50">
        <v>2652.0</v>
      </c>
      <c r="C1808" s="51">
        <v>0.766</v>
      </c>
      <c r="D1808" s="52">
        <v>2607.0</v>
      </c>
      <c r="E1808" s="51">
        <v>0.001</v>
      </c>
      <c r="F1808" s="52">
        <v>2652.0</v>
      </c>
      <c r="G1808" s="54">
        <v>0.035</v>
      </c>
      <c r="H1808" s="50">
        <v>2652.0</v>
      </c>
      <c r="I1808" s="54">
        <v>0.623984</v>
      </c>
      <c r="J1808" s="50">
        <v>2652.0</v>
      </c>
      <c r="K1808" s="54">
        <v>2.457</v>
      </c>
      <c r="L1808" s="70">
        <f t="shared" si="1"/>
        <v>0</v>
      </c>
      <c r="M1808" s="71">
        <f t="shared" si="2"/>
        <v>0</v>
      </c>
      <c r="N1808" s="71">
        <f t="shared" si="3"/>
        <v>-0.142016</v>
      </c>
      <c r="O1808" s="71">
        <f t="shared" si="4"/>
        <v>-18.53994778</v>
      </c>
      <c r="P1808" s="71">
        <f t="shared" si="5"/>
        <v>0</v>
      </c>
      <c r="Q1808" s="71">
        <f t="shared" si="6"/>
        <v>0</v>
      </c>
      <c r="R1808" s="71">
        <f t="shared" si="7"/>
        <v>1.691</v>
      </c>
      <c r="S1808" s="71">
        <f t="shared" si="8"/>
        <v>220.7571802</v>
      </c>
      <c r="T1808" s="72">
        <f t="shared" si="9"/>
        <v>45</v>
      </c>
      <c r="U1808" s="71">
        <f t="shared" si="10"/>
        <v>1.696832579</v>
      </c>
      <c r="V1808" s="71">
        <f t="shared" si="11"/>
        <v>0</v>
      </c>
      <c r="W1808" s="73">
        <f t="shared" si="12"/>
        <v>0</v>
      </c>
      <c r="X1808" s="19"/>
      <c r="Y1808" s="19"/>
      <c r="Z1808" s="19"/>
      <c r="AA1808" s="19"/>
      <c r="AB1808" s="19"/>
      <c r="AC1808" s="19"/>
      <c r="AD1808" s="19"/>
    </row>
    <row r="1809">
      <c r="A1809" s="49" t="s">
        <v>1973</v>
      </c>
      <c r="B1809" s="50">
        <v>3039.0</v>
      </c>
      <c r="C1809" s="51">
        <v>0.109</v>
      </c>
      <c r="D1809" s="52">
        <v>2996.0</v>
      </c>
      <c r="E1809" s="51">
        <v>0.001</v>
      </c>
      <c r="F1809" s="52">
        <v>3039.0</v>
      </c>
      <c r="G1809" s="54">
        <v>0.043</v>
      </c>
      <c r="H1809" s="50">
        <v>3039.0</v>
      </c>
      <c r="I1809" s="54">
        <v>0.578492</v>
      </c>
      <c r="J1809" s="50">
        <v>3039.0</v>
      </c>
      <c r="K1809" s="54">
        <v>2.54</v>
      </c>
      <c r="L1809" s="70">
        <f t="shared" si="1"/>
        <v>0</v>
      </c>
      <c r="M1809" s="71">
        <f t="shared" si="2"/>
        <v>0</v>
      </c>
      <c r="N1809" s="71">
        <f t="shared" si="3"/>
        <v>0.469492</v>
      </c>
      <c r="O1809" s="71">
        <f t="shared" si="4"/>
        <v>430.7266055</v>
      </c>
      <c r="P1809" s="71">
        <f t="shared" si="5"/>
        <v>0</v>
      </c>
      <c r="Q1809" s="71">
        <f t="shared" si="6"/>
        <v>0</v>
      </c>
      <c r="R1809" s="71">
        <f t="shared" si="7"/>
        <v>2.431</v>
      </c>
      <c r="S1809" s="71">
        <f t="shared" si="8"/>
        <v>2230.275229</v>
      </c>
      <c r="T1809" s="72">
        <f t="shared" si="9"/>
        <v>43</v>
      </c>
      <c r="U1809" s="71">
        <f t="shared" si="10"/>
        <v>1.414939125</v>
      </c>
      <c r="V1809" s="71">
        <f t="shared" si="11"/>
        <v>0</v>
      </c>
      <c r="W1809" s="73">
        <f t="shared" si="12"/>
        <v>0</v>
      </c>
      <c r="X1809" s="19"/>
      <c r="Y1809" s="19"/>
      <c r="Z1809" s="19"/>
      <c r="AA1809" s="19"/>
      <c r="AB1809" s="19"/>
      <c r="AC1809" s="19"/>
      <c r="AD1809" s="19"/>
    </row>
    <row r="1810">
      <c r="A1810" s="49" t="s">
        <v>1974</v>
      </c>
      <c r="B1810" s="50">
        <v>2882.0</v>
      </c>
      <c r="C1810" s="51">
        <v>2.136</v>
      </c>
      <c r="D1810" s="52">
        <v>2818.0</v>
      </c>
      <c r="E1810" s="51">
        <v>0.001</v>
      </c>
      <c r="F1810" s="52">
        <v>2882.0</v>
      </c>
      <c r="G1810" s="54">
        <v>0.037</v>
      </c>
      <c r="H1810" s="50">
        <v>2882.0</v>
      </c>
      <c r="I1810" s="54">
        <v>0.598304</v>
      </c>
      <c r="J1810" s="50">
        <v>2882.0</v>
      </c>
      <c r="K1810" s="54">
        <v>1.556</v>
      </c>
      <c r="L1810" s="70">
        <f t="shared" si="1"/>
        <v>0</v>
      </c>
      <c r="M1810" s="71">
        <f t="shared" si="2"/>
        <v>0</v>
      </c>
      <c r="N1810" s="71">
        <f t="shared" si="3"/>
        <v>-1.537696</v>
      </c>
      <c r="O1810" s="71">
        <f t="shared" si="4"/>
        <v>-71.98951311</v>
      </c>
      <c r="P1810" s="71">
        <f t="shared" si="5"/>
        <v>0</v>
      </c>
      <c r="Q1810" s="71">
        <f t="shared" si="6"/>
        <v>0</v>
      </c>
      <c r="R1810" s="71">
        <f t="shared" si="7"/>
        <v>-0.58</v>
      </c>
      <c r="S1810" s="71">
        <f t="shared" si="8"/>
        <v>-27.15355805</v>
      </c>
      <c r="T1810" s="72">
        <f t="shared" si="9"/>
        <v>64</v>
      </c>
      <c r="U1810" s="71">
        <f t="shared" si="10"/>
        <v>2.220680083</v>
      </c>
      <c r="V1810" s="71">
        <f t="shared" si="11"/>
        <v>0</v>
      </c>
      <c r="W1810" s="73">
        <f t="shared" si="12"/>
        <v>0</v>
      </c>
      <c r="X1810" s="19"/>
      <c r="Y1810" s="19"/>
      <c r="Z1810" s="19"/>
      <c r="AA1810" s="19"/>
      <c r="AB1810" s="19"/>
      <c r="AC1810" s="19"/>
      <c r="AD1810" s="19"/>
    </row>
    <row r="1811">
      <c r="A1811" s="49" t="s">
        <v>1975</v>
      </c>
      <c r="B1811" s="50">
        <v>2963.0</v>
      </c>
      <c r="C1811" s="51">
        <v>0.075</v>
      </c>
      <c r="D1811" s="52">
        <v>2944.0</v>
      </c>
      <c r="E1811" s="51">
        <v>0.001</v>
      </c>
      <c r="F1811" s="52">
        <v>2963.0</v>
      </c>
      <c r="G1811" s="54">
        <v>0.043</v>
      </c>
      <c r="H1811" s="50">
        <v>2963.0</v>
      </c>
      <c r="I1811" s="54">
        <v>0.505709</v>
      </c>
      <c r="J1811" s="50">
        <v>2963.0</v>
      </c>
      <c r="K1811" s="54">
        <v>2.547</v>
      </c>
      <c r="L1811" s="70">
        <f t="shared" si="1"/>
        <v>0</v>
      </c>
      <c r="M1811" s="71">
        <f t="shared" si="2"/>
        <v>0</v>
      </c>
      <c r="N1811" s="71">
        <f t="shared" si="3"/>
        <v>0.430709</v>
      </c>
      <c r="O1811" s="71">
        <f t="shared" si="4"/>
        <v>574.2786667</v>
      </c>
      <c r="P1811" s="71">
        <f t="shared" si="5"/>
        <v>0</v>
      </c>
      <c r="Q1811" s="71">
        <f t="shared" si="6"/>
        <v>0</v>
      </c>
      <c r="R1811" s="71">
        <f t="shared" si="7"/>
        <v>2.472</v>
      </c>
      <c r="S1811" s="71">
        <f t="shared" si="8"/>
        <v>3296</v>
      </c>
      <c r="T1811" s="72">
        <f t="shared" si="9"/>
        <v>19</v>
      </c>
      <c r="U1811" s="71">
        <f t="shared" si="10"/>
        <v>0.6412419845</v>
      </c>
      <c r="V1811" s="71">
        <f t="shared" si="11"/>
        <v>0</v>
      </c>
      <c r="W1811" s="73">
        <f t="shared" si="12"/>
        <v>0</v>
      </c>
      <c r="X1811" s="19"/>
      <c r="Y1811" s="19"/>
      <c r="Z1811" s="19"/>
      <c r="AA1811" s="19"/>
      <c r="AB1811" s="19"/>
      <c r="AC1811" s="19"/>
      <c r="AD1811" s="19"/>
    </row>
    <row r="1812">
      <c r="A1812" s="49" t="s">
        <v>1976</v>
      </c>
      <c r="B1812" s="50">
        <v>2797.0</v>
      </c>
      <c r="C1812" s="51">
        <v>1.303</v>
      </c>
      <c r="D1812" s="52">
        <v>2788.0</v>
      </c>
      <c r="E1812" s="51">
        <v>0.001</v>
      </c>
      <c r="F1812" s="52">
        <v>2797.0</v>
      </c>
      <c r="G1812" s="54">
        <v>0.036</v>
      </c>
      <c r="H1812" s="50">
        <v>2797.0</v>
      </c>
      <c r="I1812" s="54">
        <v>0.548215</v>
      </c>
      <c r="J1812" s="50">
        <v>2797.0</v>
      </c>
      <c r="K1812" s="54">
        <v>2.297</v>
      </c>
      <c r="L1812" s="70">
        <f t="shared" si="1"/>
        <v>0</v>
      </c>
      <c r="M1812" s="71">
        <f t="shared" si="2"/>
        <v>0</v>
      </c>
      <c r="N1812" s="71">
        <f t="shared" si="3"/>
        <v>-0.754785</v>
      </c>
      <c r="O1812" s="71">
        <f t="shared" si="4"/>
        <v>-57.9267076</v>
      </c>
      <c r="P1812" s="71">
        <f t="shared" si="5"/>
        <v>0</v>
      </c>
      <c r="Q1812" s="71">
        <f t="shared" si="6"/>
        <v>0</v>
      </c>
      <c r="R1812" s="71">
        <f t="shared" si="7"/>
        <v>0.994</v>
      </c>
      <c r="S1812" s="71">
        <f t="shared" si="8"/>
        <v>76.28549501</v>
      </c>
      <c r="T1812" s="72">
        <f t="shared" si="9"/>
        <v>9</v>
      </c>
      <c r="U1812" s="71">
        <f t="shared" si="10"/>
        <v>0.3217733286</v>
      </c>
      <c r="V1812" s="71">
        <f t="shared" si="11"/>
        <v>0</v>
      </c>
      <c r="W1812" s="73">
        <f t="shared" si="12"/>
        <v>0</v>
      </c>
      <c r="X1812" s="19"/>
      <c r="Y1812" s="19"/>
      <c r="Z1812" s="19"/>
      <c r="AA1812" s="19"/>
      <c r="AB1812" s="19"/>
      <c r="AC1812" s="19"/>
      <c r="AD1812" s="19"/>
    </row>
    <row r="1813">
      <c r="A1813" s="49" t="s">
        <v>1977</v>
      </c>
      <c r="B1813" s="50">
        <v>2982.0</v>
      </c>
      <c r="C1813" s="51">
        <v>0.062</v>
      </c>
      <c r="D1813" s="52">
        <v>2897.0</v>
      </c>
      <c r="E1813" s="51">
        <v>0.002</v>
      </c>
      <c r="F1813" s="52">
        <v>2982.0</v>
      </c>
      <c r="G1813" s="54">
        <v>0.042</v>
      </c>
      <c r="H1813" s="50">
        <v>2982.0</v>
      </c>
      <c r="I1813" s="54">
        <v>0.54339</v>
      </c>
      <c r="J1813" s="50">
        <v>2982.0</v>
      </c>
      <c r="K1813" s="54">
        <v>2.108</v>
      </c>
      <c r="L1813" s="70">
        <f t="shared" si="1"/>
        <v>0</v>
      </c>
      <c r="M1813" s="71">
        <f t="shared" si="2"/>
        <v>0</v>
      </c>
      <c r="N1813" s="71">
        <f t="shared" si="3"/>
        <v>0.48139</v>
      </c>
      <c r="O1813" s="71">
        <f t="shared" si="4"/>
        <v>776.4354839</v>
      </c>
      <c r="P1813" s="71">
        <f t="shared" si="5"/>
        <v>0</v>
      </c>
      <c r="Q1813" s="71">
        <f t="shared" si="6"/>
        <v>0</v>
      </c>
      <c r="R1813" s="71">
        <f t="shared" si="7"/>
        <v>2.046</v>
      </c>
      <c r="S1813" s="71">
        <f t="shared" si="8"/>
        <v>3300</v>
      </c>
      <c r="T1813" s="72">
        <f t="shared" si="9"/>
        <v>85</v>
      </c>
      <c r="U1813" s="71">
        <f t="shared" si="10"/>
        <v>2.850435949</v>
      </c>
      <c r="V1813" s="71">
        <f t="shared" si="11"/>
        <v>0</v>
      </c>
      <c r="W1813" s="73">
        <f t="shared" si="12"/>
        <v>0</v>
      </c>
      <c r="X1813" s="19"/>
      <c r="Y1813" s="19"/>
      <c r="Z1813" s="19"/>
      <c r="AA1813" s="19"/>
      <c r="AB1813" s="19"/>
      <c r="AC1813" s="19"/>
      <c r="AD1813" s="19"/>
    </row>
    <row r="1814">
      <c r="A1814" s="49" t="s">
        <v>1978</v>
      </c>
      <c r="B1814" s="50">
        <v>2814.0</v>
      </c>
      <c r="C1814" s="51">
        <v>1.004</v>
      </c>
      <c r="D1814" s="52">
        <v>2780.0</v>
      </c>
      <c r="E1814" s="51">
        <v>0.001</v>
      </c>
      <c r="F1814" s="52">
        <v>2814.0</v>
      </c>
      <c r="G1814" s="54">
        <v>0.039</v>
      </c>
      <c r="H1814" s="50">
        <v>2814.0</v>
      </c>
      <c r="I1814" s="54">
        <v>0.672493</v>
      </c>
      <c r="J1814" s="50">
        <v>2814.0</v>
      </c>
      <c r="K1814" s="54">
        <v>2.415</v>
      </c>
      <c r="L1814" s="70">
        <f t="shared" si="1"/>
        <v>0</v>
      </c>
      <c r="M1814" s="71">
        <f t="shared" si="2"/>
        <v>0</v>
      </c>
      <c r="N1814" s="71">
        <f t="shared" si="3"/>
        <v>-0.331507</v>
      </c>
      <c r="O1814" s="71">
        <f t="shared" si="4"/>
        <v>-33.0186255</v>
      </c>
      <c r="P1814" s="71">
        <f t="shared" si="5"/>
        <v>0</v>
      </c>
      <c r="Q1814" s="71">
        <f t="shared" si="6"/>
        <v>0</v>
      </c>
      <c r="R1814" s="71">
        <f t="shared" si="7"/>
        <v>1.411</v>
      </c>
      <c r="S1814" s="71">
        <f t="shared" si="8"/>
        <v>140.5378486</v>
      </c>
      <c r="T1814" s="72">
        <f t="shared" si="9"/>
        <v>34</v>
      </c>
      <c r="U1814" s="71">
        <f t="shared" si="10"/>
        <v>1.208244492</v>
      </c>
      <c r="V1814" s="71">
        <f t="shared" si="11"/>
        <v>0</v>
      </c>
      <c r="W1814" s="73">
        <f t="shared" si="12"/>
        <v>0</v>
      </c>
      <c r="X1814" s="19"/>
      <c r="Y1814" s="19"/>
      <c r="Z1814" s="19"/>
      <c r="AA1814" s="19"/>
      <c r="AB1814" s="19"/>
      <c r="AC1814" s="19"/>
      <c r="AD1814" s="19"/>
    </row>
    <row r="1815">
      <c r="A1815" s="49" t="s">
        <v>1979</v>
      </c>
      <c r="B1815" s="50">
        <v>2785.0</v>
      </c>
      <c r="C1815" s="51">
        <v>0.079</v>
      </c>
      <c r="D1815" s="52">
        <v>2725.0</v>
      </c>
      <c r="E1815" s="51">
        <v>0.001</v>
      </c>
      <c r="F1815" s="52">
        <v>2785.0</v>
      </c>
      <c r="G1815" s="54">
        <v>0.039</v>
      </c>
      <c r="H1815" s="50">
        <v>2785.0</v>
      </c>
      <c r="I1815" s="54">
        <v>0.306294</v>
      </c>
      <c r="J1815" s="50">
        <v>2785.0</v>
      </c>
      <c r="K1815" s="54">
        <v>2.209</v>
      </c>
      <c r="L1815" s="70">
        <f t="shared" si="1"/>
        <v>0</v>
      </c>
      <c r="M1815" s="71">
        <f t="shared" si="2"/>
        <v>0</v>
      </c>
      <c r="N1815" s="71">
        <f t="shared" si="3"/>
        <v>0.227294</v>
      </c>
      <c r="O1815" s="71">
        <f t="shared" si="4"/>
        <v>287.7139241</v>
      </c>
      <c r="P1815" s="71">
        <f t="shared" si="5"/>
        <v>0</v>
      </c>
      <c r="Q1815" s="71">
        <f t="shared" si="6"/>
        <v>0</v>
      </c>
      <c r="R1815" s="71">
        <f t="shared" si="7"/>
        <v>2.13</v>
      </c>
      <c r="S1815" s="71">
        <f t="shared" si="8"/>
        <v>2696.202532</v>
      </c>
      <c r="T1815" s="72">
        <f t="shared" si="9"/>
        <v>60</v>
      </c>
      <c r="U1815" s="71">
        <f t="shared" si="10"/>
        <v>2.154398564</v>
      </c>
      <c r="V1815" s="71">
        <f t="shared" si="11"/>
        <v>0</v>
      </c>
      <c r="W1815" s="73">
        <f t="shared" si="12"/>
        <v>0</v>
      </c>
      <c r="X1815" s="19"/>
      <c r="Y1815" s="19"/>
      <c r="Z1815" s="19"/>
      <c r="AA1815" s="19"/>
      <c r="AB1815" s="19"/>
      <c r="AC1815" s="19"/>
      <c r="AD1815" s="19"/>
    </row>
    <row r="1816">
      <c r="A1816" s="49" t="s">
        <v>1980</v>
      </c>
      <c r="B1816" s="50">
        <v>2631.0</v>
      </c>
      <c r="C1816" s="51">
        <v>0.9</v>
      </c>
      <c r="D1816" s="52">
        <v>2599.0</v>
      </c>
      <c r="E1816" s="51">
        <v>0.001</v>
      </c>
      <c r="F1816" s="52">
        <v>2631.0</v>
      </c>
      <c r="G1816" s="54">
        <v>0.036</v>
      </c>
      <c r="H1816" s="50">
        <v>2631.0</v>
      </c>
      <c r="I1816" s="54">
        <v>0.758421</v>
      </c>
      <c r="J1816" s="50">
        <v>2631.0</v>
      </c>
      <c r="K1816" s="54">
        <v>2.037</v>
      </c>
      <c r="L1816" s="70">
        <f t="shared" si="1"/>
        <v>0</v>
      </c>
      <c r="M1816" s="71">
        <f t="shared" si="2"/>
        <v>0</v>
      </c>
      <c r="N1816" s="71">
        <f t="shared" si="3"/>
        <v>-0.141579</v>
      </c>
      <c r="O1816" s="71">
        <f t="shared" si="4"/>
        <v>-15.731</v>
      </c>
      <c r="P1816" s="71">
        <f t="shared" si="5"/>
        <v>0</v>
      </c>
      <c r="Q1816" s="71">
        <f t="shared" si="6"/>
        <v>0</v>
      </c>
      <c r="R1816" s="71">
        <f t="shared" si="7"/>
        <v>1.137</v>
      </c>
      <c r="S1816" s="71">
        <f t="shared" si="8"/>
        <v>126.3333333</v>
      </c>
      <c r="T1816" s="72">
        <f t="shared" si="9"/>
        <v>32</v>
      </c>
      <c r="U1816" s="71">
        <f t="shared" si="10"/>
        <v>1.216267579</v>
      </c>
      <c r="V1816" s="71">
        <f t="shared" si="11"/>
        <v>0</v>
      </c>
      <c r="W1816" s="73">
        <f t="shared" si="12"/>
        <v>0</v>
      </c>
      <c r="X1816" s="19"/>
      <c r="Y1816" s="19"/>
      <c r="Z1816" s="19"/>
      <c r="AA1816" s="19"/>
      <c r="AB1816" s="19"/>
      <c r="AC1816" s="19"/>
      <c r="AD1816" s="19"/>
    </row>
    <row r="1817">
      <c r="A1817" s="49" t="s">
        <v>1981</v>
      </c>
      <c r="B1817" s="50">
        <v>2976.0</v>
      </c>
      <c r="C1817" s="51">
        <v>0.088</v>
      </c>
      <c r="D1817" s="52">
        <v>2900.0</v>
      </c>
      <c r="E1817" s="51">
        <v>0.001</v>
      </c>
      <c r="F1817" s="52">
        <v>2976.0</v>
      </c>
      <c r="G1817" s="54">
        <v>0.04</v>
      </c>
      <c r="H1817" s="50">
        <v>2976.0</v>
      </c>
      <c r="I1817" s="54">
        <v>0.543908</v>
      </c>
      <c r="J1817" s="50">
        <v>2976.0</v>
      </c>
      <c r="K1817" s="54">
        <v>2.486</v>
      </c>
      <c r="L1817" s="70">
        <f t="shared" si="1"/>
        <v>0</v>
      </c>
      <c r="M1817" s="71">
        <f t="shared" si="2"/>
        <v>0</v>
      </c>
      <c r="N1817" s="71">
        <f t="shared" si="3"/>
        <v>0.455908</v>
      </c>
      <c r="O1817" s="71">
        <f t="shared" si="4"/>
        <v>518.0772727</v>
      </c>
      <c r="P1817" s="71">
        <f t="shared" si="5"/>
        <v>0</v>
      </c>
      <c r="Q1817" s="71">
        <f t="shared" si="6"/>
        <v>0</v>
      </c>
      <c r="R1817" s="71">
        <f t="shared" si="7"/>
        <v>2.398</v>
      </c>
      <c r="S1817" s="71">
        <f t="shared" si="8"/>
        <v>2725</v>
      </c>
      <c r="T1817" s="72">
        <f t="shared" si="9"/>
        <v>76</v>
      </c>
      <c r="U1817" s="71">
        <f t="shared" si="10"/>
        <v>2.553763441</v>
      </c>
      <c r="V1817" s="71">
        <f t="shared" si="11"/>
        <v>0</v>
      </c>
      <c r="W1817" s="73">
        <f t="shared" si="12"/>
        <v>0</v>
      </c>
      <c r="X1817" s="19"/>
      <c r="Y1817" s="19"/>
      <c r="Z1817" s="19"/>
      <c r="AA1817" s="19"/>
      <c r="AB1817" s="19"/>
      <c r="AC1817" s="19"/>
      <c r="AD1817" s="19"/>
    </row>
    <row r="1818">
      <c r="A1818" s="49" t="s">
        <v>1982</v>
      </c>
      <c r="B1818" s="50">
        <v>2847.0</v>
      </c>
      <c r="C1818" s="51">
        <v>0.769</v>
      </c>
      <c r="D1818" s="52">
        <v>2832.0</v>
      </c>
      <c r="E1818" s="51">
        <v>0.001</v>
      </c>
      <c r="F1818" s="52">
        <v>2847.0</v>
      </c>
      <c r="G1818" s="54">
        <v>0.039</v>
      </c>
      <c r="H1818" s="50">
        <v>2847.0</v>
      </c>
      <c r="I1818" s="54">
        <v>0.652432</v>
      </c>
      <c r="J1818" s="50">
        <v>2847.0</v>
      </c>
      <c r="K1818" s="54">
        <v>2.625</v>
      </c>
      <c r="L1818" s="70">
        <f t="shared" si="1"/>
        <v>0</v>
      </c>
      <c r="M1818" s="71">
        <f t="shared" si="2"/>
        <v>0</v>
      </c>
      <c r="N1818" s="71">
        <f t="shared" si="3"/>
        <v>-0.116568</v>
      </c>
      <c r="O1818" s="71">
        <f t="shared" si="4"/>
        <v>-15.15838752</v>
      </c>
      <c r="P1818" s="71">
        <f t="shared" si="5"/>
        <v>0</v>
      </c>
      <c r="Q1818" s="71">
        <f t="shared" si="6"/>
        <v>0</v>
      </c>
      <c r="R1818" s="71">
        <f t="shared" si="7"/>
        <v>1.856</v>
      </c>
      <c r="S1818" s="71">
        <f t="shared" si="8"/>
        <v>241.3524057</v>
      </c>
      <c r="T1818" s="72">
        <f t="shared" si="9"/>
        <v>15</v>
      </c>
      <c r="U1818" s="71">
        <f t="shared" si="10"/>
        <v>0.5268703899</v>
      </c>
      <c r="V1818" s="71">
        <f t="shared" si="11"/>
        <v>0</v>
      </c>
      <c r="W1818" s="73">
        <f t="shared" si="12"/>
        <v>0</v>
      </c>
      <c r="X1818" s="19"/>
      <c r="Y1818" s="19"/>
      <c r="Z1818" s="19"/>
      <c r="AA1818" s="19"/>
      <c r="AB1818" s="19"/>
      <c r="AC1818" s="19"/>
      <c r="AD1818" s="19"/>
    </row>
    <row r="1819">
      <c r="A1819" s="49" t="s">
        <v>1983</v>
      </c>
      <c r="B1819" s="50">
        <v>3130.0</v>
      </c>
      <c r="C1819" s="51">
        <v>0.086</v>
      </c>
      <c r="D1819" s="52">
        <v>3079.0</v>
      </c>
      <c r="E1819" s="51">
        <v>0.001</v>
      </c>
      <c r="F1819" s="52">
        <v>3130.0</v>
      </c>
      <c r="G1819" s="54">
        <v>0.044</v>
      </c>
      <c r="H1819" s="50">
        <v>3130.0</v>
      </c>
      <c r="I1819" s="54">
        <v>0.519257</v>
      </c>
      <c r="J1819" s="50">
        <v>3130.0</v>
      </c>
      <c r="K1819" s="54">
        <v>3.179</v>
      </c>
      <c r="L1819" s="70">
        <f t="shared" si="1"/>
        <v>0</v>
      </c>
      <c r="M1819" s="71">
        <f t="shared" si="2"/>
        <v>0</v>
      </c>
      <c r="N1819" s="71">
        <f t="shared" si="3"/>
        <v>0.433257</v>
      </c>
      <c r="O1819" s="71">
        <f t="shared" si="4"/>
        <v>503.7872093</v>
      </c>
      <c r="P1819" s="71">
        <f t="shared" si="5"/>
        <v>0</v>
      </c>
      <c r="Q1819" s="71">
        <f t="shared" si="6"/>
        <v>0</v>
      </c>
      <c r="R1819" s="71">
        <f t="shared" si="7"/>
        <v>3.093</v>
      </c>
      <c r="S1819" s="71">
        <f t="shared" si="8"/>
        <v>3596.511628</v>
      </c>
      <c r="T1819" s="72">
        <f t="shared" si="9"/>
        <v>51</v>
      </c>
      <c r="U1819" s="71">
        <f t="shared" si="10"/>
        <v>1.629392971</v>
      </c>
      <c r="V1819" s="71">
        <f t="shared" si="11"/>
        <v>0</v>
      </c>
      <c r="W1819" s="73">
        <f t="shared" si="12"/>
        <v>0</v>
      </c>
      <c r="X1819" s="19"/>
      <c r="Y1819" s="19"/>
      <c r="Z1819" s="19"/>
      <c r="AA1819" s="19"/>
      <c r="AB1819" s="19"/>
      <c r="AC1819" s="19"/>
      <c r="AD1819" s="19"/>
    </row>
    <row r="1820">
      <c r="A1820" s="49" t="s">
        <v>1984</v>
      </c>
      <c r="B1820" s="50">
        <v>2965.0</v>
      </c>
      <c r="C1820" s="51">
        <v>0.986</v>
      </c>
      <c r="D1820" s="52">
        <v>2902.0</v>
      </c>
      <c r="E1820" s="51">
        <v>0.001</v>
      </c>
      <c r="F1820" s="52">
        <v>2965.0</v>
      </c>
      <c r="G1820" s="54">
        <v>0.04</v>
      </c>
      <c r="H1820" s="50">
        <v>2965.0</v>
      </c>
      <c r="I1820" s="54">
        <v>0.714497</v>
      </c>
      <c r="J1820" s="50">
        <v>2965.0</v>
      </c>
      <c r="K1820" s="54">
        <v>1.567</v>
      </c>
      <c r="L1820" s="70">
        <f t="shared" si="1"/>
        <v>0</v>
      </c>
      <c r="M1820" s="71">
        <f t="shared" si="2"/>
        <v>0</v>
      </c>
      <c r="N1820" s="71">
        <f t="shared" si="3"/>
        <v>-0.271503</v>
      </c>
      <c r="O1820" s="71">
        <f t="shared" si="4"/>
        <v>-27.53580122</v>
      </c>
      <c r="P1820" s="71">
        <f t="shared" si="5"/>
        <v>0</v>
      </c>
      <c r="Q1820" s="71">
        <f t="shared" si="6"/>
        <v>0</v>
      </c>
      <c r="R1820" s="71">
        <f t="shared" si="7"/>
        <v>0.581</v>
      </c>
      <c r="S1820" s="71">
        <f t="shared" si="8"/>
        <v>58.92494929</v>
      </c>
      <c r="T1820" s="72">
        <f t="shared" si="9"/>
        <v>63</v>
      </c>
      <c r="U1820" s="71">
        <f t="shared" si="10"/>
        <v>2.124789207</v>
      </c>
      <c r="V1820" s="71">
        <f t="shared" si="11"/>
        <v>0</v>
      </c>
      <c r="W1820" s="73">
        <f t="shared" si="12"/>
        <v>0</v>
      </c>
      <c r="X1820" s="19"/>
      <c r="Y1820" s="19"/>
      <c r="Z1820" s="19"/>
      <c r="AA1820" s="19"/>
      <c r="AB1820" s="19"/>
      <c r="AC1820" s="19"/>
      <c r="AD1820" s="19"/>
    </row>
    <row r="1821">
      <c r="A1821" s="49" t="s">
        <v>1985</v>
      </c>
      <c r="B1821" s="50">
        <v>3037.0</v>
      </c>
      <c r="C1821" s="51">
        <v>0.072</v>
      </c>
      <c r="D1821" s="52">
        <v>2954.0</v>
      </c>
      <c r="E1821" s="51">
        <v>0.001</v>
      </c>
      <c r="F1821" s="52">
        <v>3037.0</v>
      </c>
      <c r="G1821" s="54">
        <v>0.04</v>
      </c>
      <c r="H1821" s="50">
        <v>3037.0</v>
      </c>
      <c r="I1821" s="54">
        <v>0.663551</v>
      </c>
      <c r="J1821" s="50">
        <v>3037.0</v>
      </c>
      <c r="K1821" s="54">
        <v>3.016</v>
      </c>
      <c r="L1821" s="70">
        <f t="shared" si="1"/>
        <v>0</v>
      </c>
      <c r="M1821" s="71">
        <f t="shared" si="2"/>
        <v>0</v>
      </c>
      <c r="N1821" s="71">
        <f t="shared" si="3"/>
        <v>0.591551</v>
      </c>
      <c r="O1821" s="71">
        <f t="shared" si="4"/>
        <v>821.5986111</v>
      </c>
      <c r="P1821" s="71">
        <f t="shared" si="5"/>
        <v>0</v>
      </c>
      <c r="Q1821" s="71">
        <f t="shared" si="6"/>
        <v>0</v>
      </c>
      <c r="R1821" s="71">
        <f t="shared" si="7"/>
        <v>2.944</v>
      </c>
      <c r="S1821" s="71">
        <f t="shared" si="8"/>
        <v>4088.888889</v>
      </c>
      <c r="T1821" s="72">
        <f t="shared" si="9"/>
        <v>83</v>
      </c>
      <c r="U1821" s="71">
        <f t="shared" si="10"/>
        <v>2.732960158</v>
      </c>
      <c r="V1821" s="71">
        <f t="shared" si="11"/>
        <v>0</v>
      </c>
      <c r="W1821" s="73">
        <f t="shared" si="12"/>
        <v>0</v>
      </c>
      <c r="X1821" s="19"/>
      <c r="Y1821" s="19"/>
      <c r="Z1821" s="19"/>
      <c r="AA1821" s="19"/>
      <c r="AB1821" s="19"/>
      <c r="AC1821" s="19"/>
      <c r="AD1821" s="19"/>
    </row>
    <row r="1822">
      <c r="A1822" s="49" t="s">
        <v>1986</v>
      </c>
      <c r="B1822" s="50">
        <v>2890.0</v>
      </c>
      <c r="C1822" s="51">
        <v>1.034</v>
      </c>
      <c r="D1822" s="52">
        <v>2839.0</v>
      </c>
      <c r="E1822" s="51">
        <v>0.001</v>
      </c>
      <c r="F1822" s="52">
        <v>2890.0</v>
      </c>
      <c r="G1822" s="54">
        <v>0.038</v>
      </c>
      <c r="H1822" s="50">
        <v>2890.0</v>
      </c>
      <c r="I1822" s="54">
        <v>0.610654</v>
      </c>
      <c r="J1822" s="50">
        <v>2890.0</v>
      </c>
      <c r="K1822" s="54">
        <v>2.569</v>
      </c>
      <c r="L1822" s="70">
        <f t="shared" si="1"/>
        <v>0</v>
      </c>
      <c r="M1822" s="71">
        <f t="shared" si="2"/>
        <v>0</v>
      </c>
      <c r="N1822" s="71">
        <f t="shared" si="3"/>
        <v>-0.423346</v>
      </c>
      <c r="O1822" s="71">
        <f t="shared" si="4"/>
        <v>-40.94255319</v>
      </c>
      <c r="P1822" s="71">
        <f t="shared" si="5"/>
        <v>0</v>
      </c>
      <c r="Q1822" s="71">
        <f t="shared" si="6"/>
        <v>0</v>
      </c>
      <c r="R1822" s="71">
        <f t="shared" si="7"/>
        <v>1.535</v>
      </c>
      <c r="S1822" s="71">
        <f t="shared" si="8"/>
        <v>148.4526112</v>
      </c>
      <c r="T1822" s="72">
        <f t="shared" si="9"/>
        <v>51</v>
      </c>
      <c r="U1822" s="71">
        <f t="shared" si="10"/>
        <v>1.764705882</v>
      </c>
      <c r="V1822" s="71">
        <f t="shared" si="11"/>
        <v>0</v>
      </c>
      <c r="W1822" s="73">
        <f t="shared" si="12"/>
        <v>0</v>
      </c>
      <c r="X1822" s="19"/>
      <c r="Y1822" s="19"/>
      <c r="Z1822" s="19"/>
      <c r="AA1822" s="19"/>
      <c r="AB1822" s="19"/>
      <c r="AC1822" s="19"/>
      <c r="AD1822" s="19"/>
    </row>
    <row r="1823">
      <c r="A1823" s="49" t="s">
        <v>1987</v>
      </c>
      <c r="B1823" s="50">
        <v>3209.0</v>
      </c>
      <c r="C1823" s="51">
        <v>0.085</v>
      </c>
      <c r="D1823" s="52">
        <v>3134.0</v>
      </c>
      <c r="E1823" s="51">
        <v>0.001</v>
      </c>
      <c r="F1823" s="52">
        <v>3208.0</v>
      </c>
      <c r="G1823" s="54">
        <v>0.045</v>
      </c>
      <c r="H1823" s="50">
        <v>3209.0</v>
      </c>
      <c r="I1823" s="54">
        <v>0.817086</v>
      </c>
      <c r="J1823" s="50">
        <v>3209.0</v>
      </c>
      <c r="K1823" s="54">
        <v>2.685</v>
      </c>
      <c r="L1823" s="70">
        <f t="shared" si="1"/>
        <v>0</v>
      </c>
      <c r="M1823" s="71">
        <f t="shared" si="2"/>
        <v>0</v>
      </c>
      <c r="N1823" s="71">
        <f t="shared" si="3"/>
        <v>0.732086</v>
      </c>
      <c r="O1823" s="71">
        <f t="shared" si="4"/>
        <v>861.2776471</v>
      </c>
      <c r="P1823" s="71">
        <f t="shared" si="5"/>
        <v>0</v>
      </c>
      <c r="Q1823" s="71">
        <f t="shared" si="6"/>
        <v>0</v>
      </c>
      <c r="R1823" s="71">
        <f t="shared" si="7"/>
        <v>2.6</v>
      </c>
      <c r="S1823" s="71">
        <f t="shared" si="8"/>
        <v>3058.823529</v>
      </c>
      <c r="T1823" s="72">
        <f t="shared" si="9"/>
        <v>75</v>
      </c>
      <c r="U1823" s="71">
        <f t="shared" si="10"/>
        <v>2.337176691</v>
      </c>
      <c r="V1823" s="71">
        <f t="shared" si="11"/>
        <v>1</v>
      </c>
      <c r="W1823" s="73">
        <f t="shared" si="12"/>
        <v>0.03116235587</v>
      </c>
      <c r="X1823" s="19"/>
      <c r="Y1823" s="19"/>
      <c r="Z1823" s="19"/>
      <c r="AA1823" s="19"/>
      <c r="AB1823" s="19"/>
      <c r="AC1823" s="19"/>
      <c r="AD1823" s="19"/>
    </row>
    <row r="1824">
      <c r="A1824" s="49" t="s">
        <v>1988</v>
      </c>
      <c r="B1824" s="50">
        <v>3091.0</v>
      </c>
      <c r="C1824" s="51">
        <v>1.014</v>
      </c>
      <c r="D1824" s="52">
        <v>3049.0</v>
      </c>
      <c r="E1824" s="51">
        <v>0.001</v>
      </c>
      <c r="F1824" s="52">
        <v>3091.0</v>
      </c>
      <c r="G1824" s="54">
        <v>0.044</v>
      </c>
      <c r="H1824" s="50">
        <v>3091.0</v>
      </c>
      <c r="I1824" s="54">
        <v>0.544536</v>
      </c>
      <c r="J1824" s="50">
        <v>3091.0</v>
      </c>
      <c r="K1824" s="54">
        <v>2.755</v>
      </c>
      <c r="L1824" s="70">
        <f t="shared" si="1"/>
        <v>0</v>
      </c>
      <c r="M1824" s="71">
        <f t="shared" si="2"/>
        <v>0</v>
      </c>
      <c r="N1824" s="71">
        <f t="shared" si="3"/>
        <v>-0.469464</v>
      </c>
      <c r="O1824" s="71">
        <f t="shared" si="4"/>
        <v>-46.29822485</v>
      </c>
      <c r="P1824" s="71">
        <f t="shared" si="5"/>
        <v>0</v>
      </c>
      <c r="Q1824" s="71">
        <f t="shared" si="6"/>
        <v>0</v>
      </c>
      <c r="R1824" s="71">
        <f t="shared" si="7"/>
        <v>1.741</v>
      </c>
      <c r="S1824" s="71">
        <f t="shared" si="8"/>
        <v>171.6962525</v>
      </c>
      <c r="T1824" s="72">
        <f t="shared" si="9"/>
        <v>42</v>
      </c>
      <c r="U1824" s="71">
        <f t="shared" si="10"/>
        <v>1.358783565</v>
      </c>
      <c r="V1824" s="71">
        <f t="shared" si="11"/>
        <v>0</v>
      </c>
      <c r="W1824" s="73">
        <f t="shared" si="12"/>
        <v>0</v>
      </c>
      <c r="X1824" s="19"/>
      <c r="Y1824" s="19"/>
      <c r="Z1824" s="19"/>
      <c r="AA1824" s="19"/>
      <c r="AB1824" s="19"/>
      <c r="AC1824" s="19"/>
      <c r="AD1824" s="19"/>
    </row>
    <row r="1825">
      <c r="A1825" s="49" t="s">
        <v>545</v>
      </c>
      <c r="B1825" s="50">
        <v>2826.0</v>
      </c>
      <c r="C1825" s="51">
        <v>0.062</v>
      </c>
      <c r="D1825" s="52">
        <v>2777.0</v>
      </c>
      <c r="E1825" s="51">
        <v>0.001</v>
      </c>
      <c r="F1825" s="52">
        <v>2826.0</v>
      </c>
      <c r="G1825" s="54">
        <v>0.038</v>
      </c>
      <c r="H1825" s="50">
        <v>2826.0</v>
      </c>
      <c r="I1825" s="54">
        <v>0.440773</v>
      </c>
      <c r="J1825" s="50">
        <v>2826.0</v>
      </c>
      <c r="K1825" s="54">
        <v>2.3</v>
      </c>
      <c r="L1825" s="70">
        <f t="shared" si="1"/>
        <v>0</v>
      </c>
      <c r="M1825" s="71">
        <f t="shared" si="2"/>
        <v>0</v>
      </c>
      <c r="N1825" s="71">
        <f t="shared" si="3"/>
        <v>0.378773</v>
      </c>
      <c r="O1825" s="71">
        <f t="shared" si="4"/>
        <v>610.9241935</v>
      </c>
      <c r="P1825" s="71">
        <f t="shared" si="5"/>
        <v>0</v>
      </c>
      <c r="Q1825" s="71">
        <f t="shared" si="6"/>
        <v>0</v>
      </c>
      <c r="R1825" s="71">
        <f t="shared" si="7"/>
        <v>2.238</v>
      </c>
      <c r="S1825" s="71">
        <f t="shared" si="8"/>
        <v>3609.677419</v>
      </c>
      <c r="T1825" s="72">
        <f t="shared" si="9"/>
        <v>49</v>
      </c>
      <c r="U1825" s="71">
        <f t="shared" si="10"/>
        <v>1.733899505</v>
      </c>
      <c r="V1825" s="71">
        <f t="shared" si="11"/>
        <v>0</v>
      </c>
      <c r="W1825" s="73">
        <f t="shared" si="12"/>
        <v>0</v>
      </c>
      <c r="X1825" s="19"/>
      <c r="Y1825" s="19"/>
      <c r="Z1825" s="19"/>
      <c r="AA1825" s="19"/>
      <c r="AB1825" s="19"/>
      <c r="AC1825" s="19"/>
      <c r="AD1825" s="19"/>
    </row>
    <row r="1826">
      <c r="A1826" s="49" t="s">
        <v>551</v>
      </c>
      <c r="B1826" s="50">
        <v>2670.0</v>
      </c>
      <c r="C1826" s="51">
        <v>0.642</v>
      </c>
      <c r="D1826" s="52">
        <v>2623.0</v>
      </c>
      <c r="E1826" s="51">
        <v>0.001</v>
      </c>
      <c r="F1826" s="52">
        <v>2670.0</v>
      </c>
      <c r="G1826" s="54">
        <v>0.034</v>
      </c>
      <c r="H1826" s="50">
        <v>2670.0</v>
      </c>
      <c r="I1826" s="54">
        <v>0.650793</v>
      </c>
      <c r="J1826" s="50">
        <v>2670.0</v>
      </c>
      <c r="K1826" s="54">
        <v>2.1</v>
      </c>
      <c r="L1826" s="70">
        <f t="shared" si="1"/>
        <v>0</v>
      </c>
      <c r="M1826" s="71">
        <f t="shared" si="2"/>
        <v>0</v>
      </c>
      <c r="N1826" s="71">
        <f t="shared" si="3"/>
        <v>0.008793</v>
      </c>
      <c r="O1826" s="71">
        <f t="shared" si="4"/>
        <v>1.369626168</v>
      </c>
      <c r="P1826" s="71">
        <f t="shared" si="5"/>
        <v>0</v>
      </c>
      <c r="Q1826" s="71">
        <f t="shared" si="6"/>
        <v>0</v>
      </c>
      <c r="R1826" s="71">
        <f t="shared" si="7"/>
        <v>1.458</v>
      </c>
      <c r="S1826" s="71">
        <f t="shared" si="8"/>
        <v>227.1028037</v>
      </c>
      <c r="T1826" s="72">
        <f t="shared" si="9"/>
        <v>47</v>
      </c>
      <c r="U1826" s="71">
        <f t="shared" si="10"/>
        <v>1.760299625</v>
      </c>
      <c r="V1826" s="71">
        <f t="shared" si="11"/>
        <v>0</v>
      </c>
      <c r="W1826" s="73">
        <f t="shared" si="12"/>
        <v>0</v>
      </c>
      <c r="X1826" s="19"/>
      <c r="Y1826" s="19"/>
      <c r="Z1826" s="19"/>
      <c r="AA1826" s="19"/>
      <c r="AB1826" s="19"/>
      <c r="AC1826" s="19"/>
      <c r="AD1826" s="19"/>
    </row>
    <row r="1827">
      <c r="A1827" s="49" t="s">
        <v>1989</v>
      </c>
      <c r="B1827" s="50">
        <v>2892.0</v>
      </c>
      <c r="C1827" s="51">
        <v>0.08</v>
      </c>
      <c r="D1827" s="52">
        <v>2868.0</v>
      </c>
      <c r="E1827" s="51">
        <v>0.001</v>
      </c>
      <c r="F1827" s="52">
        <v>2892.0</v>
      </c>
      <c r="G1827" s="54">
        <v>0.036</v>
      </c>
      <c r="H1827" s="50">
        <v>2892.0</v>
      </c>
      <c r="I1827" s="54">
        <v>0.49411</v>
      </c>
      <c r="J1827" s="50">
        <v>2892.0</v>
      </c>
      <c r="K1827" s="54">
        <v>3.131</v>
      </c>
      <c r="L1827" s="70">
        <f t="shared" si="1"/>
        <v>0</v>
      </c>
      <c r="M1827" s="71">
        <f t="shared" si="2"/>
        <v>0</v>
      </c>
      <c r="N1827" s="71">
        <f t="shared" si="3"/>
        <v>0.41411</v>
      </c>
      <c r="O1827" s="71">
        <f t="shared" si="4"/>
        <v>517.6375</v>
      </c>
      <c r="P1827" s="71">
        <f t="shared" si="5"/>
        <v>0</v>
      </c>
      <c r="Q1827" s="71">
        <f t="shared" si="6"/>
        <v>0</v>
      </c>
      <c r="R1827" s="71">
        <f t="shared" si="7"/>
        <v>3.051</v>
      </c>
      <c r="S1827" s="71">
        <f t="shared" si="8"/>
        <v>3813.75</v>
      </c>
      <c r="T1827" s="72">
        <f t="shared" si="9"/>
        <v>24</v>
      </c>
      <c r="U1827" s="71">
        <f t="shared" si="10"/>
        <v>0.8298755187</v>
      </c>
      <c r="V1827" s="71">
        <f t="shared" si="11"/>
        <v>0</v>
      </c>
      <c r="W1827" s="73">
        <f t="shared" si="12"/>
        <v>0</v>
      </c>
      <c r="X1827" s="19"/>
      <c r="Y1827" s="19"/>
      <c r="Z1827" s="19"/>
      <c r="AA1827" s="19"/>
      <c r="AB1827" s="19"/>
      <c r="AC1827" s="19"/>
      <c r="AD1827" s="19"/>
    </row>
    <row r="1828">
      <c r="A1828" s="49" t="s">
        <v>1990</v>
      </c>
      <c r="B1828" s="50">
        <v>2776.0</v>
      </c>
      <c r="C1828" s="51">
        <v>1.481</v>
      </c>
      <c r="D1828" s="52">
        <v>2734.0</v>
      </c>
      <c r="E1828" s="51">
        <v>0.001</v>
      </c>
      <c r="F1828" s="52">
        <v>2776.0</v>
      </c>
      <c r="G1828" s="54">
        <v>0.033</v>
      </c>
      <c r="H1828" s="50">
        <v>2776.0</v>
      </c>
      <c r="I1828" s="54">
        <v>0.728584</v>
      </c>
      <c r="J1828" s="50">
        <v>2776.0</v>
      </c>
      <c r="K1828" s="54">
        <v>2.232</v>
      </c>
      <c r="L1828" s="70">
        <f t="shared" si="1"/>
        <v>0</v>
      </c>
      <c r="M1828" s="71">
        <f t="shared" si="2"/>
        <v>0</v>
      </c>
      <c r="N1828" s="71">
        <f t="shared" si="3"/>
        <v>-0.752416</v>
      </c>
      <c r="O1828" s="71">
        <f t="shared" si="4"/>
        <v>-50.80459149</v>
      </c>
      <c r="P1828" s="71">
        <f t="shared" si="5"/>
        <v>0</v>
      </c>
      <c r="Q1828" s="71">
        <f t="shared" si="6"/>
        <v>0</v>
      </c>
      <c r="R1828" s="71">
        <f t="shared" si="7"/>
        <v>0.751</v>
      </c>
      <c r="S1828" s="71">
        <f t="shared" si="8"/>
        <v>50.70898042</v>
      </c>
      <c r="T1828" s="72">
        <f t="shared" si="9"/>
        <v>42</v>
      </c>
      <c r="U1828" s="71">
        <f t="shared" si="10"/>
        <v>1.5129683</v>
      </c>
      <c r="V1828" s="71">
        <f t="shared" si="11"/>
        <v>0</v>
      </c>
      <c r="W1828" s="73">
        <f t="shared" si="12"/>
        <v>0</v>
      </c>
      <c r="X1828" s="19"/>
      <c r="Y1828" s="19"/>
      <c r="Z1828" s="19"/>
      <c r="AA1828" s="19"/>
      <c r="AB1828" s="19"/>
      <c r="AC1828" s="19"/>
      <c r="AD1828" s="19"/>
    </row>
    <row r="1829">
      <c r="A1829" s="49" t="s">
        <v>1991</v>
      </c>
      <c r="B1829" s="50">
        <v>3267.0</v>
      </c>
      <c r="C1829" s="51">
        <v>0.161</v>
      </c>
      <c r="D1829" s="52">
        <v>3192.0</v>
      </c>
      <c r="E1829" s="51">
        <v>0.001</v>
      </c>
      <c r="F1829" s="52">
        <v>3267.0</v>
      </c>
      <c r="G1829" s="54">
        <v>0.044</v>
      </c>
      <c r="H1829" s="50">
        <v>3267.0</v>
      </c>
      <c r="I1829" s="54">
        <v>0.552113</v>
      </c>
      <c r="J1829" s="50">
        <v>3267.0</v>
      </c>
      <c r="K1829" s="54">
        <v>2.834</v>
      </c>
      <c r="L1829" s="70">
        <f t="shared" si="1"/>
        <v>0</v>
      </c>
      <c r="M1829" s="71">
        <f t="shared" si="2"/>
        <v>0</v>
      </c>
      <c r="N1829" s="71">
        <f t="shared" si="3"/>
        <v>0.391113</v>
      </c>
      <c r="O1829" s="71">
        <f t="shared" si="4"/>
        <v>242.9273292</v>
      </c>
      <c r="P1829" s="71">
        <f t="shared" si="5"/>
        <v>0</v>
      </c>
      <c r="Q1829" s="71">
        <f t="shared" si="6"/>
        <v>0</v>
      </c>
      <c r="R1829" s="71">
        <f t="shared" si="7"/>
        <v>2.673</v>
      </c>
      <c r="S1829" s="71">
        <f t="shared" si="8"/>
        <v>1660.248447</v>
      </c>
      <c r="T1829" s="72">
        <f t="shared" si="9"/>
        <v>75</v>
      </c>
      <c r="U1829" s="71">
        <f t="shared" si="10"/>
        <v>2.295684114</v>
      </c>
      <c r="V1829" s="71">
        <f t="shared" si="11"/>
        <v>0</v>
      </c>
      <c r="W1829" s="73">
        <f t="shared" si="12"/>
        <v>0</v>
      </c>
      <c r="X1829" s="19"/>
      <c r="Y1829" s="19"/>
      <c r="Z1829" s="19"/>
      <c r="AA1829" s="19"/>
      <c r="AB1829" s="19"/>
      <c r="AC1829" s="19"/>
      <c r="AD1829" s="19"/>
    </row>
    <row r="1830">
      <c r="A1830" s="49" t="s">
        <v>1992</v>
      </c>
      <c r="B1830" s="50">
        <v>3132.0</v>
      </c>
      <c r="C1830" s="51">
        <v>1.524</v>
      </c>
      <c r="D1830" s="52">
        <v>3088.0</v>
      </c>
      <c r="E1830" s="51">
        <v>0.001</v>
      </c>
      <c r="F1830" s="52">
        <v>3132.0</v>
      </c>
      <c r="G1830" s="54">
        <v>0.043</v>
      </c>
      <c r="H1830" s="50">
        <v>3132.0</v>
      </c>
      <c r="I1830" s="54">
        <v>0.874944</v>
      </c>
      <c r="J1830" s="50">
        <v>3132.0</v>
      </c>
      <c r="K1830" s="54">
        <v>2.2</v>
      </c>
      <c r="L1830" s="70">
        <f t="shared" si="1"/>
        <v>0</v>
      </c>
      <c r="M1830" s="71">
        <f t="shared" si="2"/>
        <v>0</v>
      </c>
      <c r="N1830" s="71">
        <f t="shared" si="3"/>
        <v>-0.649056</v>
      </c>
      <c r="O1830" s="71">
        <f t="shared" si="4"/>
        <v>-42.58897638</v>
      </c>
      <c r="P1830" s="71">
        <f t="shared" si="5"/>
        <v>0</v>
      </c>
      <c r="Q1830" s="71">
        <f t="shared" si="6"/>
        <v>0</v>
      </c>
      <c r="R1830" s="71">
        <f t="shared" si="7"/>
        <v>0.676</v>
      </c>
      <c r="S1830" s="71">
        <f t="shared" si="8"/>
        <v>44.35695538</v>
      </c>
      <c r="T1830" s="72">
        <f t="shared" si="9"/>
        <v>44</v>
      </c>
      <c r="U1830" s="71">
        <f t="shared" si="10"/>
        <v>1.404853129</v>
      </c>
      <c r="V1830" s="71">
        <f t="shared" si="11"/>
        <v>0</v>
      </c>
      <c r="W1830" s="73">
        <f t="shared" si="12"/>
        <v>0</v>
      </c>
      <c r="X1830" s="19"/>
      <c r="Y1830" s="19"/>
      <c r="Z1830" s="19"/>
      <c r="AA1830" s="19"/>
      <c r="AB1830" s="19"/>
      <c r="AC1830" s="19"/>
      <c r="AD1830" s="19"/>
    </row>
    <row r="1831">
      <c r="A1831" s="49" t="s">
        <v>1993</v>
      </c>
      <c r="B1831" s="50">
        <v>2814.0</v>
      </c>
      <c r="C1831" s="51">
        <v>0.059</v>
      </c>
      <c r="D1831" s="52">
        <v>2779.0</v>
      </c>
      <c r="E1831" s="51">
        <v>0.001</v>
      </c>
      <c r="F1831" s="52">
        <v>2814.0</v>
      </c>
      <c r="G1831" s="54">
        <v>0.04</v>
      </c>
      <c r="H1831" s="50">
        <v>2814.0</v>
      </c>
      <c r="I1831" s="54">
        <v>0.504093</v>
      </c>
      <c r="J1831" s="50">
        <v>2814.0</v>
      </c>
      <c r="K1831" s="54">
        <v>2.531</v>
      </c>
      <c r="L1831" s="70">
        <f t="shared" si="1"/>
        <v>0</v>
      </c>
      <c r="M1831" s="71">
        <f t="shared" si="2"/>
        <v>0</v>
      </c>
      <c r="N1831" s="71">
        <f t="shared" si="3"/>
        <v>0.445093</v>
      </c>
      <c r="O1831" s="71">
        <f t="shared" si="4"/>
        <v>754.3949153</v>
      </c>
      <c r="P1831" s="71">
        <f t="shared" si="5"/>
        <v>0</v>
      </c>
      <c r="Q1831" s="71">
        <f t="shared" si="6"/>
        <v>0</v>
      </c>
      <c r="R1831" s="71">
        <f t="shared" si="7"/>
        <v>2.472</v>
      </c>
      <c r="S1831" s="71">
        <f t="shared" si="8"/>
        <v>4189.830508</v>
      </c>
      <c r="T1831" s="72">
        <f t="shared" si="9"/>
        <v>35</v>
      </c>
      <c r="U1831" s="71">
        <f t="shared" si="10"/>
        <v>1.243781095</v>
      </c>
      <c r="V1831" s="71">
        <f t="shared" si="11"/>
        <v>0</v>
      </c>
      <c r="W1831" s="73">
        <f t="shared" si="12"/>
        <v>0</v>
      </c>
      <c r="X1831" s="19"/>
      <c r="Y1831" s="19"/>
      <c r="Z1831" s="19"/>
      <c r="AA1831" s="19"/>
      <c r="AB1831" s="19"/>
      <c r="AC1831" s="19"/>
      <c r="AD1831" s="19"/>
    </row>
    <row r="1832">
      <c r="A1832" s="49" t="s">
        <v>1994</v>
      </c>
      <c r="B1832" s="50">
        <v>2653.0</v>
      </c>
      <c r="C1832" s="51">
        <v>0.842</v>
      </c>
      <c r="D1832" s="52">
        <v>2563.0</v>
      </c>
      <c r="E1832" s="51">
        <v>0.001</v>
      </c>
      <c r="F1832" s="52">
        <v>2653.0</v>
      </c>
      <c r="G1832" s="54">
        <v>0.036</v>
      </c>
      <c r="H1832" s="50">
        <v>2653.0</v>
      </c>
      <c r="I1832" s="54">
        <v>0.766519</v>
      </c>
      <c r="J1832" s="50">
        <v>2653.0</v>
      </c>
      <c r="K1832" s="54">
        <v>1.968</v>
      </c>
      <c r="L1832" s="70">
        <f t="shared" si="1"/>
        <v>0</v>
      </c>
      <c r="M1832" s="71">
        <f t="shared" si="2"/>
        <v>0</v>
      </c>
      <c r="N1832" s="71">
        <f t="shared" si="3"/>
        <v>-0.075481</v>
      </c>
      <c r="O1832" s="71">
        <f t="shared" si="4"/>
        <v>-8.964489311</v>
      </c>
      <c r="P1832" s="71">
        <f t="shared" si="5"/>
        <v>0</v>
      </c>
      <c r="Q1832" s="71">
        <f t="shared" si="6"/>
        <v>0</v>
      </c>
      <c r="R1832" s="71">
        <f t="shared" si="7"/>
        <v>1.126</v>
      </c>
      <c r="S1832" s="71">
        <f t="shared" si="8"/>
        <v>133.7292162</v>
      </c>
      <c r="T1832" s="72">
        <f t="shared" si="9"/>
        <v>90</v>
      </c>
      <c r="U1832" s="71">
        <f t="shared" si="10"/>
        <v>3.392385978</v>
      </c>
      <c r="V1832" s="71">
        <f t="shared" si="11"/>
        <v>0</v>
      </c>
      <c r="W1832" s="73">
        <f t="shared" si="12"/>
        <v>0</v>
      </c>
      <c r="X1832" s="19"/>
      <c r="Y1832" s="19"/>
      <c r="Z1832" s="19"/>
      <c r="AA1832" s="19"/>
      <c r="AB1832" s="19"/>
      <c r="AC1832" s="19"/>
      <c r="AD1832" s="19"/>
    </row>
    <row r="1833">
      <c r="A1833" s="49" t="s">
        <v>1995</v>
      </c>
      <c r="B1833" s="50">
        <v>2746.0</v>
      </c>
      <c r="C1833" s="51">
        <v>0.057</v>
      </c>
      <c r="D1833" s="52">
        <v>2728.0</v>
      </c>
      <c r="E1833" s="51">
        <v>0.001</v>
      </c>
      <c r="F1833" s="52">
        <v>2746.0</v>
      </c>
      <c r="G1833" s="54">
        <v>0.037</v>
      </c>
      <c r="H1833" s="50">
        <v>2746.0</v>
      </c>
      <c r="I1833" s="54">
        <v>0.245311</v>
      </c>
      <c r="J1833" s="50">
        <v>2746.0</v>
      </c>
      <c r="K1833" s="54">
        <v>1.957</v>
      </c>
      <c r="L1833" s="70">
        <f t="shared" si="1"/>
        <v>0</v>
      </c>
      <c r="M1833" s="71">
        <f t="shared" si="2"/>
        <v>0</v>
      </c>
      <c r="N1833" s="71">
        <f t="shared" si="3"/>
        <v>0.188311</v>
      </c>
      <c r="O1833" s="71">
        <f t="shared" si="4"/>
        <v>330.3701754</v>
      </c>
      <c r="P1833" s="71">
        <f t="shared" si="5"/>
        <v>0</v>
      </c>
      <c r="Q1833" s="71">
        <f t="shared" si="6"/>
        <v>0</v>
      </c>
      <c r="R1833" s="71">
        <f t="shared" si="7"/>
        <v>1.9</v>
      </c>
      <c r="S1833" s="71">
        <f t="shared" si="8"/>
        <v>3333.333333</v>
      </c>
      <c r="T1833" s="72">
        <f t="shared" si="9"/>
        <v>18</v>
      </c>
      <c r="U1833" s="71">
        <f t="shared" si="10"/>
        <v>0.6554989075</v>
      </c>
      <c r="V1833" s="71">
        <f t="shared" si="11"/>
        <v>0</v>
      </c>
      <c r="W1833" s="73">
        <f t="shared" si="12"/>
        <v>0</v>
      </c>
      <c r="X1833" s="19"/>
      <c r="Y1833" s="19"/>
      <c r="Z1833" s="19"/>
      <c r="AA1833" s="19"/>
      <c r="AB1833" s="19"/>
      <c r="AC1833" s="19"/>
      <c r="AD1833" s="19"/>
    </row>
    <row r="1834">
      <c r="A1834" s="49" t="s">
        <v>1996</v>
      </c>
      <c r="B1834" s="50">
        <v>2589.0</v>
      </c>
      <c r="C1834" s="51">
        <v>0.593</v>
      </c>
      <c r="D1834" s="52">
        <v>2556.0</v>
      </c>
      <c r="E1834" s="51">
        <v>0.001</v>
      </c>
      <c r="F1834" s="52">
        <v>2589.0</v>
      </c>
      <c r="G1834" s="54">
        <v>0.034</v>
      </c>
      <c r="H1834" s="50">
        <v>2589.0</v>
      </c>
      <c r="I1834" s="54">
        <v>0.673665</v>
      </c>
      <c r="J1834" s="50">
        <v>2589.0</v>
      </c>
      <c r="K1834" s="54">
        <v>1.985</v>
      </c>
      <c r="L1834" s="70">
        <f t="shared" si="1"/>
        <v>0</v>
      </c>
      <c r="M1834" s="71">
        <f t="shared" si="2"/>
        <v>0</v>
      </c>
      <c r="N1834" s="71">
        <f t="shared" si="3"/>
        <v>0.080665</v>
      </c>
      <c r="O1834" s="71">
        <f t="shared" si="4"/>
        <v>13.60286678</v>
      </c>
      <c r="P1834" s="71">
        <f t="shared" si="5"/>
        <v>0</v>
      </c>
      <c r="Q1834" s="71">
        <f t="shared" si="6"/>
        <v>0</v>
      </c>
      <c r="R1834" s="71">
        <f t="shared" si="7"/>
        <v>1.392</v>
      </c>
      <c r="S1834" s="71">
        <f t="shared" si="8"/>
        <v>234.7386172</v>
      </c>
      <c r="T1834" s="72">
        <f t="shared" si="9"/>
        <v>33</v>
      </c>
      <c r="U1834" s="71">
        <f t="shared" si="10"/>
        <v>1.274623407</v>
      </c>
      <c r="V1834" s="71">
        <f t="shared" si="11"/>
        <v>0</v>
      </c>
      <c r="W1834" s="73">
        <f t="shared" si="12"/>
        <v>0</v>
      </c>
      <c r="X1834" s="19"/>
      <c r="Y1834" s="19"/>
      <c r="Z1834" s="19"/>
      <c r="AA1834" s="19"/>
      <c r="AB1834" s="19"/>
      <c r="AC1834" s="19"/>
      <c r="AD1834" s="19"/>
    </row>
    <row r="1835">
      <c r="A1835" s="49" t="s">
        <v>1997</v>
      </c>
      <c r="B1835" s="50">
        <v>2793.0</v>
      </c>
      <c r="C1835" s="51">
        <v>0.084</v>
      </c>
      <c r="D1835" s="52">
        <v>2692.0</v>
      </c>
      <c r="E1835" s="51">
        <v>0.001</v>
      </c>
      <c r="F1835" s="52">
        <v>2793.0</v>
      </c>
      <c r="G1835" s="54">
        <v>0.04</v>
      </c>
      <c r="H1835" s="50">
        <v>2793.0</v>
      </c>
      <c r="I1835" s="54">
        <v>0.680901</v>
      </c>
      <c r="J1835" s="50">
        <v>2793.0</v>
      </c>
      <c r="K1835" s="54">
        <v>2.683</v>
      </c>
      <c r="L1835" s="70">
        <f t="shared" si="1"/>
        <v>0</v>
      </c>
      <c r="M1835" s="71">
        <f t="shared" si="2"/>
        <v>0</v>
      </c>
      <c r="N1835" s="71">
        <f t="shared" si="3"/>
        <v>0.596901</v>
      </c>
      <c r="O1835" s="71">
        <f t="shared" si="4"/>
        <v>710.5964286</v>
      </c>
      <c r="P1835" s="71">
        <f t="shared" si="5"/>
        <v>0</v>
      </c>
      <c r="Q1835" s="71">
        <f t="shared" si="6"/>
        <v>0</v>
      </c>
      <c r="R1835" s="71">
        <f t="shared" si="7"/>
        <v>2.599</v>
      </c>
      <c r="S1835" s="71">
        <f t="shared" si="8"/>
        <v>3094.047619</v>
      </c>
      <c r="T1835" s="72">
        <f t="shared" si="9"/>
        <v>101</v>
      </c>
      <c r="U1835" s="71">
        <f t="shared" si="10"/>
        <v>3.616183315</v>
      </c>
      <c r="V1835" s="71">
        <f t="shared" si="11"/>
        <v>0</v>
      </c>
      <c r="W1835" s="73">
        <f t="shared" si="12"/>
        <v>0</v>
      </c>
      <c r="X1835" s="19"/>
      <c r="Y1835" s="19"/>
      <c r="Z1835" s="19"/>
      <c r="AA1835" s="19"/>
      <c r="AB1835" s="19"/>
      <c r="AC1835" s="19"/>
      <c r="AD1835" s="19"/>
    </row>
    <row r="1836">
      <c r="A1836" s="49" t="s">
        <v>1998</v>
      </c>
      <c r="B1836" s="50">
        <v>2655.0</v>
      </c>
      <c r="C1836" s="51">
        <v>0.896</v>
      </c>
      <c r="D1836" s="52">
        <v>2599.0</v>
      </c>
      <c r="E1836" s="51">
        <v>0.001</v>
      </c>
      <c r="F1836" s="52">
        <v>2655.0</v>
      </c>
      <c r="G1836" s="54">
        <v>0.035</v>
      </c>
      <c r="H1836" s="50">
        <v>2655.0</v>
      </c>
      <c r="I1836" s="54">
        <v>0.416094</v>
      </c>
      <c r="J1836" s="50">
        <v>2655.0</v>
      </c>
      <c r="K1836" s="54">
        <v>1.818</v>
      </c>
      <c r="L1836" s="70">
        <f t="shared" si="1"/>
        <v>0</v>
      </c>
      <c r="M1836" s="71">
        <f t="shared" si="2"/>
        <v>0</v>
      </c>
      <c r="N1836" s="71">
        <f t="shared" si="3"/>
        <v>-0.479906</v>
      </c>
      <c r="O1836" s="71">
        <f t="shared" si="4"/>
        <v>-53.5609375</v>
      </c>
      <c r="P1836" s="71">
        <f t="shared" si="5"/>
        <v>0</v>
      </c>
      <c r="Q1836" s="71">
        <f t="shared" si="6"/>
        <v>0</v>
      </c>
      <c r="R1836" s="71">
        <f t="shared" si="7"/>
        <v>0.922</v>
      </c>
      <c r="S1836" s="71">
        <f t="shared" si="8"/>
        <v>102.9017857</v>
      </c>
      <c r="T1836" s="72">
        <f t="shared" si="9"/>
        <v>56</v>
      </c>
      <c r="U1836" s="71">
        <f t="shared" si="10"/>
        <v>2.109227872</v>
      </c>
      <c r="V1836" s="71">
        <f t="shared" si="11"/>
        <v>0</v>
      </c>
      <c r="W1836" s="73">
        <f t="shared" si="12"/>
        <v>0</v>
      </c>
      <c r="X1836" s="19"/>
      <c r="Y1836" s="19"/>
      <c r="Z1836" s="19"/>
      <c r="AA1836" s="19"/>
      <c r="AB1836" s="19"/>
      <c r="AC1836" s="19"/>
      <c r="AD1836" s="19"/>
    </row>
    <row r="1837">
      <c r="A1837" s="49" t="s">
        <v>1999</v>
      </c>
      <c r="B1837" s="50">
        <v>2905.0</v>
      </c>
      <c r="C1837" s="51">
        <v>0.061</v>
      </c>
      <c r="D1837" s="52">
        <v>2838.0</v>
      </c>
      <c r="E1837" s="51">
        <v>0.001</v>
      </c>
      <c r="F1837" s="52">
        <v>2905.0</v>
      </c>
      <c r="G1837" s="54">
        <v>0.038</v>
      </c>
      <c r="H1837" s="50">
        <v>2905.0</v>
      </c>
      <c r="I1837" s="54">
        <v>0.556104</v>
      </c>
      <c r="J1837" s="50">
        <v>2905.0</v>
      </c>
      <c r="K1837" s="54">
        <v>2.283</v>
      </c>
      <c r="L1837" s="70">
        <f t="shared" si="1"/>
        <v>0</v>
      </c>
      <c r="M1837" s="71">
        <f t="shared" si="2"/>
        <v>0</v>
      </c>
      <c r="N1837" s="71">
        <f t="shared" si="3"/>
        <v>0.495104</v>
      </c>
      <c r="O1837" s="71">
        <f t="shared" si="4"/>
        <v>811.6459016</v>
      </c>
      <c r="P1837" s="71">
        <f t="shared" si="5"/>
        <v>0</v>
      </c>
      <c r="Q1837" s="71">
        <f t="shared" si="6"/>
        <v>0</v>
      </c>
      <c r="R1837" s="71">
        <f t="shared" si="7"/>
        <v>2.222</v>
      </c>
      <c r="S1837" s="71">
        <f t="shared" si="8"/>
        <v>3642.622951</v>
      </c>
      <c r="T1837" s="72">
        <f t="shared" si="9"/>
        <v>67</v>
      </c>
      <c r="U1837" s="71">
        <f t="shared" si="10"/>
        <v>2.30636833</v>
      </c>
      <c r="V1837" s="71">
        <f t="shared" si="11"/>
        <v>0</v>
      </c>
      <c r="W1837" s="73">
        <f t="shared" si="12"/>
        <v>0</v>
      </c>
      <c r="X1837" s="19"/>
      <c r="Y1837" s="19"/>
      <c r="Z1837" s="19"/>
      <c r="AA1837" s="19"/>
      <c r="AB1837" s="19"/>
      <c r="AC1837" s="19"/>
      <c r="AD1837" s="19"/>
    </row>
    <row r="1838">
      <c r="A1838" s="49" t="s">
        <v>2000</v>
      </c>
      <c r="B1838" s="50">
        <v>2781.0</v>
      </c>
      <c r="C1838" s="51">
        <v>0.794</v>
      </c>
      <c r="D1838" s="52">
        <v>2725.0</v>
      </c>
      <c r="E1838" s="51">
        <v>0.001</v>
      </c>
      <c r="F1838" s="52">
        <v>2781.0</v>
      </c>
      <c r="G1838" s="54">
        <v>0.036</v>
      </c>
      <c r="H1838" s="50">
        <v>2781.0</v>
      </c>
      <c r="I1838" s="54">
        <v>0.460525</v>
      </c>
      <c r="J1838" s="50">
        <v>2781.0</v>
      </c>
      <c r="K1838" s="54">
        <v>2.252</v>
      </c>
      <c r="L1838" s="70">
        <f t="shared" si="1"/>
        <v>0</v>
      </c>
      <c r="M1838" s="71">
        <f t="shared" si="2"/>
        <v>0</v>
      </c>
      <c r="N1838" s="71">
        <f t="shared" si="3"/>
        <v>-0.333475</v>
      </c>
      <c r="O1838" s="71">
        <f t="shared" si="4"/>
        <v>-41.99937028</v>
      </c>
      <c r="P1838" s="71">
        <f t="shared" si="5"/>
        <v>0</v>
      </c>
      <c r="Q1838" s="71">
        <f t="shared" si="6"/>
        <v>0</v>
      </c>
      <c r="R1838" s="71">
        <f t="shared" si="7"/>
        <v>1.458</v>
      </c>
      <c r="S1838" s="71">
        <f t="shared" si="8"/>
        <v>183.627204</v>
      </c>
      <c r="T1838" s="72">
        <f t="shared" si="9"/>
        <v>56</v>
      </c>
      <c r="U1838" s="71">
        <f t="shared" si="10"/>
        <v>2.01366415</v>
      </c>
      <c r="V1838" s="71">
        <f t="shared" si="11"/>
        <v>0</v>
      </c>
      <c r="W1838" s="73">
        <f t="shared" si="12"/>
        <v>0</v>
      </c>
      <c r="X1838" s="19"/>
      <c r="Y1838" s="19"/>
      <c r="Z1838" s="19"/>
      <c r="AA1838" s="19"/>
      <c r="AB1838" s="19"/>
      <c r="AC1838" s="19"/>
      <c r="AD1838" s="19"/>
    </row>
    <row r="1839">
      <c r="A1839" s="49" t="s">
        <v>2001</v>
      </c>
      <c r="B1839" s="50">
        <v>2684.0</v>
      </c>
      <c r="C1839" s="51">
        <v>0.061</v>
      </c>
      <c r="D1839" s="52">
        <v>2629.0</v>
      </c>
      <c r="E1839" s="51">
        <v>0.001</v>
      </c>
      <c r="F1839" s="52">
        <v>2684.0</v>
      </c>
      <c r="G1839" s="54">
        <v>0.038</v>
      </c>
      <c r="H1839" s="50">
        <v>2684.0</v>
      </c>
      <c r="I1839" s="54">
        <v>0.687896</v>
      </c>
      <c r="J1839" s="50">
        <v>2684.0</v>
      </c>
      <c r="K1839" s="54">
        <v>2.705</v>
      </c>
      <c r="L1839" s="70">
        <f t="shared" si="1"/>
        <v>0</v>
      </c>
      <c r="M1839" s="71">
        <f t="shared" si="2"/>
        <v>0</v>
      </c>
      <c r="N1839" s="71">
        <f t="shared" si="3"/>
        <v>0.626896</v>
      </c>
      <c r="O1839" s="71">
        <f t="shared" si="4"/>
        <v>1027.698361</v>
      </c>
      <c r="P1839" s="71">
        <f t="shared" si="5"/>
        <v>0</v>
      </c>
      <c r="Q1839" s="71">
        <f t="shared" si="6"/>
        <v>0</v>
      </c>
      <c r="R1839" s="71">
        <f t="shared" si="7"/>
        <v>2.644</v>
      </c>
      <c r="S1839" s="71">
        <f t="shared" si="8"/>
        <v>4334.42623</v>
      </c>
      <c r="T1839" s="72">
        <f t="shared" si="9"/>
        <v>55</v>
      </c>
      <c r="U1839" s="71">
        <f t="shared" si="10"/>
        <v>2.049180328</v>
      </c>
      <c r="V1839" s="71">
        <f t="shared" si="11"/>
        <v>0</v>
      </c>
      <c r="W1839" s="73">
        <f t="shared" si="12"/>
        <v>0</v>
      </c>
      <c r="X1839" s="19"/>
      <c r="Y1839" s="19"/>
      <c r="Z1839" s="19"/>
      <c r="AA1839" s="19"/>
      <c r="AB1839" s="19"/>
      <c r="AC1839" s="19"/>
      <c r="AD1839" s="19"/>
    </row>
    <row r="1840">
      <c r="A1840" s="49" t="s">
        <v>2002</v>
      </c>
      <c r="B1840" s="50">
        <v>2519.0</v>
      </c>
      <c r="C1840" s="51">
        <v>0.78</v>
      </c>
      <c r="D1840" s="52">
        <v>2489.0</v>
      </c>
      <c r="E1840" s="51">
        <v>0.001</v>
      </c>
      <c r="F1840" s="52">
        <v>2519.0</v>
      </c>
      <c r="G1840" s="54">
        <v>0.036</v>
      </c>
      <c r="H1840" s="50">
        <v>2519.0</v>
      </c>
      <c r="I1840" s="54">
        <v>0.561626</v>
      </c>
      <c r="J1840" s="50">
        <v>2519.0</v>
      </c>
      <c r="K1840" s="54">
        <v>1.7</v>
      </c>
      <c r="L1840" s="70">
        <f t="shared" si="1"/>
        <v>0</v>
      </c>
      <c r="M1840" s="71">
        <f t="shared" si="2"/>
        <v>0</v>
      </c>
      <c r="N1840" s="71">
        <f t="shared" si="3"/>
        <v>-0.218374</v>
      </c>
      <c r="O1840" s="71">
        <f t="shared" si="4"/>
        <v>-27.99666667</v>
      </c>
      <c r="P1840" s="71">
        <f t="shared" si="5"/>
        <v>0</v>
      </c>
      <c r="Q1840" s="71">
        <f t="shared" si="6"/>
        <v>0</v>
      </c>
      <c r="R1840" s="71">
        <f t="shared" si="7"/>
        <v>0.92</v>
      </c>
      <c r="S1840" s="71">
        <f t="shared" si="8"/>
        <v>117.9487179</v>
      </c>
      <c r="T1840" s="72">
        <f t="shared" si="9"/>
        <v>30</v>
      </c>
      <c r="U1840" s="71">
        <f t="shared" si="10"/>
        <v>1.190948789</v>
      </c>
      <c r="V1840" s="71">
        <f t="shared" si="11"/>
        <v>0</v>
      </c>
      <c r="W1840" s="73">
        <f t="shared" si="12"/>
        <v>0</v>
      </c>
      <c r="X1840" s="19"/>
      <c r="Y1840" s="19"/>
      <c r="Z1840" s="19"/>
      <c r="AA1840" s="19"/>
      <c r="AB1840" s="19"/>
      <c r="AC1840" s="19"/>
      <c r="AD1840" s="19"/>
    </row>
    <row r="1841">
      <c r="A1841" s="49" t="s">
        <v>2003</v>
      </c>
      <c r="B1841" s="50">
        <v>3255.0</v>
      </c>
      <c r="C1841" s="51">
        <v>0.071</v>
      </c>
      <c r="D1841" s="52">
        <v>3217.0</v>
      </c>
      <c r="E1841" s="51">
        <v>0.001</v>
      </c>
      <c r="F1841" s="52">
        <v>3255.0</v>
      </c>
      <c r="G1841" s="54">
        <v>0.044</v>
      </c>
      <c r="H1841" s="50">
        <v>3255.0</v>
      </c>
      <c r="I1841" s="54">
        <v>0.429686</v>
      </c>
      <c r="J1841" s="50">
        <v>3255.0</v>
      </c>
      <c r="K1841" s="54">
        <v>2.33</v>
      </c>
      <c r="L1841" s="70">
        <f t="shared" si="1"/>
        <v>0</v>
      </c>
      <c r="M1841" s="71">
        <f t="shared" si="2"/>
        <v>0</v>
      </c>
      <c r="N1841" s="71">
        <f t="shared" si="3"/>
        <v>0.358686</v>
      </c>
      <c r="O1841" s="71">
        <f t="shared" si="4"/>
        <v>505.1915493</v>
      </c>
      <c r="P1841" s="71">
        <f t="shared" si="5"/>
        <v>0</v>
      </c>
      <c r="Q1841" s="71">
        <f t="shared" si="6"/>
        <v>0</v>
      </c>
      <c r="R1841" s="71">
        <f t="shared" si="7"/>
        <v>2.259</v>
      </c>
      <c r="S1841" s="71">
        <f t="shared" si="8"/>
        <v>3181.690141</v>
      </c>
      <c r="T1841" s="72">
        <f t="shared" si="9"/>
        <v>38</v>
      </c>
      <c r="U1841" s="71">
        <f t="shared" si="10"/>
        <v>1.167434716</v>
      </c>
      <c r="V1841" s="71">
        <f t="shared" si="11"/>
        <v>0</v>
      </c>
      <c r="W1841" s="73">
        <f t="shared" si="12"/>
        <v>0</v>
      </c>
      <c r="X1841" s="19"/>
      <c r="Y1841" s="19"/>
      <c r="Z1841" s="19"/>
      <c r="AA1841" s="19"/>
      <c r="AB1841" s="19"/>
      <c r="AC1841" s="19"/>
      <c r="AD1841" s="19"/>
    </row>
    <row r="1842">
      <c r="A1842" s="49" t="s">
        <v>2004</v>
      </c>
      <c r="B1842" s="50">
        <v>3139.0</v>
      </c>
      <c r="C1842" s="51">
        <v>1.127</v>
      </c>
      <c r="D1842" s="52">
        <v>3042.0</v>
      </c>
      <c r="E1842" s="51">
        <v>0.001</v>
      </c>
      <c r="F1842" s="52">
        <v>3139.0</v>
      </c>
      <c r="G1842" s="54">
        <v>0.043</v>
      </c>
      <c r="H1842" s="50">
        <v>3139.0</v>
      </c>
      <c r="I1842" s="54">
        <v>0.583816</v>
      </c>
      <c r="J1842" s="50">
        <v>3139.0</v>
      </c>
      <c r="K1842" s="54">
        <v>1.878</v>
      </c>
      <c r="L1842" s="70">
        <f t="shared" si="1"/>
        <v>0</v>
      </c>
      <c r="M1842" s="71">
        <f t="shared" si="2"/>
        <v>0</v>
      </c>
      <c r="N1842" s="71">
        <f t="shared" si="3"/>
        <v>-0.543184</v>
      </c>
      <c r="O1842" s="71">
        <f t="shared" si="4"/>
        <v>-48.19733807</v>
      </c>
      <c r="P1842" s="71">
        <f t="shared" si="5"/>
        <v>0</v>
      </c>
      <c r="Q1842" s="71">
        <f t="shared" si="6"/>
        <v>0</v>
      </c>
      <c r="R1842" s="71">
        <f t="shared" si="7"/>
        <v>0.751</v>
      </c>
      <c r="S1842" s="71">
        <f t="shared" si="8"/>
        <v>66.63708962</v>
      </c>
      <c r="T1842" s="72">
        <f t="shared" si="9"/>
        <v>97</v>
      </c>
      <c r="U1842" s="71">
        <f t="shared" si="10"/>
        <v>3.090156101</v>
      </c>
      <c r="V1842" s="71">
        <f t="shared" si="11"/>
        <v>0</v>
      </c>
      <c r="W1842" s="73">
        <f t="shared" si="12"/>
        <v>0</v>
      </c>
      <c r="X1842" s="19"/>
      <c r="Y1842" s="19"/>
      <c r="Z1842" s="19"/>
      <c r="AA1842" s="19"/>
      <c r="AB1842" s="19"/>
      <c r="AC1842" s="19"/>
      <c r="AD1842" s="19"/>
    </row>
    <row r="1843">
      <c r="A1843" s="49" t="s">
        <v>2005</v>
      </c>
      <c r="B1843" s="50">
        <v>3088.0</v>
      </c>
      <c r="C1843" s="51">
        <v>0.081</v>
      </c>
      <c r="D1843" s="52">
        <v>2998.0</v>
      </c>
      <c r="E1843" s="51">
        <v>0.001</v>
      </c>
      <c r="F1843" s="52">
        <v>3088.0</v>
      </c>
      <c r="G1843" s="54">
        <v>0.044</v>
      </c>
      <c r="H1843" s="50">
        <v>3088.0</v>
      </c>
      <c r="I1843" s="54">
        <v>0.518104</v>
      </c>
      <c r="J1843" s="50">
        <v>3088.0</v>
      </c>
      <c r="K1843" s="54">
        <v>2.982</v>
      </c>
      <c r="L1843" s="70">
        <f t="shared" si="1"/>
        <v>0</v>
      </c>
      <c r="M1843" s="71">
        <f t="shared" si="2"/>
        <v>0</v>
      </c>
      <c r="N1843" s="71">
        <f t="shared" si="3"/>
        <v>0.437104</v>
      </c>
      <c r="O1843" s="71">
        <f t="shared" si="4"/>
        <v>539.6345679</v>
      </c>
      <c r="P1843" s="71">
        <f t="shared" si="5"/>
        <v>0</v>
      </c>
      <c r="Q1843" s="71">
        <f t="shared" si="6"/>
        <v>0</v>
      </c>
      <c r="R1843" s="71">
        <f t="shared" si="7"/>
        <v>2.901</v>
      </c>
      <c r="S1843" s="71">
        <f t="shared" si="8"/>
        <v>3581.481481</v>
      </c>
      <c r="T1843" s="72">
        <f t="shared" si="9"/>
        <v>90</v>
      </c>
      <c r="U1843" s="71">
        <f t="shared" si="10"/>
        <v>2.914507772</v>
      </c>
      <c r="V1843" s="71">
        <f t="shared" si="11"/>
        <v>0</v>
      </c>
      <c r="W1843" s="73">
        <f t="shared" si="12"/>
        <v>0</v>
      </c>
      <c r="X1843" s="19"/>
      <c r="Y1843" s="19"/>
      <c r="Z1843" s="19"/>
      <c r="AA1843" s="19"/>
      <c r="AB1843" s="19"/>
      <c r="AC1843" s="19"/>
      <c r="AD1843" s="19"/>
    </row>
    <row r="1844">
      <c r="A1844" s="49" t="s">
        <v>2006</v>
      </c>
      <c r="B1844" s="50">
        <v>2918.0</v>
      </c>
      <c r="C1844" s="51">
        <v>1.732</v>
      </c>
      <c r="D1844" s="52">
        <v>2893.0</v>
      </c>
      <c r="E1844" s="51">
        <v>0.001</v>
      </c>
      <c r="F1844" s="52">
        <v>2918.0</v>
      </c>
      <c r="G1844" s="54">
        <v>0.042</v>
      </c>
      <c r="H1844" s="50">
        <v>2918.0</v>
      </c>
      <c r="I1844" s="54">
        <v>0.659421</v>
      </c>
      <c r="J1844" s="50">
        <v>2918.0</v>
      </c>
      <c r="K1844" s="54">
        <v>2.496</v>
      </c>
      <c r="L1844" s="70">
        <f t="shared" si="1"/>
        <v>0</v>
      </c>
      <c r="M1844" s="71">
        <f t="shared" si="2"/>
        <v>0</v>
      </c>
      <c r="N1844" s="71">
        <f t="shared" si="3"/>
        <v>-1.072579</v>
      </c>
      <c r="O1844" s="71">
        <f t="shared" si="4"/>
        <v>-61.927194</v>
      </c>
      <c r="P1844" s="71">
        <f t="shared" si="5"/>
        <v>0</v>
      </c>
      <c r="Q1844" s="71">
        <f t="shared" si="6"/>
        <v>0</v>
      </c>
      <c r="R1844" s="71">
        <f t="shared" si="7"/>
        <v>0.764</v>
      </c>
      <c r="S1844" s="71">
        <f t="shared" si="8"/>
        <v>44.1108545</v>
      </c>
      <c r="T1844" s="72">
        <f t="shared" si="9"/>
        <v>25</v>
      </c>
      <c r="U1844" s="71">
        <f t="shared" si="10"/>
        <v>0.8567511995</v>
      </c>
      <c r="V1844" s="71">
        <f t="shared" si="11"/>
        <v>0</v>
      </c>
      <c r="W1844" s="73">
        <f t="shared" si="12"/>
        <v>0</v>
      </c>
      <c r="X1844" s="19"/>
      <c r="Y1844" s="19"/>
      <c r="Z1844" s="19"/>
      <c r="AA1844" s="19"/>
      <c r="AB1844" s="19"/>
      <c r="AC1844" s="19"/>
      <c r="AD1844" s="19"/>
    </row>
    <row r="1845">
      <c r="A1845" s="49" t="s">
        <v>2007</v>
      </c>
      <c r="B1845" s="50">
        <v>2959.0</v>
      </c>
      <c r="C1845" s="51">
        <v>0.072</v>
      </c>
      <c r="D1845" s="52">
        <v>2922.0</v>
      </c>
      <c r="E1845" s="51">
        <v>0.001</v>
      </c>
      <c r="F1845" s="52">
        <v>2959.0</v>
      </c>
      <c r="G1845" s="54">
        <v>0.042</v>
      </c>
      <c r="H1845" s="50">
        <v>2959.0</v>
      </c>
      <c r="I1845" s="54">
        <v>0.455432</v>
      </c>
      <c r="J1845" s="50">
        <v>2959.0</v>
      </c>
      <c r="K1845" s="54">
        <v>2.51</v>
      </c>
      <c r="L1845" s="70">
        <f t="shared" si="1"/>
        <v>0</v>
      </c>
      <c r="M1845" s="71">
        <f t="shared" si="2"/>
        <v>0</v>
      </c>
      <c r="N1845" s="71">
        <f t="shared" si="3"/>
        <v>0.383432</v>
      </c>
      <c r="O1845" s="71">
        <f t="shared" si="4"/>
        <v>532.5444444</v>
      </c>
      <c r="P1845" s="71">
        <f t="shared" si="5"/>
        <v>0</v>
      </c>
      <c r="Q1845" s="71">
        <f t="shared" si="6"/>
        <v>0</v>
      </c>
      <c r="R1845" s="71">
        <f t="shared" si="7"/>
        <v>2.438</v>
      </c>
      <c r="S1845" s="71">
        <f t="shared" si="8"/>
        <v>3386.111111</v>
      </c>
      <c r="T1845" s="72">
        <f t="shared" si="9"/>
        <v>37</v>
      </c>
      <c r="U1845" s="71">
        <f t="shared" si="10"/>
        <v>1.25042244</v>
      </c>
      <c r="V1845" s="71">
        <f t="shared" si="11"/>
        <v>0</v>
      </c>
      <c r="W1845" s="73">
        <f t="shared" si="12"/>
        <v>0</v>
      </c>
      <c r="X1845" s="19"/>
      <c r="Y1845" s="19"/>
      <c r="Z1845" s="19"/>
      <c r="AA1845" s="19"/>
      <c r="AB1845" s="19"/>
      <c r="AC1845" s="19"/>
      <c r="AD1845" s="19"/>
    </row>
    <row r="1846">
      <c r="A1846" s="49" t="s">
        <v>2008</v>
      </c>
      <c r="B1846" s="50">
        <v>2776.0</v>
      </c>
      <c r="C1846" s="51">
        <v>2.185</v>
      </c>
      <c r="D1846" s="52">
        <v>2754.0</v>
      </c>
      <c r="E1846" s="51">
        <v>0.001</v>
      </c>
      <c r="F1846" s="52">
        <v>2776.0</v>
      </c>
      <c r="G1846" s="54">
        <v>0.039</v>
      </c>
      <c r="H1846" s="50">
        <v>2776.0</v>
      </c>
      <c r="I1846" s="54">
        <v>0.618725</v>
      </c>
      <c r="J1846" s="50">
        <v>2776.0</v>
      </c>
      <c r="K1846" s="54">
        <v>1.722</v>
      </c>
      <c r="L1846" s="70">
        <f t="shared" si="1"/>
        <v>0</v>
      </c>
      <c r="M1846" s="71">
        <f t="shared" si="2"/>
        <v>0</v>
      </c>
      <c r="N1846" s="71">
        <f t="shared" si="3"/>
        <v>-1.566275</v>
      </c>
      <c r="O1846" s="71">
        <f t="shared" si="4"/>
        <v>-71.68306636</v>
      </c>
      <c r="P1846" s="71">
        <f t="shared" si="5"/>
        <v>0</v>
      </c>
      <c r="Q1846" s="71">
        <f t="shared" si="6"/>
        <v>0</v>
      </c>
      <c r="R1846" s="71">
        <f t="shared" si="7"/>
        <v>-0.463</v>
      </c>
      <c r="S1846" s="71">
        <f t="shared" si="8"/>
        <v>-21.18993135</v>
      </c>
      <c r="T1846" s="72">
        <f t="shared" si="9"/>
        <v>22</v>
      </c>
      <c r="U1846" s="71">
        <f t="shared" si="10"/>
        <v>0.7925072046</v>
      </c>
      <c r="V1846" s="71">
        <f t="shared" si="11"/>
        <v>0</v>
      </c>
      <c r="W1846" s="73">
        <f t="shared" si="12"/>
        <v>0</v>
      </c>
      <c r="X1846" s="19"/>
      <c r="Y1846" s="19"/>
      <c r="Z1846" s="19"/>
      <c r="AA1846" s="19"/>
      <c r="AB1846" s="19"/>
      <c r="AC1846" s="19"/>
      <c r="AD1846" s="19"/>
    </row>
    <row r="1847">
      <c r="A1847" s="49" t="s">
        <v>557</v>
      </c>
      <c r="B1847" s="50">
        <v>3060.0</v>
      </c>
      <c r="C1847" s="51">
        <v>0.068</v>
      </c>
      <c r="D1847" s="52">
        <v>3001.0</v>
      </c>
      <c r="E1847" s="51">
        <v>0.001</v>
      </c>
      <c r="F1847" s="52">
        <v>3060.0</v>
      </c>
      <c r="G1847" s="54">
        <v>0.037</v>
      </c>
      <c r="H1847" s="50">
        <v>3060.0</v>
      </c>
      <c r="I1847" s="54">
        <v>0.57736</v>
      </c>
      <c r="J1847" s="50">
        <v>3060.0</v>
      </c>
      <c r="K1847" s="54">
        <v>2.762</v>
      </c>
      <c r="L1847" s="70">
        <f t="shared" si="1"/>
        <v>0</v>
      </c>
      <c r="M1847" s="71">
        <f t="shared" si="2"/>
        <v>0</v>
      </c>
      <c r="N1847" s="71">
        <f t="shared" si="3"/>
        <v>0.50936</v>
      </c>
      <c r="O1847" s="71">
        <f t="shared" si="4"/>
        <v>749.0588235</v>
      </c>
      <c r="P1847" s="71">
        <f t="shared" si="5"/>
        <v>0</v>
      </c>
      <c r="Q1847" s="71">
        <f t="shared" si="6"/>
        <v>0</v>
      </c>
      <c r="R1847" s="71">
        <f t="shared" si="7"/>
        <v>2.694</v>
      </c>
      <c r="S1847" s="71">
        <f t="shared" si="8"/>
        <v>3961.764706</v>
      </c>
      <c r="T1847" s="72">
        <f t="shared" si="9"/>
        <v>59</v>
      </c>
      <c r="U1847" s="71">
        <f t="shared" si="10"/>
        <v>1.928104575</v>
      </c>
      <c r="V1847" s="71">
        <f t="shared" si="11"/>
        <v>0</v>
      </c>
      <c r="W1847" s="73">
        <f t="shared" si="12"/>
        <v>0</v>
      </c>
      <c r="X1847" s="19"/>
      <c r="Y1847" s="19"/>
      <c r="Z1847" s="19"/>
      <c r="AA1847" s="19"/>
      <c r="AB1847" s="19"/>
      <c r="AC1847" s="19"/>
      <c r="AD1847" s="19"/>
    </row>
    <row r="1848">
      <c r="A1848" s="49" t="s">
        <v>563</v>
      </c>
      <c r="B1848" s="50">
        <v>2919.0</v>
      </c>
      <c r="C1848" s="51">
        <v>0.446</v>
      </c>
      <c r="D1848" s="52">
        <v>2898.0</v>
      </c>
      <c r="E1848" s="51">
        <v>0.001</v>
      </c>
      <c r="F1848" s="52">
        <v>2919.0</v>
      </c>
      <c r="G1848" s="54">
        <v>0.038</v>
      </c>
      <c r="H1848" s="50">
        <v>2919.0</v>
      </c>
      <c r="I1848" s="54">
        <v>0.951278</v>
      </c>
      <c r="J1848" s="50">
        <v>2919.0</v>
      </c>
      <c r="K1848" s="54">
        <v>2.575</v>
      </c>
      <c r="L1848" s="70">
        <f t="shared" si="1"/>
        <v>0</v>
      </c>
      <c r="M1848" s="71">
        <f t="shared" si="2"/>
        <v>0</v>
      </c>
      <c r="N1848" s="71">
        <f t="shared" si="3"/>
        <v>0.505278</v>
      </c>
      <c r="O1848" s="71">
        <f t="shared" si="4"/>
        <v>113.2910314</v>
      </c>
      <c r="P1848" s="71">
        <f t="shared" si="5"/>
        <v>0</v>
      </c>
      <c r="Q1848" s="71">
        <f t="shared" si="6"/>
        <v>0</v>
      </c>
      <c r="R1848" s="71">
        <f t="shared" si="7"/>
        <v>2.129</v>
      </c>
      <c r="S1848" s="71">
        <f t="shared" si="8"/>
        <v>477.3542601</v>
      </c>
      <c r="T1848" s="72">
        <f t="shared" si="9"/>
        <v>21</v>
      </c>
      <c r="U1848" s="71">
        <f t="shared" si="10"/>
        <v>0.7194244604</v>
      </c>
      <c r="V1848" s="71">
        <f t="shared" si="11"/>
        <v>0</v>
      </c>
      <c r="W1848" s="73">
        <f t="shared" si="12"/>
        <v>0</v>
      </c>
      <c r="X1848" s="19"/>
      <c r="Y1848" s="19"/>
      <c r="Z1848" s="19"/>
      <c r="AA1848" s="19"/>
      <c r="AB1848" s="19"/>
      <c r="AC1848" s="19"/>
      <c r="AD1848" s="19"/>
    </row>
    <row r="1849">
      <c r="A1849" s="49" t="s">
        <v>2009</v>
      </c>
      <c r="B1849" s="50">
        <v>2808.0</v>
      </c>
      <c r="C1849" s="51">
        <v>0.054</v>
      </c>
      <c r="D1849" s="52">
        <v>2765.0</v>
      </c>
      <c r="E1849" s="51">
        <v>0.001</v>
      </c>
      <c r="F1849" s="52">
        <v>2808.0</v>
      </c>
      <c r="G1849" s="54">
        <v>0.035</v>
      </c>
      <c r="H1849" s="50">
        <v>2808.0</v>
      </c>
      <c r="I1849" s="54">
        <v>0.601031</v>
      </c>
      <c r="J1849" s="50">
        <v>2808.0</v>
      </c>
      <c r="K1849" s="54">
        <v>2.657</v>
      </c>
      <c r="L1849" s="70">
        <f t="shared" si="1"/>
        <v>0</v>
      </c>
      <c r="M1849" s="71">
        <f t="shared" si="2"/>
        <v>0</v>
      </c>
      <c r="N1849" s="71">
        <f t="shared" si="3"/>
        <v>0.547031</v>
      </c>
      <c r="O1849" s="71">
        <f t="shared" si="4"/>
        <v>1013.02037</v>
      </c>
      <c r="P1849" s="71">
        <f t="shared" si="5"/>
        <v>0</v>
      </c>
      <c r="Q1849" s="71">
        <f t="shared" si="6"/>
        <v>0</v>
      </c>
      <c r="R1849" s="71">
        <f t="shared" si="7"/>
        <v>2.603</v>
      </c>
      <c r="S1849" s="71">
        <f t="shared" si="8"/>
        <v>4820.37037</v>
      </c>
      <c r="T1849" s="72">
        <f t="shared" si="9"/>
        <v>43</v>
      </c>
      <c r="U1849" s="71">
        <f t="shared" si="10"/>
        <v>1.531339031</v>
      </c>
      <c r="V1849" s="71">
        <f t="shared" si="11"/>
        <v>0</v>
      </c>
      <c r="W1849" s="73">
        <f t="shared" si="12"/>
        <v>0</v>
      </c>
      <c r="X1849" s="19"/>
      <c r="Y1849" s="19"/>
      <c r="Z1849" s="19"/>
      <c r="AA1849" s="19"/>
      <c r="AB1849" s="19"/>
      <c r="AC1849" s="19"/>
      <c r="AD1849" s="19"/>
    </row>
    <row r="1850">
      <c r="A1850" s="49" t="s">
        <v>2010</v>
      </c>
      <c r="B1850" s="50">
        <v>2652.0</v>
      </c>
      <c r="C1850" s="51">
        <v>0.391</v>
      </c>
      <c r="D1850" s="52">
        <v>2568.0</v>
      </c>
      <c r="E1850" s="51">
        <v>0.001</v>
      </c>
      <c r="F1850" s="52">
        <v>2652.0</v>
      </c>
      <c r="G1850" s="54">
        <v>0.034</v>
      </c>
      <c r="H1850" s="50">
        <v>2652.0</v>
      </c>
      <c r="I1850" s="54">
        <v>0.460655</v>
      </c>
      <c r="J1850" s="50">
        <v>2652.0</v>
      </c>
      <c r="K1850" s="54">
        <v>2.278</v>
      </c>
      <c r="L1850" s="70">
        <f t="shared" si="1"/>
        <v>0</v>
      </c>
      <c r="M1850" s="71">
        <f t="shared" si="2"/>
        <v>0</v>
      </c>
      <c r="N1850" s="71">
        <f t="shared" si="3"/>
        <v>0.069655</v>
      </c>
      <c r="O1850" s="71">
        <f t="shared" si="4"/>
        <v>17.81457801</v>
      </c>
      <c r="P1850" s="71">
        <f t="shared" si="5"/>
        <v>0</v>
      </c>
      <c r="Q1850" s="71">
        <f t="shared" si="6"/>
        <v>0</v>
      </c>
      <c r="R1850" s="71">
        <f t="shared" si="7"/>
        <v>1.887</v>
      </c>
      <c r="S1850" s="71">
        <f t="shared" si="8"/>
        <v>482.6086957</v>
      </c>
      <c r="T1850" s="72">
        <f t="shared" si="9"/>
        <v>84</v>
      </c>
      <c r="U1850" s="71">
        <f t="shared" si="10"/>
        <v>3.167420814</v>
      </c>
      <c r="V1850" s="71">
        <f t="shared" si="11"/>
        <v>0</v>
      </c>
      <c r="W1850" s="73">
        <f t="shared" si="12"/>
        <v>0</v>
      </c>
      <c r="X1850" s="19"/>
      <c r="Y1850" s="19"/>
      <c r="Z1850" s="19"/>
      <c r="AA1850" s="19"/>
      <c r="AB1850" s="19"/>
      <c r="AC1850" s="19"/>
      <c r="AD1850" s="19"/>
    </row>
    <row r="1851">
      <c r="A1851" s="49" t="s">
        <v>2011</v>
      </c>
      <c r="B1851" s="50">
        <v>3080.0</v>
      </c>
      <c r="C1851" s="51">
        <v>0.07</v>
      </c>
      <c r="D1851" s="52">
        <v>2998.0</v>
      </c>
      <c r="E1851" s="51">
        <v>0.001</v>
      </c>
      <c r="F1851" s="52">
        <v>3080.0</v>
      </c>
      <c r="G1851" s="54">
        <v>0.041</v>
      </c>
      <c r="H1851" s="50">
        <v>3080.0</v>
      </c>
      <c r="I1851" s="54">
        <v>0.54174</v>
      </c>
      <c r="J1851" s="50">
        <v>3080.0</v>
      </c>
      <c r="K1851" s="54">
        <v>3.155</v>
      </c>
      <c r="L1851" s="70">
        <f t="shared" si="1"/>
        <v>0</v>
      </c>
      <c r="M1851" s="71">
        <f t="shared" si="2"/>
        <v>0</v>
      </c>
      <c r="N1851" s="71">
        <f t="shared" si="3"/>
        <v>0.47174</v>
      </c>
      <c r="O1851" s="71">
        <f t="shared" si="4"/>
        <v>673.9142857</v>
      </c>
      <c r="P1851" s="71">
        <f t="shared" si="5"/>
        <v>0</v>
      </c>
      <c r="Q1851" s="71">
        <f t="shared" si="6"/>
        <v>0</v>
      </c>
      <c r="R1851" s="71">
        <f t="shared" si="7"/>
        <v>3.085</v>
      </c>
      <c r="S1851" s="71">
        <f t="shared" si="8"/>
        <v>4407.142857</v>
      </c>
      <c r="T1851" s="72">
        <f t="shared" si="9"/>
        <v>82</v>
      </c>
      <c r="U1851" s="71">
        <f t="shared" si="10"/>
        <v>2.662337662</v>
      </c>
      <c r="V1851" s="71">
        <f t="shared" si="11"/>
        <v>0</v>
      </c>
      <c r="W1851" s="73">
        <f t="shared" si="12"/>
        <v>0</v>
      </c>
      <c r="X1851" s="19"/>
      <c r="Y1851" s="19"/>
      <c r="Z1851" s="19"/>
      <c r="AA1851" s="19"/>
      <c r="AB1851" s="19"/>
      <c r="AC1851" s="19"/>
      <c r="AD1851" s="19"/>
    </row>
    <row r="1852">
      <c r="A1852" s="49" t="s">
        <v>2012</v>
      </c>
      <c r="B1852" s="50">
        <v>2953.0</v>
      </c>
      <c r="C1852" s="51">
        <v>0.683</v>
      </c>
      <c r="D1852" s="52">
        <v>2878.0</v>
      </c>
      <c r="E1852" s="51">
        <v>0.001</v>
      </c>
      <c r="F1852" s="52">
        <v>2953.0</v>
      </c>
      <c r="G1852" s="54">
        <v>0.038</v>
      </c>
      <c r="H1852" s="50">
        <v>2953.0</v>
      </c>
      <c r="I1852" s="54">
        <v>0.586405</v>
      </c>
      <c r="J1852" s="50">
        <v>2953.0</v>
      </c>
      <c r="K1852" s="54">
        <v>2.382</v>
      </c>
      <c r="L1852" s="70">
        <f t="shared" si="1"/>
        <v>0</v>
      </c>
      <c r="M1852" s="71">
        <f t="shared" si="2"/>
        <v>0</v>
      </c>
      <c r="N1852" s="71">
        <f t="shared" si="3"/>
        <v>-0.096595</v>
      </c>
      <c r="O1852" s="71">
        <f t="shared" si="4"/>
        <v>-14.14275256</v>
      </c>
      <c r="P1852" s="71">
        <f t="shared" si="5"/>
        <v>0</v>
      </c>
      <c r="Q1852" s="71">
        <f t="shared" si="6"/>
        <v>0</v>
      </c>
      <c r="R1852" s="71">
        <f t="shared" si="7"/>
        <v>1.699</v>
      </c>
      <c r="S1852" s="71">
        <f t="shared" si="8"/>
        <v>248.7554905</v>
      </c>
      <c r="T1852" s="72">
        <f t="shared" si="9"/>
        <v>75</v>
      </c>
      <c r="U1852" s="71">
        <f t="shared" si="10"/>
        <v>2.539790044</v>
      </c>
      <c r="V1852" s="71">
        <f t="shared" si="11"/>
        <v>0</v>
      </c>
      <c r="W1852" s="73">
        <f t="shared" si="12"/>
        <v>0</v>
      </c>
      <c r="X1852" s="19"/>
      <c r="Y1852" s="19"/>
      <c r="Z1852" s="19"/>
      <c r="AA1852" s="19"/>
      <c r="AB1852" s="19"/>
      <c r="AC1852" s="19"/>
      <c r="AD1852" s="19"/>
    </row>
    <row r="1853">
      <c r="A1853" s="49" t="s">
        <v>2013</v>
      </c>
      <c r="B1853" s="50">
        <v>2904.0</v>
      </c>
      <c r="C1853" s="51">
        <v>0.103</v>
      </c>
      <c r="D1853" s="52">
        <v>2868.0</v>
      </c>
      <c r="E1853" s="51">
        <v>0.001</v>
      </c>
      <c r="F1853" s="52">
        <v>2903.0</v>
      </c>
      <c r="G1853" s="54">
        <v>0.046</v>
      </c>
      <c r="H1853" s="50">
        <v>2904.0</v>
      </c>
      <c r="I1853" s="54">
        <v>0.250504</v>
      </c>
      <c r="J1853" s="50">
        <v>2904.0</v>
      </c>
      <c r="K1853" s="54">
        <v>2.386</v>
      </c>
      <c r="L1853" s="70">
        <f t="shared" si="1"/>
        <v>0</v>
      </c>
      <c r="M1853" s="71">
        <f t="shared" si="2"/>
        <v>0</v>
      </c>
      <c r="N1853" s="71">
        <f t="shared" si="3"/>
        <v>0.147504</v>
      </c>
      <c r="O1853" s="71">
        <f t="shared" si="4"/>
        <v>143.207767</v>
      </c>
      <c r="P1853" s="71">
        <f t="shared" si="5"/>
        <v>0</v>
      </c>
      <c r="Q1853" s="71">
        <f t="shared" si="6"/>
        <v>0</v>
      </c>
      <c r="R1853" s="71">
        <f t="shared" si="7"/>
        <v>2.283</v>
      </c>
      <c r="S1853" s="71">
        <f t="shared" si="8"/>
        <v>2216.504854</v>
      </c>
      <c r="T1853" s="72">
        <f t="shared" si="9"/>
        <v>36</v>
      </c>
      <c r="U1853" s="71">
        <f t="shared" si="10"/>
        <v>1.239669421</v>
      </c>
      <c r="V1853" s="71">
        <f t="shared" si="11"/>
        <v>1</v>
      </c>
      <c r="W1853" s="73">
        <f t="shared" si="12"/>
        <v>0.03443526171</v>
      </c>
      <c r="X1853" s="19"/>
      <c r="Y1853" s="19"/>
      <c r="Z1853" s="19"/>
      <c r="AA1853" s="19"/>
      <c r="AB1853" s="19"/>
      <c r="AC1853" s="19"/>
      <c r="AD1853" s="19"/>
    </row>
    <row r="1854">
      <c r="A1854" s="49" t="s">
        <v>2014</v>
      </c>
      <c r="B1854" s="50">
        <v>2747.0</v>
      </c>
      <c r="C1854" s="51">
        <v>1.589</v>
      </c>
      <c r="D1854" s="52">
        <v>2683.0</v>
      </c>
      <c r="E1854" s="51">
        <v>0.001</v>
      </c>
      <c r="F1854" s="52">
        <v>2747.0</v>
      </c>
      <c r="G1854" s="54">
        <v>0.038</v>
      </c>
      <c r="H1854" s="50">
        <v>2747.0</v>
      </c>
      <c r="I1854" s="54">
        <v>0.803721</v>
      </c>
      <c r="J1854" s="50">
        <v>2747.0</v>
      </c>
      <c r="K1854" s="54">
        <v>1.763</v>
      </c>
      <c r="L1854" s="70">
        <f t="shared" si="1"/>
        <v>0</v>
      </c>
      <c r="M1854" s="71">
        <f t="shared" si="2"/>
        <v>0</v>
      </c>
      <c r="N1854" s="71">
        <f t="shared" si="3"/>
        <v>-0.785279</v>
      </c>
      <c r="O1854" s="71">
        <f t="shared" si="4"/>
        <v>-49.41969792</v>
      </c>
      <c r="P1854" s="71">
        <f t="shared" si="5"/>
        <v>0</v>
      </c>
      <c r="Q1854" s="71">
        <f t="shared" si="6"/>
        <v>0</v>
      </c>
      <c r="R1854" s="71">
        <f t="shared" si="7"/>
        <v>0.174</v>
      </c>
      <c r="S1854" s="71">
        <f t="shared" si="8"/>
        <v>10.9502832</v>
      </c>
      <c r="T1854" s="72">
        <f t="shared" si="9"/>
        <v>64</v>
      </c>
      <c r="U1854" s="71">
        <f t="shared" si="10"/>
        <v>2.329814343</v>
      </c>
      <c r="V1854" s="71">
        <f t="shared" si="11"/>
        <v>0</v>
      </c>
      <c r="W1854" s="73">
        <f t="shared" si="12"/>
        <v>0</v>
      </c>
      <c r="X1854" s="19"/>
      <c r="Y1854" s="19"/>
      <c r="Z1854" s="19"/>
      <c r="AA1854" s="19"/>
      <c r="AB1854" s="19"/>
      <c r="AC1854" s="19"/>
      <c r="AD1854" s="19"/>
    </row>
    <row r="1855">
      <c r="A1855" s="49" t="s">
        <v>2015</v>
      </c>
      <c r="B1855" s="50">
        <v>2809.0</v>
      </c>
      <c r="C1855" s="51">
        <v>0.074</v>
      </c>
      <c r="D1855" s="52">
        <v>2757.0</v>
      </c>
      <c r="E1855" s="51">
        <v>0.001</v>
      </c>
      <c r="F1855" s="52">
        <v>2808.0</v>
      </c>
      <c r="G1855" s="54">
        <v>0.04</v>
      </c>
      <c r="H1855" s="50">
        <v>2809.0</v>
      </c>
      <c r="I1855" s="54">
        <v>0.563378</v>
      </c>
      <c r="J1855" s="50">
        <v>2809.0</v>
      </c>
      <c r="K1855" s="54">
        <v>2.649</v>
      </c>
      <c r="L1855" s="70">
        <f t="shared" si="1"/>
        <v>0</v>
      </c>
      <c r="M1855" s="71">
        <f t="shared" si="2"/>
        <v>0</v>
      </c>
      <c r="N1855" s="71">
        <f t="shared" si="3"/>
        <v>0.489378</v>
      </c>
      <c r="O1855" s="71">
        <f t="shared" si="4"/>
        <v>661.3216216</v>
      </c>
      <c r="P1855" s="71">
        <f t="shared" si="5"/>
        <v>0</v>
      </c>
      <c r="Q1855" s="71">
        <f t="shared" si="6"/>
        <v>0</v>
      </c>
      <c r="R1855" s="71">
        <f t="shared" si="7"/>
        <v>2.575</v>
      </c>
      <c r="S1855" s="71">
        <f t="shared" si="8"/>
        <v>3479.72973</v>
      </c>
      <c r="T1855" s="72">
        <f t="shared" si="9"/>
        <v>52</v>
      </c>
      <c r="U1855" s="71">
        <f t="shared" si="10"/>
        <v>1.851192595</v>
      </c>
      <c r="V1855" s="71">
        <f t="shared" si="11"/>
        <v>1</v>
      </c>
      <c r="W1855" s="73">
        <f t="shared" si="12"/>
        <v>0.0355998576</v>
      </c>
      <c r="X1855" s="19"/>
      <c r="Y1855" s="19"/>
      <c r="Z1855" s="19"/>
      <c r="AA1855" s="19"/>
      <c r="AB1855" s="19"/>
      <c r="AC1855" s="19"/>
      <c r="AD1855" s="19"/>
    </row>
    <row r="1856">
      <c r="A1856" s="49" t="s">
        <v>2016</v>
      </c>
      <c r="B1856" s="50">
        <v>2666.0</v>
      </c>
      <c r="C1856" s="51">
        <v>0.893</v>
      </c>
      <c r="D1856" s="52">
        <v>2589.0</v>
      </c>
      <c r="E1856" s="51">
        <v>0.001</v>
      </c>
      <c r="F1856" s="52">
        <v>2666.0</v>
      </c>
      <c r="G1856" s="54">
        <v>0.034</v>
      </c>
      <c r="H1856" s="50">
        <v>2666.0</v>
      </c>
      <c r="I1856" s="54">
        <v>0.383598</v>
      </c>
      <c r="J1856" s="50">
        <v>2666.0</v>
      </c>
      <c r="K1856" s="54">
        <v>2.077</v>
      </c>
      <c r="L1856" s="70">
        <f t="shared" si="1"/>
        <v>0</v>
      </c>
      <c r="M1856" s="71">
        <f t="shared" si="2"/>
        <v>0</v>
      </c>
      <c r="N1856" s="71">
        <f t="shared" si="3"/>
        <v>-0.509402</v>
      </c>
      <c r="O1856" s="71">
        <f t="shared" si="4"/>
        <v>-57.04389698</v>
      </c>
      <c r="P1856" s="71">
        <f t="shared" si="5"/>
        <v>0</v>
      </c>
      <c r="Q1856" s="71">
        <f t="shared" si="6"/>
        <v>0</v>
      </c>
      <c r="R1856" s="71">
        <f t="shared" si="7"/>
        <v>1.184</v>
      </c>
      <c r="S1856" s="71">
        <f t="shared" si="8"/>
        <v>132.5867861</v>
      </c>
      <c r="T1856" s="72">
        <f t="shared" si="9"/>
        <v>77</v>
      </c>
      <c r="U1856" s="71">
        <f t="shared" si="10"/>
        <v>2.888222056</v>
      </c>
      <c r="V1856" s="71">
        <f t="shared" si="11"/>
        <v>0</v>
      </c>
      <c r="W1856" s="73">
        <f t="shared" si="12"/>
        <v>0</v>
      </c>
      <c r="X1856" s="19"/>
      <c r="Y1856" s="19"/>
      <c r="Z1856" s="19"/>
      <c r="AA1856" s="19"/>
      <c r="AB1856" s="19"/>
      <c r="AC1856" s="19"/>
      <c r="AD1856" s="19"/>
    </row>
    <row r="1857">
      <c r="A1857" s="49" t="s">
        <v>2017</v>
      </c>
      <c r="B1857" s="50">
        <v>2905.0</v>
      </c>
      <c r="C1857" s="51">
        <v>0.063</v>
      </c>
      <c r="D1857" s="52">
        <v>2812.0</v>
      </c>
      <c r="E1857" s="51">
        <v>0.001</v>
      </c>
      <c r="F1857" s="52">
        <v>2905.0</v>
      </c>
      <c r="G1857" s="54">
        <v>0.037</v>
      </c>
      <c r="H1857" s="50">
        <v>2905.0</v>
      </c>
      <c r="I1857" s="54">
        <v>0.546185</v>
      </c>
      <c r="J1857" s="50">
        <v>2905.0</v>
      </c>
      <c r="K1857" s="54">
        <v>3.552</v>
      </c>
      <c r="L1857" s="70">
        <f t="shared" si="1"/>
        <v>0</v>
      </c>
      <c r="M1857" s="71">
        <f t="shared" si="2"/>
        <v>0</v>
      </c>
      <c r="N1857" s="71">
        <f t="shared" si="3"/>
        <v>0.483185</v>
      </c>
      <c r="O1857" s="71">
        <f t="shared" si="4"/>
        <v>766.9603175</v>
      </c>
      <c r="P1857" s="71">
        <f t="shared" si="5"/>
        <v>0</v>
      </c>
      <c r="Q1857" s="71">
        <f t="shared" si="6"/>
        <v>0</v>
      </c>
      <c r="R1857" s="71">
        <f t="shared" si="7"/>
        <v>3.489</v>
      </c>
      <c r="S1857" s="71">
        <f t="shared" si="8"/>
        <v>5538.095238</v>
      </c>
      <c r="T1857" s="72">
        <f t="shared" si="9"/>
        <v>93</v>
      </c>
      <c r="U1857" s="71">
        <f t="shared" si="10"/>
        <v>3.201376936</v>
      </c>
      <c r="V1857" s="71">
        <f t="shared" si="11"/>
        <v>0</v>
      </c>
      <c r="W1857" s="73">
        <f t="shared" si="12"/>
        <v>0</v>
      </c>
      <c r="X1857" s="19"/>
      <c r="Y1857" s="19"/>
      <c r="Z1857" s="19"/>
      <c r="AA1857" s="19"/>
      <c r="AB1857" s="19"/>
      <c r="AC1857" s="19"/>
      <c r="AD1857" s="19"/>
    </row>
    <row r="1858">
      <c r="A1858" s="49" t="s">
        <v>2018</v>
      </c>
      <c r="B1858" s="50">
        <v>2733.0</v>
      </c>
      <c r="C1858" s="51">
        <v>1.665</v>
      </c>
      <c r="D1858" s="52">
        <v>2661.0</v>
      </c>
      <c r="E1858" s="51">
        <v>0.001</v>
      </c>
      <c r="F1858" s="52">
        <v>2733.0</v>
      </c>
      <c r="G1858" s="54">
        <v>0.037</v>
      </c>
      <c r="H1858" s="50">
        <v>2733.0</v>
      </c>
      <c r="I1858" s="54">
        <v>0.707344</v>
      </c>
      <c r="J1858" s="50">
        <v>2733.0</v>
      </c>
      <c r="K1858" s="54">
        <v>2.456</v>
      </c>
      <c r="L1858" s="70">
        <f t="shared" si="1"/>
        <v>0</v>
      </c>
      <c r="M1858" s="71">
        <f t="shared" si="2"/>
        <v>0</v>
      </c>
      <c r="N1858" s="71">
        <f t="shared" si="3"/>
        <v>-0.957656</v>
      </c>
      <c r="O1858" s="71">
        <f t="shared" si="4"/>
        <v>-57.51687688</v>
      </c>
      <c r="P1858" s="71">
        <f t="shared" si="5"/>
        <v>0</v>
      </c>
      <c r="Q1858" s="71">
        <f t="shared" si="6"/>
        <v>0</v>
      </c>
      <c r="R1858" s="71">
        <f t="shared" si="7"/>
        <v>0.791</v>
      </c>
      <c r="S1858" s="71">
        <f t="shared" si="8"/>
        <v>47.50750751</v>
      </c>
      <c r="T1858" s="72">
        <f t="shared" si="9"/>
        <v>72</v>
      </c>
      <c r="U1858" s="71">
        <f t="shared" si="10"/>
        <v>2.634467618</v>
      </c>
      <c r="V1858" s="71">
        <f t="shared" si="11"/>
        <v>0</v>
      </c>
      <c r="W1858" s="73">
        <f t="shared" si="12"/>
        <v>0</v>
      </c>
      <c r="X1858" s="19"/>
      <c r="Y1858" s="19"/>
      <c r="Z1858" s="19"/>
      <c r="AA1858" s="19"/>
      <c r="AB1858" s="19"/>
      <c r="AC1858" s="19"/>
      <c r="AD1858" s="19"/>
    </row>
    <row r="1859">
      <c r="A1859" s="49" t="s">
        <v>2019</v>
      </c>
      <c r="B1859" s="50">
        <v>2854.0</v>
      </c>
      <c r="C1859" s="51">
        <v>0.073</v>
      </c>
      <c r="D1859" s="52">
        <v>2851.0</v>
      </c>
      <c r="E1859" s="51">
        <v>0.001</v>
      </c>
      <c r="F1859" s="52">
        <v>2854.0</v>
      </c>
      <c r="G1859" s="54">
        <v>0.035</v>
      </c>
      <c r="H1859" s="50">
        <v>2854.0</v>
      </c>
      <c r="I1859" s="54">
        <v>0.724485</v>
      </c>
      <c r="J1859" s="50">
        <v>2854.0</v>
      </c>
      <c r="K1859" s="54">
        <v>3.863</v>
      </c>
      <c r="L1859" s="70">
        <f t="shared" si="1"/>
        <v>0</v>
      </c>
      <c r="M1859" s="71">
        <f t="shared" si="2"/>
        <v>0</v>
      </c>
      <c r="N1859" s="71">
        <f t="shared" si="3"/>
        <v>0.651485</v>
      </c>
      <c r="O1859" s="71">
        <f t="shared" si="4"/>
        <v>892.4452055</v>
      </c>
      <c r="P1859" s="71">
        <f t="shared" si="5"/>
        <v>0</v>
      </c>
      <c r="Q1859" s="71">
        <f t="shared" si="6"/>
        <v>0</v>
      </c>
      <c r="R1859" s="71">
        <f t="shared" si="7"/>
        <v>3.79</v>
      </c>
      <c r="S1859" s="71">
        <f t="shared" si="8"/>
        <v>5191.780822</v>
      </c>
      <c r="T1859" s="72">
        <f t="shared" si="9"/>
        <v>3</v>
      </c>
      <c r="U1859" s="71">
        <f t="shared" si="10"/>
        <v>0.1051156272</v>
      </c>
      <c r="V1859" s="71">
        <f t="shared" si="11"/>
        <v>0</v>
      </c>
      <c r="W1859" s="73">
        <f t="shared" si="12"/>
        <v>0</v>
      </c>
      <c r="X1859" s="19"/>
      <c r="Y1859" s="19"/>
      <c r="Z1859" s="19"/>
      <c r="AA1859" s="19"/>
      <c r="AB1859" s="19"/>
      <c r="AC1859" s="19"/>
      <c r="AD1859" s="19"/>
    </row>
    <row r="1860">
      <c r="A1860" s="49" t="s">
        <v>2020</v>
      </c>
      <c r="B1860" s="50">
        <v>2685.0</v>
      </c>
      <c r="C1860" s="51">
        <v>0.484</v>
      </c>
      <c r="D1860" s="52">
        <v>2649.0</v>
      </c>
      <c r="E1860" s="51">
        <v>0.001</v>
      </c>
      <c r="F1860" s="52">
        <v>2685.0</v>
      </c>
      <c r="G1860" s="54">
        <v>0.035</v>
      </c>
      <c r="H1860" s="50">
        <v>2685.0</v>
      </c>
      <c r="I1860" s="54">
        <v>0.540994</v>
      </c>
      <c r="J1860" s="50">
        <v>2685.0</v>
      </c>
      <c r="K1860" s="54">
        <v>2.274</v>
      </c>
      <c r="L1860" s="70">
        <f t="shared" si="1"/>
        <v>0</v>
      </c>
      <c r="M1860" s="71">
        <f t="shared" si="2"/>
        <v>0</v>
      </c>
      <c r="N1860" s="71">
        <f t="shared" si="3"/>
        <v>0.056994</v>
      </c>
      <c r="O1860" s="71">
        <f t="shared" si="4"/>
        <v>11.77561983</v>
      </c>
      <c r="P1860" s="71">
        <f t="shared" si="5"/>
        <v>0</v>
      </c>
      <c r="Q1860" s="71">
        <f t="shared" si="6"/>
        <v>0</v>
      </c>
      <c r="R1860" s="71">
        <f t="shared" si="7"/>
        <v>1.79</v>
      </c>
      <c r="S1860" s="71">
        <f t="shared" si="8"/>
        <v>369.8347107</v>
      </c>
      <c r="T1860" s="72">
        <f t="shared" si="9"/>
        <v>36</v>
      </c>
      <c r="U1860" s="71">
        <f t="shared" si="10"/>
        <v>1.340782123</v>
      </c>
      <c r="V1860" s="71">
        <f t="shared" si="11"/>
        <v>0</v>
      </c>
      <c r="W1860" s="73">
        <f t="shared" si="12"/>
        <v>0</v>
      </c>
      <c r="X1860" s="19"/>
      <c r="Y1860" s="19"/>
      <c r="Z1860" s="19"/>
      <c r="AA1860" s="19"/>
      <c r="AB1860" s="19"/>
      <c r="AC1860" s="19"/>
      <c r="AD1860" s="19"/>
    </row>
    <row r="1861">
      <c r="A1861" s="49" t="s">
        <v>2021</v>
      </c>
      <c r="B1861" s="50">
        <v>2936.0</v>
      </c>
      <c r="C1861" s="51">
        <v>0.073</v>
      </c>
      <c r="D1861" s="52">
        <v>2899.0</v>
      </c>
      <c r="E1861" s="51">
        <v>0.001</v>
      </c>
      <c r="F1861" s="52">
        <v>2936.0</v>
      </c>
      <c r="G1861" s="54">
        <v>0.045</v>
      </c>
      <c r="H1861" s="50">
        <v>2936.0</v>
      </c>
      <c r="I1861" s="54">
        <v>0.529589</v>
      </c>
      <c r="J1861" s="50">
        <v>2936.0</v>
      </c>
      <c r="K1861" s="54">
        <v>2.278</v>
      </c>
      <c r="L1861" s="70">
        <f t="shared" si="1"/>
        <v>0</v>
      </c>
      <c r="M1861" s="71">
        <f t="shared" si="2"/>
        <v>0</v>
      </c>
      <c r="N1861" s="71">
        <f t="shared" si="3"/>
        <v>0.456589</v>
      </c>
      <c r="O1861" s="71">
        <f t="shared" si="4"/>
        <v>625.4643836</v>
      </c>
      <c r="P1861" s="71">
        <f t="shared" si="5"/>
        <v>0</v>
      </c>
      <c r="Q1861" s="71">
        <f t="shared" si="6"/>
        <v>0</v>
      </c>
      <c r="R1861" s="71">
        <f t="shared" si="7"/>
        <v>2.205</v>
      </c>
      <c r="S1861" s="71">
        <f t="shared" si="8"/>
        <v>3020.547945</v>
      </c>
      <c r="T1861" s="72">
        <f t="shared" si="9"/>
        <v>37</v>
      </c>
      <c r="U1861" s="71">
        <f t="shared" si="10"/>
        <v>1.260217984</v>
      </c>
      <c r="V1861" s="71">
        <f t="shared" si="11"/>
        <v>0</v>
      </c>
      <c r="W1861" s="73">
        <f t="shared" si="12"/>
        <v>0</v>
      </c>
      <c r="X1861" s="19"/>
      <c r="Y1861" s="19"/>
      <c r="Z1861" s="19"/>
      <c r="AA1861" s="19"/>
      <c r="AB1861" s="19"/>
      <c r="AC1861" s="19"/>
      <c r="AD1861" s="19"/>
    </row>
    <row r="1862">
      <c r="A1862" s="49" t="s">
        <v>2022</v>
      </c>
      <c r="B1862" s="50">
        <v>2780.0</v>
      </c>
      <c r="C1862" s="51">
        <v>1.683</v>
      </c>
      <c r="D1862" s="52">
        <v>2757.0</v>
      </c>
      <c r="E1862" s="51">
        <v>0.001</v>
      </c>
      <c r="F1862" s="52">
        <v>2780.0</v>
      </c>
      <c r="G1862" s="54">
        <v>0.035</v>
      </c>
      <c r="H1862" s="50">
        <v>2780.0</v>
      </c>
      <c r="I1862" s="54">
        <v>0.845438</v>
      </c>
      <c r="J1862" s="50">
        <v>2780.0</v>
      </c>
      <c r="K1862" s="54">
        <v>2.88</v>
      </c>
      <c r="L1862" s="70">
        <f t="shared" si="1"/>
        <v>0</v>
      </c>
      <c r="M1862" s="71">
        <f t="shared" si="2"/>
        <v>0</v>
      </c>
      <c r="N1862" s="71">
        <f t="shared" si="3"/>
        <v>-0.837562</v>
      </c>
      <c r="O1862" s="71">
        <f t="shared" si="4"/>
        <v>-49.76601307</v>
      </c>
      <c r="P1862" s="71">
        <f t="shared" si="5"/>
        <v>0</v>
      </c>
      <c r="Q1862" s="71">
        <f t="shared" si="6"/>
        <v>0</v>
      </c>
      <c r="R1862" s="71">
        <f t="shared" si="7"/>
        <v>1.197</v>
      </c>
      <c r="S1862" s="71">
        <f t="shared" si="8"/>
        <v>71.12299465</v>
      </c>
      <c r="T1862" s="72">
        <f t="shared" si="9"/>
        <v>23</v>
      </c>
      <c r="U1862" s="71">
        <f t="shared" si="10"/>
        <v>0.8273381295</v>
      </c>
      <c r="V1862" s="71">
        <f t="shared" si="11"/>
        <v>0</v>
      </c>
      <c r="W1862" s="73">
        <f t="shared" si="12"/>
        <v>0</v>
      </c>
      <c r="X1862" s="19"/>
      <c r="Y1862" s="19"/>
      <c r="Z1862" s="19"/>
      <c r="AA1862" s="19"/>
      <c r="AB1862" s="19"/>
      <c r="AC1862" s="19"/>
      <c r="AD1862" s="19"/>
    </row>
    <row r="1863">
      <c r="A1863" s="49" t="s">
        <v>2023</v>
      </c>
      <c r="B1863" s="50">
        <v>2942.0</v>
      </c>
      <c r="C1863" s="51">
        <v>0.053</v>
      </c>
      <c r="D1863" s="52">
        <v>2860.0</v>
      </c>
      <c r="E1863" s="51">
        <v>0.001</v>
      </c>
      <c r="F1863" s="52">
        <v>2942.0</v>
      </c>
      <c r="G1863" s="54">
        <v>0.038</v>
      </c>
      <c r="H1863" s="50">
        <v>2942.0</v>
      </c>
      <c r="I1863" s="54">
        <v>0.607386</v>
      </c>
      <c r="J1863" s="50">
        <v>2942.0</v>
      </c>
      <c r="K1863" s="54">
        <v>2.769</v>
      </c>
      <c r="L1863" s="70">
        <f t="shared" si="1"/>
        <v>0</v>
      </c>
      <c r="M1863" s="71">
        <f t="shared" si="2"/>
        <v>0</v>
      </c>
      <c r="N1863" s="71">
        <f t="shared" si="3"/>
        <v>0.554386</v>
      </c>
      <c r="O1863" s="71">
        <f t="shared" si="4"/>
        <v>1046.011321</v>
      </c>
      <c r="P1863" s="71">
        <f t="shared" si="5"/>
        <v>0</v>
      </c>
      <c r="Q1863" s="71">
        <f t="shared" si="6"/>
        <v>0</v>
      </c>
      <c r="R1863" s="71">
        <f t="shared" si="7"/>
        <v>2.716</v>
      </c>
      <c r="S1863" s="71">
        <f t="shared" si="8"/>
        <v>5124.528302</v>
      </c>
      <c r="T1863" s="72">
        <f t="shared" si="9"/>
        <v>82</v>
      </c>
      <c r="U1863" s="71">
        <f t="shared" si="10"/>
        <v>2.787219579</v>
      </c>
      <c r="V1863" s="71">
        <f t="shared" si="11"/>
        <v>0</v>
      </c>
      <c r="W1863" s="73">
        <f t="shared" si="12"/>
        <v>0</v>
      </c>
      <c r="X1863" s="19"/>
      <c r="Y1863" s="19"/>
      <c r="Z1863" s="19"/>
      <c r="AA1863" s="19"/>
      <c r="AB1863" s="19"/>
      <c r="AC1863" s="19"/>
      <c r="AD1863" s="19"/>
    </row>
    <row r="1864">
      <c r="A1864" s="49" t="s">
        <v>2024</v>
      </c>
      <c r="B1864" s="50">
        <v>2763.0</v>
      </c>
      <c r="C1864" s="51">
        <v>1.075</v>
      </c>
      <c r="D1864" s="52">
        <v>2724.0</v>
      </c>
      <c r="E1864" s="51">
        <v>0.001</v>
      </c>
      <c r="F1864" s="52">
        <v>2763.0</v>
      </c>
      <c r="G1864" s="54">
        <v>0.036</v>
      </c>
      <c r="H1864" s="50">
        <v>2763.0</v>
      </c>
      <c r="I1864" s="54">
        <v>1.12182</v>
      </c>
      <c r="J1864" s="50">
        <v>2763.0</v>
      </c>
      <c r="K1864" s="54">
        <v>2.547</v>
      </c>
      <c r="L1864" s="70">
        <f t="shared" si="1"/>
        <v>0</v>
      </c>
      <c r="M1864" s="71">
        <f t="shared" si="2"/>
        <v>0</v>
      </c>
      <c r="N1864" s="71">
        <f t="shared" si="3"/>
        <v>0.04682</v>
      </c>
      <c r="O1864" s="71">
        <f t="shared" si="4"/>
        <v>4.355348837</v>
      </c>
      <c r="P1864" s="71">
        <f t="shared" si="5"/>
        <v>0</v>
      </c>
      <c r="Q1864" s="71">
        <f t="shared" si="6"/>
        <v>0</v>
      </c>
      <c r="R1864" s="71">
        <f t="shared" si="7"/>
        <v>1.472</v>
      </c>
      <c r="S1864" s="71">
        <f t="shared" si="8"/>
        <v>136.9302326</v>
      </c>
      <c r="T1864" s="72">
        <f t="shared" si="9"/>
        <v>39</v>
      </c>
      <c r="U1864" s="71">
        <f t="shared" si="10"/>
        <v>1.411509229</v>
      </c>
      <c r="V1864" s="71">
        <f t="shared" si="11"/>
        <v>0</v>
      </c>
      <c r="W1864" s="73">
        <f t="shared" si="12"/>
        <v>0</v>
      </c>
      <c r="X1864" s="19"/>
      <c r="Y1864" s="19"/>
      <c r="Z1864" s="19"/>
      <c r="AA1864" s="19"/>
      <c r="AB1864" s="19"/>
      <c r="AC1864" s="19"/>
      <c r="AD1864" s="19"/>
    </row>
    <row r="1865">
      <c r="A1865" s="49" t="s">
        <v>2025</v>
      </c>
      <c r="B1865" s="50">
        <v>2995.0</v>
      </c>
      <c r="C1865" s="51">
        <v>0.063</v>
      </c>
      <c r="D1865" s="52">
        <v>2942.0</v>
      </c>
      <c r="E1865" s="51">
        <v>0.001</v>
      </c>
      <c r="F1865" s="52">
        <v>2995.0</v>
      </c>
      <c r="G1865" s="54">
        <v>0.038</v>
      </c>
      <c r="H1865" s="50">
        <v>2995.0</v>
      </c>
      <c r="I1865" s="54">
        <v>0.578196</v>
      </c>
      <c r="J1865" s="50">
        <v>2995.0</v>
      </c>
      <c r="K1865" s="54">
        <v>3.142</v>
      </c>
      <c r="L1865" s="70">
        <f t="shared" si="1"/>
        <v>0</v>
      </c>
      <c r="M1865" s="71">
        <f t="shared" si="2"/>
        <v>0</v>
      </c>
      <c r="N1865" s="71">
        <f t="shared" si="3"/>
        <v>0.515196</v>
      </c>
      <c r="O1865" s="71">
        <f t="shared" si="4"/>
        <v>817.7714286</v>
      </c>
      <c r="P1865" s="71">
        <f t="shared" si="5"/>
        <v>0</v>
      </c>
      <c r="Q1865" s="71">
        <f t="shared" si="6"/>
        <v>0</v>
      </c>
      <c r="R1865" s="71">
        <f t="shared" si="7"/>
        <v>3.079</v>
      </c>
      <c r="S1865" s="71">
        <f t="shared" si="8"/>
        <v>4887.301587</v>
      </c>
      <c r="T1865" s="72">
        <f t="shared" si="9"/>
        <v>53</v>
      </c>
      <c r="U1865" s="71">
        <f t="shared" si="10"/>
        <v>1.769616027</v>
      </c>
      <c r="V1865" s="71">
        <f t="shared" si="11"/>
        <v>0</v>
      </c>
      <c r="W1865" s="73">
        <f t="shared" si="12"/>
        <v>0</v>
      </c>
      <c r="X1865" s="19"/>
      <c r="Y1865" s="19"/>
      <c r="Z1865" s="19"/>
      <c r="AA1865" s="19"/>
      <c r="AB1865" s="19"/>
      <c r="AC1865" s="19"/>
      <c r="AD1865" s="19"/>
    </row>
    <row r="1866">
      <c r="A1866" s="49" t="s">
        <v>2026</v>
      </c>
      <c r="B1866" s="50">
        <v>2840.0</v>
      </c>
      <c r="C1866" s="51">
        <v>1.019</v>
      </c>
      <c r="D1866" s="52">
        <v>2758.0</v>
      </c>
      <c r="E1866" s="51">
        <v>0.001</v>
      </c>
      <c r="F1866" s="52">
        <v>2840.0</v>
      </c>
      <c r="G1866" s="54">
        <v>0.037</v>
      </c>
      <c r="H1866" s="50">
        <v>2840.0</v>
      </c>
      <c r="I1866" s="54">
        <v>0.59301</v>
      </c>
      <c r="J1866" s="50">
        <v>2840.0</v>
      </c>
      <c r="K1866" s="54">
        <v>2.675</v>
      </c>
      <c r="L1866" s="70">
        <f t="shared" si="1"/>
        <v>0</v>
      </c>
      <c r="M1866" s="71">
        <f t="shared" si="2"/>
        <v>0</v>
      </c>
      <c r="N1866" s="71">
        <f t="shared" si="3"/>
        <v>-0.42599</v>
      </c>
      <c r="O1866" s="71">
        <f t="shared" si="4"/>
        <v>-41.8047105</v>
      </c>
      <c r="P1866" s="71">
        <f t="shared" si="5"/>
        <v>0</v>
      </c>
      <c r="Q1866" s="71">
        <f t="shared" si="6"/>
        <v>0</v>
      </c>
      <c r="R1866" s="71">
        <f t="shared" si="7"/>
        <v>1.656</v>
      </c>
      <c r="S1866" s="71">
        <f t="shared" si="8"/>
        <v>162.5122669</v>
      </c>
      <c r="T1866" s="72">
        <f t="shared" si="9"/>
        <v>82</v>
      </c>
      <c r="U1866" s="71">
        <f t="shared" si="10"/>
        <v>2.887323944</v>
      </c>
      <c r="V1866" s="71">
        <f t="shared" si="11"/>
        <v>0</v>
      </c>
      <c r="W1866" s="73">
        <f t="shared" si="12"/>
        <v>0</v>
      </c>
      <c r="X1866" s="19"/>
      <c r="Y1866" s="19"/>
      <c r="Z1866" s="19"/>
      <c r="AA1866" s="19"/>
      <c r="AB1866" s="19"/>
      <c r="AC1866" s="19"/>
      <c r="AD1866" s="19"/>
    </row>
    <row r="1867">
      <c r="A1867" s="49" t="s">
        <v>2027</v>
      </c>
      <c r="B1867" s="50">
        <v>2872.0</v>
      </c>
      <c r="C1867" s="51">
        <v>0.108</v>
      </c>
      <c r="D1867" s="52">
        <v>2844.0</v>
      </c>
      <c r="E1867" s="51">
        <v>0.001</v>
      </c>
      <c r="F1867" s="52">
        <v>2872.0</v>
      </c>
      <c r="G1867" s="54">
        <v>0.037</v>
      </c>
      <c r="H1867" s="50">
        <v>2872.0</v>
      </c>
      <c r="I1867" s="54">
        <v>0.417473</v>
      </c>
      <c r="J1867" s="50">
        <v>2872.0</v>
      </c>
      <c r="K1867" s="54">
        <v>2.513</v>
      </c>
      <c r="L1867" s="70">
        <f t="shared" si="1"/>
        <v>0</v>
      </c>
      <c r="M1867" s="71">
        <f t="shared" si="2"/>
        <v>0</v>
      </c>
      <c r="N1867" s="71">
        <f t="shared" si="3"/>
        <v>0.309473</v>
      </c>
      <c r="O1867" s="71">
        <f t="shared" si="4"/>
        <v>286.5490741</v>
      </c>
      <c r="P1867" s="71">
        <f t="shared" si="5"/>
        <v>0</v>
      </c>
      <c r="Q1867" s="71">
        <f t="shared" si="6"/>
        <v>0</v>
      </c>
      <c r="R1867" s="71">
        <f t="shared" si="7"/>
        <v>2.405</v>
      </c>
      <c r="S1867" s="71">
        <f t="shared" si="8"/>
        <v>2226.851852</v>
      </c>
      <c r="T1867" s="72">
        <f t="shared" si="9"/>
        <v>28</v>
      </c>
      <c r="U1867" s="71">
        <f t="shared" si="10"/>
        <v>0.9749303621</v>
      </c>
      <c r="V1867" s="71">
        <f t="shared" si="11"/>
        <v>0</v>
      </c>
      <c r="W1867" s="73">
        <f t="shared" si="12"/>
        <v>0</v>
      </c>
      <c r="X1867" s="19"/>
      <c r="Y1867" s="19"/>
      <c r="Z1867" s="19"/>
      <c r="AA1867" s="19"/>
      <c r="AB1867" s="19"/>
      <c r="AC1867" s="19"/>
      <c r="AD1867" s="19"/>
    </row>
    <row r="1868">
      <c r="A1868" s="49" t="s">
        <v>2028</v>
      </c>
      <c r="B1868" s="50">
        <v>2732.0</v>
      </c>
      <c r="C1868" s="51">
        <v>0.705</v>
      </c>
      <c r="D1868" s="52">
        <v>2648.0</v>
      </c>
      <c r="E1868" s="51">
        <v>0.001</v>
      </c>
      <c r="F1868" s="52">
        <v>2732.0</v>
      </c>
      <c r="G1868" s="54">
        <v>0.035</v>
      </c>
      <c r="H1868" s="50">
        <v>2732.0</v>
      </c>
      <c r="I1868" s="54">
        <v>0.631603</v>
      </c>
      <c r="J1868" s="50">
        <v>2732.0</v>
      </c>
      <c r="K1868" s="54">
        <v>2.986</v>
      </c>
      <c r="L1868" s="70">
        <f t="shared" si="1"/>
        <v>0</v>
      </c>
      <c r="M1868" s="71">
        <f t="shared" si="2"/>
        <v>0</v>
      </c>
      <c r="N1868" s="71">
        <f t="shared" si="3"/>
        <v>-0.073397</v>
      </c>
      <c r="O1868" s="71">
        <f t="shared" si="4"/>
        <v>-10.41092199</v>
      </c>
      <c r="P1868" s="71">
        <f t="shared" si="5"/>
        <v>0</v>
      </c>
      <c r="Q1868" s="71">
        <f t="shared" si="6"/>
        <v>0</v>
      </c>
      <c r="R1868" s="71">
        <f t="shared" si="7"/>
        <v>2.281</v>
      </c>
      <c r="S1868" s="71">
        <f t="shared" si="8"/>
        <v>323.5460993</v>
      </c>
      <c r="T1868" s="72">
        <f t="shared" si="9"/>
        <v>84</v>
      </c>
      <c r="U1868" s="71">
        <f t="shared" si="10"/>
        <v>3.074670571</v>
      </c>
      <c r="V1868" s="71">
        <f t="shared" si="11"/>
        <v>0</v>
      </c>
      <c r="W1868" s="73">
        <f t="shared" si="12"/>
        <v>0</v>
      </c>
      <c r="X1868" s="19"/>
      <c r="Y1868" s="19"/>
      <c r="Z1868" s="19"/>
      <c r="AA1868" s="19"/>
      <c r="AB1868" s="19"/>
      <c r="AC1868" s="19"/>
      <c r="AD1868" s="19"/>
    </row>
    <row r="1869">
      <c r="A1869" s="49" t="s">
        <v>567</v>
      </c>
      <c r="B1869" s="50">
        <v>2964.0</v>
      </c>
      <c r="C1869" s="51">
        <v>0.07</v>
      </c>
      <c r="D1869" s="52">
        <v>2909.0</v>
      </c>
      <c r="E1869" s="51">
        <v>0.001</v>
      </c>
      <c r="F1869" s="52">
        <v>2964.0</v>
      </c>
      <c r="G1869" s="54">
        <v>0.042</v>
      </c>
      <c r="H1869" s="50">
        <v>2964.0</v>
      </c>
      <c r="I1869" s="54">
        <v>0.707388</v>
      </c>
      <c r="J1869" s="50">
        <v>2964.0</v>
      </c>
      <c r="K1869" s="54">
        <v>2.721</v>
      </c>
      <c r="L1869" s="70">
        <f t="shared" si="1"/>
        <v>0</v>
      </c>
      <c r="M1869" s="71">
        <f t="shared" si="2"/>
        <v>0</v>
      </c>
      <c r="N1869" s="71">
        <f t="shared" si="3"/>
        <v>0.637388</v>
      </c>
      <c r="O1869" s="71">
        <f t="shared" si="4"/>
        <v>910.5542857</v>
      </c>
      <c r="P1869" s="71">
        <f t="shared" si="5"/>
        <v>0</v>
      </c>
      <c r="Q1869" s="71">
        <f t="shared" si="6"/>
        <v>0</v>
      </c>
      <c r="R1869" s="71">
        <f t="shared" si="7"/>
        <v>2.651</v>
      </c>
      <c r="S1869" s="71">
        <f t="shared" si="8"/>
        <v>3787.142857</v>
      </c>
      <c r="T1869" s="72">
        <f t="shared" si="9"/>
        <v>55</v>
      </c>
      <c r="U1869" s="71">
        <f t="shared" si="10"/>
        <v>1.85560054</v>
      </c>
      <c r="V1869" s="71">
        <f t="shared" si="11"/>
        <v>0</v>
      </c>
      <c r="W1869" s="73">
        <f t="shared" si="12"/>
        <v>0</v>
      </c>
      <c r="X1869" s="19"/>
      <c r="Y1869" s="19"/>
      <c r="Z1869" s="19"/>
      <c r="AA1869" s="19"/>
      <c r="AB1869" s="19"/>
      <c r="AC1869" s="19"/>
      <c r="AD1869" s="19"/>
    </row>
    <row r="1870">
      <c r="A1870" s="49" t="s">
        <v>573</v>
      </c>
      <c r="B1870" s="50">
        <v>2813.0</v>
      </c>
      <c r="C1870" s="51">
        <v>0.768</v>
      </c>
      <c r="D1870" s="52">
        <v>2774.0</v>
      </c>
      <c r="E1870" s="51">
        <v>0.001</v>
      </c>
      <c r="F1870" s="52">
        <v>2813.0</v>
      </c>
      <c r="G1870" s="54">
        <v>0.038</v>
      </c>
      <c r="H1870" s="50">
        <v>2813.0</v>
      </c>
      <c r="I1870" s="54">
        <v>0.496935</v>
      </c>
      <c r="J1870" s="50">
        <v>2813.0</v>
      </c>
      <c r="K1870" s="54">
        <v>2.339</v>
      </c>
      <c r="L1870" s="70">
        <f t="shared" si="1"/>
        <v>0</v>
      </c>
      <c r="M1870" s="71">
        <f t="shared" si="2"/>
        <v>0</v>
      </c>
      <c r="N1870" s="71">
        <f t="shared" si="3"/>
        <v>-0.271065</v>
      </c>
      <c r="O1870" s="71">
        <f t="shared" si="4"/>
        <v>-35.29492188</v>
      </c>
      <c r="P1870" s="71">
        <f t="shared" si="5"/>
        <v>0</v>
      </c>
      <c r="Q1870" s="71">
        <f t="shared" si="6"/>
        <v>0</v>
      </c>
      <c r="R1870" s="71">
        <f t="shared" si="7"/>
        <v>1.571</v>
      </c>
      <c r="S1870" s="71">
        <f t="shared" si="8"/>
        <v>204.5572917</v>
      </c>
      <c r="T1870" s="72">
        <f t="shared" si="9"/>
        <v>39</v>
      </c>
      <c r="U1870" s="71">
        <f t="shared" si="10"/>
        <v>1.386420192</v>
      </c>
      <c r="V1870" s="71">
        <f t="shared" si="11"/>
        <v>0</v>
      </c>
      <c r="W1870" s="73">
        <f t="shared" si="12"/>
        <v>0</v>
      </c>
      <c r="X1870" s="19"/>
      <c r="Y1870" s="19"/>
      <c r="Z1870" s="19"/>
      <c r="AA1870" s="19"/>
      <c r="AB1870" s="19"/>
      <c r="AC1870" s="19"/>
      <c r="AD1870" s="19"/>
    </row>
    <row r="1871">
      <c r="A1871" s="49" t="s">
        <v>2029</v>
      </c>
      <c r="B1871" s="50">
        <v>2841.0</v>
      </c>
      <c r="C1871" s="51">
        <v>0.066</v>
      </c>
      <c r="D1871" s="52">
        <v>2805.0</v>
      </c>
      <c r="E1871" s="51">
        <v>0.001</v>
      </c>
      <c r="F1871" s="52">
        <v>2841.0</v>
      </c>
      <c r="G1871" s="54">
        <v>0.036</v>
      </c>
      <c r="H1871" s="50">
        <v>2841.0</v>
      </c>
      <c r="I1871" s="54">
        <v>0.525237</v>
      </c>
      <c r="J1871" s="50">
        <v>2841.0</v>
      </c>
      <c r="K1871" s="54">
        <v>2.58</v>
      </c>
      <c r="L1871" s="70">
        <f t="shared" si="1"/>
        <v>0</v>
      </c>
      <c r="M1871" s="71">
        <f t="shared" si="2"/>
        <v>0</v>
      </c>
      <c r="N1871" s="71">
        <f t="shared" si="3"/>
        <v>0.459237</v>
      </c>
      <c r="O1871" s="71">
        <f t="shared" si="4"/>
        <v>695.8136364</v>
      </c>
      <c r="P1871" s="71">
        <f t="shared" si="5"/>
        <v>0</v>
      </c>
      <c r="Q1871" s="71">
        <f t="shared" si="6"/>
        <v>0</v>
      </c>
      <c r="R1871" s="71">
        <f t="shared" si="7"/>
        <v>2.514</v>
      </c>
      <c r="S1871" s="71">
        <f t="shared" si="8"/>
        <v>3809.090909</v>
      </c>
      <c r="T1871" s="72">
        <f t="shared" si="9"/>
        <v>36</v>
      </c>
      <c r="U1871" s="71">
        <f t="shared" si="10"/>
        <v>1.267159451</v>
      </c>
      <c r="V1871" s="71">
        <f t="shared" si="11"/>
        <v>0</v>
      </c>
      <c r="W1871" s="73">
        <f t="shared" si="12"/>
        <v>0</v>
      </c>
      <c r="X1871" s="19"/>
      <c r="Y1871" s="19"/>
      <c r="Z1871" s="19"/>
      <c r="AA1871" s="19"/>
      <c r="AB1871" s="19"/>
      <c r="AC1871" s="19"/>
      <c r="AD1871" s="19"/>
    </row>
    <row r="1872">
      <c r="A1872" s="49" t="s">
        <v>2030</v>
      </c>
      <c r="B1872" s="50">
        <v>2725.0</v>
      </c>
      <c r="C1872" s="51">
        <v>0.749</v>
      </c>
      <c r="D1872" s="52">
        <v>2704.0</v>
      </c>
      <c r="E1872" s="51">
        <v>0.001</v>
      </c>
      <c r="F1872" s="52">
        <v>2725.0</v>
      </c>
      <c r="G1872" s="54">
        <v>0.035</v>
      </c>
      <c r="H1872" s="50">
        <v>2725.0</v>
      </c>
      <c r="I1872" s="54">
        <v>0.697844</v>
      </c>
      <c r="J1872" s="50">
        <v>2725.0</v>
      </c>
      <c r="K1872" s="54">
        <v>2.512</v>
      </c>
      <c r="L1872" s="70">
        <f t="shared" si="1"/>
        <v>0</v>
      </c>
      <c r="M1872" s="71">
        <f t="shared" si="2"/>
        <v>0</v>
      </c>
      <c r="N1872" s="71">
        <f t="shared" si="3"/>
        <v>-0.051156</v>
      </c>
      <c r="O1872" s="71">
        <f t="shared" si="4"/>
        <v>-6.829906542</v>
      </c>
      <c r="P1872" s="71">
        <f t="shared" si="5"/>
        <v>0</v>
      </c>
      <c r="Q1872" s="71">
        <f t="shared" si="6"/>
        <v>0</v>
      </c>
      <c r="R1872" s="71">
        <f t="shared" si="7"/>
        <v>1.763</v>
      </c>
      <c r="S1872" s="71">
        <f t="shared" si="8"/>
        <v>235.3805073</v>
      </c>
      <c r="T1872" s="72">
        <f t="shared" si="9"/>
        <v>21</v>
      </c>
      <c r="U1872" s="71">
        <f t="shared" si="10"/>
        <v>0.7706422018</v>
      </c>
      <c r="V1872" s="71">
        <f t="shared" si="11"/>
        <v>0</v>
      </c>
      <c r="W1872" s="73">
        <f t="shared" si="12"/>
        <v>0</v>
      </c>
      <c r="X1872" s="19"/>
      <c r="Y1872" s="19"/>
      <c r="Z1872" s="19"/>
      <c r="AA1872" s="19"/>
      <c r="AB1872" s="19"/>
      <c r="AC1872" s="19"/>
      <c r="AD1872" s="19"/>
    </row>
    <row r="1873">
      <c r="A1873" s="49" t="s">
        <v>2031</v>
      </c>
      <c r="B1873" s="50">
        <v>3008.0</v>
      </c>
      <c r="C1873" s="51">
        <v>0.084</v>
      </c>
      <c r="D1873" s="52">
        <v>2934.0</v>
      </c>
      <c r="E1873" s="51">
        <v>0.001</v>
      </c>
      <c r="F1873" s="52">
        <v>3008.0</v>
      </c>
      <c r="G1873" s="54">
        <v>0.041</v>
      </c>
      <c r="H1873" s="50">
        <v>3008.0</v>
      </c>
      <c r="I1873" s="54">
        <v>0.464404</v>
      </c>
      <c r="J1873" s="50">
        <v>3008.0</v>
      </c>
      <c r="K1873" s="54">
        <v>3.082</v>
      </c>
      <c r="L1873" s="70">
        <f t="shared" si="1"/>
        <v>0</v>
      </c>
      <c r="M1873" s="71">
        <f t="shared" si="2"/>
        <v>0</v>
      </c>
      <c r="N1873" s="71">
        <f t="shared" si="3"/>
        <v>0.380404</v>
      </c>
      <c r="O1873" s="71">
        <f t="shared" si="4"/>
        <v>452.8619048</v>
      </c>
      <c r="P1873" s="71">
        <f t="shared" si="5"/>
        <v>0</v>
      </c>
      <c r="Q1873" s="71">
        <f t="shared" si="6"/>
        <v>0</v>
      </c>
      <c r="R1873" s="71">
        <f t="shared" si="7"/>
        <v>2.998</v>
      </c>
      <c r="S1873" s="71">
        <f t="shared" si="8"/>
        <v>3569.047619</v>
      </c>
      <c r="T1873" s="72">
        <f t="shared" si="9"/>
        <v>74</v>
      </c>
      <c r="U1873" s="71">
        <f t="shared" si="10"/>
        <v>2.460106383</v>
      </c>
      <c r="V1873" s="71">
        <f t="shared" si="11"/>
        <v>0</v>
      </c>
      <c r="W1873" s="73">
        <f t="shared" si="12"/>
        <v>0</v>
      </c>
      <c r="X1873" s="19"/>
      <c r="Y1873" s="19"/>
      <c r="Z1873" s="19"/>
      <c r="AA1873" s="19"/>
      <c r="AB1873" s="19"/>
      <c r="AC1873" s="19"/>
      <c r="AD1873" s="19"/>
    </row>
    <row r="1874">
      <c r="A1874" s="49" t="s">
        <v>2032</v>
      </c>
      <c r="B1874" s="50">
        <v>2881.0</v>
      </c>
      <c r="C1874" s="51">
        <v>0.849</v>
      </c>
      <c r="D1874" s="52">
        <v>2864.0</v>
      </c>
      <c r="E1874" s="51">
        <v>0.001</v>
      </c>
      <c r="F1874" s="52">
        <v>2881.0</v>
      </c>
      <c r="G1874" s="54">
        <v>0.04</v>
      </c>
      <c r="H1874" s="50">
        <v>2881.0</v>
      </c>
      <c r="I1874" s="54">
        <v>0.689255</v>
      </c>
      <c r="J1874" s="50">
        <v>2881.0</v>
      </c>
      <c r="K1874" s="54">
        <v>2.64</v>
      </c>
      <c r="L1874" s="70">
        <f t="shared" si="1"/>
        <v>0</v>
      </c>
      <c r="M1874" s="71">
        <f t="shared" si="2"/>
        <v>0</v>
      </c>
      <c r="N1874" s="71">
        <f t="shared" si="3"/>
        <v>-0.159745</v>
      </c>
      <c r="O1874" s="71">
        <f t="shared" si="4"/>
        <v>-18.81566549</v>
      </c>
      <c r="P1874" s="71">
        <f t="shared" si="5"/>
        <v>0</v>
      </c>
      <c r="Q1874" s="71">
        <f t="shared" si="6"/>
        <v>0</v>
      </c>
      <c r="R1874" s="71">
        <f t="shared" si="7"/>
        <v>1.791</v>
      </c>
      <c r="S1874" s="71">
        <f t="shared" si="8"/>
        <v>210.9540636</v>
      </c>
      <c r="T1874" s="72">
        <f t="shared" si="9"/>
        <v>17</v>
      </c>
      <c r="U1874" s="71">
        <f t="shared" si="10"/>
        <v>0.5900728914</v>
      </c>
      <c r="V1874" s="71">
        <f t="shared" si="11"/>
        <v>0</v>
      </c>
      <c r="W1874" s="73">
        <f t="shared" si="12"/>
        <v>0</v>
      </c>
      <c r="X1874" s="19"/>
      <c r="Y1874" s="19"/>
      <c r="Z1874" s="19"/>
      <c r="AA1874" s="19"/>
      <c r="AB1874" s="19"/>
      <c r="AC1874" s="19"/>
      <c r="AD1874" s="19"/>
    </row>
    <row r="1875">
      <c r="A1875" s="49" t="s">
        <v>2033</v>
      </c>
      <c r="B1875" s="50">
        <v>2669.0</v>
      </c>
      <c r="C1875" s="51">
        <v>0.072</v>
      </c>
      <c r="D1875" s="52">
        <v>2658.0</v>
      </c>
      <c r="E1875" s="51">
        <v>0.001</v>
      </c>
      <c r="F1875" s="52">
        <v>2669.0</v>
      </c>
      <c r="G1875" s="54">
        <v>0.034</v>
      </c>
      <c r="H1875" s="50">
        <v>2669.0</v>
      </c>
      <c r="I1875" s="54">
        <v>0.450396</v>
      </c>
      <c r="J1875" s="50">
        <v>2669.0</v>
      </c>
      <c r="K1875" s="54">
        <v>1.889</v>
      </c>
      <c r="L1875" s="70">
        <f t="shared" si="1"/>
        <v>0</v>
      </c>
      <c r="M1875" s="71">
        <f t="shared" si="2"/>
        <v>0</v>
      </c>
      <c r="N1875" s="71">
        <f t="shared" si="3"/>
        <v>0.378396</v>
      </c>
      <c r="O1875" s="71">
        <f t="shared" si="4"/>
        <v>525.55</v>
      </c>
      <c r="P1875" s="71">
        <f t="shared" si="5"/>
        <v>0</v>
      </c>
      <c r="Q1875" s="71">
        <f t="shared" si="6"/>
        <v>0</v>
      </c>
      <c r="R1875" s="71">
        <f t="shared" si="7"/>
        <v>1.817</v>
      </c>
      <c r="S1875" s="71">
        <f t="shared" si="8"/>
        <v>2523.611111</v>
      </c>
      <c r="T1875" s="72">
        <f t="shared" si="9"/>
        <v>11</v>
      </c>
      <c r="U1875" s="71">
        <f t="shared" si="10"/>
        <v>0.412139378</v>
      </c>
      <c r="V1875" s="71">
        <f t="shared" si="11"/>
        <v>0</v>
      </c>
      <c r="W1875" s="73">
        <f t="shared" si="12"/>
        <v>0</v>
      </c>
      <c r="X1875" s="19"/>
      <c r="Y1875" s="19"/>
      <c r="Z1875" s="19"/>
      <c r="AA1875" s="19"/>
      <c r="AB1875" s="19"/>
      <c r="AC1875" s="19"/>
      <c r="AD1875" s="19"/>
    </row>
    <row r="1876">
      <c r="A1876" s="49" t="s">
        <v>2034</v>
      </c>
      <c r="B1876" s="50">
        <v>2502.0</v>
      </c>
      <c r="C1876" s="51">
        <v>0.542</v>
      </c>
      <c r="D1876" s="52">
        <v>2465.0</v>
      </c>
      <c r="E1876" s="51">
        <v>0.001</v>
      </c>
      <c r="F1876" s="52">
        <v>2502.0</v>
      </c>
      <c r="G1876" s="54">
        <v>0.033</v>
      </c>
      <c r="H1876" s="50">
        <v>2502.0</v>
      </c>
      <c r="I1876" s="54">
        <v>0.475295</v>
      </c>
      <c r="J1876" s="50">
        <v>2502.0</v>
      </c>
      <c r="K1876" s="54">
        <v>1.806</v>
      </c>
      <c r="L1876" s="70">
        <f t="shared" si="1"/>
        <v>0</v>
      </c>
      <c r="M1876" s="71">
        <f t="shared" si="2"/>
        <v>0</v>
      </c>
      <c r="N1876" s="71">
        <f t="shared" si="3"/>
        <v>-0.066705</v>
      </c>
      <c r="O1876" s="71">
        <f t="shared" si="4"/>
        <v>-12.30719557</v>
      </c>
      <c r="P1876" s="71">
        <f t="shared" si="5"/>
        <v>0</v>
      </c>
      <c r="Q1876" s="71">
        <f t="shared" si="6"/>
        <v>0</v>
      </c>
      <c r="R1876" s="71">
        <f t="shared" si="7"/>
        <v>1.264</v>
      </c>
      <c r="S1876" s="71">
        <f t="shared" si="8"/>
        <v>233.2103321</v>
      </c>
      <c r="T1876" s="72">
        <f t="shared" si="9"/>
        <v>37</v>
      </c>
      <c r="U1876" s="71">
        <f t="shared" si="10"/>
        <v>1.478816946</v>
      </c>
      <c r="V1876" s="71">
        <f t="shared" si="11"/>
        <v>0</v>
      </c>
      <c r="W1876" s="73">
        <f t="shared" si="12"/>
        <v>0</v>
      </c>
      <c r="X1876" s="19"/>
      <c r="Y1876" s="19"/>
      <c r="Z1876" s="19"/>
      <c r="AA1876" s="19"/>
      <c r="AB1876" s="19"/>
      <c r="AC1876" s="19"/>
      <c r="AD1876" s="19"/>
    </row>
    <row r="1877">
      <c r="A1877" s="49" t="s">
        <v>2035</v>
      </c>
      <c r="B1877" s="50">
        <v>3190.0</v>
      </c>
      <c r="C1877" s="51">
        <v>0.068</v>
      </c>
      <c r="D1877" s="52">
        <v>3115.0</v>
      </c>
      <c r="E1877" s="51">
        <v>0.001</v>
      </c>
      <c r="F1877" s="52">
        <v>3190.0</v>
      </c>
      <c r="G1877" s="54">
        <v>0.046</v>
      </c>
      <c r="H1877" s="50">
        <v>3190.0</v>
      </c>
      <c r="I1877" s="54">
        <v>0.532301</v>
      </c>
      <c r="J1877" s="50">
        <v>3190.0</v>
      </c>
      <c r="K1877" s="54">
        <v>2.041</v>
      </c>
      <c r="L1877" s="70">
        <f t="shared" si="1"/>
        <v>0</v>
      </c>
      <c r="M1877" s="71">
        <f t="shared" si="2"/>
        <v>0</v>
      </c>
      <c r="N1877" s="71">
        <f t="shared" si="3"/>
        <v>0.464301</v>
      </c>
      <c r="O1877" s="71">
        <f t="shared" si="4"/>
        <v>682.7955882</v>
      </c>
      <c r="P1877" s="71">
        <f t="shared" si="5"/>
        <v>0</v>
      </c>
      <c r="Q1877" s="71">
        <f t="shared" si="6"/>
        <v>0</v>
      </c>
      <c r="R1877" s="71">
        <f t="shared" si="7"/>
        <v>1.973</v>
      </c>
      <c r="S1877" s="71">
        <f t="shared" si="8"/>
        <v>2901.470588</v>
      </c>
      <c r="T1877" s="72">
        <f t="shared" si="9"/>
        <v>75</v>
      </c>
      <c r="U1877" s="71">
        <f t="shared" si="10"/>
        <v>2.351097179</v>
      </c>
      <c r="V1877" s="71">
        <f t="shared" si="11"/>
        <v>0</v>
      </c>
      <c r="W1877" s="73">
        <f t="shared" si="12"/>
        <v>0</v>
      </c>
      <c r="X1877" s="19"/>
      <c r="Y1877" s="19"/>
      <c r="Z1877" s="19"/>
      <c r="AA1877" s="19"/>
      <c r="AB1877" s="19"/>
      <c r="AC1877" s="19"/>
      <c r="AD1877" s="19"/>
    </row>
    <row r="1878">
      <c r="A1878" s="49" t="s">
        <v>2036</v>
      </c>
      <c r="B1878" s="50">
        <v>3047.0</v>
      </c>
      <c r="C1878" s="51">
        <v>0.764</v>
      </c>
      <c r="D1878" s="52">
        <v>3010.0</v>
      </c>
      <c r="E1878" s="51">
        <v>0.001</v>
      </c>
      <c r="F1878" s="52">
        <v>3047.0</v>
      </c>
      <c r="G1878" s="54">
        <v>0.04</v>
      </c>
      <c r="H1878" s="50">
        <v>3047.0</v>
      </c>
      <c r="I1878" s="54">
        <v>0.373547</v>
      </c>
      <c r="J1878" s="50">
        <v>3047.0</v>
      </c>
      <c r="K1878" s="54">
        <v>1.98</v>
      </c>
      <c r="L1878" s="70">
        <f t="shared" si="1"/>
        <v>0</v>
      </c>
      <c r="M1878" s="71">
        <f t="shared" si="2"/>
        <v>0</v>
      </c>
      <c r="N1878" s="71">
        <f t="shared" si="3"/>
        <v>-0.390453</v>
      </c>
      <c r="O1878" s="71">
        <f t="shared" si="4"/>
        <v>-51.10641361</v>
      </c>
      <c r="P1878" s="71">
        <f t="shared" si="5"/>
        <v>0</v>
      </c>
      <c r="Q1878" s="71">
        <f t="shared" si="6"/>
        <v>0</v>
      </c>
      <c r="R1878" s="71">
        <f t="shared" si="7"/>
        <v>1.216</v>
      </c>
      <c r="S1878" s="71">
        <f t="shared" si="8"/>
        <v>159.1623037</v>
      </c>
      <c r="T1878" s="72">
        <f t="shared" si="9"/>
        <v>37</v>
      </c>
      <c r="U1878" s="71">
        <f t="shared" si="10"/>
        <v>1.214309157</v>
      </c>
      <c r="V1878" s="71">
        <f t="shared" si="11"/>
        <v>0</v>
      </c>
      <c r="W1878" s="73">
        <f t="shared" si="12"/>
        <v>0</v>
      </c>
      <c r="X1878" s="19"/>
      <c r="Y1878" s="19"/>
      <c r="Z1878" s="19"/>
      <c r="AA1878" s="19"/>
      <c r="AB1878" s="19"/>
      <c r="AC1878" s="19"/>
      <c r="AD1878" s="19"/>
    </row>
    <row r="1879">
      <c r="A1879" s="49" t="s">
        <v>2037</v>
      </c>
      <c r="B1879" s="50">
        <v>2725.0</v>
      </c>
      <c r="C1879" s="51">
        <v>0.06</v>
      </c>
      <c r="D1879" s="52">
        <v>2677.0</v>
      </c>
      <c r="E1879" s="51">
        <v>0.001</v>
      </c>
      <c r="F1879" s="52">
        <v>2725.0</v>
      </c>
      <c r="G1879" s="54">
        <v>0.035</v>
      </c>
      <c r="H1879" s="50">
        <v>2725.0</v>
      </c>
      <c r="I1879" s="54">
        <v>0.315323</v>
      </c>
      <c r="J1879" s="50">
        <v>2725.0</v>
      </c>
      <c r="K1879" s="54">
        <v>2.916</v>
      </c>
      <c r="L1879" s="70">
        <f t="shared" si="1"/>
        <v>0</v>
      </c>
      <c r="M1879" s="71">
        <f t="shared" si="2"/>
        <v>0</v>
      </c>
      <c r="N1879" s="71">
        <f t="shared" si="3"/>
        <v>0.255323</v>
      </c>
      <c r="O1879" s="71">
        <f t="shared" si="4"/>
        <v>425.5383333</v>
      </c>
      <c r="P1879" s="71">
        <f t="shared" si="5"/>
        <v>0</v>
      </c>
      <c r="Q1879" s="71">
        <f t="shared" si="6"/>
        <v>0</v>
      </c>
      <c r="R1879" s="71">
        <f t="shared" si="7"/>
        <v>2.856</v>
      </c>
      <c r="S1879" s="71">
        <f t="shared" si="8"/>
        <v>4760</v>
      </c>
      <c r="T1879" s="72">
        <f t="shared" si="9"/>
        <v>48</v>
      </c>
      <c r="U1879" s="71">
        <f t="shared" si="10"/>
        <v>1.76146789</v>
      </c>
      <c r="V1879" s="71">
        <f t="shared" si="11"/>
        <v>0</v>
      </c>
      <c r="W1879" s="73">
        <f t="shared" si="12"/>
        <v>0</v>
      </c>
      <c r="X1879" s="19"/>
      <c r="Y1879" s="19"/>
      <c r="Z1879" s="19"/>
      <c r="AA1879" s="19"/>
      <c r="AB1879" s="19"/>
      <c r="AC1879" s="19"/>
      <c r="AD1879" s="19"/>
    </row>
    <row r="1880">
      <c r="A1880" s="49" t="s">
        <v>2038</v>
      </c>
      <c r="B1880" s="50">
        <v>2570.0</v>
      </c>
      <c r="C1880" s="51">
        <v>0.674</v>
      </c>
      <c r="D1880" s="52">
        <v>2461.0</v>
      </c>
      <c r="E1880" s="51">
        <v>0.001</v>
      </c>
      <c r="F1880" s="52">
        <v>2570.0</v>
      </c>
      <c r="G1880" s="54">
        <v>0.034</v>
      </c>
      <c r="H1880" s="50">
        <v>2570.0</v>
      </c>
      <c r="I1880" s="54">
        <v>0.707945</v>
      </c>
      <c r="J1880" s="50">
        <v>2570.0</v>
      </c>
      <c r="K1880" s="54">
        <v>1.81</v>
      </c>
      <c r="L1880" s="70">
        <f t="shared" si="1"/>
        <v>0</v>
      </c>
      <c r="M1880" s="71">
        <f t="shared" si="2"/>
        <v>0</v>
      </c>
      <c r="N1880" s="71">
        <f t="shared" si="3"/>
        <v>0.033945</v>
      </c>
      <c r="O1880" s="71">
        <f t="shared" si="4"/>
        <v>5.036350148</v>
      </c>
      <c r="P1880" s="71">
        <f t="shared" si="5"/>
        <v>0</v>
      </c>
      <c r="Q1880" s="71">
        <f t="shared" si="6"/>
        <v>0</v>
      </c>
      <c r="R1880" s="71">
        <f t="shared" si="7"/>
        <v>1.136</v>
      </c>
      <c r="S1880" s="71">
        <f t="shared" si="8"/>
        <v>168.5459941</v>
      </c>
      <c r="T1880" s="72">
        <f t="shared" si="9"/>
        <v>109</v>
      </c>
      <c r="U1880" s="71">
        <f t="shared" si="10"/>
        <v>4.241245136</v>
      </c>
      <c r="V1880" s="71">
        <f t="shared" si="11"/>
        <v>0</v>
      </c>
      <c r="W1880" s="73">
        <f t="shared" si="12"/>
        <v>0</v>
      </c>
      <c r="X1880" s="19"/>
      <c r="Y1880" s="19"/>
      <c r="Z1880" s="19"/>
      <c r="AA1880" s="19"/>
      <c r="AB1880" s="19"/>
      <c r="AC1880" s="19"/>
      <c r="AD1880" s="19"/>
    </row>
    <row r="1881">
      <c r="A1881" s="49" t="s">
        <v>2039</v>
      </c>
      <c r="B1881" s="50">
        <v>3075.0</v>
      </c>
      <c r="C1881" s="51">
        <v>0.062</v>
      </c>
      <c r="D1881" s="52">
        <v>3017.0</v>
      </c>
      <c r="E1881" s="51">
        <v>0.001</v>
      </c>
      <c r="F1881" s="52">
        <v>3075.0</v>
      </c>
      <c r="G1881" s="54">
        <v>0.04</v>
      </c>
      <c r="H1881" s="50">
        <v>3075.0</v>
      </c>
      <c r="I1881" s="54">
        <v>0.614038</v>
      </c>
      <c r="J1881" s="50">
        <v>3075.0</v>
      </c>
      <c r="K1881" s="54">
        <v>1.428</v>
      </c>
      <c r="L1881" s="70">
        <f t="shared" si="1"/>
        <v>0</v>
      </c>
      <c r="M1881" s="71">
        <f t="shared" si="2"/>
        <v>0</v>
      </c>
      <c r="N1881" s="71">
        <f t="shared" si="3"/>
        <v>0.552038</v>
      </c>
      <c r="O1881" s="71">
        <f t="shared" si="4"/>
        <v>890.383871</v>
      </c>
      <c r="P1881" s="71">
        <f t="shared" si="5"/>
        <v>0</v>
      </c>
      <c r="Q1881" s="71">
        <f t="shared" si="6"/>
        <v>0</v>
      </c>
      <c r="R1881" s="71">
        <f t="shared" si="7"/>
        <v>1.366</v>
      </c>
      <c r="S1881" s="71">
        <f t="shared" si="8"/>
        <v>2203.225806</v>
      </c>
      <c r="T1881" s="72">
        <f t="shared" si="9"/>
        <v>58</v>
      </c>
      <c r="U1881" s="71">
        <f t="shared" si="10"/>
        <v>1.886178862</v>
      </c>
      <c r="V1881" s="71">
        <f t="shared" si="11"/>
        <v>0</v>
      </c>
      <c r="W1881" s="73">
        <f t="shared" si="12"/>
        <v>0</v>
      </c>
      <c r="X1881" s="19"/>
      <c r="Y1881" s="19"/>
      <c r="Z1881" s="19"/>
      <c r="AA1881" s="19"/>
      <c r="AB1881" s="19"/>
      <c r="AC1881" s="19"/>
      <c r="AD1881" s="19"/>
    </row>
    <row r="1882">
      <c r="A1882" s="49" t="s">
        <v>2040</v>
      </c>
      <c r="B1882" s="50">
        <v>2924.0</v>
      </c>
      <c r="C1882" s="51">
        <v>0.849</v>
      </c>
      <c r="D1882" s="52">
        <v>2855.0</v>
      </c>
      <c r="E1882" s="51">
        <v>0.001</v>
      </c>
      <c r="F1882" s="52">
        <v>2924.0</v>
      </c>
      <c r="G1882" s="54">
        <v>0.04</v>
      </c>
      <c r="H1882" s="50">
        <v>2924.0</v>
      </c>
      <c r="I1882" s="54">
        <v>0.791737</v>
      </c>
      <c r="J1882" s="50">
        <v>2924.0</v>
      </c>
      <c r="K1882" s="54">
        <v>2.287</v>
      </c>
      <c r="L1882" s="70">
        <f t="shared" si="1"/>
        <v>0</v>
      </c>
      <c r="M1882" s="71">
        <f t="shared" si="2"/>
        <v>0</v>
      </c>
      <c r="N1882" s="71">
        <f t="shared" si="3"/>
        <v>-0.057263</v>
      </c>
      <c r="O1882" s="71">
        <f t="shared" si="4"/>
        <v>-6.744758539</v>
      </c>
      <c r="P1882" s="71">
        <f t="shared" si="5"/>
        <v>0</v>
      </c>
      <c r="Q1882" s="71">
        <f t="shared" si="6"/>
        <v>0</v>
      </c>
      <c r="R1882" s="71">
        <f t="shared" si="7"/>
        <v>1.438</v>
      </c>
      <c r="S1882" s="71">
        <f t="shared" si="8"/>
        <v>169.3757362</v>
      </c>
      <c r="T1882" s="72">
        <f t="shared" si="9"/>
        <v>69</v>
      </c>
      <c r="U1882" s="71">
        <f t="shared" si="10"/>
        <v>2.359781122</v>
      </c>
      <c r="V1882" s="71">
        <f t="shared" si="11"/>
        <v>0</v>
      </c>
      <c r="W1882" s="73">
        <f t="shared" si="12"/>
        <v>0</v>
      </c>
      <c r="X1882" s="19"/>
      <c r="Y1882" s="19"/>
      <c r="Z1882" s="19"/>
      <c r="AA1882" s="19"/>
      <c r="AB1882" s="19"/>
      <c r="AC1882" s="19"/>
      <c r="AD1882" s="19"/>
    </row>
    <row r="1883">
      <c r="A1883" s="49" t="s">
        <v>2041</v>
      </c>
      <c r="B1883" s="50">
        <v>3118.0</v>
      </c>
      <c r="C1883" s="51">
        <v>0.06</v>
      </c>
      <c r="D1883" s="52">
        <v>3038.0</v>
      </c>
      <c r="E1883" s="51">
        <v>0.001</v>
      </c>
      <c r="F1883" s="52">
        <v>3117.0</v>
      </c>
      <c r="G1883" s="54">
        <v>0.039</v>
      </c>
      <c r="H1883" s="50">
        <v>3118.0</v>
      </c>
      <c r="I1883" s="54">
        <v>0.528545</v>
      </c>
      <c r="J1883" s="50">
        <v>3118.0</v>
      </c>
      <c r="K1883" s="54">
        <v>4.675</v>
      </c>
      <c r="L1883" s="70">
        <f t="shared" si="1"/>
        <v>0</v>
      </c>
      <c r="M1883" s="71">
        <f t="shared" si="2"/>
        <v>0</v>
      </c>
      <c r="N1883" s="71">
        <f t="shared" si="3"/>
        <v>0.468545</v>
      </c>
      <c r="O1883" s="71">
        <f t="shared" si="4"/>
        <v>780.9083333</v>
      </c>
      <c r="P1883" s="71">
        <f t="shared" si="5"/>
        <v>0</v>
      </c>
      <c r="Q1883" s="71">
        <f t="shared" si="6"/>
        <v>0</v>
      </c>
      <c r="R1883" s="71">
        <f t="shared" si="7"/>
        <v>4.615</v>
      </c>
      <c r="S1883" s="71">
        <f t="shared" si="8"/>
        <v>7691.666667</v>
      </c>
      <c r="T1883" s="72">
        <f t="shared" si="9"/>
        <v>80</v>
      </c>
      <c r="U1883" s="71">
        <f t="shared" si="10"/>
        <v>2.565747274</v>
      </c>
      <c r="V1883" s="71">
        <f t="shared" si="11"/>
        <v>1</v>
      </c>
      <c r="W1883" s="73">
        <f t="shared" si="12"/>
        <v>0.03207184092</v>
      </c>
      <c r="X1883" s="19"/>
      <c r="Y1883" s="19"/>
      <c r="Z1883" s="19"/>
      <c r="AA1883" s="19"/>
      <c r="AB1883" s="19"/>
      <c r="AC1883" s="19"/>
      <c r="AD1883" s="19"/>
    </row>
    <row r="1884">
      <c r="A1884" s="49" t="s">
        <v>2042</v>
      </c>
      <c r="B1884" s="50">
        <v>2981.0</v>
      </c>
      <c r="C1884" s="51">
        <v>0.515</v>
      </c>
      <c r="D1884" s="52">
        <v>2961.0</v>
      </c>
      <c r="E1884" s="51">
        <v>0.001</v>
      </c>
      <c r="F1884" s="52">
        <v>2981.0</v>
      </c>
      <c r="G1884" s="54">
        <v>0.04</v>
      </c>
      <c r="H1884" s="50">
        <v>2981.0</v>
      </c>
      <c r="I1884" s="54">
        <v>0.842054</v>
      </c>
      <c r="J1884" s="50">
        <v>2981.0</v>
      </c>
      <c r="K1884" s="54">
        <v>2.456</v>
      </c>
      <c r="L1884" s="70">
        <f t="shared" si="1"/>
        <v>0</v>
      </c>
      <c r="M1884" s="71">
        <f t="shared" si="2"/>
        <v>0</v>
      </c>
      <c r="N1884" s="71">
        <f t="shared" si="3"/>
        <v>0.327054</v>
      </c>
      <c r="O1884" s="71">
        <f t="shared" si="4"/>
        <v>63.50563107</v>
      </c>
      <c r="P1884" s="71">
        <f t="shared" si="5"/>
        <v>0</v>
      </c>
      <c r="Q1884" s="71">
        <f t="shared" si="6"/>
        <v>0</v>
      </c>
      <c r="R1884" s="71">
        <f t="shared" si="7"/>
        <v>1.941</v>
      </c>
      <c r="S1884" s="71">
        <f t="shared" si="8"/>
        <v>376.8932039</v>
      </c>
      <c r="T1884" s="72">
        <f t="shared" si="9"/>
        <v>20</v>
      </c>
      <c r="U1884" s="71">
        <f t="shared" si="10"/>
        <v>0.6709158001</v>
      </c>
      <c r="V1884" s="71">
        <f t="shared" si="11"/>
        <v>0</v>
      </c>
      <c r="W1884" s="73">
        <f t="shared" si="12"/>
        <v>0</v>
      </c>
      <c r="X1884" s="19"/>
      <c r="Y1884" s="19"/>
      <c r="Z1884" s="19"/>
      <c r="AA1884" s="19"/>
      <c r="AB1884" s="19"/>
      <c r="AC1884" s="19"/>
      <c r="AD1884" s="19"/>
    </row>
    <row r="1885">
      <c r="A1885" s="49" t="s">
        <v>2043</v>
      </c>
      <c r="B1885" s="50">
        <v>3131.0</v>
      </c>
      <c r="C1885" s="51">
        <v>0.087</v>
      </c>
      <c r="D1885" s="52">
        <v>3095.0</v>
      </c>
      <c r="E1885" s="51">
        <v>0.001</v>
      </c>
      <c r="F1885" s="52">
        <v>3131.0</v>
      </c>
      <c r="G1885" s="54">
        <v>0.038</v>
      </c>
      <c r="H1885" s="50">
        <v>3131.0</v>
      </c>
      <c r="I1885" s="54">
        <v>0.525497</v>
      </c>
      <c r="J1885" s="50">
        <v>3131.0</v>
      </c>
      <c r="K1885" s="54">
        <v>3.457</v>
      </c>
      <c r="L1885" s="70">
        <f t="shared" si="1"/>
        <v>0</v>
      </c>
      <c r="M1885" s="71">
        <f t="shared" si="2"/>
        <v>0</v>
      </c>
      <c r="N1885" s="71">
        <f t="shared" si="3"/>
        <v>0.438497</v>
      </c>
      <c r="O1885" s="71">
        <f t="shared" si="4"/>
        <v>504.0195402</v>
      </c>
      <c r="P1885" s="71">
        <f t="shared" si="5"/>
        <v>0</v>
      </c>
      <c r="Q1885" s="71">
        <f t="shared" si="6"/>
        <v>0</v>
      </c>
      <c r="R1885" s="71">
        <f t="shared" si="7"/>
        <v>3.37</v>
      </c>
      <c r="S1885" s="71">
        <f t="shared" si="8"/>
        <v>3873.563218</v>
      </c>
      <c r="T1885" s="72">
        <f t="shared" si="9"/>
        <v>36</v>
      </c>
      <c r="U1885" s="71">
        <f t="shared" si="10"/>
        <v>1.149792399</v>
      </c>
      <c r="V1885" s="71">
        <f t="shared" si="11"/>
        <v>0</v>
      </c>
      <c r="W1885" s="73">
        <f t="shared" si="12"/>
        <v>0</v>
      </c>
      <c r="X1885" s="19"/>
      <c r="Y1885" s="19"/>
      <c r="Z1885" s="19"/>
      <c r="AA1885" s="19"/>
      <c r="AB1885" s="19"/>
      <c r="AC1885" s="19"/>
      <c r="AD1885" s="19"/>
    </row>
    <row r="1886">
      <c r="A1886" s="49" t="s">
        <v>2044</v>
      </c>
      <c r="B1886" s="50">
        <v>2999.0</v>
      </c>
      <c r="C1886" s="51">
        <v>0.486</v>
      </c>
      <c r="D1886" s="52">
        <v>2924.0</v>
      </c>
      <c r="E1886" s="51">
        <v>0.001</v>
      </c>
      <c r="F1886" s="52">
        <v>2999.0</v>
      </c>
      <c r="G1886" s="54">
        <v>0.039</v>
      </c>
      <c r="H1886" s="50">
        <v>2999.0</v>
      </c>
      <c r="I1886" s="54">
        <v>1.02748</v>
      </c>
      <c r="J1886" s="50">
        <v>2999.0</v>
      </c>
      <c r="K1886" s="54">
        <v>2.517</v>
      </c>
      <c r="L1886" s="70">
        <f t="shared" si="1"/>
        <v>0</v>
      </c>
      <c r="M1886" s="71">
        <f t="shared" si="2"/>
        <v>0</v>
      </c>
      <c r="N1886" s="71">
        <f t="shared" si="3"/>
        <v>0.54148</v>
      </c>
      <c r="O1886" s="71">
        <f t="shared" si="4"/>
        <v>111.4156379</v>
      </c>
      <c r="P1886" s="71">
        <f t="shared" si="5"/>
        <v>0</v>
      </c>
      <c r="Q1886" s="71">
        <f t="shared" si="6"/>
        <v>0</v>
      </c>
      <c r="R1886" s="71">
        <f t="shared" si="7"/>
        <v>2.031</v>
      </c>
      <c r="S1886" s="71">
        <f t="shared" si="8"/>
        <v>417.9012346</v>
      </c>
      <c r="T1886" s="72">
        <f t="shared" si="9"/>
        <v>75</v>
      </c>
      <c r="U1886" s="71">
        <f t="shared" si="10"/>
        <v>2.500833611</v>
      </c>
      <c r="V1886" s="71">
        <f t="shared" si="11"/>
        <v>0</v>
      </c>
      <c r="W1886" s="73">
        <f t="shared" si="12"/>
        <v>0</v>
      </c>
      <c r="X1886" s="19"/>
      <c r="Y1886" s="19"/>
      <c r="Z1886" s="19"/>
      <c r="AA1886" s="19"/>
      <c r="AB1886" s="19"/>
      <c r="AC1886" s="19"/>
      <c r="AD1886" s="19"/>
    </row>
    <row r="1887">
      <c r="A1887" s="49" t="s">
        <v>2045</v>
      </c>
      <c r="B1887" s="50">
        <v>2746.0</v>
      </c>
      <c r="C1887" s="51">
        <v>0.057</v>
      </c>
      <c r="D1887" s="52">
        <v>2656.0</v>
      </c>
      <c r="E1887" s="51">
        <v>0.002</v>
      </c>
      <c r="F1887" s="52">
        <v>2746.0</v>
      </c>
      <c r="G1887" s="54">
        <v>0.038</v>
      </c>
      <c r="H1887" s="50">
        <v>2746.0</v>
      </c>
      <c r="I1887" s="54">
        <v>0.678908</v>
      </c>
      <c r="J1887" s="50">
        <v>2746.0</v>
      </c>
      <c r="K1887" s="54">
        <v>2.261</v>
      </c>
      <c r="L1887" s="70">
        <f t="shared" si="1"/>
        <v>0</v>
      </c>
      <c r="M1887" s="71">
        <f t="shared" si="2"/>
        <v>0</v>
      </c>
      <c r="N1887" s="71">
        <f t="shared" si="3"/>
        <v>0.621908</v>
      </c>
      <c r="O1887" s="71">
        <f t="shared" si="4"/>
        <v>1091.066667</v>
      </c>
      <c r="P1887" s="71">
        <f t="shared" si="5"/>
        <v>0</v>
      </c>
      <c r="Q1887" s="71">
        <f t="shared" si="6"/>
        <v>0</v>
      </c>
      <c r="R1887" s="71">
        <f t="shared" si="7"/>
        <v>2.204</v>
      </c>
      <c r="S1887" s="71">
        <f t="shared" si="8"/>
        <v>3866.666667</v>
      </c>
      <c r="T1887" s="72">
        <f t="shared" si="9"/>
        <v>90</v>
      </c>
      <c r="U1887" s="71">
        <f t="shared" si="10"/>
        <v>3.277494538</v>
      </c>
      <c r="V1887" s="71">
        <f t="shared" si="11"/>
        <v>0</v>
      </c>
      <c r="W1887" s="73">
        <f t="shared" si="12"/>
        <v>0</v>
      </c>
      <c r="X1887" s="19"/>
      <c r="Y1887" s="19"/>
      <c r="Z1887" s="19"/>
      <c r="AA1887" s="19"/>
      <c r="AB1887" s="19"/>
      <c r="AC1887" s="19"/>
      <c r="AD1887" s="19"/>
    </row>
    <row r="1888">
      <c r="A1888" s="49" t="s">
        <v>2046</v>
      </c>
      <c r="B1888" s="50">
        <v>2613.0</v>
      </c>
      <c r="C1888" s="51">
        <v>0.854</v>
      </c>
      <c r="D1888" s="52">
        <v>2555.0</v>
      </c>
      <c r="E1888" s="51">
        <v>0.001</v>
      </c>
      <c r="F1888" s="52">
        <v>2613.0</v>
      </c>
      <c r="G1888" s="54">
        <v>0.033</v>
      </c>
      <c r="H1888" s="50">
        <v>2613.0</v>
      </c>
      <c r="I1888" s="54">
        <v>0.58757</v>
      </c>
      <c r="J1888" s="50">
        <v>2613.0</v>
      </c>
      <c r="K1888" s="54">
        <v>2.621</v>
      </c>
      <c r="L1888" s="70">
        <f t="shared" si="1"/>
        <v>0</v>
      </c>
      <c r="M1888" s="71">
        <f t="shared" si="2"/>
        <v>0</v>
      </c>
      <c r="N1888" s="71">
        <f t="shared" si="3"/>
        <v>-0.26643</v>
      </c>
      <c r="O1888" s="71">
        <f t="shared" si="4"/>
        <v>-31.19789227</v>
      </c>
      <c r="P1888" s="71">
        <f t="shared" si="5"/>
        <v>0</v>
      </c>
      <c r="Q1888" s="71">
        <f t="shared" si="6"/>
        <v>0</v>
      </c>
      <c r="R1888" s="71">
        <f t="shared" si="7"/>
        <v>1.767</v>
      </c>
      <c r="S1888" s="71">
        <f t="shared" si="8"/>
        <v>206.9086651</v>
      </c>
      <c r="T1888" s="72">
        <f t="shared" si="9"/>
        <v>58</v>
      </c>
      <c r="U1888" s="71">
        <f t="shared" si="10"/>
        <v>2.219670876</v>
      </c>
      <c r="V1888" s="71">
        <f t="shared" si="11"/>
        <v>0</v>
      </c>
      <c r="W1888" s="73">
        <f t="shared" si="12"/>
        <v>0</v>
      </c>
      <c r="X1888" s="19"/>
      <c r="Y1888" s="19"/>
      <c r="Z1888" s="19"/>
      <c r="AA1888" s="19"/>
      <c r="AB1888" s="19"/>
      <c r="AC1888" s="19"/>
      <c r="AD1888" s="19"/>
    </row>
    <row r="1889">
      <c r="A1889" s="49" t="s">
        <v>2047</v>
      </c>
      <c r="B1889" s="50">
        <v>3088.0</v>
      </c>
      <c r="C1889" s="51">
        <v>0.094</v>
      </c>
      <c r="D1889" s="52">
        <v>3029.0</v>
      </c>
      <c r="E1889" s="51">
        <v>0.001</v>
      </c>
      <c r="F1889" s="52">
        <v>3088.0</v>
      </c>
      <c r="G1889" s="54">
        <v>0.038</v>
      </c>
      <c r="H1889" s="50">
        <v>3088.0</v>
      </c>
      <c r="I1889" s="54">
        <v>0.485705</v>
      </c>
      <c r="J1889" s="50">
        <v>3088.0</v>
      </c>
      <c r="K1889" s="54">
        <v>2.205</v>
      </c>
      <c r="L1889" s="70">
        <f t="shared" si="1"/>
        <v>0</v>
      </c>
      <c r="M1889" s="71">
        <f t="shared" si="2"/>
        <v>0</v>
      </c>
      <c r="N1889" s="71">
        <f t="shared" si="3"/>
        <v>0.391705</v>
      </c>
      <c r="O1889" s="71">
        <f t="shared" si="4"/>
        <v>416.7074468</v>
      </c>
      <c r="P1889" s="71">
        <f t="shared" si="5"/>
        <v>0</v>
      </c>
      <c r="Q1889" s="71">
        <f t="shared" si="6"/>
        <v>0</v>
      </c>
      <c r="R1889" s="71">
        <f t="shared" si="7"/>
        <v>2.111</v>
      </c>
      <c r="S1889" s="71">
        <f t="shared" si="8"/>
        <v>2245.744681</v>
      </c>
      <c r="T1889" s="72">
        <f t="shared" si="9"/>
        <v>59</v>
      </c>
      <c r="U1889" s="71">
        <f t="shared" si="10"/>
        <v>1.910621762</v>
      </c>
      <c r="V1889" s="71">
        <f t="shared" si="11"/>
        <v>0</v>
      </c>
      <c r="W1889" s="73">
        <f t="shared" si="12"/>
        <v>0</v>
      </c>
      <c r="X1889" s="19"/>
      <c r="Y1889" s="19"/>
      <c r="Z1889" s="19"/>
      <c r="AA1889" s="19"/>
      <c r="AB1889" s="19"/>
      <c r="AC1889" s="19"/>
      <c r="AD1889" s="19"/>
    </row>
    <row r="1890">
      <c r="A1890" s="49" t="s">
        <v>2048</v>
      </c>
      <c r="B1890" s="50">
        <v>2960.0</v>
      </c>
      <c r="C1890" s="51">
        <v>0.706</v>
      </c>
      <c r="D1890" s="52">
        <v>2874.0</v>
      </c>
      <c r="E1890" s="51">
        <v>0.001</v>
      </c>
      <c r="F1890" s="52">
        <v>2960.0</v>
      </c>
      <c r="G1890" s="54">
        <v>0.038</v>
      </c>
      <c r="H1890" s="50">
        <v>2960.0</v>
      </c>
      <c r="I1890" s="54">
        <v>0.817436</v>
      </c>
      <c r="J1890" s="50">
        <v>2960.0</v>
      </c>
      <c r="K1890" s="54">
        <v>2.423</v>
      </c>
      <c r="L1890" s="70">
        <f t="shared" si="1"/>
        <v>0</v>
      </c>
      <c r="M1890" s="71">
        <f t="shared" si="2"/>
        <v>0</v>
      </c>
      <c r="N1890" s="71">
        <f t="shared" si="3"/>
        <v>0.111436</v>
      </c>
      <c r="O1890" s="71">
        <f t="shared" si="4"/>
        <v>15.78413598</v>
      </c>
      <c r="P1890" s="71">
        <f t="shared" si="5"/>
        <v>0</v>
      </c>
      <c r="Q1890" s="71">
        <f t="shared" si="6"/>
        <v>0</v>
      </c>
      <c r="R1890" s="71">
        <f t="shared" si="7"/>
        <v>1.717</v>
      </c>
      <c r="S1890" s="71">
        <f t="shared" si="8"/>
        <v>243.2011331</v>
      </c>
      <c r="T1890" s="72">
        <f t="shared" si="9"/>
        <v>86</v>
      </c>
      <c r="U1890" s="71">
        <f t="shared" si="10"/>
        <v>2.905405405</v>
      </c>
      <c r="V1890" s="71">
        <f t="shared" si="11"/>
        <v>0</v>
      </c>
      <c r="W1890" s="73">
        <f t="shared" si="12"/>
        <v>0</v>
      </c>
      <c r="X1890" s="19"/>
      <c r="Y1890" s="19"/>
      <c r="Z1890" s="19"/>
      <c r="AA1890" s="19"/>
      <c r="AB1890" s="19"/>
      <c r="AC1890" s="19"/>
      <c r="AD1890" s="19"/>
    </row>
    <row r="1891">
      <c r="A1891" s="49" t="s">
        <v>579</v>
      </c>
      <c r="B1891" s="50">
        <v>2926.0</v>
      </c>
      <c r="C1891" s="51">
        <v>0.08</v>
      </c>
      <c r="D1891" s="52">
        <v>2923.0</v>
      </c>
      <c r="E1891" s="51">
        <v>0.001</v>
      </c>
      <c r="F1891" s="52">
        <v>2926.0</v>
      </c>
      <c r="G1891" s="54">
        <v>0.036</v>
      </c>
      <c r="H1891" s="50">
        <v>2926.0</v>
      </c>
      <c r="I1891" s="54">
        <v>0.527862</v>
      </c>
      <c r="J1891" s="50">
        <v>2926.0</v>
      </c>
      <c r="K1891" s="54">
        <v>2.632</v>
      </c>
      <c r="L1891" s="70">
        <f t="shared" si="1"/>
        <v>0</v>
      </c>
      <c r="M1891" s="71">
        <f t="shared" si="2"/>
        <v>0</v>
      </c>
      <c r="N1891" s="71">
        <f t="shared" si="3"/>
        <v>0.447862</v>
      </c>
      <c r="O1891" s="71">
        <f t="shared" si="4"/>
        <v>559.8275</v>
      </c>
      <c r="P1891" s="71">
        <f t="shared" si="5"/>
        <v>0</v>
      </c>
      <c r="Q1891" s="71">
        <f t="shared" si="6"/>
        <v>0</v>
      </c>
      <c r="R1891" s="71">
        <f t="shared" si="7"/>
        <v>2.552</v>
      </c>
      <c r="S1891" s="71">
        <f t="shared" si="8"/>
        <v>3190</v>
      </c>
      <c r="T1891" s="72">
        <f t="shared" si="9"/>
        <v>3</v>
      </c>
      <c r="U1891" s="71">
        <f t="shared" si="10"/>
        <v>0.1025290499</v>
      </c>
      <c r="V1891" s="71">
        <f t="shared" si="11"/>
        <v>0</v>
      </c>
      <c r="W1891" s="73">
        <f t="shared" si="12"/>
        <v>0</v>
      </c>
      <c r="X1891" s="19"/>
      <c r="Y1891" s="19"/>
      <c r="Z1891" s="19"/>
      <c r="AA1891" s="19"/>
      <c r="AB1891" s="19"/>
      <c r="AC1891" s="19"/>
      <c r="AD1891" s="19"/>
    </row>
    <row r="1892">
      <c r="A1892" s="49" t="s">
        <v>585</v>
      </c>
      <c r="B1892" s="50">
        <v>2783.0</v>
      </c>
      <c r="C1892" s="51">
        <v>0.917</v>
      </c>
      <c r="D1892" s="52">
        <v>2727.0</v>
      </c>
      <c r="E1892" s="51">
        <v>0.001</v>
      </c>
      <c r="F1892" s="52">
        <v>2783.0</v>
      </c>
      <c r="G1892" s="54">
        <v>0.036</v>
      </c>
      <c r="H1892" s="50">
        <v>2783.0</v>
      </c>
      <c r="I1892" s="54">
        <v>0.651559</v>
      </c>
      <c r="J1892" s="50">
        <v>2783.0</v>
      </c>
      <c r="K1892" s="54">
        <v>2.253</v>
      </c>
      <c r="L1892" s="70">
        <f t="shared" si="1"/>
        <v>0</v>
      </c>
      <c r="M1892" s="71">
        <f t="shared" si="2"/>
        <v>0</v>
      </c>
      <c r="N1892" s="71">
        <f t="shared" si="3"/>
        <v>-0.265441</v>
      </c>
      <c r="O1892" s="71">
        <f t="shared" si="4"/>
        <v>-28.94667394</v>
      </c>
      <c r="P1892" s="71">
        <f t="shared" si="5"/>
        <v>0</v>
      </c>
      <c r="Q1892" s="71">
        <f t="shared" si="6"/>
        <v>0</v>
      </c>
      <c r="R1892" s="71">
        <f t="shared" si="7"/>
        <v>1.336</v>
      </c>
      <c r="S1892" s="71">
        <f t="shared" si="8"/>
        <v>145.6924755</v>
      </c>
      <c r="T1892" s="72">
        <f t="shared" si="9"/>
        <v>56</v>
      </c>
      <c r="U1892" s="71">
        <f t="shared" si="10"/>
        <v>2.012217032</v>
      </c>
      <c r="V1892" s="71">
        <f t="shared" si="11"/>
        <v>0</v>
      </c>
      <c r="W1892" s="73">
        <f t="shared" si="12"/>
        <v>0</v>
      </c>
      <c r="X1892" s="19"/>
      <c r="Y1892" s="19"/>
      <c r="Z1892" s="19"/>
      <c r="AA1892" s="19"/>
      <c r="AB1892" s="19"/>
      <c r="AC1892" s="19"/>
      <c r="AD1892" s="19"/>
    </row>
    <row r="1893">
      <c r="A1893" s="49" t="s">
        <v>2049</v>
      </c>
      <c r="B1893" s="50">
        <v>3014.0</v>
      </c>
      <c r="C1893" s="51">
        <v>0.071</v>
      </c>
      <c r="D1893" s="52">
        <v>2959.0</v>
      </c>
      <c r="E1893" s="51">
        <v>0.001</v>
      </c>
      <c r="F1893" s="52">
        <v>3014.0</v>
      </c>
      <c r="G1893" s="54">
        <v>0.038</v>
      </c>
      <c r="H1893" s="50">
        <v>3014.0</v>
      </c>
      <c r="I1893" s="54">
        <v>0.664892</v>
      </c>
      <c r="J1893" s="50">
        <v>3014.0</v>
      </c>
      <c r="K1893" s="54">
        <v>2.588</v>
      </c>
      <c r="L1893" s="70">
        <f t="shared" si="1"/>
        <v>0</v>
      </c>
      <c r="M1893" s="71">
        <f t="shared" si="2"/>
        <v>0</v>
      </c>
      <c r="N1893" s="71">
        <f t="shared" si="3"/>
        <v>0.593892</v>
      </c>
      <c r="O1893" s="71">
        <f t="shared" si="4"/>
        <v>836.4676056</v>
      </c>
      <c r="P1893" s="71">
        <f t="shared" si="5"/>
        <v>0</v>
      </c>
      <c r="Q1893" s="71">
        <f t="shared" si="6"/>
        <v>0</v>
      </c>
      <c r="R1893" s="71">
        <f t="shared" si="7"/>
        <v>2.517</v>
      </c>
      <c r="S1893" s="71">
        <f t="shared" si="8"/>
        <v>3545.070423</v>
      </c>
      <c r="T1893" s="72">
        <f t="shared" si="9"/>
        <v>55</v>
      </c>
      <c r="U1893" s="71">
        <f t="shared" si="10"/>
        <v>1.824817518</v>
      </c>
      <c r="V1893" s="71">
        <f t="shared" si="11"/>
        <v>0</v>
      </c>
      <c r="W1893" s="73">
        <f t="shared" si="12"/>
        <v>0</v>
      </c>
      <c r="X1893" s="19"/>
      <c r="Y1893" s="19"/>
      <c r="Z1893" s="19"/>
      <c r="AA1893" s="19"/>
      <c r="AB1893" s="19"/>
      <c r="AC1893" s="19"/>
      <c r="AD1893" s="19"/>
    </row>
    <row r="1894">
      <c r="A1894" s="49" t="s">
        <v>2050</v>
      </c>
      <c r="B1894" s="50">
        <v>2841.0</v>
      </c>
      <c r="C1894" s="51">
        <v>0.85</v>
      </c>
      <c r="D1894" s="52">
        <v>2791.0</v>
      </c>
      <c r="E1894" s="51">
        <v>0.001</v>
      </c>
      <c r="F1894" s="52">
        <v>2841.0</v>
      </c>
      <c r="G1894" s="54">
        <v>0.039</v>
      </c>
      <c r="H1894" s="50">
        <v>2841.0</v>
      </c>
      <c r="I1894" s="54">
        <v>0.665714</v>
      </c>
      <c r="J1894" s="50">
        <v>2841.0</v>
      </c>
      <c r="K1894" s="54">
        <v>2.277</v>
      </c>
      <c r="L1894" s="70">
        <f t="shared" si="1"/>
        <v>0</v>
      </c>
      <c r="M1894" s="71">
        <f t="shared" si="2"/>
        <v>0</v>
      </c>
      <c r="N1894" s="71">
        <f t="shared" si="3"/>
        <v>-0.184286</v>
      </c>
      <c r="O1894" s="71">
        <f t="shared" si="4"/>
        <v>-21.68070588</v>
      </c>
      <c r="P1894" s="71">
        <f t="shared" si="5"/>
        <v>0</v>
      </c>
      <c r="Q1894" s="71">
        <f t="shared" si="6"/>
        <v>0</v>
      </c>
      <c r="R1894" s="71">
        <f t="shared" si="7"/>
        <v>1.427</v>
      </c>
      <c r="S1894" s="71">
        <f t="shared" si="8"/>
        <v>167.8823529</v>
      </c>
      <c r="T1894" s="72">
        <f t="shared" si="9"/>
        <v>50</v>
      </c>
      <c r="U1894" s="71">
        <f t="shared" si="10"/>
        <v>1.759943682</v>
      </c>
      <c r="V1894" s="71">
        <f t="shared" si="11"/>
        <v>0</v>
      </c>
      <c r="W1894" s="73">
        <f t="shared" si="12"/>
        <v>0</v>
      </c>
      <c r="X1894" s="19"/>
      <c r="Y1894" s="19"/>
      <c r="Z1894" s="19"/>
      <c r="AA1894" s="19"/>
      <c r="AB1894" s="19"/>
      <c r="AC1894" s="19"/>
      <c r="AD1894" s="19"/>
    </row>
    <row r="1895">
      <c r="A1895" s="49" t="s">
        <v>2051</v>
      </c>
      <c r="B1895" s="50">
        <v>3018.0</v>
      </c>
      <c r="C1895" s="51">
        <v>0.055</v>
      </c>
      <c r="D1895" s="52">
        <v>2970.0</v>
      </c>
      <c r="E1895" s="51">
        <v>0.001</v>
      </c>
      <c r="F1895" s="52">
        <v>3018.0</v>
      </c>
      <c r="G1895" s="54">
        <v>0.039</v>
      </c>
      <c r="H1895" s="50">
        <v>3018.0</v>
      </c>
      <c r="I1895" s="54">
        <v>0.528427</v>
      </c>
      <c r="J1895" s="50">
        <v>3018.0</v>
      </c>
      <c r="K1895" s="54">
        <v>2.637</v>
      </c>
      <c r="L1895" s="70">
        <f t="shared" si="1"/>
        <v>0</v>
      </c>
      <c r="M1895" s="71">
        <f t="shared" si="2"/>
        <v>0</v>
      </c>
      <c r="N1895" s="71">
        <f t="shared" si="3"/>
        <v>0.473427</v>
      </c>
      <c r="O1895" s="71">
        <f t="shared" si="4"/>
        <v>860.7763636</v>
      </c>
      <c r="P1895" s="71">
        <f t="shared" si="5"/>
        <v>0</v>
      </c>
      <c r="Q1895" s="71">
        <f t="shared" si="6"/>
        <v>0</v>
      </c>
      <c r="R1895" s="71">
        <f t="shared" si="7"/>
        <v>2.582</v>
      </c>
      <c r="S1895" s="71">
        <f t="shared" si="8"/>
        <v>4694.545455</v>
      </c>
      <c r="T1895" s="72">
        <f t="shared" si="9"/>
        <v>48</v>
      </c>
      <c r="U1895" s="71">
        <f t="shared" si="10"/>
        <v>1.590457256</v>
      </c>
      <c r="V1895" s="71">
        <f t="shared" si="11"/>
        <v>0</v>
      </c>
      <c r="W1895" s="73">
        <f t="shared" si="12"/>
        <v>0</v>
      </c>
      <c r="X1895" s="19"/>
      <c r="Y1895" s="19"/>
      <c r="Z1895" s="19"/>
      <c r="AA1895" s="19"/>
      <c r="AB1895" s="19"/>
      <c r="AC1895" s="19"/>
      <c r="AD1895" s="19"/>
    </row>
    <row r="1896">
      <c r="A1896" s="49" t="s">
        <v>2052</v>
      </c>
      <c r="B1896" s="50">
        <v>2863.0</v>
      </c>
      <c r="C1896" s="51">
        <v>0.692</v>
      </c>
      <c r="D1896" s="52">
        <v>2764.0</v>
      </c>
      <c r="E1896" s="51">
        <v>0.001</v>
      </c>
      <c r="F1896" s="52">
        <v>2863.0</v>
      </c>
      <c r="G1896" s="54">
        <v>0.039</v>
      </c>
      <c r="H1896" s="50">
        <v>2863.0</v>
      </c>
      <c r="I1896" s="54">
        <v>0.554152</v>
      </c>
      <c r="J1896" s="50">
        <v>2863.0</v>
      </c>
      <c r="K1896" s="54">
        <v>2.144</v>
      </c>
      <c r="L1896" s="70">
        <f t="shared" si="1"/>
        <v>0</v>
      </c>
      <c r="M1896" s="71">
        <f t="shared" si="2"/>
        <v>0</v>
      </c>
      <c r="N1896" s="71">
        <f t="shared" si="3"/>
        <v>-0.137848</v>
      </c>
      <c r="O1896" s="71">
        <f t="shared" si="4"/>
        <v>-19.92023121</v>
      </c>
      <c r="P1896" s="71">
        <f t="shared" si="5"/>
        <v>0</v>
      </c>
      <c r="Q1896" s="71">
        <f t="shared" si="6"/>
        <v>0</v>
      </c>
      <c r="R1896" s="71">
        <f t="shared" si="7"/>
        <v>1.452</v>
      </c>
      <c r="S1896" s="71">
        <f t="shared" si="8"/>
        <v>209.8265896</v>
      </c>
      <c r="T1896" s="72">
        <f t="shared" si="9"/>
        <v>99</v>
      </c>
      <c r="U1896" s="71">
        <f t="shared" si="10"/>
        <v>3.457911282</v>
      </c>
      <c r="V1896" s="71">
        <f t="shared" si="11"/>
        <v>0</v>
      </c>
      <c r="W1896" s="73">
        <f t="shared" si="12"/>
        <v>0</v>
      </c>
      <c r="X1896" s="19"/>
      <c r="Y1896" s="19"/>
      <c r="Z1896" s="19"/>
      <c r="AA1896" s="19"/>
      <c r="AB1896" s="19"/>
      <c r="AC1896" s="19"/>
      <c r="AD1896" s="19"/>
    </row>
    <row r="1897">
      <c r="A1897" s="49" t="s">
        <v>2053</v>
      </c>
      <c r="B1897" s="50">
        <v>3074.0</v>
      </c>
      <c r="C1897" s="51">
        <v>0.085</v>
      </c>
      <c r="D1897" s="52">
        <v>3030.0</v>
      </c>
      <c r="E1897" s="51">
        <v>0.001</v>
      </c>
      <c r="F1897" s="52">
        <v>3074.0</v>
      </c>
      <c r="G1897" s="54">
        <v>0.042</v>
      </c>
      <c r="H1897" s="50">
        <v>3074.0</v>
      </c>
      <c r="I1897" s="54">
        <v>0.283008</v>
      </c>
      <c r="J1897" s="50">
        <v>3074.0</v>
      </c>
      <c r="K1897" s="54">
        <v>2.732</v>
      </c>
      <c r="L1897" s="70">
        <f t="shared" si="1"/>
        <v>0</v>
      </c>
      <c r="M1897" s="71">
        <f t="shared" si="2"/>
        <v>0</v>
      </c>
      <c r="N1897" s="71">
        <f t="shared" si="3"/>
        <v>0.198008</v>
      </c>
      <c r="O1897" s="71">
        <f t="shared" si="4"/>
        <v>232.9505882</v>
      </c>
      <c r="P1897" s="71">
        <f t="shared" si="5"/>
        <v>0</v>
      </c>
      <c r="Q1897" s="71">
        <f t="shared" si="6"/>
        <v>0</v>
      </c>
      <c r="R1897" s="71">
        <f t="shared" si="7"/>
        <v>2.647</v>
      </c>
      <c r="S1897" s="71">
        <f t="shared" si="8"/>
        <v>3114.117647</v>
      </c>
      <c r="T1897" s="72">
        <f t="shared" si="9"/>
        <v>44</v>
      </c>
      <c r="U1897" s="71">
        <f t="shared" si="10"/>
        <v>1.431359792</v>
      </c>
      <c r="V1897" s="71">
        <f t="shared" si="11"/>
        <v>0</v>
      </c>
      <c r="W1897" s="73">
        <f t="shared" si="12"/>
        <v>0</v>
      </c>
      <c r="X1897" s="19"/>
      <c r="Y1897" s="19"/>
      <c r="Z1897" s="19"/>
      <c r="AA1897" s="19"/>
      <c r="AB1897" s="19"/>
      <c r="AC1897" s="19"/>
      <c r="AD1897" s="19"/>
    </row>
    <row r="1898">
      <c r="A1898" s="49" t="s">
        <v>2054</v>
      </c>
      <c r="B1898" s="50">
        <v>2931.0</v>
      </c>
      <c r="C1898" s="51">
        <v>1.502</v>
      </c>
      <c r="D1898" s="52">
        <v>2857.0</v>
      </c>
      <c r="E1898" s="51">
        <v>0.001</v>
      </c>
      <c r="F1898" s="52">
        <v>2931.0</v>
      </c>
      <c r="G1898" s="54">
        <v>0.041</v>
      </c>
      <c r="H1898" s="50">
        <v>2931.0</v>
      </c>
      <c r="I1898" s="54">
        <v>0.684384</v>
      </c>
      <c r="J1898" s="50">
        <v>2931.0</v>
      </c>
      <c r="K1898" s="54">
        <v>2.533</v>
      </c>
      <c r="L1898" s="70">
        <f t="shared" si="1"/>
        <v>0</v>
      </c>
      <c r="M1898" s="71">
        <f t="shared" si="2"/>
        <v>0</v>
      </c>
      <c r="N1898" s="71">
        <f t="shared" si="3"/>
        <v>-0.817616</v>
      </c>
      <c r="O1898" s="71">
        <f t="shared" si="4"/>
        <v>-54.43515313</v>
      </c>
      <c r="P1898" s="71">
        <f t="shared" si="5"/>
        <v>0</v>
      </c>
      <c r="Q1898" s="71">
        <f t="shared" si="6"/>
        <v>0</v>
      </c>
      <c r="R1898" s="71">
        <f t="shared" si="7"/>
        <v>1.031</v>
      </c>
      <c r="S1898" s="71">
        <f t="shared" si="8"/>
        <v>68.64181092</v>
      </c>
      <c r="T1898" s="72">
        <f t="shared" si="9"/>
        <v>74</v>
      </c>
      <c r="U1898" s="71">
        <f t="shared" si="10"/>
        <v>2.524735585</v>
      </c>
      <c r="V1898" s="71">
        <f t="shared" si="11"/>
        <v>0</v>
      </c>
      <c r="W1898" s="73">
        <f t="shared" si="12"/>
        <v>0</v>
      </c>
      <c r="X1898" s="19"/>
      <c r="Y1898" s="19"/>
      <c r="Z1898" s="19"/>
      <c r="AA1898" s="19"/>
      <c r="AB1898" s="19"/>
      <c r="AC1898" s="19"/>
      <c r="AD1898" s="19"/>
    </row>
    <row r="1899">
      <c r="A1899" s="49" t="s">
        <v>2055</v>
      </c>
      <c r="B1899" s="50">
        <v>2874.0</v>
      </c>
      <c r="C1899" s="51">
        <v>0.084</v>
      </c>
      <c r="D1899" s="52">
        <v>2800.0</v>
      </c>
      <c r="E1899" s="51">
        <v>0.001</v>
      </c>
      <c r="F1899" s="52">
        <v>2873.0</v>
      </c>
      <c r="G1899" s="54">
        <v>0.042</v>
      </c>
      <c r="H1899" s="50">
        <v>2874.0</v>
      </c>
      <c r="I1899" s="54">
        <v>0.424062</v>
      </c>
      <c r="J1899" s="50">
        <v>2874.0</v>
      </c>
      <c r="K1899" s="54">
        <v>2.022</v>
      </c>
      <c r="L1899" s="70">
        <f t="shared" si="1"/>
        <v>0</v>
      </c>
      <c r="M1899" s="71">
        <f t="shared" si="2"/>
        <v>0</v>
      </c>
      <c r="N1899" s="71">
        <f t="shared" si="3"/>
        <v>0.340062</v>
      </c>
      <c r="O1899" s="71">
        <f t="shared" si="4"/>
        <v>404.8357143</v>
      </c>
      <c r="P1899" s="71">
        <f t="shared" si="5"/>
        <v>0</v>
      </c>
      <c r="Q1899" s="71">
        <f t="shared" si="6"/>
        <v>0</v>
      </c>
      <c r="R1899" s="71">
        <f t="shared" si="7"/>
        <v>1.938</v>
      </c>
      <c r="S1899" s="71">
        <f t="shared" si="8"/>
        <v>2307.142857</v>
      </c>
      <c r="T1899" s="72">
        <f t="shared" si="9"/>
        <v>74</v>
      </c>
      <c r="U1899" s="71">
        <f t="shared" si="10"/>
        <v>2.574808629</v>
      </c>
      <c r="V1899" s="71">
        <f t="shared" si="11"/>
        <v>1</v>
      </c>
      <c r="W1899" s="73">
        <f t="shared" si="12"/>
        <v>0.0347947112</v>
      </c>
      <c r="X1899" s="19"/>
      <c r="Y1899" s="19"/>
      <c r="Z1899" s="19"/>
      <c r="AA1899" s="19"/>
      <c r="AB1899" s="19"/>
      <c r="AC1899" s="19"/>
      <c r="AD1899" s="19"/>
    </row>
    <row r="1900">
      <c r="A1900" s="49" t="s">
        <v>2056</v>
      </c>
      <c r="B1900" s="50">
        <v>2684.0</v>
      </c>
      <c r="C1900" s="51">
        <v>1.57</v>
      </c>
      <c r="D1900" s="52">
        <v>2669.0</v>
      </c>
      <c r="E1900" s="51">
        <v>0.001</v>
      </c>
      <c r="F1900" s="52">
        <v>2684.0</v>
      </c>
      <c r="G1900" s="54">
        <v>0.035</v>
      </c>
      <c r="H1900" s="50">
        <v>2684.0</v>
      </c>
      <c r="I1900" s="54">
        <v>1.23236</v>
      </c>
      <c r="J1900" s="50">
        <v>2684.0</v>
      </c>
      <c r="K1900" s="54">
        <v>2.024</v>
      </c>
      <c r="L1900" s="70">
        <f t="shared" si="1"/>
        <v>0</v>
      </c>
      <c r="M1900" s="71">
        <f t="shared" si="2"/>
        <v>0</v>
      </c>
      <c r="N1900" s="71">
        <f t="shared" si="3"/>
        <v>-0.33764</v>
      </c>
      <c r="O1900" s="71">
        <f t="shared" si="4"/>
        <v>-21.50573248</v>
      </c>
      <c r="P1900" s="71">
        <f t="shared" si="5"/>
        <v>0</v>
      </c>
      <c r="Q1900" s="71">
        <f t="shared" si="6"/>
        <v>0</v>
      </c>
      <c r="R1900" s="71">
        <f t="shared" si="7"/>
        <v>0.454</v>
      </c>
      <c r="S1900" s="71">
        <f t="shared" si="8"/>
        <v>28.91719745</v>
      </c>
      <c r="T1900" s="72">
        <f t="shared" si="9"/>
        <v>15</v>
      </c>
      <c r="U1900" s="71">
        <f t="shared" si="10"/>
        <v>0.5588673621</v>
      </c>
      <c r="V1900" s="71">
        <f t="shared" si="11"/>
        <v>0</v>
      </c>
      <c r="W1900" s="73">
        <f t="shared" si="12"/>
        <v>0</v>
      </c>
      <c r="X1900" s="19"/>
      <c r="Y1900" s="19"/>
      <c r="Z1900" s="19"/>
      <c r="AA1900" s="19"/>
      <c r="AB1900" s="19"/>
      <c r="AC1900" s="19"/>
      <c r="AD1900" s="19"/>
    </row>
    <row r="1901">
      <c r="A1901" s="49" t="s">
        <v>2057</v>
      </c>
      <c r="B1901" s="50">
        <v>3013.0</v>
      </c>
      <c r="C1901" s="51">
        <v>0.126</v>
      </c>
      <c r="D1901" s="52">
        <v>2978.0</v>
      </c>
      <c r="E1901" s="51">
        <v>0.001</v>
      </c>
      <c r="F1901" s="52">
        <v>3013.0</v>
      </c>
      <c r="G1901" s="54">
        <v>0.04</v>
      </c>
      <c r="H1901" s="50">
        <v>3013.0</v>
      </c>
      <c r="I1901" s="54">
        <v>0.530121</v>
      </c>
      <c r="J1901" s="50">
        <v>3013.0</v>
      </c>
      <c r="K1901" s="54">
        <v>2.326</v>
      </c>
      <c r="L1901" s="70">
        <f t="shared" si="1"/>
        <v>0</v>
      </c>
      <c r="M1901" s="71">
        <f t="shared" si="2"/>
        <v>0</v>
      </c>
      <c r="N1901" s="71">
        <f t="shared" si="3"/>
        <v>0.404121</v>
      </c>
      <c r="O1901" s="71">
        <f t="shared" si="4"/>
        <v>320.7309524</v>
      </c>
      <c r="P1901" s="71">
        <f t="shared" si="5"/>
        <v>0</v>
      </c>
      <c r="Q1901" s="71">
        <f t="shared" si="6"/>
        <v>0</v>
      </c>
      <c r="R1901" s="71">
        <f t="shared" si="7"/>
        <v>2.2</v>
      </c>
      <c r="S1901" s="71">
        <f t="shared" si="8"/>
        <v>1746.031746</v>
      </c>
      <c r="T1901" s="72">
        <f t="shared" si="9"/>
        <v>35</v>
      </c>
      <c r="U1901" s="71">
        <f t="shared" si="10"/>
        <v>1.161632924</v>
      </c>
      <c r="V1901" s="71">
        <f t="shared" si="11"/>
        <v>0</v>
      </c>
      <c r="W1901" s="73">
        <f t="shared" si="12"/>
        <v>0</v>
      </c>
      <c r="X1901" s="19"/>
      <c r="Y1901" s="19"/>
      <c r="Z1901" s="19"/>
      <c r="AA1901" s="19"/>
      <c r="AB1901" s="19"/>
      <c r="AC1901" s="19"/>
      <c r="AD1901" s="19"/>
    </row>
    <row r="1902">
      <c r="A1902" s="49" t="s">
        <v>2058</v>
      </c>
      <c r="B1902" s="50">
        <v>2857.0</v>
      </c>
      <c r="C1902" s="51">
        <v>1.016</v>
      </c>
      <c r="D1902" s="52">
        <v>2845.0</v>
      </c>
      <c r="E1902" s="51">
        <v>0.001</v>
      </c>
      <c r="F1902" s="52">
        <v>2857.0</v>
      </c>
      <c r="G1902" s="54">
        <v>0.037</v>
      </c>
      <c r="H1902" s="50">
        <v>2857.0</v>
      </c>
      <c r="I1902" s="54">
        <v>0.511835</v>
      </c>
      <c r="J1902" s="50">
        <v>2857.0</v>
      </c>
      <c r="K1902" s="54">
        <v>1.552</v>
      </c>
      <c r="L1902" s="70">
        <f t="shared" si="1"/>
        <v>0</v>
      </c>
      <c r="M1902" s="71">
        <f t="shared" si="2"/>
        <v>0</v>
      </c>
      <c r="N1902" s="71">
        <f t="shared" si="3"/>
        <v>-0.504165</v>
      </c>
      <c r="O1902" s="71">
        <f t="shared" si="4"/>
        <v>-49.62253937</v>
      </c>
      <c r="P1902" s="71">
        <f t="shared" si="5"/>
        <v>0</v>
      </c>
      <c r="Q1902" s="71">
        <f t="shared" si="6"/>
        <v>0</v>
      </c>
      <c r="R1902" s="71">
        <f t="shared" si="7"/>
        <v>0.536</v>
      </c>
      <c r="S1902" s="71">
        <f t="shared" si="8"/>
        <v>52.75590551</v>
      </c>
      <c r="T1902" s="72">
        <f t="shared" si="9"/>
        <v>12</v>
      </c>
      <c r="U1902" s="71">
        <f t="shared" si="10"/>
        <v>0.4200210011</v>
      </c>
      <c r="V1902" s="71">
        <f t="shared" si="11"/>
        <v>0</v>
      </c>
      <c r="W1902" s="73">
        <f t="shared" si="12"/>
        <v>0</v>
      </c>
      <c r="X1902" s="19"/>
      <c r="Y1902" s="19"/>
      <c r="Z1902" s="19"/>
      <c r="AA1902" s="19"/>
      <c r="AB1902" s="19"/>
      <c r="AC1902" s="19"/>
      <c r="AD1902" s="19"/>
    </row>
    <row r="1903">
      <c r="A1903" s="49" t="s">
        <v>2059</v>
      </c>
      <c r="B1903" s="50">
        <v>3043.0</v>
      </c>
      <c r="C1903" s="51">
        <v>0.078</v>
      </c>
      <c r="D1903" s="52">
        <v>3002.0</v>
      </c>
      <c r="E1903" s="51">
        <v>0.001</v>
      </c>
      <c r="F1903" s="52">
        <v>3042.0</v>
      </c>
      <c r="G1903" s="54">
        <v>0.041</v>
      </c>
      <c r="H1903" s="50">
        <v>3043.0</v>
      </c>
      <c r="I1903" s="54">
        <v>0.605349</v>
      </c>
      <c r="J1903" s="50">
        <v>3043.0</v>
      </c>
      <c r="K1903" s="54">
        <v>2.347</v>
      </c>
      <c r="L1903" s="70">
        <f t="shared" si="1"/>
        <v>0</v>
      </c>
      <c r="M1903" s="71">
        <f t="shared" si="2"/>
        <v>0</v>
      </c>
      <c r="N1903" s="71">
        <f t="shared" si="3"/>
        <v>0.527349</v>
      </c>
      <c r="O1903" s="71">
        <f t="shared" si="4"/>
        <v>676.0884615</v>
      </c>
      <c r="P1903" s="71">
        <f t="shared" si="5"/>
        <v>0</v>
      </c>
      <c r="Q1903" s="71">
        <f t="shared" si="6"/>
        <v>0</v>
      </c>
      <c r="R1903" s="71">
        <f t="shared" si="7"/>
        <v>2.269</v>
      </c>
      <c r="S1903" s="71">
        <f t="shared" si="8"/>
        <v>2908.974359</v>
      </c>
      <c r="T1903" s="72">
        <f t="shared" si="9"/>
        <v>41</v>
      </c>
      <c r="U1903" s="71">
        <f t="shared" si="10"/>
        <v>1.347354584</v>
      </c>
      <c r="V1903" s="71">
        <f t="shared" si="11"/>
        <v>1</v>
      </c>
      <c r="W1903" s="73">
        <f t="shared" si="12"/>
        <v>0.03286230693</v>
      </c>
      <c r="X1903" s="19"/>
      <c r="Y1903" s="19"/>
      <c r="Z1903" s="19"/>
      <c r="AA1903" s="19"/>
      <c r="AB1903" s="19"/>
      <c r="AC1903" s="19"/>
      <c r="AD1903" s="19"/>
    </row>
    <row r="1904">
      <c r="A1904" s="49" t="s">
        <v>2060</v>
      </c>
      <c r="B1904" s="50">
        <v>2909.0</v>
      </c>
      <c r="C1904" s="51">
        <v>0.943</v>
      </c>
      <c r="D1904" s="52">
        <v>2842.0</v>
      </c>
      <c r="E1904" s="51">
        <v>0.001</v>
      </c>
      <c r="F1904" s="52">
        <v>2909.0</v>
      </c>
      <c r="G1904" s="54">
        <v>0.039</v>
      </c>
      <c r="H1904" s="50">
        <v>2909.0</v>
      </c>
      <c r="I1904" s="54">
        <v>0.683118</v>
      </c>
      <c r="J1904" s="50">
        <v>2909.0</v>
      </c>
      <c r="K1904" s="54">
        <v>2.022</v>
      </c>
      <c r="L1904" s="70">
        <f t="shared" si="1"/>
        <v>0</v>
      </c>
      <c r="M1904" s="71">
        <f t="shared" si="2"/>
        <v>0</v>
      </c>
      <c r="N1904" s="71">
        <f t="shared" si="3"/>
        <v>-0.259882</v>
      </c>
      <c r="O1904" s="71">
        <f t="shared" si="4"/>
        <v>-27.55906681</v>
      </c>
      <c r="P1904" s="71">
        <f t="shared" si="5"/>
        <v>0</v>
      </c>
      <c r="Q1904" s="71">
        <f t="shared" si="6"/>
        <v>0</v>
      </c>
      <c r="R1904" s="71">
        <f t="shared" si="7"/>
        <v>1.079</v>
      </c>
      <c r="S1904" s="71">
        <f t="shared" si="8"/>
        <v>114.4220573</v>
      </c>
      <c r="T1904" s="72">
        <f t="shared" si="9"/>
        <v>67</v>
      </c>
      <c r="U1904" s="71">
        <f t="shared" si="10"/>
        <v>2.303196975</v>
      </c>
      <c r="V1904" s="71">
        <f t="shared" si="11"/>
        <v>0</v>
      </c>
      <c r="W1904" s="73">
        <f t="shared" si="12"/>
        <v>0</v>
      </c>
      <c r="X1904" s="19"/>
      <c r="Y1904" s="19"/>
      <c r="Z1904" s="19"/>
      <c r="AA1904" s="19"/>
      <c r="AB1904" s="19"/>
      <c r="AC1904" s="19"/>
      <c r="AD1904" s="19"/>
    </row>
    <row r="1905">
      <c r="A1905" s="49" t="s">
        <v>2061</v>
      </c>
      <c r="B1905" s="50">
        <v>3063.0</v>
      </c>
      <c r="C1905" s="51">
        <v>0.108</v>
      </c>
      <c r="D1905" s="52">
        <v>3049.0</v>
      </c>
      <c r="E1905" s="51">
        <v>0.001</v>
      </c>
      <c r="F1905" s="52">
        <v>3063.0</v>
      </c>
      <c r="G1905" s="54">
        <v>0.04</v>
      </c>
      <c r="H1905" s="50">
        <v>3063.0</v>
      </c>
      <c r="I1905" s="54">
        <v>0.23431</v>
      </c>
      <c r="J1905" s="50">
        <v>3063.0</v>
      </c>
      <c r="K1905" s="54">
        <v>2.617</v>
      </c>
      <c r="L1905" s="70">
        <f t="shared" si="1"/>
        <v>0</v>
      </c>
      <c r="M1905" s="71">
        <f t="shared" si="2"/>
        <v>0</v>
      </c>
      <c r="N1905" s="71">
        <f t="shared" si="3"/>
        <v>0.12631</v>
      </c>
      <c r="O1905" s="71">
        <f t="shared" si="4"/>
        <v>116.9537037</v>
      </c>
      <c r="P1905" s="71">
        <f t="shared" si="5"/>
        <v>0</v>
      </c>
      <c r="Q1905" s="71">
        <f t="shared" si="6"/>
        <v>0</v>
      </c>
      <c r="R1905" s="71">
        <f t="shared" si="7"/>
        <v>2.509</v>
      </c>
      <c r="S1905" s="71">
        <f t="shared" si="8"/>
        <v>2323.148148</v>
      </c>
      <c r="T1905" s="72">
        <f t="shared" si="9"/>
        <v>14</v>
      </c>
      <c r="U1905" s="71">
        <f t="shared" si="10"/>
        <v>0.4570682338</v>
      </c>
      <c r="V1905" s="71">
        <f t="shared" si="11"/>
        <v>0</v>
      </c>
      <c r="W1905" s="73">
        <f t="shared" si="12"/>
        <v>0</v>
      </c>
      <c r="X1905" s="19"/>
      <c r="Y1905" s="19"/>
      <c r="Z1905" s="19"/>
      <c r="AA1905" s="19"/>
      <c r="AB1905" s="19"/>
      <c r="AC1905" s="19"/>
      <c r="AD1905" s="19"/>
    </row>
    <row r="1906">
      <c r="A1906" s="49" t="s">
        <v>2062</v>
      </c>
      <c r="B1906" s="50">
        <v>2947.0</v>
      </c>
      <c r="C1906" s="51">
        <v>1.056</v>
      </c>
      <c r="D1906" s="52">
        <v>2891.0</v>
      </c>
      <c r="E1906" s="51">
        <v>0.001</v>
      </c>
      <c r="F1906" s="52">
        <v>2947.0</v>
      </c>
      <c r="G1906" s="54">
        <v>0.038</v>
      </c>
      <c r="H1906" s="50">
        <v>2947.0</v>
      </c>
      <c r="I1906" s="54">
        <v>0.719247</v>
      </c>
      <c r="J1906" s="50">
        <v>2947.0</v>
      </c>
      <c r="K1906" s="54">
        <v>2.049</v>
      </c>
      <c r="L1906" s="70">
        <f t="shared" si="1"/>
        <v>0</v>
      </c>
      <c r="M1906" s="71">
        <f t="shared" si="2"/>
        <v>0</v>
      </c>
      <c r="N1906" s="71">
        <f t="shared" si="3"/>
        <v>-0.336753</v>
      </c>
      <c r="O1906" s="71">
        <f t="shared" si="4"/>
        <v>-31.88948864</v>
      </c>
      <c r="P1906" s="71">
        <f t="shared" si="5"/>
        <v>0</v>
      </c>
      <c r="Q1906" s="71">
        <f t="shared" si="6"/>
        <v>0</v>
      </c>
      <c r="R1906" s="71">
        <f t="shared" si="7"/>
        <v>0.993</v>
      </c>
      <c r="S1906" s="71">
        <f t="shared" si="8"/>
        <v>94.03409091</v>
      </c>
      <c r="T1906" s="72">
        <f t="shared" si="9"/>
        <v>56</v>
      </c>
      <c r="U1906" s="71">
        <f t="shared" si="10"/>
        <v>1.90023753</v>
      </c>
      <c r="V1906" s="71">
        <f t="shared" si="11"/>
        <v>0</v>
      </c>
      <c r="W1906" s="73">
        <f t="shared" si="12"/>
        <v>0</v>
      </c>
      <c r="X1906" s="19"/>
      <c r="Y1906" s="19"/>
      <c r="Z1906" s="19"/>
      <c r="AA1906" s="19"/>
      <c r="AB1906" s="19"/>
      <c r="AC1906" s="19"/>
      <c r="AD1906" s="19"/>
    </row>
    <row r="1907">
      <c r="A1907" s="49" t="s">
        <v>2063</v>
      </c>
      <c r="B1907" s="50">
        <v>2889.0</v>
      </c>
      <c r="C1907" s="51">
        <v>0.055</v>
      </c>
      <c r="D1907" s="52">
        <v>2803.0</v>
      </c>
      <c r="E1907" s="51">
        <v>0.001</v>
      </c>
      <c r="F1907" s="52">
        <v>2889.0</v>
      </c>
      <c r="G1907" s="54">
        <v>0.038</v>
      </c>
      <c r="H1907" s="50">
        <v>2889.0</v>
      </c>
      <c r="I1907" s="54">
        <v>0.394467</v>
      </c>
      <c r="J1907" s="50">
        <v>2889.0</v>
      </c>
      <c r="K1907" s="54">
        <v>3.635</v>
      </c>
      <c r="L1907" s="70">
        <f t="shared" si="1"/>
        <v>0</v>
      </c>
      <c r="M1907" s="71">
        <f t="shared" si="2"/>
        <v>0</v>
      </c>
      <c r="N1907" s="71">
        <f t="shared" si="3"/>
        <v>0.339467</v>
      </c>
      <c r="O1907" s="71">
        <f t="shared" si="4"/>
        <v>617.2127273</v>
      </c>
      <c r="P1907" s="71">
        <f t="shared" si="5"/>
        <v>0</v>
      </c>
      <c r="Q1907" s="71">
        <f t="shared" si="6"/>
        <v>0</v>
      </c>
      <c r="R1907" s="71">
        <f t="shared" si="7"/>
        <v>3.58</v>
      </c>
      <c r="S1907" s="71">
        <f t="shared" si="8"/>
        <v>6509.090909</v>
      </c>
      <c r="T1907" s="72">
        <f t="shared" si="9"/>
        <v>86</v>
      </c>
      <c r="U1907" s="71">
        <f t="shared" si="10"/>
        <v>2.976808584</v>
      </c>
      <c r="V1907" s="71">
        <f t="shared" si="11"/>
        <v>0</v>
      </c>
      <c r="W1907" s="73">
        <f t="shared" si="12"/>
        <v>0</v>
      </c>
      <c r="X1907" s="19"/>
      <c r="Y1907" s="19"/>
      <c r="Z1907" s="19"/>
      <c r="AA1907" s="19"/>
      <c r="AB1907" s="19"/>
      <c r="AC1907" s="19"/>
      <c r="AD1907" s="19"/>
    </row>
    <row r="1908">
      <c r="A1908" s="49" t="s">
        <v>2064</v>
      </c>
      <c r="B1908" s="50">
        <v>2775.0</v>
      </c>
      <c r="C1908" s="51">
        <v>0.693</v>
      </c>
      <c r="D1908" s="52">
        <v>2753.0</v>
      </c>
      <c r="E1908" s="51">
        <v>0.001</v>
      </c>
      <c r="F1908" s="52">
        <v>2775.0</v>
      </c>
      <c r="G1908" s="54">
        <v>0.034</v>
      </c>
      <c r="H1908" s="50">
        <v>2775.0</v>
      </c>
      <c r="I1908" s="54">
        <v>0.654279</v>
      </c>
      <c r="J1908" s="50">
        <v>2775.0</v>
      </c>
      <c r="K1908" s="54">
        <v>2.238</v>
      </c>
      <c r="L1908" s="70">
        <f t="shared" si="1"/>
        <v>0</v>
      </c>
      <c r="M1908" s="71">
        <f t="shared" si="2"/>
        <v>0</v>
      </c>
      <c r="N1908" s="71">
        <f t="shared" si="3"/>
        <v>-0.038721</v>
      </c>
      <c r="O1908" s="71">
        <f t="shared" si="4"/>
        <v>-5.587445887</v>
      </c>
      <c r="P1908" s="71">
        <f t="shared" si="5"/>
        <v>0</v>
      </c>
      <c r="Q1908" s="71">
        <f t="shared" si="6"/>
        <v>0</v>
      </c>
      <c r="R1908" s="71">
        <f t="shared" si="7"/>
        <v>1.545</v>
      </c>
      <c r="S1908" s="71">
        <f t="shared" si="8"/>
        <v>222.9437229</v>
      </c>
      <c r="T1908" s="72">
        <f t="shared" si="9"/>
        <v>22</v>
      </c>
      <c r="U1908" s="71">
        <f t="shared" si="10"/>
        <v>0.7927927928</v>
      </c>
      <c r="V1908" s="71">
        <f t="shared" si="11"/>
        <v>0</v>
      </c>
      <c r="W1908" s="73">
        <f t="shared" si="12"/>
        <v>0</v>
      </c>
      <c r="X1908" s="19"/>
      <c r="Y1908" s="19"/>
      <c r="Z1908" s="19"/>
      <c r="AA1908" s="19"/>
      <c r="AB1908" s="19"/>
      <c r="AC1908" s="19"/>
      <c r="AD1908" s="19"/>
    </row>
    <row r="1909">
      <c r="A1909" s="49" t="s">
        <v>2065</v>
      </c>
      <c r="B1909" s="50">
        <v>2810.0</v>
      </c>
      <c r="C1909" s="51">
        <v>0.053</v>
      </c>
      <c r="D1909" s="52">
        <v>2769.0</v>
      </c>
      <c r="E1909" s="51">
        <v>0.001</v>
      </c>
      <c r="F1909" s="52">
        <v>2810.0</v>
      </c>
      <c r="G1909" s="54">
        <v>0.036</v>
      </c>
      <c r="H1909" s="50">
        <v>2810.0</v>
      </c>
      <c r="I1909" s="54">
        <v>0.666781</v>
      </c>
      <c r="J1909" s="50">
        <v>2810.0</v>
      </c>
      <c r="K1909" s="54">
        <v>2.288</v>
      </c>
      <c r="L1909" s="70">
        <f t="shared" si="1"/>
        <v>0</v>
      </c>
      <c r="M1909" s="71">
        <f t="shared" si="2"/>
        <v>0</v>
      </c>
      <c r="N1909" s="71">
        <f t="shared" si="3"/>
        <v>0.613781</v>
      </c>
      <c r="O1909" s="71">
        <f t="shared" si="4"/>
        <v>1158.077358</v>
      </c>
      <c r="P1909" s="71">
        <f t="shared" si="5"/>
        <v>0</v>
      </c>
      <c r="Q1909" s="71">
        <f t="shared" si="6"/>
        <v>0</v>
      </c>
      <c r="R1909" s="71">
        <f t="shared" si="7"/>
        <v>2.235</v>
      </c>
      <c r="S1909" s="71">
        <f t="shared" si="8"/>
        <v>4216.981132</v>
      </c>
      <c r="T1909" s="72">
        <f t="shared" si="9"/>
        <v>41</v>
      </c>
      <c r="U1909" s="71">
        <f t="shared" si="10"/>
        <v>1.459074733</v>
      </c>
      <c r="V1909" s="71">
        <f t="shared" si="11"/>
        <v>0</v>
      </c>
      <c r="W1909" s="73">
        <f t="shared" si="12"/>
        <v>0</v>
      </c>
      <c r="X1909" s="19"/>
      <c r="Y1909" s="19"/>
      <c r="Z1909" s="19"/>
      <c r="AA1909" s="19"/>
      <c r="AB1909" s="19"/>
      <c r="AC1909" s="19"/>
      <c r="AD1909" s="19"/>
    </row>
    <row r="1910">
      <c r="A1910" s="49" t="s">
        <v>2066</v>
      </c>
      <c r="B1910" s="50">
        <v>2657.0</v>
      </c>
      <c r="C1910" s="51">
        <v>0.566</v>
      </c>
      <c r="D1910" s="52">
        <v>2596.0</v>
      </c>
      <c r="E1910" s="51">
        <v>0.001</v>
      </c>
      <c r="F1910" s="52">
        <v>2657.0</v>
      </c>
      <c r="G1910" s="54">
        <v>0.033</v>
      </c>
      <c r="H1910" s="50">
        <v>2657.0</v>
      </c>
      <c r="I1910" s="54">
        <v>0.547821</v>
      </c>
      <c r="J1910" s="50">
        <v>2657.0</v>
      </c>
      <c r="K1910" s="54">
        <v>1.585</v>
      </c>
      <c r="L1910" s="70">
        <f t="shared" si="1"/>
        <v>0</v>
      </c>
      <c r="M1910" s="71">
        <f t="shared" si="2"/>
        <v>0</v>
      </c>
      <c r="N1910" s="71">
        <f t="shared" si="3"/>
        <v>-0.018179</v>
      </c>
      <c r="O1910" s="71">
        <f t="shared" si="4"/>
        <v>-3.211837456</v>
      </c>
      <c r="P1910" s="71">
        <f t="shared" si="5"/>
        <v>0</v>
      </c>
      <c r="Q1910" s="71">
        <f t="shared" si="6"/>
        <v>0</v>
      </c>
      <c r="R1910" s="71">
        <f t="shared" si="7"/>
        <v>1.019</v>
      </c>
      <c r="S1910" s="71">
        <f t="shared" si="8"/>
        <v>180.0353357</v>
      </c>
      <c r="T1910" s="72">
        <f t="shared" si="9"/>
        <v>61</v>
      </c>
      <c r="U1910" s="71">
        <f t="shared" si="10"/>
        <v>2.295822356</v>
      </c>
      <c r="V1910" s="71">
        <f t="shared" si="11"/>
        <v>0</v>
      </c>
      <c r="W1910" s="73">
        <f t="shared" si="12"/>
        <v>0</v>
      </c>
      <c r="X1910" s="19"/>
      <c r="Y1910" s="19"/>
      <c r="Z1910" s="19"/>
      <c r="AA1910" s="19"/>
      <c r="AB1910" s="19"/>
      <c r="AC1910" s="19"/>
      <c r="AD1910" s="19"/>
    </row>
    <row r="1911">
      <c r="A1911" s="49" t="s">
        <v>2067</v>
      </c>
      <c r="B1911" s="50">
        <v>2873.0</v>
      </c>
      <c r="C1911" s="51">
        <v>0.08</v>
      </c>
      <c r="D1911" s="52">
        <v>2804.0</v>
      </c>
      <c r="E1911" s="51">
        <v>0.001</v>
      </c>
      <c r="F1911" s="52">
        <v>2873.0</v>
      </c>
      <c r="G1911" s="54">
        <v>0.038</v>
      </c>
      <c r="H1911" s="50">
        <v>2873.0</v>
      </c>
      <c r="I1911" s="54">
        <v>0.512073</v>
      </c>
      <c r="J1911" s="50">
        <v>2873.0</v>
      </c>
      <c r="K1911" s="54">
        <v>2.573</v>
      </c>
      <c r="L1911" s="70">
        <f t="shared" si="1"/>
        <v>0</v>
      </c>
      <c r="M1911" s="71">
        <f t="shared" si="2"/>
        <v>0</v>
      </c>
      <c r="N1911" s="71">
        <f t="shared" si="3"/>
        <v>0.432073</v>
      </c>
      <c r="O1911" s="71">
        <f t="shared" si="4"/>
        <v>540.09125</v>
      </c>
      <c r="P1911" s="71">
        <f t="shared" si="5"/>
        <v>0</v>
      </c>
      <c r="Q1911" s="71">
        <f t="shared" si="6"/>
        <v>0</v>
      </c>
      <c r="R1911" s="71">
        <f t="shared" si="7"/>
        <v>2.493</v>
      </c>
      <c r="S1911" s="71">
        <f t="shared" si="8"/>
        <v>3116.25</v>
      </c>
      <c r="T1911" s="72">
        <f t="shared" si="9"/>
        <v>69</v>
      </c>
      <c r="U1911" s="71">
        <f t="shared" si="10"/>
        <v>2.401670727</v>
      </c>
      <c r="V1911" s="71">
        <f t="shared" si="11"/>
        <v>0</v>
      </c>
      <c r="W1911" s="73">
        <f t="shared" si="12"/>
        <v>0</v>
      </c>
      <c r="X1911" s="19"/>
      <c r="Y1911" s="19"/>
      <c r="Z1911" s="19"/>
      <c r="AA1911" s="19"/>
      <c r="AB1911" s="19"/>
      <c r="AC1911" s="19"/>
      <c r="AD1911" s="19"/>
    </row>
    <row r="1912">
      <c r="A1912" s="49" t="s">
        <v>2068</v>
      </c>
      <c r="B1912" s="50">
        <v>2751.0</v>
      </c>
      <c r="C1912" s="51">
        <v>0.943</v>
      </c>
      <c r="D1912" s="52">
        <v>2704.0</v>
      </c>
      <c r="E1912" s="51">
        <v>0.001</v>
      </c>
      <c r="F1912" s="52">
        <v>2751.0</v>
      </c>
      <c r="G1912" s="54">
        <v>0.037</v>
      </c>
      <c r="H1912" s="50">
        <v>2751.0</v>
      </c>
      <c r="I1912" s="54">
        <v>0.669224</v>
      </c>
      <c r="J1912" s="50">
        <v>2751.0</v>
      </c>
      <c r="K1912" s="54">
        <v>1.947</v>
      </c>
      <c r="L1912" s="70">
        <f t="shared" si="1"/>
        <v>0</v>
      </c>
      <c r="M1912" s="71">
        <f t="shared" si="2"/>
        <v>0</v>
      </c>
      <c r="N1912" s="71">
        <f t="shared" si="3"/>
        <v>-0.273776</v>
      </c>
      <c r="O1912" s="71">
        <f t="shared" si="4"/>
        <v>-29.03244963</v>
      </c>
      <c r="P1912" s="71">
        <f t="shared" si="5"/>
        <v>0</v>
      </c>
      <c r="Q1912" s="71">
        <f t="shared" si="6"/>
        <v>0</v>
      </c>
      <c r="R1912" s="71">
        <f t="shared" si="7"/>
        <v>1.004</v>
      </c>
      <c r="S1912" s="71">
        <f t="shared" si="8"/>
        <v>106.4687169</v>
      </c>
      <c r="T1912" s="72">
        <f t="shared" si="9"/>
        <v>47</v>
      </c>
      <c r="U1912" s="71">
        <f t="shared" si="10"/>
        <v>1.708469647</v>
      </c>
      <c r="V1912" s="71">
        <f t="shared" si="11"/>
        <v>0</v>
      </c>
      <c r="W1912" s="73">
        <f t="shared" si="12"/>
        <v>0</v>
      </c>
      <c r="X1912" s="19"/>
      <c r="Y1912" s="19"/>
      <c r="Z1912" s="19"/>
      <c r="AA1912" s="19"/>
      <c r="AB1912" s="19"/>
      <c r="AC1912" s="19"/>
      <c r="AD1912" s="19"/>
    </row>
    <row r="1913">
      <c r="A1913" s="49" t="s">
        <v>2069</v>
      </c>
      <c r="B1913" s="50">
        <v>2552.0</v>
      </c>
      <c r="C1913" s="51">
        <v>0.076</v>
      </c>
      <c r="D1913" s="52">
        <v>2542.0</v>
      </c>
      <c r="E1913" s="51">
        <v>0.001</v>
      </c>
      <c r="F1913" s="52">
        <v>2552.0</v>
      </c>
      <c r="G1913" s="54">
        <v>0.031</v>
      </c>
      <c r="H1913" s="50">
        <v>2552.0</v>
      </c>
      <c r="I1913" s="54">
        <v>0.346281</v>
      </c>
      <c r="J1913" s="50">
        <v>2552.0</v>
      </c>
      <c r="K1913" s="54">
        <v>3.025</v>
      </c>
      <c r="L1913" s="70">
        <f t="shared" si="1"/>
        <v>0</v>
      </c>
      <c r="M1913" s="71">
        <f t="shared" si="2"/>
        <v>0</v>
      </c>
      <c r="N1913" s="71">
        <f t="shared" si="3"/>
        <v>0.270281</v>
      </c>
      <c r="O1913" s="71">
        <f t="shared" si="4"/>
        <v>355.6328947</v>
      </c>
      <c r="P1913" s="71">
        <f t="shared" si="5"/>
        <v>0</v>
      </c>
      <c r="Q1913" s="71">
        <f t="shared" si="6"/>
        <v>0</v>
      </c>
      <c r="R1913" s="71">
        <f t="shared" si="7"/>
        <v>2.949</v>
      </c>
      <c r="S1913" s="71">
        <f t="shared" si="8"/>
        <v>3880.263158</v>
      </c>
      <c r="T1913" s="72">
        <f t="shared" si="9"/>
        <v>10</v>
      </c>
      <c r="U1913" s="71">
        <f t="shared" si="10"/>
        <v>0.3918495298</v>
      </c>
      <c r="V1913" s="71">
        <f t="shared" si="11"/>
        <v>0</v>
      </c>
      <c r="W1913" s="73">
        <f t="shared" si="12"/>
        <v>0</v>
      </c>
      <c r="X1913" s="19"/>
      <c r="Y1913" s="19"/>
      <c r="Z1913" s="19"/>
      <c r="AA1913" s="19"/>
      <c r="AB1913" s="19"/>
      <c r="AC1913" s="19"/>
      <c r="AD1913" s="19"/>
    </row>
    <row r="1914">
      <c r="A1914" s="49" t="s">
        <v>2070</v>
      </c>
      <c r="B1914" s="50">
        <v>2422.0</v>
      </c>
      <c r="C1914" s="51">
        <v>0.289</v>
      </c>
      <c r="D1914" s="52">
        <v>2380.0</v>
      </c>
      <c r="E1914" s="51">
        <v>0.001</v>
      </c>
      <c r="F1914" s="52">
        <v>2422.0</v>
      </c>
      <c r="G1914" s="54">
        <v>0.03</v>
      </c>
      <c r="H1914" s="50">
        <v>2422.0</v>
      </c>
      <c r="I1914" s="54">
        <v>0.508885</v>
      </c>
      <c r="J1914" s="50">
        <v>2422.0</v>
      </c>
      <c r="K1914" s="54">
        <v>1.99</v>
      </c>
      <c r="L1914" s="70">
        <f t="shared" si="1"/>
        <v>0</v>
      </c>
      <c r="M1914" s="71">
        <f t="shared" si="2"/>
        <v>0</v>
      </c>
      <c r="N1914" s="71">
        <f t="shared" si="3"/>
        <v>0.219885</v>
      </c>
      <c r="O1914" s="71">
        <f t="shared" si="4"/>
        <v>76.08477509</v>
      </c>
      <c r="P1914" s="71">
        <f t="shared" si="5"/>
        <v>0</v>
      </c>
      <c r="Q1914" s="71">
        <f t="shared" si="6"/>
        <v>0</v>
      </c>
      <c r="R1914" s="71">
        <f t="shared" si="7"/>
        <v>1.701</v>
      </c>
      <c r="S1914" s="71">
        <f t="shared" si="8"/>
        <v>588.5813149</v>
      </c>
      <c r="T1914" s="72">
        <f t="shared" si="9"/>
        <v>42</v>
      </c>
      <c r="U1914" s="71">
        <f t="shared" si="10"/>
        <v>1.734104046</v>
      </c>
      <c r="V1914" s="71">
        <f t="shared" si="11"/>
        <v>0</v>
      </c>
      <c r="W1914" s="73">
        <f t="shared" si="12"/>
        <v>0</v>
      </c>
      <c r="X1914" s="19"/>
      <c r="Y1914" s="19"/>
      <c r="Z1914" s="19"/>
      <c r="AA1914" s="19"/>
      <c r="AB1914" s="19"/>
      <c r="AC1914" s="19"/>
      <c r="AD1914" s="19"/>
    </row>
    <row r="1915">
      <c r="A1915" s="49" t="s">
        <v>2071</v>
      </c>
      <c r="B1915" s="50">
        <v>2802.0</v>
      </c>
      <c r="C1915" s="51">
        <v>0.115</v>
      </c>
      <c r="D1915" s="52">
        <v>2724.0</v>
      </c>
      <c r="E1915" s="51">
        <v>0.001</v>
      </c>
      <c r="F1915" s="52">
        <v>2802.0</v>
      </c>
      <c r="G1915" s="54">
        <v>0.036</v>
      </c>
      <c r="H1915" s="50">
        <v>2802.0</v>
      </c>
      <c r="I1915" s="54">
        <v>0.437432</v>
      </c>
      <c r="J1915" s="50">
        <v>2802.0</v>
      </c>
      <c r="K1915" s="54">
        <v>2.103</v>
      </c>
      <c r="L1915" s="70">
        <f t="shared" si="1"/>
        <v>0</v>
      </c>
      <c r="M1915" s="71">
        <f t="shared" si="2"/>
        <v>0</v>
      </c>
      <c r="N1915" s="71">
        <f t="shared" si="3"/>
        <v>0.322432</v>
      </c>
      <c r="O1915" s="71">
        <f t="shared" si="4"/>
        <v>280.3756522</v>
      </c>
      <c r="P1915" s="71">
        <f t="shared" si="5"/>
        <v>0</v>
      </c>
      <c r="Q1915" s="71">
        <f t="shared" si="6"/>
        <v>0</v>
      </c>
      <c r="R1915" s="71">
        <f t="shared" si="7"/>
        <v>1.988</v>
      </c>
      <c r="S1915" s="71">
        <f t="shared" si="8"/>
        <v>1728.695652</v>
      </c>
      <c r="T1915" s="72">
        <f t="shared" si="9"/>
        <v>78</v>
      </c>
      <c r="U1915" s="71">
        <f t="shared" si="10"/>
        <v>2.78372591</v>
      </c>
      <c r="V1915" s="71">
        <f t="shared" si="11"/>
        <v>0</v>
      </c>
      <c r="W1915" s="73">
        <f t="shared" si="12"/>
        <v>0</v>
      </c>
      <c r="X1915" s="19"/>
      <c r="Y1915" s="19"/>
      <c r="Z1915" s="19"/>
      <c r="AA1915" s="19"/>
      <c r="AB1915" s="19"/>
      <c r="AC1915" s="19"/>
      <c r="AD1915" s="19"/>
    </row>
    <row r="1916">
      <c r="A1916" s="49" t="s">
        <v>2072</v>
      </c>
      <c r="B1916" s="50">
        <v>2630.0</v>
      </c>
      <c r="C1916" s="51">
        <v>0.563</v>
      </c>
      <c r="D1916" s="52">
        <v>2607.0</v>
      </c>
      <c r="E1916" s="51">
        <v>0.001</v>
      </c>
      <c r="F1916" s="52">
        <v>2630.0</v>
      </c>
      <c r="G1916" s="54">
        <v>0.034</v>
      </c>
      <c r="H1916" s="50">
        <v>2630.0</v>
      </c>
      <c r="I1916" s="54">
        <v>1.09145</v>
      </c>
      <c r="J1916" s="50">
        <v>2630.0</v>
      </c>
      <c r="K1916" s="54">
        <v>2.308</v>
      </c>
      <c r="L1916" s="70">
        <f t="shared" si="1"/>
        <v>0</v>
      </c>
      <c r="M1916" s="71">
        <f t="shared" si="2"/>
        <v>0</v>
      </c>
      <c r="N1916" s="71">
        <f t="shared" si="3"/>
        <v>0.52845</v>
      </c>
      <c r="O1916" s="71">
        <f t="shared" si="4"/>
        <v>93.86323268</v>
      </c>
      <c r="P1916" s="71">
        <f t="shared" si="5"/>
        <v>0</v>
      </c>
      <c r="Q1916" s="71">
        <f t="shared" si="6"/>
        <v>0</v>
      </c>
      <c r="R1916" s="71">
        <f t="shared" si="7"/>
        <v>1.745</v>
      </c>
      <c r="S1916" s="71">
        <f t="shared" si="8"/>
        <v>309.946714</v>
      </c>
      <c r="T1916" s="72">
        <f t="shared" si="9"/>
        <v>23</v>
      </c>
      <c r="U1916" s="71">
        <f t="shared" si="10"/>
        <v>0.8745247148</v>
      </c>
      <c r="V1916" s="71">
        <f t="shared" si="11"/>
        <v>0</v>
      </c>
      <c r="W1916" s="73">
        <f t="shared" si="12"/>
        <v>0</v>
      </c>
      <c r="X1916" s="19"/>
      <c r="Y1916" s="19"/>
      <c r="Z1916" s="19"/>
      <c r="AA1916" s="19"/>
      <c r="AB1916" s="19"/>
      <c r="AC1916" s="19"/>
      <c r="AD1916" s="19"/>
    </row>
    <row r="1917">
      <c r="A1917" s="49" t="s">
        <v>2073</v>
      </c>
      <c r="B1917" s="50">
        <v>2966.0</v>
      </c>
      <c r="C1917" s="51">
        <v>0.072</v>
      </c>
      <c r="D1917" s="52">
        <v>2914.0</v>
      </c>
      <c r="E1917" s="51">
        <v>0.001</v>
      </c>
      <c r="F1917" s="52">
        <v>2965.0</v>
      </c>
      <c r="G1917" s="54">
        <v>0.039</v>
      </c>
      <c r="H1917" s="50">
        <v>2966.0</v>
      </c>
      <c r="I1917" s="54">
        <v>0.650506</v>
      </c>
      <c r="J1917" s="50">
        <v>2966.0</v>
      </c>
      <c r="K1917" s="54">
        <v>2.279</v>
      </c>
      <c r="L1917" s="70">
        <f t="shared" si="1"/>
        <v>0</v>
      </c>
      <c r="M1917" s="71">
        <f t="shared" si="2"/>
        <v>0</v>
      </c>
      <c r="N1917" s="71">
        <f t="shared" si="3"/>
        <v>0.578506</v>
      </c>
      <c r="O1917" s="71">
        <f t="shared" si="4"/>
        <v>803.4805556</v>
      </c>
      <c r="P1917" s="71">
        <f t="shared" si="5"/>
        <v>0</v>
      </c>
      <c r="Q1917" s="71">
        <f t="shared" si="6"/>
        <v>0</v>
      </c>
      <c r="R1917" s="71">
        <f t="shared" si="7"/>
        <v>2.207</v>
      </c>
      <c r="S1917" s="71">
        <f t="shared" si="8"/>
        <v>3065.277778</v>
      </c>
      <c r="T1917" s="72">
        <f t="shared" si="9"/>
        <v>52</v>
      </c>
      <c r="U1917" s="71">
        <f t="shared" si="10"/>
        <v>1.753202967</v>
      </c>
      <c r="V1917" s="71">
        <f t="shared" si="11"/>
        <v>1</v>
      </c>
      <c r="W1917" s="73">
        <f t="shared" si="12"/>
        <v>0.03371544167</v>
      </c>
      <c r="X1917" s="19"/>
      <c r="Y1917" s="19"/>
      <c r="Z1917" s="19"/>
      <c r="AA1917" s="19"/>
      <c r="AB1917" s="19"/>
      <c r="AC1917" s="19"/>
      <c r="AD1917" s="19"/>
    </row>
    <row r="1918">
      <c r="A1918" s="49" t="s">
        <v>2074</v>
      </c>
      <c r="B1918" s="50">
        <v>2830.0</v>
      </c>
      <c r="C1918" s="51">
        <v>0.974</v>
      </c>
      <c r="D1918" s="52">
        <v>2764.0</v>
      </c>
      <c r="E1918" s="51">
        <v>0.001</v>
      </c>
      <c r="F1918" s="52">
        <v>2830.0</v>
      </c>
      <c r="G1918" s="54">
        <v>0.036</v>
      </c>
      <c r="H1918" s="50">
        <v>2830.0</v>
      </c>
      <c r="I1918" s="54">
        <v>0.787855</v>
      </c>
      <c r="J1918" s="50">
        <v>2830.0</v>
      </c>
      <c r="K1918" s="54">
        <v>2.433</v>
      </c>
      <c r="L1918" s="70">
        <f t="shared" si="1"/>
        <v>0</v>
      </c>
      <c r="M1918" s="71">
        <f t="shared" si="2"/>
        <v>0</v>
      </c>
      <c r="N1918" s="71">
        <f t="shared" si="3"/>
        <v>-0.186145</v>
      </c>
      <c r="O1918" s="71">
        <f t="shared" si="4"/>
        <v>-19.1113963</v>
      </c>
      <c r="P1918" s="71">
        <f t="shared" si="5"/>
        <v>0</v>
      </c>
      <c r="Q1918" s="71">
        <f t="shared" si="6"/>
        <v>0</v>
      </c>
      <c r="R1918" s="71">
        <f t="shared" si="7"/>
        <v>1.459</v>
      </c>
      <c r="S1918" s="71">
        <f t="shared" si="8"/>
        <v>149.7946612</v>
      </c>
      <c r="T1918" s="72">
        <f t="shared" si="9"/>
        <v>66</v>
      </c>
      <c r="U1918" s="71">
        <f t="shared" si="10"/>
        <v>2.332155477</v>
      </c>
      <c r="V1918" s="71">
        <f t="shared" si="11"/>
        <v>0</v>
      </c>
      <c r="W1918" s="73">
        <f t="shared" si="12"/>
        <v>0</v>
      </c>
      <c r="X1918" s="19"/>
      <c r="Y1918" s="19"/>
      <c r="Z1918" s="19"/>
      <c r="AA1918" s="19"/>
      <c r="AB1918" s="19"/>
      <c r="AC1918" s="19"/>
      <c r="AD1918" s="19"/>
    </row>
    <row r="1919">
      <c r="A1919" s="49" t="s">
        <v>2075</v>
      </c>
      <c r="B1919" s="50">
        <v>2928.0</v>
      </c>
      <c r="C1919" s="51">
        <v>0.064</v>
      </c>
      <c r="D1919" s="52">
        <v>2880.0</v>
      </c>
      <c r="E1919" s="51">
        <v>0.001</v>
      </c>
      <c r="F1919" s="52">
        <v>2928.0</v>
      </c>
      <c r="G1919" s="54">
        <v>0.039</v>
      </c>
      <c r="H1919" s="50">
        <v>2928.0</v>
      </c>
      <c r="I1919" s="54">
        <v>0.597361</v>
      </c>
      <c r="J1919" s="50">
        <v>2928.0</v>
      </c>
      <c r="K1919" s="54">
        <v>2.165</v>
      </c>
      <c r="L1919" s="70">
        <f t="shared" si="1"/>
        <v>0</v>
      </c>
      <c r="M1919" s="71">
        <f t="shared" si="2"/>
        <v>0</v>
      </c>
      <c r="N1919" s="71">
        <f t="shared" si="3"/>
        <v>0.533361</v>
      </c>
      <c r="O1919" s="71">
        <f t="shared" si="4"/>
        <v>833.3765625</v>
      </c>
      <c r="P1919" s="71">
        <f t="shared" si="5"/>
        <v>0</v>
      </c>
      <c r="Q1919" s="71">
        <f t="shared" si="6"/>
        <v>0</v>
      </c>
      <c r="R1919" s="71">
        <f t="shared" si="7"/>
        <v>2.101</v>
      </c>
      <c r="S1919" s="71">
        <f t="shared" si="8"/>
        <v>3282.8125</v>
      </c>
      <c r="T1919" s="72">
        <f t="shared" si="9"/>
        <v>48</v>
      </c>
      <c r="U1919" s="71">
        <f t="shared" si="10"/>
        <v>1.639344262</v>
      </c>
      <c r="V1919" s="71">
        <f t="shared" si="11"/>
        <v>0</v>
      </c>
      <c r="W1919" s="73">
        <f t="shared" si="12"/>
        <v>0</v>
      </c>
      <c r="X1919" s="19"/>
      <c r="Y1919" s="19"/>
      <c r="Z1919" s="19"/>
      <c r="AA1919" s="19"/>
      <c r="AB1919" s="19"/>
      <c r="AC1919" s="19"/>
      <c r="AD1919" s="19"/>
    </row>
    <row r="1920">
      <c r="A1920" s="49" t="s">
        <v>2076</v>
      </c>
      <c r="B1920" s="50">
        <v>2767.0</v>
      </c>
      <c r="C1920" s="51">
        <v>0.808</v>
      </c>
      <c r="D1920" s="52">
        <v>2730.0</v>
      </c>
      <c r="E1920" s="51">
        <v>0.001</v>
      </c>
      <c r="F1920" s="52">
        <v>2767.0</v>
      </c>
      <c r="G1920" s="54">
        <v>0.036</v>
      </c>
      <c r="H1920" s="50">
        <v>2767.0</v>
      </c>
      <c r="I1920" s="54">
        <v>0.614758</v>
      </c>
      <c r="J1920" s="50">
        <v>2767.0</v>
      </c>
      <c r="K1920" s="54">
        <v>2.101</v>
      </c>
      <c r="L1920" s="70">
        <f t="shared" si="1"/>
        <v>0</v>
      </c>
      <c r="M1920" s="71">
        <f t="shared" si="2"/>
        <v>0</v>
      </c>
      <c r="N1920" s="71">
        <f t="shared" si="3"/>
        <v>-0.193242</v>
      </c>
      <c r="O1920" s="71">
        <f t="shared" si="4"/>
        <v>-23.91608911</v>
      </c>
      <c r="P1920" s="71">
        <f t="shared" si="5"/>
        <v>0</v>
      </c>
      <c r="Q1920" s="71">
        <f t="shared" si="6"/>
        <v>0</v>
      </c>
      <c r="R1920" s="71">
        <f t="shared" si="7"/>
        <v>1.293</v>
      </c>
      <c r="S1920" s="71">
        <f t="shared" si="8"/>
        <v>160.0247525</v>
      </c>
      <c r="T1920" s="72">
        <f t="shared" si="9"/>
        <v>37</v>
      </c>
      <c r="U1920" s="71">
        <f t="shared" si="10"/>
        <v>1.337188291</v>
      </c>
      <c r="V1920" s="71">
        <f t="shared" si="11"/>
        <v>0</v>
      </c>
      <c r="W1920" s="73">
        <f t="shared" si="12"/>
        <v>0</v>
      </c>
      <c r="X1920" s="19"/>
      <c r="Y1920" s="19"/>
      <c r="Z1920" s="19"/>
      <c r="AA1920" s="19"/>
      <c r="AB1920" s="19"/>
      <c r="AC1920" s="19"/>
      <c r="AD1920" s="19"/>
    </row>
    <row r="1921">
      <c r="A1921" s="49" t="s">
        <v>2077</v>
      </c>
      <c r="B1921" s="50">
        <v>2771.0</v>
      </c>
      <c r="C1921" s="51">
        <v>0.077</v>
      </c>
      <c r="D1921" s="52">
        <v>2719.0</v>
      </c>
      <c r="E1921" s="51">
        <v>0.001</v>
      </c>
      <c r="F1921" s="52">
        <v>2770.0</v>
      </c>
      <c r="G1921" s="54">
        <v>0.037</v>
      </c>
      <c r="H1921" s="50">
        <v>2771.0</v>
      </c>
      <c r="I1921" s="54">
        <v>0.519712</v>
      </c>
      <c r="J1921" s="50">
        <v>2771.0</v>
      </c>
      <c r="K1921" s="54">
        <v>2.796</v>
      </c>
      <c r="L1921" s="70">
        <f t="shared" si="1"/>
        <v>0</v>
      </c>
      <c r="M1921" s="71">
        <f t="shared" si="2"/>
        <v>0</v>
      </c>
      <c r="N1921" s="71">
        <f t="shared" si="3"/>
        <v>0.442712</v>
      </c>
      <c r="O1921" s="71">
        <f t="shared" si="4"/>
        <v>574.9506494</v>
      </c>
      <c r="P1921" s="71">
        <f t="shared" si="5"/>
        <v>0</v>
      </c>
      <c r="Q1921" s="71">
        <f t="shared" si="6"/>
        <v>0</v>
      </c>
      <c r="R1921" s="71">
        <f t="shared" si="7"/>
        <v>2.719</v>
      </c>
      <c r="S1921" s="71">
        <f t="shared" si="8"/>
        <v>3531.168831</v>
      </c>
      <c r="T1921" s="72">
        <f t="shared" si="9"/>
        <v>52</v>
      </c>
      <c r="U1921" s="71">
        <f t="shared" si="10"/>
        <v>1.876578852</v>
      </c>
      <c r="V1921" s="71">
        <f t="shared" si="11"/>
        <v>1</v>
      </c>
      <c r="W1921" s="73">
        <f t="shared" si="12"/>
        <v>0.03608805485</v>
      </c>
      <c r="X1921" s="19"/>
      <c r="Y1921" s="19"/>
      <c r="Z1921" s="19"/>
      <c r="AA1921" s="19"/>
      <c r="AB1921" s="19"/>
      <c r="AC1921" s="19"/>
      <c r="AD1921" s="19"/>
    </row>
    <row r="1922">
      <c r="A1922" s="49" t="s">
        <v>2078</v>
      </c>
      <c r="B1922" s="50">
        <v>2635.0</v>
      </c>
      <c r="C1922" s="51">
        <v>0.667</v>
      </c>
      <c r="D1922" s="52">
        <v>2623.0</v>
      </c>
      <c r="E1922" s="51">
        <v>0.001</v>
      </c>
      <c r="F1922" s="52">
        <v>2635.0</v>
      </c>
      <c r="G1922" s="54">
        <v>0.034</v>
      </c>
      <c r="H1922" s="50">
        <v>2635.0</v>
      </c>
      <c r="I1922" s="54">
        <v>0.809169</v>
      </c>
      <c r="J1922" s="50">
        <v>2635.0</v>
      </c>
      <c r="K1922" s="54">
        <v>2.027</v>
      </c>
      <c r="L1922" s="70">
        <f t="shared" si="1"/>
        <v>0</v>
      </c>
      <c r="M1922" s="71">
        <f t="shared" si="2"/>
        <v>0</v>
      </c>
      <c r="N1922" s="71">
        <f t="shared" si="3"/>
        <v>0.142169</v>
      </c>
      <c r="O1922" s="71">
        <f t="shared" si="4"/>
        <v>21.31469265</v>
      </c>
      <c r="P1922" s="71">
        <f t="shared" si="5"/>
        <v>0</v>
      </c>
      <c r="Q1922" s="71">
        <f t="shared" si="6"/>
        <v>0</v>
      </c>
      <c r="R1922" s="71">
        <f t="shared" si="7"/>
        <v>1.36</v>
      </c>
      <c r="S1922" s="71">
        <f t="shared" si="8"/>
        <v>203.898051</v>
      </c>
      <c r="T1922" s="72">
        <f t="shared" si="9"/>
        <v>12</v>
      </c>
      <c r="U1922" s="71">
        <f t="shared" si="10"/>
        <v>0.4554079696</v>
      </c>
      <c r="V1922" s="71">
        <f t="shared" si="11"/>
        <v>0</v>
      </c>
      <c r="W1922" s="73">
        <f t="shared" si="12"/>
        <v>0</v>
      </c>
      <c r="X1922" s="19"/>
      <c r="Y1922" s="19"/>
      <c r="Z1922" s="19"/>
      <c r="AA1922" s="19"/>
      <c r="AB1922" s="19"/>
      <c r="AC1922" s="19"/>
      <c r="AD1922" s="19"/>
    </row>
    <row r="1923">
      <c r="A1923" s="49" t="s">
        <v>2079</v>
      </c>
      <c r="B1923" s="50">
        <v>3090.0</v>
      </c>
      <c r="C1923" s="51">
        <v>0.112</v>
      </c>
      <c r="D1923" s="52">
        <v>3004.0</v>
      </c>
      <c r="E1923" s="51">
        <v>0.001</v>
      </c>
      <c r="F1923" s="52">
        <v>3090.0</v>
      </c>
      <c r="G1923" s="54">
        <v>0.042</v>
      </c>
      <c r="H1923" s="50">
        <v>3090.0</v>
      </c>
      <c r="I1923" s="54">
        <v>1.02754</v>
      </c>
      <c r="J1923" s="50">
        <v>3090.0</v>
      </c>
      <c r="K1923" s="54">
        <v>4.601</v>
      </c>
      <c r="L1923" s="70">
        <f t="shared" si="1"/>
        <v>0</v>
      </c>
      <c r="M1923" s="71">
        <f t="shared" si="2"/>
        <v>0</v>
      </c>
      <c r="N1923" s="71">
        <f t="shared" si="3"/>
        <v>0.91554</v>
      </c>
      <c r="O1923" s="71">
        <f t="shared" si="4"/>
        <v>817.4464286</v>
      </c>
      <c r="P1923" s="71">
        <f t="shared" si="5"/>
        <v>0</v>
      </c>
      <c r="Q1923" s="71">
        <f t="shared" si="6"/>
        <v>0</v>
      </c>
      <c r="R1923" s="71">
        <f t="shared" si="7"/>
        <v>4.489</v>
      </c>
      <c r="S1923" s="71">
        <f t="shared" si="8"/>
        <v>4008.035714</v>
      </c>
      <c r="T1923" s="72">
        <f t="shared" si="9"/>
        <v>86</v>
      </c>
      <c r="U1923" s="71">
        <f t="shared" si="10"/>
        <v>2.783171521</v>
      </c>
      <c r="V1923" s="71">
        <f t="shared" si="11"/>
        <v>0</v>
      </c>
      <c r="W1923" s="73">
        <f t="shared" si="12"/>
        <v>0</v>
      </c>
      <c r="X1923" s="19"/>
      <c r="Y1923" s="19"/>
      <c r="Z1923" s="19"/>
      <c r="AA1923" s="19"/>
      <c r="AB1923" s="19"/>
      <c r="AC1923" s="19"/>
      <c r="AD1923" s="19"/>
    </row>
    <row r="1924">
      <c r="A1924" s="49" t="s">
        <v>2080</v>
      </c>
      <c r="B1924" s="50">
        <v>2934.0</v>
      </c>
      <c r="C1924" s="51">
        <v>2.353</v>
      </c>
      <c r="D1924" s="52">
        <v>2916.0</v>
      </c>
      <c r="E1924" s="51">
        <v>0.001</v>
      </c>
      <c r="F1924" s="52">
        <v>2934.0</v>
      </c>
      <c r="G1924" s="54">
        <v>0.042</v>
      </c>
      <c r="H1924" s="50">
        <v>2934.0</v>
      </c>
      <c r="I1924" s="54">
        <v>0.613556</v>
      </c>
      <c r="J1924" s="50">
        <v>2934.0</v>
      </c>
      <c r="K1924" s="54">
        <v>2.248</v>
      </c>
      <c r="L1924" s="70">
        <f t="shared" si="1"/>
        <v>0</v>
      </c>
      <c r="M1924" s="71">
        <f t="shared" si="2"/>
        <v>0</v>
      </c>
      <c r="N1924" s="71">
        <f t="shared" si="3"/>
        <v>-1.739444</v>
      </c>
      <c r="O1924" s="71">
        <f t="shared" si="4"/>
        <v>-73.92452189</v>
      </c>
      <c r="P1924" s="71">
        <f t="shared" si="5"/>
        <v>0</v>
      </c>
      <c r="Q1924" s="71">
        <f t="shared" si="6"/>
        <v>0</v>
      </c>
      <c r="R1924" s="71">
        <f t="shared" si="7"/>
        <v>-0.105</v>
      </c>
      <c r="S1924" s="71">
        <f t="shared" si="8"/>
        <v>-4.46238844</v>
      </c>
      <c r="T1924" s="72">
        <f t="shared" si="9"/>
        <v>18</v>
      </c>
      <c r="U1924" s="71">
        <f t="shared" si="10"/>
        <v>0.6134969325</v>
      </c>
      <c r="V1924" s="71">
        <f t="shared" si="11"/>
        <v>0</v>
      </c>
      <c r="W1924" s="73">
        <f t="shared" si="12"/>
        <v>0</v>
      </c>
      <c r="X1924" s="19"/>
      <c r="Y1924" s="19"/>
      <c r="Z1924" s="19"/>
      <c r="AA1924" s="19"/>
      <c r="AB1924" s="19"/>
      <c r="AC1924" s="19"/>
      <c r="AD1924" s="19"/>
    </row>
    <row r="1925">
      <c r="A1925" s="49" t="s">
        <v>2081</v>
      </c>
      <c r="B1925" s="50">
        <v>2870.0</v>
      </c>
      <c r="C1925" s="51">
        <v>0.152</v>
      </c>
      <c r="D1925" s="52">
        <v>2793.0</v>
      </c>
      <c r="E1925" s="51">
        <v>0.001</v>
      </c>
      <c r="F1925" s="52">
        <v>2869.0</v>
      </c>
      <c r="G1925" s="54">
        <v>0.036</v>
      </c>
      <c r="H1925" s="50">
        <v>2870.0</v>
      </c>
      <c r="I1925" s="54">
        <v>0.389582</v>
      </c>
      <c r="J1925" s="50">
        <v>2870.0</v>
      </c>
      <c r="K1925" s="54">
        <v>2.581</v>
      </c>
      <c r="L1925" s="70">
        <f t="shared" si="1"/>
        <v>0</v>
      </c>
      <c r="M1925" s="71">
        <f t="shared" si="2"/>
        <v>0</v>
      </c>
      <c r="N1925" s="71">
        <f t="shared" si="3"/>
        <v>0.237582</v>
      </c>
      <c r="O1925" s="71">
        <f t="shared" si="4"/>
        <v>156.3039474</v>
      </c>
      <c r="P1925" s="71">
        <f t="shared" si="5"/>
        <v>0</v>
      </c>
      <c r="Q1925" s="71">
        <f t="shared" si="6"/>
        <v>0</v>
      </c>
      <c r="R1925" s="71">
        <f t="shared" si="7"/>
        <v>2.429</v>
      </c>
      <c r="S1925" s="71">
        <f t="shared" si="8"/>
        <v>1598.026316</v>
      </c>
      <c r="T1925" s="72">
        <f t="shared" si="9"/>
        <v>77</v>
      </c>
      <c r="U1925" s="71">
        <f t="shared" si="10"/>
        <v>2.682926829</v>
      </c>
      <c r="V1925" s="71">
        <f t="shared" si="11"/>
        <v>1</v>
      </c>
      <c r="W1925" s="73">
        <f t="shared" si="12"/>
        <v>0.03484320557</v>
      </c>
      <c r="X1925" s="19"/>
      <c r="Y1925" s="19"/>
      <c r="Z1925" s="19"/>
      <c r="AA1925" s="19"/>
      <c r="AB1925" s="19"/>
      <c r="AC1925" s="19"/>
      <c r="AD1925" s="19"/>
    </row>
    <row r="1926">
      <c r="A1926" s="49" t="s">
        <v>2082</v>
      </c>
      <c r="B1926" s="50">
        <v>2748.0</v>
      </c>
      <c r="C1926" s="51">
        <v>0.936</v>
      </c>
      <c r="D1926" s="52">
        <v>2665.0</v>
      </c>
      <c r="E1926" s="51">
        <v>0.001</v>
      </c>
      <c r="F1926" s="52">
        <v>2748.0</v>
      </c>
      <c r="G1926" s="54">
        <v>0.035</v>
      </c>
      <c r="H1926" s="50">
        <v>2748.0</v>
      </c>
      <c r="I1926" s="54">
        <v>0.499303</v>
      </c>
      <c r="J1926" s="50">
        <v>2748.0</v>
      </c>
      <c r="K1926" s="54">
        <v>1.762</v>
      </c>
      <c r="L1926" s="70">
        <f t="shared" si="1"/>
        <v>0</v>
      </c>
      <c r="M1926" s="71">
        <f t="shared" si="2"/>
        <v>0</v>
      </c>
      <c r="N1926" s="71">
        <f t="shared" si="3"/>
        <v>-0.436697</v>
      </c>
      <c r="O1926" s="71">
        <f t="shared" si="4"/>
        <v>-46.65566239</v>
      </c>
      <c r="P1926" s="71">
        <f t="shared" si="5"/>
        <v>0</v>
      </c>
      <c r="Q1926" s="71">
        <f t="shared" si="6"/>
        <v>0</v>
      </c>
      <c r="R1926" s="71">
        <f t="shared" si="7"/>
        <v>0.826</v>
      </c>
      <c r="S1926" s="71">
        <f t="shared" si="8"/>
        <v>88.24786325</v>
      </c>
      <c r="T1926" s="72">
        <f t="shared" si="9"/>
        <v>83</v>
      </c>
      <c r="U1926" s="71">
        <f t="shared" si="10"/>
        <v>3.020378457</v>
      </c>
      <c r="V1926" s="71">
        <f t="shared" si="11"/>
        <v>0</v>
      </c>
      <c r="W1926" s="73">
        <f t="shared" si="12"/>
        <v>0</v>
      </c>
      <c r="X1926" s="19"/>
      <c r="Y1926" s="19"/>
      <c r="Z1926" s="19"/>
      <c r="AA1926" s="19"/>
      <c r="AB1926" s="19"/>
      <c r="AC1926" s="19"/>
      <c r="AD1926" s="19"/>
    </row>
    <row r="1927">
      <c r="A1927" s="49" t="s">
        <v>2083</v>
      </c>
      <c r="B1927" s="50">
        <v>3132.0</v>
      </c>
      <c r="C1927" s="51">
        <v>0.06</v>
      </c>
      <c r="D1927" s="52">
        <v>3100.0</v>
      </c>
      <c r="E1927" s="51">
        <v>0.001</v>
      </c>
      <c r="F1927" s="52">
        <v>3132.0</v>
      </c>
      <c r="G1927" s="54">
        <v>0.044</v>
      </c>
      <c r="H1927" s="50">
        <v>3132.0</v>
      </c>
      <c r="I1927" s="54">
        <v>0.449379</v>
      </c>
      <c r="J1927" s="50">
        <v>3132.0</v>
      </c>
      <c r="K1927" s="54">
        <v>4.096</v>
      </c>
      <c r="L1927" s="70">
        <f t="shared" si="1"/>
        <v>0</v>
      </c>
      <c r="M1927" s="71">
        <f t="shared" si="2"/>
        <v>0</v>
      </c>
      <c r="N1927" s="71">
        <f t="shared" si="3"/>
        <v>0.389379</v>
      </c>
      <c r="O1927" s="71">
        <f t="shared" si="4"/>
        <v>648.965</v>
      </c>
      <c r="P1927" s="71">
        <f t="shared" si="5"/>
        <v>0</v>
      </c>
      <c r="Q1927" s="71">
        <f t="shared" si="6"/>
        <v>0</v>
      </c>
      <c r="R1927" s="71">
        <f t="shared" si="7"/>
        <v>4.036</v>
      </c>
      <c r="S1927" s="71">
        <f t="shared" si="8"/>
        <v>6726.666667</v>
      </c>
      <c r="T1927" s="72">
        <f t="shared" si="9"/>
        <v>32</v>
      </c>
      <c r="U1927" s="71">
        <f t="shared" si="10"/>
        <v>1.021711367</v>
      </c>
      <c r="V1927" s="71">
        <f t="shared" si="11"/>
        <v>0</v>
      </c>
      <c r="W1927" s="73">
        <f t="shared" si="12"/>
        <v>0</v>
      </c>
      <c r="X1927" s="19"/>
      <c r="Y1927" s="19"/>
      <c r="Z1927" s="19"/>
      <c r="AA1927" s="19"/>
      <c r="AB1927" s="19"/>
      <c r="AC1927" s="19"/>
      <c r="AD1927" s="19"/>
    </row>
    <row r="1928">
      <c r="A1928" s="49" t="s">
        <v>2084</v>
      </c>
      <c r="B1928" s="50">
        <v>2971.0</v>
      </c>
      <c r="C1928" s="51">
        <v>1.622</v>
      </c>
      <c r="D1928" s="52">
        <v>2928.0</v>
      </c>
      <c r="E1928" s="51">
        <v>0.001</v>
      </c>
      <c r="F1928" s="52">
        <v>2971.0</v>
      </c>
      <c r="G1928" s="54">
        <v>0.038</v>
      </c>
      <c r="H1928" s="50">
        <v>2971.0</v>
      </c>
      <c r="I1928" s="54">
        <v>0.641422</v>
      </c>
      <c r="J1928" s="50">
        <v>2971.0</v>
      </c>
      <c r="K1928" s="54">
        <v>2.371</v>
      </c>
      <c r="L1928" s="70">
        <f t="shared" si="1"/>
        <v>0</v>
      </c>
      <c r="M1928" s="71">
        <f t="shared" si="2"/>
        <v>0</v>
      </c>
      <c r="N1928" s="71">
        <f t="shared" si="3"/>
        <v>-0.980578</v>
      </c>
      <c r="O1928" s="71">
        <f t="shared" si="4"/>
        <v>-60.45487053</v>
      </c>
      <c r="P1928" s="71">
        <f t="shared" si="5"/>
        <v>0</v>
      </c>
      <c r="Q1928" s="71">
        <f t="shared" si="6"/>
        <v>0</v>
      </c>
      <c r="R1928" s="71">
        <f t="shared" si="7"/>
        <v>0.749</v>
      </c>
      <c r="S1928" s="71">
        <f t="shared" si="8"/>
        <v>46.17755857</v>
      </c>
      <c r="T1928" s="72">
        <f t="shared" si="9"/>
        <v>43</v>
      </c>
      <c r="U1928" s="71">
        <f t="shared" si="10"/>
        <v>1.447324133</v>
      </c>
      <c r="V1928" s="71">
        <f t="shared" si="11"/>
        <v>0</v>
      </c>
      <c r="W1928" s="73">
        <f t="shared" si="12"/>
        <v>0</v>
      </c>
      <c r="X1928" s="19"/>
      <c r="Y1928" s="19"/>
      <c r="Z1928" s="19"/>
      <c r="AA1928" s="19"/>
      <c r="AB1928" s="19"/>
      <c r="AC1928" s="19"/>
      <c r="AD1928" s="19"/>
    </row>
    <row r="1929">
      <c r="A1929" s="49" t="s">
        <v>2085</v>
      </c>
      <c r="B1929" s="50">
        <v>3076.0</v>
      </c>
      <c r="C1929" s="51">
        <v>0.078</v>
      </c>
      <c r="D1929" s="52">
        <v>3031.0</v>
      </c>
      <c r="E1929" s="51">
        <v>0.001</v>
      </c>
      <c r="F1929" s="52">
        <v>3076.0</v>
      </c>
      <c r="G1929" s="54">
        <v>0.048</v>
      </c>
      <c r="H1929" s="50">
        <v>3076.0</v>
      </c>
      <c r="I1929" s="54">
        <v>0.475239</v>
      </c>
      <c r="J1929" s="50">
        <v>3076.0</v>
      </c>
      <c r="K1929" s="54">
        <v>2.223</v>
      </c>
      <c r="L1929" s="70">
        <f t="shared" si="1"/>
        <v>0</v>
      </c>
      <c r="M1929" s="71">
        <f t="shared" si="2"/>
        <v>0</v>
      </c>
      <c r="N1929" s="71">
        <f t="shared" si="3"/>
        <v>0.397239</v>
      </c>
      <c r="O1929" s="71">
        <f t="shared" si="4"/>
        <v>509.2807692</v>
      </c>
      <c r="P1929" s="71">
        <f t="shared" si="5"/>
        <v>0</v>
      </c>
      <c r="Q1929" s="71">
        <f t="shared" si="6"/>
        <v>0</v>
      </c>
      <c r="R1929" s="71">
        <f t="shared" si="7"/>
        <v>2.145</v>
      </c>
      <c r="S1929" s="71">
        <f t="shared" si="8"/>
        <v>2750</v>
      </c>
      <c r="T1929" s="72">
        <f t="shared" si="9"/>
        <v>45</v>
      </c>
      <c r="U1929" s="71">
        <f t="shared" si="10"/>
        <v>1.462938882</v>
      </c>
      <c r="V1929" s="71">
        <f t="shared" si="11"/>
        <v>0</v>
      </c>
      <c r="W1929" s="73">
        <f t="shared" si="12"/>
        <v>0</v>
      </c>
      <c r="X1929" s="19"/>
      <c r="Y1929" s="19"/>
      <c r="Z1929" s="19"/>
      <c r="AA1929" s="19"/>
      <c r="AB1929" s="19"/>
      <c r="AC1929" s="19"/>
      <c r="AD1929" s="19"/>
    </row>
    <row r="1930">
      <c r="A1930" s="49" t="s">
        <v>2086</v>
      </c>
      <c r="B1930" s="50">
        <v>2944.0</v>
      </c>
      <c r="C1930" s="51">
        <v>1.302</v>
      </c>
      <c r="D1930" s="52">
        <v>2888.0</v>
      </c>
      <c r="E1930" s="51">
        <v>0.001</v>
      </c>
      <c r="F1930" s="52">
        <v>2944.0</v>
      </c>
      <c r="G1930" s="54">
        <v>0.038</v>
      </c>
      <c r="H1930" s="50">
        <v>2944.0</v>
      </c>
      <c r="I1930" s="54">
        <v>0.732329</v>
      </c>
      <c r="J1930" s="50">
        <v>2944.0</v>
      </c>
      <c r="K1930" s="54">
        <v>2.238</v>
      </c>
      <c r="L1930" s="70">
        <f t="shared" si="1"/>
        <v>0</v>
      </c>
      <c r="M1930" s="71">
        <f t="shared" si="2"/>
        <v>0</v>
      </c>
      <c r="N1930" s="71">
        <f t="shared" si="3"/>
        <v>-0.569671</v>
      </c>
      <c r="O1930" s="71">
        <f t="shared" si="4"/>
        <v>-43.75353303</v>
      </c>
      <c r="P1930" s="71">
        <f t="shared" si="5"/>
        <v>0</v>
      </c>
      <c r="Q1930" s="71">
        <f t="shared" si="6"/>
        <v>0</v>
      </c>
      <c r="R1930" s="71">
        <f t="shared" si="7"/>
        <v>0.936</v>
      </c>
      <c r="S1930" s="71">
        <f t="shared" si="8"/>
        <v>71.88940092</v>
      </c>
      <c r="T1930" s="72">
        <f t="shared" si="9"/>
        <v>56</v>
      </c>
      <c r="U1930" s="71">
        <f t="shared" si="10"/>
        <v>1.902173913</v>
      </c>
      <c r="V1930" s="71">
        <f t="shared" si="11"/>
        <v>0</v>
      </c>
      <c r="W1930" s="73">
        <f t="shared" si="12"/>
        <v>0</v>
      </c>
      <c r="X1930" s="19"/>
      <c r="Y1930" s="19"/>
      <c r="Z1930" s="19"/>
      <c r="AA1930" s="19"/>
      <c r="AB1930" s="19"/>
      <c r="AC1930" s="19"/>
      <c r="AD1930" s="19"/>
    </row>
    <row r="1931">
      <c r="A1931" s="49" t="s">
        <v>2087</v>
      </c>
      <c r="B1931" s="50">
        <v>3029.0</v>
      </c>
      <c r="C1931" s="51">
        <v>0.077</v>
      </c>
      <c r="D1931" s="52">
        <v>2944.0</v>
      </c>
      <c r="E1931" s="51">
        <v>0.001</v>
      </c>
      <c r="F1931" s="52">
        <v>3029.0</v>
      </c>
      <c r="G1931" s="54">
        <v>0.04</v>
      </c>
      <c r="H1931" s="50">
        <v>3029.0</v>
      </c>
      <c r="I1931" s="54">
        <v>0.423425</v>
      </c>
      <c r="J1931" s="50">
        <v>3029.0</v>
      </c>
      <c r="K1931" s="54">
        <v>2.484</v>
      </c>
      <c r="L1931" s="70">
        <f t="shared" si="1"/>
        <v>0</v>
      </c>
      <c r="M1931" s="71">
        <f t="shared" si="2"/>
        <v>0</v>
      </c>
      <c r="N1931" s="71">
        <f t="shared" si="3"/>
        <v>0.346425</v>
      </c>
      <c r="O1931" s="71">
        <f t="shared" si="4"/>
        <v>449.9025974</v>
      </c>
      <c r="P1931" s="71">
        <f t="shared" si="5"/>
        <v>0</v>
      </c>
      <c r="Q1931" s="71">
        <f t="shared" si="6"/>
        <v>0</v>
      </c>
      <c r="R1931" s="71">
        <f t="shared" si="7"/>
        <v>2.407</v>
      </c>
      <c r="S1931" s="71">
        <f t="shared" si="8"/>
        <v>3125.974026</v>
      </c>
      <c r="T1931" s="72">
        <f t="shared" si="9"/>
        <v>85</v>
      </c>
      <c r="U1931" s="71">
        <f t="shared" si="10"/>
        <v>2.806206669</v>
      </c>
      <c r="V1931" s="71">
        <f t="shared" si="11"/>
        <v>0</v>
      </c>
      <c r="W1931" s="73">
        <f t="shared" si="12"/>
        <v>0</v>
      </c>
      <c r="X1931" s="19"/>
      <c r="Y1931" s="19"/>
      <c r="Z1931" s="19"/>
      <c r="AA1931" s="19"/>
      <c r="AB1931" s="19"/>
      <c r="AC1931" s="19"/>
      <c r="AD1931" s="19"/>
    </row>
    <row r="1932">
      <c r="A1932" s="49" t="s">
        <v>2088</v>
      </c>
      <c r="B1932" s="50">
        <v>2874.0</v>
      </c>
      <c r="C1932" s="51">
        <v>1.111</v>
      </c>
      <c r="D1932" s="52">
        <v>2807.0</v>
      </c>
      <c r="E1932" s="51">
        <v>0.001</v>
      </c>
      <c r="F1932" s="52">
        <v>2874.0</v>
      </c>
      <c r="G1932" s="54">
        <v>0.04</v>
      </c>
      <c r="H1932" s="50">
        <v>2874.0</v>
      </c>
      <c r="I1932" s="54">
        <v>0.701996</v>
      </c>
      <c r="J1932" s="50">
        <v>2874.0</v>
      </c>
      <c r="K1932" s="54">
        <v>2.665</v>
      </c>
      <c r="L1932" s="70">
        <f t="shared" si="1"/>
        <v>0</v>
      </c>
      <c r="M1932" s="71">
        <f t="shared" si="2"/>
        <v>0</v>
      </c>
      <c r="N1932" s="71">
        <f t="shared" si="3"/>
        <v>-0.409004</v>
      </c>
      <c r="O1932" s="71">
        <f t="shared" si="4"/>
        <v>-36.8140414</v>
      </c>
      <c r="P1932" s="71">
        <f t="shared" si="5"/>
        <v>0</v>
      </c>
      <c r="Q1932" s="71">
        <f t="shared" si="6"/>
        <v>0</v>
      </c>
      <c r="R1932" s="71">
        <f t="shared" si="7"/>
        <v>1.554</v>
      </c>
      <c r="S1932" s="71">
        <f t="shared" si="8"/>
        <v>139.8739874</v>
      </c>
      <c r="T1932" s="72">
        <f t="shared" si="9"/>
        <v>67</v>
      </c>
      <c r="U1932" s="71">
        <f t="shared" si="10"/>
        <v>2.331245651</v>
      </c>
      <c r="V1932" s="71">
        <f t="shared" si="11"/>
        <v>0</v>
      </c>
      <c r="W1932" s="73">
        <f t="shared" si="12"/>
        <v>0</v>
      </c>
      <c r="X1932" s="19"/>
      <c r="Y1932" s="19"/>
      <c r="Z1932" s="19"/>
      <c r="AA1932" s="19"/>
      <c r="AB1932" s="19"/>
      <c r="AC1932" s="19"/>
      <c r="AD1932" s="19"/>
    </row>
    <row r="1933">
      <c r="A1933" s="49" t="s">
        <v>2089</v>
      </c>
      <c r="B1933" s="50">
        <v>2953.0</v>
      </c>
      <c r="C1933" s="51">
        <v>0.079</v>
      </c>
      <c r="D1933" s="52">
        <v>2878.0</v>
      </c>
      <c r="E1933" s="51">
        <v>0.001</v>
      </c>
      <c r="F1933" s="52">
        <v>2952.0</v>
      </c>
      <c r="G1933" s="54">
        <v>0.039</v>
      </c>
      <c r="H1933" s="50">
        <v>2953.0</v>
      </c>
      <c r="I1933" s="54">
        <v>0.51101</v>
      </c>
      <c r="J1933" s="50">
        <v>2953.0</v>
      </c>
      <c r="K1933" s="54">
        <v>3.116</v>
      </c>
      <c r="L1933" s="70">
        <f t="shared" si="1"/>
        <v>0</v>
      </c>
      <c r="M1933" s="71">
        <f t="shared" si="2"/>
        <v>0</v>
      </c>
      <c r="N1933" s="71">
        <f t="shared" si="3"/>
        <v>0.43201</v>
      </c>
      <c r="O1933" s="71">
        <f t="shared" si="4"/>
        <v>546.8481013</v>
      </c>
      <c r="P1933" s="71">
        <f t="shared" si="5"/>
        <v>0</v>
      </c>
      <c r="Q1933" s="71">
        <f t="shared" si="6"/>
        <v>0</v>
      </c>
      <c r="R1933" s="71">
        <f t="shared" si="7"/>
        <v>3.037</v>
      </c>
      <c r="S1933" s="71">
        <f t="shared" si="8"/>
        <v>3844.303797</v>
      </c>
      <c r="T1933" s="72">
        <f t="shared" si="9"/>
        <v>75</v>
      </c>
      <c r="U1933" s="71">
        <f t="shared" si="10"/>
        <v>2.539790044</v>
      </c>
      <c r="V1933" s="71">
        <f t="shared" si="11"/>
        <v>1</v>
      </c>
      <c r="W1933" s="73">
        <f t="shared" si="12"/>
        <v>0.03386386725</v>
      </c>
      <c r="X1933" s="19"/>
      <c r="Y1933" s="19"/>
      <c r="Z1933" s="19"/>
      <c r="AA1933" s="19"/>
      <c r="AB1933" s="19"/>
      <c r="AC1933" s="19"/>
      <c r="AD1933" s="19"/>
    </row>
    <row r="1934">
      <c r="A1934" s="49" t="s">
        <v>2090</v>
      </c>
      <c r="B1934" s="50">
        <v>2827.0</v>
      </c>
      <c r="C1934" s="51">
        <v>0.631</v>
      </c>
      <c r="D1934" s="52">
        <v>2718.0</v>
      </c>
      <c r="E1934" s="51">
        <v>0.001</v>
      </c>
      <c r="F1934" s="52">
        <v>2827.0</v>
      </c>
      <c r="G1934" s="54">
        <v>0.037</v>
      </c>
      <c r="H1934" s="50">
        <v>2827.0</v>
      </c>
      <c r="I1934" s="54">
        <v>0.674792</v>
      </c>
      <c r="J1934" s="50">
        <v>2827.0</v>
      </c>
      <c r="K1934" s="54">
        <v>2.323</v>
      </c>
      <c r="L1934" s="70">
        <f t="shared" si="1"/>
        <v>0</v>
      </c>
      <c r="M1934" s="71">
        <f t="shared" si="2"/>
        <v>0</v>
      </c>
      <c r="N1934" s="71">
        <f t="shared" si="3"/>
        <v>0.043792</v>
      </c>
      <c r="O1934" s="71">
        <f t="shared" si="4"/>
        <v>6.940095087</v>
      </c>
      <c r="P1934" s="71">
        <f t="shared" si="5"/>
        <v>0</v>
      </c>
      <c r="Q1934" s="71">
        <f t="shared" si="6"/>
        <v>0</v>
      </c>
      <c r="R1934" s="71">
        <f t="shared" si="7"/>
        <v>1.692</v>
      </c>
      <c r="S1934" s="71">
        <f t="shared" si="8"/>
        <v>268.1458003</v>
      </c>
      <c r="T1934" s="72">
        <f t="shared" si="9"/>
        <v>109</v>
      </c>
      <c r="U1934" s="71">
        <f t="shared" si="10"/>
        <v>3.855677397</v>
      </c>
      <c r="V1934" s="71">
        <f t="shared" si="11"/>
        <v>0</v>
      </c>
      <c r="W1934" s="73">
        <f t="shared" si="12"/>
        <v>0</v>
      </c>
      <c r="X1934" s="19"/>
      <c r="Y1934" s="19"/>
      <c r="Z1934" s="19"/>
      <c r="AA1934" s="19"/>
      <c r="AB1934" s="19"/>
      <c r="AC1934" s="19"/>
      <c r="AD1934" s="19"/>
    </row>
    <row r="1935">
      <c r="A1935" s="49" t="s">
        <v>2091</v>
      </c>
      <c r="B1935" s="50">
        <v>2947.0</v>
      </c>
      <c r="C1935" s="51">
        <v>0.078</v>
      </c>
      <c r="D1935" s="52">
        <v>2911.0</v>
      </c>
      <c r="E1935" s="51">
        <v>0.001</v>
      </c>
      <c r="F1935" s="52">
        <v>2947.0</v>
      </c>
      <c r="G1935" s="54">
        <v>0.037</v>
      </c>
      <c r="H1935" s="50">
        <v>2947.0</v>
      </c>
      <c r="I1935" s="54">
        <v>0.369127</v>
      </c>
      <c r="J1935" s="50">
        <v>2947.0</v>
      </c>
      <c r="K1935" s="54">
        <v>2.034</v>
      </c>
      <c r="L1935" s="70">
        <f t="shared" si="1"/>
        <v>0</v>
      </c>
      <c r="M1935" s="71">
        <f t="shared" si="2"/>
        <v>0</v>
      </c>
      <c r="N1935" s="71">
        <f t="shared" si="3"/>
        <v>0.291127</v>
      </c>
      <c r="O1935" s="71">
        <f t="shared" si="4"/>
        <v>373.2397436</v>
      </c>
      <c r="P1935" s="71">
        <f t="shared" si="5"/>
        <v>0</v>
      </c>
      <c r="Q1935" s="71">
        <f t="shared" si="6"/>
        <v>0</v>
      </c>
      <c r="R1935" s="71">
        <f t="shared" si="7"/>
        <v>1.956</v>
      </c>
      <c r="S1935" s="71">
        <f t="shared" si="8"/>
        <v>2507.692308</v>
      </c>
      <c r="T1935" s="72">
        <f t="shared" si="9"/>
        <v>36</v>
      </c>
      <c r="U1935" s="71">
        <f t="shared" si="10"/>
        <v>1.221581269</v>
      </c>
      <c r="V1935" s="71">
        <f t="shared" si="11"/>
        <v>0</v>
      </c>
      <c r="W1935" s="73">
        <f t="shared" si="12"/>
        <v>0</v>
      </c>
      <c r="X1935" s="19"/>
      <c r="Y1935" s="19"/>
      <c r="Z1935" s="19"/>
      <c r="AA1935" s="19"/>
      <c r="AB1935" s="19"/>
      <c r="AC1935" s="19"/>
      <c r="AD1935" s="19"/>
    </row>
    <row r="1936">
      <c r="A1936" s="49" t="s">
        <v>2092</v>
      </c>
      <c r="B1936" s="50">
        <v>2810.0</v>
      </c>
      <c r="C1936" s="51">
        <v>0.616</v>
      </c>
      <c r="D1936" s="52">
        <v>2717.0</v>
      </c>
      <c r="E1936" s="51">
        <v>0.001</v>
      </c>
      <c r="F1936" s="52">
        <v>2810.0</v>
      </c>
      <c r="G1936" s="54">
        <v>0.039</v>
      </c>
      <c r="H1936" s="50">
        <v>2810.0</v>
      </c>
      <c r="I1936" s="54">
        <v>0.638509</v>
      </c>
      <c r="J1936" s="50">
        <v>2810.0</v>
      </c>
      <c r="K1936" s="54">
        <v>1.998</v>
      </c>
      <c r="L1936" s="70">
        <f t="shared" si="1"/>
        <v>0</v>
      </c>
      <c r="M1936" s="71">
        <f t="shared" si="2"/>
        <v>0</v>
      </c>
      <c r="N1936" s="71">
        <f t="shared" si="3"/>
        <v>0.022509</v>
      </c>
      <c r="O1936" s="71">
        <f t="shared" si="4"/>
        <v>3.654058442</v>
      </c>
      <c r="P1936" s="71">
        <f t="shared" si="5"/>
        <v>0</v>
      </c>
      <c r="Q1936" s="71">
        <f t="shared" si="6"/>
        <v>0</v>
      </c>
      <c r="R1936" s="71">
        <f t="shared" si="7"/>
        <v>1.382</v>
      </c>
      <c r="S1936" s="71">
        <f t="shared" si="8"/>
        <v>224.3506494</v>
      </c>
      <c r="T1936" s="72">
        <f t="shared" si="9"/>
        <v>93</v>
      </c>
      <c r="U1936" s="71">
        <f t="shared" si="10"/>
        <v>3.309608541</v>
      </c>
      <c r="V1936" s="71">
        <f t="shared" si="11"/>
        <v>0</v>
      </c>
      <c r="W1936" s="73">
        <f t="shared" si="12"/>
        <v>0</v>
      </c>
      <c r="X1936" s="19"/>
      <c r="Y1936" s="19"/>
      <c r="Z1936" s="19"/>
      <c r="AA1936" s="19"/>
      <c r="AB1936" s="19"/>
      <c r="AC1936" s="19"/>
      <c r="AD1936" s="19"/>
    </row>
    <row r="1937">
      <c r="A1937" s="49" t="s">
        <v>2093</v>
      </c>
      <c r="B1937" s="50">
        <v>2926.0</v>
      </c>
      <c r="C1937" s="51">
        <v>0.063</v>
      </c>
      <c r="D1937" s="52">
        <v>2869.0</v>
      </c>
      <c r="E1937" s="51">
        <v>0.001</v>
      </c>
      <c r="F1937" s="52">
        <v>2926.0</v>
      </c>
      <c r="G1937" s="54">
        <v>0.041</v>
      </c>
      <c r="H1937" s="50">
        <v>2926.0</v>
      </c>
      <c r="I1937" s="54">
        <v>0.451213</v>
      </c>
      <c r="J1937" s="50">
        <v>2926.0</v>
      </c>
      <c r="K1937" s="54">
        <v>3.411</v>
      </c>
      <c r="L1937" s="70">
        <f t="shared" si="1"/>
        <v>0</v>
      </c>
      <c r="M1937" s="71">
        <f t="shared" si="2"/>
        <v>0</v>
      </c>
      <c r="N1937" s="71">
        <f t="shared" si="3"/>
        <v>0.388213</v>
      </c>
      <c r="O1937" s="71">
        <f t="shared" si="4"/>
        <v>616.2111111</v>
      </c>
      <c r="P1937" s="71">
        <f t="shared" si="5"/>
        <v>0</v>
      </c>
      <c r="Q1937" s="71">
        <f t="shared" si="6"/>
        <v>0</v>
      </c>
      <c r="R1937" s="71">
        <f t="shared" si="7"/>
        <v>3.348</v>
      </c>
      <c r="S1937" s="71">
        <f t="shared" si="8"/>
        <v>5314.285714</v>
      </c>
      <c r="T1937" s="72">
        <f t="shared" si="9"/>
        <v>57</v>
      </c>
      <c r="U1937" s="71">
        <f t="shared" si="10"/>
        <v>1.948051948</v>
      </c>
      <c r="V1937" s="71">
        <f t="shared" si="11"/>
        <v>0</v>
      </c>
      <c r="W1937" s="73">
        <f t="shared" si="12"/>
        <v>0</v>
      </c>
      <c r="X1937" s="19"/>
      <c r="Y1937" s="19"/>
      <c r="Z1937" s="19"/>
      <c r="AA1937" s="19"/>
      <c r="AB1937" s="19"/>
      <c r="AC1937" s="19"/>
      <c r="AD1937" s="19"/>
    </row>
    <row r="1938">
      <c r="A1938" s="49" t="s">
        <v>2094</v>
      </c>
      <c r="B1938" s="50">
        <v>2740.0</v>
      </c>
      <c r="C1938" s="51">
        <v>1.353</v>
      </c>
      <c r="D1938" s="52">
        <v>2701.0</v>
      </c>
      <c r="E1938" s="51">
        <v>0.001</v>
      </c>
      <c r="F1938" s="52">
        <v>2740.0</v>
      </c>
      <c r="G1938" s="54">
        <v>0.039</v>
      </c>
      <c r="H1938" s="50">
        <v>2740.0</v>
      </c>
      <c r="I1938" s="54">
        <v>0.552702</v>
      </c>
      <c r="J1938" s="50">
        <v>2740.0</v>
      </c>
      <c r="K1938" s="54">
        <v>2.149</v>
      </c>
      <c r="L1938" s="70">
        <f t="shared" si="1"/>
        <v>0</v>
      </c>
      <c r="M1938" s="71">
        <f t="shared" si="2"/>
        <v>0</v>
      </c>
      <c r="N1938" s="71">
        <f t="shared" si="3"/>
        <v>-0.800298</v>
      </c>
      <c r="O1938" s="71">
        <f t="shared" si="4"/>
        <v>-59.14988914</v>
      </c>
      <c r="P1938" s="71">
        <f t="shared" si="5"/>
        <v>0</v>
      </c>
      <c r="Q1938" s="71">
        <f t="shared" si="6"/>
        <v>0</v>
      </c>
      <c r="R1938" s="71">
        <f t="shared" si="7"/>
        <v>0.796</v>
      </c>
      <c r="S1938" s="71">
        <f t="shared" si="8"/>
        <v>58.83222469</v>
      </c>
      <c r="T1938" s="72">
        <f t="shared" si="9"/>
        <v>39</v>
      </c>
      <c r="U1938" s="71">
        <f t="shared" si="10"/>
        <v>1.423357664</v>
      </c>
      <c r="V1938" s="71">
        <f t="shared" si="11"/>
        <v>0</v>
      </c>
      <c r="W1938" s="73">
        <f t="shared" si="12"/>
        <v>0</v>
      </c>
      <c r="X1938" s="19"/>
      <c r="Y1938" s="19"/>
      <c r="Z1938" s="19"/>
      <c r="AA1938" s="19"/>
      <c r="AB1938" s="19"/>
      <c r="AC1938" s="19"/>
      <c r="AD1938" s="19"/>
    </row>
    <row r="1939">
      <c r="A1939" s="49" t="s">
        <v>2095</v>
      </c>
      <c r="B1939" s="50">
        <v>2890.0</v>
      </c>
      <c r="C1939" s="51">
        <v>0.06</v>
      </c>
      <c r="D1939" s="52">
        <v>2838.0</v>
      </c>
      <c r="E1939" s="51">
        <v>0.001</v>
      </c>
      <c r="F1939" s="52">
        <v>2889.0</v>
      </c>
      <c r="G1939" s="54">
        <v>0.038</v>
      </c>
      <c r="H1939" s="50">
        <v>2890.0</v>
      </c>
      <c r="I1939" s="54">
        <v>0.813959</v>
      </c>
      <c r="J1939" s="50">
        <v>2890.0</v>
      </c>
      <c r="K1939" s="54">
        <v>2.425</v>
      </c>
      <c r="L1939" s="70">
        <f t="shared" si="1"/>
        <v>0</v>
      </c>
      <c r="M1939" s="71">
        <f t="shared" si="2"/>
        <v>0</v>
      </c>
      <c r="N1939" s="71">
        <f t="shared" si="3"/>
        <v>0.753959</v>
      </c>
      <c r="O1939" s="71">
        <f t="shared" si="4"/>
        <v>1256.598333</v>
      </c>
      <c r="P1939" s="71">
        <f t="shared" si="5"/>
        <v>0</v>
      </c>
      <c r="Q1939" s="71">
        <f t="shared" si="6"/>
        <v>0</v>
      </c>
      <c r="R1939" s="71">
        <f t="shared" si="7"/>
        <v>2.365</v>
      </c>
      <c r="S1939" s="71">
        <f t="shared" si="8"/>
        <v>3941.666667</v>
      </c>
      <c r="T1939" s="72">
        <f t="shared" si="9"/>
        <v>52</v>
      </c>
      <c r="U1939" s="71">
        <f t="shared" si="10"/>
        <v>1.799307958</v>
      </c>
      <c r="V1939" s="71">
        <f t="shared" si="11"/>
        <v>1</v>
      </c>
      <c r="W1939" s="73">
        <f t="shared" si="12"/>
        <v>0.03460207612</v>
      </c>
      <c r="X1939" s="19"/>
      <c r="Y1939" s="19"/>
      <c r="Z1939" s="19"/>
      <c r="AA1939" s="19"/>
      <c r="AB1939" s="19"/>
      <c r="AC1939" s="19"/>
      <c r="AD1939" s="19"/>
    </row>
    <row r="1940">
      <c r="A1940" s="49" t="s">
        <v>2096</v>
      </c>
      <c r="B1940" s="50">
        <v>2732.0</v>
      </c>
      <c r="C1940" s="51">
        <v>0.868</v>
      </c>
      <c r="D1940" s="52">
        <v>2636.0</v>
      </c>
      <c r="E1940" s="51">
        <v>0.001</v>
      </c>
      <c r="F1940" s="52">
        <v>2732.0</v>
      </c>
      <c r="G1940" s="54">
        <v>0.036</v>
      </c>
      <c r="H1940" s="50">
        <v>2732.0</v>
      </c>
      <c r="I1940" s="54">
        <v>0.830163</v>
      </c>
      <c r="J1940" s="50">
        <v>2732.0</v>
      </c>
      <c r="K1940" s="54">
        <v>2.219</v>
      </c>
      <c r="L1940" s="70">
        <f t="shared" si="1"/>
        <v>0</v>
      </c>
      <c r="M1940" s="71">
        <f t="shared" si="2"/>
        <v>0</v>
      </c>
      <c r="N1940" s="71">
        <f t="shared" si="3"/>
        <v>-0.037837</v>
      </c>
      <c r="O1940" s="71">
        <f t="shared" si="4"/>
        <v>-4.359101382</v>
      </c>
      <c r="P1940" s="71">
        <f t="shared" si="5"/>
        <v>0</v>
      </c>
      <c r="Q1940" s="71">
        <f t="shared" si="6"/>
        <v>0</v>
      </c>
      <c r="R1940" s="71">
        <f t="shared" si="7"/>
        <v>1.351</v>
      </c>
      <c r="S1940" s="71">
        <f t="shared" si="8"/>
        <v>155.6451613</v>
      </c>
      <c r="T1940" s="72">
        <f t="shared" si="9"/>
        <v>96</v>
      </c>
      <c r="U1940" s="71">
        <f t="shared" si="10"/>
        <v>3.513909224</v>
      </c>
      <c r="V1940" s="71">
        <f t="shared" si="11"/>
        <v>0</v>
      </c>
      <c r="W1940" s="73">
        <f t="shared" si="12"/>
        <v>0</v>
      </c>
      <c r="X1940" s="19"/>
      <c r="Y1940" s="19"/>
      <c r="Z1940" s="19"/>
      <c r="AA1940" s="19"/>
      <c r="AB1940" s="19"/>
      <c r="AC1940" s="19"/>
      <c r="AD1940" s="19"/>
    </row>
    <row r="1941">
      <c r="A1941" s="49" t="s">
        <v>2097</v>
      </c>
      <c r="B1941" s="50">
        <v>3175.0</v>
      </c>
      <c r="C1941" s="51">
        <v>0.097</v>
      </c>
      <c r="D1941" s="52">
        <v>3111.0</v>
      </c>
      <c r="E1941" s="51">
        <v>0.001</v>
      </c>
      <c r="F1941" s="52">
        <v>3175.0</v>
      </c>
      <c r="G1941" s="54">
        <v>0.043</v>
      </c>
      <c r="H1941" s="50">
        <v>3175.0</v>
      </c>
      <c r="I1941" s="54">
        <v>0.915188</v>
      </c>
      <c r="J1941" s="50">
        <v>3175.0</v>
      </c>
      <c r="K1941" s="54">
        <v>3.35</v>
      </c>
      <c r="L1941" s="70">
        <f t="shared" si="1"/>
        <v>0</v>
      </c>
      <c r="M1941" s="71">
        <f t="shared" si="2"/>
        <v>0</v>
      </c>
      <c r="N1941" s="71">
        <f t="shared" si="3"/>
        <v>0.818188</v>
      </c>
      <c r="O1941" s="71">
        <f t="shared" si="4"/>
        <v>843.4927835</v>
      </c>
      <c r="P1941" s="71">
        <f t="shared" si="5"/>
        <v>0</v>
      </c>
      <c r="Q1941" s="71">
        <f t="shared" si="6"/>
        <v>0</v>
      </c>
      <c r="R1941" s="71">
        <f t="shared" si="7"/>
        <v>3.253</v>
      </c>
      <c r="S1941" s="71">
        <f t="shared" si="8"/>
        <v>3353.608247</v>
      </c>
      <c r="T1941" s="72">
        <f t="shared" si="9"/>
        <v>64</v>
      </c>
      <c r="U1941" s="71">
        <f t="shared" si="10"/>
        <v>2.015748031</v>
      </c>
      <c r="V1941" s="71">
        <f t="shared" si="11"/>
        <v>0</v>
      </c>
      <c r="W1941" s="73">
        <f t="shared" si="12"/>
        <v>0</v>
      </c>
      <c r="X1941" s="19"/>
      <c r="Y1941" s="19"/>
      <c r="Z1941" s="19"/>
      <c r="AA1941" s="19"/>
      <c r="AB1941" s="19"/>
      <c r="AC1941" s="19"/>
      <c r="AD1941" s="19"/>
    </row>
    <row r="1942">
      <c r="A1942" s="49" t="s">
        <v>2098</v>
      </c>
      <c r="B1942" s="50">
        <v>3010.0</v>
      </c>
      <c r="C1942" s="51">
        <v>2.032</v>
      </c>
      <c r="D1942" s="52">
        <v>2946.0</v>
      </c>
      <c r="E1942" s="51">
        <v>0.001</v>
      </c>
      <c r="F1942" s="52">
        <v>3010.0</v>
      </c>
      <c r="G1942" s="54">
        <v>0.043</v>
      </c>
      <c r="H1942" s="50">
        <v>3010.0</v>
      </c>
      <c r="I1942" s="54">
        <v>0.700091</v>
      </c>
      <c r="J1942" s="50">
        <v>3010.0</v>
      </c>
      <c r="K1942" s="54">
        <v>2.403</v>
      </c>
      <c r="L1942" s="70">
        <f t="shared" si="1"/>
        <v>0</v>
      </c>
      <c r="M1942" s="71">
        <f t="shared" si="2"/>
        <v>0</v>
      </c>
      <c r="N1942" s="71">
        <f t="shared" si="3"/>
        <v>-1.331909</v>
      </c>
      <c r="O1942" s="71">
        <f t="shared" si="4"/>
        <v>-65.54670276</v>
      </c>
      <c r="P1942" s="71">
        <f t="shared" si="5"/>
        <v>0</v>
      </c>
      <c r="Q1942" s="71">
        <f t="shared" si="6"/>
        <v>0</v>
      </c>
      <c r="R1942" s="71">
        <f t="shared" si="7"/>
        <v>0.371</v>
      </c>
      <c r="S1942" s="71">
        <f t="shared" si="8"/>
        <v>18.25787402</v>
      </c>
      <c r="T1942" s="72">
        <f t="shared" si="9"/>
        <v>64</v>
      </c>
      <c r="U1942" s="71">
        <f t="shared" si="10"/>
        <v>2.126245847</v>
      </c>
      <c r="V1942" s="71">
        <f t="shared" si="11"/>
        <v>0</v>
      </c>
      <c r="W1942" s="73">
        <f t="shared" si="12"/>
        <v>0</v>
      </c>
      <c r="X1942" s="19"/>
      <c r="Y1942" s="19"/>
      <c r="Z1942" s="19"/>
      <c r="AA1942" s="19"/>
      <c r="AB1942" s="19"/>
      <c r="AC1942" s="19"/>
      <c r="AD1942" s="19"/>
    </row>
    <row r="1943">
      <c r="A1943" s="49" t="s">
        <v>2099</v>
      </c>
      <c r="B1943" s="50">
        <v>2990.0</v>
      </c>
      <c r="C1943" s="51">
        <v>0.066</v>
      </c>
      <c r="D1943" s="52">
        <v>2944.0</v>
      </c>
      <c r="E1943" s="51">
        <v>0.001</v>
      </c>
      <c r="F1943" s="52">
        <v>2990.0</v>
      </c>
      <c r="G1943" s="54">
        <v>0.043</v>
      </c>
      <c r="H1943" s="50">
        <v>2990.0</v>
      </c>
      <c r="I1943" s="54">
        <v>0.39305</v>
      </c>
      <c r="J1943" s="50">
        <v>2990.0</v>
      </c>
      <c r="K1943" s="54">
        <v>2.292</v>
      </c>
      <c r="L1943" s="70">
        <f t="shared" si="1"/>
        <v>0</v>
      </c>
      <c r="M1943" s="71">
        <f t="shared" si="2"/>
        <v>0</v>
      </c>
      <c r="N1943" s="71">
        <f t="shared" si="3"/>
        <v>0.32705</v>
      </c>
      <c r="O1943" s="71">
        <f t="shared" si="4"/>
        <v>495.530303</v>
      </c>
      <c r="P1943" s="71">
        <f t="shared" si="5"/>
        <v>0</v>
      </c>
      <c r="Q1943" s="71">
        <f t="shared" si="6"/>
        <v>0</v>
      </c>
      <c r="R1943" s="71">
        <f t="shared" si="7"/>
        <v>2.226</v>
      </c>
      <c r="S1943" s="71">
        <f t="shared" si="8"/>
        <v>3372.727273</v>
      </c>
      <c r="T1943" s="72">
        <f t="shared" si="9"/>
        <v>46</v>
      </c>
      <c r="U1943" s="71">
        <f t="shared" si="10"/>
        <v>1.538461538</v>
      </c>
      <c r="V1943" s="71">
        <f t="shared" si="11"/>
        <v>0</v>
      </c>
      <c r="W1943" s="73">
        <f t="shared" si="12"/>
        <v>0</v>
      </c>
      <c r="X1943" s="19"/>
      <c r="Y1943" s="19"/>
      <c r="Z1943" s="19"/>
      <c r="AA1943" s="19"/>
      <c r="AB1943" s="19"/>
      <c r="AC1943" s="19"/>
      <c r="AD1943" s="19"/>
    </row>
    <row r="1944">
      <c r="A1944" s="49" t="s">
        <v>2100</v>
      </c>
      <c r="B1944" s="50">
        <v>2831.0</v>
      </c>
      <c r="C1944" s="51">
        <v>1.506</v>
      </c>
      <c r="D1944" s="52">
        <v>2771.0</v>
      </c>
      <c r="E1944" s="51">
        <v>0.001</v>
      </c>
      <c r="F1944" s="52">
        <v>2831.0</v>
      </c>
      <c r="G1944" s="54">
        <v>0.039</v>
      </c>
      <c r="H1944" s="50">
        <v>2831.0</v>
      </c>
      <c r="I1944" s="54">
        <v>0.508912</v>
      </c>
      <c r="J1944" s="50">
        <v>2831.0</v>
      </c>
      <c r="K1944" s="54">
        <v>1.999</v>
      </c>
      <c r="L1944" s="70">
        <f t="shared" si="1"/>
        <v>0</v>
      </c>
      <c r="M1944" s="71">
        <f t="shared" si="2"/>
        <v>0</v>
      </c>
      <c r="N1944" s="71">
        <f t="shared" si="3"/>
        <v>-0.997088</v>
      </c>
      <c r="O1944" s="71">
        <f t="shared" si="4"/>
        <v>-66.20770252</v>
      </c>
      <c r="P1944" s="71">
        <f t="shared" si="5"/>
        <v>0</v>
      </c>
      <c r="Q1944" s="71">
        <f t="shared" si="6"/>
        <v>0</v>
      </c>
      <c r="R1944" s="71">
        <f t="shared" si="7"/>
        <v>0.493</v>
      </c>
      <c r="S1944" s="71">
        <f t="shared" si="8"/>
        <v>32.73572377</v>
      </c>
      <c r="T1944" s="72">
        <f t="shared" si="9"/>
        <v>60</v>
      </c>
      <c r="U1944" s="71">
        <f t="shared" si="10"/>
        <v>2.119392441</v>
      </c>
      <c r="V1944" s="71">
        <f t="shared" si="11"/>
        <v>0</v>
      </c>
      <c r="W1944" s="73">
        <f t="shared" si="12"/>
        <v>0</v>
      </c>
      <c r="X1944" s="19"/>
      <c r="Y1944" s="19"/>
      <c r="Z1944" s="19"/>
      <c r="AA1944" s="19"/>
      <c r="AB1944" s="19"/>
      <c r="AC1944" s="19"/>
      <c r="AD1944" s="19"/>
    </row>
    <row r="1945">
      <c r="A1945" s="49" t="s">
        <v>2101</v>
      </c>
      <c r="B1945" s="50">
        <v>3077.0</v>
      </c>
      <c r="C1945" s="51">
        <v>0.093</v>
      </c>
      <c r="D1945" s="52">
        <v>3061.0</v>
      </c>
      <c r="E1945" s="51">
        <v>0.001</v>
      </c>
      <c r="F1945" s="52">
        <v>3077.0</v>
      </c>
      <c r="G1945" s="54">
        <v>0.041</v>
      </c>
      <c r="H1945" s="50">
        <v>3077.0</v>
      </c>
      <c r="I1945" s="54">
        <v>0.744218</v>
      </c>
      <c r="J1945" s="50">
        <v>3077.0</v>
      </c>
      <c r="K1945" s="54">
        <v>2.964</v>
      </c>
      <c r="L1945" s="70">
        <f t="shared" si="1"/>
        <v>0</v>
      </c>
      <c r="M1945" s="71">
        <f t="shared" si="2"/>
        <v>0</v>
      </c>
      <c r="N1945" s="71">
        <f t="shared" si="3"/>
        <v>0.651218</v>
      </c>
      <c r="O1945" s="71">
        <f t="shared" si="4"/>
        <v>700.2344086</v>
      </c>
      <c r="P1945" s="71">
        <f t="shared" si="5"/>
        <v>0</v>
      </c>
      <c r="Q1945" s="71">
        <f t="shared" si="6"/>
        <v>0</v>
      </c>
      <c r="R1945" s="71">
        <f t="shared" si="7"/>
        <v>2.871</v>
      </c>
      <c r="S1945" s="71">
        <f t="shared" si="8"/>
        <v>3087.096774</v>
      </c>
      <c r="T1945" s="72">
        <f t="shared" si="9"/>
        <v>16</v>
      </c>
      <c r="U1945" s="71">
        <f t="shared" si="10"/>
        <v>0.5199870003</v>
      </c>
      <c r="V1945" s="71">
        <f t="shared" si="11"/>
        <v>0</v>
      </c>
      <c r="W1945" s="73">
        <f t="shared" si="12"/>
        <v>0</v>
      </c>
      <c r="X1945" s="19"/>
      <c r="Y1945" s="19"/>
      <c r="Z1945" s="19"/>
      <c r="AA1945" s="19"/>
      <c r="AB1945" s="19"/>
      <c r="AC1945" s="19"/>
      <c r="AD1945" s="19"/>
    </row>
    <row r="1946">
      <c r="A1946" s="49" t="s">
        <v>2102</v>
      </c>
      <c r="B1946" s="50">
        <v>2971.0</v>
      </c>
      <c r="C1946" s="51">
        <v>0.648</v>
      </c>
      <c r="D1946" s="52">
        <v>2905.0</v>
      </c>
      <c r="E1946" s="51">
        <v>0.001</v>
      </c>
      <c r="F1946" s="52">
        <v>2971.0</v>
      </c>
      <c r="G1946" s="54">
        <v>0.04</v>
      </c>
      <c r="H1946" s="50">
        <v>2971.0</v>
      </c>
      <c r="I1946" s="54">
        <v>0.628903</v>
      </c>
      <c r="J1946" s="50">
        <v>2971.0</v>
      </c>
      <c r="K1946" s="54">
        <v>2.585</v>
      </c>
      <c r="L1946" s="70">
        <f t="shared" si="1"/>
        <v>0</v>
      </c>
      <c r="M1946" s="71">
        <f t="shared" si="2"/>
        <v>0</v>
      </c>
      <c r="N1946" s="71">
        <f t="shared" si="3"/>
        <v>-0.019097</v>
      </c>
      <c r="O1946" s="71">
        <f t="shared" si="4"/>
        <v>-2.947067901</v>
      </c>
      <c r="P1946" s="71">
        <f t="shared" si="5"/>
        <v>0</v>
      </c>
      <c r="Q1946" s="71">
        <f t="shared" si="6"/>
        <v>0</v>
      </c>
      <c r="R1946" s="71">
        <f t="shared" si="7"/>
        <v>1.937</v>
      </c>
      <c r="S1946" s="71">
        <f t="shared" si="8"/>
        <v>298.9197531</v>
      </c>
      <c r="T1946" s="72">
        <f t="shared" si="9"/>
        <v>66</v>
      </c>
      <c r="U1946" s="71">
        <f t="shared" si="10"/>
        <v>2.221474251</v>
      </c>
      <c r="V1946" s="71">
        <f t="shared" si="11"/>
        <v>0</v>
      </c>
      <c r="W1946" s="73">
        <f t="shared" si="12"/>
        <v>0</v>
      </c>
      <c r="X1946" s="19"/>
      <c r="Y1946" s="19"/>
      <c r="Z1946" s="19"/>
      <c r="AA1946" s="19"/>
      <c r="AB1946" s="19"/>
      <c r="AC1946" s="19"/>
      <c r="AD1946" s="19"/>
    </row>
    <row r="1947">
      <c r="A1947" s="49" t="s">
        <v>2103</v>
      </c>
      <c r="B1947" s="50">
        <v>2872.0</v>
      </c>
      <c r="C1947" s="51">
        <v>0.077</v>
      </c>
      <c r="D1947" s="52">
        <v>2801.0</v>
      </c>
      <c r="E1947" s="51">
        <v>0.001</v>
      </c>
      <c r="F1947" s="52">
        <v>2872.0</v>
      </c>
      <c r="G1947" s="54">
        <v>0.039</v>
      </c>
      <c r="H1947" s="50">
        <v>2872.0</v>
      </c>
      <c r="I1947" s="54">
        <v>0.239088</v>
      </c>
      <c r="J1947" s="50">
        <v>2872.0</v>
      </c>
      <c r="K1947" s="54">
        <v>1.072</v>
      </c>
      <c r="L1947" s="70">
        <f t="shared" si="1"/>
        <v>0</v>
      </c>
      <c r="M1947" s="71">
        <f t="shared" si="2"/>
        <v>0</v>
      </c>
      <c r="N1947" s="71">
        <f t="shared" si="3"/>
        <v>0.162088</v>
      </c>
      <c r="O1947" s="71">
        <f t="shared" si="4"/>
        <v>210.5038961</v>
      </c>
      <c r="P1947" s="71">
        <f t="shared" si="5"/>
        <v>0</v>
      </c>
      <c r="Q1947" s="71">
        <f t="shared" si="6"/>
        <v>0</v>
      </c>
      <c r="R1947" s="71">
        <f t="shared" si="7"/>
        <v>0.995</v>
      </c>
      <c r="S1947" s="71">
        <f t="shared" si="8"/>
        <v>1292.207792</v>
      </c>
      <c r="T1947" s="72">
        <f t="shared" si="9"/>
        <v>71</v>
      </c>
      <c r="U1947" s="71">
        <f t="shared" si="10"/>
        <v>2.472144847</v>
      </c>
      <c r="V1947" s="71">
        <f t="shared" si="11"/>
        <v>0</v>
      </c>
      <c r="W1947" s="73">
        <f t="shared" si="12"/>
        <v>0</v>
      </c>
      <c r="X1947" s="19"/>
      <c r="Y1947" s="19"/>
      <c r="Z1947" s="19"/>
      <c r="AA1947" s="19"/>
      <c r="AB1947" s="19"/>
      <c r="AC1947" s="19"/>
      <c r="AD1947" s="19"/>
    </row>
    <row r="1948">
      <c r="A1948" s="49" t="s">
        <v>2104</v>
      </c>
      <c r="B1948" s="50">
        <v>2713.0</v>
      </c>
      <c r="C1948" s="51">
        <v>0.852</v>
      </c>
      <c r="D1948" s="52">
        <v>2668.0</v>
      </c>
      <c r="E1948" s="51">
        <v>0.001</v>
      </c>
      <c r="F1948" s="52">
        <v>2713.0</v>
      </c>
      <c r="G1948" s="54">
        <v>0.038</v>
      </c>
      <c r="H1948" s="50">
        <v>2713.0</v>
      </c>
      <c r="I1948" s="54">
        <v>0.65682</v>
      </c>
      <c r="J1948" s="50">
        <v>2713.0</v>
      </c>
      <c r="K1948" s="54">
        <v>2.988</v>
      </c>
      <c r="L1948" s="70">
        <f t="shared" si="1"/>
        <v>0</v>
      </c>
      <c r="M1948" s="71">
        <f t="shared" si="2"/>
        <v>0</v>
      </c>
      <c r="N1948" s="71">
        <f t="shared" si="3"/>
        <v>-0.19518</v>
      </c>
      <c r="O1948" s="71">
        <f t="shared" si="4"/>
        <v>-22.9084507</v>
      </c>
      <c r="P1948" s="71">
        <f t="shared" si="5"/>
        <v>0</v>
      </c>
      <c r="Q1948" s="71">
        <f t="shared" si="6"/>
        <v>0</v>
      </c>
      <c r="R1948" s="71">
        <f t="shared" si="7"/>
        <v>2.136</v>
      </c>
      <c r="S1948" s="71">
        <f t="shared" si="8"/>
        <v>250.7042254</v>
      </c>
      <c r="T1948" s="72">
        <f t="shared" si="9"/>
        <v>45</v>
      </c>
      <c r="U1948" s="71">
        <f t="shared" si="10"/>
        <v>1.658680428</v>
      </c>
      <c r="V1948" s="71">
        <f t="shared" si="11"/>
        <v>0</v>
      </c>
      <c r="W1948" s="73">
        <f t="shared" si="12"/>
        <v>0</v>
      </c>
      <c r="X1948" s="19"/>
      <c r="Y1948" s="19"/>
      <c r="Z1948" s="19"/>
      <c r="AA1948" s="19"/>
      <c r="AB1948" s="19"/>
      <c r="AC1948" s="19"/>
      <c r="AD1948" s="19"/>
    </row>
    <row r="1949">
      <c r="A1949" s="49" t="s">
        <v>2105</v>
      </c>
      <c r="B1949" s="50">
        <v>2935.0</v>
      </c>
      <c r="C1949" s="51">
        <v>0.132</v>
      </c>
      <c r="D1949" s="52">
        <v>2931.0</v>
      </c>
      <c r="E1949" s="51">
        <v>0.001</v>
      </c>
      <c r="F1949" s="52">
        <v>2935.0</v>
      </c>
      <c r="G1949" s="54">
        <v>0.036</v>
      </c>
      <c r="H1949" s="50">
        <v>2935.0</v>
      </c>
      <c r="I1949" s="54">
        <v>0.545751</v>
      </c>
      <c r="J1949" s="50">
        <v>2935.0</v>
      </c>
      <c r="K1949" s="54">
        <v>2.43</v>
      </c>
      <c r="L1949" s="70">
        <f t="shared" si="1"/>
        <v>0</v>
      </c>
      <c r="M1949" s="71">
        <f t="shared" si="2"/>
        <v>0</v>
      </c>
      <c r="N1949" s="71">
        <f t="shared" si="3"/>
        <v>0.413751</v>
      </c>
      <c r="O1949" s="71">
        <f t="shared" si="4"/>
        <v>313.4477273</v>
      </c>
      <c r="P1949" s="71">
        <f t="shared" si="5"/>
        <v>0</v>
      </c>
      <c r="Q1949" s="71">
        <f t="shared" si="6"/>
        <v>0</v>
      </c>
      <c r="R1949" s="71">
        <f t="shared" si="7"/>
        <v>2.298</v>
      </c>
      <c r="S1949" s="71">
        <f t="shared" si="8"/>
        <v>1740.909091</v>
      </c>
      <c r="T1949" s="72">
        <f t="shared" si="9"/>
        <v>4</v>
      </c>
      <c r="U1949" s="71">
        <f t="shared" si="10"/>
        <v>0.136286201</v>
      </c>
      <c r="V1949" s="71">
        <f t="shared" si="11"/>
        <v>0</v>
      </c>
      <c r="W1949" s="73">
        <f t="shared" si="12"/>
        <v>0</v>
      </c>
      <c r="X1949" s="19"/>
      <c r="Y1949" s="19"/>
      <c r="Z1949" s="19"/>
      <c r="AA1949" s="19"/>
      <c r="AB1949" s="19"/>
      <c r="AC1949" s="19"/>
      <c r="AD1949" s="19"/>
    </row>
    <row r="1950">
      <c r="A1950" s="49" t="s">
        <v>2106</v>
      </c>
      <c r="B1950" s="50">
        <v>2814.0</v>
      </c>
      <c r="C1950" s="51">
        <v>0.825</v>
      </c>
      <c r="D1950" s="52">
        <v>2733.0</v>
      </c>
      <c r="E1950" s="51">
        <v>0.001</v>
      </c>
      <c r="F1950" s="52">
        <v>2814.0</v>
      </c>
      <c r="G1950" s="54">
        <v>0.037</v>
      </c>
      <c r="H1950" s="50">
        <v>2814.0</v>
      </c>
      <c r="I1950" s="54">
        <v>0.63112</v>
      </c>
      <c r="J1950" s="50">
        <v>2814.0</v>
      </c>
      <c r="K1950" s="54">
        <v>1.875</v>
      </c>
      <c r="L1950" s="70">
        <f t="shared" si="1"/>
        <v>0</v>
      </c>
      <c r="M1950" s="71">
        <f t="shared" si="2"/>
        <v>0</v>
      </c>
      <c r="N1950" s="71">
        <f t="shared" si="3"/>
        <v>-0.19388</v>
      </c>
      <c r="O1950" s="71">
        <f t="shared" si="4"/>
        <v>-23.50060606</v>
      </c>
      <c r="P1950" s="71">
        <f t="shared" si="5"/>
        <v>0</v>
      </c>
      <c r="Q1950" s="71">
        <f t="shared" si="6"/>
        <v>0</v>
      </c>
      <c r="R1950" s="71">
        <f t="shared" si="7"/>
        <v>1.05</v>
      </c>
      <c r="S1950" s="71">
        <f t="shared" si="8"/>
        <v>127.2727273</v>
      </c>
      <c r="T1950" s="72">
        <f t="shared" si="9"/>
        <v>81</v>
      </c>
      <c r="U1950" s="71">
        <f t="shared" si="10"/>
        <v>2.878464819</v>
      </c>
      <c r="V1950" s="71">
        <f t="shared" si="11"/>
        <v>0</v>
      </c>
      <c r="W1950" s="73">
        <f t="shared" si="12"/>
        <v>0</v>
      </c>
      <c r="X1950" s="19"/>
      <c r="Y1950" s="19"/>
      <c r="Z1950" s="19"/>
      <c r="AA1950" s="19"/>
      <c r="AB1950" s="19"/>
      <c r="AC1950" s="19"/>
      <c r="AD1950" s="19"/>
    </row>
    <row r="1951">
      <c r="A1951" s="49" t="s">
        <v>2107</v>
      </c>
      <c r="B1951" s="50">
        <v>2889.0</v>
      </c>
      <c r="C1951" s="51">
        <v>0.051</v>
      </c>
      <c r="D1951" s="52">
        <v>2838.0</v>
      </c>
      <c r="E1951" s="51">
        <v>0.001</v>
      </c>
      <c r="F1951" s="52">
        <v>2889.0</v>
      </c>
      <c r="G1951" s="54">
        <v>0.038</v>
      </c>
      <c r="H1951" s="50">
        <v>2889.0</v>
      </c>
      <c r="I1951" s="54">
        <v>0.77537</v>
      </c>
      <c r="J1951" s="50">
        <v>2889.0</v>
      </c>
      <c r="K1951" s="54">
        <v>2.901</v>
      </c>
      <c r="L1951" s="70">
        <f t="shared" si="1"/>
        <v>0</v>
      </c>
      <c r="M1951" s="71">
        <f t="shared" si="2"/>
        <v>0</v>
      </c>
      <c r="N1951" s="71">
        <f t="shared" si="3"/>
        <v>0.72437</v>
      </c>
      <c r="O1951" s="71">
        <f t="shared" si="4"/>
        <v>1420.333333</v>
      </c>
      <c r="P1951" s="71">
        <f t="shared" si="5"/>
        <v>0</v>
      </c>
      <c r="Q1951" s="71">
        <f t="shared" si="6"/>
        <v>0</v>
      </c>
      <c r="R1951" s="71">
        <f t="shared" si="7"/>
        <v>2.85</v>
      </c>
      <c r="S1951" s="71">
        <f t="shared" si="8"/>
        <v>5588.235294</v>
      </c>
      <c r="T1951" s="72">
        <f t="shared" si="9"/>
        <v>51</v>
      </c>
      <c r="U1951" s="71">
        <f t="shared" si="10"/>
        <v>1.765316719</v>
      </c>
      <c r="V1951" s="71">
        <f t="shared" si="11"/>
        <v>0</v>
      </c>
      <c r="W1951" s="73">
        <f t="shared" si="12"/>
        <v>0</v>
      </c>
      <c r="X1951" s="19"/>
      <c r="Y1951" s="19"/>
      <c r="Z1951" s="19"/>
      <c r="AA1951" s="19"/>
      <c r="AB1951" s="19"/>
      <c r="AC1951" s="19"/>
      <c r="AD1951" s="19"/>
    </row>
    <row r="1952">
      <c r="A1952" s="49" t="s">
        <v>2108</v>
      </c>
      <c r="B1952" s="50">
        <v>2732.0</v>
      </c>
      <c r="C1952" s="51">
        <v>0.712</v>
      </c>
      <c r="D1952" s="52">
        <v>2682.0</v>
      </c>
      <c r="E1952" s="51">
        <v>0.001</v>
      </c>
      <c r="F1952" s="52">
        <v>2732.0</v>
      </c>
      <c r="G1952" s="54">
        <v>0.037</v>
      </c>
      <c r="H1952" s="50">
        <v>2732.0</v>
      </c>
      <c r="I1952" s="54">
        <v>0.575389</v>
      </c>
      <c r="J1952" s="50">
        <v>2732.0</v>
      </c>
      <c r="K1952" s="54">
        <v>2.547</v>
      </c>
      <c r="L1952" s="70">
        <f t="shared" si="1"/>
        <v>0</v>
      </c>
      <c r="M1952" s="71">
        <f t="shared" si="2"/>
        <v>0</v>
      </c>
      <c r="N1952" s="71">
        <f t="shared" si="3"/>
        <v>-0.136611</v>
      </c>
      <c r="O1952" s="71">
        <f t="shared" si="4"/>
        <v>-19.1869382</v>
      </c>
      <c r="P1952" s="71">
        <f t="shared" si="5"/>
        <v>0</v>
      </c>
      <c r="Q1952" s="71">
        <f t="shared" si="6"/>
        <v>0</v>
      </c>
      <c r="R1952" s="71">
        <f t="shared" si="7"/>
        <v>1.835</v>
      </c>
      <c r="S1952" s="71">
        <f t="shared" si="8"/>
        <v>257.7247191</v>
      </c>
      <c r="T1952" s="72">
        <f t="shared" si="9"/>
        <v>50</v>
      </c>
      <c r="U1952" s="71">
        <f t="shared" si="10"/>
        <v>1.830161054</v>
      </c>
      <c r="V1952" s="71">
        <f t="shared" si="11"/>
        <v>0</v>
      </c>
      <c r="W1952" s="73">
        <f t="shared" si="12"/>
        <v>0</v>
      </c>
      <c r="X1952" s="19"/>
      <c r="Y1952" s="19"/>
      <c r="Z1952" s="19"/>
      <c r="AA1952" s="19"/>
      <c r="AB1952" s="19"/>
      <c r="AC1952" s="19"/>
      <c r="AD1952" s="19"/>
    </row>
    <row r="1953">
      <c r="A1953" s="49" t="s">
        <v>2109</v>
      </c>
      <c r="B1953" s="50">
        <v>3009.0</v>
      </c>
      <c r="C1953" s="51">
        <v>0.073</v>
      </c>
      <c r="D1953" s="52">
        <v>2937.0</v>
      </c>
      <c r="E1953" s="51">
        <v>0.001</v>
      </c>
      <c r="F1953" s="52">
        <v>3009.0</v>
      </c>
      <c r="G1953" s="54">
        <v>0.042</v>
      </c>
      <c r="H1953" s="50">
        <v>3009.0</v>
      </c>
      <c r="I1953" s="54">
        <v>0.455813</v>
      </c>
      <c r="J1953" s="50">
        <v>3009.0</v>
      </c>
      <c r="K1953" s="54">
        <v>2.316</v>
      </c>
      <c r="L1953" s="70">
        <f t="shared" si="1"/>
        <v>0</v>
      </c>
      <c r="M1953" s="71">
        <f t="shared" si="2"/>
        <v>0</v>
      </c>
      <c r="N1953" s="71">
        <f t="shared" si="3"/>
        <v>0.382813</v>
      </c>
      <c r="O1953" s="71">
        <f t="shared" si="4"/>
        <v>524.4013699</v>
      </c>
      <c r="P1953" s="71">
        <f t="shared" si="5"/>
        <v>0</v>
      </c>
      <c r="Q1953" s="71">
        <f t="shared" si="6"/>
        <v>0</v>
      </c>
      <c r="R1953" s="71">
        <f t="shared" si="7"/>
        <v>2.243</v>
      </c>
      <c r="S1953" s="71">
        <f t="shared" si="8"/>
        <v>3072.60274</v>
      </c>
      <c r="T1953" s="72">
        <f t="shared" si="9"/>
        <v>72</v>
      </c>
      <c r="U1953" s="71">
        <f t="shared" si="10"/>
        <v>2.392821535</v>
      </c>
      <c r="V1953" s="71">
        <f t="shared" si="11"/>
        <v>0</v>
      </c>
      <c r="W1953" s="73">
        <f t="shared" si="12"/>
        <v>0</v>
      </c>
      <c r="X1953" s="19"/>
      <c r="Y1953" s="19"/>
      <c r="Z1953" s="19"/>
      <c r="AA1953" s="19"/>
      <c r="AB1953" s="19"/>
      <c r="AC1953" s="19"/>
      <c r="AD1953" s="19"/>
    </row>
    <row r="1954">
      <c r="A1954" s="49" t="s">
        <v>2110</v>
      </c>
      <c r="B1954" s="50">
        <v>2862.0</v>
      </c>
      <c r="C1954" s="51">
        <v>0.963</v>
      </c>
      <c r="D1954" s="52">
        <v>2849.0</v>
      </c>
      <c r="E1954" s="51">
        <v>0.001</v>
      </c>
      <c r="F1954" s="52">
        <v>2862.0</v>
      </c>
      <c r="G1954" s="54">
        <v>0.04</v>
      </c>
      <c r="H1954" s="50">
        <v>2862.0</v>
      </c>
      <c r="I1954" s="54">
        <v>0.421743</v>
      </c>
      <c r="J1954" s="50">
        <v>2862.0</v>
      </c>
      <c r="K1954" s="54">
        <v>1.792</v>
      </c>
      <c r="L1954" s="70">
        <f t="shared" si="1"/>
        <v>0</v>
      </c>
      <c r="M1954" s="71">
        <f t="shared" si="2"/>
        <v>0</v>
      </c>
      <c r="N1954" s="71">
        <f t="shared" si="3"/>
        <v>-0.541257</v>
      </c>
      <c r="O1954" s="71">
        <f t="shared" si="4"/>
        <v>-56.20529595</v>
      </c>
      <c r="P1954" s="71">
        <f t="shared" si="5"/>
        <v>0</v>
      </c>
      <c r="Q1954" s="71">
        <f t="shared" si="6"/>
        <v>0</v>
      </c>
      <c r="R1954" s="71">
        <f t="shared" si="7"/>
        <v>0.829</v>
      </c>
      <c r="S1954" s="71">
        <f t="shared" si="8"/>
        <v>86.08515057</v>
      </c>
      <c r="T1954" s="72">
        <f t="shared" si="9"/>
        <v>13</v>
      </c>
      <c r="U1954" s="71">
        <f t="shared" si="10"/>
        <v>0.4542278127</v>
      </c>
      <c r="V1954" s="71">
        <f t="shared" si="11"/>
        <v>0</v>
      </c>
      <c r="W1954" s="73">
        <f t="shared" si="12"/>
        <v>0</v>
      </c>
      <c r="X1954" s="19"/>
      <c r="Y1954" s="19"/>
      <c r="Z1954" s="19"/>
      <c r="AA1954" s="19"/>
      <c r="AB1954" s="19"/>
      <c r="AC1954" s="19"/>
      <c r="AD1954" s="19"/>
    </row>
    <row r="1955">
      <c r="A1955" s="49" t="s">
        <v>2111</v>
      </c>
      <c r="B1955" s="50">
        <v>2970.0</v>
      </c>
      <c r="C1955" s="51">
        <v>0.115</v>
      </c>
      <c r="D1955" s="52">
        <v>2885.0</v>
      </c>
      <c r="E1955" s="51">
        <v>0.001</v>
      </c>
      <c r="F1955" s="52">
        <v>2970.0</v>
      </c>
      <c r="G1955" s="54">
        <v>0.039</v>
      </c>
      <c r="H1955" s="50">
        <v>2970.0</v>
      </c>
      <c r="I1955" s="54">
        <v>0.41276</v>
      </c>
      <c r="J1955" s="50">
        <v>2970.0</v>
      </c>
      <c r="K1955" s="54">
        <v>2.791</v>
      </c>
      <c r="L1955" s="70">
        <f t="shared" si="1"/>
        <v>0</v>
      </c>
      <c r="M1955" s="71">
        <f t="shared" si="2"/>
        <v>0</v>
      </c>
      <c r="N1955" s="71">
        <f t="shared" si="3"/>
        <v>0.29776</v>
      </c>
      <c r="O1955" s="71">
        <f t="shared" si="4"/>
        <v>258.9217391</v>
      </c>
      <c r="P1955" s="71">
        <f t="shared" si="5"/>
        <v>0</v>
      </c>
      <c r="Q1955" s="71">
        <f t="shared" si="6"/>
        <v>0</v>
      </c>
      <c r="R1955" s="71">
        <f t="shared" si="7"/>
        <v>2.676</v>
      </c>
      <c r="S1955" s="71">
        <f t="shared" si="8"/>
        <v>2326.956522</v>
      </c>
      <c r="T1955" s="72">
        <f t="shared" si="9"/>
        <v>85</v>
      </c>
      <c r="U1955" s="71">
        <f t="shared" si="10"/>
        <v>2.861952862</v>
      </c>
      <c r="V1955" s="71">
        <f t="shared" si="11"/>
        <v>0</v>
      </c>
      <c r="W1955" s="73">
        <f t="shared" si="12"/>
        <v>0</v>
      </c>
      <c r="X1955" s="19"/>
      <c r="Y1955" s="19"/>
      <c r="Z1955" s="19"/>
      <c r="AA1955" s="19"/>
      <c r="AB1955" s="19"/>
      <c r="AC1955" s="19"/>
      <c r="AD1955" s="19"/>
    </row>
    <row r="1956">
      <c r="A1956" s="49" t="s">
        <v>2112</v>
      </c>
      <c r="B1956" s="50">
        <v>2853.0</v>
      </c>
      <c r="C1956" s="51">
        <v>0.502</v>
      </c>
      <c r="D1956" s="52">
        <v>2812.0</v>
      </c>
      <c r="E1956" s="51">
        <v>0.001</v>
      </c>
      <c r="F1956" s="52">
        <v>2853.0</v>
      </c>
      <c r="G1956" s="54">
        <v>0.037</v>
      </c>
      <c r="H1956" s="50">
        <v>2853.0</v>
      </c>
      <c r="I1956" s="54">
        <v>0.566949</v>
      </c>
      <c r="J1956" s="50">
        <v>2853.0</v>
      </c>
      <c r="K1956" s="54">
        <v>2.365</v>
      </c>
      <c r="L1956" s="70">
        <f t="shared" si="1"/>
        <v>0</v>
      </c>
      <c r="M1956" s="71">
        <f t="shared" si="2"/>
        <v>0</v>
      </c>
      <c r="N1956" s="71">
        <f t="shared" si="3"/>
        <v>0.064949</v>
      </c>
      <c r="O1956" s="71">
        <f t="shared" si="4"/>
        <v>12.93804781</v>
      </c>
      <c r="P1956" s="71">
        <f t="shared" si="5"/>
        <v>0</v>
      </c>
      <c r="Q1956" s="71">
        <f t="shared" si="6"/>
        <v>0</v>
      </c>
      <c r="R1956" s="71">
        <f t="shared" si="7"/>
        <v>1.863</v>
      </c>
      <c r="S1956" s="71">
        <f t="shared" si="8"/>
        <v>371.1155378</v>
      </c>
      <c r="T1956" s="72">
        <f t="shared" si="9"/>
        <v>41</v>
      </c>
      <c r="U1956" s="71">
        <f t="shared" si="10"/>
        <v>1.437083771</v>
      </c>
      <c r="V1956" s="71">
        <f t="shared" si="11"/>
        <v>0</v>
      </c>
      <c r="W1956" s="73">
        <f t="shared" si="12"/>
        <v>0</v>
      </c>
      <c r="X1956" s="19"/>
      <c r="Y1956" s="19"/>
      <c r="Z1956" s="19"/>
      <c r="AA1956" s="19"/>
      <c r="AB1956" s="19"/>
      <c r="AC1956" s="19"/>
      <c r="AD1956" s="19"/>
    </row>
    <row r="1957">
      <c r="A1957" s="49" t="s">
        <v>2113</v>
      </c>
      <c r="B1957" s="50">
        <v>2899.0</v>
      </c>
      <c r="C1957" s="51">
        <v>0.065</v>
      </c>
      <c r="D1957" s="52">
        <v>2884.0</v>
      </c>
      <c r="E1957" s="51">
        <v>0.001</v>
      </c>
      <c r="F1957" s="52">
        <v>2899.0</v>
      </c>
      <c r="G1957" s="54">
        <v>0.04</v>
      </c>
      <c r="H1957" s="50">
        <v>2899.0</v>
      </c>
      <c r="I1957" s="54">
        <v>0.63375</v>
      </c>
      <c r="J1957" s="50">
        <v>2899.0</v>
      </c>
      <c r="K1957" s="54">
        <v>2.502</v>
      </c>
      <c r="L1957" s="70">
        <f t="shared" si="1"/>
        <v>0</v>
      </c>
      <c r="M1957" s="71">
        <f t="shared" si="2"/>
        <v>0</v>
      </c>
      <c r="N1957" s="71">
        <f t="shared" si="3"/>
        <v>0.56875</v>
      </c>
      <c r="O1957" s="71">
        <f t="shared" si="4"/>
        <v>875</v>
      </c>
      <c r="P1957" s="71">
        <f t="shared" si="5"/>
        <v>0</v>
      </c>
      <c r="Q1957" s="71">
        <f t="shared" si="6"/>
        <v>0</v>
      </c>
      <c r="R1957" s="71">
        <f t="shared" si="7"/>
        <v>2.437</v>
      </c>
      <c r="S1957" s="71">
        <f t="shared" si="8"/>
        <v>3749.230769</v>
      </c>
      <c r="T1957" s="72">
        <f t="shared" si="9"/>
        <v>15</v>
      </c>
      <c r="U1957" s="71">
        <f t="shared" si="10"/>
        <v>0.5174197999</v>
      </c>
      <c r="V1957" s="71">
        <f t="shared" si="11"/>
        <v>0</v>
      </c>
      <c r="W1957" s="73">
        <f t="shared" si="12"/>
        <v>0</v>
      </c>
      <c r="X1957" s="19"/>
      <c r="Y1957" s="19"/>
      <c r="Z1957" s="19"/>
      <c r="AA1957" s="19"/>
      <c r="AB1957" s="19"/>
      <c r="AC1957" s="19"/>
      <c r="AD1957" s="19"/>
    </row>
    <row r="1958">
      <c r="A1958" s="49" t="s">
        <v>2114</v>
      </c>
      <c r="B1958" s="50">
        <v>2740.0</v>
      </c>
      <c r="C1958" s="51">
        <v>0.767</v>
      </c>
      <c r="D1958" s="52">
        <v>2721.0</v>
      </c>
      <c r="E1958" s="51">
        <v>0.001</v>
      </c>
      <c r="F1958" s="52">
        <v>2740.0</v>
      </c>
      <c r="G1958" s="54">
        <v>0.038</v>
      </c>
      <c r="H1958" s="50">
        <v>2740.0</v>
      </c>
      <c r="I1958" s="54">
        <v>0.427455</v>
      </c>
      <c r="J1958" s="50">
        <v>2740.0</v>
      </c>
      <c r="K1958" s="54">
        <v>1.552</v>
      </c>
      <c r="L1958" s="70">
        <f t="shared" si="1"/>
        <v>0</v>
      </c>
      <c r="M1958" s="71">
        <f t="shared" si="2"/>
        <v>0</v>
      </c>
      <c r="N1958" s="71">
        <f t="shared" si="3"/>
        <v>-0.339545</v>
      </c>
      <c r="O1958" s="71">
        <f t="shared" si="4"/>
        <v>-44.26923077</v>
      </c>
      <c r="P1958" s="71">
        <f t="shared" si="5"/>
        <v>0</v>
      </c>
      <c r="Q1958" s="71">
        <f t="shared" si="6"/>
        <v>0</v>
      </c>
      <c r="R1958" s="71">
        <f t="shared" si="7"/>
        <v>0.785</v>
      </c>
      <c r="S1958" s="71">
        <f t="shared" si="8"/>
        <v>102.3468057</v>
      </c>
      <c r="T1958" s="72">
        <f t="shared" si="9"/>
        <v>19</v>
      </c>
      <c r="U1958" s="71">
        <f t="shared" si="10"/>
        <v>0.6934306569</v>
      </c>
      <c r="V1958" s="71">
        <f t="shared" si="11"/>
        <v>0</v>
      </c>
      <c r="W1958" s="73">
        <f t="shared" si="12"/>
        <v>0</v>
      </c>
      <c r="X1958" s="19"/>
      <c r="Y1958" s="19"/>
      <c r="Z1958" s="19"/>
      <c r="AA1958" s="19"/>
      <c r="AB1958" s="19"/>
      <c r="AC1958" s="19"/>
      <c r="AD1958" s="19"/>
    </row>
    <row r="1959">
      <c r="A1959" s="49" t="s">
        <v>2115</v>
      </c>
      <c r="B1959" s="50">
        <v>3117.0</v>
      </c>
      <c r="C1959" s="51">
        <v>0.102</v>
      </c>
      <c r="D1959" s="52">
        <v>3093.0</v>
      </c>
      <c r="E1959" s="51">
        <v>0.001</v>
      </c>
      <c r="F1959" s="52">
        <v>3115.0</v>
      </c>
      <c r="G1959" s="54">
        <v>0.039</v>
      </c>
      <c r="H1959" s="50">
        <v>3117.0</v>
      </c>
      <c r="I1959" s="54">
        <v>0.839857</v>
      </c>
      <c r="J1959" s="50">
        <v>3117.0</v>
      </c>
      <c r="K1959" s="54">
        <v>2.022</v>
      </c>
      <c r="L1959" s="70">
        <f t="shared" si="1"/>
        <v>0</v>
      </c>
      <c r="M1959" s="71">
        <f t="shared" si="2"/>
        <v>0</v>
      </c>
      <c r="N1959" s="71">
        <f t="shared" si="3"/>
        <v>0.737857</v>
      </c>
      <c r="O1959" s="71">
        <f t="shared" si="4"/>
        <v>723.3892157</v>
      </c>
      <c r="P1959" s="71">
        <f t="shared" si="5"/>
        <v>0</v>
      </c>
      <c r="Q1959" s="71">
        <f t="shared" si="6"/>
        <v>0</v>
      </c>
      <c r="R1959" s="71">
        <f t="shared" si="7"/>
        <v>1.92</v>
      </c>
      <c r="S1959" s="71">
        <f t="shared" si="8"/>
        <v>1882.352941</v>
      </c>
      <c r="T1959" s="72">
        <f t="shared" si="9"/>
        <v>24</v>
      </c>
      <c r="U1959" s="71">
        <f t="shared" si="10"/>
        <v>0.7699711261</v>
      </c>
      <c r="V1959" s="71">
        <f t="shared" si="11"/>
        <v>2</v>
      </c>
      <c r="W1959" s="73">
        <f t="shared" si="12"/>
        <v>0.06416426051</v>
      </c>
      <c r="X1959" s="19"/>
      <c r="Y1959" s="19"/>
      <c r="Z1959" s="19"/>
      <c r="AA1959" s="19"/>
      <c r="AB1959" s="19"/>
      <c r="AC1959" s="19"/>
      <c r="AD1959" s="19"/>
    </row>
    <row r="1960">
      <c r="A1960" s="49" t="s">
        <v>2116</v>
      </c>
      <c r="B1960" s="50">
        <v>2993.0</v>
      </c>
      <c r="C1960" s="51">
        <v>1.12</v>
      </c>
      <c r="D1960" s="52">
        <v>2881.0</v>
      </c>
      <c r="E1960" s="51">
        <v>0.001</v>
      </c>
      <c r="F1960" s="52">
        <v>2993.0</v>
      </c>
      <c r="G1960" s="54">
        <v>0.04</v>
      </c>
      <c r="H1960" s="50">
        <v>2993.0</v>
      </c>
      <c r="I1960" s="54">
        <v>0.490524</v>
      </c>
      <c r="J1960" s="50">
        <v>2993.0</v>
      </c>
      <c r="K1960" s="54">
        <v>2.485</v>
      </c>
      <c r="L1960" s="70">
        <f t="shared" si="1"/>
        <v>0</v>
      </c>
      <c r="M1960" s="71">
        <f t="shared" si="2"/>
        <v>0</v>
      </c>
      <c r="N1960" s="71">
        <f t="shared" si="3"/>
        <v>-0.629476</v>
      </c>
      <c r="O1960" s="71">
        <f t="shared" si="4"/>
        <v>-56.20321429</v>
      </c>
      <c r="P1960" s="71">
        <f t="shared" si="5"/>
        <v>0</v>
      </c>
      <c r="Q1960" s="71">
        <f t="shared" si="6"/>
        <v>0</v>
      </c>
      <c r="R1960" s="71">
        <f t="shared" si="7"/>
        <v>1.365</v>
      </c>
      <c r="S1960" s="71">
        <f t="shared" si="8"/>
        <v>121.875</v>
      </c>
      <c r="T1960" s="72">
        <f t="shared" si="9"/>
        <v>112</v>
      </c>
      <c r="U1960" s="71">
        <f t="shared" si="10"/>
        <v>3.742064818</v>
      </c>
      <c r="V1960" s="71">
        <f t="shared" si="11"/>
        <v>0</v>
      </c>
      <c r="W1960" s="73">
        <f t="shared" si="12"/>
        <v>0</v>
      </c>
      <c r="X1960" s="19"/>
      <c r="Y1960" s="19"/>
      <c r="Z1960" s="19"/>
      <c r="AA1960" s="19"/>
      <c r="AB1960" s="19"/>
      <c r="AC1960" s="19"/>
      <c r="AD1960" s="19"/>
    </row>
    <row r="1961">
      <c r="A1961" s="49" t="s">
        <v>2117</v>
      </c>
      <c r="B1961" s="50">
        <v>3053.0</v>
      </c>
      <c r="C1961" s="51">
        <v>0.091</v>
      </c>
      <c r="D1961" s="52">
        <v>3037.0</v>
      </c>
      <c r="E1961" s="51">
        <v>0.001</v>
      </c>
      <c r="F1961" s="52">
        <v>3053.0</v>
      </c>
      <c r="G1961" s="54">
        <v>0.04</v>
      </c>
      <c r="H1961" s="50">
        <v>3053.0</v>
      </c>
      <c r="I1961" s="54">
        <v>0.589629</v>
      </c>
      <c r="J1961" s="50">
        <v>3053.0</v>
      </c>
      <c r="K1961" s="54">
        <v>2.592</v>
      </c>
      <c r="L1961" s="70">
        <f t="shared" si="1"/>
        <v>0</v>
      </c>
      <c r="M1961" s="71">
        <f t="shared" si="2"/>
        <v>0</v>
      </c>
      <c r="N1961" s="71">
        <f t="shared" si="3"/>
        <v>0.498629</v>
      </c>
      <c r="O1961" s="71">
        <f t="shared" si="4"/>
        <v>547.943956</v>
      </c>
      <c r="P1961" s="71">
        <f t="shared" si="5"/>
        <v>0</v>
      </c>
      <c r="Q1961" s="71">
        <f t="shared" si="6"/>
        <v>0</v>
      </c>
      <c r="R1961" s="71">
        <f t="shared" si="7"/>
        <v>2.501</v>
      </c>
      <c r="S1961" s="71">
        <f t="shared" si="8"/>
        <v>2748.351648</v>
      </c>
      <c r="T1961" s="72">
        <f t="shared" si="9"/>
        <v>16</v>
      </c>
      <c r="U1961" s="71">
        <f t="shared" si="10"/>
        <v>0.5240746806</v>
      </c>
      <c r="V1961" s="71">
        <f t="shared" si="11"/>
        <v>0</v>
      </c>
      <c r="W1961" s="73">
        <f t="shared" si="12"/>
        <v>0</v>
      </c>
      <c r="X1961" s="19"/>
      <c r="Y1961" s="19"/>
      <c r="Z1961" s="19"/>
      <c r="AA1961" s="19"/>
      <c r="AB1961" s="19"/>
      <c r="AC1961" s="19"/>
      <c r="AD1961" s="19"/>
    </row>
    <row r="1962">
      <c r="A1962" s="49" t="s">
        <v>2118</v>
      </c>
      <c r="B1962" s="50">
        <v>2905.0</v>
      </c>
      <c r="C1962" s="51">
        <v>0.876</v>
      </c>
      <c r="D1962" s="52">
        <v>2874.0</v>
      </c>
      <c r="E1962" s="51">
        <v>0.001</v>
      </c>
      <c r="F1962" s="52">
        <v>2905.0</v>
      </c>
      <c r="G1962" s="54">
        <v>0.038</v>
      </c>
      <c r="H1962" s="50">
        <v>2905.0</v>
      </c>
      <c r="I1962" s="54">
        <v>0.619385</v>
      </c>
      <c r="J1962" s="50">
        <v>2905.0</v>
      </c>
      <c r="K1962" s="54">
        <v>2.404</v>
      </c>
      <c r="L1962" s="70">
        <f t="shared" si="1"/>
        <v>0</v>
      </c>
      <c r="M1962" s="71">
        <f t="shared" si="2"/>
        <v>0</v>
      </c>
      <c r="N1962" s="71">
        <f t="shared" si="3"/>
        <v>-0.256615</v>
      </c>
      <c r="O1962" s="71">
        <f t="shared" si="4"/>
        <v>-29.29394977</v>
      </c>
      <c r="P1962" s="71">
        <f t="shared" si="5"/>
        <v>0</v>
      </c>
      <c r="Q1962" s="71">
        <f t="shared" si="6"/>
        <v>0</v>
      </c>
      <c r="R1962" s="71">
        <f t="shared" si="7"/>
        <v>1.528</v>
      </c>
      <c r="S1962" s="71">
        <f t="shared" si="8"/>
        <v>174.4292237</v>
      </c>
      <c r="T1962" s="72">
        <f t="shared" si="9"/>
        <v>31</v>
      </c>
      <c r="U1962" s="71">
        <f t="shared" si="10"/>
        <v>1.067125645</v>
      </c>
      <c r="V1962" s="71">
        <f t="shared" si="11"/>
        <v>0</v>
      </c>
      <c r="W1962" s="73">
        <f t="shared" si="12"/>
        <v>0</v>
      </c>
      <c r="X1962" s="19"/>
      <c r="Y1962" s="19"/>
      <c r="Z1962" s="19"/>
      <c r="AA1962" s="19"/>
      <c r="AB1962" s="19"/>
      <c r="AC1962" s="19"/>
      <c r="AD1962" s="19"/>
    </row>
    <row r="1963">
      <c r="A1963" s="49" t="s">
        <v>2119</v>
      </c>
      <c r="B1963" s="50">
        <v>2734.0</v>
      </c>
      <c r="C1963" s="51">
        <v>0.065</v>
      </c>
      <c r="D1963" s="52">
        <v>2657.0</v>
      </c>
      <c r="E1963" s="51">
        <v>0.001</v>
      </c>
      <c r="F1963" s="52">
        <v>2734.0</v>
      </c>
      <c r="G1963" s="54">
        <v>0.038</v>
      </c>
      <c r="H1963" s="50">
        <v>2734.0</v>
      </c>
      <c r="I1963" s="54">
        <v>0.836893</v>
      </c>
      <c r="J1963" s="50">
        <v>2734.0</v>
      </c>
      <c r="K1963" s="54">
        <v>2.501</v>
      </c>
      <c r="L1963" s="70">
        <f t="shared" si="1"/>
        <v>0</v>
      </c>
      <c r="M1963" s="71">
        <f t="shared" si="2"/>
        <v>0</v>
      </c>
      <c r="N1963" s="71">
        <f t="shared" si="3"/>
        <v>0.771893</v>
      </c>
      <c r="O1963" s="71">
        <f t="shared" si="4"/>
        <v>1187.527692</v>
      </c>
      <c r="P1963" s="71">
        <f t="shared" si="5"/>
        <v>0</v>
      </c>
      <c r="Q1963" s="71">
        <f t="shared" si="6"/>
        <v>0</v>
      </c>
      <c r="R1963" s="71">
        <f t="shared" si="7"/>
        <v>2.436</v>
      </c>
      <c r="S1963" s="71">
        <f t="shared" si="8"/>
        <v>3747.692308</v>
      </c>
      <c r="T1963" s="72">
        <f t="shared" si="9"/>
        <v>77</v>
      </c>
      <c r="U1963" s="71">
        <f t="shared" si="10"/>
        <v>2.816386247</v>
      </c>
      <c r="V1963" s="71">
        <f t="shared" si="11"/>
        <v>0</v>
      </c>
      <c r="W1963" s="73">
        <f t="shared" si="12"/>
        <v>0</v>
      </c>
      <c r="X1963" s="19"/>
      <c r="Y1963" s="19"/>
      <c r="Z1963" s="19"/>
      <c r="AA1963" s="19"/>
      <c r="AB1963" s="19"/>
      <c r="AC1963" s="19"/>
      <c r="AD1963" s="19"/>
    </row>
    <row r="1964">
      <c r="A1964" s="49" t="s">
        <v>2120</v>
      </c>
      <c r="B1964" s="50">
        <v>2545.0</v>
      </c>
      <c r="C1964" s="51">
        <v>1.169</v>
      </c>
      <c r="D1964" s="52">
        <v>2491.0</v>
      </c>
      <c r="E1964" s="51">
        <v>0.001</v>
      </c>
      <c r="F1964" s="52">
        <v>2545.0</v>
      </c>
      <c r="G1964" s="54">
        <v>0.033</v>
      </c>
      <c r="H1964" s="50">
        <v>2545.0</v>
      </c>
      <c r="I1964" s="54">
        <v>0.818243</v>
      </c>
      <c r="J1964" s="50">
        <v>2545.0</v>
      </c>
      <c r="K1964" s="54">
        <v>2.956</v>
      </c>
      <c r="L1964" s="70">
        <f t="shared" si="1"/>
        <v>0</v>
      </c>
      <c r="M1964" s="71">
        <f t="shared" si="2"/>
        <v>0</v>
      </c>
      <c r="N1964" s="71">
        <f t="shared" si="3"/>
        <v>-0.350757</v>
      </c>
      <c r="O1964" s="71">
        <f t="shared" si="4"/>
        <v>-30.00487596</v>
      </c>
      <c r="P1964" s="71">
        <f t="shared" si="5"/>
        <v>0</v>
      </c>
      <c r="Q1964" s="71">
        <f t="shared" si="6"/>
        <v>0</v>
      </c>
      <c r="R1964" s="71">
        <f t="shared" si="7"/>
        <v>1.787</v>
      </c>
      <c r="S1964" s="71">
        <f t="shared" si="8"/>
        <v>152.8656972</v>
      </c>
      <c r="T1964" s="72">
        <f t="shared" si="9"/>
        <v>54</v>
      </c>
      <c r="U1964" s="71">
        <f t="shared" si="10"/>
        <v>2.121807466</v>
      </c>
      <c r="V1964" s="71">
        <f t="shared" si="11"/>
        <v>0</v>
      </c>
      <c r="W1964" s="73">
        <f t="shared" si="12"/>
        <v>0</v>
      </c>
      <c r="X1964" s="19"/>
      <c r="Y1964" s="19"/>
      <c r="Z1964" s="19"/>
      <c r="AA1964" s="19"/>
      <c r="AB1964" s="19"/>
      <c r="AC1964" s="19"/>
      <c r="AD1964" s="19"/>
    </row>
    <row r="1965">
      <c r="A1965" s="49" t="s">
        <v>2121</v>
      </c>
      <c r="B1965" s="50">
        <v>3016.0</v>
      </c>
      <c r="C1965" s="51">
        <v>0.086</v>
      </c>
      <c r="D1965" s="52">
        <v>2998.0</v>
      </c>
      <c r="E1965" s="51">
        <v>0.001</v>
      </c>
      <c r="F1965" s="52">
        <v>3016.0</v>
      </c>
      <c r="G1965" s="54">
        <v>0.039</v>
      </c>
      <c r="H1965" s="50">
        <v>3016.0</v>
      </c>
      <c r="I1965" s="54">
        <v>0.530836</v>
      </c>
      <c r="J1965" s="50">
        <v>3016.0</v>
      </c>
      <c r="K1965" s="54">
        <v>2.512</v>
      </c>
      <c r="L1965" s="70">
        <f t="shared" si="1"/>
        <v>0</v>
      </c>
      <c r="M1965" s="71">
        <f t="shared" si="2"/>
        <v>0</v>
      </c>
      <c r="N1965" s="71">
        <f t="shared" si="3"/>
        <v>0.444836</v>
      </c>
      <c r="O1965" s="71">
        <f t="shared" si="4"/>
        <v>517.2511628</v>
      </c>
      <c r="P1965" s="71">
        <f t="shared" si="5"/>
        <v>0</v>
      </c>
      <c r="Q1965" s="71">
        <f t="shared" si="6"/>
        <v>0</v>
      </c>
      <c r="R1965" s="71">
        <f t="shared" si="7"/>
        <v>2.426</v>
      </c>
      <c r="S1965" s="71">
        <f t="shared" si="8"/>
        <v>2820.930233</v>
      </c>
      <c r="T1965" s="72">
        <f t="shared" si="9"/>
        <v>18</v>
      </c>
      <c r="U1965" s="71">
        <f t="shared" si="10"/>
        <v>0.5968169761</v>
      </c>
      <c r="V1965" s="71">
        <f t="shared" si="11"/>
        <v>0</v>
      </c>
      <c r="W1965" s="73">
        <f t="shared" si="12"/>
        <v>0</v>
      </c>
      <c r="X1965" s="19"/>
      <c r="Y1965" s="19"/>
      <c r="Z1965" s="19"/>
      <c r="AA1965" s="19"/>
      <c r="AB1965" s="19"/>
      <c r="AC1965" s="19"/>
      <c r="AD1965" s="19"/>
    </row>
    <row r="1966">
      <c r="A1966" s="49" t="s">
        <v>2122</v>
      </c>
      <c r="B1966" s="50">
        <v>2841.0</v>
      </c>
      <c r="C1966" s="51">
        <v>1.184</v>
      </c>
      <c r="D1966" s="52">
        <v>2793.0</v>
      </c>
      <c r="E1966" s="51">
        <v>0.001</v>
      </c>
      <c r="F1966" s="52">
        <v>2841.0</v>
      </c>
      <c r="G1966" s="54">
        <v>0.034</v>
      </c>
      <c r="H1966" s="50">
        <v>2841.0</v>
      </c>
      <c r="I1966" s="54">
        <v>0.353091</v>
      </c>
      <c r="J1966" s="50">
        <v>2841.0</v>
      </c>
      <c r="K1966" s="54">
        <v>2.084</v>
      </c>
      <c r="L1966" s="70">
        <f t="shared" si="1"/>
        <v>0</v>
      </c>
      <c r="M1966" s="71">
        <f t="shared" si="2"/>
        <v>0</v>
      </c>
      <c r="N1966" s="71">
        <f t="shared" si="3"/>
        <v>-0.830909</v>
      </c>
      <c r="O1966" s="71">
        <f t="shared" si="4"/>
        <v>-70.178125</v>
      </c>
      <c r="P1966" s="71">
        <f t="shared" si="5"/>
        <v>0</v>
      </c>
      <c r="Q1966" s="71">
        <f t="shared" si="6"/>
        <v>0</v>
      </c>
      <c r="R1966" s="71">
        <f t="shared" si="7"/>
        <v>0.9</v>
      </c>
      <c r="S1966" s="71">
        <f t="shared" si="8"/>
        <v>76.01351351</v>
      </c>
      <c r="T1966" s="72">
        <f t="shared" si="9"/>
        <v>48</v>
      </c>
      <c r="U1966" s="71">
        <f t="shared" si="10"/>
        <v>1.689545935</v>
      </c>
      <c r="V1966" s="71">
        <f t="shared" si="11"/>
        <v>0</v>
      </c>
      <c r="W1966" s="73">
        <f t="shared" si="12"/>
        <v>0</v>
      </c>
      <c r="X1966" s="19"/>
      <c r="Y1966" s="19"/>
      <c r="Z1966" s="19"/>
      <c r="AA1966" s="19"/>
      <c r="AB1966" s="19"/>
      <c r="AC1966" s="19"/>
      <c r="AD1966" s="19"/>
    </row>
    <row r="1967">
      <c r="A1967" s="49" t="s">
        <v>2123</v>
      </c>
      <c r="B1967" s="50">
        <v>3193.0</v>
      </c>
      <c r="C1967" s="51">
        <v>0.088</v>
      </c>
      <c r="D1967" s="52">
        <v>3141.0</v>
      </c>
      <c r="E1967" s="51">
        <v>0.001</v>
      </c>
      <c r="F1967" s="52">
        <v>3193.0</v>
      </c>
      <c r="G1967" s="54">
        <v>0.041</v>
      </c>
      <c r="H1967" s="50">
        <v>3193.0</v>
      </c>
      <c r="I1967" s="54">
        <v>0.903559</v>
      </c>
      <c r="J1967" s="50">
        <v>3193.0</v>
      </c>
      <c r="K1967" s="54">
        <v>2.827</v>
      </c>
      <c r="L1967" s="70">
        <f t="shared" si="1"/>
        <v>0</v>
      </c>
      <c r="M1967" s="71">
        <f t="shared" si="2"/>
        <v>0</v>
      </c>
      <c r="N1967" s="71">
        <f t="shared" si="3"/>
        <v>0.815559</v>
      </c>
      <c r="O1967" s="71">
        <f t="shared" si="4"/>
        <v>926.7715909</v>
      </c>
      <c r="P1967" s="71">
        <f t="shared" si="5"/>
        <v>0</v>
      </c>
      <c r="Q1967" s="71">
        <f t="shared" si="6"/>
        <v>0</v>
      </c>
      <c r="R1967" s="71">
        <f t="shared" si="7"/>
        <v>2.739</v>
      </c>
      <c r="S1967" s="71">
        <f t="shared" si="8"/>
        <v>3112.5</v>
      </c>
      <c r="T1967" s="72">
        <f t="shared" si="9"/>
        <v>52</v>
      </c>
      <c r="U1967" s="71">
        <f t="shared" si="10"/>
        <v>1.62856248</v>
      </c>
      <c r="V1967" s="71">
        <f t="shared" si="11"/>
        <v>0</v>
      </c>
      <c r="W1967" s="73">
        <f t="shared" si="12"/>
        <v>0</v>
      </c>
      <c r="X1967" s="19"/>
      <c r="Y1967" s="19"/>
      <c r="Z1967" s="19"/>
      <c r="AA1967" s="19"/>
      <c r="AB1967" s="19"/>
      <c r="AC1967" s="19"/>
      <c r="AD1967" s="19"/>
    </row>
    <row r="1968">
      <c r="A1968" s="49" t="s">
        <v>2124</v>
      </c>
      <c r="B1968" s="50">
        <v>3073.0</v>
      </c>
      <c r="C1968" s="51">
        <v>0.645</v>
      </c>
      <c r="D1968" s="52">
        <v>3035.0</v>
      </c>
      <c r="E1968" s="51">
        <v>0.001</v>
      </c>
      <c r="F1968" s="52">
        <v>3073.0</v>
      </c>
      <c r="G1968" s="54">
        <v>0.041</v>
      </c>
      <c r="H1968" s="50">
        <v>3073.0</v>
      </c>
      <c r="I1968" s="54">
        <v>0.504354</v>
      </c>
      <c r="J1968" s="50">
        <v>3073.0</v>
      </c>
      <c r="K1968" s="54">
        <v>2.852</v>
      </c>
      <c r="L1968" s="70">
        <f t="shared" si="1"/>
        <v>0</v>
      </c>
      <c r="M1968" s="71">
        <f t="shared" si="2"/>
        <v>0</v>
      </c>
      <c r="N1968" s="71">
        <f t="shared" si="3"/>
        <v>-0.140646</v>
      </c>
      <c r="O1968" s="71">
        <f t="shared" si="4"/>
        <v>-21.8055814</v>
      </c>
      <c r="P1968" s="71">
        <f t="shared" si="5"/>
        <v>0</v>
      </c>
      <c r="Q1968" s="71">
        <f t="shared" si="6"/>
        <v>0</v>
      </c>
      <c r="R1968" s="71">
        <f t="shared" si="7"/>
        <v>2.207</v>
      </c>
      <c r="S1968" s="71">
        <f t="shared" si="8"/>
        <v>342.1705426</v>
      </c>
      <c r="T1968" s="72">
        <f t="shared" si="9"/>
        <v>38</v>
      </c>
      <c r="U1968" s="71">
        <f t="shared" si="10"/>
        <v>1.236576635</v>
      </c>
      <c r="V1968" s="71">
        <f t="shared" si="11"/>
        <v>0</v>
      </c>
      <c r="W1968" s="73">
        <f t="shared" si="12"/>
        <v>0</v>
      </c>
      <c r="X1968" s="19"/>
      <c r="Y1968" s="19"/>
      <c r="Z1968" s="19"/>
      <c r="AA1968" s="19"/>
      <c r="AB1968" s="19"/>
      <c r="AC1968" s="19"/>
      <c r="AD1968" s="19"/>
    </row>
    <row r="1969">
      <c r="A1969" s="49" t="s">
        <v>2125</v>
      </c>
      <c r="B1969" s="50">
        <v>2839.0</v>
      </c>
      <c r="C1969" s="51">
        <v>0.078</v>
      </c>
      <c r="D1969" s="52">
        <v>2775.0</v>
      </c>
      <c r="E1969" s="51">
        <v>0.001</v>
      </c>
      <c r="F1969" s="52">
        <v>2838.0</v>
      </c>
      <c r="G1969" s="54">
        <v>0.037</v>
      </c>
      <c r="H1969" s="50">
        <v>2839.0</v>
      </c>
      <c r="I1969" s="54">
        <v>0.405152</v>
      </c>
      <c r="J1969" s="50">
        <v>2839.0</v>
      </c>
      <c r="K1969" s="54">
        <v>2.686</v>
      </c>
      <c r="L1969" s="70">
        <f t="shared" si="1"/>
        <v>0</v>
      </c>
      <c r="M1969" s="71">
        <f t="shared" si="2"/>
        <v>0</v>
      </c>
      <c r="N1969" s="71">
        <f t="shared" si="3"/>
        <v>0.327152</v>
      </c>
      <c r="O1969" s="71">
        <f t="shared" si="4"/>
        <v>419.425641</v>
      </c>
      <c r="P1969" s="71">
        <f t="shared" si="5"/>
        <v>0</v>
      </c>
      <c r="Q1969" s="71">
        <f t="shared" si="6"/>
        <v>0</v>
      </c>
      <c r="R1969" s="71">
        <f t="shared" si="7"/>
        <v>2.608</v>
      </c>
      <c r="S1969" s="71">
        <f t="shared" si="8"/>
        <v>3343.589744</v>
      </c>
      <c r="T1969" s="72">
        <f t="shared" si="9"/>
        <v>64</v>
      </c>
      <c r="U1969" s="71">
        <f t="shared" si="10"/>
        <v>2.2543149</v>
      </c>
      <c r="V1969" s="71">
        <f t="shared" si="11"/>
        <v>1</v>
      </c>
      <c r="W1969" s="73">
        <f t="shared" si="12"/>
        <v>0.03522367031</v>
      </c>
      <c r="X1969" s="19"/>
      <c r="Y1969" s="19"/>
      <c r="Z1969" s="19"/>
      <c r="AA1969" s="19"/>
      <c r="AB1969" s="19"/>
      <c r="AC1969" s="19"/>
      <c r="AD1969" s="19"/>
    </row>
    <row r="1970">
      <c r="A1970" s="49" t="s">
        <v>2126</v>
      </c>
      <c r="B1970" s="50">
        <v>2699.0</v>
      </c>
      <c r="C1970" s="51">
        <v>0.285</v>
      </c>
      <c r="D1970" s="52">
        <v>2699.0</v>
      </c>
      <c r="E1970" s="51">
        <v>0.001</v>
      </c>
      <c r="F1970" s="52">
        <v>2699.0</v>
      </c>
      <c r="G1970" s="54">
        <v>0.036</v>
      </c>
      <c r="H1970" s="50">
        <v>2699.0</v>
      </c>
      <c r="I1970" s="54">
        <v>0.701638</v>
      </c>
      <c r="J1970" s="50">
        <v>2699.0</v>
      </c>
      <c r="K1970" s="54">
        <v>2.269</v>
      </c>
      <c r="L1970" s="70">
        <f t="shared" si="1"/>
        <v>0</v>
      </c>
      <c r="M1970" s="71">
        <f t="shared" si="2"/>
        <v>0</v>
      </c>
      <c r="N1970" s="71">
        <f t="shared" si="3"/>
        <v>0.416638</v>
      </c>
      <c r="O1970" s="71">
        <f t="shared" si="4"/>
        <v>146.1887719</v>
      </c>
      <c r="P1970" s="71">
        <f t="shared" si="5"/>
        <v>0</v>
      </c>
      <c r="Q1970" s="71">
        <f t="shared" si="6"/>
        <v>0</v>
      </c>
      <c r="R1970" s="71">
        <f t="shared" si="7"/>
        <v>1.984</v>
      </c>
      <c r="S1970" s="71">
        <f t="shared" si="8"/>
        <v>696.1403509</v>
      </c>
      <c r="T1970" s="72">
        <f t="shared" si="9"/>
        <v>0</v>
      </c>
      <c r="U1970" s="71">
        <f t="shared" si="10"/>
        <v>0</v>
      </c>
      <c r="V1970" s="71">
        <f t="shared" si="11"/>
        <v>0</v>
      </c>
      <c r="W1970" s="73">
        <f t="shared" si="12"/>
        <v>0</v>
      </c>
      <c r="X1970" s="19"/>
      <c r="Y1970" s="19"/>
      <c r="Z1970" s="19"/>
      <c r="AA1970" s="19"/>
      <c r="AB1970" s="19"/>
      <c r="AC1970" s="19"/>
      <c r="AD1970" s="19"/>
    </row>
    <row r="1971">
      <c r="A1971" s="49" t="s">
        <v>2127</v>
      </c>
      <c r="B1971" s="50">
        <v>2694.0</v>
      </c>
      <c r="C1971" s="51">
        <v>0.079</v>
      </c>
      <c r="D1971" s="52">
        <v>2672.0</v>
      </c>
      <c r="E1971" s="51">
        <v>0.001</v>
      </c>
      <c r="F1971" s="52">
        <v>2694.0</v>
      </c>
      <c r="G1971" s="54">
        <v>0.038</v>
      </c>
      <c r="H1971" s="50">
        <v>2694.0</v>
      </c>
      <c r="I1971" s="54">
        <v>0.439138</v>
      </c>
      <c r="J1971" s="50">
        <v>2694.0</v>
      </c>
      <c r="K1971" s="54">
        <v>2.489</v>
      </c>
      <c r="L1971" s="70">
        <f t="shared" si="1"/>
        <v>0</v>
      </c>
      <c r="M1971" s="71">
        <f t="shared" si="2"/>
        <v>0</v>
      </c>
      <c r="N1971" s="71">
        <f t="shared" si="3"/>
        <v>0.360138</v>
      </c>
      <c r="O1971" s="71">
        <f t="shared" si="4"/>
        <v>455.8708861</v>
      </c>
      <c r="P1971" s="71">
        <f t="shared" si="5"/>
        <v>0</v>
      </c>
      <c r="Q1971" s="71">
        <f t="shared" si="6"/>
        <v>0</v>
      </c>
      <c r="R1971" s="71">
        <f t="shared" si="7"/>
        <v>2.41</v>
      </c>
      <c r="S1971" s="71">
        <f t="shared" si="8"/>
        <v>3050.632911</v>
      </c>
      <c r="T1971" s="72">
        <f t="shared" si="9"/>
        <v>22</v>
      </c>
      <c r="U1971" s="71">
        <f t="shared" si="10"/>
        <v>0.8166295471</v>
      </c>
      <c r="V1971" s="71">
        <f t="shared" si="11"/>
        <v>0</v>
      </c>
      <c r="W1971" s="73">
        <f t="shared" si="12"/>
        <v>0</v>
      </c>
      <c r="X1971" s="19"/>
      <c r="Y1971" s="19"/>
      <c r="Z1971" s="19"/>
      <c r="AA1971" s="19"/>
      <c r="AB1971" s="19"/>
      <c r="AC1971" s="19"/>
      <c r="AD1971" s="19"/>
    </row>
    <row r="1972">
      <c r="A1972" s="49" t="s">
        <v>2128</v>
      </c>
      <c r="B1972" s="50">
        <v>2499.0</v>
      </c>
      <c r="C1972" s="51">
        <v>1.002</v>
      </c>
      <c r="D1972" s="52">
        <v>2496.0</v>
      </c>
      <c r="E1972" s="51">
        <v>0.001</v>
      </c>
      <c r="F1972" s="52">
        <v>2499.0</v>
      </c>
      <c r="G1972" s="54">
        <v>0.032</v>
      </c>
      <c r="H1972" s="50">
        <v>2499.0</v>
      </c>
      <c r="I1972" s="54">
        <v>0.684108</v>
      </c>
      <c r="J1972" s="50">
        <v>2499.0</v>
      </c>
      <c r="K1972" s="54">
        <v>2.771</v>
      </c>
      <c r="L1972" s="70">
        <f t="shared" si="1"/>
        <v>0</v>
      </c>
      <c r="M1972" s="71">
        <f t="shared" si="2"/>
        <v>0</v>
      </c>
      <c r="N1972" s="71">
        <f t="shared" si="3"/>
        <v>-0.317892</v>
      </c>
      <c r="O1972" s="71">
        <f t="shared" si="4"/>
        <v>-31.7257485</v>
      </c>
      <c r="P1972" s="71">
        <f t="shared" si="5"/>
        <v>0</v>
      </c>
      <c r="Q1972" s="71">
        <f t="shared" si="6"/>
        <v>0</v>
      </c>
      <c r="R1972" s="71">
        <f t="shared" si="7"/>
        <v>1.769</v>
      </c>
      <c r="S1972" s="71">
        <f t="shared" si="8"/>
        <v>176.5469062</v>
      </c>
      <c r="T1972" s="72">
        <f t="shared" si="9"/>
        <v>3</v>
      </c>
      <c r="U1972" s="71">
        <f t="shared" si="10"/>
        <v>0.1200480192</v>
      </c>
      <c r="V1972" s="71">
        <f t="shared" si="11"/>
        <v>0</v>
      </c>
      <c r="W1972" s="73">
        <f t="shared" si="12"/>
        <v>0</v>
      </c>
      <c r="X1972" s="19"/>
      <c r="Y1972" s="19"/>
      <c r="Z1972" s="19"/>
      <c r="AA1972" s="19"/>
      <c r="AB1972" s="19"/>
      <c r="AC1972" s="19"/>
      <c r="AD1972" s="19"/>
    </row>
    <row r="1973">
      <c r="A1973" s="49" t="s">
        <v>2129</v>
      </c>
      <c r="B1973" s="50">
        <v>3155.0</v>
      </c>
      <c r="C1973" s="51">
        <v>0.082</v>
      </c>
      <c r="D1973" s="52">
        <v>3134.0</v>
      </c>
      <c r="E1973" s="51">
        <v>0.001</v>
      </c>
      <c r="F1973" s="52">
        <v>3155.0</v>
      </c>
      <c r="G1973" s="54">
        <v>0.043</v>
      </c>
      <c r="H1973" s="50">
        <v>3155.0</v>
      </c>
      <c r="I1973" s="54">
        <v>0.548078</v>
      </c>
      <c r="J1973" s="50">
        <v>3155.0</v>
      </c>
      <c r="K1973" s="54">
        <v>3.047</v>
      </c>
      <c r="L1973" s="70">
        <f t="shared" si="1"/>
        <v>0</v>
      </c>
      <c r="M1973" s="71">
        <f t="shared" si="2"/>
        <v>0</v>
      </c>
      <c r="N1973" s="71">
        <f t="shared" si="3"/>
        <v>0.466078</v>
      </c>
      <c r="O1973" s="71">
        <f t="shared" si="4"/>
        <v>568.3878049</v>
      </c>
      <c r="P1973" s="71">
        <f t="shared" si="5"/>
        <v>0</v>
      </c>
      <c r="Q1973" s="71">
        <f t="shared" si="6"/>
        <v>0</v>
      </c>
      <c r="R1973" s="71">
        <f t="shared" si="7"/>
        <v>2.965</v>
      </c>
      <c r="S1973" s="71">
        <f t="shared" si="8"/>
        <v>3615.853659</v>
      </c>
      <c r="T1973" s="72">
        <f t="shared" si="9"/>
        <v>21</v>
      </c>
      <c r="U1973" s="71">
        <f t="shared" si="10"/>
        <v>0.6656101426</v>
      </c>
      <c r="V1973" s="71">
        <f t="shared" si="11"/>
        <v>0</v>
      </c>
      <c r="W1973" s="73">
        <f t="shared" si="12"/>
        <v>0</v>
      </c>
      <c r="X1973" s="19"/>
      <c r="Y1973" s="19"/>
      <c r="Z1973" s="19"/>
      <c r="AA1973" s="19"/>
      <c r="AB1973" s="19"/>
      <c r="AC1973" s="19"/>
      <c r="AD1973" s="19"/>
    </row>
    <row r="1974">
      <c r="A1974" s="49" t="s">
        <v>2130</v>
      </c>
      <c r="B1974" s="50">
        <v>3011.0</v>
      </c>
      <c r="C1974" s="51">
        <v>1.594</v>
      </c>
      <c r="D1974" s="52">
        <v>2976.0</v>
      </c>
      <c r="E1974" s="51">
        <v>0.001</v>
      </c>
      <c r="F1974" s="52">
        <v>3011.0</v>
      </c>
      <c r="G1974" s="54">
        <v>0.039</v>
      </c>
      <c r="H1974" s="50">
        <v>3011.0</v>
      </c>
      <c r="I1974" s="54">
        <v>0.527546</v>
      </c>
      <c r="J1974" s="50">
        <v>3011.0</v>
      </c>
      <c r="K1974" s="54">
        <v>2.784</v>
      </c>
      <c r="L1974" s="70">
        <f t="shared" si="1"/>
        <v>0</v>
      </c>
      <c r="M1974" s="71">
        <f t="shared" si="2"/>
        <v>0</v>
      </c>
      <c r="N1974" s="71">
        <f t="shared" si="3"/>
        <v>-1.066454</v>
      </c>
      <c r="O1974" s="71">
        <f t="shared" si="4"/>
        <v>-66.904266</v>
      </c>
      <c r="P1974" s="71">
        <f t="shared" si="5"/>
        <v>0</v>
      </c>
      <c r="Q1974" s="71">
        <f t="shared" si="6"/>
        <v>0</v>
      </c>
      <c r="R1974" s="71">
        <f t="shared" si="7"/>
        <v>1.19</v>
      </c>
      <c r="S1974" s="71">
        <f t="shared" si="8"/>
        <v>74.65495609</v>
      </c>
      <c r="T1974" s="72">
        <f t="shared" si="9"/>
        <v>35</v>
      </c>
      <c r="U1974" s="71">
        <f t="shared" si="10"/>
        <v>1.162404517</v>
      </c>
      <c r="V1974" s="71">
        <f t="shared" si="11"/>
        <v>0</v>
      </c>
      <c r="W1974" s="73">
        <f t="shared" si="12"/>
        <v>0</v>
      </c>
      <c r="X1974" s="19"/>
      <c r="Y1974" s="19"/>
      <c r="Z1974" s="19"/>
      <c r="AA1974" s="19"/>
      <c r="AB1974" s="19"/>
      <c r="AC1974" s="19"/>
      <c r="AD1974" s="19"/>
    </row>
    <row r="1975">
      <c r="A1975" s="49" t="s">
        <v>2131</v>
      </c>
      <c r="B1975" s="50">
        <v>2751.0</v>
      </c>
      <c r="C1975" s="51">
        <v>0.063</v>
      </c>
      <c r="D1975" s="52">
        <v>2655.0</v>
      </c>
      <c r="E1975" s="51">
        <v>0.001</v>
      </c>
      <c r="F1975" s="52">
        <v>2751.0</v>
      </c>
      <c r="G1975" s="54">
        <v>0.037</v>
      </c>
      <c r="H1975" s="50">
        <v>2751.0</v>
      </c>
      <c r="I1975" s="54">
        <v>0.819887</v>
      </c>
      <c r="J1975" s="50">
        <v>2751.0</v>
      </c>
      <c r="K1975" s="54">
        <v>2.329</v>
      </c>
      <c r="L1975" s="70">
        <f t="shared" si="1"/>
        <v>0</v>
      </c>
      <c r="M1975" s="71">
        <f t="shared" si="2"/>
        <v>0</v>
      </c>
      <c r="N1975" s="71">
        <f t="shared" si="3"/>
        <v>0.756887</v>
      </c>
      <c r="O1975" s="71">
        <f t="shared" si="4"/>
        <v>1201.407937</v>
      </c>
      <c r="P1975" s="71">
        <f t="shared" si="5"/>
        <v>0</v>
      </c>
      <c r="Q1975" s="71">
        <f t="shared" si="6"/>
        <v>0</v>
      </c>
      <c r="R1975" s="71">
        <f t="shared" si="7"/>
        <v>2.266</v>
      </c>
      <c r="S1975" s="71">
        <f t="shared" si="8"/>
        <v>3596.825397</v>
      </c>
      <c r="T1975" s="72">
        <f t="shared" si="9"/>
        <v>96</v>
      </c>
      <c r="U1975" s="71">
        <f t="shared" si="10"/>
        <v>3.489640131</v>
      </c>
      <c r="V1975" s="71">
        <f t="shared" si="11"/>
        <v>0</v>
      </c>
      <c r="W1975" s="73">
        <f t="shared" si="12"/>
        <v>0</v>
      </c>
      <c r="X1975" s="19"/>
      <c r="Y1975" s="19"/>
      <c r="Z1975" s="19"/>
      <c r="AA1975" s="19"/>
      <c r="AB1975" s="19"/>
      <c r="AC1975" s="19"/>
      <c r="AD1975" s="19"/>
    </row>
    <row r="1976">
      <c r="A1976" s="49" t="s">
        <v>2132</v>
      </c>
      <c r="B1976" s="50">
        <v>2601.0</v>
      </c>
      <c r="C1976" s="51">
        <v>0.854</v>
      </c>
      <c r="D1976" s="52">
        <v>2586.0</v>
      </c>
      <c r="E1976" s="51">
        <v>0.001</v>
      </c>
      <c r="F1976" s="52">
        <v>2601.0</v>
      </c>
      <c r="G1976" s="54">
        <v>0.036</v>
      </c>
      <c r="H1976" s="50">
        <v>2601.0</v>
      </c>
      <c r="I1976" s="54">
        <v>0.553907</v>
      </c>
      <c r="J1976" s="50">
        <v>2601.0</v>
      </c>
      <c r="K1976" s="54">
        <v>1.849</v>
      </c>
      <c r="L1976" s="70">
        <f t="shared" si="1"/>
        <v>0</v>
      </c>
      <c r="M1976" s="71">
        <f t="shared" si="2"/>
        <v>0</v>
      </c>
      <c r="N1976" s="71">
        <f t="shared" si="3"/>
        <v>-0.300093</v>
      </c>
      <c r="O1976" s="71">
        <f t="shared" si="4"/>
        <v>-35.13969555</v>
      </c>
      <c r="P1976" s="71">
        <f t="shared" si="5"/>
        <v>0</v>
      </c>
      <c r="Q1976" s="71">
        <f t="shared" si="6"/>
        <v>0</v>
      </c>
      <c r="R1976" s="71">
        <f t="shared" si="7"/>
        <v>0.995</v>
      </c>
      <c r="S1976" s="71">
        <f t="shared" si="8"/>
        <v>116.5105386</v>
      </c>
      <c r="T1976" s="72">
        <f t="shared" si="9"/>
        <v>15</v>
      </c>
      <c r="U1976" s="71">
        <f t="shared" si="10"/>
        <v>0.5767012687</v>
      </c>
      <c r="V1976" s="71">
        <f t="shared" si="11"/>
        <v>0</v>
      </c>
      <c r="W1976" s="73">
        <f t="shared" si="12"/>
        <v>0</v>
      </c>
      <c r="X1976" s="19"/>
      <c r="Y1976" s="19"/>
      <c r="Z1976" s="19"/>
      <c r="AA1976" s="19"/>
      <c r="AB1976" s="19"/>
      <c r="AC1976" s="19"/>
      <c r="AD1976" s="19"/>
    </row>
    <row r="1977">
      <c r="A1977" s="49" t="s">
        <v>2133</v>
      </c>
      <c r="B1977" s="50">
        <v>3023.0</v>
      </c>
      <c r="C1977" s="51">
        <v>0.062</v>
      </c>
      <c r="D1977" s="52">
        <v>3000.0</v>
      </c>
      <c r="E1977" s="51">
        <v>0.001</v>
      </c>
      <c r="F1977" s="52">
        <v>3022.0</v>
      </c>
      <c r="G1977" s="54">
        <v>0.042</v>
      </c>
      <c r="H1977" s="50">
        <v>3023.0</v>
      </c>
      <c r="I1977" s="54">
        <v>0.692311</v>
      </c>
      <c r="J1977" s="50">
        <v>3023.0</v>
      </c>
      <c r="K1977" s="54">
        <v>2.386</v>
      </c>
      <c r="L1977" s="70">
        <f t="shared" si="1"/>
        <v>0</v>
      </c>
      <c r="M1977" s="71">
        <f t="shared" si="2"/>
        <v>0</v>
      </c>
      <c r="N1977" s="71">
        <f t="shared" si="3"/>
        <v>0.630311</v>
      </c>
      <c r="O1977" s="71">
        <f t="shared" si="4"/>
        <v>1016.630645</v>
      </c>
      <c r="P1977" s="71">
        <f t="shared" si="5"/>
        <v>0</v>
      </c>
      <c r="Q1977" s="71">
        <f t="shared" si="6"/>
        <v>0</v>
      </c>
      <c r="R1977" s="71">
        <f t="shared" si="7"/>
        <v>2.324</v>
      </c>
      <c r="S1977" s="71">
        <f t="shared" si="8"/>
        <v>3748.387097</v>
      </c>
      <c r="T1977" s="72">
        <f t="shared" si="9"/>
        <v>23</v>
      </c>
      <c r="U1977" s="71">
        <f t="shared" si="10"/>
        <v>0.760833609</v>
      </c>
      <c r="V1977" s="71">
        <f t="shared" si="11"/>
        <v>1</v>
      </c>
      <c r="W1977" s="73">
        <f t="shared" si="12"/>
        <v>0.03307972213</v>
      </c>
      <c r="X1977" s="19"/>
      <c r="Y1977" s="19"/>
      <c r="Z1977" s="19"/>
      <c r="AA1977" s="19"/>
      <c r="AB1977" s="19"/>
      <c r="AC1977" s="19"/>
      <c r="AD1977" s="19"/>
    </row>
    <row r="1978">
      <c r="A1978" s="49" t="s">
        <v>2134</v>
      </c>
      <c r="B1978" s="50">
        <v>2898.0</v>
      </c>
      <c r="C1978" s="51">
        <v>1.12</v>
      </c>
      <c r="D1978" s="52">
        <v>2852.0</v>
      </c>
      <c r="E1978" s="51">
        <v>0.001</v>
      </c>
      <c r="F1978" s="52">
        <v>2898.0</v>
      </c>
      <c r="G1978" s="54">
        <v>0.039</v>
      </c>
      <c r="H1978" s="50">
        <v>2898.0</v>
      </c>
      <c r="I1978" s="54">
        <v>0.678647</v>
      </c>
      <c r="J1978" s="50">
        <v>2898.0</v>
      </c>
      <c r="K1978" s="54">
        <v>2.008</v>
      </c>
      <c r="L1978" s="70">
        <f t="shared" si="1"/>
        <v>0</v>
      </c>
      <c r="M1978" s="71">
        <f t="shared" si="2"/>
        <v>0</v>
      </c>
      <c r="N1978" s="71">
        <f t="shared" si="3"/>
        <v>-0.441353</v>
      </c>
      <c r="O1978" s="71">
        <f t="shared" si="4"/>
        <v>-39.40651786</v>
      </c>
      <c r="P1978" s="71">
        <f t="shared" si="5"/>
        <v>0</v>
      </c>
      <c r="Q1978" s="71">
        <f t="shared" si="6"/>
        <v>0</v>
      </c>
      <c r="R1978" s="71">
        <f t="shared" si="7"/>
        <v>0.888</v>
      </c>
      <c r="S1978" s="71">
        <f t="shared" si="8"/>
        <v>79.28571429</v>
      </c>
      <c r="T1978" s="72">
        <f t="shared" si="9"/>
        <v>46</v>
      </c>
      <c r="U1978" s="71">
        <f t="shared" si="10"/>
        <v>1.587301587</v>
      </c>
      <c r="V1978" s="71">
        <f t="shared" si="11"/>
        <v>0</v>
      </c>
      <c r="W1978" s="73">
        <f t="shared" si="12"/>
        <v>0</v>
      </c>
      <c r="X1978" s="19"/>
      <c r="Y1978" s="19"/>
      <c r="Z1978" s="19"/>
      <c r="AA1978" s="19"/>
      <c r="AB1978" s="19"/>
      <c r="AC1978" s="19"/>
      <c r="AD1978" s="19"/>
    </row>
    <row r="1979">
      <c r="A1979" s="49" t="s">
        <v>2135</v>
      </c>
      <c r="B1979" s="50">
        <v>3002.0</v>
      </c>
      <c r="C1979" s="51">
        <v>0.055</v>
      </c>
      <c r="D1979" s="52">
        <v>2937.0</v>
      </c>
      <c r="E1979" s="51">
        <v>0.001</v>
      </c>
      <c r="F1979" s="52">
        <v>3002.0</v>
      </c>
      <c r="G1979" s="54">
        <v>0.039</v>
      </c>
      <c r="H1979" s="50">
        <v>3002.0</v>
      </c>
      <c r="I1979" s="54">
        <v>0.413461</v>
      </c>
      <c r="J1979" s="50">
        <v>3002.0</v>
      </c>
      <c r="K1979" s="54">
        <v>2.716</v>
      </c>
      <c r="L1979" s="70">
        <f t="shared" si="1"/>
        <v>0</v>
      </c>
      <c r="M1979" s="71">
        <f t="shared" si="2"/>
        <v>0</v>
      </c>
      <c r="N1979" s="71">
        <f t="shared" si="3"/>
        <v>0.358461</v>
      </c>
      <c r="O1979" s="71">
        <f t="shared" si="4"/>
        <v>651.7472727</v>
      </c>
      <c r="P1979" s="71">
        <f t="shared" si="5"/>
        <v>0</v>
      </c>
      <c r="Q1979" s="71">
        <f t="shared" si="6"/>
        <v>0</v>
      </c>
      <c r="R1979" s="71">
        <f t="shared" si="7"/>
        <v>2.661</v>
      </c>
      <c r="S1979" s="71">
        <f t="shared" si="8"/>
        <v>4838.181818</v>
      </c>
      <c r="T1979" s="72">
        <f t="shared" si="9"/>
        <v>65</v>
      </c>
      <c r="U1979" s="71">
        <f t="shared" si="10"/>
        <v>2.165223185</v>
      </c>
      <c r="V1979" s="71">
        <f t="shared" si="11"/>
        <v>0</v>
      </c>
      <c r="W1979" s="73">
        <f t="shared" si="12"/>
        <v>0</v>
      </c>
      <c r="X1979" s="19"/>
      <c r="Y1979" s="19"/>
      <c r="Z1979" s="19"/>
      <c r="AA1979" s="19"/>
      <c r="AB1979" s="19"/>
      <c r="AC1979" s="19"/>
      <c r="AD1979" s="19"/>
    </row>
    <row r="1980">
      <c r="A1980" s="49" t="s">
        <v>2136</v>
      </c>
      <c r="B1980" s="50">
        <v>2838.0</v>
      </c>
      <c r="C1980" s="51">
        <v>0.611</v>
      </c>
      <c r="D1980" s="52">
        <v>2795.0</v>
      </c>
      <c r="E1980" s="51">
        <v>0.001</v>
      </c>
      <c r="F1980" s="52">
        <v>2838.0</v>
      </c>
      <c r="G1980" s="54">
        <v>0.039</v>
      </c>
      <c r="H1980" s="50">
        <v>2838.0</v>
      </c>
      <c r="I1980" s="54">
        <v>0.74531</v>
      </c>
      <c r="J1980" s="50">
        <v>2838.0</v>
      </c>
      <c r="K1980" s="54">
        <v>2.81</v>
      </c>
      <c r="L1980" s="70">
        <f t="shared" si="1"/>
        <v>0</v>
      </c>
      <c r="M1980" s="71">
        <f t="shared" si="2"/>
        <v>0</v>
      </c>
      <c r="N1980" s="71">
        <f t="shared" si="3"/>
        <v>0.13431</v>
      </c>
      <c r="O1980" s="71">
        <f t="shared" si="4"/>
        <v>21.98199673</v>
      </c>
      <c r="P1980" s="71">
        <f t="shared" si="5"/>
        <v>0</v>
      </c>
      <c r="Q1980" s="71">
        <f t="shared" si="6"/>
        <v>0</v>
      </c>
      <c r="R1980" s="71">
        <f t="shared" si="7"/>
        <v>2.199</v>
      </c>
      <c r="S1980" s="71">
        <f t="shared" si="8"/>
        <v>359.9018003</v>
      </c>
      <c r="T1980" s="72">
        <f t="shared" si="9"/>
        <v>43</v>
      </c>
      <c r="U1980" s="71">
        <f t="shared" si="10"/>
        <v>1.515151515</v>
      </c>
      <c r="V1980" s="71">
        <f t="shared" si="11"/>
        <v>0</v>
      </c>
      <c r="W1980" s="73">
        <f t="shared" si="12"/>
        <v>0</v>
      </c>
      <c r="X1980" s="19"/>
      <c r="Y1980" s="19"/>
      <c r="Z1980" s="19"/>
      <c r="AA1980" s="19"/>
      <c r="AB1980" s="19"/>
      <c r="AC1980" s="19"/>
      <c r="AD1980" s="19"/>
    </row>
    <row r="1981">
      <c r="A1981" s="49" t="s">
        <v>2137</v>
      </c>
      <c r="B1981" s="50">
        <v>2931.0</v>
      </c>
      <c r="C1981" s="51">
        <v>0.068</v>
      </c>
      <c r="D1981" s="52">
        <v>2834.0</v>
      </c>
      <c r="E1981" s="51">
        <v>0.001</v>
      </c>
      <c r="F1981" s="52">
        <v>2931.0</v>
      </c>
      <c r="G1981" s="54">
        <v>0.036</v>
      </c>
      <c r="H1981" s="50">
        <v>2931.0</v>
      </c>
      <c r="I1981" s="54">
        <v>0.597898</v>
      </c>
      <c r="J1981" s="50">
        <v>2931.0</v>
      </c>
      <c r="K1981" s="54">
        <v>2.455</v>
      </c>
      <c r="L1981" s="70">
        <f t="shared" si="1"/>
        <v>0</v>
      </c>
      <c r="M1981" s="71">
        <f t="shared" si="2"/>
        <v>0</v>
      </c>
      <c r="N1981" s="71">
        <f t="shared" si="3"/>
        <v>0.529898</v>
      </c>
      <c r="O1981" s="71">
        <f t="shared" si="4"/>
        <v>779.2617647</v>
      </c>
      <c r="P1981" s="71">
        <f t="shared" si="5"/>
        <v>0</v>
      </c>
      <c r="Q1981" s="71">
        <f t="shared" si="6"/>
        <v>0</v>
      </c>
      <c r="R1981" s="71">
        <f t="shared" si="7"/>
        <v>2.387</v>
      </c>
      <c r="S1981" s="71">
        <f t="shared" si="8"/>
        <v>3510.294118</v>
      </c>
      <c r="T1981" s="72">
        <f t="shared" si="9"/>
        <v>97</v>
      </c>
      <c r="U1981" s="71">
        <f t="shared" si="10"/>
        <v>3.309450699</v>
      </c>
      <c r="V1981" s="71">
        <f t="shared" si="11"/>
        <v>0</v>
      </c>
      <c r="W1981" s="73">
        <f t="shared" si="12"/>
        <v>0</v>
      </c>
      <c r="X1981" s="19"/>
      <c r="Y1981" s="19"/>
      <c r="Z1981" s="19"/>
      <c r="AA1981" s="19"/>
      <c r="AB1981" s="19"/>
      <c r="AC1981" s="19"/>
      <c r="AD1981" s="19"/>
    </row>
    <row r="1982">
      <c r="A1982" s="49" t="s">
        <v>2138</v>
      </c>
      <c r="B1982" s="50">
        <v>2771.0</v>
      </c>
      <c r="C1982" s="51">
        <v>1.616</v>
      </c>
      <c r="D1982" s="52">
        <v>2717.0</v>
      </c>
      <c r="E1982" s="51">
        <v>0.001</v>
      </c>
      <c r="F1982" s="52">
        <v>2770.0</v>
      </c>
      <c r="G1982" s="54">
        <v>0.038</v>
      </c>
      <c r="H1982" s="50">
        <v>2771.0</v>
      </c>
      <c r="I1982" s="54">
        <v>0.56932</v>
      </c>
      <c r="J1982" s="50">
        <v>2771.0</v>
      </c>
      <c r="K1982" s="54">
        <v>2.0</v>
      </c>
      <c r="L1982" s="70">
        <f t="shared" si="1"/>
        <v>0</v>
      </c>
      <c r="M1982" s="71">
        <f t="shared" si="2"/>
        <v>0</v>
      </c>
      <c r="N1982" s="71">
        <f t="shared" si="3"/>
        <v>-1.04668</v>
      </c>
      <c r="O1982" s="71">
        <f t="shared" si="4"/>
        <v>-64.76980198</v>
      </c>
      <c r="P1982" s="71">
        <f t="shared" si="5"/>
        <v>0</v>
      </c>
      <c r="Q1982" s="71">
        <f t="shared" si="6"/>
        <v>0</v>
      </c>
      <c r="R1982" s="71">
        <f t="shared" si="7"/>
        <v>0.384</v>
      </c>
      <c r="S1982" s="71">
        <f t="shared" si="8"/>
        <v>23.76237624</v>
      </c>
      <c r="T1982" s="72">
        <f t="shared" si="9"/>
        <v>54</v>
      </c>
      <c r="U1982" s="71">
        <f t="shared" si="10"/>
        <v>1.948754962</v>
      </c>
      <c r="V1982" s="71">
        <f t="shared" si="11"/>
        <v>1</v>
      </c>
      <c r="W1982" s="73">
        <f t="shared" si="12"/>
        <v>0.03608805485</v>
      </c>
      <c r="X1982" s="19"/>
      <c r="Y1982" s="19"/>
      <c r="Z1982" s="19"/>
      <c r="AA1982" s="19"/>
      <c r="AB1982" s="19"/>
      <c r="AC1982" s="19"/>
      <c r="AD1982" s="19"/>
    </row>
    <row r="1983">
      <c r="A1983" s="49" t="s">
        <v>2139</v>
      </c>
      <c r="B1983" s="50">
        <v>3015.0</v>
      </c>
      <c r="C1983" s="51">
        <v>0.086</v>
      </c>
      <c r="D1983" s="52">
        <v>2997.0</v>
      </c>
      <c r="E1983" s="51">
        <v>0.001</v>
      </c>
      <c r="F1983" s="52">
        <v>3015.0</v>
      </c>
      <c r="G1983" s="54">
        <v>0.042</v>
      </c>
      <c r="H1983" s="50">
        <v>3015.0</v>
      </c>
      <c r="I1983" s="54">
        <v>0.52196</v>
      </c>
      <c r="J1983" s="50">
        <v>3015.0</v>
      </c>
      <c r="K1983" s="54">
        <v>3.14</v>
      </c>
      <c r="L1983" s="70">
        <f t="shared" si="1"/>
        <v>0</v>
      </c>
      <c r="M1983" s="71">
        <f t="shared" si="2"/>
        <v>0</v>
      </c>
      <c r="N1983" s="71">
        <f t="shared" si="3"/>
        <v>0.43596</v>
      </c>
      <c r="O1983" s="71">
        <f t="shared" si="4"/>
        <v>506.9302326</v>
      </c>
      <c r="P1983" s="71">
        <f t="shared" si="5"/>
        <v>0</v>
      </c>
      <c r="Q1983" s="71">
        <f t="shared" si="6"/>
        <v>0</v>
      </c>
      <c r="R1983" s="71">
        <f t="shared" si="7"/>
        <v>3.054</v>
      </c>
      <c r="S1983" s="71">
        <f t="shared" si="8"/>
        <v>3551.162791</v>
      </c>
      <c r="T1983" s="72">
        <f t="shared" si="9"/>
        <v>18</v>
      </c>
      <c r="U1983" s="71">
        <f t="shared" si="10"/>
        <v>0.5970149254</v>
      </c>
      <c r="V1983" s="71">
        <f t="shared" si="11"/>
        <v>0</v>
      </c>
      <c r="W1983" s="73">
        <f t="shared" si="12"/>
        <v>0</v>
      </c>
      <c r="X1983" s="19"/>
      <c r="Y1983" s="19"/>
      <c r="Z1983" s="19"/>
      <c r="AA1983" s="19"/>
      <c r="AB1983" s="19"/>
      <c r="AC1983" s="19"/>
      <c r="AD1983" s="19"/>
    </row>
    <row r="1984">
      <c r="A1984" s="49" t="s">
        <v>2140</v>
      </c>
      <c r="B1984" s="50">
        <v>2874.0</v>
      </c>
      <c r="C1984" s="51">
        <v>1.103</v>
      </c>
      <c r="D1984" s="52">
        <v>2800.0</v>
      </c>
      <c r="E1984" s="51">
        <v>0.001</v>
      </c>
      <c r="F1984" s="52">
        <v>2874.0</v>
      </c>
      <c r="G1984" s="54">
        <v>0.038</v>
      </c>
      <c r="H1984" s="50">
        <v>2874.0</v>
      </c>
      <c r="I1984" s="54">
        <v>0.642561</v>
      </c>
      <c r="J1984" s="50">
        <v>2874.0</v>
      </c>
      <c r="K1984" s="54">
        <v>2.325</v>
      </c>
      <c r="L1984" s="70">
        <f t="shared" si="1"/>
        <v>0</v>
      </c>
      <c r="M1984" s="71">
        <f t="shared" si="2"/>
        <v>0</v>
      </c>
      <c r="N1984" s="71">
        <f t="shared" si="3"/>
        <v>-0.460439</v>
      </c>
      <c r="O1984" s="71">
        <f t="shared" si="4"/>
        <v>-41.74424297</v>
      </c>
      <c r="P1984" s="71">
        <f t="shared" si="5"/>
        <v>0</v>
      </c>
      <c r="Q1984" s="71">
        <f t="shared" si="6"/>
        <v>0</v>
      </c>
      <c r="R1984" s="71">
        <f t="shared" si="7"/>
        <v>1.222</v>
      </c>
      <c r="S1984" s="71">
        <f t="shared" si="8"/>
        <v>110.7887579</v>
      </c>
      <c r="T1984" s="72">
        <f t="shared" si="9"/>
        <v>74</v>
      </c>
      <c r="U1984" s="71">
        <f t="shared" si="10"/>
        <v>2.574808629</v>
      </c>
      <c r="V1984" s="71">
        <f t="shared" si="11"/>
        <v>0</v>
      </c>
      <c r="W1984" s="73">
        <f t="shared" si="12"/>
        <v>0</v>
      </c>
      <c r="X1984" s="19"/>
      <c r="Y1984" s="19"/>
      <c r="Z1984" s="19"/>
      <c r="AA1984" s="19"/>
      <c r="AB1984" s="19"/>
      <c r="AC1984" s="19"/>
      <c r="AD1984" s="19"/>
    </row>
    <row r="1985">
      <c r="A1985" s="49" t="s">
        <v>2141</v>
      </c>
      <c r="B1985" s="50">
        <v>3000.0</v>
      </c>
      <c r="C1985" s="51">
        <v>0.062</v>
      </c>
      <c r="D1985" s="52">
        <v>2953.0</v>
      </c>
      <c r="E1985" s="51">
        <v>0.001</v>
      </c>
      <c r="F1985" s="52">
        <v>3000.0</v>
      </c>
      <c r="G1985" s="54">
        <v>0.043</v>
      </c>
      <c r="H1985" s="50">
        <v>3000.0</v>
      </c>
      <c r="I1985" s="54">
        <v>0.364572</v>
      </c>
      <c r="J1985" s="50">
        <v>3000.0</v>
      </c>
      <c r="K1985" s="54">
        <v>3.094</v>
      </c>
      <c r="L1985" s="70">
        <f t="shared" si="1"/>
        <v>0</v>
      </c>
      <c r="M1985" s="71">
        <f t="shared" si="2"/>
        <v>0</v>
      </c>
      <c r="N1985" s="71">
        <f t="shared" si="3"/>
        <v>0.302572</v>
      </c>
      <c r="O1985" s="71">
        <f t="shared" si="4"/>
        <v>488.0193548</v>
      </c>
      <c r="P1985" s="71">
        <f t="shared" si="5"/>
        <v>0</v>
      </c>
      <c r="Q1985" s="71">
        <f t="shared" si="6"/>
        <v>0</v>
      </c>
      <c r="R1985" s="71">
        <f t="shared" si="7"/>
        <v>3.032</v>
      </c>
      <c r="S1985" s="71">
        <f t="shared" si="8"/>
        <v>4890.322581</v>
      </c>
      <c r="T1985" s="72">
        <f t="shared" si="9"/>
        <v>47</v>
      </c>
      <c r="U1985" s="71">
        <f t="shared" si="10"/>
        <v>1.566666667</v>
      </c>
      <c r="V1985" s="71">
        <f t="shared" si="11"/>
        <v>0</v>
      </c>
      <c r="W1985" s="73">
        <f t="shared" si="12"/>
        <v>0</v>
      </c>
      <c r="X1985" s="19"/>
      <c r="Y1985" s="19"/>
      <c r="Z1985" s="19"/>
      <c r="AA1985" s="19"/>
      <c r="AB1985" s="19"/>
      <c r="AC1985" s="19"/>
      <c r="AD1985" s="19"/>
    </row>
    <row r="1986">
      <c r="A1986" s="49" t="s">
        <v>2142</v>
      </c>
      <c r="B1986" s="50">
        <v>2829.0</v>
      </c>
      <c r="C1986" s="51">
        <v>1.125</v>
      </c>
      <c r="D1986" s="52">
        <v>2764.0</v>
      </c>
      <c r="E1986" s="51">
        <v>0.001</v>
      </c>
      <c r="F1986" s="52">
        <v>2829.0</v>
      </c>
      <c r="G1986" s="54">
        <v>0.039</v>
      </c>
      <c r="H1986" s="50">
        <v>2829.0</v>
      </c>
      <c r="I1986" s="54">
        <v>0.556676</v>
      </c>
      <c r="J1986" s="50">
        <v>2829.0</v>
      </c>
      <c r="K1986" s="54">
        <v>2.765</v>
      </c>
      <c r="L1986" s="70">
        <f t="shared" si="1"/>
        <v>0</v>
      </c>
      <c r="M1986" s="71">
        <f t="shared" si="2"/>
        <v>0</v>
      </c>
      <c r="N1986" s="71">
        <f t="shared" si="3"/>
        <v>-0.568324</v>
      </c>
      <c r="O1986" s="71">
        <f t="shared" si="4"/>
        <v>-50.51768889</v>
      </c>
      <c r="P1986" s="71">
        <f t="shared" si="5"/>
        <v>0</v>
      </c>
      <c r="Q1986" s="71">
        <f t="shared" si="6"/>
        <v>0</v>
      </c>
      <c r="R1986" s="71">
        <f t="shared" si="7"/>
        <v>1.64</v>
      </c>
      <c r="S1986" s="71">
        <f t="shared" si="8"/>
        <v>145.7777778</v>
      </c>
      <c r="T1986" s="72">
        <f t="shared" si="9"/>
        <v>65</v>
      </c>
      <c r="U1986" s="71">
        <f t="shared" si="10"/>
        <v>2.297631672</v>
      </c>
      <c r="V1986" s="71">
        <f t="shared" si="11"/>
        <v>0</v>
      </c>
      <c r="W1986" s="73">
        <f t="shared" si="12"/>
        <v>0</v>
      </c>
      <c r="X1986" s="19"/>
      <c r="Y1986" s="19"/>
      <c r="Z1986" s="19"/>
      <c r="AA1986" s="19"/>
      <c r="AB1986" s="19"/>
      <c r="AC1986" s="19"/>
      <c r="AD1986" s="19"/>
    </row>
    <row r="1987">
      <c r="A1987" s="49" t="s">
        <v>2143</v>
      </c>
      <c r="B1987" s="50">
        <v>3266.0</v>
      </c>
      <c r="C1987" s="51">
        <v>0.067</v>
      </c>
      <c r="D1987" s="52">
        <v>3189.0</v>
      </c>
      <c r="E1987" s="51">
        <v>0.002</v>
      </c>
      <c r="F1987" s="52">
        <v>3266.0</v>
      </c>
      <c r="G1987" s="54">
        <v>0.048</v>
      </c>
      <c r="H1987" s="50">
        <v>3266.0</v>
      </c>
      <c r="I1987" s="54">
        <v>0.44048</v>
      </c>
      <c r="J1987" s="50">
        <v>3266.0</v>
      </c>
      <c r="K1987" s="54">
        <v>2.155</v>
      </c>
      <c r="L1987" s="70">
        <f t="shared" si="1"/>
        <v>0</v>
      </c>
      <c r="M1987" s="71">
        <f t="shared" si="2"/>
        <v>0</v>
      </c>
      <c r="N1987" s="71">
        <f t="shared" si="3"/>
        <v>0.37348</v>
      </c>
      <c r="O1987" s="71">
        <f t="shared" si="4"/>
        <v>557.4328358</v>
      </c>
      <c r="P1987" s="71">
        <f t="shared" si="5"/>
        <v>0</v>
      </c>
      <c r="Q1987" s="71">
        <f t="shared" si="6"/>
        <v>0</v>
      </c>
      <c r="R1987" s="71">
        <f t="shared" si="7"/>
        <v>2.088</v>
      </c>
      <c r="S1987" s="71">
        <f t="shared" si="8"/>
        <v>3116.41791</v>
      </c>
      <c r="T1987" s="72">
        <f t="shared" si="9"/>
        <v>77</v>
      </c>
      <c r="U1987" s="71">
        <f t="shared" si="10"/>
        <v>2.357624005</v>
      </c>
      <c r="V1987" s="71">
        <f t="shared" si="11"/>
        <v>0</v>
      </c>
      <c r="W1987" s="73">
        <f t="shared" si="12"/>
        <v>0</v>
      </c>
      <c r="X1987" s="19"/>
      <c r="Y1987" s="19"/>
      <c r="Z1987" s="19"/>
      <c r="AA1987" s="19"/>
      <c r="AB1987" s="19"/>
      <c r="AC1987" s="19"/>
      <c r="AD1987" s="19"/>
    </row>
    <row r="1988">
      <c r="A1988" s="49" t="s">
        <v>2144</v>
      </c>
      <c r="B1988" s="50">
        <v>3108.0</v>
      </c>
      <c r="C1988" s="51">
        <v>1.63</v>
      </c>
      <c r="D1988" s="52">
        <v>3083.0</v>
      </c>
      <c r="E1988" s="51">
        <v>0.001</v>
      </c>
      <c r="F1988" s="52">
        <v>3108.0</v>
      </c>
      <c r="G1988" s="54">
        <v>0.046</v>
      </c>
      <c r="H1988" s="50">
        <v>3108.0</v>
      </c>
      <c r="I1988" s="54">
        <v>0.783242</v>
      </c>
      <c r="J1988" s="50">
        <v>3108.0</v>
      </c>
      <c r="K1988" s="54">
        <v>2.368</v>
      </c>
      <c r="L1988" s="70">
        <f t="shared" si="1"/>
        <v>0</v>
      </c>
      <c r="M1988" s="71">
        <f t="shared" si="2"/>
        <v>0</v>
      </c>
      <c r="N1988" s="71">
        <f t="shared" si="3"/>
        <v>-0.846758</v>
      </c>
      <c r="O1988" s="71">
        <f t="shared" si="4"/>
        <v>-51.94834356</v>
      </c>
      <c r="P1988" s="71">
        <f t="shared" si="5"/>
        <v>0</v>
      </c>
      <c r="Q1988" s="71">
        <f t="shared" si="6"/>
        <v>0</v>
      </c>
      <c r="R1988" s="71">
        <f t="shared" si="7"/>
        <v>0.738</v>
      </c>
      <c r="S1988" s="71">
        <f t="shared" si="8"/>
        <v>45.27607362</v>
      </c>
      <c r="T1988" s="72">
        <f t="shared" si="9"/>
        <v>25</v>
      </c>
      <c r="U1988" s="71">
        <f t="shared" si="10"/>
        <v>0.8043758044</v>
      </c>
      <c r="V1988" s="71">
        <f t="shared" si="11"/>
        <v>0</v>
      </c>
      <c r="W1988" s="73">
        <f t="shared" si="12"/>
        <v>0</v>
      </c>
      <c r="X1988" s="19"/>
      <c r="Y1988" s="19"/>
      <c r="Z1988" s="19"/>
      <c r="AA1988" s="19"/>
      <c r="AB1988" s="19"/>
      <c r="AC1988" s="19"/>
      <c r="AD1988" s="19"/>
    </row>
    <row r="1989">
      <c r="A1989" s="49" t="s">
        <v>2145</v>
      </c>
      <c r="B1989" s="50">
        <v>2986.0</v>
      </c>
      <c r="C1989" s="51">
        <v>0.063</v>
      </c>
      <c r="D1989" s="52">
        <v>2891.0</v>
      </c>
      <c r="E1989" s="51">
        <v>0.002</v>
      </c>
      <c r="F1989" s="52">
        <v>2985.0</v>
      </c>
      <c r="G1989" s="54">
        <v>0.04</v>
      </c>
      <c r="H1989" s="50">
        <v>2986.0</v>
      </c>
      <c r="I1989" s="54">
        <v>0.473054</v>
      </c>
      <c r="J1989" s="50">
        <v>2986.0</v>
      </c>
      <c r="K1989" s="54">
        <v>3.902</v>
      </c>
      <c r="L1989" s="70">
        <f t="shared" si="1"/>
        <v>0</v>
      </c>
      <c r="M1989" s="71">
        <f t="shared" si="2"/>
        <v>0</v>
      </c>
      <c r="N1989" s="71">
        <f t="shared" si="3"/>
        <v>0.410054</v>
      </c>
      <c r="O1989" s="71">
        <f t="shared" si="4"/>
        <v>650.8793651</v>
      </c>
      <c r="P1989" s="71">
        <f t="shared" si="5"/>
        <v>0</v>
      </c>
      <c r="Q1989" s="71">
        <f t="shared" si="6"/>
        <v>0</v>
      </c>
      <c r="R1989" s="71">
        <f t="shared" si="7"/>
        <v>3.839</v>
      </c>
      <c r="S1989" s="71">
        <f t="shared" si="8"/>
        <v>6093.650794</v>
      </c>
      <c r="T1989" s="72">
        <f t="shared" si="9"/>
        <v>95</v>
      </c>
      <c r="U1989" s="71">
        <f t="shared" si="10"/>
        <v>3.181513731</v>
      </c>
      <c r="V1989" s="71">
        <f t="shared" si="11"/>
        <v>1</v>
      </c>
      <c r="W1989" s="73">
        <f t="shared" si="12"/>
        <v>0.03348961822</v>
      </c>
      <c r="X1989" s="19"/>
      <c r="Y1989" s="19"/>
      <c r="Z1989" s="19"/>
      <c r="AA1989" s="19"/>
      <c r="AB1989" s="19"/>
      <c r="AC1989" s="19"/>
      <c r="AD1989" s="19"/>
    </row>
    <row r="1990">
      <c r="A1990" s="49" t="s">
        <v>2146</v>
      </c>
      <c r="B1990" s="50">
        <v>2814.0</v>
      </c>
      <c r="C1990" s="51">
        <v>1.997</v>
      </c>
      <c r="D1990" s="52">
        <v>2755.0</v>
      </c>
      <c r="E1990" s="51">
        <v>0.001</v>
      </c>
      <c r="F1990" s="52">
        <v>2814.0</v>
      </c>
      <c r="G1990" s="54">
        <v>0.036</v>
      </c>
      <c r="H1990" s="50">
        <v>2814.0</v>
      </c>
      <c r="I1990" s="54">
        <v>0.541969</v>
      </c>
      <c r="J1990" s="50">
        <v>2814.0</v>
      </c>
      <c r="K1990" s="54">
        <v>2.07</v>
      </c>
      <c r="L1990" s="70">
        <f t="shared" si="1"/>
        <v>0</v>
      </c>
      <c r="M1990" s="71">
        <f t="shared" si="2"/>
        <v>0</v>
      </c>
      <c r="N1990" s="71">
        <f t="shared" si="3"/>
        <v>-1.455031</v>
      </c>
      <c r="O1990" s="71">
        <f t="shared" si="4"/>
        <v>-72.86084126</v>
      </c>
      <c r="P1990" s="71">
        <f t="shared" si="5"/>
        <v>0</v>
      </c>
      <c r="Q1990" s="71">
        <f t="shared" si="6"/>
        <v>0</v>
      </c>
      <c r="R1990" s="71">
        <f t="shared" si="7"/>
        <v>0.073</v>
      </c>
      <c r="S1990" s="71">
        <f t="shared" si="8"/>
        <v>3.655483225</v>
      </c>
      <c r="T1990" s="72">
        <f t="shared" si="9"/>
        <v>59</v>
      </c>
      <c r="U1990" s="71">
        <f t="shared" si="10"/>
        <v>2.096659559</v>
      </c>
      <c r="V1990" s="71">
        <f t="shared" si="11"/>
        <v>0</v>
      </c>
      <c r="W1990" s="73">
        <f t="shared" si="12"/>
        <v>0</v>
      </c>
      <c r="X1990" s="19"/>
      <c r="Y1990" s="19"/>
      <c r="Z1990" s="19"/>
      <c r="AA1990" s="19"/>
      <c r="AB1990" s="19"/>
      <c r="AC1990" s="19"/>
      <c r="AD1990" s="19"/>
    </row>
    <row r="1991">
      <c r="A1991" s="49" t="s">
        <v>2147</v>
      </c>
      <c r="B1991" s="50">
        <v>3076.0</v>
      </c>
      <c r="C1991" s="51">
        <v>0.095</v>
      </c>
      <c r="D1991" s="52">
        <v>3033.0</v>
      </c>
      <c r="E1991" s="51">
        <v>0.001</v>
      </c>
      <c r="F1991" s="52">
        <v>3076.0</v>
      </c>
      <c r="G1991" s="54">
        <v>0.038</v>
      </c>
      <c r="H1991" s="50">
        <v>3076.0</v>
      </c>
      <c r="I1991" s="54">
        <v>0.448936</v>
      </c>
      <c r="J1991" s="50">
        <v>3076.0</v>
      </c>
      <c r="K1991" s="54">
        <v>2.332</v>
      </c>
      <c r="L1991" s="70">
        <f t="shared" si="1"/>
        <v>0</v>
      </c>
      <c r="M1991" s="71">
        <f t="shared" si="2"/>
        <v>0</v>
      </c>
      <c r="N1991" s="71">
        <f t="shared" si="3"/>
        <v>0.353936</v>
      </c>
      <c r="O1991" s="71">
        <f t="shared" si="4"/>
        <v>372.5642105</v>
      </c>
      <c r="P1991" s="71">
        <f t="shared" si="5"/>
        <v>0</v>
      </c>
      <c r="Q1991" s="71">
        <f t="shared" si="6"/>
        <v>0</v>
      </c>
      <c r="R1991" s="71">
        <f t="shared" si="7"/>
        <v>2.237</v>
      </c>
      <c r="S1991" s="71">
        <f t="shared" si="8"/>
        <v>2354.736842</v>
      </c>
      <c r="T1991" s="72">
        <f t="shared" si="9"/>
        <v>43</v>
      </c>
      <c r="U1991" s="71">
        <f t="shared" si="10"/>
        <v>1.397919376</v>
      </c>
      <c r="V1991" s="71">
        <f t="shared" si="11"/>
        <v>0</v>
      </c>
      <c r="W1991" s="73">
        <f t="shared" si="12"/>
        <v>0</v>
      </c>
      <c r="X1991" s="19"/>
      <c r="Y1991" s="19"/>
      <c r="Z1991" s="19"/>
      <c r="AA1991" s="19"/>
      <c r="AB1991" s="19"/>
      <c r="AC1991" s="19"/>
      <c r="AD1991" s="19"/>
    </row>
    <row r="1992">
      <c r="A1992" s="49" t="s">
        <v>2148</v>
      </c>
      <c r="B1992" s="50">
        <v>2927.0</v>
      </c>
      <c r="C1992" s="51">
        <v>0.769</v>
      </c>
      <c r="D1992" s="52">
        <v>2822.0</v>
      </c>
      <c r="E1992" s="51">
        <v>0.001</v>
      </c>
      <c r="F1992" s="52">
        <v>2927.0</v>
      </c>
      <c r="G1992" s="54">
        <v>0.038</v>
      </c>
      <c r="H1992" s="50">
        <v>2927.0</v>
      </c>
      <c r="I1992" s="54">
        <v>0.679165</v>
      </c>
      <c r="J1992" s="50">
        <v>2927.0</v>
      </c>
      <c r="K1992" s="54">
        <v>1.317</v>
      </c>
      <c r="L1992" s="70">
        <f t="shared" si="1"/>
        <v>0</v>
      </c>
      <c r="M1992" s="71">
        <f t="shared" si="2"/>
        <v>0</v>
      </c>
      <c r="N1992" s="71">
        <f t="shared" si="3"/>
        <v>-0.089835</v>
      </c>
      <c r="O1992" s="71">
        <f t="shared" si="4"/>
        <v>-11.68205462</v>
      </c>
      <c r="P1992" s="71">
        <f t="shared" si="5"/>
        <v>0</v>
      </c>
      <c r="Q1992" s="71">
        <f t="shared" si="6"/>
        <v>0</v>
      </c>
      <c r="R1992" s="71">
        <f t="shared" si="7"/>
        <v>0.548</v>
      </c>
      <c r="S1992" s="71">
        <f t="shared" si="8"/>
        <v>71.26137841</v>
      </c>
      <c r="T1992" s="72">
        <f t="shared" si="9"/>
        <v>105</v>
      </c>
      <c r="U1992" s="71">
        <f t="shared" si="10"/>
        <v>3.587290741</v>
      </c>
      <c r="V1992" s="71">
        <f t="shared" si="11"/>
        <v>0</v>
      </c>
      <c r="W1992" s="73">
        <f t="shared" si="12"/>
        <v>0</v>
      </c>
      <c r="X1992" s="19"/>
      <c r="Y1992" s="19"/>
      <c r="Z1992" s="19"/>
      <c r="AA1992" s="19"/>
      <c r="AB1992" s="19"/>
      <c r="AC1992" s="19"/>
      <c r="AD1992" s="19"/>
    </row>
    <row r="1993">
      <c r="A1993" s="49" t="s">
        <v>2149</v>
      </c>
      <c r="B1993" s="50">
        <v>3177.0</v>
      </c>
      <c r="C1993" s="51">
        <v>0.122</v>
      </c>
      <c r="D1993" s="52">
        <v>3108.0</v>
      </c>
      <c r="E1993" s="51">
        <v>0.001</v>
      </c>
      <c r="F1993" s="52">
        <v>3177.0</v>
      </c>
      <c r="G1993" s="54">
        <v>0.043</v>
      </c>
      <c r="H1993" s="50">
        <v>3177.0</v>
      </c>
      <c r="I1993" s="54">
        <v>0.575604</v>
      </c>
      <c r="J1993" s="50">
        <v>3177.0</v>
      </c>
      <c r="K1993" s="54">
        <v>2.924</v>
      </c>
      <c r="L1993" s="70">
        <f t="shared" si="1"/>
        <v>0</v>
      </c>
      <c r="M1993" s="71">
        <f t="shared" si="2"/>
        <v>0</v>
      </c>
      <c r="N1993" s="71">
        <f t="shared" si="3"/>
        <v>0.453604</v>
      </c>
      <c r="O1993" s="71">
        <f t="shared" si="4"/>
        <v>371.8065574</v>
      </c>
      <c r="P1993" s="71">
        <f t="shared" si="5"/>
        <v>0</v>
      </c>
      <c r="Q1993" s="71">
        <f t="shared" si="6"/>
        <v>0</v>
      </c>
      <c r="R1993" s="71">
        <f t="shared" si="7"/>
        <v>2.802</v>
      </c>
      <c r="S1993" s="71">
        <f t="shared" si="8"/>
        <v>2296.721311</v>
      </c>
      <c r="T1993" s="72">
        <f t="shared" si="9"/>
        <v>69</v>
      </c>
      <c r="U1993" s="71">
        <f t="shared" si="10"/>
        <v>2.171860246</v>
      </c>
      <c r="V1993" s="71">
        <f t="shared" si="11"/>
        <v>0</v>
      </c>
      <c r="W1993" s="73">
        <f t="shared" si="12"/>
        <v>0</v>
      </c>
      <c r="X1993" s="19"/>
      <c r="Y1993" s="19"/>
      <c r="Z1993" s="19"/>
      <c r="AA1993" s="19"/>
      <c r="AB1993" s="19"/>
      <c r="AC1993" s="19"/>
      <c r="AD1993" s="19"/>
    </row>
    <row r="1994">
      <c r="A1994" s="49" t="s">
        <v>2150</v>
      </c>
      <c r="B1994" s="50">
        <v>3053.0</v>
      </c>
      <c r="C1994" s="51">
        <v>1.274</v>
      </c>
      <c r="D1994" s="52">
        <v>3021.0</v>
      </c>
      <c r="E1994" s="51">
        <v>0.001</v>
      </c>
      <c r="F1994" s="52">
        <v>3053.0</v>
      </c>
      <c r="G1994" s="54">
        <v>0.04</v>
      </c>
      <c r="H1994" s="50">
        <v>3053.0</v>
      </c>
      <c r="I1994" s="54">
        <v>0.413606</v>
      </c>
      <c r="J1994" s="50">
        <v>3053.0</v>
      </c>
      <c r="K1994" s="54">
        <v>2.766</v>
      </c>
      <c r="L1994" s="70">
        <f t="shared" si="1"/>
        <v>0</v>
      </c>
      <c r="M1994" s="71">
        <f t="shared" si="2"/>
        <v>0</v>
      </c>
      <c r="N1994" s="71">
        <f t="shared" si="3"/>
        <v>-0.860394</v>
      </c>
      <c r="O1994" s="71">
        <f t="shared" si="4"/>
        <v>-67.53485086</v>
      </c>
      <c r="P1994" s="71">
        <f t="shared" si="5"/>
        <v>0</v>
      </c>
      <c r="Q1994" s="71">
        <f t="shared" si="6"/>
        <v>0</v>
      </c>
      <c r="R1994" s="71">
        <f t="shared" si="7"/>
        <v>1.492</v>
      </c>
      <c r="S1994" s="71">
        <f t="shared" si="8"/>
        <v>117.11146</v>
      </c>
      <c r="T1994" s="72">
        <f t="shared" si="9"/>
        <v>32</v>
      </c>
      <c r="U1994" s="71">
        <f t="shared" si="10"/>
        <v>1.048149361</v>
      </c>
      <c r="V1994" s="71">
        <f t="shared" si="11"/>
        <v>0</v>
      </c>
      <c r="W1994" s="73">
        <f t="shared" si="12"/>
        <v>0</v>
      </c>
      <c r="X1994" s="19"/>
      <c r="Y1994" s="19"/>
      <c r="Z1994" s="19"/>
      <c r="AA1994" s="19"/>
      <c r="AB1994" s="19"/>
      <c r="AC1994" s="19"/>
      <c r="AD1994" s="19"/>
    </row>
    <row r="1995">
      <c r="A1995" s="49" t="s">
        <v>2151</v>
      </c>
      <c r="B1995" s="50">
        <v>3028.0</v>
      </c>
      <c r="C1995" s="51">
        <v>0.081</v>
      </c>
      <c r="D1995" s="52">
        <v>2986.0</v>
      </c>
      <c r="E1995" s="51">
        <v>0.001</v>
      </c>
      <c r="F1995" s="52">
        <v>3028.0</v>
      </c>
      <c r="G1995" s="54">
        <v>0.044</v>
      </c>
      <c r="H1995" s="50">
        <v>3028.0</v>
      </c>
      <c r="I1995" s="54">
        <v>0.664093</v>
      </c>
      <c r="J1995" s="50">
        <v>3028.0</v>
      </c>
      <c r="K1995" s="54">
        <v>3.342</v>
      </c>
      <c r="L1995" s="70">
        <f t="shared" si="1"/>
        <v>0</v>
      </c>
      <c r="M1995" s="71">
        <f t="shared" si="2"/>
        <v>0</v>
      </c>
      <c r="N1995" s="71">
        <f t="shared" si="3"/>
        <v>0.583093</v>
      </c>
      <c r="O1995" s="71">
        <f t="shared" si="4"/>
        <v>719.8679012</v>
      </c>
      <c r="P1995" s="71">
        <f t="shared" si="5"/>
        <v>0</v>
      </c>
      <c r="Q1995" s="71">
        <f t="shared" si="6"/>
        <v>0</v>
      </c>
      <c r="R1995" s="71">
        <f t="shared" si="7"/>
        <v>3.261</v>
      </c>
      <c r="S1995" s="71">
        <f t="shared" si="8"/>
        <v>4025.925926</v>
      </c>
      <c r="T1995" s="72">
        <f t="shared" si="9"/>
        <v>42</v>
      </c>
      <c r="U1995" s="71">
        <f t="shared" si="10"/>
        <v>1.387054161</v>
      </c>
      <c r="V1995" s="71">
        <f t="shared" si="11"/>
        <v>0</v>
      </c>
      <c r="W1995" s="73">
        <f t="shared" si="12"/>
        <v>0</v>
      </c>
      <c r="X1995" s="19"/>
      <c r="Y1995" s="19"/>
      <c r="Z1995" s="19"/>
      <c r="AA1995" s="19"/>
      <c r="AB1995" s="19"/>
      <c r="AC1995" s="19"/>
      <c r="AD1995" s="19"/>
    </row>
    <row r="1996">
      <c r="A1996" s="49" t="s">
        <v>2152</v>
      </c>
      <c r="B1996" s="50">
        <v>2907.0</v>
      </c>
      <c r="C1996" s="51">
        <v>0.943</v>
      </c>
      <c r="D1996" s="52">
        <v>2859.0</v>
      </c>
      <c r="E1996" s="51">
        <v>0.001</v>
      </c>
      <c r="F1996" s="52">
        <v>2907.0</v>
      </c>
      <c r="G1996" s="54">
        <v>0.038</v>
      </c>
      <c r="H1996" s="50">
        <v>2907.0</v>
      </c>
      <c r="I1996" s="54">
        <v>0.375621</v>
      </c>
      <c r="J1996" s="50">
        <v>2907.0</v>
      </c>
      <c r="K1996" s="54">
        <v>2.055</v>
      </c>
      <c r="L1996" s="70">
        <f t="shared" si="1"/>
        <v>0</v>
      </c>
      <c r="M1996" s="71">
        <f t="shared" si="2"/>
        <v>0</v>
      </c>
      <c r="N1996" s="71">
        <f t="shared" si="3"/>
        <v>-0.567379</v>
      </c>
      <c r="O1996" s="71">
        <f t="shared" si="4"/>
        <v>-60.16744433</v>
      </c>
      <c r="P1996" s="71">
        <f t="shared" si="5"/>
        <v>0</v>
      </c>
      <c r="Q1996" s="71">
        <f t="shared" si="6"/>
        <v>0</v>
      </c>
      <c r="R1996" s="71">
        <f t="shared" si="7"/>
        <v>1.112</v>
      </c>
      <c r="S1996" s="71">
        <f t="shared" si="8"/>
        <v>117.921527</v>
      </c>
      <c r="T1996" s="72">
        <f t="shared" si="9"/>
        <v>48</v>
      </c>
      <c r="U1996" s="71">
        <f t="shared" si="10"/>
        <v>1.651186791</v>
      </c>
      <c r="V1996" s="71">
        <f t="shared" si="11"/>
        <v>0</v>
      </c>
      <c r="W1996" s="73">
        <f t="shared" si="12"/>
        <v>0</v>
      </c>
      <c r="X1996" s="19"/>
      <c r="Y1996" s="19"/>
      <c r="Z1996" s="19"/>
      <c r="AA1996" s="19"/>
      <c r="AB1996" s="19"/>
      <c r="AC1996" s="19"/>
      <c r="AD1996" s="19"/>
    </row>
    <row r="1997">
      <c r="A1997" s="49" t="s">
        <v>2153</v>
      </c>
      <c r="B1997" s="50">
        <v>2716.0</v>
      </c>
      <c r="C1997" s="51">
        <v>0.057</v>
      </c>
      <c r="D1997" s="52">
        <v>2678.0</v>
      </c>
      <c r="E1997" s="51">
        <v>0.001</v>
      </c>
      <c r="F1997" s="52">
        <v>2716.0</v>
      </c>
      <c r="G1997" s="54">
        <v>0.036</v>
      </c>
      <c r="H1997" s="50">
        <v>2716.0</v>
      </c>
      <c r="I1997" s="54">
        <v>0.406908</v>
      </c>
      <c r="J1997" s="50">
        <v>2716.0</v>
      </c>
      <c r="K1997" s="54">
        <v>1.902</v>
      </c>
      <c r="L1997" s="70">
        <f t="shared" si="1"/>
        <v>0</v>
      </c>
      <c r="M1997" s="71">
        <f t="shared" si="2"/>
        <v>0</v>
      </c>
      <c r="N1997" s="71">
        <f t="shared" si="3"/>
        <v>0.349908</v>
      </c>
      <c r="O1997" s="71">
        <f t="shared" si="4"/>
        <v>613.8736842</v>
      </c>
      <c r="P1997" s="71">
        <f t="shared" si="5"/>
        <v>0</v>
      </c>
      <c r="Q1997" s="71">
        <f t="shared" si="6"/>
        <v>0</v>
      </c>
      <c r="R1997" s="71">
        <f t="shared" si="7"/>
        <v>1.845</v>
      </c>
      <c r="S1997" s="71">
        <f t="shared" si="8"/>
        <v>3236.842105</v>
      </c>
      <c r="T1997" s="72">
        <f t="shared" si="9"/>
        <v>38</v>
      </c>
      <c r="U1997" s="71">
        <f t="shared" si="10"/>
        <v>1.399116348</v>
      </c>
      <c r="V1997" s="71">
        <f t="shared" si="11"/>
        <v>0</v>
      </c>
      <c r="W1997" s="73">
        <f t="shared" si="12"/>
        <v>0</v>
      </c>
      <c r="X1997" s="19"/>
      <c r="Y1997" s="19"/>
      <c r="Z1997" s="19"/>
      <c r="AA1997" s="19"/>
      <c r="AB1997" s="19"/>
      <c r="AC1997" s="19"/>
      <c r="AD1997" s="19"/>
    </row>
    <row r="1998">
      <c r="A1998" s="49" t="s">
        <v>2154</v>
      </c>
      <c r="B1998" s="50">
        <v>2529.0</v>
      </c>
      <c r="C1998" s="51">
        <v>1.034</v>
      </c>
      <c r="D1998" s="52">
        <v>2443.0</v>
      </c>
      <c r="E1998" s="51">
        <v>0.001</v>
      </c>
      <c r="F1998" s="52">
        <v>2529.0</v>
      </c>
      <c r="G1998" s="54">
        <v>0.033</v>
      </c>
      <c r="H1998" s="50">
        <v>2529.0</v>
      </c>
      <c r="I1998" s="54">
        <v>0.369946</v>
      </c>
      <c r="J1998" s="50">
        <v>2529.0</v>
      </c>
      <c r="K1998" s="54">
        <v>1.966</v>
      </c>
      <c r="L1998" s="70">
        <f t="shared" si="1"/>
        <v>0</v>
      </c>
      <c r="M1998" s="71">
        <f t="shared" si="2"/>
        <v>0</v>
      </c>
      <c r="N1998" s="71">
        <f t="shared" si="3"/>
        <v>-0.664054</v>
      </c>
      <c r="O1998" s="71">
        <f t="shared" si="4"/>
        <v>-64.22185687</v>
      </c>
      <c r="P1998" s="71">
        <f t="shared" si="5"/>
        <v>0</v>
      </c>
      <c r="Q1998" s="71">
        <f t="shared" si="6"/>
        <v>0</v>
      </c>
      <c r="R1998" s="71">
        <f t="shared" si="7"/>
        <v>0.932</v>
      </c>
      <c r="S1998" s="71">
        <f t="shared" si="8"/>
        <v>90.13539652</v>
      </c>
      <c r="T1998" s="72">
        <f t="shared" si="9"/>
        <v>86</v>
      </c>
      <c r="U1998" s="71">
        <f t="shared" si="10"/>
        <v>3.400553578</v>
      </c>
      <c r="V1998" s="71">
        <f t="shared" si="11"/>
        <v>0</v>
      </c>
      <c r="W1998" s="73">
        <f t="shared" si="12"/>
        <v>0</v>
      </c>
      <c r="X1998" s="19"/>
      <c r="Y1998" s="19"/>
      <c r="Z1998" s="19"/>
      <c r="AA1998" s="19"/>
      <c r="AB1998" s="19"/>
      <c r="AC1998" s="19"/>
      <c r="AD1998" s="19"/>
    </row>
    <row r="1999">
      <c r="A1999" s="49" t="s">
        <v>2155</v>
      </c>
      <c r="B1999" s="50">
        <v>2985.0</v>
      </c>
      <c r="C1999" s="51">
        <v>0.064</v>
      </c>
      <c r="D1999" s="52">
        <v>2893.0</v>
      </c>
      <c r="E1999" s="51">
        <v>0.001</v>
      </c>
      <c r="F1999" s="52">
        <v>2985.0</v>
      </c>
      <c r="G1999" s="54">
        <v>0.037</v>
      </c>
      <c r="H1999" s="50">
        <v>2985.0</v>
      </c>
      <c r="I1999" s="54">
        <v>0.640377</v>
      </c>
      <c r="J1999" s="50">
        <v>2985.0</v>
      </c>
      <c r="K1999" s="54">
        <v>3.562</v>
      </c>
      <c r="L1999" s="70">
        <f t="shared" si="1"/>
        <v>0</v>
      </c>
      <c r="M1999" s="71">
        <f t="shared" si="2"/>
        <v>0</v>
      </c>
      <c r="N1999" s="71">
        <f t="shared" si="3"/>
        <v>0.576377</v>
      </c>
      <c r="O1999" s="71">
        <f t="shared" si="4"/>
        <v>900.5890625</v>
      </c>
      <c r="P1999" s="71">
        <f t="shared" si="5"/>
        <v>0</v>
      </c>
      <c r="Q1999" s="71">
        <f t="shared" si="6"/>
        <v>0</v>
      </c>
      <c r="R1999" s="71">
        <f t="shared" si="7"/>
        <v>3.498</v>
      </c>
      <c r="S1999" s="71">
        <f t="shared" si="8"/>
        <v>5465.625</v>
      </c>
      <c r="T1999" s="72">
        <f t="shared" si="9"/>
        <v>92</v>
      </c>
      <c r="U1999" s="71">
        <f t="shared" si="10"/>
        <v>3.082077052</v>
      </c>
      <c r="V1999" s="71">
        <f t="shared" si="11"/>
        <v>0</v>
      </c>
      <c r="W1999" s="73">
        <f t="shared" si="12"/>
        <v>0</v>
      </c>
      <c r="X1999" s="19"/>
      <c r="Y1999" s="19"/>
      <c r="Z1999" s="19"/>
      <c r="AA1999" s="19"/>
      <c r="AB1999" s="19"/>
      <c r="AC1999" s="19"/>
      <c r="AD1999" s="19"/>
    </row>
    <row r="2000">
      <c r="A2000" s="49" t="s">
        <v>2156</v>
      </c>
      <c r="B2000" s="50">
        <v>2820.0</v>
      </c>
      <c r="C2000" s="51">
        <v>1.095</v>
      </c>
      <c r="D2000" s="52">
        <v>2753.0</v>
      </c>
      <c r="E2000" s="51">
        <v>0.001</v>
      </c>
      <c r="F2000" s="52">
        <v>2820.0</v>
      </c>
      <c r="G2000" s="54">
        <v>0.037</v>
      </c>
      <c r="H2000" s="50">
        <v>2820.0</v>
      </c>
      <c r="I2000" s="54">
        <v>0.893154</v>
      </c>
      <c r="J2000" s="50">
        <v>2820.0</v>
      </c>
      <c r="K2000" s="54">
        <v>2.333</v>
      </c>
      <c r="L2000" s="70">
        <f t="shared" si="1"/>
        <v>0</v>
      </c>
      <c r="M2000" s="71">
        <f t="shared" si="2"/>
        <v>0</v>
      </c>
      <c r="N2000" s="71">
        <f t="shared" si="3"/>
        <v>-0.201846</v>
      </c>
      <c r="O2000" s="71">
        <f t="shared" si="4"/>
        <v>-18.43342466</v>
      </c>
      <c r="P2000" s="71">
        <f t="shared" si="5"/>
        <v>0</v>
      </c>
      <c r="Q2000" s="71">
        <f t="shared" si="6"/>
        <v>0</v>
      </c>
      <c r="R2000" s="71">
        <f t="shared" si="7"/>
        <v>1.238</v>
      </c>
      <c r="S2000" s="71">
        <f t="shared" si="8"/>
        <v>113.0593607</v>
      </c>
      <c r="T2000" s="72">
        <f t="shared" si="9"/>
        <v>67</v>
      </c>
      <c r="U2000" s="71">
        <f t="shared" si="10"/>
        <v>2.375886525</v>
      </c>
      <c r="V2000" s="71">
        <f t="shared" si="11"/>
        <v>0</v>
      </c>
      <c r="W2000" s="73">
        <f t="shared" si="12"/>
        <v>0</v>
      </c>
      <c r="X2000" s="19"/>
      <c r="Y2000" s="19"/>
      <c r="Z2000" s="19"/>
      <c r="AA2000" s="19"/>
      <c r="AB2000" s="19"/>
      <c r="AC2000" s="19"/>
      <c r="AD2000" s="19"/>
    </row>
    <row r="2001">
      <c r="A2001" s="49" t="s">
        <v>2157</v>
      </c>
      <c r="B2001" s="50">
        <v>3070.0</v>
      </c>
      <c r="C2001" s="51">
        <v>0.082</v>
      </c>
      <c r="D2001" s="52">
        <v>3027.0</v>
      </c>
      <c r="E2001" s="51">
        <v>0.001</v>
      </c>
      <c r="F2001" s="52">
        <v>3070.0</v>
      </c>
      <c r="G2001" s="54">
        <v>0.042</v>
      </c>
      <c r="H2001" s="50">
        <v>3070.0</v>
      </c>
      <c r="I2001" s="54">
        <v>0.312106</v>
      </c>
      <c r="J2001" s="50">
        <v>3070.0</v>
      </c>
      <c r="K2001" s="54">
        <v>2.601</v>
      </c>
      <c r="L2001" s="70">
        <f t="shared" si="1"/>
        <v>0</v>
      </c>
      <c r="M2001" s="71">
        <f t="shared" si="2"/>
        <v>0</v>
      </c>
      <c r="N2001" s="71">
        <f t="shared" si="3"/>
        <v>0.230106</v>
      </c>
      <c r="O2001" s="71">
        <f t="shared" si="4"/>
        <v>280.6170732</v>
      </c>
      <c r="P2001" s="71">
        <f t="shared" si="5"/>
        <v>0</v>
      </c>
      <c r="Q2001" s="71">
        <f t="shared" si="6"/>
        <v>0</v>
      </c>
      <c r="R2001" s="71">
        <f t="shared" si="7"/>
        <v>2.519</v>
      </c>
      <c r="S2001" s="71">
        <f t="shared" si="8"/>
        <v>3071.95122</v>
      </c>
      <c r="T2001" s="72">
        <f t="shared" si="9"/>
        <v>43</v>
      </c>
      <c r="U2001" s="71">
        <f t="shared" si="10"/>
        <v>1.400651466</v>
      </c>
      <c r="V2001" s="71">
        <f t="shared" si="11"/>
        <v>0</v>
      </c>
      <c r="W2001" s="73">
        <f t="shared" si="12"/>
        <v>0</v>
      </c>
      <c r="X2001" s="19"/>
      <c r="Y2001" s="19"/>
      <c r="Z2001" s="19"/>
      <c r="AA2001" s="19"/>
      <c r="AB2001" s="19"/>
      <c r="AC2001" s="19"/>
      <c r="AD2001" s="19"/>
    </row>
    <row r="2002">
      <c r="A2002" s="49" t="s">
        <v>2158</v>
      </c>
      <c r="B2002" s="50">
        <v>2940.0</v>
      </c>
      <c r="C2002" s="51">
        <v>0.466</v>
      </c>
      <c r="D2002" s="52">
        <v>2912.0</v>
      </c>
      <c r="E2002" s="51">
        <v>0.001</v>
      </c>
      <c r="F2002" s="52">
        <v>2940.0</v>
      </c>
      <c r="G2002" s="54">
        <v>0.038</v>
      </c>
      <c r="H2002" s="50">
        <v>2940.0</v>
      </c>
      <c r="I2002" s="54">
        <v>0.530696</v>
      </c>
      <c r="J2002" s="50">
        <v>2940.0</v>
      </c>
      <c r="K2002" s="54">
        <v>2.55</v>
      </c>
      <c r="L2002" s="70">
        <f t="shared" si="1"/>
        <v>0</v>
      </c>
      <c r="M2002" s="71">
        <f t="shared" si="2"/>
        <v>0</v>
      </c>
      <c r="N2002" s="71">
        <f t="shared" si="3"/>
        <v>0.064696</v>
      </c>
      <c r="O2002" s="71">
        <f t="shared" si="4"/>
        <v>13.8832618</v>
      </c>
      <c r="P2002" s="71">
        <f t="shared" si="5"/>
        <v>0</v>
      </c>
      <c r="Q2002" s="71">
        <f t="shared" si="6"/>
        <v>0</v>
      </c>
      <c r="R2002" s="71">
        <f t="shared" si="7"/>
        <v>2.084</v>
      </c>
      <c r="S2002" s="71">
        <f t="shared" si="8"/>
        <v>447.2103004</v>
      </c>
      <c r="T2002" s="72">
        <f t="shared" si="9"/>
        <v>28</v>
      </c>
      <c r="U2002" s="71">
        <f t="shared" si="10"/>
        <v>0.9523809524</v>
      </c>
      <c r="V2002" s="71">
        <f t="shared" si="11"/>
        <v>0</v>
      </c>
      <c r="W2002" s="73">
        <f t="shared" si="12"/>
        <v>0</v>
      </c>
      <c r="X2002" s="19"/>
      <c r="Y2002" s="19"/>
      <c r="Z2002" s="19"/>
      <c r="AA2002" s="19"/>
      <c r="AB2002" s="19"/>
      <c r="AC2002" s="19"/>
      <c r="AD2002" s="19"/>
    </row>
    <row r="2003">
      <c r="A2003" s="49" t="s">
        <v>590</v>
      </c>
      <c r="B2003" s="50">
        <v>12729.0</v>
      </c>
      <c r="C2003" s="51">
        <v>0.824</v>
      </c>
      <c r="D2003" s="52">
        <v>12451.0</v>
      </c>
      <c r="E2003" s="51">
        <v>0.013</v>
      </c>
      <c r="F2003" s="52">
        <v>12728.0</v>
      </c>
      <c r="G2003" s="54">
        <v>0.663</v>
      </c>
      <c r="H2003" s="50">
        <v>12729.0</v>
      </c>
      <c r="I2003" s="54">
        <v>2.49536</v>
      </c>
      <c r="J2003" s="50">
        <v>12729.0</v>
      </c>
      <c r="K2003" s="54">
        <v>2.574</v>
      </c>
      <c r="L2003" s="70">
        <f t="shared" si="1"/>
        <v>0</v>
      </c>
      <c r="M2003" s="71">
        <f t="shared" si="2"/>
        <v>0</v>
      </c>
      <c r="N2003" s="71">
        <f t="shared" si="3"/>
        <v>1.67136</v>
      </c>
      <c r="O2003" s="71">
        <f t="shared" si="4"/>
        <v>202.8349515</v>
      </c>
      <c r="P2003" s="71">
        <f t="shared" si="5"/>
        <v>0</v>
      </c>
      <c r="Q2003" s="71">
        <f t="shared" si="6"/>
        <v>0</v>
      </c>
      <c r="R2003" s="71">
        <f t="shared" si="7"/>
        <v>1.75</v>
      </c>
      <c r="S2003" s="71">
        <f t="shared" si="8"/>
        <v>212.3786408</v>
      </c>
      <c r="T2003" s="72">
        <f t="shared" si="9"/>
        <v>278</v>
      </c>
      <c r="U2003" s="71">
        <f t="shared" si="10"/>
        <v>2.183989316</v>
      </c>
      <c r="V2003" s="71">
        <f t="shared" si="11"/>
        <v>1</v>
      </c>
      <c r="W2003" s="73">
        <f t="shared" si="12"/>
        <v>0.007856076675</v>
      </c>
      <c r="X2003" s="19"/>
      <c r="Y2003" s="19"/>
      <c r="Z2003" s="19"/>
      <c r="AA2003" s="19"/>
      <c r="AB2003" s="19"/>
      <c r="AC2003" s="19"/>
      <c r="AD2003" s="19"/>
    </row>
    <row r="2004">
      <c r="A2004" s="49" t="s">
        <v>595</v>
      </c>
      <c r="B2004" s="50">
        <v>12274.0</v>
      </c>
      <c r="C2004" s="51">
        <v>11.113</v>
      </c>
      <c r="D2004" s="52">
        <v>12213.0</v>
      </c>
      <c r="E2004" s="51">
        <v>0.013</v>
      </c>
      <c r="F2004" s="52">
        <v>12273.0</v>
      </c>
      <c r="G2004" s="54">
        <v>0.611</v>
      </c>
      <c r="H2004" s="50">
        <v>12274.0</v>
      </c>
      <c r="I2004" s="54">
        <v>2.32413</v>
      </c>
      <c r="J2004" s="50">
        <v>12274.0</v>
      </c>
      <c r="K2004" s="54">
        <v>5.541</v>
      </c>
      <c r="L2004" s="70">
        <f t="shared" si="1"/>
        <v>0</v>
      </c>
      <c r="M2004" s="71">
        <f t="shared" si="2"/>
        <v>0</v>
      </c>
      <c r="N2004" s="71">
        <f t="shared" si="3"/>
        <v>-8.78887</v>
      </c>
      <c r="O2004" s="71">
        <f t="shared" si="4"/>
        <v>-79.08638531</v>
      </c>
      <c r="P2004" s="71">
        <f t="shared" si="5"/>
        <v>0</v>
      </c>
      <c r="Q2004" s="71">
        <f t="shared" si="6"/>
        <v>0</v>
      </c>
      <c r="R2004" s="71">
        <f t="shared" si="7"/>
        <v>-5.572</v>
      </c>
      <c r="S2004" s="71">
        <f t="shared" si="8"/>
        <v>-50.13947629</v>
      </c>
      <c r="T2004" s="72">
        <f t="shared" si="9"/>
        <v>61</v>
      </c>
      <c r="U2004" s="71">
        <f t="shared" si="10"/>
        <v>0.4969854978</v>
      </c>
      <c r="V2004" s="71">
        <f t="shared" si="11"/>
        <v>1</v>
      </c>
      <c r="W2004" s="73">
        <f t="shared" si="12"/>
        <v>0.008147303243</v>
      </c>
      <c r="X2004" s="19"/>
      <c r="Y2004" s="19"/>
      <c r="Z2004" s="19"/>
      <c r="AA2004" s="19"/>
      <c r="AB2004" s="19"/>
      <c r="AC2004" s="19"/>
      <c r="AD2004" s="19"/>
    </row>
    <row r="2005">
      <c r="A2005" s="49" t="s">
        <v>2159</v>
      </c>
      <c r="B2005" s="50">
        <v>12533.0</v>
      </c>
      <c r="C2005" s="51">
        <v>0.911</v>
      </c>
      <c r="D2005" s="52">
        <v>12250.0</v>
      </c>
      <c r="E2005" s="51">
        <v>0.013</v>
      </c>
      <c r="F2005" s="52">
        <v>12532.0</v>
      </c>
      <c r="G2005" s="54">
        <v>0.689</v>
      </c>
      <c r="H2005" s="50">
        <v>12533.0</v>
      </c>
      <c r="I2005" s="54">
        <v>1.80452</v>
      </c>
      <c r="J2005" s="50">
        <v>12533.0</v>
      </c>
      <c r="K2005" s="54">
        <v>2.631</v>
      </c>
      <c r="L2005" s="70">
        <f t="shared" si="1"/>
        <v>0</v>
      </c>
      <c r="M2005" s="71">
        <f t="shared" si="2"/>
        <v>0</v>
      </c>
      <c r="N2005" s="71">
        <f t="shared" si="3"/>
        <v>0.89352</v>
      </c>
      <c r="O2005" s="71">
        <f t="shared" si="4"/>
        <v>98.08122942</v>
      </c>
      <c r="P2005" s="71">
        <f t="shared" si="5"/>
        <v>0</v>
      </c>
      <c r="Q2005" s="71">
        <f t="shared" si="6"/>
        <v>0</v>
      </c>
      <c r="R2005" s="71">
        <f t="shared" si="7"/>
        <v>1.72</v>
      </c>
      <c r="S2005" s="71">
        <f t="shared" si="8"/>
        <v>188.8035126</v>
      </c>
      <c r="T2005" s="72">
        <f t="shared" si="9"/>
        <v>283</v>
      </c>
      <c r="U2005" s="71">
        <f t="shared" si="10"/>
        <v>2.258038778</v>
      </c>
      <c r="V2005" s="71">
        <f t="shared" si="11"/>
        <v>1</v>
      </c>
      <c r="W2005" s="73">
        <f t="shared" si="12"/>
        <v>0.00797893561</v>
      </c>
      <c r="X2005" s="19"/>
      <c r="Y2005" s="19"/>
      <c r="Z2005" s="19"/>
      <c r="AA2005" s="19"/>
      <c r="AB2005" s="19"/>
      <c r="AC2005" s="19"/>
      <c r="AD2005" s="19"/>
    </row>
    <row r="2006">
      <c r="A2006" s="49" t="s">
        <v>2160</v>
      </c>
      <c r="B2006" s="50">
        <v>12062.0</v>
      </c>
      <c r="C2006" s="51">
        <v>19.343</v>
      </c>
      <c r="D2006" s="52">
        <v>12035.0</v>
      </c>
      <c r="E2006" s="51">
        <v>0.013</v>
      </c>
      <c r="F2006" s="52">
        <v>12061.0</v>
      </c>
      <c r="G2006" s="54">
        <v>0.601</v>
      </c>
      <c r="H2006" s="50">
        <v>12062.0</v>
      </c>
      <c r="I2006" s="54">
        <v>4.50421</v>
      </c>
      <c r="J2006" s="50">
        <v>12061.0</v>
      </c>
      <c r="K2006" s="54">
        <v>4.444</v>
      </c>
      <c r="L2006" s="70">
        <f t="shared" si="1"/>
        <v>0</v>
      </c>
      <c r="M2006" s="71">
        <f t="shared" si="2"/>
        <v>0</v>
      </c>
      <c r="N2006" s="71">
        <f t="shared" si="3"/>
        <v>-14.83879</v>
      </c>
      <c r="O2006" s="71">
        <f t="shared" si="4"/>
        <v>-76.71400507</v>
      </c>
      <c r="P2006" s="71">
        <f t="shared" si="5"/>
        <v>-1</v>
      </c>
      <c r="Q2006" s="71">
        <f t="shared" si="6"/>
        <v>-0.008290499088</v>
      </c>
      <c r="R2006" s="71">
        <f t="shared" si="7"/>
        <v>-14.899</v>
      </c>
      <c r="S2006" s="71">
        <f t="shared" si="8"/>
        <v>-77.02528046</v>
      </c>
      <c r="T2006" s="72">
        <f t="shared" si="9"/>
        <v>27</v>
      </c>
      <c r="U2006" s="71">
        <f t="shared" si="10"/>
        <v>0.2238434754</v>
      </c>
      <c r="V2006" s="71">
        <f t="shared" si="11"/>
        <v>1</v>
      </c>
      <c r="W2006" s="73">
        <f t="shared" si="12"/>
        <v>0.008290499088</v>
      </c>
      <c r="X2006" s="19"/>
      <c r="Y2006" s="19"/>
      <c r="Z2006" s="19"/>
      <c r="AA2006" s="19"/>
      <c r="AB2006" s="19"/>
      <c r="AC2006" s="19"/>
      <c r="AD2006" s="19"/>
    </row>
    <row r="2007">
      <c r="A2007" s="49" t="s">
        <v>2161</v>
      </c>
      <c r="B2007" s="50">
        <v>12486.0</v>
      </c>
      <c r="C2007" s="51">
        <v>1.045</v>
      </c>
      <c r="D2007" s="52">
        <v>12282.0</v>
      </c>
      <c r="E2007" s="51">
        <v>0.021</v>
      </c>
      <c r="F2007" s="52">
        <v>12485.0</v>
      </c>
      <c r="G2007" s="54">
        <v>0.693</v>
      </c>
      <c r="H2007" s="50">
        <v>12486.0</v>
      </c>
      <c r="I2007" s="54">
        <v>1.82896</v>
      </c>
      <c r="J2007" s="50">
        <v>12486.0</v>
      </c>
      <c r="K2007" s="54">
        <v>2.338</v>
      </c>
      <c r="L2007" s="70">
        <f t="shared" si="1"/>
        <v>0</v>
      </c>
      <c r="M2007" s="71">
        <f t="shared" si="2"/>
        <v>0</v>
      </c>
      <c r="N2007" s="71">
        <f t="shared" si="3"/>
        <v>0.78396</v>
      </c>
      <c r="O2007" s="71">
        <f t="shared" si="4"/>
        <v>75.02009569</v>
      </c>
      <c r="P2007" s="71">
        <f t="shared" si="5"/>
        <v>0</v>
      </c>
      <c r="Q2007" s="71">
        <f t="shared" si="6"/>
        <v>0</v>
      </c>
      <c r="R2007" s="71">
        <f t="shared" si="7"/>
        <v>1.293</v>
      </c>
      <c r="S2007" s="71">
        <f t="shared" si="8"/>
        <v>123.7320574</v>
      </c>
      <c r="T2007" s="72">
        <f t="shared" si="9"/>
        <v>204</v>
      </c>
      <c r="U2007" s="71">
        <f t="shared" si="10"/>
        <v>1.633829889</v>
      </c>
      <c r="V2007" s="71">
        <f t="shared" si="11"/>
        <v>1</v>
      </c>
      <c r="W2007" s="73">
        <f t="shared" si="12"/>
        <v>0.008008970046</v>
      </c>
      <c r="X2007" s="19"/>
      <c r="Y2007" s="19"/>
      <c r="Z2007" s="19"/>
      <c r="AA2007" s="19"/>
      <c r="AB2007" s="19"/>
      <c r="AC2007" s="19"/>
      <c r="AD2007" s="19"/>
    </row>
    <row r="2008">
      <c r="A2008" s="49" t="s">
        <v>2162</v>
      </c>
      <c r="B2008" s="50">
        <v>11934.0</v>
      </c>
      <c r="C2008" s="51">
        <v>28.943</v>
      </c>
      <c r="D2008" s="52">
        <v>11894.0</v>
      </c>
      <c r="E2008" s="51">
        <v>0.013</v>
      </c>
      <c r="F2008" s="52">
        <v>11934.0</v>
      </c>
      <c r="G2008" s="54">
        <v>0.608</v>
      </c>
      <c r="H2008" s="50">
        <v>11934.0</v>
      </c>
      <c r="I2008" s="54">
        <v>3.27077</v>
      </c>
      <c r="J2008" s="50">
        <v>11934.0</v>
      </c>
      <c r="K2008" s="54">
        <v>2.756</v>
      </c>
      <c r="L2008" s="70">
        <f t="shared" si="1"/>
        <v>0</v>
      </c>
      <c r="M2008" s="71">
        <f t="shared" si="2"/>
        <v>0</v>
      </c>
      <c r="N2008" s="71">
        <f t="shared" si="3"/>
        <v>-25.67223</v>
      </c>
      <c r="O2008" s="71">
        <f t="shared" si="4"/>
        <v>-88.69927098</v>
      </c>
      <c r="P2008" s="71">
        <f t="shared" si="5"/>
        <v>0</v>
      </c>
      <c r="Q2008" s="71">
        <f t="shared" si="6"/>
        <v>0</v>
      </c>
      <c r="R2008" s="71">
        <f t="shared" si="7"/>
        <v>-26.187</v>
      </c>
      <c r="S2008" s="71">
        <f t="shared" si="8"/>
        <v>-90.47783575</v>
      </c>
      <c r="T2008" s="72">
        <f t="shared" si="9"/>
        <v>40</v>
      </c>
      <c r="U2008" s="71">
        <f t="shared" si="10"/>
        <v>0.3351768058</v>
      </c>
      <c r="V2008" s="71">
        <f t="shared" si="11"/>
        <v>0</v>
      </c>
      <c r="W2008" s="73">
        <f t="shared" si="12"/>
        <v>0</v>
      </c>
      <c r="X2008" s="19"/>
      <c r="Y2008" s="19"/>
      <c r="Z2008" s="19"/>
      <c r="AA2008" s="19"/>
      <c r="AB2008" s="19"/>
      <c r="AC2008" s="19"/>
      <c r="AD2008" s="19"/>
    </row>
    <row r="2009">
      <c r="A2009" s="49" t="s">
        <v>2163</v>
      </c>
      <c r="B2009" s="50">
        <v>12484.0</v>
      </c>
      <c r="C2009" s="51">
        <v>0.969</v>
      </c>
      <c r="D2009" s="52">
        <v>12172.0</v>
      </c>
      <c r="E2009" s="51">
        <v>0.013</v>
      </c>
      <c r="F2009" s="52">
        <v>12483.0</v>
      </c>
      <c r="G2009" s="54">
        <v>0.68</v>
      </c>
      <c r="H2009" s="50">
        <v>12484.0</v>
      </c>
      <c r="I2009" s="54">
        <v>1.94394</v>
      </c>
      <c r="J2009" s="50">
        <v>12484.0</v>
      </c>
      <c r="K2009" s="54">
        <v>2.086</v>
      </c>
      <c r="L2009" s="70">
        <f t="shared" si="1"/>
        <v>0</v>
      </c>
      <c r="M2009" s="71">
        <f t="shared" si="2"/>
        <v>0</v>
      </c>
      <c r="N2009" s="71">
        <f t="shared" si="3"/>
        <v>0.97494</v>
      </c>
      <c r="O2009" s="71">
        <f t="shared" si="4"/>
        <v>100.6130031</v>
      </c>
      <c r="P2009" s="71">
        <f t="shared" si="5"/>
        <v>0</v>
      </c>
      <c r="Q2009" s="71">
        <f t="shared" si="6"/>
        <v>0</v>
      </c>
      <c r="R2009" s="71">
        <f t="shared" si="7"/>
        <v>1.117</v>
      </c>
      <c r="S2009" s="71">
        <f t="shared" si="8"/>
        <v>115.2734778</v>
      </c>
      <c r="T2009" s="72">
        <f t="shared" si="9"/>
        <v>312</v>
      </c>
      <c r="U2009" s="71">
        <f t="shared" si="10"/>
        <v>2.499198975</v>
      </c>
      <c r="V2009" s="71">
        <f t="shared" si="11"/>
        <v>1</v>
      </c>
      <c r="W2009" s="73">
        <f t="shared" si="12"/>
        <v>0.008010253124</v>
      </c>
      <c r="X2009" s="19"/>
      <c r="Y2009" s="19"/>
      <c r="Z2009" s="19"/>
      <c r="AA2009" s="19"/>
      <c r="AB2009" s="19"/>
      <c r="AC2009" s="19"/>
      <c r="AD2009" s="19"/>
    </row>
    <row r="2010">
      <c r="A2010" s="49" t="s">
        <v>2164</v>
      </c>
      <c r="B2010" s="50">
        <v>11952.0</v>
      </c>
      <c r="C2010" s="51">
        <v>37.379</v>
      </c>
      <c r="D2010" s="52">
        <v>11902.0</v>
      </c>
      <c r="E2010" s="51">
        <v>0.013</v>
      </c>
      <c r="F2010" s="52">
        <v>11952.0</v>
      </c>
      <c r="G2010" s="54">
        <v>0.589</v>
      </c>
      <c r="H2010" s="50">
        <v>11952.0</v>
      </c>
      <c r="I2010" s="54">
        <v>2.41686</v>
      </c>
      <c r="J2010" s="50">
        <v>11952.0</v>
      </c>
      <c r="K2010" s="54">
        <v>3.895</v>
      </c>
      <c r="L2010" s="70">
        <f t="shared" si="1"/>
        <v>0</v>
      </c>
      <c r="M2010" s="71">
        <f t="shared" si="2"/>
        <v>0</v>
      </c>
      <c r="N2010" s="71">
        <f t="shared" si="3"/>
        <v>-34.96214</v>
      </c>
      <c r="O2010" s="71">
        <f t="shared" si="4"/>
        <v>-93.53417694</v>
      </c>
      <c r="P2010" s="71">
        <f t="shared" si="5"/>
        <v>0</v>
      </c>
      <c r="Q2010" s="71">
        <f t="shared" si="6"/>
        <v>0</v>
      </c>
      <c r="R2010" s="71">
        <f t="shared" si="7"/>
        <v>-33.484</v>
      </c>
      <c r="S2010" s="71">
        <f t="shared" si="8"/>
        <v>-89.57971053</v>
      </c>
      <c r="T2010" s="72">
        <f t="shared" si="9"/>
        <v>50</v>
      </c>
      <c r="U2010" s="71">
        <f t="shared" si="10"/>
        <v>0.4183400268</v>
      </c>
      <c r="V2010" s="71">
        <f t="shared" si="11"/>
        <v>0</v>
      </c>
      <c r="W2010" s="73">
        <f t="shared" si="12"/>
        <v>0</v>
      </c>
      <c r="X2010" s="19"/>
      <c r="Y2010" s="19"/>
      <c r="Z2010" s="19"/>
      <c r="AA2010" s="19"/>
      <c r="AB2010" s="19"/>
      <c r="AC2010" s="19"/>
      <c r="AD2010" s="19"/>
    </row>
    <row r="2011">
      <c r="A2011" s="49" t="s">
        <v>2165</v>
      </c>
      <c r="B2011" s="50">
        <v>12429.0</v>
      </c>
      <c r="C2011" s="51">
        <v>0.92</v>
      </c>
      <c r="D2011" s="52">
        <v>12146.0</v>
      </c>
      <c r="E2011" s="51">
        <v>0.013</v>
      </c>
      <c r="F2011" s="52">
        <v>12428.0</v>
      </c>
      <c r="G2011" s="54">
        <v>0.685</v>
      </c>
      <c r="H2011" s="50">
        <v>12429.0</v>
      </c>
      <c r="I2011" s="54">
        <v>0.780183</v>
      </c>
      <c r="J2011" s="50">
        <v>12429.0</v>
      </c>
      <c r="K2011" s="54">
        <v>2.982</v>
      </c>
      <c r="L2011" s="70">
        <f t="shared" si="1"/>
        <v>0</v>
      </c>
      <c r="M2011" s="71">
        <f t="shared" si="2"/>
        <v>0</v>
      </c>
      <c r="N2011" s="71">
        <f t="shared" si="3"/>
        <v>-0.139817</v>
      </c>
      <c r="O2011" s="71">
        <f t="shared" si="4"/>
        <v>-15.1975</v>
      </c>
      <c r="P2011" s="71">
        <f t="shared" si="5"/>
        <v>0</v>
      </c>
      <c r="Q2011" s="71">
        <f t="shared" si="6"/>
        <v>0</v>
      </c>
      <c r="R2011" s="71">
        <f t="shared" si="7"/>
        <v>2.062</v>
      </c>
      <c r="S2011" s="71">
        <f t="shared" si="8"/>
        <v>224.1304348</v>
      </c>
      <c r="T2011" s="72">
        <f t="shared" si="9"/>
        <v>283</v>
      </c>
      <c r="U2011" s="71">
        <f t="shared" si="10"/>
        <v>2.276932979</v>
      </c>
      <c r="V2011" s="71">
        <f t="shared" si="11"/>
        <v>1</v>
      </c>
      <c r="W2011" s="73">
        <f t="shared" si="12"/>
        <v>0.008045699574</v>
      </c>
      <c r="X2011" s="19"/>
      <c r="Y2011" s="19"/>
      <c r="Z2011" s="19"/>
      <c r="AA2011" s="19"/>
      <c r="AB2011" s="19"/>
      <c r="AC2011" s="19"/>
      <c r="AD2011" s="19"/>
    </row>
    <row r="2012">
      <c r="A2012" s="49" t="s">
        <v>2166</v>
      </c>
      <c r="B2012" s="50">
        <v>11932.0</v>
      </c>
      <c r="C2012" s="51">
        <v>19.666</v>
      </c>
      <c r="D2012" s="52">
        <v>11870.0</v>
      </c>
      <c r="E2012" s="51">
        <v>0.013</v>
      </c>
      <c r="F2012" s="52">
        <v>11932.0</v>
      </c>
      <c r="G2012" s="54">
        <v>0.612</v>
      </c>
      <c r="H2012" s="50">
        <v>11932.0</v>
      </c>
      <c r="I2012" s="54">
        <v>3.34229</v>
      </c>
      <c r="J2012" s="50">
        <v>11932.0</v>
      </c>
      <c r="K2012" s="54">
        <v>2.361</v>
      </c>
      <c r="L2012" s="70">
        <f t="shared" si="1"/>
        <v>0</v>
      </c>
      <c r="M2012" s="71">
        <f t="shared" si="2"/>
        <v>0</v>
      </c>
      <c r="N2012" s="71">
        <f t="shared" si="3"/>
        <v>-16.32371</v>
      </c>
      <c r="O2012" s="71">
        <f t="shared" si="4"/>
        <v>-83.00472897</v>
      </c>
      <c r="P2012" s="71">
        <f t="shared" si="5"/>
        <v>0</v>
      </c>
      <c r="Q2012" s="71">
        <f t="shared" si="6"/>
        <v>0</v>
      </c>
      <c r="R2012" s="71">
        <f t="shared" si="7"/>
        <v>-17.305</v>
      </c>
      <c r="S2012" s="71">
        <f t="shared" si="8"/>
        <v>-87.99450829</v>
      </c>
      <c r="T2012" s="72">
        <f t="shared" si="9"/>
        <v>62</v>
      </c>
      <c r="U2012" s="71">
        <f t="shared" si="10"/>
        <v>0.5196111297</v>
      </c>
      <c r="V2012" s="71">
        <f t="shared" si="11"/>
        <v>0</v>
      </c>
      <c r="W2012" s="73">
        <f t="shared" si="12"/>
        <v>0</v>
      </c>
      <c r="X2012" s="19"/>
      <c r="Y2012" s="19"/>
      <c r="Z2012" s="19"/>
      <c r="AA2012" s="19"/>
      <c r="AB2012" s="19"/>
      <c r="AC2012" s="19"/>
      <c r="AD2012" s="19"/>
    </row>
    <row r="2013">
      <c r="A2013" s="49" t="s">
        <v>2167</v>
      </c>
      <c r="B2013" s="50">
        <v>12124.0</v>
      </c>
      <c r="C2013" s="51">
        <v>0.982</v>
      </c>
      <c r="D2013" s="52">
        <v>11864.0</v>
      </c>
      <c r="E2013" s="51">
        <v>0.013</v>
      </c>
      <c r="F2013" s="52">
        <v>12123.0</v>
      </c>
      <c r="G2013" s="54">
        <v>0.62</v>
      </c>
      <c r="H2013" s="50">
        <v>12124.0</v>
      </c>
      <c r="I2013" s="54">
        <v>2.86678</v>
      </c>
      <c r="J2013" s="50">
        <v>12124.0</v>
      </c>
      <c r="K2013" s="54">
        <v>2.361</v>
      </c>
      <c r="L2013" s="70">
        <f t="shared" si="1"/>
        <v>0</v>
      </c>
      <c r="M2013" s="71">
        <f t="shared" si="2"/>
        <v>0</v>
      </c>
      <c r="N2013" s="71">
        <f t="shared" si="3"/>
        <v>1.88478</v>
      </c>
      <c r="O2013" s="71">
        <f t="shared" si="4"/>
        <v>191.9327902</v>
      </c>
      <c r="P2013" s="71">
        <f t="shared" si="5"/>
        <v>0</v>
      </c>
      <c r="Q2013" s="71">
        <f t="shared" si="6"/>
        <v>0</v>
      </c>
      <c r="R2013" s="71">
        <f t="shared" si="7"/>
        <v>1.379</v>
      </c>
      <c r="S2013" s="71">
        <f t="shared" si="8"/>
        <v>140.4276986</v>
      </c>
      <c r="T2013" s="72">
        <f t="shared" si="9"/>
        <v>260</v>
      </c>
      <c r="U2013" s="71">
        <f t="shared" si="10"/>
        <v>2.144506763</v>
      </c>
      <c r="V2013" s="71">
        <f t="shared" si="11"/>
        <v>1</v>
      </c>
      <c r="W2013" s="73">
        <f t="shared" si="12"/>
        <v>0.008248102936</v>
      </c>
      <c r="X2013" s="19"/>
      <c r="Y2013" s="19"/>
      <c r="Z2013" s="19"/>
      <c r="AA2013" s="19"/>
      <c r="AB2013" s="19"/>
      <c r="AC2013" s="19"/>
      <c r="AD2013" s="19"/>
    </row>
    <row r="2014">
      <c r="A2014" s="49" t="s">
        <v>2168</v>
      </c>
      <c r="B2014" s="50">
        <v>11603.0</v>
      </c>
      <c r="C2014" s="51">
        <v>19.067</v>
      </c>
      <c r="D2014" s="52">
        <v>11519.0</v>
      </c>
      <c r="E2014" s="51">
        <v>0.013</v>
      </c>
      <c r="F2014" s="52">
        <v>11603.0</v>
      </c>
      <c r="G2014" s="54">
        <v>0.579</v>
      </c>
      <c r="H2014" s="50">
        <v>11603.0</v>
      </c>
      <c r="I2014" s="54">
        <v>2.40934</v>
      </c>
      <c r="J2014" s="50">
        <v>11603.0</v>
      </c>
      <c r="K2014" s="54">
        <v>3.238</v>
      </c>
      <c r="L2014" s="70">
        <f t="shared" si="1"/>
        <v>0</v>
      </c>
      <c r="M2014" s="71">
        <f t="shared" si="2"/>
        <v>0</v>
      </c>
      <c r="N2014" s="71">
        <f t="shared" si="3"/>
        <v>-16.65766</v>
      </c>
      <c r="O2014" s="71">
        <f t="shared" si="4"/>
        <v>-87.36382231</v>
      </c>
      <c r="P2014" s="71">
        <f t="shared" si="5"/>
        <v>0</v>
      </c>
      <c r="Q2014" s="71">
        <f t="shared" si="6"/>
        <v>0</v>
      </c>
      <c r="R2014" s="71">
        <f t="shared" si="7"/>
        <v>-15.829</v>
      </c>
      <c r="S2014" s="71">
        <f t="shared" si="8"/>
        <v>-83.01777941</v>
      </c>
      <c r="T2014" s="72">
        <f t="shared" si="9"/>
        <v>84</v>
      </c>
      <c r="U2014" s="71">
        <f t="shared" si="10"/>
        <v>0.7239507024</v>
      </c>
      <c r="V2014" s="71">
        <f t="shared" si="11"/>
        <v>0</v>
      </c>
      <c r="W2014" s="73">
        <f t="shared" si="12"/>
        <v>0</v>
      </c>
      <c r="X2014" s="19"/>
      <c r="Y2014" s="19"/>
      <c r="Z2014" s="19"/>
      <c r="AA2014" s="19"/>
      <c r="AB2014" s="19"/>
      <c r="AC2014" s="19"/>
      <c r="AD2014" s="19"/>
    </row>
    <row r="2015">
      <c r="A2015" s="49" t="s">
        <v>2169</v>
      </c>
      <c r="B2015" s="50">
        <v>12131.0</v>
      </c>
      <c r="C2015" s="51">
        <v>0.901</v>
      </c>
      <c r="D2015" s="52">
        <v>11961.0</v>
      </c>
      <c r="E2015" s="51">
        <v>0.023</v>
      </c>
      <c r="F2015" s="52">
        <v>12131.0</v>
      </c>
      <c r="G2015" s="54">
        <v>0.651</v>
      </c>
      <c r="H2015" s="50">
        <v>12131.0</v>
      </c>
      <c r="I2015" s="54">
        <v>2.8614</v>
      </c>
      <c r="J2015" s="50">
        <v>12131.0</v>
      </c>
      <c r="K2015" s="54">
        <v>1.833</v>
      </c>
      <c r="L2015" s="70">
        <f t="shared" si="1"/>
        <v>0</v>
      </c>
      <c r="M2015" s="71">
        <f t="shared" si="2"/>
        <v>0</v>
      </c>
      <c r="N2015" s="71">
        <f t="shared" si="3"/>
        <v>1.9604</v>
      </c>
      <c r="O2015" s="71">
        <f t="shared" si="4"/>
        <v>217.5804661</v>
      </c>
      <c r="P2015" s="71">
        <f t="shared" si="5"/>
        <v>0</v>
      </c>
      <c r="Q2015" s="71">
        <f t="shared" si="6"/>
        <v>0</v>
      </c>
      <c r="R2015" s="71">
        <f t="shared" si="7"/>
        <v>0.932</v>
      </c>
      <c r="S2015" s="71">
        <f t="shared" si="8"/>
        <v>103.4406215</v>
      </c>
      <c r="T2015" s="72">
        <f t="shared" si="9"/>
        <v>170</v>
      </c>
      <c r="U2015" s="71">
        <f t="shared" si="10"/>
        <v>1.401368395</v>
      </c>
      <c r="V2015" s="71">
        <f t="shared" si="11"/>
        <v>0</v>
      </c>
      <c r="W2015" s="73">
        <f t="shared" si="12"/>
        <v>0</v>
      </c>
      <c r="X2015" s="19"/>
      <c r="Y2015" s="19"/>
      <c r="Z2015" s="19"/>
      <c r="AA2015" s="19"/>
      <c r="AB2015" s="19"/>
      <c r="AC2015" s="19"/>
      <c r="AD2015" s="19"/>
    </row>
    <row r="2016">
      <c r="A2016" s="49" t="s">
        <v>2170</v>
      </c>
      <c r="B2016" s="50">
        <v>11600.0</v>
      </c>
      <c r="C2016" s="51">
        <v>32.296</v>
      </c>
      <c r="D2016" s="52">
        <v>11562.0</v>
      </c>
      <c r="E2016" s="51">
        <v>0.013</v>
      </c>
      <c r="F2016" s="52">
        <v>11600.0</v>
      </c>
      <c r="G2016" s="54">
        <v>0.574</v>
      </c>
      <c r="H2016" s="50">
        <v>11600.0</v>
      </c>
      <c r="I2016" s="54">
        <v>2.15829</v>
      </c>
      <c r="J2016" s="50">
        <v>11600.0</v>
      </c>
      <c r="K2016" s="54">
        <v>4.115</v>
      </c>
      <c r="L2016" s="70">
        <f t="shared" si="1"/>
        <v>0</v>
      </c>
      <c r="M2016" s="71">
        <f t="shared" si="2"/>
        <v>0</v>
      </c>
      <c r="N2016" s="71">
        <f t="shared" si="3"/>
        <v>-30.13771</v>
      </c>
      <c r="O2016" s="71">
        <f t="shared" si="4"/>
        <v>-93.31716002</v>
      </c>
      <c r="P2016" s="71">
        <f t="shared" si="5"/>
        <v>0</v>
      </c>
      <c r="Q2016" s="71">
        <f t="shared" si="6"/>
        <v>0</v>
      </c>
      <c r="R2016" s="71">
        <f t="shared" si="7"/>
        <v>-28.181</v>
      </c>
      <c r="S2016" s="71">
        <f t="shared" si="8"/>
        <v>-87.25848402</v>
      </c>
      <c r="T2016" s="72">
        <f t="shared" si="9"/>
        <v>38</v>
      </c>
      <c r="U2016" s="71">
        <f t="shared" si="10"/>
        <v>0.3275862069</v>
      </c>
      <c r="V2016" s="71">
        <f t="shared" si="11"/>
        <v>0</v>
      </c>
      <c r="W2016" s="73">
        <f t="shared" si="12"/>
        <v>0</v>
      </c>
      <c r="X2016" s="19"/>
      <c r="Y2016" s="19"/>
      <c r="Z2016" s="19"/>
      <c r="AA2016" s="19"/>
      <c r="AB2016" s="19"/>
      <c r="AC2016" s="19"/>
      <c r="AD2016" s="19"/>
    </row>
    <row r="2017">
      <c r="A2017" s="49" t="s">
        <v>2171</v>
      </c>
      <c r="B2017" s="50">
        <v>11739.0</v>
      </c>
      <c r="C2017" s="51">
        <v>0.789</v>
      </c>
      <c r="D2017" s="52">
        <v>11426.0</v>
      </c>
      <c r="E2017" s="51">
        <v>0.013</v>
      </c>
      <c r="F2017" s="52">
        <v>11739.0</v>
      </c>
      <c r="G2017" s="54">
        <v>0.603</v>
      </c>
      <c r="H2017" s="50">
        <v>11739.0</v>
      </c>
      <c r="I2017" s="54">
        <v>1.52772</v>
      </c>
      <c r="J2017" s="50">
        <v>11739.0</v>
      </c>
      <c r="K2017" s="54">
        <v>1.231</v>
      </c>
      <c r="L2017" s="70">
        <f t="shared" si="1"/>
        <v>0</v>
      </c>
      <c r="M2017" s="71">
        <f t="shared" si="2"/>
        <v>0</v>
      </c>
      <c r="N2017" s="71">
        <f t="shared" si="3"/>
        <v>0.73872</v>
      </c>
      <c r="O2017" s="71">
        <f t="shared" si="4"/>
        <v>93.62737643</v>
      </c>
      <c r="P2017" s="71">
        <f t="shared" si="5"/>
        <v>0</v>
      </c>
      <c r="Q2017" s="71">
        <f t="shared" si="6"/>
        <v>0</v>
      </c>
      <c r="R2017" s="71">
        <f t="shared" si="7"/>
        <v>0.442</v>
      </c>
      <c r="S2017" s="71">
        <f t="shared" si="8"/>
        <v>56.02027883</v>
      </c>
      <c r="T2017" s="72">
        <f t="shared" si="9"/>
        <v>313</v>
      </c>
      <c r="U2017" s="71">
        <f t="shared" si="10"/>
        <v>2.666325922</v>
      </c>
      <c r="V2017" s="71">
        <f t="shared" si="11"/>
        <v>0</v>
      </c>
      <c r="W2017" s="73">
        <f t="shared" si="12"/>
        <v>0</v>
      </c>
      <c r="X2017" s="19"/>
      <c r="Y2017" s="19"/>
      <c r="Z2017" s="19"/>
      <c r="AA2017" s="19"/>
      <c r="AB2017" s="19"/>
      <c r="AC2017" s="19"/>
      <c r="AD2017" s="19"/>
    </row>
    <row r="2018">
      <c r="A2018" s="49" t="s">
        <v>2172</v>
      </c>
      <c r="B2018" s="50">
        <v>11218.0</v>
      </c>
      <c r="C2018" s="51">
        <v>10.236</v>
      </c>
      <c r="D2018" s="52">
        <v>11131.0</v>
      </c>
      <c r="E2018" s="51">
        <v>0.013</v>
      </c>
      <c r="F2018" s="52">
        <v>11217.0</v>
      </c>
      <c r="G2018" s="54">
        <v>0.565</v>
      </c>
      <c r="H2018" s="50">
        <v>11218.0</v>
      </c>
      <c r="I2018" s="54">
        <v>2.74042</v>
      </c>
      <c r="J2018" s="50">
        <v>11217.0</v>
      </c>
      <c r="K2018" s="54">
        <v>5.884</v>
      </c>
      <c r="L2018" s="70">
        <f t="shared" si="1"/>
        <v>0</v>
      </c>
      <c r="M2018" s="71">
        <f t="shared" si="2"/>
        <v>0</v>
      </c>
      <c r="N2018" s="71">
        <f t="shared" si="3"/>
        <v>-7.49558</v>
      </c>
      <c r="O2018" s="71">
        <f t="shared" si="4"/>
        <v>-73.22762798</v>
      </c>
      <c r="P2018" s="71">
        <f t="shared" si="5"/>
        <v>-1</v>
      </c>
      <c r="Q2018" s="71">
        <f t="shared" si="6"/>
        <v>-0.008914244963</v>
      </c>
      <c r="R2018" s="71">
        <f t="shared" si="7"/>
        <v>-4.352</v>
      </c>
      <c r="S2018" s="71">
        <f t="shared" si="8"/>
        <v>-42.51660805</v>
      </c>
      <c r="T2018" s="72">
        <f t="shared" si="9"/>
        <v>87</v>
      </c>
      <c r="U2018" s="71">
        <f t="shared" si="10"/>
        <v>0.7755393118</v>
      </c>
      <c r="V2018" s="71">
        <f t="shared" si="11"/>
        <v>1</v>
      </c>
      <c r="W2018" s="73">
        <f t="shared" si="12"/>
        <v>0.008914244963</v>
      </c>
      <c r="X2018" s="19"/>
      <c r="Y2018" s="19"/>
      <c r="Z2018" s="19"/>
      <c r="AA2018" s="19"/>
      <c r="AB2018" s="19"/>
      <c r="AC2018" s="19"/>
      <c r="AD2018" s="19"/>
    </row>
    <row r="2019">
      <c r="A2019" s="49" t="s">
        <v>2173</v>
      </c>
      <c r="B2019" s="50">
        <v>12051.0</v>
      </c>
      <c r="C2019" s="51">
        <v>1.026</v>
      </c>
      <c r="D2019" s="52">
        <v>11787.0</v>
      </c>
      <c r="E2019" s="51">
        <v>0.013</v>
      </c>
      <c r="F2019" s="52">
        <v>12049.0</v>
      </c>
      <c r="G2019" s="54">
        <v>0.646</v>
      </c>
      <c r="H2019" s="50">
        <v>12051.0</v>
      </c>
      <c r="I2019" s="54">
        <v>2.79741</v>
      </c>
      <c r="J2019" s="50">
        <v>12051.0</v>
      </c>
      <c r="K2019" s="54">
        <v>2.36</v>
      </c>
      <c r="L2019" s="70">
        <f t="shared" si="1"/>
        <v>0</v>
      </c>
      <c r="M2019" s="71">
        <f t="shared" si="2"/>
        <v>0</v>
      </c>
      <c r="N2019" s="71">
        <f t="shared" si="3"/>
        <v>1.77141</v>
      </c>
      <c r="O2019" s="71">
        <f t="shared" si="4"/>
        <v>172.6520468</v>
      </c>
      <c r="P2019" s="71">
        <f t="shared" si="5"/>
        <v>0</v>
      </c>
      <c r="Q2019" s="71">
        <f t="shared" si="6"/>
        <v>0</v>
      </c>
      <c r="R2019" s="71">
        <f t="shared" si="7"/>
        <v>1.334</v>
      </c>
      <c r="S2019" s="71">
        <f t="shared" si="8"/>
        <v>130.0194932</v>
      </c>
      <c r="T2019" s="72">
        <f t="shared" si="9"/>
        <v>264</v>
      </c>
      <c r="U2019" s="71">
        <f t="shared" si="10"/>
        <v>2.190689569</v>
      </c>
      <c r="V2019" s="71">
        <f t="shared" si="11"/>
        <v>2</v>
      </c>
      <c r="W2019" s="73">
        <f t="shared" si="12"/>
        <v>0.0165961331</v>
      </c>
      <c r="X2019" s="19"/>
      <c r="Y2019" s="19"/>
      <c r="Z2019" s="19"/>
      <c r="AA2019" s="19"/>
      <c r="AB2019" s="19"/>
      <c r="AC2019" s="19"/>
      <c r="AD2019" s="19"/>
    </row>
    <row r="2020">
      <c r="A2020" s="49" t="s">
        <v>2174</v>
      </c>
      <c r="B2020" s="50">
        <v>11516.0</v>
      </c>
      <c r="C2020" s="51">
        <v>22.93</v>
      </c>
      <c r="D2020" s="52">
        <v>11437.0</v>
      </c>
      <c r="E2020" s="51">
        <v>0.013</v>
      </c>
      <c r="F2020" s="52">
        <v>11516.0</v>
      </c>
      <c r="G2020" s="54">
        <v>0.595</v>
      </c>
      <c r="H2020" s="50">
        <v>11516.0</v>
      </c>
      <c r="I2020" s="54">
        <v>2.24828</v>
      </c>
      <c r="J2020" s="50">
        <v>11515.0</v>
      </c>
      <c r="K2020" s="54">
        <v>3.015</v>
      </c>
      <c r="L2020" s="70">
        <f t="shared" si="1"/>
        <v>0</v>
      </c>
      <c r="M2020" s="71">
        <f t="shared" si="2"/>
        <v>0</v>
      </c>
      <c r="N2020" s="71">
        <f t="shared" si="3"/>
        <v>-20.68172</v>
      </c>
      <c r="O2020" s="71">
        <f t="shared" si="4"/>
        <v>-90.19502835</v>
      </c>
      <c r="P2020" s="71">
        <f t="shared" si="5"/>
        <v>-1</v>
      </c>
      <c r="Q2020" s="71">
        <f t="shared" si="6"/>
        <v>-0.008683570684</v>
      </c>
      <c r="R2020" s="71">
        <f t="shared" si="7"/>
        <v>-19.915</v>
      </c>
      <c r="S2020" s="71">
        <f t="shared" si="8"/>
        <v>-86.85128652</v>
      </c>
      <c r="T2020" s="72">
        <f t="shared" si="9"/>
        <v>79</v>
      </c>
      <c r="U2020" s="71">
        <f t="shared" si="10"/>
        <v>0.6860020841</v>
      </c>
      <c r="V2020" s="71">
        <f t="shared" si="11"/>
        <v>0</v>
      </c>
      <c r="W2020" s="73">
        <f t="shared" si="12"/>
        <v>0</v>
      </c>
      <c r="X2020" s="19"/>
      <c r="Y2020" s="19"/>
      <c r="Z2020" s="19"/>
      <c r="AA2020" s="19"/>
      <c r="AB2020" s="19"/>
      <c r="AC2020" s="19"/>
      <c r="AD2020" s="19"/>
    </row>
    <row r="2021">
      <c r="A2021" s="49" t="s">
        <v>2175</v>
      </c>
      <c r="B2021" s="50">
        <v>11894.0</v>
      </c>
      <c r="C2021" s="51">
        <v>0.841</v>
      </c>
      <c r="D2021" s="52">
        <v>11666.0</v>
      </c>
      <c r="E2021" s="51">
        <v>0.013</v>
      </c>
      <c r="F2021" s="52">
        <v>11894.0</v>
      </c>
      <c r="G2021" s="54">
        <v>0.62</v>
      </c>
      <c r="H2021" s="50">
        <v>11894.0</v>
      </c>
      <c r="I2021" s="54">
        <v>1.93887</v>
      </c>
      <c r="J2021" s="50">
        <v>11894.0</v>
      </c>
      <c r="K2021" s="54">
        <v>1.744</v>
      </c>
      <c r="L2021" s="70">
        <f t="shared" si="1"/>
        <v>0</v>
      </c>
      <c r="M2021" s="71">
        <f t="shared" si="2"/>
        <v>0</v>
      </c>
      <c r="N2021" s="71">
        <f t="shared" si="3"/>
        <v>1.09787</v>
      </c>
      <c r="O2021" s="71">
        <f t="shared" si="4"/>
        <v>130.5434007</v>
      </c>
      <c r="P2021" s="71">
        <f t="shared" si="5"/>
        <v>0</v>
      </c>
      <c r="Q2021" s="71">
        <f t="shared" si="6"/>
        <v>0</v>
      </c>
      <c r="R2021" s="71">
        <f t="shared" si="7"/>
        <v>0.903</v>
      </c>
      <c r="S2021" s="71">
        <f t="shared" si="8"/>
        <v>107.372176</v>
      </c>
      <c r="T2021" s="72">
        <f t="shared" si="9"/>
        <v>228</v>
      </c>
      <c r="U2021" s="71">
        <f t="shared" si="10"/>
        <v>1.916932907</v>
      </c>
      <c r="V2021" s="71">
        <f t="shared" si="11"/>
        <v>0</v>
      </c>
      <c r="W2021" s="73">
        <f t="shared" si="12"/>
        <v>0</v>
      </c>
      <c r="X2021" s="19"/>
      <c r="Y2021" s="19"/>
      <c r="Z2021" s="19"/>
      <c r="AA2021" s="19"/>
      <c r="AB2021" s="19"/>
      <c r="AC2021" s="19"/>
      <c r="AD2021" s="19"/>
    </row>
    <row r="2022">
      <c r="A2022" s="49" t="s">
        <v>2176</v>
      </c>
      <c r="B2022" s="50">
        <v>11367.0</v>
      </c>
      <c r="C2022" s="51">
        <v>24.307</v>
      </c>
      <c r="D2022" s="52">
        <v>11272.0</v>
      </c>
      <c r="E2022" s="51">
        <v>0.013</v>
      </c>
      <c r="F2022" s="52">
        <v>11367.0</v>
      </c>
      <c r="G2022" s="54">
        <v>0.546</v>
      </c>
      <c r="H2022" s="50">
        <v>11367.0</v>
      </c>
      <c r="I2022" s="54">
        <v>3.40438</v>
      </c>
      <c r="J2022" s="50">
        <v>11367.0</v>
      </c>
      <c r="K2022" s="54">
        <v>3.123</v>
      </c>
      <c r="L2022" s="70">
        <f t="shared" si="1"/>
        <v>0</v>
      </c>
      <c r="M2022" s="71">
        <f t="shared" si="2"/>
        <v>0</v>
      </c>
      <c r="N2022" s="71">
        <f t="shared" si="3"/>
        <v>-20.90262</v>
      </c>
      <c r="O2022" s="71">
        <f t="shared" si="4"/>
        <v>-85.99424034</v>
      </c>
      <c r="P2022" s="71">
        <f t="shared" si="5"/>
        <v>0</v>
      </c>
      <c r="Q2022" s="71">
        <f t="shared" si="6"/>
        <v>0</v>
      </c>
      <c r="R2022" s="71">
        <f t="shared" si="7"/>
        <v>-21.184</v>
      </c>
      <c r="S2022" s="71">
        <f t="shared" si="8"/>
        <v>-87.15184926</v>
      </c>
      <c r="T2022" s="72">
        <f t="shared" si="9"/>
        <v>95</v>
      </c>
      <c r="U2022" s="71">
        <f t="shared" si="10"/>
        <v>0.8357526172</v>
      </c>
      <c r="V2022" s="71">
        <f t="shared" si="11"/>
        <v>0</v>
      </c>
      <c r="W2022" s="73">
        <f t="shared" si="12"/>
        <v>0</v>
      </c>
      <c r="X2022" s="19"/>
      <c r="Y2022" s="19"/>
      <c r="Z2022" s="19"/>
      <c r="AA2022" s="19"/>
      <c r="AB2022" s="19"/>
      <c r="AC2022" s="19"/>
      <c r="AD2022" s="19"/>
    </row>
    <row r="2023">
      <c r="A2023" s="49" t="s">
        <v>2177</v>
      </c>
      <c r="B2023" s="50">
        <v>11975.0</v>
      </c>
      <c r="C2023" s="51">
        <v>1.034</v>
      </c>
      <c r="D2023" s="52">
        <v>11772.0</v>
      </c>
      <c r="E2023" s="51">
        <v>0.013</v>
      </c>
      <c r="F2023" s="52">
        <v>11973.0</v>
      </c>
      <c r="G2023" s="54">
        <v>0.617</v>
      </c>
      <c r="H2023" s="50">
        <v>11975.0</v>
      </c>
      <c r="I2023" s="54">
        <v>2.9606</v>
      </c>
      <c r="J2023" s="50">
        <v>11975.0</v>
      </c>
      <c r="K2023" s="54">
        <v>2.466</v>
      </c>
      <c r="L2023" s="70">
        <f t="shared" si="1"/>
        <v>0</v>
      </c>
      <c r="M2023" s="71">
        <f t="shared" si="2"/>
        <v>0</v>
      </c>
      <c r="N2023" s="71">
        <f t="shared" si="3"/>
        <v>1.9266</v>
      </c>
      <c r="O2023" s="71">
        <f t="shared" si="4"/>
        <v>186.3249516</v>
      </c>
      <c r="P2023" s="71">
        <f t="shared" si="5"/>
        <v>0</v>
      </c>
      <c r="Q2023" s="71">
        <f t="shared" si="6"/>
        <v>0</v>
      </c>
      <c r="R2023" s="71">
        <f t="shared" si="7"/>
        <v>1.432</v>
      </c>
      <c r="S2023" s="71">
        <f t="shared" si="8"/>
        <v>138.4912959</v>
      </c>
      <c r="T2023" s="72">
        <f t="shared" si="9"/>
        <v>203</v>
      </c>
      <c r="U2023" s="71">
        <f t="shared" si="10"/>
        <v>1.69519833</v>
      </c>
      <c r="V2023" s="71">
        <f t="shared" si="11"/>
        <v>2</v>
      </c>
      <c r="W2023" s="73">
        <f t="shared" si="12"/>
        <v>0.01670146138</v>
      </c>
      <c r="X2023" s="19"/>
      <c r="Y2023" s="19"/>
      <c r="Z2023" s="19"/>
      <c r="AA2023" s="19"/>
      <c r="AB2023" s="19"/>
      <c r="AC2023" s="19"/>
      <c r="AD2023" s="19"/>
    </row>
    <row r="2024">
      <c r="A2024" s="49" t="s">
        <v>2178</v>
      </c>
      <c r="B2024" s="50">
        <v>11468.0</v>
      </c>
      <c r="C2024" s="51">
        <v>22.05</v>
      </c>
      <c r="D2024" s="52">
        <v>11450.0</v>
      </c>
      <c r="E2024" s="51">
        <v>0.013</v>
      </c>
      <c r="F2024" s="52">
        <v>11468.0</v>
      </c>
      <c r="G2024" s="54">
        <v>0.576</v>
      </c>
      <c r="H2024" s="50">
        <v>11468.0</v>
      </c>
      <c r="I2024" s="54">
        <v>2.34834</v>
      </c>
      <c r="J2024" s="50">
        <v>11468.0</v>
      </c>
      <c r="K2024" s="54">
        <v>2.642</v>
      </c>
      <c r="L2024" s="70">
        <f t="shared" si="1"/>
        <v>0</v>
      </c>
      <c r="M2024" s="71">
        <f t="shared" si="2"/>
        <v>0</v>
      </c>
      <c r="N2024" s="71">
        <f t="shared" si="3"/>
        <v>-19.70166</v>
      </c>
      <c r="O2024" s="71">
        <f t="shared" si="4"/>
        <v>-89.34993197</v>
      </c>
      <c r="P2024" s="71">
        <f t="shared" si="5"/>
        <v>0</v>
      </c>
      <c r="Q2024" s="71">
        <f t="shared" si="6"/>
        <v>0</v>
      </c>
      <c r="R2024" s="71">
        <f t="shared" si="7"/>
        <v>-19.408</v>
      </c>
      <c r="S2024" s="71">
        <f t="shared" si="8"/>
        <v>-88.01814059</v>
      </c>
      <c r="T2024" s="72">
        <f t="shared" si="9"/>
        <v>18</v>
      </c>
      <c r="U2024" s="71">
        <f t="shared" si="10"/>
        <v>0.1569584932</v>
      </c>
      <c r="V2024" s="71">
        <f t="shared" si="11"/>
        <v>0</v>
      </c>
      <c r="W2024" s="73">
        <f t="shared" si="12"/>
        <v>0</v>
      </c>
      <c r="X2024" s="19"/>
      <c r="Y2024" s="19"/>
      <c r="Z2024" s="19"/>
      <c r="AA2024" s="19"/>
      <c r="AB2024" s="19"/>
      <c r="AC2024" s="19"/>
      <c r="AD2024" s="19"/>
    </row>
    <row r="2025">
      <c r="A2025" s="49" t="s">
        <v>601</v>
      </c>
      <c r="B2025" s="50">
        <v>12121.0</v>
      </c>
      <c r="C2025" s="51">
        <v>0.774</v>
      </c>
      <c r="D2025" s="52">
        <v>11976.0</v>
      </c>
      <c r="E2025" s="51">
        <v>0.014</v>
      </c>
      <c r="F2025" s="52">
        <v>12120.0</v>
      </c>
      <c r="G2025" s="54">
        <v>0.589</v>
      </c>
      <c r="H2025" s="50">
        <v>12121.0</v>
      </c>
      <c r="I2025" s="54">
        <v>2.06898</v>
      </c>
      <c r="J2025" s="50">
        <v>12121.0</v>
      </c>
      <c r="K2025" s="54">
        <v>1.673</v>
      </c>
      <c r="L2025" s="70">
        <f t="shared" si="1"/>
        <v>0</v>
      </c>
      <c r="M2025" s="71">
        <f t="shared" si="2"/>
        <v>0</v>
      </c>
      <c r="N2025" s="71">
        <f t="shared" si="3"/>
        <v>1.29498</v>
      </c>
      <c r="O2025" s="71">
        <f t="shared" si="4"/>
        <v>167.3100775</v>
      </c>
      <c r="P2025" s="71">
        <f t="shared" si="5"/>
        <v>0</v>
      </c>
      <c r="Q2025" s="71">
        <f t="shared" si="6"/>
        <v>0</v>
      </c>
      <c r="R2025" s="71">
        <f t="shared" si="7"/>
        <v>0.899</v>
      </c>
      <c r="S2025" s="71">
        <f t="shared" si="8"/>
        <v>116.1498708</v>
      </c>
      <c r="T2025" s="72">
        <f t="shared" si="9"/>
        <v>145</v>
      </c>
      <c r="U2025" s="71">
        <f t="shared" si="10"/>
        <v>1.196270935</v>
      </c>
      <c r="V2025" s="71">
        <f t="shared" si="11"/>
        <v>1</v>
      </c>
      <c r="W2025" s="73">
        <f t="shared" si="12"/>
        <v>0.008250144378</v>
      </c>
      <c r="X2025" s="19"/>
      <c r="Y2025" s="19"/>
      <c r="Z2025" s="19"/>
      <c r="AA2025" s="19"/>
      <c r="AB2025" s="19"/>
      <c r="AC2025" s="19"/>
      <c r="AD2025" s="19"/>
    </row>
    <row r="2026">
      <c r="A2026" s="49" t="s">
        <v>607</v>
      </c>
      <c r="B2026" s="50">
        <v>11574.0</v>
      </c>
      <c r="C2026" s="51">
        <v>10.529</v>
      </c>
      <c r="D2026" s="52">
        <v>11472.0</v>
      </c>
      <c r="E2026" s="51">
        <v>0.013</v>
      </c>
      <c r="F2026" s="52">
        <v>11573.0</v>
      </c>
      <c r="G2026" s="54">
        <v>0.59</v>
      </c>
      <c r="H2026" s="50">
        <v>11574.0</v>
      </c>
      <c r="I2026" s="54">
        <v>2.95877</v>
      </c>
      <c r="J2026" s="50">
        <v>11574.0</v>
      </c>
      <c r="K2026" s="54">
        <v>1.806</v>
      </c>
      <c r="L2026" s="70">
        <f t="shared" si="1"/>
        <v>0</v>
      </c>
      <c r="M2026" s="71">
        <f t="shared" si="2"/>
        <v>0</v>
      </c>
      <c r="N2026" s="71">
        <f t="shared" si="3"/>
        <v>-7.57023</v>
      </c>
      <c r="O2026" s="71">
        <f t="shared" si="4"/>
        <v>-71.89885079</v>
      </c>
      <c r="P2026" s="71">
        <f t="shared" si="5"/>
        <v>0</v>
      </c>
      <c r="Q2026" s="71">
        <f t="shared" si="6"/>
        <v>0</v>
      </c>
      <c r="R2026" s="71">
        <f t="shared" si="7"/>
        <v>-8.723</v>
      </c>
      <c r="S2026" s="71">
        <f t="shared" si="8"/>
        <v>-82.84737392</v>
      </c>
      <c r="T2026" s="72">
        <f t="shared" si="9"/>
        <v>102</v>
      </c>
      <c r="U2026" s="71">
        <f t="shared" si="10"/>
        <v>0.8812856402</v>
      </c>
      <c r="V2026" s="71">
        <f t="shared" si="11"/>
        <v>1</v>
      </c>
      <c r="W2026" s="73">
        <f t="shared" si="12"/>
        <v>0.008640055296</v>
      </c>
      <c r="X2026" s="19"/>
      <c r="Y2026" s="19"/>
      <c r="Z2026" s="19"/>
      <c r="AA2026" s="19"/>
      <c r="AB2026" s="19"/>
      <c r="AC2026" s="19"/>
      <c r="AD2026" s="19"/>
    </row>
    <row r="2027">
      <c r="A2027" s="49" t="s">
        <v>2179</v>
      </c>
      <c r="B2027" s="50">
        <v>12274.0</v>
      </c>
      <c r="C2027" s="51">
        <v>1.062</v>
      </c>
      <c r="D2027" s="52">
        <v>12070.0</v>
      </c>
      <c r="E2027" s="51">
        <v>0.019</v>
      </c>
      <c r="F2027" s="52">
        <v>12274.0</v>
      </c>
      <c r="G2027" s="54">
        <v>0.697</v>
      </c>
      <c r="H2027" s="50">
        <v>12274.0</v>
      </c>
      <c r="I2027" s="54">
        <v>2.53812</v>
      </c>
      <c r="J2027" s="50">
        <v>12274.0</v>
      </c>
      <c r="K2027" s="54">
        <v>3.352</v>
      </c>
      <c r="L2027" s="70">
        <f t="shared" si="1"/>
        <v>0</v>
      </c>
      <c r="M2027" s="71">
        <f t="shared" si="2"/>
        <v>0</v>
      </c>
      <c r="N2027" s="71">
        <f t="shared" si="3"/>
        <v>1.47612</v>
      </c>
      <c r="O2027" s="71">
        <f t="shared" si="4"/>
        <v>138.9943503</v>
      </c>
      <c r="P2027" s="71">
        <f t="shared" si="5"/>
        <v>0</v>
      </c>
      <c r="Q2027" s="71">
        <f t="shared" si="6"/>
        <v>0</v>
      </c>
      <c r="R2027" s="71">
        <f t="shared" si="7"/>
        <v>2.29</v>
      </c>
      <c r="S2027" s="71">
        <f t="shared" si="8"/>
        <v>215.6308851</v>
      </c>
      <c r="T2027" s="72">
        <f t="shared" si="9"/>
        <v>204</v>
      </c>
      <c r="U2027" s="71">
        <f t="shared" si="10"/>
        <v>1.662049861</v>
      </c>
      <c r="V2027" s="71">
        <f t="shared" si="11"/>
        <v>0</v>
      </c>
      <c r="W2027" s="73">
        <f t="shared" si="12"/>
        <v>0</v>
      </c>
      <c r="X2027" s="19"/>
      <c r="Y2027" s="19"/>
      <c r="Z2027" s="19"/>
      <c r="AA2027" s="19"/>
      <c r="AB2027" s="19"/>
      <c r="AC2027" s="19"/>
      <c r="AD2027" s="19"/>
    </row>
    <row r="2028">
      <c r="A2028" s="49" t="s">
        <v>2180</v>
      </c>
      <c r="B2028" s="50">
        <v>11778.0</v>
      </c>
      <c r="C2028" s="51">
        <v>18.016</v>
      </c>
      <c r="D2028" s="52">
        <v>11710.0</v>
      </c>
      <c r="E2028" s="51">
        <v>0.013</v>
      </c>
      <c r="F2028" s="52">
        <v>11778.0</v>
      </c>
      <c r="G2028" s="54">
        <v>0.605</v>
      </c>
      <c r="H2028" s="50">
        <v>11778.0</v>
      </c>
      <c r="I2028" s="54">
        <v>3.5335</v>
      </c>
      <c r="J2028" s="50">
        <v>11777.0</v>
      </c>
      <c r="K2028" s="54">
        <v>2.557</v>
      </c>
      <c r="L2028" s="70">
        <f t="shared" si="1"/>
        <v>0</v>
      </c>
      <c r="M2028" s="71">
        <f t="shared" si="2"/>
        <v>0</v>
      </c>
      <c r="N2028" s="71">
        <f t="shared" si="3"/>
        <v>-14.4825</v>
      </c>
      <c r="O2028" s="71">
        <f t="shared" si="4"/>
        <v>-80.38687833</v>
      </c>
      <c r="P2028" s="71">
        <f t="shared" si="5"/>
        <v>-1</v>
      </c>
      <c r="Q2028" s="71">
        <f t="shared" si="6"/>
        <v>-0.008490405841</v>
      </c>
      <c r="R2028" s="71">
        <f t="shared" si="7"/>
        <v>-15.459</v>
      </c>
      <c r="S2028" s="71">
        <f t="shared" si="8"/>
        <v>-85.80706039</v>
      </c>
      <c r="T2028" s="72">
        <f t="shared" si="9"/>
        <v>68</v>
      </c>
      <c r="U2028" s="71">
        <f t="shared" si="10"/>
        <v>0.5773475972</v>
      </c>
      <c r="V2028" s="71">
        <f t="shared" si="11"/>
        <v>0</v>
      </c>
      <c r="W2028" s="73">
        <f t="shared" si="12"/>
        <v>0</v>
      </c>
      <c r="X2028" s="19"/>
      <c r="Y2028" s="19"/>
      <c r="Z2028" s="19"/>
      <c r="AA2028" s="19"/>
      <c r="AB2028" s="19"/>
      <c r="AC2028" s="19"/>
      <c r="AD2028" s="19"/>
    </row>
    <row r="2029">
      <c r="A2029" s="49" t="s">
        <v>2181</v>
      </c>
      <c r="B2029" s="50">
        <v>12183.0</v>
      </c>
      <c r="C2029" s="51">
        <v>0.872</v>
      </c>
      <c r="D2029" s="52">
        <v>11942.0</v>
      </c>
      <c r="E2029" s="51">
        <v>0.014</v>
      </c>
      <c r="F2029" s="52">
        <v>12182.0</v>
      </c>
      <c r="G2029" s="54">
        <v>0.652</v>
      </c>
      <c r="H2029" s="50">
        <v>12183.0</v>
      </c>
      <c r="I2029" s="54">
        <v>1.77909</v>
      </c>
      <c r="J2029" s="50">
        <v>12183.0</v>
      </c>
      <c r="K2029" s="54">
        <v>2.063</v>
      </c>
      <c r="L2029" s="70">
        <f t="shared" si="1"/>
        <v>0</v>
      </c>
      <c r="M2029" s="71">
        <f t="shared" si="2"/>
        <v>0</v>
      </c>
      <c r="N2029" s="71">
        <f t="shared" si="3"/>
        <v>0.90709</v>
      </c>
      <c r="O2029" s="71">
        <f t="shared" si="4"/>
        <v>104.0240826</v>
      </c>
      <c r="P2029" s="71">
        <f t="shared" si="5"/>
        <v>0</v>
      </c>
      <c r="Q2029" s="71">
        <f t="shared" si="6"/>
        <v>0</v>
      </c>
      <c r="R2029" s="71">
        <f t="shared" si="7"/>
        <v>1.191</v>
      </c>
      <c r="S2029" s="71">
        <f t="shared" si="8"/>
        <v>136.5825688</v>
      </c>
      <c r="T2029" s="72">
        <f t="shared" si="9"/>
        <v>241</v>
      </c>
      <c r="U2029" s="71">
        <f t="shared" si="10"/>
        <v>1.978166297</v>
      </c>
      <c r="V2029" s="71">
        <f t="shared" si="11"/>
        <v>1</v>
      </c>
      <c r="W2029" s="73">
        <f t="shared" si="12"/>
        <v>0.00820815891</v>
      </c>
      <c r="X2029" s="19"/>
      <c r="Y2029" s="19"/>
      <c r="Z2029" s="19"/>
      <c r="AA2029" s="19"/>
      <c r="AB2029" s="19"/>
      <c r="AC2029" s="19"/>
      <c r="AD2029" s="19"/>
    </row>
    <row r="2030">
      <c r="A2030" s="49" t="s">
        <v>2182</v>
      </c>
      <c r="B2030" s="50">
        <v>11673.0</v>
      </c>
      <c r="C2030" s="51">
        <v>23.118</v>
      </c>
      <c r="D2030" s="52">
        <v>11659.0</v>
      </c>
      <c r="E2030" s="51">
        <v>0.013</v>
      </c>
      <c r="F2030" s="52">
        <v>11673.0</v>
      </c>
      <c r="G2030" s="54">
        <v>0.583</v>
      </c>
      <c r="H2030" s="50">
        <v>11673.0</v>
      </c>
      <c r="I2030" s="54">
        <v>3.96849</v>
      </c>
      <c r="J2030" s="50">
        <v>11673.0</v>
      </c>
      <c r="K2030" s="54">
        <v>3.284</v>
      </c>
      <c r="L2030" s="70">
        <f t="shared" si="1"/>
        <v>0</v>
      </c>
      <c r="M2030" s="71">
        <f t="shared" si="2"/>
        <v>0</v>
      </c>
      <c r="N2030" s="71">
        <f t="shared" si="3"/>
        <v>-19.14951</v>
      </c>
      <c r="O2030" s="71">
        <f t="shared" si="4"/>
        <v>-82.8337659</v>
      </c>
      <c r="P2030" s="71">
        <f t="shared" si="5"/>
        <v>0</v>
      </c>
      <c r="Q2030" s="71">
        <f t="shared" si="6"/>
        <v>0</v>
      </c>
      <c r="R2030" s="71">
        <f t="shared" si="7"/>
        <v>-19.834</v>
      </c>
      <c r="S2030" s="71">
        <f t="shared" si="8"/>
        <v>-85.79461891</v>
      </c>
      <c r="T2030" s="72">
        <f t="shared" si="9"/>
        <v>14</v>
      </c>
      <c r="U2030" s="71">
        <f t="shared" si="10"/>
        <v>0.1199348925</v>
      </c>
      <c r="V2030" s="71">
        <f t="shared" si="11"/>
        <v>0</v>
      </c>
      <c r="W2030" s="73">
        <f t="shared" si="12"/>
        <v>0</v>
      </c>
      <c r="X2030" s="19"/>
      <c r="Y2030" s="19"/>
      <c r="Z2030" s="19"/>
      <c r="AA2030" s="19"/>
      <c r="AB2030" s="19"/>
      <c r="AC2030" s="19"/>
      <c r="AD2030" s="19"/>
    </row>
    <row r="2031">
      <c r="A2031" s="49" t="s">
        <v>2183</v>
      </c>
      <c r="B2031" s="50">
        <v>12139.0</v>
      </c>
      <c r="C2031" s="51">
        <v>0.965</v>
      </c>
      <c r="D2031" s="52">
        <v>11916.0</v>
      </c>
      <c r="E2031" s="51">
        <v>0.013</v>
      </c>
      <c r="F2031" s="52">
        <v>12139.0</v>
      </c>
      <c r="G2031" s="54">
        <v>0.662</v>
      </c>
      <c r="H2031" s="50">
        <v>12139.0</v>
      </c>
      <c r="I2031" s="54">
        <v>2.77985</v>
      </c>
      <c r="J2031" s="50">
        <v>12139.0</v>
      </c>
      <c r="K2031" s="54">
        <v>2.504</v>
      </c>
      <c r="L2031" s="70">
        <f t="shared" si="1"/>
        <v>0</v>
      </c>
      <c r="M2031" s="71">
        <f t="shared" si="2"/>
        <v>0</v>
      </c>
      <c r="N2031" s="71">
        <f t="shared" si="3"/>
        <v>1.81485</v>
      </c>
      <c r="O2031" s="71">
        <f t="shared" si="4"/>
        <v>188.0673575</v>
      </c>
      <c r="P2031" s="71">
        <f t="shared" si="5"/>
        <v>0</v>
      </c>
      <c r="Q2031" s="71">
        <f t="shared" si="6"/>
        <v>0</v>
      </c>
      <c r="R2031" s="71">
        <f t="shared" si="7"/>
        <v>1.539</v>
      </c>
      <c r="S2031" s="71">
        <f t="shared" si="8"/>
        <v>159.4818653</v>
      </c>
      <c r="T2031" s="72">
        <f t="shared" si="9"/>
        <v>223</v>
      </c>
      <c r="U2031" s="71">
        <f t="shared" si="10"/>
        <v>1.837054123</v>
      </c>
      <c r="V2031" s="71">
        <f t="shared" si="11"/>
        <v>0</v>
      </c>
      <c r="W2031" s="73">
        <f t="shared" si="12"/>
        <v>0</v>
      </c>
      <c r="X2031" s="19"/>
      <c r="Y2031" s="19"/>
      <c r="Z2031" s="19"/>
      <c r="AA2031" s="19"/>
      <c r="AB2031" s="19"/>
      <c r="AC2031" s="19"/>
      <c r="AD2031" s="19"/>
    </row>
    <row r="2032">
      <c r="A2032" s="49" t="s">
        <v>2184</v>
      </c>
      <c r="B2032" s="50">
        <v>11605.0</v>
      </c>
      <c r="C2032" s="51">
        <v>32.129</v>
      </c>
      <c r="D2032" s="52">
        <v>11524.0</v>
      </c>
      <c r="E2032" s="51">
        <v>0.013</v>
      </c>
      <c r="F2032" s="52">
        <v>11605.0</v>
      </c>
      <c r="G2032" s="54">
        <v>0.581</v>
      </c>
      <c r="H2032" s="50">
        <v>11605.0</v>
      </c>
      <c r="I2032" s="54">
        <v>3.41703</v>
      </c>
      <c r="J2032" s="50">
        <v>11605.0</v>
      </c>
      <c r="K2032" s="54">
        <v>3.477</v>
      </c>
      <c r="L2032" s="70">
        <f t="shared" si="1"/>
        <v>0</v>
      </c>
      <c r="M2032" s="71">
        <f t="shared" si="2"/>
        <v>0</v>
      </c>
      <c r="N2032" s="71">
        <f t="shared" si="3"/>
        <v>-28.71197</v>
      </c>
      <c r="O2032" s="71">
        <f t="shared" si="4"/>
        <v>-89.36465498</v>
      </c>
      <c r="P2032" s="71">
        <f t="shared" si="5"/>
        <v>0</v>
      </c>
      <c r="Q2032" s="71">
        <f t="shared" si="6"/>
        <v>0</v>
      </c>
      <c r="R2032" s="71">
        <f t="shared" si="7"/>
        <v>-28.652</v>
      </c>
      <c r="S2032" s="71">
        <f t="shared" si="8"/>
        <v>-89.17800118</v>
      </c>
      <c r="T2032" s="72">
        <f t="shared" si="9"/>
        <v>81</v>
      </c>
      <c r="U2032" s="71">
        <f t="shared" si="10"/>
        <v>0.6979750108</v>
      </c>
      <c r="V2032" s="71">
        <f t="shared" si="11"/>
        <v>0</v>
      </c>
      <c r="W2032" s="73">
        <f t="shared" si="12"/>
        <v>0</v>
      </c>
      <c r="X2032" s="19"/>
      <c r="Y2032" s="19"/>
      <c r="Z2032" s="19"/>
      <c r="AA2032" s="19"/>
      <c r="AB2032" s="19"/>
      <c r="AC2032" s="19"/>
      <c r="AD2032" s="19"/>
    </row>
    <row r="2033">
      <c r="A2033" s="49" t="s">
        <v>2185</v>
      </c>
      <c r="B2033" s="50">
        <v>11787.0</v>
      </c>
      <c r="C2033" s="51">
        <v>0.943</v>
      </c>
      <c r="D2033" s="52">
        <v>11581.0</v>
      </c>
      <c r="E2033" s="51">
        <v>0.027</v>
      </c>
      <c r="F2033" s="52">
        <v>11787.0</v>
      </c>
      <c r="G2033" s="54">
        <v>0.642</v>
      </c>
      <c r="H2033" s="50">
        <v>11787.0</v>
      </c>
      <c r="I2033" s="54">
        <v>3.29566</v>
      </c>
      <c r="J2033" s="50">
        <v>11787.0</v>
      </c>
      <c r="K2033" s="54">
        <v>2.13</v>
      </c>
      <c r="L2033" s="70">
        <f t="shared" si="1"/>
        <v>0</v>
      </c>
      <c r="M2033" s="71">
        <f t="shared" si="2"/>
        <v>0</v>
      </c>
      <c r="N2033" s="71">
        <f t="shared" si="3"/>
        <v>2.35266</v>
      </c>
      <c r="O2033" s="71">
        <f t="shared" si="4"/>
        <v>249.4867444</v>
      </c>
      <c r="P2033" s="71">
        <f t="shared" si="5"/>
        <v>0</v>
      </c>
      <c r="Q2033" s="71">
        <f t="shared" si="6"/>
        <v>0</v>
      </c>
      <c r="R2033" s="71">
        <f t="shared" si="7"/>
        <v>1.187</v>
      </c>
      <c r="S2033" s="71">
        <f t="shared" si="8"/>
        <v>125.8748674</v>
      </c>
      <c r="T2033" s="72">
        <f t="shared" si="9"/>
        <v>206</v>
      </c>
      <c r="U2033" s="71">
        <f t="shared" si="10"/>
        <v>1.747688131</v>
      </c>
      <c r="V2033" s="71">
        <f t="shared" si="11"/>
        <v>0</v>
      </c>
      <c r="W2033" s="73">
        <f t="shared" si="12"/>
        <v>0</v>
      </c>
      <c r="X2033" s="19"/>
      <c r="Y2033" s="19"/>
      <c r="Z2033" s="19"/>
      <c r="AA2033" s="19"/>
      <c r="AB2033" s="19"/>
      <c r="AC2033" s="19"/>
      <c r="AD2033" s="19"/>
    </row>
    <row r="2034">
      <c r="A2034" s="49" t="s">
        <v>2186</v>
      </c>
      <c r="B2034" s="50">
        <v>11310.0</v>
      </c>
      <c r="C2034" s="51">
        <v>26.288</v>
      </c>
      <c r="D2034" s="52">
        <v>11232.0</v>
      </c>
      <c r="E2034" s="51">
        <v>0.013</v>
      </c>
      <c r="F2034" s="52">
        <v>11310.0</v>
      </c>
      <c r="G2034" s="54">
        <v>0.567</v>
      </c>
      <c r="H2034" s="50">
        <v>11310.0</v>
      </c>
      <c r="I2034" s="54">
        <v>3.04021</v>
      </c>
      <c r="J2034" s="50">
        <v>11310.0</v>
      </c>
      <c r="K2034" s="54">
        <v>2.131</v>
      </c>
      <c r="L2034" s="70">
        <f t="shared" si="1"/>
        <v>0</v>
      </c>
      <c r="M2034" s="71">
        <f t="shared" si="2"/>
        <v>0</v>
      </c>
      <c r="N2034" s="71">
        <f t="shared" si="3"/>
        <v>-23.24779</v>
      </c>
      <c r="O2034" s="71">
        <f t="shared" si="4"/>
        <v>-88.43498935</v>
      </c>
      <c r="P2034" s="71">
        <f t="shared" si="5"/>
        <v>0</v>
      </c>
      <c r="Q2034" s="71">
        <f t="shared" si="6"/>
        <v>0</v>
      </c>
      <c r="R2034" s="71">
        <f t="shared" si="7"/>
        <v>-24.157</v>
      </c>
      <c r="S2034" s="71">
        <f t="shared" si="8"/>
        <v>-91.89363968</v>
      </c>
      <c r="T2034" s="72">
        <f t="shared" si="9"/>
        <v>78</v>
      </c>
      <c r="U2034" s="71">
        <f t="shared" si="10"/>
        <v>0.6896551724</v>
      </c>
      <c r="V2034" s="71">
        <f t="shared" si="11"/>
        <v>0</v>
      </c>
      <c r="W2034" s="73">
        <f t="shared" si="12"/>
        <v>0</v>
      </c>
      <c r="X2034" s="19"/>
      <c r="Y2034" s="19"/>
      <c r="Z2034" s="19"/>
      <c r="AA2034" s="19"/>
      <c r="AB2034" s="19"/>
      <c r="AC2034" s="19"/>
      <c r="AD2034" s="19"/>
    </row>
    <row r="2035">
      <c r="A2035" s="49" t="s">
        <v>2187</v>
      </c>
      <c r="B2035" s="50">
        <v>12291.0</v>
      </c>
      <c r="C2035" s="51">
        <v>0.97</v>
      </c>
      <c r="D2035" s="52">
        <v>12006.0</v>
      </c>
      <c r="E2035" s="51">
        <v>0.013</v>
      </c>
      <c r="F2035" s="52">
        <v>12291.0</v>
      </c>
      <c r="G2035" s="54">
        <v>0.653</v>
      </c>
      <c r="H2035" s="50">
        <v>12291.0</v>
      </c>
      <c r="I2035" s="54">
        <v>2.71645</v>
      </c>
      <c r="J2035" s="50">
        <v>12291.0</v>
      </c>
      <c r="K2035" s="54">
        <v>1.62</v>
      </c>
      <c r="L2035" s="70">
        <f t="shared" si="1"/>
        <v>0</v>
      </c>
      <c r="M2035" s="71">
        <f t="shared" si="2"/>
        <v>0</v>
      </c>
      <c r="N2035" s="71">
        <f t="shared" si="3"/>
        <v>1.74645</v>
      </c>
      <c r="O2035" s="71">
        <f t="shared" si="4"/>
        <v>180.0463918</v>
      </c>
      <c r="P2035" s="71">
        <f t="shared" si="5"/>
        <v>0</v>
      </c>
      <c r="Q2035" s="71">
        <f t="shared" si="6"/>
        <v>0</v>
      </c>
      <c r="R2035" s="71">
        <f t="shared" si="7"/>
        <v>0.65</v>
      </c>
      <c r="S2035" s="71">
        <f t="shared" si="8"/>
        <v>67.01030928</v>
      </c>
      <c r="T2035" s="72">
        <f t="shared" si="9"/>
        <v>285</v>
      </c>
      <c r="U2035" s="71">
        <f t="shared" si="10"/>
        <v>2.318769832</v>
      </c>
      <c r="V2035" s="71">
        <f t="shared" si="11"/>
        <v>0</v>
      </c>
      <c r="W2035" s="73">
        <f t="shared" si="12"/>
        <v>0</v>
      </c>
      <c r="X2035" s="19"/>
      <c r="Y2035" s="19"/>
      <c r="Z2035" s="19"/>
      <c r="AA2035" s="19"/>
      <c r="AB2035" s="19"/>
      <c r="AC2035" s="19"/>
      <c r="AD2035" s="19"/>
    </row>
    <row r="2036">
      <c r="A2036" s="49" t="s">
        <v>2188</v>
      </c>
      <c r="B2036" s="50">
        <v>11804.0</v>
      </c>
      <c r="C2036" s="51">
        <v>13.632</v>
      </c>
      <c r="D2036" s="52">
        <v>11704.0</v>
      </c>
      <c r="E2036" s="51">
        <v>0.013</v>
      </c>
      <c r="F2036" s="52">
        <v>11803.0</v>
      </c>
      <c r="G2036" s="54">
        <v>0.603</v>
      </c>
      <c r="H2036" s="50">
        <v>11804.0</v>
      </c>
      <c r="I2036" s="54">
        <v>2.28691</v>
      </c>
      <c r="J2036" s="50">
        <v>11803.0</v>
      </c>
      <c r="K2036" s="54">
        <v>2.778</v>
      </c>
      <c r="L2036" s="70">
        <f t="shared" si="1"/>
        <v>0</v>
      </c>
      <c r="M2036" s="71">
        <f t="shared" si="2"/>
        <v>0</v>
      </c>
      <c r="N2036" s="71">
        <f t="shared" si="3"/>
        <v>-11.34509</v>
      </c>
      <c r="O2036" s="71">
        <f t="shared" si="4"/>
        <v>-83.22395833</v>
      </c>
      <c r="P2036" s="71">
        <f t="shared" si="5"/>
        <v>-1</v>
      </c>
      <c r="Q2036" s="71">
        <f t="shared" si="6"/>
        <v>-0.008471704507</v>
      </c>
      <c r="R2036" s="71">
        <f t="shared" si="7"/>
        <v>-10.854</v>
      </c>
      <c r="S2036" s="71">
        <f t="shared" si="8"/>
        <v>-79.62147887</v>
      </c>
      <c r="T2036" s="72">
        <f t="shared" si="9"/>
        <v>100</v>
      </c>
      <c r="U2036" s="71">
        <f t="shared" si="10"/>
        <v>0.8471704507</v>
      </c>
      <c r="V2036" s="71">
        <f t="shared" si="11"/>
        <v>1</v>
      </c>
      <c r="W2036" s="73">
        <f t="shared" si="12"/>
        <v>0.008471704507</v>
      </c>
      <c r="X2036" s="19"/>
      <c r="Y2036" s="19"/>
      <c r="Z2036" s="19"/>
      <c r="AA2036" s="19"/>
      <c r="AB2036" s="19"/>
      <c r="AC2036" s="19"/>
      <c r="AD2036" s="19"/>
    </row>
    <row r="2037">
      <c r="A2037" s="49" t="s">
        <v>2189</v>
      </c>
      <c r="B2037" s="50">
        <v>12078.0</v>
      </c>
      <c r="C2037" s="51">
        <v>0.919</v>
      </c>
      <c r="D2037" s="52">
        <v>11783.0</v>
      </c>
      <c r="E2037" s="51">
        <v>0.013</v>
      </c>
      <c r="F2037" s="52">
        <v>12077.0</v>
      </c>
      <c r="G2037" s="54">
        <v>0.624</v>
      </c>
      <c r="H2037" s="50">
        <v>12078.0</v>
      </c>
      <c r="I2037" s="54">
        <v>1.78112</v>
      </c>
      <c r="J2037" s="50">
        <v>12078.0</v>
      </c>
      <c r="K2037" s="54">
        <v>2.402</v>
      </c>
      <c r="L2037" s="70">
        <f t="shared" si="1"/>
        <v>0</v>
      </c>
      <c r="M2037" s="71">
        <f t="shared" si="2"/>
        <v>0</v>
      </c>
      <c r="N2037" s="71">
        <f t="shared" si="3"/>
        <v>0.86212</v>
      </c>
      <c r="O2037" s="71">
        <f t="shared" si="4"/>
        <v>93.81066376</v>
      </c>
      <c r="P2037" s="71">
        <f t="shared" si="5"/>
        <v>0</v>
      </c>
      <c r="Q2037" s="71">
        <f t="shared" si="6"/>
        <v>0</v>
      </c>
      <c r="R2037" s="71">
        <f t="shared" si="7"/>
        <v>1.483</v>
      </c>
      <c r="S2037" s="71">
        <f t="shared" si="8"/>
        <v>161.3710555</v>
      </c>
      <c r="T2037" s="72">
        <f t="shared" si="9"/>
        <v>295</v>
      </c>
      <c r="U2037" s="71">
        <f t="shared" si="10"/>
        <v>2.44245736</v>
      </c>
      <c r="V2037" s="71">
        <f t="shared" si="11"/>
        <v>1</v>
      </c>
      <c r="W2037" s="73">
        <f t="shared" si="12"/>
        <v>0.008279516476</v>
      </c>
      <c r="X2037" s="19"/>
      <c r="Y2037" s="19"/>
      <c r="Z2037" s="19"/>
      <c r="AA2037" s="19"/>
      <c r="AB2037" s="19"/>
      <c r="AC2037" s="19"/>
      <c r="AD2037" s="19"/>
    </row>
    <row r="2038">
      <c r="A2038" s="49" t="s">
        <v>2190</v>
      </c>
      <c r="B2038" s="50">
        <v>11562.0</v>
      </c>
      <c r="C2038" s="51">
        <v>12.187</v>
      </c>
      <c r="D2038" s="52">
        <v>11532.0</v>
      </c>
      <c r="E2038" s="51">
        <v>0.013</v>
      </c>
      <c r="F2038" s="52">
        <v>11562.0</v>
      </c>
      <c r="G2038" s="54">
        <v>0.583</v>
      </c>
      <c r="H2038" s="50">
        <v>11562.0</v>
      </c>
      <c r="I2038" s="54">
        <v>3.53497</v>
      </c>
      <c r="J2038" s="50">
        <v>11562.0</v>
      </c>
      <c r="K2038" s="54">
        <v>2.355</v>
      </c>
      <c r="L2038" s="70">
        <f t="shared" si="1"/>
        <v>0</v>
      </c>
      <c r="M2038" s="71">
        <f t="shared" si="2"/>
        <v>0</v>
      </c>
      <c r="N2038" s="71">
        <f t="shared" si="3"/>
        <v>-8.65203</v>
      </c>
      <c r="O2038" s="71">
        <f t="shared" si="4"/>
        <v>-70.99392796</v>
      </c>
      <c r="P2038" s="71">
        <f t="shared" si="5"/>
        <v>0</v>
      </c>
      <c r="Q2038" s="71">
        <f t="shared" si="6"/>
        <v>0</v>
      </c>
      <c r="R2038" s="71">
        <f t="shared" si="7"/>
        <v>-9.832</v>
      </c>
      <c r="S2038" s="71">
        <f t="shared" si="8"/>
        <v>-80.6761303</v>
      </c>
      <c r="T2038" s="72">
        <f t="shared" si="9"/>
        <v>30</v>
      </c>
      <c r="U2038" s="71">
        <f t="shared" si="10"/>
        <v>0.2594706798</v>
      </c>
      <c r="V2038" s="71">
        <f t="shared" si="11"/>
        <v>0</v>
      </c>
      <c r="W2038" s="73">
        <f t="shared" si="12"/>
        <v>0</v>
      </c>
      <c r="X2038" s="19"/>
      <c r="Y2038" s="19"/>
      <c r="Z2038" s="19"/>
      <c r="AA2038" s="19"/>
      <c r="AB2038" s="19"/>
      <c r="AC2038" s="19"/>
      <c r="AD2038" s="19"/>
    </row>
    <row r="2039">
      <c r="A2039" s="49" t="s">
        <v>2191</v>
      </c>
      <c r="B2039" s="50">
        <v>12341.0</v>
      </c>
      <c r="C2039" s="51">
        <v>0.886</v>
      </c>
      <c r="D2039" s="52">
        <v>12096.0</v>
      </c>
      <c r="E2039" s="51">
        <v>0.018</v>
      </c>
      <c r="F2039" s="52">
        <v>12341.0</v>
      </c>
      <c r="G2039" s="54">
        <v>0.683</v>
      </c>
      <c r="H2039" s="50">
        <v>12341.0</v>
      </c>
      <c r="I2039" s="54">
        <v>1.79471</v>
      </c>
      <c r="J2039" s="50">
        <v>12341.0</v>
      </c>
      <c r="K2039" s="54">
        <v>1.608</v>
      </c>
      <c r="L2039" s="70">
        <f t="shared" si="1"/>
        <v>0</v>
      </c>
      <c r="M2039" s="71">
        <f t="shared" si="2"/>
        <v>0</v>
      </c>
      <c r="N2039" s="71">
        <f t="shared" si="3"/>
        <v>0.90871</v>
      </c>
      <c r="O2039" s="71">
        <f t="shared" si="4"/>
        <v>102.5632054</v>
      </c>
      <c r="P2039" s="71">
        <f t="shared" si="5"/>
        <v>0</v>
      </c>
      <c r="Q2039" s="71">
        <f t="shared" si="6"/>
        <v>0</v>
      </c>
      <c r="R2039" s="71">
        <f t="shared" si="7"/>
        <v>0.722</v>
      </c>
      <c r="S2039" s="71">
        <f t="shared" si="8"/>
        <v>81.48984199</v>
      </c>
      <c r="T2039" s="72">
        <f t="shared" si="9"/>
        <v>245</v>
      </c>
      <c r="U2039" s="71">
        <f t="shared" si="10"/>
        <v>1.985252411</v>
      </c>
      <c r="V2039" s="71">
        <f t="shared" si="11"/>
        <v>0</v>
      </c>
      <c r="W2039" s="73">
        <f t="shared" si="12"/>
        <v>0</v>
      </c>
      <c r="X2039" s="19"/>
      <c r="Y2039" s="19"/>
      <c r="Z2039" s="19"/>
      <c r="AA2039" s="19"/>
      <c r="AB2039" s="19"/>
      <c r="AC2039" s="19"/>
      <c r="AD2039" s="19"/>
    </row>
    <row r="2040">
      <c r="A2040" s="49" t="s">
        <v>2192</v>
      </c>
      <c r="B2040" s="50">
        <v>11767.0</v>
      </c>
      <c r="C2040" s="51">
        <v>17.358</v>
      </c>
      <c r="D2040" s="52">
        <v>11713.0</v>
      </c>
      <c r="E2040" s="51">
        <v>0.013</v>
      </c>
      <c r="F2040" s="52">
        <v>11765.0</v>
      </c>
      <c r="G2040" s="54">
        <v>0.626</v>
      </c>
      <c r="H2040" s="50">
        <v>11767.0</v>
      </c>
      <c r="I2040" s="54">
        <v>2.77759</v>
      </c>
      <c r="J2040" s="50">
        <v>11767.0</v>
      </c>
      <c r="K2040" s="54">
        <v>2.535</v>
      </c>
      <c r="L2040" s="70">
        <f t="shared" si="1"/>
        <v>0</v>
      </c>
      <c r="M2040" s="71">
        <f t="shared" si="2"/>
        <v>0</v>
      </c>
      <c r="N2040" s="71">
        <f t="shared" si="3"/>
        <v>-14.58041</v>
      </c>
      <c r="O2040" s="71">
        <f t="shared" si="4"/>
        <v>-83.99821408</v>
      </c>
      <c r="P2040" s="71">
        <f t="shared" si="5"/>
        <v>0</v>
      </c>
      <c r="Q2040" s="71">
        <f t="shared" si="6"/>
        <v>0</v>
      </c>
      <c r="R2040" s="71">
        <f t="shared" si="7"/>
        <v>-14.823</v>
      </c>
      <c r="S2040" s="71">
        <f t="shared" si="8"/>
        <v>-85.39578292</v>
      </c>
      <c r="T2040" s="72">
        <f t="shared" si="9"/>
        <v>54</v>
      </c>
      <c r="U2040" s="71">
        <f t="shared" si="10"/>
        <v>0.4589105125</v>
      </c>
      <c r="V2040" s="71">
        <f t="shared" si="11"/>
        <v>2</v>
      </c>
      <c r="W2040" s="73">
        <f t="shared" si="12"/>
        <v>0.01699668565</v>
      </c>
      <c r="X2040" s="19"/>
      <c r="Y2040" s="19"/>
      <c r="Z2040" s="19"/>
      <c r="AA2040" s="19"/>
      <c r="AB2040" s="19"/>
      <c r="AC2040" s="19"/>
      <c r="AD2040" s="19"/>
    </row>
    <row r="2041">
      <c r="A2041" s="49" t="s">
        <v>2193</v>
      </c>
      <c r="B2041" s="50">
        <v>12598.0</v>
      </c>
      <c r="C2041" s="51">
        <v>0.923</v>
      </c>
      <c r="D2041" s="52">
        <v>12381.0</v>
      </c>
      <c r="E2041" s="51">
        <v>0.018</v>
      </c>
      <c r="F2041" s="52">
        <v>12597.0</v>
      </c>
      <c r="G2041" s="54">
        <v>0.7</v>
      </c>
      <c r="H2041" s="50">
        <v>12598.0</v>
      </c>
      <c r="I2041" s="54">
        <v>5.59951</v>
      </c>
      <c r="J2041" s="50">
        <v>12598.0</v>
      </c>
      <c r="K2041" s="54">
        <v>2.12</v>
      </c>
      <c r="L2041" s="70">
        <f t="shared" si="1"/>
        <v>0</v>
      </c>
      <c r="M2041" s="71">
        <f t="shared" si="2"/>
        <v>0</v>
      </c>
      <c r="N2041" s="71">
        <f t="shared" si="3"/>
        <v>4.67651</v>
      </c>
      <c r="O2041" s="71">
        <f t="shared" si="4"/>
        <v>506.6641387</v>
      </c>
      <c r="P2041" s="71">
        <f t="shared" si="5"/>
        <v>0</v>
      </c>
      <c r="Q2041" s="71">
        <f t="shared" si="6"/>
        <v>0</v>
      </c>
      <c r="R2041" s="71">
        <f t="shared" si="7"/>
        <v>1.197</v>
      </c>
      <c r="S2041" s="71">
        <f t="shared" si="8"/>
        <v>129.6858072</v>
      </c>
      <c r="T2041" s="72">
        <f t="shared" si="9"/>
        <v>217</v>
      </c>
      <c r="U2041" s="71">
        <f t="shared" si="10"/>
        <v>1.722495634</v>
      </c>
      <c r="V2041" s="71">
        <f t="shared" si="11"/>
        <v>1</v>
      </c>
      <c r="W2041" s="73">
        <f t="shared" si="12"/>
        <v>0.0079377679</v>
      </c>
      <c r="X2041" s="19"/>
      <c r="Y2041" s="19"/>
      <c r="Z2041" s="19"/>
      <c r="AA2041" s="19"/>
      <c r="AB2041" s="19"/>
      <c r="AC2041" s="19"/>
      <c r="AD2041" s="19"/>
    </row>
    <row r="2042">
      <c r="A2042" s="49" t="s">
        <v>2194</v>
      </c>
      <c r="B2042" s="50">
        <v>12106.0</v>
      </c>
      <c r="C2042" s="51">
        <v>18.876</v>
      </c>
      <c r="D2042" s="52">
        <v>12015.0</v>
      </c>
      <c r="E2042" s="51">
        <v>0.013</v>
      </c>
      <c r="F2042" s="52">
        <v>12106.0</v>
      </c>
      <c r="G2042" s="54">
        <v>0.605</v>
      </c>
      <c r="H2042" s="50">
        <v>12106.0</v>
      </c>
      <c r="I2042" s="54">
        <v>3.34853</v>
      </c>
      <c r="J2042" s="50">
        <v>12106.0</v>
      </c>
      <c r="K2042" s="54">
        <v>4.769</v>
      </c>
      <c r="L2042" s="70">
        <f t="shared" si="1"/>
        <v>0</v>
      </c>
      <c r="M2042" s="71">
        <f t="shared" si="2"/>
        <v>0</v>
      </c>
      <c r="N2042" s="71">
        <f t="shared" si="3"/>
        <v>-15.52747</v>
      </c>
      <c r="O2042" s="71">
        <f t="shared" si="4"/>
        <v>-82.26038356</v>
      </c>
      <c r="P2042" s="71">
        <f t="shared" si="5"/>
        <v>0</v>
      </c>
      <c r="Q2042" s="71">
        <f t="shared" si="6"/>
        <v>0</v>
      </c>
      <c r="R2042" s="71">
        <f t="shared" si="7"/>
        <v>-14.107</v>
      </c>
      <c r="S2042" s="71">
        <f t="shared" si="8"/>
        <v>-74.73511337</v>
      </c>
      <c r="T2042" s="72">
        <f t="shared" si="9"/>
        <v>91</v>
      </c>
      <c r="U2042" s="71">
        <f t="shared" si="10"/>
        <v>0.7516933752</v>
      </c>
      <c r="V2042" s="71">
        <f t="shared" si="11"/>
        <v>0</v>
      </c>
      <c r="W2042" s="73">
        <f t="shared" si="12"/>
        <v>0</v>
      </c>
      <c r="X2042" s="19"/>
      <c r="Y2042" s="19"/>
      <c r="Z2042" s="19"/>
      <c r="AA2042" s="19"/>
      <c r="AB2042" s="19"/>
      <c r="AC2042" s="19"/>
      <c r="AD2042" s="19"/>
    </row>
    <row r="2043">
      <c r="A2043" s="49" t="s">
        <v>2195</v>
      </c>
      <c r="B2043" s="50">
        <v>12560.0</v>
      </c>
      <c r="C2043" s="51">
        <v>0.907</v>
      </c>
      <c r="D2043" s="52">
        <v>12276.0</v>
      </c>
      <c r="E2043" s="51">
        <v>0.013</v>
      </c>
      <c r="F2043" s="52">
        <v>12558.0</v>
      </c>
      <c r="G2043" s="54">
        <v>0.661</v>
      </c>
      <c r="H2043" s="50">
        <v>12560.0</v>
      </c>
      <c r="I2043" s="54">
        <v>3.27455</v>
      </c>
      <c r="J2043" s="50">
        <v>12560.0</v>
      </c>
      <c r="K2043" s="54">
        <v>1.921</v>
      </c>
      <c r="L2043" s="70">
        <f t="shared" si="1"/>
        <v>0</v>
      </c>
      <c r="M2043" s="71">
        <f t="shared" si="2"/>
        <v>0</v>
      </c>
      <c r="N2043" s="71">
        <f t="shared" si="3"/>
        <v>2.36755</v>
      </c>
      <c r="O2043" s="71">
        <f t="shared" si="4"/>
        <v>261.030871</v>
      </c>
      <c r="P2043" s="71">
        <f t="shared" si="5"/>
        <v>0</v>
      </c>
      <c r="Q2043" s="71">
        <f t="shared" si="6"/>
        <v>0</v>
      </c>
      <c r="R2043" s="71">
        <f t="shared" si="7"/>
        <v>1.014</v>
      </c>
      <c r="S2043" s="71">
        <f t="shared" si="8"/>
        <v>111.7971334</v>
      </c>
      <c r="T2043" s="72">
        <f t="shared" si="9"/>
        <v>284</v>
      </c>
      <c r="U2043" s="71">
        <f t="shared" si="10"/>
        <v>2.261146497</v>
      </c>
      <c r="V2043" s="71">
        <f t="shared" si="11"/>
        <v>2</v>
      </c>
      <c r="W2043" s="73">
        <f t="shared" si="12"/>
        <v>0.01592356688</v>
      </c>
      <c r="X2043" s="19"/>
      <c r="Y2043" s="19"/>
      <c r="Z2043" s="19"/>
      <c r="AA2043" s="19"/>
      <c r="AB2043" s="19"/>
      <c r="AC2043" s="19"/>
      <c r="AD2043" s="19"/>
    </row>
    <row r="2044">
      <c r="A2044" s="49" t="s">
        <v>2196</v>
      </c>
      <c r="B2044" s="50">
        <v>12064.0</v>
      </c>
      <c r="C2044" s="51">
        <v>11.698</v>
      </c>
      <c r="D2044" s="52">
        <v>11965.0</v>
      </c>
      <c r="E2044" s="51">
        <v>0.013</v>
      </c>
      <c r="F2044" s="52">
        <v>12064.0</v>
      </c>
      <c r="G2044" s="54">
        <v>0.633</v>
      </c>
      <c r="H2044" s="50">
        <v>12064.0</v>
      </c>
      <c r="I2044" s="54">
        <v>2.03575</v>
      </c>
      <c r="J2044" s="50">
        <v>12064.0</v>
      </c>
      <c r="K2044" s="54">
        <v>3.262</v>
      </c>
      <c r="L2044" s="70">
        <f t="shared" si="1"/>
        <v>0</v>
      </c>
      <c r="M2044" s="71">
        <f t="shared" si="2"/>
        <v>0</v>
      </c>
      <c r="N2044" s="71">
        <f t="shared" si="3"/>
        <v>-9.66225</v>
      </c>
      <c r="O2044" s="71">
        <f t="shared" si="4"/>
        <v>-82.59745256</v>
      </c>
      <c r="P2044" s="71">
        <f t="shared" si="5"/>
        <v>0</v>
      </c>
      <c r="Q2044" s="71">
        <f t="shared" si="6"/>
        <v>0</v>
      </c>
      <c r="R2044" s="71">
        <f t="shared" si="7"/>
        <v>-8.436</v>
      </c>
      <c r="S2044" s="71">
        <f t="shared" si="8"/>
        <v>-72.11489143</v>
      </c>
      <c r="T2044" s="72">
        <f t="shared" si="9"/>
        <v>99</v>
      </c>
      <c r="U2044" s="71">
        <f t="shared" si="10"/>
        <v>0.8206233422</v>
      </c>
      <c r="V2044" s="71">
        <f t="shared" si="11"/>
        <v>0</v>
      </c>
      <c r="W2044" s="73">
        <f t="shared" si="12"/>
        <v>0</v>
      </c>
      <c r="X2044" s="19"/>
      <c r="Y2044" s="19"/>
      <c r="Z2044" s="19"/>
      <c r="AA2044" s="19"/>
      <c r="AB2044" s="19"/>
      <c r="AC2044" s="19"/>
      <c r="AD2044" s="19"/>
    </row>
    <row r="2045">
      <c r="A2045" s="49" t="s">
        <v>2197</v>
      </c>
      <c r="B2045" s="50">
        <v>12029.0</v>
      </c>
      <c r="C2045" s="51">
        <v>0.887</v>
      </c>
      <c r="D2045" s="52">
        <v>11748.0</v>
      </c>
      <c r="E2045" s="51">
        <v>0.013</v>
      </c>
      <c r="F2045" s="52">
        <v>12027.0</v>
      </c>
      <c r="G2045" s="54">
        <v>0.644</v>
      </c>
      <c r="H2045" s="50">
        <v>12029.0</v>
      </c>
      <c r="I2045" s="54">
        <v>2.11095</v>
      </c>
      <c r="J2045" s="50">
        <v>12029.0</v>
      </c>
      <c r="K2045" s="54">
        <v>1.685</v>
      </c>
      <c r="L2045" s="70">
        <f t="shared" si="1"/>
        <v>0</v>
      </c>
      <c r="M2045" s="71">
        <f t="shared" si="2"/>
        <v>0</v>
      </c>
      <c r="N2045" s="71">
        <f t="shared" si="3"/>
        <v>1.22395</v>
      </c>
      <c r="O2045" s="71">
        <f t="shared" si="4"/>
        <v>137.9875986</v>
      </c>
      <c r="P2045" s="71">
        <f t="shared" si="5"/>
        <v>0</v>
      </c>
      <c r="Q2045" s="71">
        <f t="shared" si="6"/>
        <v>0</v>
      </c>
      <c r="R2045" s="71">
        <f t="shared" si="7"/>
        <v>0.798</v>
      </c>
      <c r="S2045" s="71">
        <f t="shared" si="8"/>
        <v>89.96617813</v>
      </c>
      <c r="T2045" s="72">
        <f t="shared" si="9"/>
        <v>281</v>
      </c>
      <c r="U2045" s="71">
        <f t="shared" si="10"/>
        <v>2.336021282</v>
      </c>
      <c r="V2045" s="71">
        <f t="shared" si="11"/>
        <v>2</v>
      </c>
      <c r="W2045" s="73">
        <f t="shared" si="12"/>
        <v>0.01662648599</v>
      </c>
      <c r="X2045" s="19"/>
      <c r="Y2045" s="19"/>
      <c r="Z2045" s="19"/>
      <c r="AA2045" s="19"/>
      <c r="AB2045" s="19"/>
      <c r="AC2045" s="19"/>
      <c r="AD2045" s="19"/>
    </row>
    <row r="2046">
      <c r="A2046" s="49" t="s">
        <v>2198</v>
      </c>
      <c r="B2046" s="50">
        <v>11486.0</v>
      </c>
      <c r="C2046" s="51">
        <v>13.69</v>
      </c>
      <c r="D2046" s="52">
        <v>11456.0</v>
      </c>
      <c r="E2046" s="51">
        <v>0.013</v>
      </c>
      <c r="F2046" s="52">
        <v>11486.0</v>
      </c>
      <c r="G2046" s="54">
        <v>0.594</v>
      </c>
      <c r="H2046" s="50">
        <v>11486.0</v>
      </c>
      <c r="I2046" s="54">
        <v>4.1226</v>
      </c>
      <c r="J2046" s="50">
        <v>11486.0</v>
      </c>
      <c r="K2046" s="54">
        <v>2.725</v>
      </c>
      <c r="L2046" s="70">
        <f t="shared" si="1"/>
        <v>0</v>
      </c>
      <c r="M2046" s="71">
        <f t="shared" si="2"/>
        <v>0</v>
      </c>
      <c r="N2046" s="71">
        <f t="shared" si="3"/>
        <v>-9.5674</v>
      </c>
      <c r="O2046" s="71">
        <f t="shared" si="4"/>
        <v>-69.88604821</v>
      </c>
      <c r="P2046" s="71">
        <f t="shared" si="5"/>
        <v>0</v>
      </c>
      <c r="Q2046" s="71">
        <f t="shared" si="6"/>
        <v>0</v>
      </c>
      <c r="R2046" s="71">
        <f t="shared" si="7"/>
        <v>-10.965</v>
      </c>
      <c r="S2046" s="71">
        <f t="shared" si="8"/>
        <v>-80.09495982</v>
      </c>
      <c r="T2046" s="72">
        <f t="shared" si="9"/>
        <v>30</v>
      </c>
      <c r="U2046" s="71">
        <f t="shared" si="10"/>
        <v>0.2611875326</v>
      </c>
      <c r="V2046" s="71">
        <f t="shared" si="11"/>
        <v>0</v>
      </c>
      <c r="W2046" s="73">
        <f t="shared" si="12"/>
        <v>0</v>
      </c>
      <c r="X2046" s="19"/>
      <c r="Y2046" s="19"/>
      <c r="Z2046" s="19"/>
      <c r="AA2046" s="19"/>
      <c r="AB2046" s="19"/>
      <c r="AC2046" s="19"/>
      <c r="AD2046" s="19"/>
    </row>
    <row r="2047">
      <c r="A2047" s="49" t="s">
        <v>613</v>
      </c>
      <c r="B2047" s="50">
        <v>12229.0</v>
      </c>
      <c r="C2047" s="51">
        <v>0.927</v>
      </c>
      <c r="D2047" s="52">
        <v>11936.0</v>
      </c>
      <c r="E2047" s="51">
        <v>0.013</v>
      </c>
      <c r="F2047" s="52">
        <v>12228.0</v>
      </c>
      <c r="G2047" s="54">
        <v>0.633</v>
      </c>
      <c r="H2047" s="50">
        <v>12229.0</v>
      </c>
      <c r="I2047" s="54">
        <v>2.82842</v>
      </c>
      <c r="J2047" s="50">
        <v>12229.0</v>
      </c>
      <c r="K2047" s="54">
        <v>1.685</v>
      </c>
      <c r="L2047" s="70">
        <f t="shared" si="1"/>
        <v>0</v>
      </c>
      <c r="M2047" s="71">
        <f t="shared" si="2"/>
        <v>0</v>
      </c>
      <c r="N2047" s="71">
        <f t="shared" si="3"/>
        <v>1.90142</v>
      </c>
      <c r="O2047" s="71">
        <f t="shared" si="4"/>
        <v>205.1154261</v>
      </c>
      <c r="P2047" s="71">
        <f t="shared" si="5"/>
        <v>0</v>
      </c>
      <c r="Q2047" s="71">
        <f t="shared" si="6"/>
        <v>0</v>
      </c>
      <c r="R2047" s="71">
        <f t="shared" si="7"/>
        <v>0.758</v>
      </c>
      <c r="S2047" s="71">
        <f t="shared" si="8"/>
        <v>81.76914779</v>
      </c>
      <c r="T2047" s="72">
        <f t="shared" si="9"/>
        <v>293</v>
      </c>
      <c r="U2047" s="71">
        <f t="shared" si="10"/>
        <v>2.395944067</v>
      </c>
      <c r="V2047" s="71">
        <f t="shared" si="11"/>
        <v>1</v>
      </c>
      <c r="W2047" s="73">
        <f t="shared" si="12"/>
        <v>0.008177283506</v>
      </c>
      <c r="X2047" s="19"/>
      <c r="Y2047" s="19"/>
      <c r="Z2047" s="19"/>
      <c r="AA2047" s="19"/>
      <c r="AB2047" s="19"/>
      <c r="AC2047" s="19"/>
      <c r="AD2047" s="19"/>
    </row>
    <row r="2048">
      <c r="A2048" s="49" t="s">
        <v>617</v>
      </c>
      <c r="B2048" s="50">
        <v>11736.0</v>
      </c>
      <c r="C2048" s="51">
        <v>18.216</v>
      </c>
      <c r="D2048" s="52">
        <v>11669.0</v>
      </c>
      <c r="E2048" s="51">
        <v>0.013</v>
      </c>
      <c r="F2048" s="52">
        <v>11736.0</v>
      </c>
      <c r="G2048" s="54">
        <v>0.586</v>
      </c>
      <c r="H2048" s="50">
        <v>11736.0</v>
      </c>
      <c r="I2048" s="54">
        <v>3.35261</v>
      </c>
      <c r="J2048" s="50">
        <v>11736.0</v>
      </c>
      <c r="K2048" s="54">
        <v>6.124</v>
      </c>
      <c r="L2048" s="70">
        <f t="shared" si="1"/>
        <v>0</v>
      </c>
      <c r="M2048" s="71">
        <f t="shared" si="2"/>
        <v>0</v>
      </c>
      <c r="N2048" s="71">
        <f t="shared" si="3"/>
        <v>-14.86339</v>
      </c>
      <c r="O2048" s="71">
        <f t="shared" si="4"/>
        <v>-81.59524594</v>
      </c>
      <c r="P2048" s="71">
        <f t="shared" si="5"/>
        <v>0</v>
      </c>
      <c r="Q2048" s="71">
        <f t="shared" si="6"/>
        <v>0</v>
      </c>
      <c r="R2048" s="71">
        <f t="shared" si="7"/>
        <v>-12.092</v>
      </c>
      <c r="S2048" s="71">
        <f t="shared" si="8"/>
        <v>-66.38120334</v>
      </c>
      <c r="T2048" s="72">
        <f t="shared" si="9"/>
        <v>67</v>
      </c>
      <c r="U2048" s="71">
        <f t="shared" si="10"/>
        <v>0.5708929789</v>
      </c>
      <c r="V2048" s="71">
        <f t="shared" si="11"/>
        <v>0</v>
      </c>
      <c r="W2048" s="73">
        <f t="shared" si="12"/>
        <v>0</v>
      </c>
      <c r="X2048" s="19"/>
      <c r="Y2048" s="19"/>
      <c r="Z2048" s="19"/>
      <c r="AA2048" s="19"/>
      <c r="AB2048" s="19"/>
      <c r="AC2048" s="19"/>
      <c r="AD2048" s="19"/>
    </row>
    <row r="2049">
      <c r="A2049" s="49" t="s">
        <v>2199</v>
      </c>
      <c r="B2049" s="50">
        <v>12019.0</v>
      </c>
      <c r="C2049" s="51">
        <v>0.867</v>
      </c>
      <c r="D2049" s="52">
        <v>11770.0</v>
      </c>
      <c r="E2049" s="51">
        <v>0.013</v>
      </c>
      <c r="F2049" s="52">
        <v>12018.0</v>
      </c>
      <c r="G2049" s="54">
        <v>0.63</v>
      </c>
      <c r="H2049" s="50">
        <v>12019.0</v>
      </c>
      <c r="I2049" s="54">
        <v>0.640293</v>
      </c>
      <c r="J2049" s="50">
        <v>12019.0</v>
      </c>
      <c r="K2049" s="54">
        <v>6.863</v>
      </c>
      <c r="L2049" s="70">
        <f t="shared" si="1"/>
        <v>0</v>
      </c>
      <c r="M2049" s="71">
        <f t="shared" si="2"/>
        <v>0</v>
      </c>
      <c r="N2049" s="71">
        <f t="shared" si="3"/>
        <v>-0.226707</v>
      </c>
      <c r="O2049" s="71">
        <f t="shared" si="4"/>
        <v>-26.14844291</v>
      </c>
      <c r="P2049" s="71">
        <f t="shared" si="5"/>
        <v>0</v>
      </c>
      <c r="Q2049" s="71">
        <f t="shared" si="6"/>
        <v>0</v>
      </c>
      <c r="R2049" s="71">
        <f t="shared" si="7"/>
        <v>5.996</v>
      </c>
      <c r="S2049" s="71">
        <f t="shared" si="8"/>
        <v>691.5801615</v>
      </c>
      <c r="T2049" s="72">
        <f t="shared" si="9"/>
        <v>249</v>
      </c>
      <c r="U2049" s="71">
        <f t="shared" si="10"/>
        <v>2.071719777</v>
      </c>
      <c r="V2049" s="71">
        <f t="shared" si="11"/>
        <v>1</v>
      </c>
      <c r="W2049" s="73">
        <f t="shared" si="12"/>
        <v>0.008320159747</v>
      </c>
      <c r="X2049" s="19"/>
      <c r="Y2049" s="19"/>
      <c r="Z2049" s="19"/>
      <c r="AA2049" s="19"/>
      <c r="AB2049" s="19"/>
      <c r="AC2049" s="19"/>
      <c r="AD2049" s="19"/>
    </row>
    <row r="2050">
      <c r="A2050" s="49" t="s">
        <v>2200</v>
      </c>
      <c r="B2050" s="50">
        <v>11480.0</v>
      </c>
      <c r="C2050" s="51">
        <v>11.635</v>
      </c>
      <c r="D2050" s="52">
        <v>11434.0</v>
      </c>
      <c r="E2050" s="51">
        <v>0.013</v>
      </c>
      <c r="F2050" s="52">
        <v>11480.0</v>
      </c>
      <c r="G2050" s="54">
        <v>0.594</v>
      </c>
      <c r="H2050" s="50">
        <v>11480.0</v>
      </c>
      <c r="I2050" s="54">
        <v>2.33992</v>
      </c>
      <c r="J2050" s="50">
        <v>11480.0</v>
      </c>
      <c r="K2050" s="54">
        <v>6.542</v>
      </c>
      <c r="L2050" s="70">
        <f t="shared" si="1"/>
        <v>0</v>
      </c>
      <c r="M2050" s="71">
        <f t="shared" si="2"/>
        <v>0</v>
      </c>
      <c r="N2050" s="71">
        <f t="shared" si="3"/>
        <v>-9.29508</v>
      </c>
      <c r="O2050" s="71">
        <f t="shared" si="4"/>
        <v>-79.88895574</v>
      </c>
      <c r="P2050" s="71">
        <f t="shared" si="5"/>
        <v>0</v>
      </c>
      <c r="Q2050" s="71">
        <f t="shared" si="6"/>
        <v>0</v>
      </c>
      <c r="R2050" s="71">
        <f t="shared" si="7"/>
        <v>-5.093</v>
      </c>
      <c r="S2050" s="71">
        <f t="shared" si="8"/>
        <v>-43.77309841</v>
      </c>
      <c r="T2050" s="72">
        <f t="shared" si="9"/>
        <v>46</v>
      </c>
      <c r="U2050" s="71">
        <f t="shared" si="10"/>
        <v>0.4006968641</v>
      </c>
      <c r="V2050" s="71">
        <f t="shared" si="11"/>
        <v>0</v>
      </c>
      <c r="W2050" s="73">
        <f t="shared" si="12"/>
        <v>0</v>
      </c>
      <c r="X2050" s="19"/>
      <c r="Y2050" s="19"/>
      <c r="Z2050" s="19"/>
      <c r="AA2050" s="19"/>
      <c r="AB2050" s="19"/>
      <c r="AC2050" s="19"/>
      <c r="AD2050" s="19"/>
    </row>
    <row r="2051">
      <c r="A2051" s="49" t="s">
        <v>2201</v>
      </c>
      <c r="B2051" s="50">
        <v>12252.0</v>
      </c>
      <c r="C2051" s="51">
        <v>0.967</v>
      </c>
      <c r="D2051" s="52">
        <v>12029.0</v>
      </c>
      <c r="E2051" s="51">
        <v>0.022</v>
      </c>
      <c r="F2051" s="52">
        <v>12251.0</v>
      </c>
      <c r="G2051" s="54">
        <v>0.669</v>
      </c>
      <c r="H2051" s="50">
        <v>12252.0</v>
      </c>
      <c r="I2051" s="54">
        <v>2.8307</v>
      </c>
      <c r="J2051" s="50">
        <v>12252.0</v>
      </c>
      <c r="K2051" s="54">
        <v>6.186</v>
      </c>
      <c r="L2051" s="70">
        <f t="shared" si="1"/>
        <v>0</v>
      </c>
      <c r="M2051" s="71">
        <f t="shared" si="2"/>
        <v>0</v>
      </c>
      <c r="N2051" s="71">
        <f t="shared" si="3"/>
        <v>1.8637</v>
      </c>
      <c r="O2051" s="71">
        <f t="shared" si="4"/>
        <v>192.7300931</v>
      </c>
      <c r="P2051" s="71">
        <f t="shared" si="5"/>
        <v>0</v>
      </c>
      <c r="Q2051" s="71">
        <f t="shared" si="6"/>
        <v>0</v>
      </c>
      <c r="R2051" s="71">
        <f t="shared" si="7"/>
        <v>5.219</v>
      </c>
      <c r="S2051" s="71">
        <f t="shared" si="8"/>
        <v>539.7104447</v>
      </c>
      <c r="T2051" s="72">
        <f t="shared" si="9"/>
        <v>223</v>
      </c>
      <c r="U2051" s="71">
        <f t="shared" si="10"/>
        <v>1.820111002</v>
      </c>
      <c r="V2051" s="71">
        <f t="shared" si="11"/>
        <v>1</v>
      </c>
      <c r="W2051" s="73">
        <f t="shared" si="12"/>
        <v>0.008161932746</v>
      </c>
      <c r="X2051" s="19"/>
      <c r="Y2051" s="19"/>
      <c r="Z2051" s="19"/>
      <c r="AA2051" s="19"/>
      <c r="AB2051" s="19"/>
      <c r="AC2051" s="19"/>
      <c r="AD2051" s="19"/>
    </row>
    <row r="2052">
      <c r="A2052" s="49" t="s">
        <v>2202</v>
      </c>
      <c r="B2052" s="50">
        <v>11717.0</v>
      </c>
      <c r="C2052" s="51">
        <v>14.519</v>
      </c>
      <c r="D2052" s="52">
        <v>11689.0</v>
      </c>
      <c r="E2052" s="51">
        <v>0.013</v>
      </c>
      <c r="F2052" s="52">
        <v>11717.0</v>
      </c>
      <c r="G2052" s="54">
        <v>0.608</v>
      </c>
      <c r="H2052" s="50">
        <v>11717.0</v>
      </c>
      <c r="I2052" s="54">
        <v>3.5245</v>
      </c>
      <c r="J2052" s="50">
        <v>11717.0</v>
      </c>
      <c r="K2052" s="54">
        <v>4.365</v>
      </c>
      <c r="L2052" s="70">
        <f t="shared" si="1"/>
        <v>0</v>
      </c>
      <c r="M2052" s="71">
        <f t="shared" si="2"/>
        <v>0</v>
      </c>
      <c r="N2052" s="71">
        <f t="shared" si="3"/>
        <v>-10.9945</v>
      </c>
      <c r="O2052" s="71">
        <f t="shared" si="4"/>
        <v>-75.72491218</v>
      </c>
      <c r="P2052" s="71">
        <f t="shared" si="5"/>
        <v>0</v>
      </c>
      <c r="Q2052" s="71">
        <f t="shared" si="6"/>
        <v>0</v>
      </c>
      <c r="R2052" s="71">
        <f t="shared" si="7"/>
        <v>-10.154</v>
      </c>
      <c r="S2052" s="71">
        <f t="shared" si="8"/>
        <v>-69.935946</v>
      </c>
      <c r="T2052" s="72">
        <f t="shared" si="9"/>
        <v>28</v>
      </c>
      <c r="U2052" s="71">
        <f t="shared" si="10"/>
        <v>0.2389690194</v>
      </c>
      <c r="V2052" s="71">
        <f t="shared" si="11"/>
        <v>0</v>
      </c>
      <c r="W2052" s="73">
        <f t="shared" si="12"/>
        <v>0</v>
      </c>
      <c r="X2052" s="19"/>
      <c r="Y2052" s="19"/>
      <c r="Z2052" s="19"/>
      <c r="AA2052" s="19"/>
      <c r="AB2052" s="19"/>
      <c r="AC2052" s="19"/>
      <c r="AD2052" s="19"/>
    </row>
    <row r="2053">
      <c r="A2053" s="49" t="s">
        <v>2203</v>
      </c>
      <c r="B2053" s="50">
        <v>12453.0</v>
      </c>
      <c r="C2053" s="51">
        <v>1.108</v>
      </c>
      <c r="D2053" s="52">
        <v>12201.0</v>
      </c>
      <c r="E2053" s="51">
        <v>0.014</v>
      </c>
      <c r="F2053" s="52">
        <v>12452.0</v>
      </c>
      <c r="G2053" s="54">
        <v>0.677</v>
      </c>
      <c r="H2053" s="50">
        <v>12453.0</v>
      </c>
      <c r="I2053" s="54">
        <v>2.17828</v>
      </c>
      <c r="J2053" s="50">
        <v>12452.0</v>
      </c>
      <c r="K2053" s="54">
        <v>2.263</v>
      </c>
      <c r="L2053" s="70">
        <f t="shared" si="1"/>
        <v>0</v>
      </c>
      <c r="M2053" s="71">
        <f t="shared" si="2"/>
        <v>0</v>
      </c>
      <c r="N2053" s="71">
        <f t="shared" si="3"/>
        <v>1.07028</v>
      </c>
      <c r="O2053" s="71">
        <f t="shared" si="4"/>
        <v>96.59566787</v>
      </c>
      <c r="P2053" s="71">
        <f t="shared" si="5"/>
        <v>-1</v>
      </c>
      <c r="Q2053" s="71">
        <f t="shared" si="6"/>
        <v>-0.008030193528</v>
      </c>
      <c r="R2053" s="71">
        <f t="shared" si="7"/>
        <v>1.155</v>
      </c>
      <c r="S2053" s="71">
        <f t="shared" si="8"/>
        <v>104.2418773</v>
      </c>
      <c r="T2053" s="72">
        <f t="shared" si="9"/>
        <v>252</v>
      </c>
      <c r="U2053" s="71">
        <f t="shared" si="10"/>
        <v>2.023608769</v>
      </c>
      <c r="V2053" s="71">
        <f t="shared" si="11"/>
        <v>1</v>
      </c>
      <c r="W2053" s="73">
        <f t="shared" si="12"/>
        <v>0.008030193528</v>
      </c>
      <c r="X2053" s="19"/>
      <c r="Y2053" s="19"/>
      <c r="Z2053" s="19"/>
      <c r="AA2053" s="19"/>
      <c r="AB2053" s="19"/>
      <c r="AC2053" s="19"/>
      <c r="AD2053" s="19"/>
    </row>
    <row r="2054">
      <c r="A2054" s="49" t="s">
        <v>2204</v>
      </c>
      <c r="B2054" s="50">
        <v>11953.0</v>
      </c>
      <c r="C2054" s="51">
        <v>20.276</v>
      </c>
      <c r="D2054" s="52">
        <v>11871.0</v>
      </c>
      <c r="E2054" s="51">
        <v>0.013</v>
      </c>
      <c r="F2054" s="52">
        <v>11953.0</v>
      </c>
      <c r="G2054" s="54">
        <v>0.61</v>
      </c>
      <c r="H2054" s="50">
        <v>11953.0</v>
      </c>
      <c r="I2054" s="54">
        <v>2.59417</v>
      </c>
      <c r="J2054" s="50">
        <v>11953.0</v>
      </c>
      <c r="K2054" s="54">
        <v>1.805</v>
      </c>
      <c r="L2054" s="70">
        <f t="shared" si="1"/>
        <v>0</v>
      </c>
      <c r="M2054" s="71">
        <f t="shared" si="2"/>
        <v>0</v>
      </c>
      <c r="N2054" s="71">
        <f t="shared" si="3"/>
        <v>-17.68183</v>
      </c>
      <c r="O2054" s="71">
        <f t="shared" si="4"/>
        <v>-87.20571119</v>
      </c>
      <c r="P2054" s="71">
        <f t="shared" si="5"/>
        <v>0</v>
      </c>
      <c r="Q2054" s="71">
        <f t="shared" si="6"/>
        <v>0</v>
      </c>
      <c r="R2054" s="71">
        <f t="shared" si="7"/>
        <v>-18.471</v>
      </c>
      <c r="S2054" s="71">
        <f t="shared" si="8"/>
        <v>-91.09784967</v>
      </c>
      <c r="T2054" s="72">
        <f t="shared" si="9"/>
        <v>82</v>
      </c>
      <c r="U2054" s="71">
        <f t="shared" si="10"/>
        <v>0.686020246</v>
      </c>
      <c r="V2054" s="71">
        <f t="shared" si="11"/>
        <v>0</v>
      </c>
      <c r="W2054" s="73">
        <f t="shared" si="12"/>
        <v>0</v>
      </c>
      <c r="X2054" s="19"/>
      <c r="Y2054" s="19"/>
      <c r="Z2054" s="19"/>
      <c r="AA2054" s="19"/>
      <c r="AB2054" s="19"/>
      <c r="AC2054" s="19"/>
      <c r="AD2054" s="19"/>
    </row>
    <row r="2055">
      <c r="A2055" s="49" t="s">
        <v>2205</v>
      </c>
      <c r="B2055" s="50">
        <v>12392.0</v>
      </c>
      <c r="C2055" s="51">
        <v>0.861</v>
      </c>
      <c r="D2055" s="52">
        <v>12108.0</v>
      </c>
      <c r="E2055" s="51">
        <v>0.013</v>
      </c>
      <c r="F2055" s="52">
        <v>12392.0</v>
      </c>
      <c r="G2055" s="54">
        <v>0.674</v>
      </c>
      <c r="H2055" s="50">
        <v>12392.0</v>
      </c>
      <c r="I2055" s="54">
        <v>2.97584</v>
      </c>
      <c r="J2055" s="50">
        <v>12392.0</v>
      </c>
      <c r="K2055" s="54">
        <v>2.415</v>
      </c>
      <c r="L2055" s="70">
        <f t="shared" si="1"/>
        <v>0</v>
      </c>
      <c r="M2055" s="71">
        <f t="shared" si="2"/>
        <v>0</v>
      </c>
      <c r="N2055" s="71">
        <f t="shared" si="3"/>
        <v>2.11484</v>
      </c>
      <c r="O2055" s="71">
        <f t="shared" si="4"/>
        <v>245.6260163</v>
      </c>
      <c r="P2055" s="71">
        <f t="shared" si="5"/>
        <v>0</v>
      </c>
      <c r="Q2055" s="71">
        <f t="shared" si="6"/>
        <v>0</v>
      </c>
      <c r="R2055" s="71">
        <f t="shared" si="7"/>
        <v>1.554</v>
      </c>
      <c r="S2055" s="71">
        <f t="shared" si="8"/>
        <v>180.4878049</v>
      </c>
      <c r="T2055" s="72">
        <f t="shared" si="9"/>
        <v>284</v>
      </c>
      <c r="U2055" s="71">
        <f t="shared" si="10"/>
        <v>2.291801162</v>
      </c>
      <c r="V2055" s="71">
        <f t="shared" si="11"/>
        <v>0</v>
      </c>
      <c r="W2055" s="73">
        <f t="shared" si="12"/>
        <v>0</v>
      </c>
      <c r="X2055" s="19"/>
      <c r="Y2055" s="19"/>
      <c r="Z2055" s="19"/>
      <c r="AA2055" s="19"/>
      <c r="AB2055" s="19"/>
      <c r="AC2055" s="19"/>
      <c r="AD2055" s="19"/>
    </row>
    <row r="2056">
      <c r="A2056" s="49" t="s">
        <v>2206</v>
      </c>
      <c r="B2056" s="50">
        <v>11840.0</v>
      </c>
      <c r="C2056" s="51">
        <v>16.621</v>
      </c>
      <c r="D2056" s="52">
        <v>11772.0</v>
      </c>
      <c r="E2056" s="51">
        <v>0.013</v>
      </c>
      <c r="F2056" s="52">
        <v>11840.0</v>
      </c>
      <c r="G2056" s="54">
        <v>0.611</v>
      </c>
      <c r="H2056" s="50">
        <v>11840.0</v>
      </c>
      <c r="I2056" s="54">
        <v>3.50518</v>
      </c>
      <c r="J2056" s="50">
        <v>11840.0</v>
      </c>
      <c r="K2056" s="54">
        <v>1.736</v>
      </c>
      <c r="L2056" s="70">
        <f t="shared" si="1"/>
        <v>0</v>
      </c>
      <c r="M2056" s="71">
        <f t="shared" si="2"/>
        <v>0</v>
      </c>
      <c r="N2056" s="71">
        <f t="shared" si="3"/>
        <v>-13.11582</v>
      </c>
      <c r="O2056" s="71">
        <f t="shared" si="4"/>
        <v>-78.91113651</v>
      </c>
      <c r="P2056" s="71">
        <f t="shared" si="5"/>
        <v>0</v>
      </c>
      <c r="Q2056" s="71">
        <f t="shared" si="6"/>
        <v>0</v>
      </c>
      <c r="R2056" s="71">
        <f t="shared" si="7"/>
        <v>-14.885</v>
      </c>
      <c r="S2056" s="71">
        <f t="shared" si="8"/>
        <v>-89.55538175</v>
      </c>
      <c r="T2056" s="72">
        <f t="shared" si="9"/>
        <v>68</v>
      </c>
      <c r="U2056" s="71">
        <f t="shared" si="10"/>
        <v>0.5743243243</v>
      </c>
      <c r="V2056" s="71">
        <f t="shared" si="11"/>
        <v>0</v>
      </c>
      <c r="W2056" s="73">
        <f t="shared" si="12"/>
        <v>0</v>
      </c>
      <c r="X2056" s="19"/>
      <c r="Y2056" s="19"/>
      <c r="Z2056" s="19"/>
      <c r="AA2056" s="19"/>
      <c r="AB2056" s="19"/>
      <c r="AC2056" s="19"/>
      <c r="AD2056" s="19"/>
    </row>
    <row r="2057">
      <c r="A2057" s="49" t="s">
        <v>2207</v>
      </c>
      <c r="B2057" s="50">
        <v>12413.0</v>
      </c>
      <c r="C2057" s="51">
        <v>0.844</v>
      </c>
      <c r="D2057" s="52">
        <v>12138.0</v>
      </c>
      <c r="E2057" s="51">
        <v>0.013</v>
      </c>
      <c r="F2057" s="52">
        <v>12412.0</v>
      </c>
      <c r="G2057" s="54">
        <v>0.679</v>
      </c>
      <c r="H2057" s="50">
        <v>12413.0</v>
      </c>
      <c r="I2057" s="54">
        <v>0.742697</v>
      </c>
      <c r="J2057" s="50">
        <v>12412.0</v>
      </c>
      <c r="K2057" s="54">
        <v>1.562</v>
      </c>
      <c r="L2057" s="70">
        <f t="shared" si="1"/>
        <v>0</v>
      </c>
      <c r="M2057" s="71">
        <f t="shared" si="2"/>
        <v>0</v>
      </c>
      <c r="N2057" s="71">
        <f t="shared" si="3"/>
        <v>-0.101303</v>
      </c>
      <c r="O2057" s="71">
        <f t="shared" si="4"/>
        <v>-12.00272512</v>
      </c>
      <c r="P2057" s="71">
        <f t="shared" si="5"/>
        <v>-1</v>
      </c>
      <c r="Q2057" s="71">
        <f t="shared" si="6"/>
        <v>-0.008056070249</v>
      </c>
      <c r="R2057" s="71">
        <f t="shared" si="7"/>
        <v>0.718</v>
      </c>
      <c r="S2057" s="71">
        <f t="shared" si="8"/>
        <v>85.07109005</v>
      </c>
      <c r="T2057" s="72">
        <f t="shared" si="9"/>
        <v>275</v>
      </c>
      <c r="U2057" s="71">
        <f t="shared" si="10"/>
        <v>2.215419318</v>
      </c>
      <c r="V2057" s="71">
        <f t="shared" si="11"/>
        <v>1</v>
      </c>
      <c r="W2057" s="73">
        <f t="shared" si="12"/>
        <v>0.008056070249</v>
      </c>
      <c r="X2057" s="19"/>
      <c r="Y2057" s="19"/>
      <c r="Z2057" s="19"/>
      <c r="AA2057" s="19"/>
      <c r="AB2057" s="19"/>
      <c r="AC2057" s="19"/>
      <c r="AD2057" s="19"/>
    </row>
    <row r="2058">
      <c r="A2058" s="49" t="s">
        <v>2208</v>
      </c>
      <c r="B2058" s="50">
        <v>11870.0</v>
      </c>
      <c r="C2058" s="51">
        <v>28.881</v>
      </c>
      <c r="D2058" s="52">
        <v>11833.0</v>
      </c>
      <c r="E2058" s="51">
        <v>0.013</v>
      </c>
      <c r="F2058" s="52">
        <v>11870.0</v>
      </c>
      <c r="G2058" s="54">
        <v>0.584</v>
      </c>
      <c r="H2058" s="50">
        <v>11870.0</v>
      </c>
      <c r="I2058" s="54">
        <v>2.87657</v>
      </c>
      <c r="J2058" s="50">
        <v>11870.0</v>
      </c>
      <c r="K2058" s="54">
        <v>4.032</v>
      </c>
      <c r="L2058" s="70">
        <f t="shared" si="1"/>
        <v>0</v>
      </c>
      <c r="M2058" s="71">
        <f t="shared" si="2"/>
        <v>0</v>
      </c>
      <c r="N2058" s="71">
        <f t="shared" si="3"/>
        <v>-26.00443</v>
      </c>
      <c r="O2058" s="71">
        <f t="shared" si="4"/>
        <v>-90.03992244</v>
      </c>
      <c r="P2058" s="71">
        <f t="shared" si="5"/>
        <v>0</v>
      </c>
      <c r="Q2058" s="71">
        <f t="shared" si="6"/>
        <v>0</v>
      </c>
      <c r="R2058" s="71">
        <f t="shared" si="7"/>
        <v>-24.849</v>
      </c>
      <c r="S2058" s="71">
        <f t="shared" si="8"/>
        <v>-86.03926457</v>
      </c>
      <c r="T2058" s="72">
        <f t="shared" si="9"/>
        <v>37</v>
      </c>
      <c r="U2058" s="71">
        <f t="shared" si="10"/>
        <v>0.3117101938</v>
      </c>
      <c r="V2058" s="71">
        <f t="shared" si="11"/>
        <v>0</v>
      </c>
      <c r="W2058" s="73">
        <f t="shared" si="12"/>
        <v>0</v>
      </c>
      <c r="X2058" s="19"/>
      <c r="Y2058" s="19"/>
      <c r="Z2058" s="19"/>
      <c r="AA2058" s="19"/>
      <c r="AB2058" s="19"/>
      <c r="AC2058" s="19"/>
      <c r="AD2058" s="19"/>
    </row>
    <row r="2059">
      <c r="A2059" s="49" t="s">
        <v>2209</v>
      </c>
      <c r="B2059" s="50">
        <v>12231.0</v>
      </c>
      <c r="C2059" s="51">
        <v>0.91</v>
      </c>
      <c r="D2059" s="52">
        <v>12002.0</v>
      </c>
      <c r="E2059" s="51">
        <v>0.013</v>
      </c>
      <c r="F2059" s="52">
        <v>12230.0</v>
      </c>
      <c r="G2059" s="54">
        <v>0.649</v>
      </c>
      <c r="H2059" s="50">
        <v>12231.0</v>
      </c>
      <c r="I2059" s="54">
        <v>1.77837</v>
      </c>
      <c r="J2059" s="50">
        <v>12231.0</v>
      </c>
      <c r="K2059" s="54">
        <v>2.013</v>
      </c>
      <c r="L2059" s="70">
        <f t="shared" si="1"/>
        <v>0</v>
      </c>
      <c r="M2059" s="71">
        <f t="shared" si="2"/>
        <v>0</v>
      </c>
      <c r="N2059" s="71">
        <f t="shared" si="3"/>
        <v>0.86837</v>
      </c>
      <c r="O2059" s="71">
        <f t="shared" si="4"/>
        <v>95.42527473</v>
      </c>
      <c r="P2059" s="71">
        <f t="shared" si="5"/>
        <v>0</v>
      </c>
      <c r="Q2059" s="71">
        <f t="shared" si="6"/>
        <v>0</v>
      </c>
      <c r="R2059" s="71">
        <f t="shared" si="7"/>
        <v>1.103</v>
      </c>
      <c r="S2059" s="71">
        <f t="shared" si="8"/>
        <v>121.2087912</v>
      </c>
      <c r="T2059" s="72">
        <f t="shared" si="9"/>
        <v>229</v>
      </c>
      <c r="U2059" s="71">
        <f t="shared" si="10"/>
        <v>1.872291718</v>
      </c>
      <c r="V2059" s="71">
        <f t="shared" si="11"/>
        <v>1</v>
      </c>
      <c r="W2059" s="73">
        <f t="shared" si="12"/>
        <v>0.008175946366</v>
      </c>
      <c r="X2059" s="19"/>
      <c r="Y2059" s="19"/>
      <c r="Z2059" s="19"/>
      <c r="AA2059" s="19"/>
      <c r="AB2059" s="19"/>
      <c r="AC2059" s="19"/>
      <c r="AD2059" s="19"/>
    </row>
    <row r="2060">
      <c r="A2060" s="49" t="s">
        <v>2210</v>
      </c>
      <c r="B2060" s="50">
        <v>11723.0</v>
      </c>
      <c r="C2060" s="51">
        <v>20.21</v>
      </c>
      <c r="D2060" s="52">
        <v>11682.0</v>
      </c>
      <c r="E2060" s="51">
        <v>0.013</v>
      </c>
      <c r="F2060" s="52">
        <v>11723.0</v>
      </c>
      <c r="G2060" s="54">
        <v>0.576</v>
      </c>
      <c r="H2060" s="50">
        <v>11723.0</v>
      </c>
      <c r="I2060" s="54">
        <v>2.39842</v>
      </c>
      <c r="J2060" s="50">
        <v>11723.0</v>
      </c>
      <c r="K2060" s="54">
        <v>4.553</v>
      </c>
      <c r="L2060" s="70">
        <f t="shared" si="1"/>
        <v>0</v>
      </c>
      <c r="M2060" s="71">
        <f t="shared" si="2"/>
        <v>0</v>
      </c>
      <c r="N2060" s="71">
        <f t="shared" si="3"/>
        <v>-17.81158</v>
      </c>
      <c r="O2060" s="71">
        <f t="shared" si="4"/>
        <v>-88.13250866</v>
      </c>
      <c r="P2060" s="71">
        <f t="shared" si="5"/>
        <v>0</v>
      </c>
      <c r="Q2060" s="71">
        <f t="shared" si="6"/>
        <v>0</v>
      </c>
      <c r="R2060" s="71">
        <f t="shared" si="7"/>
        <v>-15.657</v>
      </c>
      <c r="S2060" s="71">
        <f t="shared" si="8"/>
        <v>-77.47154874</v>
      </c>
      <c r="T2060" s="72">
        <f t="shared" si="9"/>
        <v>41</v>
      </c>
      <c r="U2060" s="71">
        <f t="shared" si="10"/>
        <v>0.3497398277</v>
      </c>
      <c r="V2060" s="71">
        <f t="shared" si="11"/>
        <v>0</v>
      </c>
      <c r="W2060" s="73">
        <f t="shared" si="12"/>
        <v>0</v>
      </c>
      <c r="X2060" s="19"/>
      <c r="Y2060" s="19"/>
      <c r="Z2060" s="19"/>
      <c r="AA2060" s="19"/>
      <c r="AB2060" s="19"/>
      <c r="AC2060" s="19"/>
      <c r="AD2060" s="19"/>
    </row>
    <row r="2061">
      <c r="A2061" s="49" t="s">
        <v>2211</v>
      </c>
      <c r="B2061" s="50">
        <v>12184.0</v>
      </c>
      <c r="C2061" s="51">
        <v>0.897</v>
      </c>
      <c r="D2061" s="52">
        <v>11933.0</v>
      </c>
      <c r="E2061" s="51">
        <v>0.013</v>
      </c>
      <c r="F2061" s="52">
        <v>12182.0</v>
      </c>
      <c r="G2061" s="54">
        <v>0.642</v>
      </c>
      <c r="H2061" s="50">
        <v>12184.0</v>
      </c>
      <c r="I2061" s="54">
        <v>1.33306</v>
      </c>
      <c r="J2061" s="50">
        <v>12184.0</v>
      </c>
      <c r="K2061" s="54">
        <v>1.852</v>
      </c>
      <c r="L2061" s="70">
        <f t="shared" si="1"/>
        <v>0</v>
      </c>
      <c r="M2061" s="71">
        <f t="shared" si="2"/>
        <v>0</v>
      </c>
      <c r="N2061" s="71">
        <f t="shared" si="3"/>
        <v>0.43606</v>
      </c>
      <c r="O2061" s="71">
        <f t="shared" si="4"/>
        <v>48.61315496</v>
      </c>
      <c r="P2061" s="71">
        <f t="shared" si="5"/>
        <v>0</v>
      </c>
      <c r="Q2061" s="71">
        <f t="shared" si="6"/>
        <v>0</v>
      </c>
      <c r="R2061" s="71">
        <f t="shared" si="7"/>
        <v>0.955</v>
      </c>
      <c r="S2061" s="71">
        <f t="shared" si="8"/>
        <v>106.4659978</v>
      </c>
      <c r="T2061" s="72">
        <f t="shared" si="9"/>
        <v>251</v>
      </c>
      <c r="U2061" s="71">
        <f t="shared" si="10"/>
        <v>2.060078792</v>
      </c>
      <c r="V2061" s="71">
        <f t="shared" si="11"/>
        <v>2</v>
      </c>
      <c r="W2061" s="73">
        <f t="shared" si="12"/>
        <v>0.01641497045</v>
      </c>
      <c r="X2061" s="19"/>
      <c r="Y2061" s="19"/>
      <c r="Z2061" s="19"/>
      <c r="AA2061" s="19"/>
      <c r="AB2061" s="19"/>
      <c r="AC2061" s="19"/>
      <c r="AD2061" s="19"/>
    </row>
    <row r="2062">
      <c r="A2062" s="49" t="s">
        <v>2212</v>
      </c>
      <c r="B2062" s="50">
        <v>11645.0</v>
      </c>
      <c r="C2062" s="51">
        <v>33.04</v>
      </c>
      <c r="D2062" s="52">
        <v>11610.0</v>
      </c>
      <c r="E2062" s="51">
        <v>0.013</v>
      </c>
      <c r="F2062" s="52">
        <v>11645.0</v>
      </c>
      <c r="G2062" s="54">
        <v>0.596</v>
      </c>
      <c r="H2062" s="50">
        <v>11645.0</v>
      </c>
      <c r="I2062" s="54">
        <v>2.44343</v>
      </c>
      <c r="J2062" s="50">
        <v>11645.0</v>
      </c>
      <c r="K2062" s="54">
        <v>3.293</v>
      </c>
      <c r="L2062" s="70">
        <f t="shared" si="1"/>
        <v>0</v>
      </c>
      <c r="M2062" s="71">
        <f t="shared" si="2"/>
        <v>0</v>
      </c>
      <c r="N2062" s="71">
        <f t="shared" si="3"/>
        <v>-30.59657</v>
      </c>
      <c r="O2062" s="71">
        <f t="shared" si="4"/>
        <v>-92.60463075</v>
      </c>
      <c r="P2062" s="71">
        <f t="shared" si="5"/>
        <v>0</v>
      </c>
      <c r="Q2062" s="71">
        <f t="shared" si="6"/>
        <v>0</v>
      </c>
      <c r="R2062" s="71">
        <f t="shared" si="7"/>
        <v>-29.747</v>
      </c>
      <c r="S2062" s="71">
        <f t="shared" si="8"/>
        <v>-90.03329298</v>
      </c>
      <c r="T2062" s="72">
        <f t="shared" si="9"/>
        <v>35</v>
      </c>
      <c r="U2062" s="71">
        <f t="shared" si="10"/>
        <v>0.3005581795</v>
      </c>
      <c r="V2062" s="71">
        <f t="shared" si="11"/>
        <v>0</v>
      </c>
      <c r="W2062" s="73">
        <f t="shared" si="12"/>
        <v>0</v>
      </c>
      <c r="X2062" s="19"/>
      <c r="Y2062" s="19"/>
      <c r="Z2062" s="19"/>
      <c r="AA2062" s="19"/>
      <c r="AB2062" s="19"/>
      <c r="AC2062" s="19"/>
      <c r="AD2062" s="19"/>
    </row>
    <row r="2063">
      <c r="A2063" s="49" t="s">
        <v>2213</v>
      </c>
      <c r="B2063" s="50">
        <v>12551.0</v>
      </c>
      <c r="C2063" s="51">
        <v>0.958</v>
      </c>
      <c r="D2063" s="52">
        <v>12310.0</v>
      </c>
      <c r="E2063" s="51">
        <v>0.013</v>
      </c>
      <c r="F2063" s="52">
        <v>12550.0</v>
      </c>
      <c r="G2063" s="54">
        <v>0.678</v>
      </c>
      <c r="H2063" s="50">
        <v>12551.0</v>
      </c>
      <c r="I2063" s="54">
        <v>3.0127</v>
      </c>
      <c r="J2063" s="50">
        <v>12551.0</v>
      </c>
      <c r="K2063" s="54">
        <v>2.328</v>
      </c>
      <c r="L2063" s="70">
        <f t="shared" si="1"/>
        <v>0</v>
      </c>
      <c r="M2063" s="71">
        <f t="shared" si="2"/>
        <v>0</v>
      </c>
      <c r="N2063" s="71">
        <f t="shared" si="3"/>
        <v>2.0547</v>
      </c>
      <c r="O2063" s="71">
        <f t="shared" si="4"/>
        <v>214.4780793</v>
      </c>
      <c r="P2063" s="71">
        <f t="shared" si="5"/>
        <v>0</v>
      </c>
      <c r="Q2063" s="71">
        <f t="shared" si="6"/>
        <v>0</v>
      </c>
      <c r="R2063" s="71">
        <f t="shared" si="7"/>
        <v>1.37</v>
      </c>
      <c r="S2063" s="71">
        <f t="shared" si="8"/>
        <v>143.006263</v>
      </c>
      <c r="T2063" s="72">
        <f t="shared" si="9"/>
        <v>241</v>
      </c>
      <c r="U2063" s="71">
        <f t="shared" si="10"/>
        <v>1.920165724</v>
      </c>
      <c r="V2063" s="71">
        <f t="shared" si="11"/>
        <v>1</v>
      </c>
      <c r="W2063" s="73">
        <f t="shared" si="12"/>
        <v>0.00796749263</v>
      </c>
      <c r="X2063" s="19"/>
      <c r="Y2063" s="19"/>
      <c r="Z2063" s="19"/>
      <c r="AA2063" s="19"/>
      <c r="AB2063" s="19"/>
      <c r="AC2063" s="19"/>
      <c r="AD2063" s="19"/>
    </row>
    <row r="2064">
      <c r="A2064" s="49" t="s">
        <v>2214</v>
      </c>
      <c r="B2064" s="50">
        <v>12035.0</v>
      </c>
      <c r="C2064" s="51">
        <v>9.906</v>
      </c>
      <c r="D2064" s="52">
        <v>11995.0</v>
      </c>
      <c r="E2064" s="51">
        <v>0.013</v>
      </c>
      <c r="F2064" s="52">
        <v>12035.0</v>
      </c>
      <c r="G2064" s="54">
        <v>0.635</v>
      </c>
      <c r="H2064" s="50">
        <v>12035.0</v>
      </c>
      <c r="I2064" s="54">
        <v>1.98572</v>
      </c>
      <c r="J2064" s="50">
        <v>12035.0</v>
      </c>
      <c r="K2064" s="54">
        <v>3.126</v>
      </c>
      <c r="L2064" s="70">
        <f t="shared" si="1"/>
        <v>0</v>
      </c>
      <c r="M2064" s="71">
        <f t="shared" si="2"/>
        <v>0</v>
      </c>
      <c r="N2064" s="71">
        <f t="shared" si="3"/>
        <v>-7.92028</v>
      </c>
      <c r="O2064" s="71">
        <f t="shared" si="4"/>
        <v>-79.95437109</v>
      </c>
      <c r="P2064" s="71">
        <f t="shared" si="5"/>
        <v>0</v>
      </c>
      <c r="Q2064" s="71">
        <f t="shared" si="6"/>
        <v>0</v>
      </c>
      <c r="R2064" s="71">
        <f t="shared" si="7"/>
        <v>-6.78</v>
      </c>
      <c r="S2064" s="71">
        <f t="shared" si="8"/>
        <v>-68.44336766</v>
      </c>
      <c r="T2064" s="72">
        <f t="shared" si="9"/>
        <v>40</v>
      </c>
      <c r="U2064" s="71">
        <f t="shared" si="10"/>
        <v>0.3323639385</v>
      </c>
      <c r="V2064" s="71">
        <f t="shared" si="11"/>
        <v>0</v>
      </c>
      <c r="W2064" s="73">
        <f t="shared" si="12"/>
        <v>0</v>
      </c>
      <c r="X2064" s="19"/>
      <c r="Y2064" s="19"/>
      <c r="Z2064" s="19"/>
      <c r="AA2064" s="19"/>
      <c r="AB2064" s="19"/>
      <c r="AC2064" s="19"/>
      <c r="AD2064" s="19"/>
    </row>
    <row r="2065">
      <c r="A2065" s="49" t="s">
        <v>2215</v>
      </c>
      <c r="B2065" s="50">
        <v>12054.0</v>
      </c>
      <c r="C2065" s="51">
        <v>0.927</v>
      </c>
      <c r="D2065" s="52">
        <v>11866.0</v>
      </c>
      <c r="E2065" s="51">
        <v>0.017</v>
      </c>
      <c r="F2065" s="52">
        <v>12053.0</v>
      </c>
      <c r="G2065" s="54">
        <v>0.603</v>
      </c>
      <c r="H2065" s="50">
        <v>12054.0</v>
      </c>
      <c r="I2065" s="54">
        <v>3.24942</v>
      </c>
      <c r="J2065" s="50">
        <v>12054.0</v>
      </c>
      <c r="K2065" s="54">
        <v>2.206</v>
      </c>
      <c r="L2065" s="70">
        <f t="shared" si="1"/>
        <v>0</v>
      </c>
      <c r="M2065" s="71">
        <f t="shared" si="2"/>
        <v>0</v>
      </c>
      <c r="N2065" s="71">
        <f t="shared" si="3"/>
        <v>2.32242</v>
      </c>
      <c r="O2065" s="71">
        <f t="shared" si="4"/>
        <v>250.5307443</v>
      </c>
      <c r="P2065" s="71">
        <f t="shared" si="5"/>
        <v>0</v>
      </c>
      <c r="Q2065" s="71">
        <f t="shared" si="6"/>
        <v>0</v>
      </c>
      <c r="R2065" s="71">
        <f t="shared" si="7"/>
        <v>1.279</v>
      </c>
      <c r="S2065" s="71">
        <f t="shared" si="8"/>
        <v>137.9719525</v>
      </c>
      <c r="T2065" s="72">
        <f t="shared" si="9"/>
        <v>188</v>
      </c>
      <c r="U2065" s="71">
        <f t="shared" si="10"/>
        <v>1.55964825</v>
      </c>
      <c r="V2065" s="71">
        <f t="shared" si="11"/>
        <v>1</v>
      </c>
      <c r="W2065" s="73">
        <f t="shared" si="12"/>
        <v>0.008296001327</v>
      </c>
      <c r="X2065" s="19"/>
      <c r="Y2065" s="19"/>
      <c r="Z2065" s="19"/>
      <c r="AA2065" s="19"/>
      <c r="AB2065" s="19"/>
      <c r="AC2065" s="19"/>
      <c r="AD2065" s="19"/>
    </row>
    <row r="2066">
      <c r="A2066" s="49" t="s">
        <v>2216</v>
      </c>
      <c r="B2066" s="50">
        <v>11602.0</v>
      </c>
      <c r="C2066" s="51">
        <v>17.039</v>
      </c>
      <c r="D2066" s="52">
        <v>11573.0</v>
      </c>
      <c r="E2066" s="51">
        <v>0.013</v>
      </c>
      <c r="F2066" s="52">
        <v>11602.0</v>
      </c>
      <c r="G2066" s="54">
        <v>0.539</v>
      </c>
      <c r="H2066" s="50">
        <v>11602.0</v>
      </c>
      <c r="I2066" s="54">
        <v>2.79122</v>
      </c>
      <c r="J2066" s="50">
        <v>11601.0</v>
      </c>
      <c r="K2066" s="54">
        <v>4.522</v>
      </c>
      <c r="L2066" s="70">
        <f t="shared" si="1"/>
        <v>0</v>
      </c>
      <c r="M2066" s="71">
        <f t="shared" si="2"/>
        <v>0</v>
      </c>
      <c r="N2066" s="71">
        <f t="shared" si="3"/>
        <v>-14.24778</v>
      </c>
      <c r="O2066" s="71">
        <f t="shared" si="4"/>
        <v>-83.61863959</v>
      </c>
      <c r="P2066" s="71">
        <f t="shared" si="5"/>
        <v>-1</v>
      </c>
      <c r="Q2066" s="71">
        <f t="shared" si="6"/>
        <v>-0.008619203586</v>
      </c>
      <c r="R2066" s="71">
        <f t="shared" si="7"/>
        <v>-12.517</v>
      </c>
      <c r="S2066" s="71">
        <f t="shared" si="8"/>
        <v>-73.46088385</v>
      </c>
      <c r="T2066" s="72">
        <f t="shared" si="9"/>
        <v>29</v>
      </c>
      <c r="U2066" s="71">
        <f t="shared" si="10"/>
        <v>0.249956904</v>
      </c>
      <c r="V2066" s="71">
        <f t="shared" si="11"/>
        <v>0</v>
      </c>
      <c r="W2066" s="73">
        <f t="shared" si="12"/>
        <v>0</v>
      </c>
      <c r="X2066" s="19"/>
      <c r="Y2066" s="19"/>
      <c r="Z2066" s="19"/>
      <c r="AA2066" s="19"/>
      <c r="AB2066" s="19"/>
      <c r="AC2066" s="19"/>
      <c r="AD2066" s="19"/>
    </row>
    <row r="2067">
      <c r="A2067" s="49" t="s">
        <v>2217</v>
      </c>
      <c r="B2067" s="50">
        <v>12253.0</v>
      </c>
      <c r="C2067" s="51">
        <v>0.968</v>
      </c>
      <c r="D2067" s="52">
        <v>12025.0</v>
      </c>
      <c r="E2067" s="51">
        <v>0.013</v>
      </c>
      <c r="F2067" s="52">
        <v>12252.0</v>
      </c>
      <c r="G2067" s="54">
        <v>0.674</v>
      </c>
      <c r="H2067" s="50">
        <v>12253.0</v>
      </c>
      <c r="I2067" s="54">
        <v>0.636959</v>
      </c>
      <c r="J2067" s="50">
        <v>12253.0</v>
      </c>
      <c r="K2067" s="54">
        <v>2.456</v>
      </c>
      <c r="L2067" s="70">
        <f t="shared" si="1"/>
        <v>0</v>
      </c>
      <c r="M2067" s="71">
        <f t="shared" si="2"/>
        <v>0</v>
      </c>
      <c r="N2067" s="71">
        <f t="shared" si="3"/>
        <v>-0.331041</v>
      </c>
      <c r="O2067" s="71">
        <f t="shared" si="4"/>
        <v>-34.19845041</v>
      </c>
      <c r="P2067" s="71">
        <f t="shared" si="5"/>
        <v>0</v>
      </c>
      <c r="Q2067" s="71">
        <f t="shared" si="6"/>
        <v>0</v>
      </c>
      <c r="R2067" s="71">
        <f t="shared" si="7"/>
        <v>1.488</v>
      </c>
      <c r="S2067" s="71">
        <f t="shared" si="8"/>
        <v>153.7190083</v>
      </c>
      <c r="T2067" s="72">
        <f t="shared" si="9"/>
        <v>228</v>
      </c>
      <c r="U2067" s="71">
        <f t="shared" si="10"/>
        <v>1.860768791</v>
      </c>
      <c r="V2067" s="71">
        <f t="shared" si="11"/>
        <v>1</v>
      </c>
      <c r="W2067" s="73">
        <f t="shared" si="12"/>
        <v>0.008161266629</v>
      </c>
      <c r="X2067" s="19"/>
      <c r="Y2067" s="19"/>
      <c r="Z2067" s="19"/>
      <c r="AA2067" s="19"/>
      <c r="AB2067" s="19"/>
      <c r="AC2067" s="19"/>
      <c r="AD2067" s="19"/>
    </row>
    <row r="2068">
      <c r="A2068" s="49" t="s">
        <v>2218</v>
      </c>
      <c r="B2068" s="50">
        <v>11765.0</v>
      </c>
      <c r="C2068" s="51">
        <v>11.59</v>
      </c>
      <c r="D2068" s="52">
        <v>11648.0</v>
      </c>
      <c r="E2068" s="51">
        <v>0.013</v>
      </c>
      <c r="F2068" s="52">
        <v>11765.0</v>
      </c>
      <c r="G2068" s="54">
        <v>0.615</v>
      </c>
      <c r="H2068" s="50">
        <v>11765.0</v>
      </c>
      <c r="I2068" s="54">
        <v>2.48883</v>
      </c>
      <c r="J2068" s="50">
        <v>11765.0</v>
      </c>
      <c r="K2068" s="54">
        <v>2.043</v>
      </c>
      <c r="L2068" s="70">
        <f t="shared" si="1"/>
        <v>0</v>
      </c>
      <c r="M2068" s="71">
        <f t="shared" si="2"/>
        <v>0</v>
      </c>
      <c r="N2068" s="71">
        <f t="shared" si="3"/>
        <v>-9.10117</v>
      </c>
      <c r="O2068" s="71">
        <f t="shared" si="4"/>
        <v>-78.52605695</v>
      </c>
      <c r="P2068" s="71">
        <f t="shared" si="5"/>
        <v>0</v>
      </c>
      <c r="Q2068" s="71">
        <f t="shared" si="6"/>
        <v>0</v>
      </c>
      <c r="R2068" s="71">
        <f t="shared" si="7"/>
        <v>-9.547</v>
      </c>
      <c r="S2068" s="71">
        <f t="shared" si="8"/>
        <v>-82.37273512</v>
      </c>
      <c r="T2068" s="72">
        <f t="shared" si="9"/>
        <v>117</v>
      </c>
      <c r="U2068" s="71">
        <f t="shared" si="10"/>
        <v>0.9944751381</v>
      </c>
      <c r="V2068" s="71">
        <f t="shared" si="11"/>
        <v>0</v>
      </c>
      <c r="W2068" s="73">
        <f t="shared" si="12"/>
        <v>0</v>
      </c>
      <c r="X2068" s="19"/>
      <c r="Y2068" s="19"/>
      <c r="Z2068" s="19"/>
      <c r="AA2068" s="19"/>
      <c r="AB2068" s="19"/>
      <c r="AC2068" s="19"/>
      <c r="AD2068" s="19"/>
    </row>
    <row r="2069">
      <c r="A2069" s="49" t="s">
        <v>623</v>
      </c>
      <c r="B2069" s="50">
        <v>12490.0</v>
      </c>
      <c r="C2069" s="51">
        <v>0.96</v>
      </c>
      <c r="D2069" s="52">
        <v>12266.0</v>
      </c>
      <c r="E2069" s="51">
        <v>0.013</v>
      </c>
      <c r="F2069" s="52">
        <v>12489.0</v>
      </c>
      <c r="G2069" s="54">
        <v>0.679</v>
      </c>
      <c r="H2069" s="50">
        <v>12490.0</v>
      </c>
      <c r="I2069" s="54">
        <v>0.711102</v>
      </c>
      <c r="J2069" s="50">
        <v>12489.0</v>
      </c>
      <c r="K2069" s="54">
        <v>2.197</v>
      </c>
      <c r="L2069" s="70">
        <f t="shared" si="1"/>
        <v>0</v>
      </c>
      <c r="M2069" s="71">
        <f t="shared" si="2"/>
        <v>0</v>
      </c>
      <c r="N2069" s="71">
        <f t="shared" si="3"/>
        <v>-0.248898</v>
      </c>
      <c r="O2069" s="71">
        <f t="shared" si="4"/>
        <v>-25.926875</v>
      </c>
      <c r="P2069" s="71">
        <f t="shared" si="5"/>
        <v>-1</v>
      </c>
      <c r="Q2069" s="71">
        <f t="shared" si="6"/>
        <v>-0.008006405124</v>
      </c>
      <c r="R2069" s="71">
        <f t="shared" si="7"/>
        <v>1.237</v>
      </c>
      <c r="S2069" s="71">
        <f t="shared" si="8"/>
        <v>128.8541667</v>
      </c>
      <c r="T2069" s="72">
        <f t="shared" si="9"/>
        <v>224</v>
      </c>
      <c r="U2069" s="71">
        <f t="shared" si="10"/>
        <v>1.793434748</v>
      </c>
      <c r="V2069" s="71">
        <f t="shared" si="11"/>
        <v>1</v>
      </c>
      <c r="W2069" s="73">
        <f t="shared" si="12"/>
        <v>0.008006405124</v>
      </c>
      <c r="X2069" s="19"/>
      <c r="Y2069" s="19"/>
      <c r="Z2069" s="19"/>
      <c r="AA2069" s="19"/>
      <c r="AB2069" s="19"/>
      <c r="AC2069" s="19"/>
      <c r="AD2069" s="19"/>
    </row>
    <row r="2070">
      <c r="A2070" s="49" t="s">
        <v>629</v>
      </c>
      <c r="B2070" s="50">
        <v>11993.0</v>
      </c>
      <c r="C2070" s="51">
        <v>16.678</v>
      </c>
      <c r="D2070" s="52">
        <v>11967.0</v>
      </c>
      <c r="E2070" s="51">
        <v>0.013</v>
      </c>
      <c r="F2070" s="52">
        <v>11992.0</v>
      </c>
      <c r="G2070" s="54">
        <v>0.604</v>
      </c>
      <c r="H2070" s="50">
        <v>11993.0</v>
      </c>
      <c r="I2070" s="54">
        <v>4.13134</v>
      </c>
      <c r="J2070" s="50">
        <v>11993.0</v>
      </c>
      <c r="K2070" s="54">
        <v>2.957</v>
      </c>
      <c r="L2070" s="70">
        <f t="shared" si="1"/>
        <v>0</v>
      </c>
      <c r="M2070" s="71">
        <f t="shared" si="2"/>
        <v>0</v>
      </c>
      <c r="N2070" s="71">
        <f t="shared" si="3"/>
        <v>-12.54666</v>
      </c>
      <c r="O2070" s="71">
        <f t="shared" si="4"/>
        <v>-75.22880441</v>
      </c>
      <c r="P2070" s="71">
        <f t="shared" si="5"/>
        <v>0</v>
      </c>
      <c r="Q2070" s="71">
        <f t="shared" si="6"/>
        <v>0</v>
      </c>
      <c r="R2070" s="71">
        <f t="shared" si="7"/>
        <v>-13.721</v>
      </c>
      <c r="S2070" s="71">
        <f t="shared" si="8"/>
        <v>-82.27005636</v>
      </c>
      <c r="T2070" s="72">
        <f t="shared" si="9"/>
        <v>26</v>
      </c>
      <c r="U2070" s="71">
        <f t="shared" si="10"/>
        <v>0.2167931293</v>
      </c>
      <c r="V2070" s="71">
        <f t="shared" si="11"/>
        <v>1</v>
      </c>
      <c r="W2070" s="73">
        <f t="shared" si="12"/>
        <v>0.008338197282</v>
      </c>
      <c r="X2070" s="19"/>
      <c r="Y2070" s="19"/>
      <c r="Z2070" s="19"/>
      <c r="AA2070" s="19"/>
      <c r="AB2070" s="19"/>
      <c r="AC2070" s="19"/>
      <c r="AD2070" s="19"/>
    </row>
    <row r="2071">
      <c r="A2071" s="49" t="s">
        <v>2219</v>
      </c>
      <c r="B2071" s="50">
        <v>12074.0</v>
      </c>
      <c r="C2071" s="51">
        <v>0.925</v>
      </c>
      <c r="D2071" s="52">
        <v>11833.0</v>
      </c>
      <c r="E2071" s="51">
        <v>0.013</v>
      </c>
      <c r="F2071" s="52">
        <v>12073.0</v>
      </c>
      <c r="G2071" s="54">
        <v>0.623</v>
      </c>
      <c r="H2071" s="50">
        <v>12074.0</v>
      </c>
      <c r="I2071" s="54">
        <v>2.15328</v>
      </c>
      <c r="J2071" s="50">
        <v>12074.0</v>
      </c>
      <c r="K2071" s="54">
        <v>2.568</v>
      </c>
      <c r="L2071" s="70">
        <f t="shared" si="1"/>
        <v>0</v>
      </c>
      <c r="M2071" s="71">
        <f t="shared" si="2"/>
        <v>0</v>
      </c>
      <c r="N2071" s="71">
        <f t="shared" si="3"/>
        <v>1.22828</v>
      </c>
      <c r="O2071" s="71">
        <f t="shared" si="4"/>
        <v>132.787027</v>
      </c>
      <c r="P2071" s="71">
        <f t="shared" si="5"/>
        <v>0</v>
      </c>
      <c r="Q2071" s="71">
        <f t="shared" si="6"/>
        <v>0</v>
      </c>
      <c r="R2071" s="71">
        <f t="shared" si="7"/>
        <v>1.643</v>
      </c>
      <c r="S2071" s="71">
        <f t="shared" si="8"/>
        <v>177.6216216</v>
      </c>
      <c r="T2071" s="72">
        <f t="shared" si="9"/>
        <v>241</v>
      </c>
      <c r="U2071" s="71">
        <f t="shared" si="10"/>
        <v>1.996024515</v>
      </c>
      <c r="V2071" s="71">
        <f t="shared" si="11"/>
        <v>1</v>
      </c>
      <c r="W2071" s="73">
        <f t="shared" si="12"/>
        <v>0.0082822594</v>
      </c>
      <c r="X2071" s="19"/>
      <c r="Y2071" s="19"/>
      <c r="Z2071" s="19"/>
      <c r="AA2071" s="19"/>
      <c r="AB2071" s="19"/>
      <c r="AC2071" s="19"/>
      <c r="AD2071" s="19"/>
    </row>
    <row r="2072">
      <c r="A2072" s="49" t="s">
        <v>2220</v>
      </c>
      <c r="B2072" s="50">
        <v>11578.0</v>
      </c>
      <c r="C2072" s="51">
        <v>16.827</v>
      </c>
      <c r="D2072" s="52">
        <v>11531.0</v>
      </c>
      <c r="E2072" s="51">
        <v>0.013</v>
      </c>
      <c r="F2072" s="52">
        <v>11578.0</v>
      </c>
      <c r="G2072" s="54">
        <v>0.572</v>
      </c>
      <c r="H2072" s="50">
        <v>11578.0</v>
      </c>
      <c r="I2072" s="54">
        <v>2.67303</v>
      </c>
      <c r="J2072" s="50">
        <v>11578.0</v>
      </c>
      <c r="K2072" s="54">
        <v>3.712</v>
      </c>
      <c r="L2072" s="70">
        <f t="shared" si="1"/>
        <v>0</v>
      </c>
      <c r="M2072" s="71">
        <f t="shared" si="2"/>
        <v>0</v>
      </c>
      <c r="N2072" s="71">
        <f t="shared" si="3"/>
        <v>-14.15397</v>
      </c>
      <c r="O2072" s="71">
        <f t="shared" si="4"/>
        <v>-84.11463719</v>
      </c>
      <c r="P2072" s="71">
        <f t="shared" si="5"/>
        <v>0</v>
      </c>
      <c r="Q2072" s="71">
        <f t="shared" si="6"/>
        <v>0</v>
      </c>
      <c r="R2072" s="71">
        <f t="shared" si="7"/>
        <v>-13.115</v>
      </c>
      <c r="S2072" s="71">
        <f t="shared" si="8"/>
        <v>-77.94021513</v>
      </c>
      <c r="T2072" s="72">
        <f t="shared" si="9"/>
        <v>47</v>
      </c>
      <c r="U2072" s="71">
        <f t="shared" si="10"/>
        <v>0.4059423044</v>
      </c>
      <c r="V2072" s="71">
        <f t="shared" si="11"/>
        <v>0</v>
      </c>
      <c r="W2072" s="73">
        <f t="shared" si="12"/>
        <v>0</v>
      </c>
      <c r="X2072" s="19"/>
      <c r="Y2072" s="19"/>
      <c r="Z2072" s="19"/>
      <c r="AA2072" s="19"/>
      <c r="AB2072" s="19"/>
      <c r="AC2072" s="19"/>
      <c r="AD2072" s="19"/>
    </row>
    <row r="2073">
      <c r="A2073" s="49" t="s">
        <v>2221</v>
      </c>
      <c r="B2073" s="50">
        <v>12288.0</v>
      </c>
      <c r="C2073" s="51">
        <v>0.864</v>
      </c>
      <c r="D2073" s="52">
        <v>12016.0</v>
      </c>
      <c r="E2073" s="51">
        <v>0.013</v>
      </c>
      <c r="F2073" s="52">
        <v>12288.0</v>
      </c>
      <c r="G2073" s="54">
        <v>0.645</v>
      </c>
      <c r="H2073" s="50">
        <v>12288.0</v>
      </c>
      <c r="I2073" s="54">
        <v>3.33674</v>
      </c>
      <c r="J2073" s="50">
        <v>12288.0</v>
      </c>
      <c r="K2073" s="54">
        <v>1.678</v>
      </c>
      <c r="L2073" s="70">
        <f t="shared" si="1"/>
        <v>0</v>
      </c>
      <c r="M2073" s="71">
        <f t="shared" si="2"/>
        <v>0</v>
      </c>
      <c r="N2073" s="71">
        <f t="shared" si="3"/>
        <v>2.47274</v>
      </c>
      <c r="O2073" s="71">
        <f t="shared" si="4"/>
        <v>286.1967593</v>
      </c>
      <c r="P2073" s="71">
        <f t="shared" si="5"/>
        <v>0</v>
      </c>
      <c r="Q2073" s="71">
        <f t="shared" si="6"/>
        <v>0</v>
      </c>
      <c r="R2073" s="71">
        <f t="shared" si="7"/>
        <v>0.814</v>
      </c>
      <c r="S2073" s="71">
        <f t="shared" si="8"/>
        <v>94.21296296</v>
      </c>
      <c r="T2073" s="72">
        <f t="shared" si="9"/>
        <v>272</v>
      </c>
      <c r="U2073" s="71">
        <f t="shared" si="10"/>
        <v>2.213541667</v>
      </c>
      <c r="V2073" s="71">
        <f t="shared" si="11"/>
        <v>0</v>
      </c>
      <c r="W2073" s="73">
        <f t="shared" si="12"/>
        <v>0</v>
      </c>
      <c r="X2073" s="19"/>
      <c r="Y2073" s="19"/>
      <c r="Z2073" s="19"/>
      <c r="AA2073" s="19"/>
      <c r="AB2073" s="19"/>
      <c r="AC2073" s="19"/>
      <c r="AD2073" s="19"/>
    </row>
    <row r="2074">
      <c r="A2074" s="49" t="s">
        <v>2222</v>
      </c>
      <c r="B2074" s="50">
        <v>11743.0</v>
      </c>
      <c r="C2074" s="51">
        <v>17.841</v>
      </c>
      <c r="D2074" s="52">
        <v>11690.0</v>
      </c>
      <c r="E2074" s="51">
        <v>0.013</v>
      </c>
      <c r="F2074" s="52">
        <v>11742.0</v>
      </c>
      <c r="G2074" s="54">
        <v>0.588</v>
      </c>
      <c r="H2074" s="50">
        <v>11743.0</v>
      </c>
      <c r="I2074" s="54">
        <v>2.44432</v>
      </c>
      <c r="J2074" s="50">
        <v>11743.0</v>
      </c>
      <c r="K2074" s="54">
        <v>3.037</v>
      </c>
      <c r="L2074" s="70">
        <f t="shared" si="1"/>
        <v>0</v>
      </c>
      <c r="M2074" s="71">
        <f t="shared" si="2"/>
        <v>0</v>
      </c>
      <c r="N2074" s="71">
        <f t="shared" si="3"/>
        <v>-15.39668</v>
      </c>
      <c r="O2074" s="71">
        <f t="shared" si="4"/>
        <v>-86.29942268</v>
      </c>
      <c r="P2074" s="71">
        <f t="shared" si="5"/>
        <v>0</v>
      </c>
      <c r="Q2074" s="71">
        <f t="shared" si="6"/>
        <v>0</v>
      </c>
      <c r="R2074" s="71">
        <f t="shared" si="7"/>
        <v>-14.804</v>
      </c>
      <c r="S2074" s="71">
        <f t="shared" si="8"/>
        <v>-82.97741158</v>
      </c>
      <c r="T2074" s="72">
        <f t="shared" si="9"/>
        <v>53</v>
      </c>
      <c r="U2074" s="71">
        <f t="shared" si="10"/>
        <v>0.4513327088</v>
      </c>
      <c r="V2074" s="71">
        <f t="shared" si="11"/>
        <v>1</v>
      </c>
      <c r="W2074" s="73">
        <f t="shared" si="12"/>
        <v>0.008515711488</v>
      </c>
      <c r="X2074" s="19"/>
      <c r="Y2074" s="19"/>
      <c r="Z2074" s="19"/>
      <c r="AA2074" s="19"/>
      <c r="AB2074" s="19"/>
      <c r="AC2074" s="19"/>
      <c r="AD2074" s="19"/>
    </row>
    <row r="2075">
      <c r="A2075" s="49" t="s">
        <v>2223</v>
      </c>
      <c r="B2075" s="50">
        <v>12141.0</v>
      </c>
      <c r="C2075" s="51">
        <v>0.927</v>
      </c>
      <c r="D2075" s="52">
        <v>11947.0</v>
      </c>
      <c r="E2075" s="51">
        <v>0.013</v>
      </c>
      <c r="F2075" s="52">
        <v>12139.0</v>
      </c>
      <c r="G2075" s="54">
        <v>0.621</v>
      </c>
      <c r="H2075" s="50">
        <v>12141.0</v>
      </c>
      <c r="I2075" s="54">
        <v>2.77032</v>
      </c>
      <c r="J2075" s="50">
        <v>12141.0</v>
      </c>
      <c r="K2075" s="54">
        <v>1.615</v>
      </c>
      <c r="L2075" s="70">
        <f t="shared" si="1"/>
        <v>0</v>
      </c>
      <c r="M2075" s="71">
        <f t="shared" si="2"/>
        <v>0</v>
      </c>
      <c r="N2075" s="71">
        <f t="shared" si="3"/>
        <v>1.84332</v>
      </c>
      <c r="O2075" s="71">
        <f t="shared" si="4"/>
        <v>198.8478964</v>
      </c>
      <c r="P2075" s="71">
        <f t="shared" si="5"/>
        <v>0</v>
      </c>
      <c r="Q2075" s="71">
        <f t="shared" si="6"/>
        <v>0</v>
      </c>
      <c r="R2075" s="71">
        <f t="shared" si="7"/>
        <v>0.688</v>
      </c>
      <c r="S2075" s="71">
        <f t="shared" si="8"/>
        <v>74.21790723</v>
      </c>
      <c r="T2075" s="72">
        <f t="shared" si="9"/>
        <v>194</v>
      </c>
      <c r="U2075" s="71">
        <f t="shared" si="10"/>
        <v>1.597891442</v>
      </c>
      <c r="V2075" s="71">
        <f t="shared" si="11"/>
        <v>2</v>
      </c>
      <c r="W2075" s="73">
        <f t="shared" si="12"/>
        <v>0.01647310765</v>
      </c>
      <c r="X2075" s="19"/>
      <c r="Y2075" s="19"/>
      <c r="Z2075" s="19"/>
      <c r="AA2075" s="19"/>
      <c r="AB2075" s="19"/>
      <c r="AC2075" s="19"/>
      <c r="AD2075" s="19"/>
    </row>
    <row r="2076">
      <c r="A2076" s="49" t="s">
        <v>2224</v>
      </c>
      <c r="B2076" s="50">
        <v>11601.0</v>
      </c>
      <c r="C2076" s="51">
        <v>10.703</v>
      </c>
      <c r="D2076" s="52">
        <v>11495.0</v>
      </c>
      <c r="E2076" s="51">
        <v>0.013</v>
      </c>
      <c r="F2076" s="52">
        <v>11600.0</v>
      </c>
      <c r="G2076" s="54">
        <v>0.606</v>
      </c>
      <c r="H2076" s="50">
        <v>11601.0</v>
      </c>
      <c r="I2076" s="54">
        <v>1.69641</v>
      </c>
      <c r="J2076" s="50">
        <v>11601.0</v>
      </c>
      <c r="K2076" s="54">
        <v>3.281</v>
      </c>
      <c r="L2076" s="70">
        <f t="shared" si="1"/>
        <v>0</v>
      </c>
      <c r="M2076" s="71">
        <f t="shared" si="2"/>
        <v>0</v>
      </c>
      <c r="N2076" s="71">
        <f t="shared" si="3"/>
        <v>-9.00659</v>
      </c>
      <c r="O2076" s="71">
        <f t="shared" si="4"/>
        <v>-84.15014482</v>
      </c>
      <c r="P2076" s="71">
        <f t="shared" si="5"/>
        <v>0</v>
      </c>
      <c r="Q2076" s="71">
        <f t="shared" si="6"/>
        <v>0</v>
      </c>
      <c r="R2076" s="71">
        <f t="shared" si="7"/>
        <v>-7.422</v>
      </c>
      <c r="S2076" s="71">
        <f t="shared" si="8"/>
        <v>-69.34504345</v>
      </c>
      <c r="T2076" s="72">
        <f t="shared" si="9"/>
        <v>106</v>
      </c>
      <c r="U2076" s="71">
        <f t="shared" si="10"/>
        <v>0.913714335</v>
      </c>
      <c r="V2076" s="71">
        <f t="shared" si="11"/>
        <v>1</v>
      </c>
      <c r="W2076" s="73">
        <f t="shared" si="12"/>
        <v>0.008619946556</v>
      </c>
      <c r="X2076" s="19"/>
      <c r="Y2076" s="19"/>
      <c r="Z2076" s="19"/>
      <c r="AA2076" s="19"/>
      <c r="AB2076" s="19"/>
      <c r="AC2076" s="19"/>
      <c r="AD2076" s="19"/>
    </row>
    <row r="2077">
      <c r="A2077" s="49" t="s">
        <v>2225</v>
      </c>
      <c r="B2077" s="50">
        <v>11848.0</v>
      </c>
      <c r="C2077" s="51">
        <v>0.96</v>
      </c>
      <c r="D2077" s="52">
        <v>11641.0</v>
      </c>
      <c r="E2077" s="51">
        <v>0.032</v>
      </c>
      <c r="F2077" s="52">
        <v>11847.0</v>
      </c>
      <c r="G2077" s="54">
        <v>0.673</v>
      </c>
      <c r="H2077" s="50">
        <v>11848.0</v>
      </c>
      <c r="I2077" s="54">
        <v>0.781908</v>
      </c>
      <c r="J2077" s="50">
        <v>11848.0</v>
      </c>
      <c r="K2077" s="54">
        <v>2.359</v>
      </c>
      <c r="L2077" s="70">
        <f t="shared" si="1"/>
        <v>0</v>
      </c>
      <c r="M2077" s="71">
        <f t="shared" si="2"/>
        <v>0</v>
      </c>
      <c r="N2077" s="71">
        <f t="shared" si="3"/>
        <v>-0.178092</v>
      </c>
      <c r="O2077" s="71">
        <f t="shared" si="4"/>
        <v>-18.55125</v>
      </c>
      <c r="P2077" s="71">
        <f t="shared" si="5"/>
        <v>0</v>
      </c>
      <c r="Q2077" s="71">
        <f t="shared" si="6"/>
        <v>0</v>
      </c>
      <c r="R2077" s="71">
        <f t="shared" si="7"/>
        <v>1.399</v>
      </c>
      <c r="S2077" s="71">
        <f t="shared" si="8"/>
        <v>145.7291667</v>
      </c>
      <c r="T2077" s="72">
        <f t="shared" si="9"/>
        <v>207</v>
      </c>
      <c r="U2077" s="71">
        <f t="shared" si="10"/>
        <v>1.747130317</v>
      </c>
      <c r="V2077" s="71">
        <f t="shared" si="11"/>
        <v>1</v>
      </c>
      <c r="W2077" s="73">
        <f t="shared" si="12"/>
        <v>0.008440243079</v>
      </c>
      <c r="X2077" s="19"/>
      <c r="Y2077" s="19"/>
      <c r="Z2077" s="19"/>
      <c r="AA2077" s="19"/>
      <c r="AB2077" s="19"/>
      <c r="AC2077" s="19"/>
      <c r="AD2077" s="19"/>
    </row>
    <row r="2078">
      <c r="A2078" s="49" t="s">
        <v>2226</v>
      </c>
      <c r="B2078" s="50">
        <v>11338.0</v>
      </c>
      <c r="C2078" s="51">
        <v>15.287</v>
      </c>
      <c r="D2078" s="52">
        <v>11269.0</v>
      </c>
      <c r="E2078" s="51">
        <v>0.013</v>
      </c>
      <c r="F2078" s="52">
        <v>11337.0</v>
      </c>
      <c r="G2078" s="54">
        <v>0.583</v>
      </c>
      <c r="H2078" s="50">
        <v>11338.0</v>
      </c>
      <c r="I2078" s="54">
        <v>2.0473</v>
      </c>
      <c r="J2078" s="50">
        <v>11338.0</v>
      </c>
      <c r="K2078" s="54">
        <v>2.229</v>
      </c>
      <c r="L2078" s="70">
        <f t="shared" si="1"/>
        <v>0</v>
      </c>
      <c r="M2078" s="71">
        <f t="shared" si="2"/>
        <v>0</v>
      </c>
      <c r="N2078" s="71">
        <f t="shared" si="3"/>
        <v>-13.2397</v>
      </c>
      <c r="O2078" s="71">
        <f t="shared" si="4"/>
        <v>-86.60757506</v>
      </c>
      <c r="P2078" s="71">
        <f t="shared" si="5"/>
        <v>0</v>
      </c>
      <c r="Q2078" s="71">
        <f t="shared" si="6"/>
        <v>0</v>
      </c>
      <c r="R2078" s="71">
        <f t="shared" si="7"/>
        <v>-13.058</v>
      </c>
      <c r="S2078" s="71">
        <f t="shared" si="8"/>
        <v>-85.41898345</v>
      </c>
      <c r="T2078" s="72">
        <f t="shared" si="9"/>
        <v>69</v>
      </c>
      <c r="U2078" s="71">
        <f t="shared" si="10"/>
        <v>0.6085729406</v>
      </c>
      <c r="V2078" s="71">
        <f t="shared" si="11"/>
        <v>1</v>
      </c>
      <c r="W2078" s="73">
        <f t="shared" si="12"/>
        <v>0.008819897689</v>
      </c>
      <c r="X2078" s="19"/>
      <c r="Y2078" s="19"/>
      <c r="Z2078" s="19"/>
      <c r="AA2078" s="19"/>
      <c r="AB2078" s="19"/>
      <c r="AC2078" s="19"/>
      <c r="AD2078" s="19"/>
    </row>
    <row r="2079">
      <c r="A2079" s="49" t="s">
        <v>2227</v>
      </c>
      <c r="B2079" s="50">
        <v>12489.0</v>
      </c>
      <c r="C2079" s="51">
        <v>1.126</v>
      </c>
      <c r="D2079" s="52">
        <v>12249.0</v>
      </c>
      <c r="E2079" s="51">
        <v>0.013</v>
      </c>
      <c r="F2079" s="52">
        <v>12488.0</v>
      </c>
      <c r="G2079" s="54">
        <v>0.684</v>
      </c>
      <c r="H2079" s="50">
        <v>12489.0</v>
      </c>
      <c r="I2079" s="54">
        <v>2.23134</v>
      </c>
      <c r="J2079" s="50">
        <v>12489.0</v>
      </c>
      <c r="K2079" s="54">
        <v>2.841</v>
      </c>
      <c r="L2079" s="70">
        <f t="shared" si="1"/>
        <v>0</v>
      </c>
      <c r="M2079" s="71">
        <f t="shared" si="2"/>
        <v>0</v>
      </c>
      <c r="N2079" s="71">
        <f t="shared" si="3"/>
        <v>1.10534</v>
      </c>
      <c r="O2079" s="71">
        <f t="shared" si="4"/>
        <v>98.1651865</v>
      </c>
      <c r="P2079" s="71">
        <f t="shared" si="5"/>
        <v>0</v>
      </c>
      <c r="Q2079" s="71">
        <f t="shared" si="6"/>
        <v>0</v>
      </c>
      <c r="R2079" s="71">
        <f t="shared" si="7"/>
        <v>1.715</v>
      </c>
      <c r="S2079" s="71">
        <f t="shared" si="8"/>
        <v>152.3090586</v>
      </c>
      <c r="T2079" s="72">
        <f t="shared" si="9"/>
        <v>240</v>
      </c>
      <c r="U2079" s="71">
        <f t="shared" si="10"/>
        <v>1.921691088</v>
      </c>
      <c r="V2079" s="71">
        <f t="shared" si="11"/>
        <v>1</v>
      </c>
      <c r="W2079" s="73">
        <f t="shared" si="12"/>
        <v>0.008007046201</v>
      </c>
      <c r="X2079" s="19"/>
      <c r="Y2079" s="19"/>
      <c r="Z2079" s="19"/>
      <c r="AA2079" s="19"/>
      <c r="AB2079" s="19"/>
      <c r="AC2079" s="19"/>
      <c r="AD2079" s="19"/>
    </row>
    <row r="2080">
      <c r="A2080" s="49" t="s">
        <v>2228</v>
      </c>
      <c r="B2080" s="50">
        <v>11967.0</v>
      </c>
      <c r="C2080" s="51">
        <v>38.937</v>
      </c>
      <c r="D2080" s="52">
        <v>11946.0</v>
      </c>
      <c r="E2080" s="51">
        <v>0.013</v>
      </c>
      <c r="F2080" s="52">
        <v>11966.0</v>
      </c>
      <c r="G2080" s="54">
        <v>0.612</v>
      </c>
      <c r="H2080" s="50">
        <v>11967.0</v>
      </c>
      <c r="I2080" s="54">
        <v>2.55764</v>
      </c>
      <c r="J2080" s="50">
        <v>11967.0</v>
      </c>
      <c r="K2080" s="54">
        <v>3.558</v>
      </c>
      <c r="L2080" s="70">
        <f t="shared" si="1"/>
        <v>0</v>
      </c>
      <c r="M2080" s="71">
        <f t="shared" si="2"/>
        <v>0</v>
      </c>
      <c r="N2080" s="71">
        <f t="shared" si="3"/>
        <v>-36.37936</v>
      </c>
      <c r="O2080" s="71">
        <f t="shared" si="4"/>
        <v>-93.4313378</v>
      </c>
      <c r="P2080" s="71">
        <f t="shared" si="5"/>
        <v>0</v>
      </c>
      <c r="Q2080" s="71">
        <f t="shared" si="6"/>
        <v>0</v>
      </c>
      <c r="R2080" s="71">
        <f t="shared" si="7"/>
        <v>-35.379</v>
      </c>
      <c r="S2080" s="71">
        <f t="shared" si="8"/>
        <v>-90.86216195</v>
      </c>
      <c r="T2080" s="72">
        <f t="shared" si="9"/>
        <v>21</v>
      </c>
      <c r="U2080" s="71">
        <f t="shared" si="10"/>
        <v>0.1754825771</v>
      </c>
      <c r="V2080" s="71">
        <f t="shared" si="11"/>
        <v>1</v>
      </c>
      <c r="W2080" s="73">
        <f t="shared" si="12"/>
        <v>0.008356313195</v>
      </c>
      <c r="X2080" s="19"/>
      <c r="Y2080" s="19"/>
      <c r="Z2080" s="19"/>
      <c r="AA2080" s="19"/>
      <c r="AB2080" s="19"/>
      <c r="AC2080" s="19"/>
      <c r="AD2080" s="19"/>
    </row>
    <row r="2081">
      <c r="A2081" s="49" t="s">
        <v>2229</v>
      </c>
      <c r="B2081" s="50">
        <v>12485.0</v>
      </c>
      <c r="C2081" s="51">
        <v>1.001</v>
      </c>
      <c r="D2081" s="52">
        <v>12229.0</v>
      </c>
      <c r="E2081" s="51">
        <v>0.013</v>
      </c>
      <c r="F2081" s="52">
        <v>12484.0</v>
      </c>
      <c r="G2081" s="54">
        <v>0.666</v>
      </c>
      <c r="H2081" s="50">
        <v>12485.0</v>
      </c>
      <c r="I2081" s="54">
        <v>2.71553</v>
      </c>
      <c r="J2081" s="50">
        <v>12485.0</v>
      </c>
      <c r="K2081" s="54">
        <v>1.862</v>
      </c>
      <c r="L2081" s="70">
        <f t="shared" si="1"/>
        <v>0</v>
      </c>
      <c r="M2081" s="71">
        <f t="shared" si="2"/>
        <v>0</v>
      </c>
      <c r="N2081" s="71">
        <f t="shared" si="3"/>
        <v>1.71453</v>
      </c>
      <c r="O2081" s="71">
        <f t="shared" si="4"/>
        <v>171.2817183</v>
      </c>
      <c r="P2081" s="71">
        <f t="shared" si="5"/>
        <v>0</v>
      </c>
      <c r="Q2081" s="71">
        <f t="shared" si="6"/>
        <v>0</v>
      </c>
      <c r="R2081" s="71">
        <f t="shared" si="7"/>
        <v>0.861</v>
      </c>
      <c r="S2081" s="71">
        <f t="shared" si="8"/>
        <v>86.01398601</v>
      </c>
      <c r="T2081" s="72">
        <f t="shared" si="9"/>
        <v>256</v>
      </c>
      <c r="U2081" s="71">
        <f t="shared" si="10"/>
        <v>2.050460553</v>
      </c>
      <c r="V2081" s="71">
        <f t="shared" si="11"/>
        <v>1</v>
      </c>
      <c r="W2081" s="73">
        <f t="shared" si="12"/>
        <v>0.008009611534</v>
      </c>
      <c r="X2081" s="19"/>
      <c r="Y2081" s="19"/>
      <c r="Z2081" s="19"/>
      <c r="AA2081" s="19"/>
      <c r="AB2081" s="19"/>
      <c r="AC2081" s="19"/>
      <c r="AD2081" s="19"/>
    </row>
    <row r="2082">
      <c r="A2082" s="49" t="s">
        <v>2230</v>
      </c>
      <c r="B2082" s="50">
        <v>11946.0</v>
      </c>
      <c r="C2082" s="51">
        <v>27.178</v>
      </c>
      <c r="D2082" s="52">
        <v>11911.0</v>
      </c>
      <c r="E2082" s="51">
        <v>0.013</v>
      </c>
      <c r="F2082" s="52">
        <v>11945.0</v>
      </c>
      <c r="G2082" s="54">
        <v>0.619</v>
      </c>
      <c r="H2082" s="50">
        <v>11946.0</v>
      </c>
      <c r="I2082" s="54">
        <v>2.22278</v>
      </c>
      <c r="J2082" s="50">
        <v>11946.0</v>
      </c>
      <c r="K2082" s="54">
        <v>3.008</v>
      </c>
      <c r="L2082" s="70">
        <f t="shared" si="1"/>
        <v>0</v>
      </c>
      <c r="M2082" s="71">
        <f t="shared" si="2"/>
        <v>0</v>
      </c>
      <c r="N2082" s="71">
        <f t="shared" si="3"/>
        <v>-24.95522</v>
      </c>
      <c r="O2082" s="71">
        <f t="shared" si="4"/>
        <v>-91.82139966</v>
      </c>
      <c r="P2082" s="71">
        <f t="shared" si="5"/>
        <v>0</v>
      </c>
      <c r="Q2082" s="71">
        <f t="shared" si="6"/>
        <v>0</v>
      </c>
      <c r="R2082" s="71">
        <f t="shared" si="7"/>
        <v>-24.17</v>
      </c>
      <c r="S2082" s="71">
        <f t="shared" si="8"/>
        <v>-88.93222459</v>
      </c>
      <c r="T2082" s="72">
        <f t="shared" si="9"/>
        <v>35</v>
      </c>
      <c r="U2082" s="71">
        <f t="shared" si="10"/>
        <v>0.2929850996</v>
      </c>
      <c r="V2082" s="71">
        <f t="shared" si="11"/>
        <v>1</v>
      </c>
      <c r="W2082" s="73">
        <f t="shared" si="12"/>
        <v>0.008371002846</v>
      </c>
      <c r="X2082" s="19"/>
      <c r="Y2082" s="19"/>
      <c r="Z2082" s="19"/>
      <c r="AA2082" s="19"/>
      <c r="AB2082" s="19"/>
      <c r="AC2082" s="19"/>
      <c r="AD2082" s="19"/>
    </row>
    <row r="2083">
      <c r="A2083" s="49" t="s">
        <v>2231</v>
      </c>
      <c r="B2083" s="50">
        <v>12360.0</v>
      </c>
      <c r="C2083" s="51">
        <v>0.955</v>
      </c>
      <c r="D2083" s="52">
        <v>12148.0</v>
      </c>
      <c r="E2083" s="51">
        <v>0.013</v>
      </c>
      <c r="F2083" s="52">
        <v>12359.0</v>
      </c>
      <c r="G2083" s="54">
        <v>0.653</v>
      </c>
      <c r="H2083" s="50">
        <v>12360.0</v>
      </c>
      <c r="I2083" s="54">
        <v>1.42574</v>
      </c>
      <c r="J2083" s="50">
        <v>12360.0</v>
      </c>
      <c r="K2083" s="54">
        <v>2.631</v>
      </c>
      <c r="L2083" s="70">
        <f t="shared" si="1"/>
        <v>0</v>
      </c>
      <c r="M2083" s="71">
        <f t="shared" si="2"/>
        <v>0</v>
      </c>
      <c r="N2083" s="71">
        <f t="shared" si="3"/>
        <v>0.47074</v>
      </c>
      <c r="O2083" s="71">
        <f t="shared" si="4"/>
        <v>49.2921466</v>
      </c>
      <c r="P2083" s="71">
        <f t="shared" si="5"/>
        <v>0</v>
      </c>
      <c r="Q2083" s="71">
        <f t="shared" si="6"/>
        <v>0</v>
      </c>
      <c r="R2083" s="71">
        <f t="shared" si="7"/>
        <v>1.676</v>
      </c>
      <c r="S2083" s="71">
        <f t="shared" si="8"/>
        <v>175.4973822</v>
      </c>
      <c r="T2083" s="72">
        <f t="shared" si="9"/>
        <v>212</v>
      </c>
      <c r="U2083" s="71">
        <f t="shared" si="10"/>
        <v>1.715210356</v>
      </c>
      <c r="V2083" s="71">
        <f t="shared" si="11"/>
        <v>1</v>
      </c>
      <c r="W2083" s="73">
        <f t="shared" si="12"/>
        <v>0.008090614887</v>
      </c>
      <c r="X2083" s="19"/>
      <c r="Y2083" s="19"/>
      <c r="Z2083" s="19"/>
      <c r="AA2083" s="19"/>
      <c r="AB2083" s="19"/>
      <c r="AC2083" s="19"/>
      <c r="AD2083" s="19"/>
    </row>
    <row r="2084">
      <c r="A2084" s="49" t="s">
        <v>2232</v>
      </c>
      <c r="B2084" s="50">
        <v>11862.0</v>
      </c>
      <c r="C2084" s="51">
        <v>20.864</v>
      </c>
      <c r="D2084" s="52">
        <v>11760.0</v>
      </c>
      <c r="E2084" s="51">
        <v>0.013</v>
      </c>
      <c r="F2084" s="52">
        <v>11862.0</v>
      </c>
      <c r="G2084" s="54">
        <v>0.6</v>
      </c>
      <c r="H2084" s="50">
        <v>11862.0</v>
      </c>
      <c r="I2084" s="54">
        <v>3.52898</v>
      </c>
      <c r="J2084" s="50">
        <v>11862.0</v>
      </c>
      <c r="K2084" s="54">
        <v>3.052</v>
      </c>
      <c r="L2084" s="70">
        <f t="shared" si="1"/>
        <v>0</v>
      </c>
      <c r="M2084" s="71">
        <f t="shared" si="2"/>
        <v>0</v>
      </c>
      <c r="N2084" s="71">
        <f t="shared" si="3"/>
        <v>-17.33502</v>
      </c>
      <c r="O2084" s="71">
        <f t="shared" si="4"/>
        <v>-83.08579371</v>
      </c>
      <c r="P2084" s="71">
        <f t="shared" si="5"/>
        <v>0</v>
      </c>
      <c r="Q2084" s="71">
        <f t="shared" si="6"/>
        <v>0</v>
      </c>
      <c r="R2084" s="71">
        <f t="shared" si="7"/>
        <v>-17.812</v>
      </c>
      <c r="S2084" s="71">
        <f t="shared" si="8"/>
        <v>-85.37193252</v>
      </c>
      <c r="T2084" s="72">
        <f t="shared" si="9"/>
        <v>102</v>
      </c>
      <c r="U2084" s="71">
        <f t="shared" si="10"/>
        <v>0.8598887203</v>
      </c>
      <c r="V2084" s="71">
        <f t="shared" si="11"/>
        <v>0</v>
      </c>
      <c r="W2084" s="73">
        <f t="shared" si="12"/>
        <v>0</v>
      </c>
      <c r="X2084" s="19"/>
      <c r="Y2084" s="19"/>
      <c r="Z2084" s="19"/>
      <c r="AA2084" s="19"/>
      <c r="AB2084" s="19"/>
      <c r="AC2084" s="19"/>
      <c r="AD2084" s="19"/>
    </row>
    <row r="2085">
      <c r="A2085" s="49" t="s">
        <v>2233</v>
      </c>
      <c r="B2085" s="50">
        <v>12195.0</v>
      </c>
      <c r="C2085" s="51">
        <v>0.914</v>
      </c>
      <c r="D2085" s="52">
        <v>11893.0</v>
      </c>
      <c r="E2085" s="51">
        <v>0.013</v>
      </c>
      <c r="F2085" s="52">
        <v>12195.0</v>
      </c>
      <c r="G2085" s="54">
        <v>0.661</v>
      </c>
      <c r="H2085" s="50">
        <v>12195.0</v>
      </c>
      <c r="I2085" s="54">
        <v>3.89178</v>
      </c>
      <c r="J2085" s="50">
        <v>12195.0</v>
      </c>
      <c r="K2085" s="54">
        <v>2.834</v>
      </c>
      <c r="L2085" s="70">
        <f t="shared" si="1"/>
        <v>0</v>
      </c>
      <c r="M2085" s="71">
        <f t="shared" si="2"/>
        <v>0</v>
      </c>
      <c r="N2085" s="71">
        <f t="shared" si="3"/>
        <v>2.97778</v>
      </c>
      <c r="O2085" s="71">
        <f t="shared" si="4"/>
        <v>325.7964989</v>
      </c>
      <c r="P2085" s="71">
        <f t="shared" si="5"/>
        <v>0</v>
      </c>
      <c r="Q2085" s="71">
        <f t="shared" si="6"/>
        <v>0</v>
      </c>
      <c r="R2085" s="71">
        <f t="shared" si="7"/>
        <v>1.92</v>
      </c>
      <c r="S2085" s="71">
        <f t="shared" si="8"/>
        <v>210.0656455</v>
      </c>
      <c r="T2085" s="72">
        <f t="shared" si="9"/>
        <v>302</v>
      </c>
      <c r="U2085" s="71">
        <f t="shared" si="10"/>
        <v>2.476424764</v>
      </c>
      <c r="V2085" s="71">
        <f t="shared" si="11"/>
        <v>0</v>
      </c>
      <c r="W2085" s="73">
        <f t="shared" si="12"/>
        <v>0</v>
      </c>
      <c r="X2085" s="19"/>
      <c r="Y2085" s="19"/>
      <c r="Z2085" s="19"/>
      <c r="AA2085" s="19"/>
      <c r="AB2085" s="19"/>
      <c r="AC2085" s="19"/>
      <c r="AD2085" s="19"/>
    </row>
    <row r="2086">
      <c r="A2086" s="49" t="s">
        <v>2234</v>
      </c>
      <c r="B2086" s="50">
        <v>11589.0</v>
      </c>
      <c r="C2086" s="51">
        <v>21.054</v>
      </c>
      <c r="D2086" s="52">
        <v>11515.0</v>
      </c>
      <c r="E2086" s="51">
        <v>0.013</v>
      </c>
      <c r="F2086" s="52">
        <v>11589.0</v>
      </c>
      <c r="G2086" s="54">
        <v>0.612</v>
      </c>
      <c r="H2086" s="50">
        <v>11589.0</v>
      </c>
      <c r="I2086" s="54">
        <v>4.04769</v>
      </c>
      <c r="J2086" s="50">
        <v>11589.0</v>
      </c>
      <c r="K2086" s="54">
        <v>2.584</v>
      </c>
      <c r="L2086" s="70">
        <f t="shared" si="1"/>
        <v>0</v>
      </c>
      <c r="M2086" s="71">
        <f t="shared" si="2"/>
        <v>0</v>
      </c>
      <c r="N2086" s="71">
        <f t="shared" si="3"/>
        <v>-17.00631</v>
      </c>
      <c r="O2086" s="71">
        <f t="shared" si="4"/>
        <v>-80.77472214</v>
      </c>
      <c r="P2086" s="71">
        <f t="shared" si="5"/>
        <v>0</v>
      </c>
      <c r="Q2086" s="71">
        <f t="shared" si="6"/>
        <v>0</v>
      </c>
      <c r="R2086" s="71">
        <f t="shared" si="7"/>
        <v>-18.47</v>
      </c>
      <c r="S2086" s="71">
        <f t="shared" si="8"/>
        <v>-87.72679776</v>
      </c>
      <c r="T2086" s="72">
        <f t="shared" si="9"/>
        <v>74</v>
      </c>
      <c r="U2086" s="71">
        <f t="shared" si="10"/>
        <v>0.6385365433</v>
      </c>
      <c r="V2086" s="71">
        <f t="shared" si="11"/>
        <v>0</v>
      </c>
      <c r="W2086" s="73">
        <f t="shared" si="12"/>
        <v>0</v>
      </c>
      <c r="X2086" s="19"/>
      <c r="Y2086" s="19"/>
      <c r="Z2086" s="19"/>
      <c r="AA2086" s="19"/>
      <c r="AB2086" s="19"/>
      <c r="AC2086" s="19"/>
      <c r="AD2086" s="19"/>
    </row>
    <row r="2087">
      <c r="A2087" s="49" t="s">
        <v>2235</v>
      </c>
      <c r="B2087" s="50">
        <v>12515.0</v>
      </c>
      <c r="C2087" s="51">
        <v>0.891</v>
      </c>
      <c r="D2087" s="52">
        <v>12265.0</v>
      </c>
      <c r="E2087" s="51">
        <v>0.013</v>
      </c>
      <c r="F2087" s="52">
        <v>12513.0</v>
      </c>
      <c r="G2087" s="54">
        <v>0.657</v>
      </c>
      <c r="H2087" s="50">
        <v>12515.0</v>
      </c>
      <c r="I2087" s="54">
        <v>1.95991</v>
      </c>
      <c r="J2087" s="50">
        <v>12515.0</v>
      </c>
      <c r="K2087" s="54">
        <v>2.187</v>
      </c>
      <c r="L2087" s="70">
        <f t="shared" si="1"/>
        <v>0</v>
      </c>
      <c r="M2087" s="71">
        <f t="shared" si="2"/>
        <v>0</v>
      </c>
      <c r="N2087" s="71">
        <f t="shared" si="3"/>
        <v>1.06891</v>
      </c>
      <c r="O2087" s="71">
        <f t="shared" si="4"/>
        <v>119.9674523</v>
      </c>
      <c r="P2087" s="71">
        <f t="shared" si="5"/>
        <v>0</v>
      </c>
      <c r="Q2087" s="71">
        <f t="shared" si="6"/>
        <v>0</v>
      </c>
      <c r="R2087" s="71">
        <f t="shared" si="7"/>
        <v>1.296</v>
      </c>
      <c r="S2087" s="71">
        <f t="shared" si="8"/>
        <v>145.4545455</v>
      </c>
      <c r="T2087" s="72">
        <f t="shared" si="9"/>
        <v>250</v>
      </c>
      <c r="U2087" s="71">
        <f t="shared" si="10"/>
        <v>1.997602877</v>
      </c>
      <c r="V2087" s="71">
        <f t="shared" si="11"/>
        <v>2</v>
      </c>
      <c r="W2087" s="73">
        <f t="shared" si="12"/>
        <v>0.01598082301</v>
      </c>
      <c r="X2087" s="19"/>
      <c r="Y2087" s="19"/>
      <c r="Z2087" s="19"/>
      <c r="AA2087" s="19"/>
      <c r="AB2087" s="19"/>
      <c r="AC2087" s="19"/>
      <c r="AD2087" s="19"/>
    </row>
    <row r="2088">
      <c r="A2088" s="49" t="s">
        <v>2236</v>
      </c>
      <c r="B2088" s="50">
        <v>11981.0</v>
      </c>
      <c r="C2088" s="51">
        <v>35.67</v>
      </c>
      <c r="D2088" s="52">
        <v>11932.0</v>
      </c>
      <c r="E2088" s="51">
        <v>0.013</v>
      </c>
      <c r="F2088" s="52">
        <v>11981.0</v>
      </c>
      <c r="G2088" s="54">
        <v>0.596</v>
      </c>
      <c r="H2088" s="50">
        <v>11981.0</v>
      </c>
      <c r="I2088" s="54">
        <v>2.62459</v>
      </c>
      <c r="J2088" s="50">
        <v>11981.0</v>
      </c>
      <c r="K2088" s="54">
        <v>3.243</v>
      </c>
      <c r="L2088" s="70">
        <f t="shared" si="1"/>
        <v>0</v>
      </c>
      <c r="M2088" s="71">
        <f t="shared" si="2"/>
        <v>0</v>
      </c>
      <c r="N2088" s="71">
        <f t="shared" si="3"/>
        <v>-33.04541</v>
      </c>
      <c r="O2088" s="71">
        <f t="shared" si="4"/>
        <v>-92.64202411</v>
      </c>
      <c r="P2088" s="71">
        <f t="shared" si="5"/>
        <v>0</v>
      </c>
      <c r="Q2088" s="71">
        <f t="shared" si="6"/>
        <v>0</v>
      </c>
      <c r="R2088" s="71">
        <f t="shared" si="7"/>
        <v>-32.427</v>
      </c>
      <c r="S2088" s="71">
        <f t="shared" si="8"/>
        <v>-90.90832632</v>
      </c>
      <c r="T2088" s="72">
        <f t="shared" si="9"/>
        <v>49</v>
      </c>
      <c r="U2088" s="71">
        <f t="shared" si="10"/>
        <v>0.4089808864</v>
      </c>
      <c r="V2088" s="71">
        <f t="shared" si="11"/>
        <v>0</v>
      </c>
      <c r="W2088" s="73">
        <f t="shared" si="12"/>
        <v>0</v>
      </c>
      <c r="X2088" s="19"/>
      <c r="Y2088" s="19"/>
      <c r="Z2088" s="19"/>
      <c r="AA2088" s="19"/>
      <c r="AB2088" s="19"/>
      <c r="AC2088" s="19"/>
      <c r="AD2088" s="19"/>
    </row>
    <row r="2089">
      <c r="A2089" s="49" t="s">
        <v>2237</v>
      </c>
      <c r="B2089" s="50">
        <v>12046.0</v>
      </c>
      <c r="C2089" s="51">
        <v>0.852</v>
      </c>
      <c r="D2089" s="52">
        <v>11787.0</v>
      </c>
      <c r="E2089" s="51">
        <v>0.022</v>
      </c>
      <c r="F2089" s="52">
        <v>12046.0</v>
      </c>
      <c r="G2089" s="54">
        <v>0.645</v>
      </c>
      <c r="H2089" s="50">
        <v>12046.0</v>
      </c>
      <c r="I2089" s="54">
        <v>1.15622</v>
      </c>
      <c r="J2089" s="50">
        <v>12046.0</v>
      </c>
      <c r="K2089" s="54">
        <v>2.56</v>
      </c>
      <c r="L2089" s="70">
        <f t="shared" si="1"/>
        <v>0</v>
      </c>
      <c r="M2089" s="71">
        <f t="shared" si="2"/>
        <v>0</v>
      </c>
      <c r="N2089" s="71">
        <f t="shared" si="3"/>
        <v>0.30422</v>
      </c>
      <c r="O2089" s="71">
        <f t="shared" si="4"/>
        <v>35.70657277</v>
      </c>
      <c r="P2089" s="71">
        <f t="shared" si="5"/>
        <v>0</v>
      </c>
      <c r="Q2089" s="71">
        <f t="shared" si="6"/>
        <v>0</v>
      </c>
      <c r="R2089" s="71">
        <f t="shared" si="7"/>
        <v>1.708</v>
      </c>
      <c r="S2089" s="71">
        <f t="shared" si="8"/>
        <v>200.4694836</v>
      </c>
      <c r="T2089" s="72">
        <f t="shared" si="9"/>
        <v>259</v>
      </c>
      <c r="U2089" s="71">
        <f t="shared" si="10"/>
        <v>2.150091317</v>
      </c>
      <c r="V2089" s="71">
        <f t="shared" si="11"/>
        <v>0</v>
      </c>
      <c r="W2089" s="73">
        <f t="shared" si="12"/>
        <v>0</v>
      </c>
      <c r="X2089" s="19"/>
      <c r="Y2089" s="19"/>
      <c r="Z2089" s="19"/>
      <c r="AA2089" s="19"/>
      <c r="AB2089" s="19"/>
      <c r="AC2089" s="19"/>
      <c r="AD2089" s="19"/>
    </row>
    <row r="2090">
      <c r="A2090" s="49" t="s">
        <v>2238</v>
      </c>
      <c r="B2090" s="50">
        <v>11478.0</v>
      </c>
      <c r="C2090" s="51">
        <v>16.224</v>
      </c>
      <c r="D2090" s="52">
        <v>11443.0</v>
      </c>
      <c r="E2090" s="51">
        <v>0.013</v>
      </c>
      <c r="F2090" s="52">
        <v>11477.0</v>
      </c>
      <c r="G2090" s="54">
        <v>0.593</v>
      </c>
      <c r="H2090" s="50">
        <v>11478.0</v>
      </c>
      <c r="I2090" s="54">
        <v>4.0085</v>
      </c>
      <c r="J2090" s="50">
        <v>11478.0</v>
      </c>
      <c r="K2090" s="54">
        <v>1.689</v>
      </c>
      <c r="L2090" s="70">
        <f t="shared" si="1"/>
        <v>0</v>
      </c>
      <c r="M2090" s="71">
        <f t="shared" si="2"/>
        <v>0</v>
      </c>
      <c r="N2090" s="71">
        <f t="shared" si="3"/>
        <v>-12.2155</v>
      </c>
      <c r="O2090" s="71">
        <f t="shared" si="4"/>
        <v>-75.29277613</v>
      </c>
      <c r="P2090" s="71">
        <f t="shared" si="5"/>
        <v>0</v>
      </c>
      <c r="Q2090" s="71">
        <f t="shared" si="6"/>
        <v>0</v>
      </c>
      <c r="R2090" s="71">
        <f t="shared" si="7"/>
        <v>-14.535</v>
      </c>
      <c r="S2090" s="71">
        <f t="shared" si="8"/>
        <v>-89.58949704</v>
      </c>
      <c r="T2090" s="72">
        <f t="shared" si="9"/>
        <v>35</v>
      </c>
      <c r="U2090" s="71">
        <f t="shared" si="10"/>
        <v>0.3049311727</v>
      </c>
      <c r="V2090" s="71">
        <f t="shared" si="11"/>
        <v>1</v>
      </c>
      <c r="W2090" s="73">
        <f t="shared" si="12"/>
        <v>0.008712319219</v>
      </c>
      <c r="X2090" s="19"/>
      <c r="Y2090" s="19"/>
      <c r="Z2090" s="19"/>
      <c r="AA2090" s="19"/>
      <c r="AB2090" s="19"/>
      <c r="AC2090" s="19"/>
      <c r="AD2090" s="19"/>
    </row>
    <row r="2091">
      <c r="A2091" s="49" t="s">
        <v>634</v>
      </c>
      <c r="B2091" s="50">
        <v>11879.0</v>
      </c>
      <c r="C2091" s="51">
        <v>0.943</v>
      </c>
      <c r="D2091" s="52">
        <v>11655.0</v>
      </c>
      <c r="E2091" s="51">
        <v>0.013</v>
      </c>
      <c r="F2091" s="52">
        <v>11879.0</v>
      </c>
      <c r="G2091" s="54">
        <v>0.622</v>
      </c>
      <c r="H2091" s="50">
        <v>11879.0</v>
      </c>
      <c r="I2091" s="54">
        <v>1.93005</v>
      </c>
      <c r="J2091" s="50">
        <v>11879.0</v>
      </c>
      <c r="K2091" s="54">
        <v>3.127</v>
      </c>
      <c r="L2091" s="70">
        <f t="shared" si="1"/>
        <v>0</v>
      </c>
      <c r="M2091" s="71">
        <f t="shared" si="2"/>
        <v>0</v>
      </c>
      <c r="N2091" s="71">
        <f t="shared" si="3"/>
        <v>0.98705</v>
      </c>
      <c r="O2091" s="71">
        <f t="shared" si="4"/>
        <v>104.6712619</v>
      </c>
      <c r="P2091" s="71">
        <f t="shared" si="5"/>
        <v>0</v>
      </c>
      <c r="Q2091" s="71">
        <f t="shared" si="6"/>
        <v>0</v>
      </c>
      <c r="R2091" s="71">
        <f t="shared" si="7"/>
        <v>2.184</v>
      </c>
      <c r="S2091" s="71">
        <f t="shared" si="8"/>
        <v>231.6012725</v>
      </c>
      <c r="T2091" s="72">
        <f t="shared" si="9"/>
        <v>224</v>
      </c>
      <c r="U2091" s="71">
        <f t="shared" si="10"/>
        <v>1.885680613</v>
      </c>
      <c r="V2091" s="71">
        <f t="shared" si="11"/>
        <v>0</v>
      </c>
      <c r="W2091" s="73">
        <f t="shared" si="12"/>
        <v>0</v>
      </c>
      <c r="X2091" s="19"/>
      <c r="Y2091" s="19"/>
      <c r="Z2091" s="19"/>
      <c r="AA2091" s="19"/>
      <c r="AB2091" s="19"/>
      <c r="AC2091" s="19"/>
      <c r="AD2091" s="19"/>
    </row>
    <row r="2092">
      <c r="A2092" s="49" t="s">
        <v>639</v>
      </c>
      <c r="B2092" s="50">
        <v>11336.0</v>
      </c>
      <c r="C2092" s="51">
        <v>14.035</v>
      </c>
      <c r="D2092" s="52">
        <v>11297.0</v>
      </c>
      <c r="E2092" s="51">
        <v>0.013</v>
      </c>
      <c r="F2092" s="52">
        <v>11335.0</v>
      </c>
      <c r="G2092" s="54">
        <v>0.588</v>
      </c>
      <c r="H2092" s="50">
        <v>11336.0</v>
      </c>
      <c r="I2092" s="54">
        <v>3.29505</v>
      </c>
      <c r="J2092" s="50">
        <v>11336.0</v>
      </c>
      <c r="K2092" s="54">
        <v>2.498</v>
      </c>
      <c r="L2092" s="70">
        <f t="shared" si="1"/>
        <v>0</v>
      </c>
      <c r="M2092" s="71">
        <f t="shared" si="2"/>
        <v>0</v>
      </c>
      <c r="N2092" s="71">
        <f t="shared" si="3"/>
        <v>-10.73995</v>
      </c>
      <c r="O2092" s="71">
        <f t="shared" si="4"/>
        <v>-76.52262202</v>
      </c>
      <c r="P2092" s="71">
        <f t="shared" si="5"/>
        <v>0</v>
      </c>
      <c r="Q2092" s="71">
        <f t="shared" si="6"/>
        <v>0</v>
      </c>
      <c r="R2092" s="71">
        <f t="shared" si="7"/>
        <v>-11.537</v>
      </c>
      <c r="S2092" s="71">
        <f t="shared" si="8"/>
        <v>-82.20163876</v>
      </c>
      <c r="T2092" s="72">
        <f t="shared" si="9"/>
        <v>39</v>
      </c>
      <c r="U2092" s="71">
        <f t="shared" si="10"/>
        <v>0.3440366972</v>
      </c>
      <c r="V2092" s="71">
        <f t="shared" si="11"/>
        <v>1</v>
      </c>
      <c r="W2092" s="73">
        <f t="shared" si="12"/>
        <v>0.008821453776</v>
      </c>
      <c r="X2092" s="19"/>
      <c r="Y2092" s="19"/>
      <c r="Z2092" s="19"/>
      <c r="AA2092" s="19"/>
      <c r="AB2092" s="19"/>
      <c r="AC2092" s="19"/>
      <c r="AD2092" s="19"/>
    </row>
    <row r="2093">
      <c r="A2093" s="49" t="s">
        <v>2239</v>
      </c>
      <c r="B2093" s="50">
        <v>12577.0</v>
      </c>
      <c r="C2093" s="51">
        <v>1.015</v>
      </c>
      <c r="D2093" s="52">
        <v>12330.0</v>
      </c>
      <c r="E2093" s="51">
        <v>0.013</v>
      </c>
      <c r="F2093" s="52">
        <v>12576.0</v>
      </c>
      <c r="G2093" s="54">
        <v>0.687</v>
      </c>
      <c r="H2093" s="50">
        <v>12577.0</v>
      </c>
      <c r="I2093" s="54">
        <v>2.60851</v>
      </c>
      <c r="J2093" s="50">
        <v>12577.0</v>
      </c>
      <c r="K2093" s="54">
        <v>1.477</v>
      </c>
      <c r="L2093" s="70">
        <f t="shared" si="1"/>
        <v>0</v>
      </c>
      <c r="M2093" s="71">
        <f t="shared" si="2"/>
        <v>0</v>
      </c>
      <c r="N2093" s="71">
        <f t="shared" si="3"/>
        <v>1.59351</v>
      </c>
      <c r="O2093" s="71">
        <f t="shared" si="4"/>
        <v>156.9960591</v>
      </c>
      <c r="P2093" s="71">
        <f t="shared" si="5"/>
        <v>0</v>
      </c>
      <c r="Q2093" s="71">
        <f t="shared" si="6"/>
        <v>0</v>
      </c>
      <c r="R2093" s="71">
        <f t="shared" si="7"/>
        <v>0.462</v>
      </c>
      <c r="S2093" s="71">
        <f t="shared" si="8"/>
        <v>45.51724138</v>
      </c>
      <c r="T2093" s="72">
        <f t="shared" si="9"/>
        <v>247</v>
      </c>
      <c r="U2093" s="71">
        <f t="shared" si="10"/>
        <v>1.963902361</v>
      </c>
      <c r="V2093" s="71">
        <f t="shared" si="11"/>
        <v>1</v>
      </c>
      <c r="W2093" s="73">
        <f t="shared" si="12"/>
        <v>0.007951021706</v>
      </c>
      <c r="X2093" s="19"/>
      <c r="Y2093" s="19"/>
      <c r="Z2093" s="19"/>
      <c r="AA2093" s="19"/>
      <c r="AB2093" s="19"/>
      <c r="AC2093" s="19"/>
      <c r="AD2093" s="19"/>
    </row>
    <row r="2094">
      <c r="A2094" s="49" t="s">
        <v>2240</v>
      </c>
      <c r="B2094" s="50">
        <v>12043.0</v>
      </c>
      <c r="C2094" s="51">
        <v>11.611</v>
      </c>
      <c r="D2094" s="52">
        <v>12007.0</v>
      </c>
      <c r="E2094" s="51">
        <v>0.013</v>
      </c>
      <c r="F2094" s="52">
        <v>12043.0</v>
      </c>
      <c r="G2094" s="54">
        <v>0.656</v>
      </c>
      <c r="H2094" s="50">
        <v>12043.0</v>
      </c>
      <c r="I2094" s="54">
        <v>3.22893</v>
      </c>
      <c r="J2094" s="50">
        <v>12043.0</v>
      </c>
      <c r="K2094" s="54">
        <v>3.85</v>
      </c>
      <c r="L2094" s="70">
        <f t="shared" si="1"/>
        <v>0</v>
      </c>
      <c r="M2094" s="71">
        <f t="shared" si="2"/>
        <v>0</v>
      </c>
      <c r="N2094" s="71">
        <f t="shared" si="3"/>
        <v>-8.38207</v>
      </c>
      <c r="O2094" s="71">
        <f t="shared" si="4"/>
        <v>-72.19076738</v>
      </c>
      <c r="P2094" s="71">
        <f t="shared" si="5"/>
        <v>0</v>
      </c>
      <c r="Q2094" s="71">
        <f t="shared" si="6"/>
        <v>0</v>
      </c>
      <c r="R2094" s="71">
        <f t="shared" si="7"/>
        <v>-7.761</v>
      </c>
      <c r="S2094" s="71">
        <f t="shared" si="8"/>
        <v>-66.84178796</v>
      </c>
      <c r="T2094" s="72">
        <f t="shared" si="9"/>
        <v>36</v>
      </c>
      <c r="U2094" s="71">
        <f t="shared" si="10"/>
        <v>0.2989288383</v>
      </c>
      <c r="V2094" s="71">
        <f t="shared" si="11"/>
        <v>0</v>
      </c>
      <c r="W2094" s="73">
        <f t="shared" si="12"/>
        <v>0</v>
      </c>
      <c r="X2094" s="19"/>
      <c r="Y2094" s="19"/>
      <c r="Z2094" s="19"/>
      <c r="AA2094" s="19"/>
      <c r="AB2094" s="19"/>
      <c r="AC2094" s="19"/>
      <c r="AD2094" s="19"/>
    </row>
    <row r="2095">
      <c r="A2095" s="49" t="s">
        <v>2241</v>
      </c>
      <c r="B2095" s="50">
        <v>12406.0</v>
      </c>
      <c r="C2095" s="51">
        <v>1.031</v>
      </c>
      <c r="D2095" s="52">
        <v>12132.0</v>
      </c>
      <c r="E2095" s="51">
        <v>0.022</v>
      </c>
      <c r="F2095" s="52">
        <v>12405.0</v>
      </c>
      <c r="G2095" s="54">
        <v>0.683</v>
      </c>
      <c r="H2095" s="50">
        <v>12406.0</v>
      </c>
      <c r="I2095" s="54">
        <v>2.65618</v>
      </c>
      <c r="J2095" s="50">
        <v>12406.0</v>
      </c>
      <c r="K2095" s="54">
        <v>2.66</v>
      </c>
      <c r="L2095" s="70">
        <f t="shared" si="1"/>
        <v>0</v>
      </c>
      <c r="M2095" s="71">
        <f t="shared" si="2"/>
        <v>0</v>
      </c>
      <c r="N2095" s="71">
        <f t="shared" si="3"/>
        <v>1.62518</v>
      </c>
      <c r="O2095" s="71">
        <f t="shared" si="4"/>
        <v>157.6314258</v>
      </c>
      <c r="P2095" s="71">
        <f t="shared" si="5"/>
        <v>0</v>
      </c>
      <c r="Q2095" s="71">
        <f t="shared" si="6"/>
        <v>0</v>
      </c>
      <c r="R2095" s="71">
        <f t="shared" si="7"/>
        <v>1.629</v>
      </c>
      <c r="S2095" s="71">
        <f t="shared" si="8"/>
        <v>158.0019399</v>
      </c>
      <c r="T2095" s="72">
        <f t="shared" si="9"/>
        <v>274</v>
      </c>
      <c r="U2095" s="71">
        <f t="shared" si="10"/>
        <v>2.208608738</v>
      </c>
      <c r="V2095" s="71">
        <f t="shared" si="11"/>
        <v>1</v>
      </c>
      <c r="W2095" s="73">
        <f t="shared" si="12"/>
        <v>0.008060615831</v>
      </c>
      <c r="X2095" s="19"/>
      <c r="Y2095" s="19"/>
      <c r="Z2095" s="19"/>
      <c r="AA2095" s="19"/>
      <c r="AB2095" s="19"/>
      <c r="AC2095" s="19"/>
      <c r="AD2095" s="19"/>
    </row>
    <row r="2096">
      <c r="A2096" s="49" t="s">
        <v>2242</v>
      </c>
      <c r="B2096" s="50">
        <v>11833.0</v>
      </c>
      <c r="C2096" s="51">
        <v>49.081</v>
      </c>
      <c r="D2096" s="52">
        <v>11805.0</v>
      </c>
      <c r="E2096" s="51">
        <v>0.013</v>
      </c>
      <c r="F2096" s="52">
        <v>11833.0</v>
      </c>
      <c r="G2096" s="54">
        <v>0.603</v>
      </c>
      <c r="H2096" s="50">
        <v>11833.0</v>
      </c>
      <c r="I2096" s="54">
        <v>2.51446</v>
      </c>
      <c r="J2096" s="50">
        <v>11833.0</v>
      </c>
      <c r="K2096" s="54">
        <v>4.147</v>
      </c>
      <c r="L2096" s="70">
        <f t="shared" si="1"/>
        <v>0</v>
      </c>
      <c r="M2096" s="71">
        <f t="shared" si="2"/>
        <v>0</v>
      </c>
      <c r="N2096" s="71">
        <f t="shared" si="3"/>
        <v>-46.56654</v>
      </c>
      <c r="O2096" s="71">
        <f t="shared" si="4"/>
        <v>-94.87691775</v>
      </c>
      <c r="P2096" s="71">
        <f t="shared" si="5"/>
        <v>0</v>
      </c>
      <c r="Q2096" s="71">
        <f t="shared" si="6"/>
        <v>0</v>
      </c>
      <c r="R2096" s="71">
        <f t="shared" si="7"/>
        <v>-44.934</v>
      </c>
      <c r="S2096" s="71">
        <f t="shared" si="8"/>
        <v>-91.5507019</v>
      </c>
      <c r="T2096" s="72">
        <f t="shared" si="9"/>
        <v>28</v>
      </c>
      <c r="U2096" s="71">
        <f t="shared" si="10"/>
        <v>0.2366263838</v>
      </c>
      <c r="V2096" s="71">
        <f t="shared" si="11"/>
        <v>0</v>
      </c>
      <c r="W2096" s="73">
        <f t="shared" si="12"/>
        <v>0</v>
      </c>
      <c r="X2096" s="19"/>
      <c r="Y2096" s="19"/>
      <c r="Z2096" s="19"/>
      <c r="AA2096" s="19"/>
      <c r="AB2096" s="19"/>
      <c r="AC2096" s="19"/>
      <c r="AD2096" s="19"/>
    </row>
    <row r="2097">
      <c r="A2097" s="49" t="s">
        <v>2243</v>
      </c>
      <c r="B2097" s="50">
        <v>12411.0</v>
      </c>
      <c r="C2097" s="51">
        <v>0.935</v>
      </c>
      <c r="D2097" s="52">
        <v>12219.0</v>
      </c>
      <c r="E2097" s="51">
        <v>0.02</v>
      </c>
      <c r="F2097" s="52">
        <v>12410.0</v>
      </c>
      <c r="G2097" s="54">
        <v>0.676</v>
      </c>
      <c r="H2097" s="50">
        <v>12411.0</v>
      </c>
      <c r="I2097" s="54">
        <v>3.03133</v>
      </c>
      <c r="J2097" s="50">
        <v>12411.0</v>
      </c>
      <c r="K2097" s="54">
        <v>2.396</v>
      </c>
      <c r="L2097" s="70">
        <f t="shared" si="1"/>
        <v>0</v>
      </c>
      <c r="M2097" s="71">
        <f t="shared" si="2"/>
        <v>0</v>
      </c>
      <c r="N2097" s="71">
        <f t="shared" si="3"/>
        <v>2.09633</v>
      </c>
      <c r="O2097" s="71">
        <f t="shared" si="4"/>
        <v>224.2064171</v>
      </c>
      <c r="P2097" s="71">
        <f t="shared" si="5"/>
        <v>0</v>
      </c>
      <c r="Q2097" s="71">
        <f t="shared" si="6"/>
        <v>0</v>
      </c>
      <c r="R2097" s="71">
        <f t="shared" si="7"/>
        <v>1.461</v>
      </c>
      <c r="S2097" s="71">
        <f t="shared" si="8"/>
        <v>156.2566845</v>
      </c>
      <c r="T2097" s="72">
        <f t="shared" si="9"/>
        <v>192</v>
      </c>
      <c r="U2097" s="71">
        <f t="shared" si="10"/>
        <v>1.547014745</v>
      </c>
      <c r="V2097" s="71">
        <f t="shared" si="11"/>
        <v>1</v>
      </c>
      <c r="W2097" s="73">
        <f t="shared" si="12"/>
        <v>0.008057368463</v>
      </c>
      <c r="X2097" s="19"/>
      <c r="Y2097" s="19"/>
      <c r="Z2097" s="19"/>
      <c r="AA2097" s="19"/>
      <c r="AB2097" s="19"/>
      <c r="AC2097" s="19"/>
      <c r="AD2097" s="19"/>
    </row>
    <row r="2098">
      <c r="A2098" s="49" t="s">
        <v>2244</v>
      </c>
      <c r="B2098" s="50">
        <v>11851.0</v>
      </c>
      <c r="C2098" s="51">
        <v>20.477</v>
      </c>
      <c r="D2098" s="52">
        <v>11813.0</v>
      </c>
      <c r="E2098" s="51">
        <v>0.013</v>
      </c>
      <c r="F2098" s="52">
        <v>11850.0</v>
      </c>
      <c r="G2098" s="54">
        <v>0.628</v>
      </c>
      <c r="H2098" s="50">
        <v>11851.0</v>
      </c>
      <c r="I2098" s="54">
        <v>2.26502</v>
      </c>
      <c r="J2098" s="50">
        <v>11851.0</v>
      </c>
      <c r="K2098" s="54">
        <v>5.264</v>
      </c>
      <c r="L2098" s="70">
        <f t="shared" si="1"/>
        <v>0</v>
      </c>
      <c r="M2098" s="71">
        <f t="shared" si="2"/>
        <v>0</v>
      </c>
      <c r="N2098" s="71">
        <f t="shared" si="3"/>
        <v>-18.21198</v>
      </c>
      <c r="O2098" s="71">
        <f t="shared" si="4"/>
        <v>-88.93871173</v>
      </c>
      <c r="P2098" s="71">
        <f t="shared" si="5"/>
        <v>0</v>
      </c>
      <c r="Q2098" s="71">
        <f t="shared" si="6"/>
        <v>0</v>
      </c>
      <c r="R2098" s="71">
        <f t="shared" si="7"/>
        <v>-15.213</v>
      </c>
      <c r="S2098" s="71">
        <f t="shared" si="8"/>
        <v>-74.29310934</v>
      </c>
      <c r="T2098" s="72">
        <f t="shared" si="9"/>
        <v>38</v>
      </c>
      <c r="U2098" s="71">
        <f t="shared" si="10"/>
        <v>0.3206480466</v>
      </c>
      <c r="V2098" s="71">
        <f t="shared" si="11"/>
        <v>1</v>
      </c>
      <c r="W2098" s="73">
        <f t="shared" si="12"/>
        <v>0.008438106489</v>
      </c>
      <c r="X2098" s="19"/>
      <c r="Y2098" s="19"/>
      <c r="Z2098" s="19"/>
      <c r="AA2098" s="19"/>
      <c r="AB2098" s="19"/>
      <c r="AC2098" s="19"/>
      <c r="AD2098" s="19"/>
    </row>
    <row r="2099">
      <c r="A2099" s="49" t="s">
        <v>2245</v>
      </c>
      <c r="B2099" s="50">
        <v>12900.0</v>
      </c>
      <c r="C2099" s="51">
        <v>1.116</v>
      </c>
      <c r="D2099" s="52">
        <v>12739.0</v>
      </c>
      <c r="E2099" s="51">
        <v>0.024</v>
      </c>
      <c r="F2099" s="52">
        <v>12899.0</v>
      </c>
      <c r="G2099" s="54">
        <v>0.733</v>
      </c>
      <c r="H2099" s="50">
        <v>12900.0</v>
      </c>
      <c r="I2099" s="54">
        <v>1.90128</v>
      </c>
      <c r="J2099" s="50">
        <v>12900.0</v>
      </c>
      <c r="K2099" s="54">
        <v>3.224</v>
      </c>
      <c r="L2099" s="70">
        <f t="shared" si="1"/>
        <v>0</v>
      </c>
      <c r="M2099" s="71">
        <f t="shared" si="2"/>
        <v>0</v>
      </c>
      <c r="N2099" s="71">
        <f t="shared" si="3"/>
        <v>0.78528</v>
      </c>
      <c r="O2099" s="71">
        <f t="shared" si="4"/>
        <v>70.3655914</v>
      </c>
      <c r="P2099" s="71">
        <f t="shared" si="5"/>
        <v>0</v>
      </c>
      <c r="Q2099" s="71">
        <f t="shared" si="6"/>
        <v>0</v>
      </c>
      <c r="R2099" s="71">
        <f t="shared" si="7"/>
        <v>2.108</v>
      </c>
      <c r="S2099" s="71">
        <f t="shared" si="8"/>
        <v>188.8888889</v>
      </c>
      <c r="T2099" s="72">
        <f t="shared" si="9"/>
        <v>161</v>
      </c>
      <c r="U2099" s="71">
        <f t="shared" si="10"/>
        <v>1.248062016</v>
      </c>
      <c r="V2099" s="71">
        <f t="shared" si="11"/>
        <v>1</v>
      </c>
      <c r="W2099" s="73">
        <f t="shared" si="12"/>
        <v>0.007751937984</v>
      </c>
      <c r="X2099" s="19"/>
      <c r="Y2099" s="19"/>
      <c r="Z2099" s="19"/>
      <c r="AA2099" s="19"/>
      <c r="AB2099" s="19"/>
      <c r="AC2099" s="19"/>
      <c r="AD2099" s="19"/>
    </row>
    <row r="2100">
      <c r="A2100" s="49" t="s">
        <v>2246</v>
      </c>
      <c r="B2100" s="50">
        <v>12394.0</v>
      </c>
      <c r="C2100" s="51">
        <v>23.535</v>
      </c>
      <c r="D2100" s="52">
        <v>12314.0</v>
      </c>
      <c r="E2100" s="51">
        <v>0.013</v>
      </c>
      <c r="F2100" s="52">
        <v>12393.0</v>
      </c>
      <c r="G2100" s="54">
        <v>0.662</v>
      </c>
      <c r="H2100" s="50">
        <v>12394.0</v>
      </c>
      <c r="I2100" s="54">
        <v>1.79084</v>
      </c>
      <c r="J2100" s="50">
        <v>12394.0</v>
      </c>
      <c r="K2100" s="54">
        <v>3.447</v>
      </c>
      <c r="L2100" s="70">
        <f t="shared" si="1"/>
        <v>0</v>
      </c>
      <c r="M2100" s="71">
        <f t="shared" si="2"/>
        <v>0</v>
      </c>
      <c r="N2100" s="71">
        <f t="shared" si="3"/>
        <v>-21.74416</v>
      </c>
      <c r="O2100" s="71">
        <f t="shared" si="4"/>
        <v>-92.3907372</v>
      </c>
      <c r="P2100" s="71">
        <f t="shared" si="5"/>
        <v>0</v>
      </c>
      <c r="Q2100" s="71">
        <f t="shared" si="6"/>
        <v>0</v>
      </c>
      <c r="R2100" s="71">
        <f t="shared" si="7"/>
        <v>-20.088</v>
      </c>
      <c r="S2100" s="71">
        <f t="shared" si="8"/>
        <v>-85.35372849</v>
      </c>
      <c r="T2100" s="72">
        <f t="shared" si="9"/>
        <v>80</v>
      </c>
      <c r="U2100" s="71">
        <f t="shared" si="10"/>
        <v>0.6454736163</v>
      </c>
      <c r="V2100" s="71">
        <f t="shared" si="11"/>
        <v>1</v>
      </c>
      <c r="W2100" s="73">
        <f t="shared" si="12"/>
        <v>0.008068420203</v>
      </c>
      <c r="X2100" s="19"/>
      <c r="Y2100" s="19"/>
      <c r="Z2100" s="19"/>
      <c r="AA2100" s="19"/>
      <c r="AB2100" s="19"/>
      <c r="AC2100" s="19"/>
      <c r="AD2100" s="19"/>
    </row>
    <row r="2101">
      <c r="A2101" s="49" t="s">
        <v>2247</v>
      </c>
      <c r="B2101" s="50">
        <v>12093.0</v>
      </c>
      <c r="C2101" s="51">
        <v>1.04</v>
      </c>
      <c r="D2101" s="52">
        <v>11840.0</v>
      </c>
      <c r="E2101" s="51">
        <v>0.013</v>
      </c>
      <c r="F2101" s="52">
        <v>12093.0</v>
      </c>
      <c r="G2101" s="54">
        <v>0.629</v>
      </c>
      <c r="H2101" s="50">
        <v>12093.0</v>
      </c>
      <c r="I2101" s="54">
        <v>1.61812</v>
      </c>
      <c r="J2101" s="50">
        <v>12093.0</v>
      </c>
      <c r="K2101" s="54">
        <v>2.368</v>
      </c>
      <c r="L2101" s="70">
        <f t="shared" si="1"/>
        <v>0</v>
      </c>
      <c r="M2101" s="71">
        <f t="shared" si="2"/>
        <v>0</v>
      </c>
      <c r="N2101" s="71">
        <f t="shared" si="3"/>
        <v>0.57812</v>
      </c>
      <c r="O2101" s="71">
        <f t="shared" si="4"/>
        <v>55.58846154</v>
      </c>
      <c r="P2101" s="71">
        <f t="shared" si="5"/>
        <v>0</v>
      </c>
      <c r="Q2101" s="71">
        <f t="shared" si="6"/>
        <v>0</v>
      </c>
      <c r="R2101" s="71">
        <f t="shared" si="7"/>
        <v>1.328</v>
      </c>
      <c r="S2101" s="71">
        <f t="shared" si="8"/>
        <v>127.6923077</v>
      </c>
      <c r="T2101" s="72">
        <f t="shared" si="9"/>
        <v>253</v>
      </c>
      <c r="U2101" s="71">
        <f t="shared" si="10"/>
        <v>2.092119408</v>
      </c>
      <c r="V2101" s="71">
        <f t="shared" si="11"/>
        <v>0</v>
      </c>
      <c r="W2101" s="73">
        <f t="shared" si="12"/>
        <v>0</v>
      </c>
      <c r="X2101" s="19"/>
      <c r="Y2101" s="19"/>
      <c r="Z2101" s="19"/>
      <c r="AA2101" s="19"/>
      <c r="AB2101" s="19"/>
      <c r="AC2101" s="19"/>
      <c r="AD2101" s="19"/>
    </row>
    <row r="2102">
      <c r="A2102" s="49" t="s">
        <v>2248</v>
      </c>
      <c r="B2102" s="50">
        <v>11663.0</v>
      </c>
      <c r="C2102" s="51">
        <v>8.228</v>
      </c>
      <c r="D2102" s="52">
        <v>11621.0</v>
      </c>
      <c r="E2102" s="51">
        <v>0.013</v>
      </c>
      <c r="F2102" s="52">
        <v>11662.0</v>
      </c>
      <c r="G2102" s="54">
        <v>0.583</v>
      </c>
      <c r="H2102" s="50">
        <v>11663.0</v>
      </c>
      <c r="I2102" s="54">
        <v>3.33656</v>
      </c>
      <c r="J2102" s="50">
        <v>11662.0</v>
      </c>
      <c r="K2102" s="54">
        <v>3.096</v>
      </c>
      <c r="L2102" s="70">
        <f t="shared" si="1"/>
        <v>0</v>
      </c>
      <c r="M2102" s="71">
        <f t="shared" si="2"/>
        <v>0</v>
      </c>
      <c r="N2102" s="71">
        <f t="shared" si="3"/>
        <v>-4.89144</v>
      </c>
      <c r="O2102" s="71">
        <f t="shared" si="4"/>
        <v>-59.44871172</v>
      </c>
      <c r="P2102" s="71">
        <f t="shared" si="5"/>
        <v>-1</v>
      </c>
      <c r="Q2102" s="71">
        <f t="shared" si="6"/>
        <v>-0.008574123296</v>
      </c>
      <c r="R2102" s="71">
        <f t="shared" si="7"/>
        <v>-5.132</v>
      </c>
      <c r="S2102" s="71">
        <f t="shared" si="8"/>
        <v>-62.37238697</v>
      </c>
      <c r="T2102" s="72">
        <f t="shared" si="9"/>
        <v>42</v>
      </c>
      <c r="U2102" s="71">
        <f t="shared" si="10"/>
        <v>0.3601131784</v>
      </c>
      <c r="V2102" s="71">
        <f t="shared" si="11"/>
        <v>1</v>
      </c>
      <c r="W2102" s="73">
        <f t="shared" si="12"/>
        <v>0.008574123296</v>
      </c>
      <c r="X2102" s="19"/>
      <c r="Y2102" s="19"/>
      <c r="Z2102" s="19"/>
      <c r="AA2102" s="19"/>
      <c r="AB2102" s="19"/>
      <c r="AC2102" s="19"/>
      <c r="AD2102" s="19"/>
    </row>
    <row r="2103">
      <c r="A2103" s="49" t="s">
        <v>2249</v>
      </c>
      <c r="B2103" s="50">
        <v>11957.0</v>
      </c>
      <c r="C2103" s="51">
        <v>0.973</v>
      </c>
      <c r="D2103" s="52">
        <v>11788.0</v>
      </c>
      <c r="E2103" s="51">
        <v>0.032</v>
      </c>
      <c r="F2103" s="52">
        <v>11956.0</v>
      </c>
      <c r="G2103" s="54">
        <v>0.666</v>
      </c>
      <c r="H2103" s="50">
        <v>11957.0</v>
      </c>
      <c r="I2103" s="54">
        <v>1.69062</v>
      </c>
      <c r="J2103" s="50">
        <v>11956.0</v>
      </c>
      <c r="K2103" s="54">
        <v>1.602</v>
      </c>
      <c r="L2103" s="70">
        <f t="shared" si="1"/>
        <v>0</v>
      </c>
      <c r="M2103" s="71">
        <f t="shared" si="2"/>
        <v>0</v>
      </c>
      <c r="N2103" s="71">
        <f t="shared" si="3"/>
        <v>0.71762</v>
      </c>
      <c r="O2103" s="71">
        <f t="shared" si="4"/>
        <v>73.75334018</v>
      </c>
      <c r="P2103" s="71">
        <f t="shared" si="5"/>
        <v>-1</v>
      </c>
      <c r="Q2103" s="71">
        <f t="shared" si="6"/>
        <v>-0.008363301832</v>
      </c>
      <c r="R2103" s="71">
        <f t="shared" si="7"/>
        <v>0.629</v>
      </c>
      <c r="S2103" s="71">
        <f t="shared" si="8"/>
        <v>64.64542652</v>
      </c>
      <c r="T2103" s="72">
        <f t="shared" si="9"/>
        <v>169</v>
      </c>
      <c r="U2103" s="71">
        <f t="shared" si="10"/>
        <v>1.41339801</v>
      </c>
      <c r="V2103" s="71">
        <f t="shared" si="11"/>
        <v>1</v>
      </c>
      <c r="W2103" s="73">
        <f t="shared" si="12"/>
        <v>0.008363301832</v>
      </c>
      <c r="X2103" s="19"/>
      <c r="Y2103" s="19"/>
      <c r="Z2103" s="19"/>
      <c r="AA2103" s="19"/>
      <c r="AB2103" s="19"/>
      <c r="AC2103" s="19"/>
      <c r="AD2103" s="19"/>
    </row>
    <row r="2104">
      <c r="A2104" s="49" t="s">
        <v>2250</v>
      </c>
      <c r="B2104" s="50">
        <v>11391.0</v>
      </c>
      <c r="C2104" s="51">
        <v>12.436</v>
      </c>
      <c r="D2104" s="52">
        <v>11317.0</v>
      </c>
      <c r="E2104" s="51">
        <v>0.013</v>
      </c>
      <c r="F2104" s="52">
        <v>11390.0</v>
      </c>
      <c r="G2104" s="54">
        <v>0.634</v>
      </c>
      <c r="H2104" s="50">
        <v>11391.0</v>
      </c>
      <c r="I2104" s="54">
        <v>2.6277</v>
      </c>
      <c r="J2104" s="50">
        <v>11390.0</v>
      </c>
      <c r="K2104" s="54">
        <v>3.357</v>
      </c>
      <c r="L2104" s="70">
        <f t="shared" si="1"/>
        <v>0</v>
      </c>
      <c r="M2104" s="71">
        <f t="shared" si="2"/>
        <v>0</v>
      </c>
      <c r="N2104" s="71">
        <f t="shared" si="3"/>
        <v>-9.8083</v>
      </c>
      <c r="O2104" s="71">
        <f t="shared" si="4"/>
        <v>-78.8702155</v>
      </c>
      <c r="P2104" s="71">
        <f t="shared" si="5"/>
        <v>-1</v>
      </c>
      <c r="Q2104" s="71">
        <f t="shared" si="6"/>
        <v>-0.008778860504</v>
      </c>
      <c r="R2104" s="71">
        <f t="shared" si="7"/>
        <v>-9.079</v>
      </c>
      <c r="S2104" s="71">
        <f t="shared" si="8"/>
        <v>-73.00578964</v>
      </c>
      <c r="T2104" s="72">
        <f t="shared" si="9"/>
        <v>74</v>
      </c>
      <c r="U2104" s="71">
        <f t="shared" si="10"/>
        <v>0.6496356773</v>
      </c>
      <c r="V2104" s="71">
        <f t="shared" si="11"/>
        <v>1</v>
      </c>
      <c r="W2104" s="73">
        <f t="shared" si="12"/>
        <v>0.008778860504</v>
      </c>
      <c r="X2104" s="19"/>
      <c r="Y2104" s="19"/>
      <c r="Z2104" s="19"/>
      <c r="AA2104" s="19"/>
      <c r="AB2104" s="19"/>
      <c r="AC2104" s="19"/>
      <c r="AD2104" s="19"/>
    </row>
    <row r="2105">
      <c r="A2105" s="49" t="s">
        <v>2251</v>
      </c>
      <c r="B2105" s="50">
        <v>12214.0</v>
      </c>
      <c r="C2105" s="51">
        <v>1.083</v>
      </c>
      <c r="D2105" s="52">
        <v>11938.0</v>
      </c>
      <c r="E2105" s="51">
        <v>0.017</v>
      </c>
      <c r="F2105" s="52">
        <v>12213.0</v>
      </c>
      <c r="G2105" s="54">
        <v>0.701</v>
      </c>
      <c r="H2105" s="50">
        <v>12214.0</v>
      </c>
      <c r="I2105" s="54">
        <v>3.10064</v>
      </c>
      <c r="J2105" s="50">
        <v>12214.0</v>
      </c>
      <c r="K2105" s="54">
        <v>2.466</v>
      </c>
      <c r="L2105" s="70">
        <f t="shared" si="1"/>
        <v>0</v>
      </c>
      <c r="M2105" s="71">
        <f t="shared" si="2"/>
        <v>0</v>
      </c>
      <c r="N2105" s="71">
        <f t="shared" si="3"/>
        <v>2.01764</v>
      </c>
      <c r="O2105" s="71">
        <f t="shared" si="4"/>
        <v>186.3010157</v>
      </c>
      <c r="P2105" s="71">
        <f t="shared" si="5"/>
        <v>0</v>
      </c>
      <c r="Q2105" s="71">
        <f t="shared" si="6"/>
        <v>0</v>
      </c>
      <c r="R2105" s="71">
        <f t="shared" si="7"/>
        <v>1.383</v>
      </c>
      <c r="S2105" s="71">
        <f t="shared" si="8"/>
        <v>127.700831</v>
      </c>
      <c r="T2105" s="72">
        <f t="shared" si="9"/>
        <v>276</v>
      </c>
      <c r="U2105" s="71">
        <f t="shared" si="10"/>
        <v>2.259701981</v>
      </c>
      <c r="V2105" s="71">
        <f t="shared" si="11"/>
        <v>1</v>
      </c>
      <c r="W2105" s="73">
        <f t="shared" si="12"/>
        <v>0.008187326019</v>
      </c>
      <c r="X2105" s="19"/>
      <c r="Y2105" s="19"/>
      <c r="Z2105" s="19"/>
      <c r="AA2105" s="19"/>
      <c r="AB2105" s="19"/>
      <c r="AC2105" s="19"/>
      <c r="AD2105" s="19"/>
    </row>
    <row r="2106">
      <c r="A2106" s="49" t="s">
        <v>2252</v>
      </c>
      <c r="B2106" s="50">
        <v>11696.0</v>
      </c>
      <c r="C2106" s="51">
        <v>37.762</v>
      </c>
      <c r="D2106" s="52">
        <v>11651.0</v>
      </c>
      <c r="E2106" s="51">
        <v>0.013</v>
      </c>
      <c r="F2106" s="52">
        <v>11696.0</v>
      </c>
      <c r="G2106" s="54">
        <v>0.606</v>
      </c>
      <c r="H2106" s="50">
        <v>11696.0</v>
      </c>
      <c r="I2106" s="54">
        <v>2.88963</v>
      </c>
      <c r="J2106" s="50">
        <v>11696.0</v>
      </c>
      <c r="K2106" s="54">
        <v>3.917</v>
      </c>
      <c r="L2106" s="70">
        <f t="shared" si="1"/>
        <v>0</v>
      </c>
      <c r="M2106" s="71">
        <f t="shared" si="2"/>
        <v>0</v>
      </c>
      <c r="N2106" s="71">
        <f t="shared" si="3"/>
        <v>-34.87237</v>
      </c>
      <c r="O2106" s="71">
        <f t="shared" si="4"/>
        <v>-92.34778349</v>
      </c>
      <c r="P2106" s="71">
        <f t="shared" si="5"/>
        <v>0</v>
      </c>
      <c r="Q2106" s="71">
        <f t="shared" si="6"/>
        <v>0</v>
      </c>
      <c r="R2106" s="71">
        <f t="shared" si="7"/>
        <v>-33.845</v>
      </c>
      <c r="S2106" s="71">
        <f t="shared" si="8"/>
        <v>-89.62713839</v>
      </c>
      <c r="T2106" s="72">
        <f t="shared" si="9"/>
        <v>45</v>
      </c>
      <c r="U2106" s="71">
        <f t="shared" si="10"/>
        <v>0.384746922</v>
      </c>
      <c r="V2106" s="71">
        <f t="shared" si="11"/>
        <v>0</v>
      </c>
      <c r="W2106" s="73">
        <f t="shared" si="12"/>
        <v>0</v>
      </c>
      <c r="X2106" s="19"/>
      <c r="Y2106" s="19"/>
      <c r="Z2106" s="19"/>
      <c r="AA2106" s="19"/>
      <c r="AB2106" s="19"/>
      <c r="AC2106" s="19"/>
      <c r="AD2106" s="19"/>
    </row>
    <row r="2107">
      <c r="A2107" s="49" t="s">
        <v>2253</v>
      </c>
      <c r="B2107" s="50">
        <v>12096.0</v>
      </c>
      <c r="C2107" s="51">
        <v>0.941</v>
      </c>
      <c r="D2107" s="52">
        <v>11892.0</v>
      </c>
      <c r="E2107" s="51">
        <v>0.013</v>
      </c>
      <c r="F2107" s="52">
        <v>12095.0</v>
      </c>
      <c r="G2107" s="54">
        <v>0.657</v>
      </c>
      <c r="H2107" s="50">
        <v>12096.0</v>
      </c>
      <c r="I2107" s="54">
        <v>1.43328</v>
      </c>
      <c r="J2107" s="50">
        <v>12096.0</v>
      </c>
      <c r="K2107" s="54">
        <v>1.887</v>
      </c>
      <c r="L2107" s="70">
        <f t="shared" si="1"/>
        <v>0</v>
      </c>
      <c r="M2107" s="71">
        <f t="shared" si="2"/>
        <v>0</v>
      </c>
      <c r="N2107" s="71">
        <f t="shared" si="3"/>
        <v>0.49228</v>
      </c>
      <c r="O2107" s="71">
        <f t="shared" si="4"/>
        <v>52.31455898</v>
      </c>
      <c r="P2107" s="71">
        <f t="shared" si="5"/>
        <v>0</v>
      </c>
      <c r="Q2107" s="71">
        <f t="shared" si="6"/>
        <v>0</v>
      </c>
      <c r="R2107" s="71">
        <f t="shared" si="7"/>
        <v>0.946</v>
      </c>
      <c r="S2107" s="71">
        <f t="shared" si="8"/>
        <v>100.5313496</v>
      </c>
      <c r="T2107" s="72">
        <f t="shared" si="9"/>
        <v>204</v>
      </c>
      <c r="U2107" s="71">
        <f t="shared" si="10"/>
        <v>1.686507937</v>
      </c>
      <c r="V2107" s="71">
        <f t="shared" si="11"/>
        <v>1</v>
      </c>
      <c r="W2107" s="73">
        <f t="shared" si="12"/>
        <v>0.008267195767</v>
      </c>
      <c r="X2107" s="19"/>
      <c r="Y2107" s="19"/>
      <c r="Z2107" s="19"/>
      <c r="AA2107" s="19"/>
      <c r="AB2107" s="19"/>
      <c r="AC2107" s="19"/>
      <c r="AD2107" s="19"/>
    </row>
    <row r="2108">
      <c r="A2108" s="49" t="s">
        <v>2254</v>
      </c>
      <c r="B2108" s="50">
        <v>11554.0</v>
      </c>
      <c r="C2108" s="51">
        <v>29.617</v>
      </c>
      <c r="D2108" s="52">
        <v>11515.0</v>
      </c>
      <c r="E2108" s="51">
        <v>0.013</v>
      </c>
      <c r="F2108" s="52">
        <v>11554.0</v>
      </c>
      <c r="G2108" s="54">
        <v>0.569</v>
      </c>
      <c r="H2108" s="50">
        <v>11554.0</v>
      </c>
      <c r="I2108" s="54">
        <v>2.31038</v>
      </c>
      <c r="J2108" s="50">
        <v>11554.0</v>
      </c>
      <c r="K2108" s="54">
        <v>2.457</v>
      </c>
      <c r="L2108" s="70">
        <f t="shared" si="1"/>
        <v>0</v>
      </c>
      <c r="M2108" s="71">
        <f t="shared" si="2"/>
        <v>0</v>
      </c>
      <c r="N2108" s="71">
        <f t="shared" si="3"/>
        <v>-27.30662</v>
      </c>
      <c r="O2108" s="71">
        <f t="shared" si="4"/>
        <v>-92.19914238</v>
      </c>
      <c r="P2108" s="71">
        <f t="shared" si="5"/>
        <v>0</v>
      </c>
      <c r="Q2108" s="71">
        <f t="shared" si="6"/>
        <v>0</v>
      </c>
      <c r="R2108" s="71">
        <f t="shared" si="7"/>
        <v>-27.16</v>
      </c>
      <c r="S2108" s="71">
        <f t="shared" si="8"/>
        <v>-91.70408887</v>
      </c>
      <c r="T2108" s="72">
        <f t="shared" si="9"/>
        <v>39</v>
      </c>
      <c r="U2108" s="71">
        <f t="shared" si="10"/>
        <v>0.3375454388</v>
      </c>
      <c r="V2108" s="71">
        <f t="shared" si="11"/>
        <v>0</v>
      </c>
      <c r="W2108" s="73">
        <f t="shared" si="12"/>
        <v>0</v>
      </c>
      <c r="X2108" s="19"/>
      <c r="Y2108" s="19"/>
      <c r="Z2108" s="19"/>
      <c r="AA2108" s="19"/>
      <c r="AB2108" s="19"/>
      <c r="AC2108" s="19"/>
      <c r="AD2108" s="19"/>
    </row>
    <row r="2109">
      <c r="A2109" s="49" t="s">
        <v>2255</v>
      </c>
      <c r="B2109" s="50">
        <v>12398.0</v>
      </c>
      <c r="C2109" s="51">
        <v>0.857</v>
      </c>
      <c r="D2109" s="52">
        <v>12112.0</v>
      </c>
      <c r="E2109" s="51">
        <v>0.023</v>
      </c>
      <c r="F2109" s="52">
        <v>12398.0</v>
      </c>
      <c r="G2109" s="54">
        <v>0.67</v>
      </c>
      <c r="H2109" s="50">
        <v>12398.0</v>
      </c>
      <c r="I2109" s="54">
        <v>3.42345</v>
      </c>
      <c r="J2109" s="50">
        <v>12398.0</v>
      </c>
      <c r="K2109" s="54">
        <v>2.431</v>
      </c>
      <c r="L2109" s="70">
        <f t="shared" si="1"/>
        <v>0</v>
      </c>
      <c r="M2109" s="71">
        <f t="shared" si="2"/>
        <v>0</v>
      </c>
      <c r="N2109" s="71">
        <f t="shared" si="3"/>
        <v>2.56645</v>
      </c>
      <c r="O2109" s="71">
        <f t="shared" si="4"/>
        <v>299.4690782</v>
      </c>
      <c r="P2109" s="71">
        <f t="shared" si="5"/>
        <v>0</v>
      </c>
      <c r="Q2109" s="71">
        <f t="shared" si="6"/>
        <v>0</v>
      </c>
      <c r="R2109" s="71">
        <f t="shared" si="7"/>
        <v>1.574</v>
      </c>
      <c r="S2109" s="71">
        <f t="shared" si="8"/>
        <v>183.663944</v>
      </c>
      <c r="T2109" s="72">
        <f t="shared" si="9"/>
        <v>286</v>
      </c>
      <c r="U2109" s="71">
        <f t="shared" si="10"/>
        <v>2.306823681</v>
      </c>
      <c r="V2109" s="71">
        <f t="shared" si="11"/>
        <v>0</v>
      </c>
      <c r="W2109" s="73">
        <f t="shared" si="12"/>
        <v>0</v>
      </c>
      <c r="X2109" s="19"/>
      <c r="Y2109" s="19"/>
      <c r="Z2109" s="19"/>
      <c r="AA2109" s="19"/>
      <c r="AB2109" s="19"/>
      <c r="AC2109" s="19"/>
      <c r="AD2109" s="19"/>
    </row>
    <row r="2110">
      <c r="A2110" s="49" t="s">
        <v>2256</v>
      </c>
      <c r="B2110" s="50">
        <v>11863.0</v>
      </c>
      <c r="C2110" s="51">
        <v>15.789</v>
      </c>
      <c r="D2110" s="52">
        <v>11789.0</v>
      </c>
      <c r="E2110" s="51">
        <v>0.013</v>
      </c>
      <c r="F2110" s="52">
        <v>11863.0</v>
      </c>
      <c r="G2110" s="54">
        <v>0.615</v>
      </c>
      <c r="H2110" s="50">
        <v>11863.0</v>
      </c>
      <c r="I2110" s="54">
        <v>4.63536</v>
      </c>
      <c r="J2110" s="50">
        <v>11863.0</v>
      </c>
      <c r="K2110" s="54">
        <v>3.743</v>
      </c>
      <c r="L2110" s="70">
        <f t="shared" si="1"/>
        <v>0</v>
      </c>
      <c r="M2110" s="71">
        <f t="shared" si="2"/>
        <v>0</v>
      </c>
      <c r="N2110" s="71">
        <f t="shared" si="3"/>
        <v>-11.15364</v>
      </c>
      <c r="O2110" s="71">
        <f t="shared" si="4"/>
        <v>-70.64183926</v>
      </c>
      <c r="P2110" s="71">
        <f t="shared" si="5"/>
        <v>0</v>
      </c>
      <c r="Q2110" s="71">
        <f t="shared" si="6"/>
        <v>0</v>
      </c>
      <c r="R2110" s="71">
        <f t="shared" si="7"/>
        <v>-12.046</v>
      </c>
      <c r="S2110" s="71">
        <f t="shared" si="8"/>
        <v>-76.29362214</v>
      </c>
      <c r="T2110" s="72">
        <f t="shared" si="9"/>
        <v>74</v>
      </c>
      <c r="U2110" s="71">
        <f t="shared" si="10"/>
        <v>0.6237882492</v>
      </c>
      <c r="V2110" s="71">
        <f t="shared" si="11"/>
        <v>0</v>
      </c>
      <c r="W2110" s="73">
        <f t="shared" si="12"/>
        <v>0</v>
      </c>
      <c r="X2110" s="19"/>
      <c r="Y2110" s="19"/>
      <c r="Z2110" s="19"/>
      <c r="AA2110" s="19"/>
      <c r="AB2110" s="19"/>
      <c r="AC2110" s="19"/>
      <c r="AD2110" s="19"/>
    </row>
    <row r="2111">
      <c r="A2111" s="49" t="s">
        <v>2257</v>
      </c>
      <c r="B2111" s="50">
        <v>12314.0</v>
      </c>
      <c r="C2111" s="51">
        <v>1.002</v>
      </c>
      <c r="D2111" s="52">
        <v>12056.0</v>
      </c>
      <c r="E2111" s="51">
        <v>0.019</v>
      </c>
      <c r="F2111" s="52">
        <v>12313.0</v>
      </c>
      <c r="G2111" s="54">
        <v>0.685</v>
      </c>
      <c r="H2111" s="50">
        <v>12314.0</v>
      </c>
      <c r="I2111" s="54">
        <v>2.68208</v>
      </c>
      <c r="J2111" s="50">
        <v>12314.0</v>
      </c>
      <c r="K2111" s="54">
        <v>4.71</v>
      </c>
      <c r="L2111" s="70">
        <f t="shared" si="1"/>
        <v>0</v>
      </c>
      <c r="M2111" s="71">
        <f t="shared" si="2"/>
        <v>0</v>
      </c>
      <c r="N2111" s="71">
        <f t="shared" si="3"/>
        <v>1.68008</v>
      </c>
      <c r="O2111" s="71">
        <f t="shared" si="4"/>
        <v>167.6726547</v>
      </c>
      <c r="P2111" s="71">
        <f t="shared" si="5"/>
        <v>0</v>
      </c>
      <c r="Q2111" s="71">
        <f t="shared" si="6"/>
        <v>0</v>
      </c>
      <c r="R2111" s="71">
        <f t="shared" si="7"/>
        <v>3.708</v>
      </c>
      <c r="S2111" s="71">
        <f t="shared" si="8"/>
        <v>370.0598802</v>
      </c>
      <c r="T2111" s="72">
        <f t="shared" si="9"/>
        <v>258</v>
      </c>
      <c r="U2111" s="71">
        <f t="shared" si="10"/>
        <v>2.095176222</v>
      </c>
      <c r="V2111" s="71">
        <f t="shared" si="11"/>
        <v>1</v>
      </c>
      <c r="W2111" s="73">
        <f t="shared" si="12"/>
        <v>0.00812083807</v>
      </c>
      <c r="X2111" s="19"/>
      <c r="Y2111" s="19"/>
      <c r="Z2111" s="19"/>
      <c r="AA2111" s="19"/>
      <c r="AB2111" s="19"/>
      <c r="AC2111" s="19"/>
      <c r="AD2111" s="19"/>
    </row>
    <row r="2112">
      <c r="A2112" s="49" t="s">
        <v>2258</v>
      </c>
      <c r="B2112" s="50">
        <v>11786.0</v>
      </c>
      <c r="C2112" s="51">
        <v>11.715</v>
      </c>
      <c r="D2112" s="52">
        <v>11682.0</v>
      </c>
      <c r="E2112" s="51">
        <v>0.013</v>
      </c>
      <c r="F2112" s="52">
        <v>11786.0</v>
      </c>
      <c r="G2112" s="54">
        <v>0.615</v>
      </c>
      <c r="H2112" s="50">
        <v>11786.0</v>
      </c>
      <c r="I2112" s="54">
        <v>2.42225</v>
      </c>
      <c r="J2112" s="50">
        <v>11786.0</v>
      </c>
      <c r="K2112" s="54">
        <v>3.366</v>
      </c>
      <c r="L2112" s="70">
        <f t="shared" si="1"/>
        <v>0</v>
      </c>
      <c r="M2112" s="71">
        <f t="shared" si="2"/>
        <v>0</v>
      </c>
      <c r="N2112" s="71">
        <f t="shared" si="3"/>
        <v>-9.29275</v>
      </c>
      <c r="O2112" s="71">
        <f t="shared" si="4"/>
        <v>-79.32351686</v>
      </c>
      <c r="P2112" s="71">
        <f t="shared" si="5"/>
        <v>0</v>
      </c>
      <c r="Q2112" s="71">
        <f t="shared" si="6"/>
        <v>0</v>
      </c>
      <c r="R2112" s="71">
        <f t="shared" si="7"/>
        <v>-8.349</v>
      </c>
      <c r="S2112" s="71">
        <f t="shared" si="8"/>
        <v>-71.26760563</v>
      </c>
      <c r="T2112" s="72">
        <f t="shared" si="9"/>
        <v>104</v>
      </c>
      <c r="U2112" s="71">
        <f t="shared" si="10"/>
        <v>0.8824028508</v>
      </c>
      <c r="V2112" s="71">
        <f t="shared" si="11"/>
        <v>0</v>
      </c>
      <c r="W2112" s="73">
        <f t="shared" si="12"/>
        <v>0</v>
      </c>
      <c r="X2112" s="19"/>
      <c r="Y2112" s="19"/>
      <c r="Z2112" s="19"/>
      <c r="AA2112" s="19"/>
      <c r="AB2112" s="19"/>
      <c r="AC2112" s="19"/>
      <c r="AD2112" s="19"/>
    </row>
    <row r="2113">
      <c r="A2113" s="49" t="s">
        <v>2259</v>
      </c>
      <c r="B2113" s="50">
        <v>12393.0</v>
      </c>
      <c r="C2113" s="51">
        <v>0.914</v>
      </c>
      <c r="D2113" s="52">
        <v>12078.0</v>
      </c>
      <c r="E2113" s="51">
        <v>0.013</v>
      </c>
      <c r="F2113" s="52">
        <v>12392.0</v>
      </c>
      <c r="G2113" s="54">
        <v>0.676</v>
      </c>
      <c r="H2113" s="50">
        <v>12393.0</v>
      </c>
      <c r="I2113" s="54">
        <v>3.33959</v>
      </c>
      <c r="J2113" s="50">
        <v>12393.0</v>
      </c>
      <c r="K2113" s="54">
        <v>2.955</v>
      </c>
      <c r="L2113" s="70">
        <f t="shared" si="1"/>
        <v>0</v>
      </c>
      <c r="M2113" s="71">
        <f t="shared" si="2"/>
        <v>0</v>
      </c>
      <c r="N2113" s="71">
        <f t="shared" si="3"/>
        <v>2.42559</v>
      </c>
      <c r="O2113" s="71">
        <f t="shared" si="4"/>
        <v>265.3818381</v>
      </c>
      <c r="P2113" s="71">
        <f t="shared" si="5"/>
        <v>0</v>
      </c>
      <c r="Q2113" s="71">
        <f t="shared" si="6"/>
        <v>0</v>
      </c>
      <c r="R2113" s="71">
        <f t="shared" si="7"/>
        <v>2.041</v>
      </c>
      <c r="S2113" s="71">
        <f t="shared" si="8"/>
        <v>223.3041575</v>
      </c>
      <c r="T2113" s="72">
        <f t="shared" si="9"/>
        <v>315</v>
      </c>
      <c r="U2113" s="71">
        <f t="shared" si="10"/>
        <v>2.541757444</v>
      </c>
      <c r="V2113" s="71">
        <f t="shared" si="11"/>
        <v>1</v>
      </c>
      <c r="W2113" s="73">
        <f t="shared" si="12"/>
        <v>0.00806907125</v>
      </c>
      <c r="X2113" s="19"/>
      <c r="Y2113" s="19"/>
      <c r="Z2113" s="19"/>
      <c r="AA2113" s="19"/>
      <c r="AB2113" s="19"/>
      <c r="AC2113" s="19"/>
      <c r="AD2113" s="19"/>
    </row>
    <row r="2114">
      <c r="A2114" s="49" t="s">
        <v>2260</v>
      </c>
      <c r="B2114" s="50">
        <v>11893.0</v>
      </c>
      <c r="C2114" s="51">
        <v>18.548</v>
      </c>
      <c r="D2114" s="52">
        <v>11863.0</v>
      </c>
      <c r="E2114" s="51">
        <v>0.013</v>
      </c>
      <c r="F2114" s="52">
        <v>11893.0</v>
      </c>
      <c r="G2114" s="54">
        <v>0.598</v>
      </c>
      <c r="H2114" s="50">
        <v>11893.0</v>
      </c>
      <c r="I2114" s="54">
        <v>2.53838</v>
      </c>
      <c r="J2114" s="50">
        <v>11893.0</v>
      </c>
      <c r="K2114" s="54">
        <v>1.905</v>
      </c>
      <c r="L2114" s="70">
        <f t="shared" si="1"/>
        <v>0</v>
      </c>
      <c r="M2114" s="71">
        <f t="shared" si="2"/>
        <v>0</v>
      </c>
      <c r="N2114" s="71">
        <f t="shared" si="3"/>
        <v>-16.00962</v>
      </c>
      <c r="O2114" s="71">
        <f t="shared" si="4"/>
        <v>-86.31453526</v>
      </c>
      <c r="P2114" s="71">
        <f t="shared" si="5"/>
        <v>0</v>
      </c>
      <c r="Q2114" s="71">
        <f t="shared" si="6"/>
        <v>0</v>
      </c>
      <c r="R2114" s="71">
        <f t="shared" si="7"/>
        <v>-16.643</v>
      </c>
      <c r="S2114" s="71">
        <f t="shared" si="8"/>
        <v>-89.72935087</v>
      </c>
      <c r="T2114" s="72">
        <f t="shared" si="9"/>
        <v>30</v>
      </c>
      <c r="U2114" s="71">
        <f t="shared" si="10"/>
        <v>0.2522492222</v>
      </c>
      <c r="V2114" s="71">
        <f t="shared" si="11"/>
        <v>0</v>
      </c>
      <c r="W2114" s="73">
        <f t="shared" si="12"/>
        <v>0</v>
      </c>
      <c r="X2114" s="19"/>
      <c r="Y2114" s="19"/>
      <c r="Z2114" s="19"/>
      <c r="AA2114" s="19"/>
      <c r="AB2114" s="19"/>
      <c r="AC2114" s="19"/>
      <c r="AD2114" s="19"/>
    </row>
    <row r="2115">
      <c r="A2115" s="49" t="s">
        <v>2261</v>
      </c>
      <c r="B2115" s="50">
        <v>12564.0</v>
      </c>
      <c r="C2115" s="51">
        <v>0.826</v>
      </c>
      <c r="D2115" s="52">
        <v>12343.0</v>
      </c>
      <c r="E2115" s="51">
        <v>0.024</v>
      </c>
      <c r="F2115" s="52">
        <v>12564.0</v>
      </c>
      <c r="G2115" s="54">
        <v>0.703</v>
      </c>
      <c r="H2115" s="50">
        <v>12564.0</v>
      </c>
      <c r="I2115" s="54">
        <v>3.58603</v>
      </c>
      <c r="J2115" s="50">
        <v>12564.0</v>
      </c>
      <c r="K2115" s="54">
        <v>1.849</v>
      </c>
      <c r="L2115" s="70">
        <f t="shared" si="1"/>
        <v>0</v>
      </c>
      <c r="M2115" s="71">
        <f t="shared" si="2"/>
        <v>0</v>
      </c>
      <c r="N2115" s="71">
        <f t="shared" si="3"/>
        <v>2.76003</v>
      </c>
      <c r="O2115" s="71">
        <f t="shared" si="4"/>
        <v>334.1440678</v>
      </c>
      <c r="P2115" s="71">
        <f t="shared" si="5"/>
        <v>0</v>
      </c>
      <c r="Q2115" s="71">
        <f t="shared" si="6"/>
        <v>0</v>
      </c>
      <c r="R2115" s="71">
        <f t="shared" si="7"/>
        <v>1.023</v>
      </c>
      <c r="S2115" s="71">
        <f t="shared" si="8"/>
        <v>123.8498789</v>
      </c>
      <c r="T2115" s="72">
        <f t="shared" si="9"/>
        <v>221</v>
      </c>
      <c r="U2115" s="71">
        <f t="shared" si="10"/>
        <v>1.758993951</v>
      </c>
      <c r="V2115" s="71">
        <f t="shared" si="11"/>
        <v>0</v>
      </c>
      <c r="W2115" s="73">
        <f t="shared" si="12"/>
        <v>0</v>
      </c>
      <c r="X2115" s="19"/>
      <c r="Y2115" s="19"/>
      <c r="Z2115" s="19"/>
      <c r="AA2115" s="19"/>
      <c r="AB2115" s="19"/>
      <c r="AC2115" s="19"/>
      <c r="AD2115" s="19"/>
    </row>
    <row r="2116">
      <c r="A2116" s="49" t="s">
        <v>2262</v>
      </c>
      <c r="B2116" s="50">
        <v>12024.0</v>
      </c>
      <c r="C2116" s="51">
        <v>17.494</v>
      </c>
      <c r="D2116" s="52">
        <v>11925.0</v>
      </c>
      <c r="E2116" s="51">
        <v>0.013</v>
      </c>
      <c r="F2116" s="52">
        <v>12024.0</v>
      </c>
      <c r="G2116" s="54">
        <v>0.628</v>
      </c>
      <c r="H2116" s="50">
        <v>12024.0</v>
      </c>
      <c r="I2116" s="54">
        <v>2.38185</v>
      </c>
      <c r="J2116" s="50">
        <v>12024.0</v>
      </c>
      <c r="K2116" s="54">
        <v>1.586</v>
      </c>
      <c r="L2116" s="70">
        <f t="shared" si="1"/>
        <v>0</v>
      </c>
      <c r="M2116" s="71">
        <f t="shared" si="2"/>
        <v>0</v>
      </c>
      <c r="N2116" s="71">
        <f t="shared" si="3"/>
        <v>-15.11215</v>
      </c>
      <c r="O2116" s="71">
        <f t="shared" si="4"/>
        <v>-86.38476049</v>
      </c>
      <c r="P2116" s="71">
        <f t="shared" si="5"/>
        <v>0</v>
      </c>
      <c r="Q2116" s="71">
        <f t="shared" si="6"/>
        <v>0</v>
      </c>
      <c r="R2116" s="71">
        <f t="shared" si="7"/>
        <v>-15.908</v>
      </c>
      <c r="S2116" s="71">
        <f t="shared" si="8"/>
        <v>-90.93403453</v>
      </c>
      <c r="T2116" s="72">
        <f t="shared" si="9"/>
        <v>99</v>
      </c>
      <c r="U2116" s="71">
        <f t="shared" si="10"/>
        <v>0.8233532934</v>
      </c>
      <c r="V2116" s="71">
        <f t="shared" si="11"/>
        <v>0</v>
      </c>
      <c r="W2116" s="73">
        <f t="shared" si="12"/>
        <v>0</v>
      </c>
      <c r="X2116" s="19"/>
      <c r="Y2116" s="19"/>
      <c r="Z2116" s="19"/>
      <c r="AA2116" s="19"/>
      <c r="AB2116" s="19"/>
      <c r="AC2116" s="19"/>
      <c r="AD2116" s="19"/>
    </row>
    <row r="2117">
      <c r="A2117" s="49" t="s">
        <v>2263</v>
      </c>
      <c r="B2117" s="50">
        <v>12467.0</v>
      </c>
      <c r="C2117" s="51">
        <v>0.87</v>
      </c>
      <c r="D2117" s="52">
        <v>12218.0</v>
      </c>
      <c r="E2117" s="51">
        <v>0.028</v>
      </c>
      <c r="F2117" s="52">
        <v>12466.0</v>
      </c>
      <c r="G2117" s="54">
        <v>0.67</v>
      </c>
      <c r="H2117" s="50">
        <v>12467.0</v>
      </c>
      <c r="I2117" s="54">
        <v>0.82492</v>
      </c>
      <c r="J2117" s="50">
        <v>12466.0</v>
      </c>
      <c r="K2117" s="54">
        <v>3.307</v>
      </c>
      <c r="L2117" s="70">
        <f t="shared" si="1"/>
        <v>0</v>
      </c>
      <c r="M2117" s="71">
        <f t="shared" si="2"/>
        <v>0</v>
      </c>
      <c r="N2117" s="71">
        <f t="shared" si="3"/>
        <v>-0.04508</v>
      </c>
      <c r="O2117" s="71">
        <f t="shared" si="4"/>
        <v>-5.181609195</v>
      </c>
      <c r="P2117" s="71">
        <f t="shared" si="5"/>
        <v>-1</v>
      </c>
      <c r="Q2117" s="71">
        <f t="shared" si="6"/>
        <v>-0.008021175904</v>
      </c>
      <c r="R2117" s="71">
        <f t="shared" si="7"/>
        <v>2.437</v>
      </c>
      <c r="S2117" s="71">
        <f t="shared" si="8"/>
        <v>280.1149425</v>
      </c>
      <c r="T2117" s="72">
        <f t="shared" si="9"/>
        <v>249</v>
      </c>
      <c r="U2117" s="71">
        <f t="shared" si="10"/>
        <v>1.9972728</v>
      </c>
      <c r="V2117" s="71">
        <f t="shared" si="11"/>
        <v>1</v>
      </c>
      <c r="W2117" s="73">
        <f t="shared" si="12"/>
        <v>0.008021175904</v>
      </c>
      <c r="X2117" s="19"/>
      <c r="Y2117" s="19"/>
      <c r="Z2117" s="19"/>
      <c r="AA2117" s="19"/>
      <c r="AB2117" s="19"/>
      <c r="AC2117" s="19"/>
      <c r="AD2117" s="19"/>
    </row>
    <row r="2118">
      <c r="A2118" s="49" t="s">
        <v>2264</v>
      </c>
      <c r="B2118" s="50">
        <v>11925.0</v>
      </c>
      <c r="C2118" s="51">
        <v>14.044</v>
      </c>
      <c r="D2118" s="52">
        <v>11852.0</v>
      </c>
      <c r="E2118" s="51">
        <v>0.013</v>
      </c>
      <c r="F2118" s="52">
        <v>11924.0</v>
      </c>
      <c r="G2118" s="54">
        <v>0.62</v>
      </c>
      <c r="H2118" s="50">
        <v>11925.0</v>
      </c>
      <c r="I2118" s="54">
        <v>1.98884</v>
      </c>
      <c r="J2118" s="50">
        <v>11925.0</v>
      </c>
      <c r="K2118" s="54">
        <v>3.439</v>
      </c>
      <c r="L2118" s="70">
        <f t="shared" si="1"/>
        <v>0</v>
      </c>
      <c r="M2118" s="71">
        <f t="shared" si="2"/>
        <v>0</v>
      </c>
      <c r="N2118" s="71">
        <f t="shared" si="3"/>
        <v>-12.05516</v>
      </c>
      <c r="O2118" s="71">
        <f t="shared" si="4"/>
        <v>-85.83850755</v>
      </c>
      <c r="P2118" s="71">
        <f t="shared" si="5"/>
        <v>0</v>
      </c>
      <c r="Q2118" s="71">
        <f t="shared" si="6"/>
        <v>0</v>
      </c>
      <c r="R2118" s="71">
        <f t="shared" si="7"/>
        <v>-10.605</v>
      </c>
      <c r="S2118" s="71">
        <f t="shared" si="8"/>
        <v>-75.51267445</v>
      </c>
      <c r="T2118" s="72">
        <f t="shared" si="9"/>
        <v>73</v>
      </c>
      <c r="U2118" s="71">
        <f t="shared" si="10"/>
        <v>0.6121593291</v>
      </c>
      <c r="V2118" s="71">
        <f t="shared" si="11"/>
        <v>1</v>
      </c>
      <c r="W2118" s="73">
        <f t="shared" si="12"/>
        <v>0.008385744235</v>
      </c>
      <c r="X2118" s="19"/>
      <c r="Y2118" s="19"/>
      <c r="Z2118" s="19"/>
      <c r="AA2118" s="19"/>
      <c r="AB2118" s="19"/>
      <c r="AC2118" s="19"/>
      <c r="AD2118" s="19"/>
    </row>
    <row r="2119">
      <c r="A2119" s="49" t="s">
        <v>2265</v>
      </c>
      <c r="B2119" s="50">
        <v>12108.0</v>
      </c>
      <c r="C2119" s="51">
        <v>0.939</v>
      </c>
      <c r="D2119" s="52">
        <v>11880.0</v>
      </c>
      <c r="E2119" s="51">
        <v>0.014</v>
      </c>
      <c r="F2119" s="52">
        <v>12108.0</v>
      </c>
      <c r="G2119" s="54">
        <v>0.648</v>
      </c>
      <c r="H2119" s="50">
        <v>12108.0</v>
      </c>
      <c r="I2119" s="54">
        <v>3.53502</v>
      </c>
      <c r="J2119" s="50">
        <v>12107.0</v>
      </c>
      <c r="K2119" s="54">
        <v>2.357</v>
      </c>
      <c r="L2119" s="70">
        <f t="shared" si="1"/>
        <v>0</v>
      </c>
      <c r="M2119" s="71">
        <f t="shared" si="2"/>
        <v>0</v>
      </c>
      <c r="N2119" s="71">
        <f t="shared" si="3"/>
        <v>2.59602</v>
      </c>
      <c r="O2119" s="71">
        <f t="shared" si="4"/>
        <v>276.4664537</v>
      </c>
      <c r="P2119" s="71">
        <f t="shared" si="5"/>
        <v>-1</v>
      </c>
      <c r="Q2119" s="71">
        <f t="shared" si="6"/>
        <v>-0.008259002313</v>
      </c>
      <c r="R2119" s="71">
        <f t="shared" si="7"/>
        <v>1.418</v>
      </c>
      <c r="S2119" s="71">
        <f t="shared" si="8"/>
        <v>151.0117146</v>
      </c>
      <c r="T2119" s="72">
        <f t="shared" si="9"/>
        <v>228</v>
      </c>
      <c r="U2119" s="71">
        <f t="shared" si="10"/>
        <v>1.883052527</v>
      </c>
      <c r="V2119" s="71">
        <f t="shared" si="11"/>
        <v>0</v>
      </c>
      <c r="W2119" s="73">
        <f t="shared" si="12"/>
        <v>0</v>
      </c>
      <c r="X2119" s="19"/>
      <c r="Y2119" s="19"/>
      <c r="Z2119" s="19"/>
      <c r="AA2119" s="19"/>
      <c r="AB2119" s="19"/>
      <c r="AC2119" s="19"/>
      <c r="AD2119" s="19"/>
    </row>
    <row r="2120">
      <c r="A2120" s="49" t="s">
        <v>2266</v>
      </c>
      <c r="B2120" s="50">
        <v>11558.0</v>
      </c>
      <c r="C2120" s="51">
        <v>24.219</v>
      </c>
      <c r="D2120" s="52">
        <v>11499.0</v>
      </c>
      <c r="E2120" s="51">
        <v>0.013</v>
      </c>
      <c r="F2120" s="52">
        <v>11558.0</v>
      </c>
      <c r="G2120" s="54">
        <v>0.585</v>
      </c>
      <c r="H2120" s="50">
        <v>11558.0</v>
      </c>
      <c r="I2120" s="54">
        <v>2.73976</v>
      </c>
      <c r="J2120" s="50">
        <v>11558.0</v>
      </c>
      <c r="K2120" s="54">
        <v>3.58</v>
      </c>
      <c r="L2120" s="70">
        <f t="shared" si="1"/>
        <v>0</v>
      </c>
      <c r="M2120" s="71">
        <f t="shared" si="2"/>
        <v>0</v>
      </c>
      <c r="N2120" s="71">
        <f t="shared" si="3"/>
        <v>-21.47924</v>
      </c>
      <c r="O2120" s="71">
        <f t="shared" si="4"/>
        <v>-88.68755935</v>
      </c>
      <c r="P2120" s="71">
        <f t="shared" si="5"/>
        <v>0</v>
      </c>
      <c r="Q2120" s="71">
        <f t="shared" si="6"/>
        <v>0</v>
      </c>
      <c r="R2120" s="71">
        <f t="shared" si="7"/>
        <v>-20.639</v>
      </c>
      <c r="S2120" s="71">
        <f t="shared" si="8"/>
        <v>-85.2182171</v>
      </c>
      <c r="T2120" s="72">
        <f t="shared" si="9"/>
        <v>59</v>
      </c>
      <c r="U2120" s="71">
        <f t="shared" si="10"/>
        <v>0.5104689393</v>
      </c>
      <c r="V2120" s="71">
        <f t="shared" si="11"/>
        <v>0</v>
      </c>
      <c r="W2120" s="73">
        <f t="shared" si="12"/>
        <v>0</v>
      </c>
      <c r="X2120" s="19"/>
      <c r="Y2120" s="19"/>
      <c r="Z2120" s="19"/>
      <c r="AA2120" s="19"/>
      <c r="AB2120" s="19"/>
      <c r="AC2120" s="19"/>
      <c r="AD2120" s="19"/>
    </row>
    <row r="2121">
      <c r="A2121" s="49" t="s">
        <v>2267</v>
      </c>
      <c r="B2121" s="50">
        <v>12171.0</v>
      </c>
      <c r="C2121" s="51">
        <v>1.083</v>
      </c>
      <c r="D2121" s="52">
        <v>11867.0</v>
      </c>
      <c r="E2121" s="51">
        <v>0.013</v>
      </c>
      <c r="F2121" s="52">
        <v>12170.0</v>
      </c>
      <c r="G2121" s="54">
        <v>0.668</v>
      </c>
      <c r="H2121" s="50">
        <v>12171.0</v>
      </c>
      <c r="I2121" s="54">
        <v>2.59837</v>
      </c>
      <c r="J2121" s="50">
        <v>12171.0</v>
      </c>
      <c r="K2121" s="54">
        <v>2.959</v>
      </c>
      <c r="L2121" s="70">
        <f t="shared" si="1"/>
        <v>0</v>
      </c>
      <c r="M2121" s="71">
        <f t="shared" si="2"/>
        <v>0</v>
      </c>
      <c r="N2121" s="71">
        <f t="shared" si="3"/>
        <v>1.51537</v>
      </c>
      <c r="O2121" s="71">
        <f t="shared" si="4"/>
        <v>139.923361</v>
      </c>
      <c r="P2121" s="71">
        <f t="shared" si="5"/>
        <v>0</v>
      </c>
      <c r="Q2121" s="71">
        <f t="shared" si="6"/>
        <v>0</v>
      </c>
      <c r="R2121" s="71">
        <f t="shared" si="7"/>
        <v>1.876</v>
      </c>
      <c r="S2121" s="71">
        <f t="shared" si="8"/>
        <v>173.22253</v>
      </c>
      <c r="T2121" s="72">
        <f t="shared" si="9"/>
        <v>304</v>
      </c>
      <c r="U2121" s="71">
        <f t="shared" si="10"/>
        <v>2.497740531</v>
      </c>
      <c r="V2121" s="71">
        <f t="shared" si="11"/>
        <v>1</v>
      </c>
      <c r="W2121" s="73">
        <f t="shared" si="12"/>
        <v>0.008216251746</v>
      </c>
      <c r="X2121" s="19"/>
      <c r="Y2121" s="19"/>
      <c r="Z2121" s="19"/>
      <c r="AA2121" s="19"/>
      <c r="AB2121" s="19"/>
      <c r="AC2121" s="19"/>
      <c r="AD2121" s="19"/>
    </row>
    <row r="2122">
      <c r="A2122" s="49" t="s">
        <v>2268</v>
      </c>
      <c r="B2122" s="50">
        <v>11642.0</v>
      </c>
      <c r="C2122" s="51">
        <v>16.149</v>
      </c>
      <c r="D2122" s="52">
        <v>11555.0</v>
      </c>
      <c r="E2122" s="51">
        <v>0.013</v>
      </c>
      <c r="F2122" s="52">
        <v>11642.0</v>
      </c>
      <c r="G2122" s="54">
        <v>0.626</v>
      </c>
      <c r="H2122" s="50">
        <v>11642.0</v>
      </c>
      <c r="I2122" s="54">
        <v>2.36177</v>
      </c>
      <c r="J2122" s="50">
        <v>11642.0</v>
      </c>
      <c r="K2122" s="54">
        <v>3.332</v>
      </c>
      <c r="L2122" s="70">
        <f t="shared" si="1"/>
        <v>0</v>
      </c>
      <c r="M2122" s="71">
        <f t="shared" si="2"/>
        <v>0</v>
      </c>
      <c r="N2122" s="71">
        <f t="shared" si="3"/>
        <v>-13.78723</v>
      </c>
      <c r="O2122" s="71">
        <f t="shared" si="4"/>
        <v>-85.37513159</v>
      </c>
      <c r="P2122" s="71">
        <f t="shared" si="5"/>
        <v>0</v>
      </c>
      <c r="Q2122" s="71">
        <f t="shared" si="6"/>
        <v>0</v>
      </c>
      <c r="R2122" s="71">
        <f t="shared" si="7"/>
        <v>-12.817</v>
      </c>
      <c r="S2122" s="71">
        <f t="shared" si="8"/>
        <v>-79.36714348</v>
      </c>
      <c r="T2122" s="72">
        <f t="shared" si="9"/>
        <v>87</v>
      </c>
      <c r="U2122" s="71">
        <f t="shared" si="10"/>
        <v>0.7472942793</v>
      </c>
      <c r="V2122" s="71">
        <f t="shared" si="11"/>
        <v>0</v>
      </c>
      <c r="W2122" s="73">
        <f t="shared" si="12"/>
        <v>0</v>
      </c>
      <c r="X2122" s="19"/>
      <c r="Y2122" s="19"/>
      <c r="Z2122" s="19"/>
      <c r="AA2122" s="19"/>
      <c r="AB2122" s="19"/>
      <c r="AC2122" s="19"/>
      <c r="AD2122" s="19"/>
    </row>
    <row r="2123">
      <c r="A2123" s="49" t="s">
        <v>2269</v>
      </c>
      <c r="B2123" s="50">
        <v>12487.0</v>
      </c>
      <c r="C2123" s="51">
        <v>1.058</v>
      </c>
      <c r="D2123" s="52">
        <v>12281.0</v>
      </c>
      <c r="E2123" s="51">
        <v>0.015</v>
      </c>
      <c r="F2123" s="52">
        <v>12486.0</v>
      </c>
      <c r="G2123" s="54">
        <v>0.658</v>
      </c>
      <c r="H2123" s="50">
        <v>12487.0</v>
      </c>
      <c r="I2123" s="54">
        <v>3.87494</v>
      </c>
      <c r="J2123" s="50">
        <v>12487.0</v>
      </c>
      <c r="K2123" s="54">
        <v>3.071</v>
      </c>
      <c r="L2123" s="70">
        <f t="shared" si="1"/>
        <v>0</v>
      </c>
      <c r="M2123" s="71">
        <f t="shared" si="2"/>
        <v>0</v>
      </c>
      <c r="N2123" s="71">
        <f t="shared" si="3"/>
        <v>2.81694</v>
      </c>
      <c r="O2123" s="71">
        <f t="shared" si="4"/>
        <v>266.2514178</v>
      </c>
      <c r="P2123" s="71">
        <f t="shared" si="5"/>
        <v>0</v>
      </c>
      <c r="Q2123" s="71">
        <f t="shared" si="6"/>
        <v>0</v>
      </c>
      <c r="R2123" s="71">
        <f t="shared" si="7"/>
        <v>2.013</v>
      </c>
      <c r="S2123" s="71">
        <f t="shared" si="8"/>
        <v>190.2646503</v>
      </c>
      <c r="T2123" s="72">
        <f t="shared" si="9"/>
        <v>206</v>
      </c>
      <c r="U2123" s="71">
        <f t="shared" si="10"/>
        <v>1.649715704</v>
      </c>
      <c r="V2123" s="71">
        <f t="shared" si="11"/>
        <v>1</v>
      </c>
      <c r="W2123" s="73">
        <f t="shared" si="12"/>
        <v>0.008008328662</v>
      </c>
      <c r="X2123" s="19"/>
      <c r="Y2123" s="19"/>
      <c r="Z2123" s="19"/>
      <c r="AA2123" s="19"/>
      <c r="AB2123" s="19"/>
      <c r="AC2123" s="19"/>
      <c r="AD2123" s="19"/>
    </row>
    <row r="2124">
      <c r="A2124" s="49" t="s">
        <v>2270</v>
      </c>
      <c r="B2124" s="50">
        <v>11982.0</v>
      </c>
      <c r="C2124" s="51">
        <v>16.414</v>
      </c>
      <c r="D2124" s="52">
        <v>11911.0</v>
      </c>
      <c r="E2124" s="51">
        <v>0.013</v>
      </c>
      <c r="F2124" s="52">
        <v>11982.0</v>
      </c>
      <c r="G2124" s="54">
        <v>0.621</v>
      </c>
      <c r="H2124" s="50">
        <v>11982.0</v>
      </c>
      <c r="I2124" s="54">
        <v>2.84117</v>
      </c>
      <c r="J2124" s="50">
        <v>11982.0</v>
      </c>
      <c r="K2124" s="54">
        <v>2.945</v>
      </c>
      <c r="L2124" s="70">
        <f t="shared" si="1"/>
        <v>0</v>
      </c>
      <c r="M2124" s="71">
        <f t="shared" si="2"/>
        <v>0</v>
      </c>
      <c r="N2124" s="71">
        <f t="shared" si="3"/>
        <v>-13.57283</v>
      </c>
      <c r="O2124" s="71">
        <f t="shared" si="4"/>
        <v>-82.69056903</v>
      </c>
      <c r="P2124" s="71">
        <f t="shared" si="5"/>
        <v>0</v>
      </c>
      <c r="Q2124" s="71">
        <f t="shared" si="6"/>
        <v>0</v>
      </c>
      <c r="R2124" s="71">
        <f t="shared" si="7"/>
        <v>-13.469</v>
      </c>
      <c r="S2124" s="71">
        <f t="shared" si="8"/>
        <v>-82.05799927</v>
      </c>
      <c r="T2124" s="72">
        <f t="shared" si="9"/>
        <v>71</v>
      </c>
      <c r="U2124" s="71">
        <f t="shared" si="10"/>
        <v>0.5925554999</v>
      </c>
      <c r="V2124" s="71">
        <f t="shared" si="11"/>
        <v>0</v>
      </c>
      <c r="W2124" s="73">
        <f t="shared" si="12"/>
        <v>0</v>
      </c>
      <c r="X2124" s="19"/>
      <c r="Y2124" s="19"/>
      <c r="Z2124" s="19"/>
      <c r="AA2124" s="19"/>
      <c r="AB2124" s="19"/>
      <c r="AC2124" s="19"/>
      <c r="AD2124" s="19"/>
    </row>
    <row r="2125">
      <c r="A2125" s="49" t="s">
        <v>2271</v>
      </c>
      <c r="B2125" s="50">
        <v>12225.0</v>
      </c>
      <c r="C2125" s="51">
        <v>0.969</v>
      </c>
      <c r="D2125" s="52">
        <v>12039.0</v>
      </c>
      <c r="E2125" s="51">
        <v>0.019</v>
      </c>
      <c r="F2125" s="52">
        <v>12224.0</v>
      </c>
      <c r="G2125" s="54">
        <v>0.65</v>
      </c>
      <c r="H2125" s="50">
        <v>12225.0</v>
      </c>
      <c r="I2125" s="54">
        <v>2.59341</v>
      </c>
      <c r="J2125" s="50">
        <v>12225.0</v>
      </c>
      <c r="K2125" s="54">
        <v>3.499</v>
      </c>
      <c r="L2125" s="70">
        <f t="shared" si="1"/>
        <v>0</v>
      </c>
      <c r="M2125" s="71">
        <f t="shared" si="2"/>
        <v>0</v>
      </c>
      <c r="N2125" s="71">
        <f t="shared" si="3"/>
        <v>1.62441</v>
      </c>
      <c r="O2125" s="71">
        <f t="shared" si="4"/>
        <v>167.6377709</v>
      </c>
      <c r="P2125" s="71">
        <f t="shared" si="5"/>
        <v>0</v>
      </c>
      <c r="Q2125" s="71">
        <f t="shared" si="6"/>
        <v>0</v>
      </c>
      <c r="R2125" s="71">
        <f t="shared" si="7"/>
        <v>2.53</v>
      </c>
      <c r="S2125" s="71">
        <f t="shared" si="8"/>
        <v>261.0939112</v>
      </c>
      <c r="T2125" s="72">
        <f t="shared" si="9"/>
        <v>186</v>
      </c>
      <c r="U2125" s="71">
        <f t="shared" si="10"/>
        <v>1.521472393</v>
      </c>
      <c r="V2125" s="71">
        <f t="shared" si="11"/>
        <v>1</v>
      </c>
      <c r="W2125" s="73">
        <f t="shared" si="12"/>
        <v>0.0081799591</v>
      </c>
      <c r="X2125" s="19"/>
      <c r="Y2125" s="19"/>
      <c r="Z2125" s="19"/>
      <c r="AA2125" s="19"/>
      <c r="AB2125" s="19"/>
      <c r="AC2125" s="19"/>
      <c r="AD2125" s="19"/>
    </row>
    <row r="2126">
      <c r="A2126" s="49" t="s">
        <v>2272</v>
      </c>
      <c r="B2126" s="50">
        <v>11707.0</v>
      </c>
      <c r="C2126" s="51">
        <v>13.281</v>
      </c>
      <c r="D2126" s="52">
        <v>11638.0</v>
      </c>
      <c r="E2126" s="51">
        <v>0.013</v>
      </c>
      <c r="F2126" s="52">
        <v>11707.0</v>
      </c>
      <c r="G2126" s="54">
        <v>0.621</v>
      </c>
      <c r="H2126" s="50">
        <v>11707.0</v>
      </c>
      <c r="I2126" s="54">
        <v>1.87337</v>
      </c>
      <c r="J2126" s="50">
        <v>11707.0</v>
      </c>
      <c r="K2126" s="54">
        <v>2.781</v>
      </c>
      <c r="L2126" s="70">
        <f t="shared" si="1"/>
        <v>0</v>
      </c>
      <c r="M2126" s="71">
        <f t="shared" si="2"/>
        <v>0</v>
      </c>
      <c r="N2126" s="71">
        <f t="shared" si="3"/>
        <v>-11.40763</v>
      </c>
      <c r="O2126" s="71">
        <f t="shared" si="4"/>
        <v>-85.89436036</v>
      </c>
      <c r="P2126" s="71">
        <f t="shared" si="5"/>
        <v>0</v>
      </c>
      <c r="Q2126" s="71">
        <f t="shared" si="6"/>
        <v>0</v>
      </c>
      <c r="R2126" s="71">
        <f t="shared" si="7"/>
        <v>-10.5</v>
      </c>
      <c r="S2126" s="71">
        <f t="shared" si="8"/>
        <v>-79.06031172</v>
      </c>
      <c r="T2126" s="72">
        <f t="shared" si="9"/>
        <v>69</v>
      </c>
      <c r="U2126" s="71">
        <f t="shared" si="10"/>
        <v>0.5893909627</v>
      </c>
      <c r="V2126" s="71">
        <f t="shared" si="11"/>
        <v>0</v>
      </c>
      <c r="W2126" s="73">
        <f t="shared" si="12"/>
        <v>0</v>
      </c>
      <c r="X2126" s="19"/>
      <c r="Y2126" s="19"/>
      <c r="Z2126" s="19"/>
      <c r="AA2126" s="19"/>
      <c r="AB2126" s="19"/>
      <c r="AC2126" s="19"/>
      <c r="AD2126" s="19"/>
    </row>
    <row r="2127">
      <c r="A2127" s="49" t="s">
        <v>2273</v>
      </c>
      <c r="B2127" s="50">
        <v>12641.0</v>
      </c>
      <c r="C2127" s="51">
        <v>1.014</v>
      </c>
      <c r="D2127" s="52">
        <v>12403.0</v>
      </c>
      <c r="E2127" s="51">
        <v>0.013</v>
      </c>
      <c r="F2127" s="52">
        <v>12640.0</v>
      </c>
      <c r="G2127" s="54">
        <v>0.69</v>
      </c>
      <c r="H2127" s="50">
        <v>12641.0</v>
      </c>
      <c r="I2127" s="54">
        <v>1.48259</v>
      </c>
      <c r="J2127" s="50">
        <v>12641.0</v>
      </c>
      <c r="K2127" s="54">
        <v>2.564</v>
      </c>
      <c r="L2127" s="70">
        <f t="shared" si="1"/>
        <v>0</v>
      </c>
      <c r="M2127" s="71">
        <f t="shared" si="2"/>
        <v>0</v>
      </c>
      <c r="N2127" s="71">
        <f t="shared" si="3"/>
        <v>0.46859</v>
      </c>
      <c r="O2127" s="71">
        <f t="shared" si="4"/>
        <v>46.21203156</v>
      </c>
      <c r="P2127" s="71">
        <f t="shared" si="5"/>
        <v>0</v>
      </c>
      <c r="Q2127" s="71">
        <f t="shared" si="6"/>
        <v>0</v>
      </c>
      <c r="R2127" s="71">
        <f t="shared" si="7"/>
        <v>1.55</v>
      </c>
      <c r="S2127" s="71">
        <f t="shared" si="8"/>
        <v>152.8599606</v>
      </c>
      <c r="T2127" s="72">
        <f t="shared" si="9"/>
        <v>238</v>
      </c>
      <c r="U2127" s="71">
        <f t="shared" si="10"/>
        <v>1.88276244</v>
      </c>
      <c r="V2127" s="71">
        <f t="shared" si="11"/>
        <v>1</v>
      </c>
      <c r="W2127" s="73">
        <f t="shared" si="12"/>
        <v>0.007910766553</v>
      </c>
      <c r="X2127" s="19"/>
      <c r="Y2127" s="19"/>
      <c r="Z2127" s="19"/>
      <c r="AA2127" s="19"/>
      <c r="AB2127" s="19"/>
      <c r="AC2127" s="19"/>
      <c r="AD2127" s="19"/>
    </row>
    <row r="2128">
      <c r="A2128" s="49" t="s">
        <v>2274</v>
      </c>
      <c r="B2128" s="50">
        <v>12055.0</v>
      </c>
      <c r="C2128" s="51">
        <v>40.987</v>
      </c>
      <c r="D2128" s="52">
        <v>12039.0</v>
      </c>
      <c r="E2128" s="51">
        <v>0.013</v>
      </c>
      <c r="F2128" s="52">
        <v>12055.0</v>
      </c>
      <c r="G2128" s="54">
        <v>0.63</v>
      </c>
      <c r="H2128" s="50">
        <v>12055.0</v>
      </c>
      <c r="I2128" s="54">
        <v>2.94478</v>
      </c>
      <c r="J2128" s="50">
        <v>12055.0</v>
      </c>
      <c r="K2128" s="54">
        <v>4.865</v>
      </c>
      <c r="L2128" s="70">
        <f t="shared" si="1"/>
        <v>0</v>
      </c>
      <c r="M2128" s="71">
        <f t="shared" si="2"/>
        <v>0</v>
      </c>
      <c r="N2128" s="71">
        <f t="shared" si="3"/>
        <v>-38.04222</v>
      </c>
      <c r="O2128" s="71">
        <f t="shared" si="4"/>
        <v>-92.81533169</v>
      </c>
      <c r="P2128" s="71">
        <f t="shared" si="5"/>
        <v>0</v>
      </c>
      <c r="Q2128" s="71">
        <f t="shared" si="6"/>
        <v>0</v>
      </c>
      <c r="R2128" s="71">
        <f t="shared" si="7"/>
        <v>-36.122</v>
      </c>
      <c r="S2128" s="71">
        <f t="shared" si="8"/>
        <v>-88.1303828</v>
      </c>
      <c r="T2128" s="72">
        <f t="shared" si="9"/>
        <v>16</v>
      </c>
      <c r="U2128" s="71">
        <f t="shared" si="10"/>
        <v>0.1327250104</v>
      </c>
      <c r="V2128" s="71">
        <f t="shared" si="11"/>
        <v>0</v>
      </c>
      <c r="W2128" s="73">
        <f t="shared" si="12"/>
        <v>0</v>
      </c>
      <c r="X2128" s="19"/>
      <c r="Y2128" s="19"/>
      <c r="Z2128" s="19"/>
      <c r="AA2128" s="19"/>
      <c r="AB2128" s="19"/>
      <c r="AC2128" s="19"/>
      <c r="AD2128" s="19"/>
    </row>
    <row r="2129">
      <c r="A2129" s="49" t="s">
        <v>2275</v>
      </c>
      <c r="B2129" s="50">
        <v>12503.0</v>
      </c>
      <c r="C2129" s="51">
        <v>1.088</v>
      </c>
      <c r="D2129" s="52">
        <v>12311.0</v>
      </c>
      <c r="E2129" s="51">
        <v>0.027</v>
      </c>
      <c r="F2129" s="52">
        <v>12501.0</v>
      </c>
      <c r="G2129" s="54">
        <v>0.708</v>
      </c>
      <c r="H2129" s="50">
        <v>12503.0</v>
      </c>
      <c r="I2129" s="54">
        <v>2.74671</v>
      </c>
      <c r="J2129" s="50">
        <v>12503.0</v>
      </c>
      <c r="K2129" s="54">
        <v>3.421</v>
      </c>
      <c r="L2129" s="70">
        <f t="shared" si="1"/>
        <v>0</v>
      </c>
      <c r="M2129" s="71">
        <f t="shared" si="2"/>
        <v>0</v>
      </c>
      <c r="N2129" s="71">
        <f t="shared" si="3"/>
        <v>1.65871</v>
      </c>
      <c r="O2129" s="71">
        <f t="shared" si="4"/>
        <v>152.4549632</v>
      </c>
      <c r="P2129" s="71">
        <f t="shared" si="5"/>
        <v>0</v>
      </c>
      <c r="Q2129" s="71">
        <f t="shared" si="6"/>
        <v>0</v>
      </c>
      <c r="R2129" s="71">
        <f t="shared" si="7"/>
        <v>2.333</v>
      </c>
      <c r="S2129" s="71">
        <f t="shared" si="8"/>
        <v>214.4301471</v>
      </c>
      <c r="T2129" s="72">
        <f t="shared" si="9"/>
        <v>192</v>
      </c>
      <c r="U2129" s="71">
        <f t="shared" si="10"/>
        <v>1.535631448</v>
      </c>
      <c r="V2129" s="71">
        <f t="shared" si="11"/>
        <v>2</v>
      </c>
      <c r="W2129" s="73">
        <f t="shared" si="12"/>
        <v>0.01599616092</v>
      </c>
      <c r="X2129" s="19"/>
      <c r="Y2129" s="19"/>
      <c r="Z2129" s="19"/>
      <c r="AA2129" s="19"/>
      <c r="AB2129" s="19"/>
      <c r="AC2129" s="19"/>
      <c r="AD2129" s="19"/>
    </row>
    <row r="2130">
      <c r="A2130" s="49" t="s">
        <v>2276</v>
      </c>
      <c r="B2130" s="50">
        <v>11974.0</v>
      </c>
      <c r="C2130" s="51">
        <v>46.811</v>
      </c>
      <c r="D2130" s="52">
        <v>11947.0</v>
      </c>
      <c r="E2130" s="51">
        <v>0.013</v>
      </c>
      <c r="F2130" s="52">
        <v>11974.0</v>
      </c>
      <c r="G2130" s="54">
        <v>0.612</v>
      </c>
      <c r="H2130" s="50">
        <v>11974.0</v>
      </c>
      <c r="I2130" s="54">
        <v>3.16863</v>
      </c>
      <c r="J2130" s="50">
        <v>11974.0</v>
      </c>
      <c r="K2130" s="54">
        <v>4.388</v>
      </c>
      <c r="L2130" s="70">
        <f t="shared" si="1"/>
        <v>0</v>
      </c>
      <c r="M2130" s="71">
        <f t="shared" si="2"/>
        <v>0</v>
      </c>
      <c r="N2130" s="71">
        <f t="shared" si="3"/>
        <v>-43.64237</v>
      </c>
      <c r="O2130" s="71">
        <f t="shared" si="4"/>
        <v>-93.23101408</v>
      </c>
      <c r="P2130" s="71">
        <f t="shared" si="5"/>
        <v>0</v>
      </c>
      <c r="Q2130" s="71">
        <f t="shared" si="6"/>
        <v>0</v>
      </c>
      <c r="R2130" s="71">
        <f t="shared" si="7"/>
        <v>-42.423</v>
      </c>
      <c r="S2130" s="71">
        <f t="shared" si="8"/>
        <v>-90.62613488</v>
      </c>
      <c r="T2130" s="72">
        <f t="shared" si="9"/>
        <v>27</v>
      </c>
      <c r="U2130" s="71">
        <f t="shared" si="10"/>
        <v>0.2254885585</v>
      </c>
      <c r="V2130" s="71">
        <f t="shared" si="11"/>
        <v>0</v>
      </c>
      <c r="W2130" s="73">
        <f t="shared" si="12"/>
        <v>0</v>
      </c>
      <c r="X2130" s="19"/>
      <c r="Y2130" s="19"/>
      <c r="Z2130" s="19"/>
      <c r="AA2130" s="19"/>
      <c r="AB2130" s="19"/>
      <c r="AC2130" s="19"/>
      <c r="AD2130" s="19"/>
    </row>
    <row r="2131">
      <c r="A2131" s="49" t="s">
        <v>2277</v>
      </c>
      <c r="B2131" s="50">
        <v>12677.0</v>
      </c>
      <c r="C2131" s="51">
        <v>0.913</v>
      </c>
      <c r="D2131" s="52">
        <v>12464.0</v>
      </c>
      <c r="E2131" s="51">
        <v>0.024</v>
      </c>
      <c r="F2131" s="52">
        <v>12676.0</v>
      </c>
      <c r="G2131" s="54">
        <v>0.68</v>
      </c>
      <c r="H2131" s="50">
        <v>12677.0</v>
      </c>
      <c r="I2131" s="54">
        <v>4.47264</v>
      </c>
      <c r="J2131" s="50">
        <v>12677.0</v>
      </c>
      <c r="K2131" s="54">
        <v>1.529</v>
      </c>
      <c r="L2131" s="70">
        <f t="shared" si="1"/>
        <v>0</v>
      </c>
      <c r="M2131" s="71">
        <f t="shared" si="2"/>
        <v>0</v>
      </c>
      <c r="N2131" s="71">
        <f t="shared" si="3"/>
        <v>3.55964</v>
      </c>
      <c r="O2131" s="71">
        <f t="shared" si="4"/>
        <v>389.8838992</v>
      </c>
      <c r="P2131" s="71">
        <f t="shared" si="5"/>
        <v>0</v>
      </c>
      <c r="Q2131" s="71">
        <f t="shared" si="6"/>
        <v>0</v>
      </c>
      <c r="R2131" s="71">
        <f t="shared" si="7"/>
        <v>0.616</v>
      </c>
      <c r="S2131" s="71">
        <f t="shared" si="8"/>
        <v>67.46987952</v>
      </c>
      <c r="T2131" s="72">
        <f t="shared" si="9"/>
        <v>213</v>
      </c>
      <c r="U2131" s="71">
        <f t="shared" si="10"/>
        <v>1.680208251</v>
      </c>
      <c r="V2131" s="71">
        <f t="shared" si="11"/>
        <v>1</v>
      </c>
      <c r="W2131" s="73">
        <f t="shared" si="12"/>
        <v>0.007888301649</v>
      </c>
      <c r="X2131" s="19"/>
      <c r="Y2131" s="19"/>
      <c r="Z2131" s="19"/>
      <c r="AA2131" s="19"/>
      <c r="AB2131" s="19"/>
      <c r="AC2131" s="19"/>
      <c r="AD2131" s="19"/>
    </row>
    <row r="2132">
      <c r="A2132" s="49" t="s">
        <v>2278</v>
      </c>
      <c r="B2132" s="50">
        <v>12143.0</v>
      </c>
      <c r="C2132" s="51">
        <v>23.604</v>
      </c>
      <c r="D2132" s="52">
        <v>12061.0</v>
      </c>
      <c r="E2132" s="51">
        <v>0.013</v>
      </c>
      <c r="F2132" s="52">
        <v>12143.0</v>
      </c>
      <c r="G2132" s="54">
        <v>0.612</v>
      </c>
      <c r="H2132" s="50">
        <v>12143.0</v>
      </c>
      <c r="I2132" s="54">
        <v>2.68191</v>
      </c>
      <c r="J2132" s="50">
        <v>12143.0</v>
      </c>
      <c r="K2132" s="54">
        <v>3.159</v>
      </c>
      <c r="L2132" s="70">
        <f t="shared" si="1"/>
        <v>0</v>
      </c>
      <c r="M2132" s="71">
        <f t="shared" si="2"/>
        <v>0</v>
      </c>
      <c r="N2132" s="71">
        <f t="shared" si="3"/>
        <v>-20.92209</v>
      </c>
      <c r="O2132" s="71">
        <f t="shared" si="4"/>
        <v>-88.63790036</v>
      </c>
      <c r="P2132" s="71">
        <f t="shared" si="5"/>
        <v>0</v>
      </c>
      <c r="Q2132" s="71">
        <f t="shared" si="6"/>
        <v>0</v>
      </c>
      <c r="R2132" s="71">
        <f t="shared" si="7"/>
        <v>-20.445</v>
      </c>
      <c r="S2132" s="71">
        <f t="shared" si="8"/>
        <v>-86.61667514</v>
      </c>
      <c r="T2132" s="72">
        <f t="shared" si="9"/>
        <v>82</v>
      </c>
      <c r="U2132" s="71">
        <f t="shared" si="10"/>
        <v>0.6752861731</v>
      </c>
      <c r="V2132" s="71">
        <f t="shared" si="11"/>
        <v>0</v>
      </c>
      <c r="W2132" s="73">
        <f t="shared" si="12"/>
        <v>0</v>
      </c>
      <c r="X2132" s="19"/>
      <c r="Y2132" s="19"/>
      <c r="Z2132" s="19"/>
      <c r="AA2132" s="19"/>
      <c r="AB2132" s="19"/>
      <c r="AC2132" s="19"/>
      <c r="AD2132" s="19"/>
    </row>
    <row r="2133">
      <c r="A2133" s="49" t="s">
        <v>2279</v>
      </c>
      <c r="B2133" s="50">
        <v>12388.0</v>
      </c>
      <c r="C2133" s="51">
        <v>0.899</v>
      </c>
      <c r="D2133" s="52">
        <v>12133.0</v>
      </c>
      <c r="E2133" s="51">
        <v>0.026</v>
      </c>
      <c r="F2133" s="52">
        <v>12387.0</v>
      </c>
      <c r="G2133" s="54">
        <v>0.656</v>
      </c>
      <c r="H2133" s="50">
        <v>12388.0</v>
      </c>
      <c r="I2133" s="54">
        <v>1.5959</v>
      </c>
      <c r="J2133" s="50">
        <v>12388.0</v>
      </c>
      <c r="K2133" s="54">
        <v>2.166</v>
      </c>
      <c r="L2133" s="70">
        <f t="shared" si="1"/>
        <v>0</v>
      </c>
      <c r="M2133" s="71">
        <f t="shared" si="2"/>
        <v>0</v>
      </c>
      <c r="N2133" s="71">
        <f t="shared" si="3"/>
        <v>0.6969</v>
      </c>
      <c r="O2133" s="71">
        <f t="shared" si="4"/>
        <v>77.51946607</v>
      </c>
      <c r="P2133" s="71">
        <f t="shared" si="5"/>
        <v>0</v>
      </c>
      <c r="Q2133" s="71">
        <f t="shared" si="6"/>
        <v>0</v>
      </c>
      <c r="R2133" s="71">
        <f t="shared" si="7"/>
        <v>1.267</v>
      </c>
      <c r="S2133" s="71">
        <f t="shared" si="8"/>
        <v>140.9343715</v>
      </c>
      <c r="T2133" s="72">
        <f t="shared" si="9"/>
        <v>255</v>
      </c>
      <c r="U2133" s="71">
        <f t="shared" si="10"/>
        <v>2.058443655</v>
      </c>
      <c r="V2133" s="71">
        <f t="shared" si="11"/>
        <v>1</v>
      </c>
      <c r="W2133" s="73">
        <f t="shared" si="12"/>
        <v>0.008072328059</v>
      </c>
      <c r="X2133" s="19"/>
      <c r="Y2133" s="19"/>
      <c r="Z2133" s="19"/>
      <c r="AA2133" s="19"/>
      <c r="AB2133" s="19"/>
      <c r="AC2133" s="19"/>
      <c r="AD2133" s="19"/>
    </row>
    <row r="2134">
      <c r="A2134" s="49" t="s">
        <v>2280</v>
      </c>
      <c r="B2134" s="50">
        <v>11855.0</v>
      </c>
      <c r="C2134" s="51">
        <v>9.409</v>
      </c>
      <c r="D2134" s="52">
        <v>11821.0</v>
      </c>
      <c r="E2134" s="51">
        <v>0.013</v>
      </c>
      <c r="F2134" s="52">
        <v>11855.0</v>
      </c>
      <c r="G2134" s="54">
        <v>0.61</v>
      </c>
      <c r="H2134" s="50">
        <v>11855.0</v>
      </c>
      <c r="I2134" s="54">
        <v>2.77227</v>
      </c>
      <c r="J2134" s="50">
        <v>11855.0</v>
      </c>
      <c r="K2134" s="54">
        <v>1.824</v>
      </c>
      <c r="L2134" s="70">
        <f t="shared" si="1"/>
        <v>0</v>
      </c>
      <c r="M2134" s="71">
        <f t="shared" si="2"/>
        <v>0</v>
      </c>
      <c r="N2134" s="71">
        <f t="shared" si="3"/>
        <v>-6.63673</v>
      </c>
      <c r="O2134" s="71">
        <f t="shared" si="4"/>
        <v>-70.53597619</v>
      </c>
      <c r="P2134" s="71">
        <f t="shared" si="5"/>
        <v>0</v>
      </c>
      <c r="Q2134" s="71">
        <f t="shared" si="6"/>
        <v>0</v>
      </c>
      <c r="R2134" s="71">
        <f t="shared" si="7"/>
        <v>-7.585</v>
      </c>
      <c r="S2134" s="71">
        <f t="shared" si="8"/>
        <v>-80.61430545</v>
      </c>
      <c r="T2134" s="72">
        <f t="shared" si="9"/>
        <v>34</v>
      </c>
      <c r="U2134" s="71">
        <f t="shared" si="10"/>
        <v>0.2867988191</v>
      </c>
      <c r="V2134" s="71">
        <f t="shared" si="11"/>
        <v>0</v>
      </c>
      <c r="W2134" s="73">
        <f t="shared" si="12"/>
        <v>0</v>
      </c>
      <c r="X2134" s="19"/>
      <c r="Y2134" s="19"/>
      <c r="Z2134" s="19"/>
      <c r="AA2134" s="19"/>
      <c r="AB2134" s="19"/>
      <c r="AC2134" s="19"/>
      <c r="AD2134" s="19"/>
    </row>
    <row r="2135">
      <c r="A2135" s="49" t="s">
        <v>2281</v>
      </c>
      <c r="B2135" s="50">
        <v>11825.0</v>
      </c>
      <c r="C2135" s="51">
        <v>0.853</v>
      </c>
      <c r="D2135" s="52">
        <v>11614.0</v>
      </c>
      <c r="E2135" s="51">
        <v>0.025</v>
      </c>
      <c r="F2135" s="52">
        <v>11825.0</v>
      </c>
      <c r="G2135" s="54">
        <v>0.638</v>
      </c>
      <c r="H2135" s="50">
        <v>11825.0</v>
      </c>
      <c r="I2135" s="54">
        <v>1.82107</v>
      </c>
      <c r="J2135" s="50">
        <v>11825.0</v>
      </c>
      <c r="K2135" s="54">
        <v>1.572</v>
      </c>
      <c r="L2135" s="70">
        <f t="shared" si="1"/>
        <v>0</v>
      </c>
      <c r="M2135" s="71">
        <f t="shared" si="2"/>
        <v>0</v>
      </c>
      <c r="N2135" s="71">
        <f t="shared" si="3"/>
        <v>0.96807</v>
      </c>
      <c r="O2135" s="71">
        <f t="shared" si="4"/>
        <v>113.4900352</v>
      </c>
      <c r="P2135" s="71">
        <f t="shared" si="5"/>
        <v>0</v>
      </c>
      <c r="Q2135" s="71">
        <f t="shared" si="6"/>
        <v>0</v>
      </c>
      <c r="R2135" s="71">
        <f t="shared" si="7"/>
        <v>0.719</v>
      </c>
      <c r="S2135" s="71">
        <f t="shared" si="8"/>
        <v>84.29073857</v>
      </c>
      <c r="T2135" s="72">
        <f t="shared" si="9"/>
        <v>211</v>
      </c>
      <c r="U2135" s="71">
        <f t="shared" si="10"/>
        <v>1.78435518</v>
      </c>
      <c r="V2135" s="71">
        <f t="shared" si="11"/>
        <v>0</v>
      </c>
      <c r="W2135" s="73">
        <f t="shared" si="12"/>
        <v>0</v>
      </c>
      <c r="X2135" s="19"/>
      <c r="Y2135" s="19"/>
      <c r="Z2135" s="19"/>
      <c r="AA2135" s="19"/>
      <c r="AB2135" s="19"/>
      <c r="AC2135" s="19"/>
      <c r="AD2135" s="19"/>
    </row>
    <row r="2136">
      <c r="A2136" s="49" t="s">
        <v>2282</v>
      </c>
      <c r="B2136" s="50">
        <v>11248.0</v>
      </c>
      <c r="C2136" s="51">
        <v>12.317</v>
      </c>
      <c r="D2136" s="52">
        <v>11160.0</v>
      </c>
      <c r="E2136" s="51">
        <v>0.013</v>
      </c>
      <c r="F2136" s="52">
        <v>11248.0</v>
      </c>
      <c r="G2136" s="54">
        <v>0.588</v>
      </c>
      <c r="H2136" s="50">
        <v>11248.0</v>
      </c>
      <c r="I2136" s="54">
        <v>2.53421</v>
      </c>
      <c r="J2136" s="50">
        <v>11248.0</v>
      </c>
      <c r="K2136" s="54">
        <v>1.83</v>
      </c>
      <c r="L2136" s="70">
        <f t="shared" si="1"/>
        <v>0</v>
      </c>
      <c r="M2136" s="71">
        <f t="shared" si="2"/>
        <v>0</v>
      </c>
      <c r="N2136" s="71">
        <f t="shared" si="3"/>
        <v>-9.78279</v>
      </c>
      <c r="O2136" s="71">
        <f t="shared" si="4"/>
        <v>-79.42510352</v>
      </c>
      <c r="P2136" s="71">
        <f t="shared" si="5"/>
        <v>0</v>
      </c>
      <c r="Q2136" s="71">
        <f t="shared" si="6"/>
        <v>0</v>
      </c>
      <c r="R2136" s="71">
        <f t="shared" si="7"/>
        <v>-10.487</v>
      </c>
      <c r="S2136" s="71">
        <f t="shared" si="8"/>
        <v>-85.14248599</v>
      </c>
      <c r="T2136" s="72">
        <f t="shared" si="9"/>
        <v>88</v>
      </c>
      <c r="U2136" s="71">
        <f t="shared" si="10"/>
        <v>0.7823613087</v>
      </c>
      <c r="V2136" s="71">
        <f t="shared" si="11"/>
        <v>0</v>
      </c>
      <c r="W2136" s="73">
        <f t="shared" si="12"/>
        <v>0</v>
      </c>
      <c r="X2136" s="19"/>
      <c r="Y2136" s="19"/>
      <c r="Z2136" s="19"/>
      <c r="AA2136" s="19"/>
      <c r="AB2136" s="19"/>
      <c r="AC2136" s="19"/>
      <c r="AD2136" s="19"/>
    </row>
    <row r="2137">
      <c r="A2137" s="49" t="s">
        <v>2283</v>
      </c>
      <c r="B2137" s="50">
        <v>12203.0</v>
      </c>
      <c r="C2137" s="51">
        <v>0.931</v>
      </c>
      <c r="D2137" s="52">
        <v>11975.0</v>
      </c>
      <c r="E2137" s="51">
        <v>0.013</v>
      </c>
      <c r="F2137" s="52">
        <v>12201.0</v>
      </c>
      <c r="G2137" s="54">
        <v>0.633</v>
      </c>
      <c r="H2137" s="50">
        <v>12203.0</v>
      </c>
      <c r="I2137" s="54">
        <v>2.24139</v>
      </c>
      <c r="J2137" s="50">
        <v>12203.0</v>
      </c>
      <c r="K2137" s="54">
        <v>2.016</v>
      </c>
      <c r="L2137" s="70">
        <f t="shared" si="1"/>
        <v>0</v>
      </c>
      <c r="M2137" s="71">
        <f t="shared" si="2"/>
        <v>0</v>
      </c>
      <c r="N2137" s="71">
        <f t="shared" si="3"/>
        <v>1.31039</v>
      </c>
      <c r="O2137" s="71">
        <f t="shared" si="4"/>
        <v>140.7508056</v>
      </c>
      <c r="P2137" s="71">
        <f t="shared" si="5"/>
        <v>0</v>
      </c>
      <c r="Q2137" s="71">
        <f t="shared" si="6"/>
        <v>0</v>
      </c>
      <c r="R2137" s="71">
        <f t="shared" si="7"/>
        <v>1.085</v>
      </c>
      <c r="S2137" s="71">
        <f t="shared" si="8"/>
        <v>116.5413534</v>
      </c>
      <c r="T2137" s="72">
        <f t="shared" si="9"/>
        <v>228</v>
      </c>
      <c r="U2137" s="71">
        <f t="shared" si="10"/>
        <v>1.868393018</v>
      </c>
      <c r="V2137" s="71">
        <f t="shared" si="11"/>
        <v>2</v>
      </c>
      <c r="W2137" s="73">
        <f t="shared" si="12"/>
        <v>0.01638941244</v>
      </c>
      <c r="X2137" s="19"/>
      <c r="Y2137" s="19"/>
      <c r="Z2137" s="19"/>
      <c r="AA2137" s="19"/>
      <c r="AB2137" s="19"/>
      <c r="AC2137" s="19"/>
      <c r="AD2137" s="19"/>
    </row>
    <row r="2138">
      <c r="A2138" s="49" t="s">
        <v>2284</v>
      </c>
      <c r="B2138" s="50">
        <v>11712.0</v>
      </c>
      <c r="C2138" s="51">
        <v>12.195</v>
      </c>
      <c r="D2138" s="52">
        <v>11678.0</v>
      </c>
      <c r="E2138" s="51">
        <v>0.013</v>
      </c>
      <c r="F2138" s="52">
        <v>11711.0</v>
      </c>
      <c r="G2138" s="54">
        <v>0.599</v>
      </c>
      <c r="H2138" s="50">
        <v>11712.0</v>
      </c>
      <c r="I2138" s="54">
        <v>2.44738</v>
      </c>
      <c r="J2138" s="50">
        <v>11711.0</v>
      </c>
      <c r="K2138" s="54">
        <v>2.438</v>
      </c>
      <c r="L2138" s="70">
        <f t="shared" si="1"/>
        <v>0</v>
      </c>
      <c r="M2138" s="71">
        <f t="shared" si="2"/>
        <v>0</v>
      </c>
      <c r="N2138" s="71">
        <f t="shared" si="3"/>
        <v>-9.74762</v>
      </c>
      <c r="O2138" s="71">
        <f t="shared" si="4"/>
        <v>-79.93128331</v>
      </c>
      <c r="P2138" s="71">
        <f t="shared" si="5"/>
        <v>-1</v>
      </c>
      <c r="Q2138" s="71">
        <f t="shared" si="6"/>
        <v>-0.008538251366</v>
      </c>
      <c r="R2138" s="71">
        <f t="shared" si="7"/>
        <v>-9.757</v>
      </c>
      <c r="S2138" s="71">
        <f t="shared" si="8"/>
        <v>-80.00820008</v>
      </c>
      <c r="T2138" s="72">
        <f t="shared" si="9"/>
        <v>34</v>
      </c>
      <c r="U2138" s="71">
        <f t="shared" si="10"/>
        <v>0.2903005464</v>
      </c>
      <c r="V2138" s="71">
        <f t="shared" si="11"/>
        <v>1</v>
      </c>
      <c r="W2138" s="73">
        <f t="shared" si="12"/>
        <v>0.008538251366</v>
      </c>
      <c r="X2138" s="19"/>
      <c r="Y2138" s="19"/>
      <c r="Z2138" s="19"/>
      <c r="AA2138" s="19"/>
      <c r="AB2138" s="19"/>
      <c r="AC2138" s="19"/>
      <c r="AD2138" s="19"/>
    </row>
    <row r="2139">
      <c r="A2139" s="49" t="s">
        <v>2285</v>
      </c>
      <c r="B2139" s="50">
        <v>12234.0</v>
      </c>
      <c r="C2139" s="51">
        <v>1.033</v>
      </c>
      <c r="D2139" s="52">
        <v>11972.0</v>
      </c>
      <c r="E2139" s="51">
        <v>0.021</v>
      </c>
      <c r="F2139" s="52">
        <v>12232.0</v>
      </c>
      <c r="G2139" s="54">
        <v>0.645</v>
      </c>
      <c r="H2139" s="50">
        <v>12234.0</v>
      </c>
      <c r="I2139" s="54">
        <v>2.16658</v>
      </c>
      <c r="J2139" s="50">
        <v>12234.0</v>
      </c>
      <c r="K2139" s="54">
        <v>1.908</v>
      </c>
      <c r="L2139" s="70">
        <f t="shared" si="1"/>
        <v>0</v>
      </c>
      <c r="M2139" s="71">
        <f t="shared" si="2"/>
        <v>0</v>
      </c>
      <c r="N2139" s="71">
        <f t="shared" si="3"/>
        <v>1.13358</v>
      </c>
      <c r="O2139" s="71">
        <f t="shared" si="4"/>
        <v>109.7366893</v>
      </c>
      <c r="P2139" s="71">
        <f t="shared" si="5"/>
        <v>0</v>
      </c>
      <c r="Q2139" s="71">
        <f t="shared" si="6"/>
        <v>0</v>
      </c>
      <c r="R2139" s="71">
        <f t="shared" si="7"/>
        <v>0.875</v>
      </c>
      <c r="S2139" s="71">
        <f t="shared" si="8"/>
        <v>84.70474347</v>
      </c>
      <c r="T2139" s="72">
        <f t="shared" si="9"/>
        <v>262</v>
      </c>
      <c r="U2139" s="71">
        <f t="shared" si="10"/>
        <v>2.141572666</v>
      </c>
      <c r="V2139" s="71">
        <f t="shared" si="11"/>
        <v>2</v>
      </c>
      <c r="W2139" s="73">
        <f t="shared" si="12"/>
        <v>0.01634788295</v>
      </c>
      <c r="X2139" s="19"/>
      <c r="Y2139" s="19"/>
      <c r="Z2139" s="19"/>
      <c r="AA2139" s="19"/>
      <c r="AB2139" s="19"/>
      <c r="AC2139" s="19"/>
      <c r="AD2139" s="19"/>
    </row>
    <row r="2140">
      <c r="A2140" s="49" t="s">
        <v>2286</v>
      </c>
      <c r="B2140" s="50">
        <v>11729.0</v>
      </c>
      <c r="C2140" s="51">
        <v>14.888</v>
      </c>
      <c r="D2140" s="52">
        <v>11655.0</v>
      </c>
      <c r="E2140" s="51">
        <v>0.013</v>
      </c>
      <c r="F2140" s="52">
        <v>11728.0</v>
      </c>
      <c r="G2140" s="54">
        <v>0.598</v>
      </c>
      <c r="H2140" s="50">
        <v>11729.0</v>
      </c>
      <c r="I2140" s="54">
        <v>2.24526</v>
      </c>
      <c r="J2140" s="50">
        <v>11729.0</v>
      </c>
      <c r="K2140" s="54">
        <v>2.723</v>
      </c>
      <c r="L2140" s="70">
        <f t="shared" si="1"/>
        <v>0</v>
      </c>
      <c r="M2140" s="71">
        <f t="shared" si="2"/>
        <v>0</v>
      </c>
      <c r="N2140" s="71">
        <f t="shared" si="3"/>
        <v>-12.64274</v>
      </c>
      <c r="O2140" s="71">
        <f t="shared" si="4"/>
        <v>-84.91899516</v>
      </c>
      <c r="P2140" s="71">
        <f t="shared" si="5"/>
        <v>0</v>
      </c>
      <c r="Q2140" s="71">
        <f t="shared" si="6"/>
        <v>0</v>
      </c>
      <c r="R2140" s="71">
        <f t="shared" si="7"/>
        <v>-12.165</v>
      </c>
      <c r="S2140" s="71">
        <f t="shared" si="8"/>
        <v>-81.7101021</v>
      </c>
      <c r="T2140" s="72">
        <f t="shared" si="9"/>
        <v>74</v>
      </c>
      <c r="U2140" s="71">
        <f t="shared" si="10"/>
        <v>0.6309148265</v>
      </c>
      <c r="V2140" s="71">
        <f t="shared" si="11"/>
        <v>1</v>
      </c>
      <c r="W2140" s="73">
        <f t="shared" si="12"/>
        <v>0.008525876034</v>
      </c>
      <c r="X2140" s="19"/>
      <c r="Y2140" s="19"/>
      <c r="Z2140" s="19"/>
      <c r="AA2140" s="19"/>
      <c r="AB2140" s="19"/>
      <c r="AC2140" s="19"/>
      <c r="AD2140" s="19"/>
    </row>
    <row r="2141">
      <c r="A2141" s="49" t="s">
        <v>2287</v>
      </c>
      <c r="B2141" s="50">
        <v>12217.0</v>
      </c>
      <c r="C2141" s="51">
        <v>0.845</v>
      </c>
      <c r="D2141" s="52">
        <v>11996.0</v>
      </c>
      <c r="E2141" s="51">
        <v>0.017</v>
      </c>
      <c r="F2141" s="52">
        <v>12217.0</v>
      </c>
      <c r="G2141" s="54">
        <v>0.652</v>
      </c>
      <c r="H2141" s="50">
        <v>12217.0</v>
      </c>
      <c r="I2141" s="54">
        <v>2.04583</v>
      </c>
      <c r="J2141" s="50">
        <v>12217.0</v>
      </c>
      <c r="K2141" s="54">
        <v>1.798</v>
      </c>
      <c r="L2141" s="70">
        <f t="shared" si="1"/>
        <v>0</v>
      </c>
      <c r="M2141" s="71">
        <f t="shared" si="2"/>
        <v>0</v>
      </c>
      <c r="N2141" s="71">
        <f t="shared" si="3"/>
        <v>1.20083</v>
      </c>
      <c r="O2141" s="71">
        <f t="shared" si="4"/>
        <v>142.1100592</v>
      </c>
      <c r="P2141" s="71">
        <f t="shared" si="5"/>
        <v>0</v>
      </c>
      <c r="Q2141" s="71">
        <f t="shared" si="6"/>
        <v>0</v>
      </c>
      <c r="R2141" s="71">
        <f t="shared" si="7"/>
        <v>0.953</v>
      </c>
      <c r="S2141" s="71">
        <f t="shared" si="8"/>
        <v>112.7810651</v>
      </c>
      <c r="T2141" s="72">
        <f t="shared" si="9"/>
        <v>221</v>
      </c>
      <c r="U2141" s="71">
        <f t="shared" si="10"/>
        <v>1.808954735</v>
      </c>
      <c r="V2141" s="71">
        <f t="shared" si="11"/>
        <v>0</v>
      </c>
      <c r="W2141" s="73">
        <f t="shared" si="12"/>
        <v>0</v>
      </c>
      <c r="X2141" s="19"/>
      <c r="Y2141" s="19"/>
      <c r="Z2141" s="19"/>
      <c r="AA2141" s="19"/>
      <c r="AB2141" s="19"/>
      <c r="AC2141" s="19"/>
      <c r="AD2141" s="19"/>
    </row>
    <row r="2142">
      <c r="A2142" s="49" t="s">
        <v>2288</v>
      </c>
      <c r="B2142" s="50">
        <v>11712.0</v>
      </c>
      <c r="C2142" s="51">
        <v>15.709</v>
      </c>
      <c r="D2142" s="52">
        <v>11691.0</v>
      </c>
      <c r="E2142" s="51">
        <v>0.013</v>
      </c>
      <c r="F2142" s="52">
        <v>11712.0</v>
      </c>
      <c r="G2142" s="54">
        <v>0.601</v>
      </c>
      <c r="H2142" s="50">
        <v>11712.0</v>
      </c>
      <c r="I2142" s="54">
        <v>2.04762</v>
      </c>
      <c r="J2142" s="50">
        <v>11712.0</v>
      </c>
      <c r="K2142" s="54">
        <v>2.907</v>
      </c>
      <c r="L2142" s="70">
        <f t="shared" si="1"/>
        <v>0</v>
      </c>
      <c r="M2142" s="71">
        <f t="shared" si="2"/>
        <v>0</v>
      </c>
      <c r="N2142" s="71">
        <f t="shared" si="3"/>
        <v>-13.66138</v>
      </c>
      <c r="O2142" s="71">
        <f t="shared" si="4"/>
        <v>-86.96530651</v>
      </c>
      <c r="P2142" s="71">
        <f t="shared" si="5"/>
        <v>0</v>
      </c>
      <c r="Q2142" s="71">
        <f t="shared" si="6"/>
        <v>0</v>
      </c>
      <c r="R2142" s="71">
        <f t="shared" si="7"/>
        <v>-12.802</v>
      </c>
      <c r="S2142" s="71">
        <f t="shared" si="8"/>
        <v>-81.49468458</v>
      </c>
      <c r="T2142" s="72">
        <f t="shared" si="9"/>
        <v>21</v>
      </c>
      <c r="U2142" s="71">
        <f t="shared" si="10"/>
        <v>0.1793032787</v>
      </c>
      <c r="V2142" s="71">
        <f t="shared" si="11"/>
        <v>0</v>
      </c>
      <c r="W2142" s="73">
        <f t="shared" si="12"/>
        <v>0</v>
      </c>
      <c r="X2142" s="19"/>
      <c r="Y2142" s="19"/>
      <c r="Z2142" s="19"/>
      <c r="AA2142" s="19"/>
      <c r="AB2142" s="19"/>
      <c r="AC2142" s="19"/>
      <c r="AD2142" s="19"/>
    </row>
    <row r="2143">
      <c r="A2143" s="49" t="s">
        <v>2289</v>
      </c>
      <c r="B2143" s="50">
        <v>12104.0</v>
      </c>
      <c r="C2143" s="51">
        <v>0.875</v>
      </c>
      <c r="D2143" s="52">
        <v>11866.0</v>
      </c>
      <c r="E2143" s="51">
        <v>0.019</v>
      </c>
      <c r="F2143" s="52">
        <v>12103.0</v>
      </c>
      <c r="G2143" s="54">
        <v>0.648</v>
      </c>
      <c r="H2143" s="50">
        <v>12104.0</v>
      </c>
      <c r="I2143" s="54">
        <v>1.559</v>
      </c>
      <c r="J2143" s="50">
        <v>12104.0</v>
      </c>
      <c r="K2143" s="54">
        <v>2.532</v>
      </c>
      <c r="L2143" s="70">
        <f t="shared" si="1"/>
        <v>0</v>
      </c>
      <c r="M2143" s="71">
        <f t="shared" si="2"/>
        <v>0</v>
      </c>
      <c r="N2143" s="71">
        <f t="shared" si="3"/>
        <v>0.684</v>
      </c>
      <c r="O2143" s="71">
        <f t="shared" si="4"/>
        <v>78.17142857</v>
      </c>
      <c r="P2143" s="71">
        <f t="shared" si="5"/>
        <v>0</v>
      </c>
      <c r="Q2143" s="71">
        <f t="shared" si="6"/>
        <v>0</v>
      </c>
      <c r="R2143" s="71">
        <f t="shared" si="7"/>
        <v>1.657</v>
      </c>
      <c r="S2143" s="71">
        <f t="shared" si="8"/>
        <v>189.3714286</v>
      </c>
      <c r="T2143" s="72">
        <f t="shared" si="9"/>
        <v>238</v>
      </c>
      <c r="U2143" s="71">
        <f t="shared" si="10"/>
        <v>1.966292135</v>
      </c>
      <c r="V2143" s="71">
        <f t="shared" si="11"/>
        <v>1</v>
      </c>
      <c r="W2143" s="73">
        <f t="shared" si="12"/>
        <v>0.008261731659</v>
      </c>
      <c r="X2143" s="19"/>
      <c r="Y2143" s="19"/>
      <c r="Z2143" s="19"/>
      <c r="AA2143" s="19"/>
      <c r="AB2143" s="19"/>
      <c r="AC2143" s="19"/>
      <c r="AD2143" s="19"/>
    </row>
    <row r="2144">
      <c r="A2144" s="49" t="s">
        <v>2290</v>
      </c>
      <c r="B2144" s="50">
        <v>11574.0</v>
      </c>
      <c r="C2144" s="51">
        <v>10.623</v>
      </c>
      <c r="D2144" s="52">
        <v>11541.0</v>
      </c>
      <c r="E2144" s="51">
        <v>0.013</v>
      </c>
      <c r="F2144" s="52">
        <v>11574.0</v>
      </c>
      <c r="G2144" s="54">
        <v>0.603</v>
      </c>
      <c r="H2144" s="50">
        <v>11574.0</v>
      </c>
      <c r="I2144" s="54">
        <v>2.74953</v>
      </c>
      <c r="J2144" s="50">
        <v>11574.0</v>
      </c>
      <c r="K2144" s="54">
        <v>2.6</v>
      </c>
      <c r="L2144" s="70">
        <f t="shared" si="1"/>
        <v>0</v>
      </c>
      <c r="M2144" s="71">
        <f t="shared" si="2"/>
        <v>0</v>
      </c>
      <c r="N2144" s="71">
        <f t="shared" si="3"/>
        <v>-7.87347</v>
      </c>
      <c r="O2144" s="71">
        <f t="shared" si="4"/>
        <v>-74.11719853</v>
      </c>
      <c r="P2144" s="71">
        <f t="shared" si="5"/>
        <v>0</v>
      </c>
      <c r="Q2144" s="71">
        <f t="shared" si="6"/>
        <v>0</v>
      </c>
      <c r="R2144" s="71">
        <f t="shared" si="7"/>
        <v>-8.023</v>
      </c>
      <c r="S2144" s="71">
        <f t="shared" si="8"/>
        <v>-75.52480467</v>
      </c>
      <c r="T2144" s="72">
        <f t="shared" si="9"/>
        <v>33</v>
      </c>
      <c r="U2144" s="71">
        <f t="shared" si="10"/>
        <v>0.2851218248</v>
      </c>
      <c r="V2144" s="71">
        <f t="shared" si="11"/>
        <v>0</v>
      </c>
      <c r="W2144" s="73">
        <f t="shared" si="12"/>
        <v>0</v>
      </c>
      <c r="X2144" s="19"/>
      <c r="Y2144" s="19"/>
      <c r="Z2144" s="19"/>
      <c r="AA2144" s="19"/>
      <c r="AB2144" s="19"/>
      <c r="AC2144" s="19"/>
      <c r="AD2144" s="19"/>
    </row>
    <row r="2145">
      <c r="A2145" s="49" t="s">
        <v>2291</v>
      </c>
      <c r="B2145" s="50">
        <v>12313.0</v>
      </c>
      <c r="C2145" s="51">
        <v>0.894</v>
      </c>
      <c r="D2145" s="52">
        <v>12023.0</v>
      </c>
      <c r="E2145" s="51">
        <v>0.013</v>
      </c>
      <c r="F2145" s="52">
        <v>12312.0</v>
      </c>
      <c r="G2145" s="54">
        <v>0.695</v>
      </c>
      <c r="H2145" s="50">
        <v>12313.0</v>
      </c>
      <c r="I2145" s="54">
        <v>2.32611</v>
      </c>
      <c r="J2145" s="50">
        <v>12313.0</v>
      </c>
      <c r="K2145" s="54">
        <v>1.949</v>
      </c>
      <c r="L2145" s="70">
        <f t="shared" si="1"/>
        <v>0</v>
      </c>
      <c r="M2145" s="71">
        <f t="shared" si="2"/>
        <v>0</v>
      </c>
      <c r="N2145" s="71">
        <f t="shared" si="3"/>
        <v>1.43211</v>
      </c>
      <c r="O2145" s="71">
        <f t="shared" si="4"/>
        <v>160.1912752</v>
      </c>
      <c r="P2145" s="71">
        <f t="shared" si="5"/>
        <v>0</v>
      </c>
      <c r="Q2145" s="71">
        <f t="shared" si="6"/>
        <v>0</v>
      </c>
      <c r="R2145" s="71">
        <f t="shared" si="7"/>
        <v>1.055</v>
      </c>
      <c r="S2145" s="71">
        <f t="shared" si="8"/>
        <v>118.0089485</v>
      </c>
      <c r="T2145" s="72">
        <f t="shared" si="9"/>
        <v>290</v>
      </c>
      <c r="U2145" s="71">
        <f t="shared" si="10"/>
        <v>2.355234305</v>
      </c>
      <c r="V2145" s="71">
        <f t="shared" si="11"/>
        <v>1</v>
      </c>
      <c r="W2145" s="73">
        <f t="shared" si="12"/>
        <v>0.008121497604</v>
      </c>
      <c r="X2145" s="19"/>
      <c r="Y2145" s="19"/>
      <c r="Z2145" s="19"/>
      <c r="AA2145" s="19"/>
      <c r="AB2145" s="19"/>
      <c r="AC2145" s="19"/>
      <c r="AD2145" s="19"/>
    </row>
    <row r="2146">
      <c r="A2146" s="49" t="s">
        <v>2292</v>
      </c>
      <c r="B2146" s="50">
        <v>11745.0</v>
      </c>
      <c r="C2146" s="51">
        <v>22.118</v>
      </c>
      <c r="D2146" s="52">
        <v>11673.0</v>
      </c>
      <c r="E2146" s="51">
        <v>0.013</v>
      </c>
      <c r="F2146" s="52">
        <v>11745.0</v>
      </c>
      <c r="G2146" s="54">
        <v>0.614</v>
      </c>
      <c r="H2146" s="50">
        <v>11745.0</v>
      </c>
      <c r="I2146" s="54">
        <v>5.91976</v>
      </c>
      <c r="J2146" s="50">
        <v>11745.0</v>
      </c>
      <c r="K2146" s="54">
        <v>4.641</v>
      </c>
      <c r="L2146" s="70">
        <f t="shared" si="1"/>
        <v>0</v>
      </c>
      <c r="M2146" s="71">
        <f t="shared" si="2"/>
        <v>0</v>
      </c>
      <c r="N2146" s="71">
        <f t="shared" si="3"/>
        <v>-16.19824</v>
      </c>
      <c r="O2146" s="71">
        <f t="shared" si="4"/>
        <v>-73.23555475</v>
      </c>
      <c r="P2146" s="71">
        <f t="shared" si="5"/>
        <v>0</v>
      </c>
      <c r="Q2146" s="71">
        <f t="shared" si="6"/>
        <v>0</v>
      </c>
      <c r="R2146" s="71">
        <f t="shared" si="7"/>
        <v>-17.477</v>
      </c>
      <c r="S2146" s="71">
        <f t="shared" si="8"/>
        <v>-79.01709015</v>
      </c>
      <c r="T2146" s="72">
        <f t="shared" si="9"/>
        <v>72</v>
      </c>
      <c r="U2146" s="71">
        <f t="shared" si="10"/>
        <v>0.6130268199</v>
      </c>
      <c r="V2146" s="71">
        <f t="shared" si="11"/>
        <v>0</v>
      </c>
      <c r="W2146" s="73">
        <f t="shared" si="12"/>
        <v>0</v>
      </c>
      <c r="X2146" s="19"/>
      <c r="Y2146" s="19"/>
      <c r="Z2146" s="19"/>
      <c r="AA2146" s="19"/>
      <c r="AB2146" s="19"/>
      <c r="AC2146" s="19"/>
      <c r="AD2146" s="19"/>
    </row>
    <row r="2147">
      <c r="A2147" s="49" t="s">
        <v>2293</v>
      </c>
      <c r="B2147" s="50">
        <v>11837.0</v>
      </c>
      <c r="C2147" s="51">
        <v>0.832</v>
      </c>
      <c r="D2147" s="52">
        <v>11605.0</v>
      </c>
      <c r="E2147" s="51">
        <v>0.016</v>
      </c>
      <c r="F2147" s="52">
        <v>11837.0</v>
      </c>
      <c r="G2147" s="54">
        <v>0.622</v>
      </c>
      <c r="H2147" s="50">
        <v>11837.0</v>
      </c>
      <c r="I2147" s="54">
        <v>2.58915</v>
      </c>
      <c r="J2147" s="50">
        <v>11837.0</v>
      </c>
      <c r="K2147" s="54">
        <v>2.01</v>
      </c>
      <c r="L2147" s="70">
        <f t="shared" si="1"/>
        <v>0</v>
      </c>
      <c r="M2147" s="71">
        <f t="shared" si="2"/>
        <v>0</v>
      </c>
      <c r="N2147" s="71">
        <f t="shared" si="3"/>
        <v>1.75715</v>
      </c>
      <c r="O2147" s="71">
        <f t="shared" si="4"/>
        <v>211.1959135</v>
      </c>
      <c r="P2147" s="71">
        <f t="shared" si="5"/>
        <v>0</v>
      </c>
      <c r="Q2147" s="71">
        <f t="shared" si="6"/>
        <v>0</v>
      </c>
      <c r="R2147" s="71">
        <f t="shared" si="7"/>
        <v>1.178</v>
      </c>
      <c r="S2147" s="71">
        <f t="shared" si="8"/>
        <v>141.5865385</v>
      </c>
      <c r="T2147" s="72">
        <f t="shared" si="9"/>
        <v>232</v>
      </c>
      <c r="U2147" s="71">
        <f t="shared" si="10"/>
        <v>1.95995607</v>
      </c>
      <c r="V2147" s="71">
        <f t="shared" si="11"/>
        <v>0</v>
      </c>
      <c r="W2147" s="73">
        <f t="shared" si="12"/>
        <v>0</v>
      </c>
      <c r="X2147" s="19"/>
      <c r="Y2147" s="19"/>
      <c r="Z2147" s="19"/>
      <c r="AA2147" s="19"/>
      <c r="AB2147" s="19"/>
      <c r="AC2147" s="19"/>
      <c r="AD2147" s="19"/>
    </row>
    <row r="2148">
      <c r="A2148" s="49" t="s">
        <v>2294</v>
      </c>
      <c r="B2148" s="50">
        <v>11299.0</v>
      </c>
      <c r="C2148" s="51">
        <v>21.683</v>
      </c>
      <c r="D2148" s="52">
        <v>11279.0</v>
      </c>
      <c r="E2148" s="51">
        <v>0.013</v>
      </c>
      <c r="F2148" s="52">
        <v>11299.0</v>
      </c>
      <c r="G2148" s="54">
        <v>0.561</v>
      </c>
      <c r="H2148" s="50">
        <v>11299.0</v>
      </c>
      <c r="I2148" s="54">
        <v>4.17004</v>
      </c>
      <c r="J2148" s="50">
        <v>11299.0</v>
      </c>
      <c r="K2148" s="54">
        <v>2.425</v>
      </c>
      <c r="L2148" s="70">
        <f t="shared" si="1"/>
        <v>0</v>
      </c>
      <c r="M2148" s="71">
        <f t="shared" si="2"/>
        <v>0</v>
      </c>
      <c r="N2148" s="71">
        <f t="shared" si="3"/>
        <v>-17.51296</v>
      </c>
      <c r="O2148" s="71">
        <f t="shared" si="4"/>
        <v>-80.76815939</v>
      </c>
      <c r="P2148" s="71">
        <f t="shared" si="5"/>
        <v>0</v>
      </c>
      <c r="Q2148" s="71">
        <f t="shared" si="6"/>
        <v>0</v>
      </c>
      <c r="R2148" s="71">
        <f t="shared" si="7"/>
        <v>-19.258</v>
      </c>
      <c r="S2148" s="71">
        <f t="shared" si="8"/>
        <v>-88.81612323</v>
      </c>
      <c r="T2148" s="72">
        <f t="shared" si="9"/>
        <v>20</v>
      </c>
      <c r="U2148" s="71">
        <f t="shared" si="10"/>
        <v>0.1770068148</v>
      </c>
      <c r="V2148" s="71">
        <f t="shared" si="11"/>
        <v>0</v>
      </c>
      <c r="W2148" s="73">
        <f t="shared" si="12"/>
        <v>0</v>
      </c>
      <c r="X2148" s="19"/>
      <c r="Y2148" s="19"/>
      <c r="Z2148" s="19"/>
      <c r="AA2148" s="19"/>
      <c r="AB2148" s="19"/>
      <c r="AC2148" s="19"/>
      <c r="AD2148" s="19"/>
    </row>
    <row r="2149">
      <c r="A2149" s="49" t="s">
        <v>2295</v>
      </c>
      <c r="B2149" s="50">
        <v>11998.0</v>
      </c>
      <c r="C2149" s="51">
        <v>0.979</v>
      </c>
      <c r="D2149" s="52">
        <v>11740.0</v>
      </c>
      <c r="E2149" s="51">
        <v>0.013</v>
      </c>
      <c r="F2149" s="52">
        <v>11997.0</v>
      </c>
      <c r="G2149" s="54">
        <v>0.637</v>
      </c>
      <c r="H2149" s="50">
        <v>11998.0</v>
      </c>
      <c r="I2149" s="54">
        <v>1.6102</v>
      </c>
      <c r="J2149" s="50">
        <v>11998.0</v>
      </c>
      <c r="K2149" s="54">
        <v>1.457</v>
      </c>
      <c r="L2149" s="70">
        <f t="shared" si="1"/>
        <v>0</v>
      </c>
      <c r="M2149" s="71">
        <f t="shared" si="2"/>
        <v>0</v>
      </c>
      <c r="N2149" s="71">
        <f t="shared" si="3"/>
        <v>0.6312</v>
      </c>
      <c r="O2149" s="71">
        <f t="shared" si="4"/>
        <v>64.47395301</v>
      </c>
      <c r="P2149" s="71">
        <f t="shared" si="5"/>
        <v>0</v>
      </c>
      <c r="Q2149" s="71">
        <f t="shared" si="6"/>
        <v>0</v>
      </c>
      <c r="R2149" s="71">
        <f t="shared" si="7"/>
        <v>0.478</v>
      </c>
      <c r="S2149" s="71">
        <f t="shared" si="8"/>
        <v>48.82533197</v>
      </c>
      <c r="T2149" s="72">
        <f t="shared" si="9"/>
        <v>258</v>
      </c>
      <c r="U2149" s="71">
        <f t="shared" si="10"/>
        <v>2.150358393</v>
      </c>
      <c r="V2149" s="71">
        <f t="shared" si="11"/>
        <v>1</v>
      </c>
      <c r="W2149" s="73">
        <f t="shared" si="12"/>
        <v>0.008334722454</v>
      </c>
      <c r="X2149" s="19"/>
      <c r="Y2149" s="19"/>
      <c r="Z2149" s="19"/>
      <c r="AA2149" s="19"/>
      <c r="AB2149" s="19"/>
      <c r="AC2149" s="19"/>
      <c r="AD2149" s="19"/>
    </row>
    <row r="2150">
      <c r="A2150" s="49" t="s">
        <v>2296</v>
      </c>
      <c r="B2150" s="50">
        <v>11506.0</v>
      </c>
      <c r="C2150" s="51">
        <v>23.071</v>
      </c>
      <c r="D2150" s="52">
        <v>11458.0</v>
      </c>
      <c r="E2150" s="51">
        <v>0.013</v>
      </c>
      <c r="F2150" s="52">
        <v>11506.0</v>
      </c>
      <c r="G2150" s="54">
        <v>0.563</v>
      </c>
      <c r="H2150" s="50">
        <v>11506.0</v>
      </c>
      <c r="I2150" s="54">
        <v>2.36357</v>
      </c>
      <c r="J2150" s="50">
        <v>11506.0</v>
      </c>
      <c r="K2150" s="54">
        <v>2.253</v>
      </c>
      <c r="L2150" s="70">
        <f t="shared" si="1"/>
        <v>0</v>
      </c>
      <c r="M2150" s="71">
        <f t="shared" si="2"/>
        <v>0</v>
      </c>
      <c r="N2150" s="71">
        <f t="shared" si="3"/>
        <v>-20.70743</v>
      </c>
      <c r="O2150" s="71">
        <f t="shared" si="4"/>
        <v>-89.75523384</v>
      </c>
      <c r="P2150" s="71">
        <f t="shared" si="5"/>
        <v>0</v>
      </c>
      <c r="Q2150" s="71">
        <f t="shared" si="6"/>
        <v>0</v>
      </c>
      <c r="R2150" s="71">
        <f t="shared" si="7"/>
        <v>-20.818</v>
      </c>
      <c r="S2150" s="71">
        <f t="shared" si="8"/>
        <v>-90.23449352</v>
      </c>
      <c r="T2150" s="72">
        <f t="shared" si="9"/>
        <v>48</v>
      </c>
      <c r="U2150" s="71">
        <f t="shared" si="10"/>
        <v>0.4171736485</v>
      </c>
      <c r="V2150" s="71">
        <f t="shared" si="11"/>
        <v>0</v>
      </c>
      <c r="W2150" s="73">
        <f t="shared" si="12"/>
        <v>0</v>
      </c>
      <c r="X2150" s="19"/>
      <c r="Y2150" s="19"/>
      <c r="Z2150" s="19"/>
      <c r="AA2150" s="19"/>
      <c r="AB2150" s="19"/>
      <c r="AC2150" s="19"/>
      <c r="AD2150" s="19"/>
    </row>
    <row r="2151">
      <c r="A2151" s="49" t="s">
        <v>2297</v>
      </c>
      <c r="B2151" s="50">
        <v>12483.0</v>
      </c>
      <c r="C2151" s="51">
        <v>0.974</v>
      </c>
      <c r="D2151" s="52">
        <v>12199.0</v>
      </c>
      <c r="E2151" s="51">
        <v>0.013</v>
      </c>
      <c r="F2151" s="52">
        <v>12483.0</v>
      </c>
      <c r="G2151" s="54">
        <v>0.69</v>
      </c>
      <c r="H2151" s="50">
        <v>12483.0</v>
      </c>
      <c r="I2151" s="54">
        <v>3.25018</v>
      </c>
      <c r="J2151" s="50">
        <v>12483.0</v>
      </c>
      <c r="K2151" s="54">
        <v>2.501</v>
      </c>
      <c r="L2151" s="70">
        <f t="shared" si="1"/>
        <v>0</v>
      </c>
      <c r="M2151" s="71">
        <f t="shared" si="2"/>
        <v>0</v>
      </c>
      <c r="N2151" s="71">
        <f t="shared" si="3"/>
        <v>2.27618</v>
      </c>
      <c r="O2151" s="71">
        <f t="shared" si="4"/>
        <v>233.6940452</v>
      </c>
      <c r="P2151" s="71">
        <f t="shared" si="5"/>
        <v>0</v>
      </c>
      <c r="Q2151" s="71">
        <f t="shared" si="6"/>
        <v>0</v>
      </c>
      <c r="R2151" s="71">
        <f t="shared" si="7"/>
        <v>1.527</v>
      </c>
      <c r="S2151" s="71">
        <f t="shared" si="8"/>
        <v>156.7761807</v>
      </c>
      <c r="T2151" s="72">
        <f t="shared" si="9"/>
        <v>284</v>
      </c>
      <c r="U2151" s="71">
        <f t="shared" si="10"/>
        <v>2.275094128</v>
      </c>
      <c r="V2151" s="71">
        <f t="shared" si="11"/>
        <v>0</v>
      </c>
      <c r="W2151" s="73">
        <f t="shared" si="12"/>
        <v>0</v>
      </c>
      <c r="X2151" s="19"/>
      <c r="Y2151" s="19"/>
      <c r="Z2151" s="19"/>
      <c r="AA2151" s="19"/>
      <c r="AB2151" s="19"/>
      <c r="AC2151" s="19"/>
      <c r="AD2151" s="19"/>
    </row>
    <row r="2152">
      <c r="A2152" s="49" t="s">
        <v>2298</v>
      </c>
      <c r="B2152" s="50">
        <v>12015.0</v>
      </c>
      <c r="C2152" s="51">
        <v>19.812</v>
      </c>
      <c r="D2152" s="52">
        <v>11948.0</v>
      </c>
      <c r="E2152" s="51">
        <v>0.013</v>
      </c>
      <c r="F2152" s="52">
        <v>12015.0</v>
      </c>
      <c r="G2152" s="54">
        <v>0.615</v>
      </c>
      <c r="H2152" s="50">
        <v>12015.0</v>
      </c>
      <c r="I2152" s="54">
        <v>2.33901</v>
      </c>
      <c r="J2152" s="50">
        <v>12015.0</v>
      </c>
      <c r="K2152" s="54">
        <v>3.876</v>
      </c>
      <c r="L2152" s="70">
        <f t="shared" si="1"/>
        <v>0</v>
      </c>
      <c r="M2152" s="71">
        <f t="shared" si="2"/>
        <v>0</v>
      </c>
      <c r="N2152" s="71">
        <f t="shared" si="3"/>
        <v>-17.47299</v>
      </c>
      <c r="O2152" s="71">
        <f t="shared" si="4"/>
        <v>-88.19397335</v>
      </c>
      <c r="P2152" s="71">
        <f t="shared" si="5"/>
        <v>0</v>
      </c>
      <c r="Q2152" s="71">
        <f t="shared" si="6"/>
        <v>0</v>
      </c>
      <c r="R2152" s="71">
        <f t="shared" si="7"/>
        <v>-15.936</v>
      </c>
      <c r="S2152" s="71">
        <f t="shared" si="8"/>
        <v>-80.43609933</v>
      </c>
      <c r="T2152" s="72">
        <f t="shared" si="9"/>
        <v>67</v>
      </c>
      <c r="U2152" s="71">
        <f t="shared" si="10"/>
        <v>0.557636288</v>
      </c>
      <c r="V2152" s="71">
        <f t="shared" si="11"/>
        <v>0</v>
      </c>
      <c r="W2152" s="73">
        <f t="shared" si="12"/>
        <v>0</v>
      </c>
      <c r="X2152" s="19"/>
      <c r="Y2152" s="19"/>
      <c r="Z2152" s="19"/>
      <c r="AA2152" s="19"/>
      <c r="AB2152" s="19"/>
      <c r="AC2152" s="19"/>
      <c r="AD2152" s="19"/>
    </row>
    <row r="2153">
      <c r="A2153" s="49" t="s">
        <v>2299</v>
      </c>
      <c r="B2153" s="50">
        <v>12324.0</v>
      </c>
      <c r="C2153" s="51">
        <v>0.882</v>
      </c>
      <c r="D2153" s="52">
        <v>12080.0</v>
      </c>
      <c r="E2153" s="51">
        <v>0.013</v>
      </c>
      <c r="F2153" s="52">
        <v>12322.0</v>
      </c>
      <c r="G2153" s="54">
        <v>0.642</v>
      </c>
      <c r="H2153" s="50">
        <v>12324.0</v>
      </c>
      <c r="I2153" s="54">
        <v>0.683691</v>
      </c>
      <c r="J2153" s="50">
        <v>12324.0</v>
      </c>
      <c r="K2153" s="54">
        <v>2.633</v>
      </c>
      <c r="L2153" s="70">
        <f t="shared" si="1"/>
        <v>0</v>
      </c>
      <c r="M2153" s="71">
        <f t="shared" si="2"/>
        <v>0</v>
      </c>
      <c r="N2153" s="71">
        <f t="shared" si="3"/>
        <v>-0.198309</v>
      </c>
      <c r="O2153" s="71">
        <f t="shared" si="4"/>
        <v>-22.48401361</v>
      </c>
      <c r="P2153" s="71">
        <f t="shared" si="5"/>
        <v>0</v>
      </c>
      <c r="Q2153" s="71">
        <f t="shared" si="6"/>
        <v>0</v>
      </c>
      <c r="R2153" s="71">
        <f t="shared" si="7"/>
        <v>1.751</v>
      </c>
      <c r="S2153" s="71">
        <f t="shared" si="8"/>
        <v>198.5260771</v>
      </c>
      <c r="T2153" s="72">
        <f t="shared" si="9"/>
        <v>244</v>
      </c>
      <c r="U2153" s="71">
        <f t="shared" si="10"/>
        <v>1.979876663</v>
      </c>
      <c r="V2153" s="71">
        <f t="shared" si="11"/>
        <v>2</v>
      </c>
      <c r="W2153" s="73">
        <f t="shared" si="12"/>
        <v>0.01622849724</v>
      </c>
      <c r="X2153" s="19"/>
      <c r="Y2153" s="19"/>
      <c r="Z2153" s="19"/>
      <c r="AA2153" s="19"/>
      <c r="AB2153" s="19"/>
      <c r="AC2153" s="19"/>
      <c r="AD2153" s="19"/>
    </row>
    <row r="2154">
      <c r="A2154" s="49" t="s">
        <v>2300</v>
      </c>
      <c r="B2154" s="50">
        <v>11786.0</v>
      </c>
      <c r="C2154" s="51">
        <v>15.522</v>
      </c>
      <c r="D2154" s="52">
        <v>11736.0</v>
      </c>
      <c r="E2154" s="51">
        <v>0.013</v>
      </c>
      <c r="F2154" s="52">
        <v>11785.0</v>
      </c>
      <c r="G2154" s="54">
        <v>0.607</v>
      </c>
      <c r="H2154" s="50">
        <v>11786.0</v>
      </c>
      <c r="I2154" s="54">
        <v>5.57092</v>
      </c>
      <c r="J2154" s="50">
        <v>11785.0</v>
      </c>
      <c r="K2154" s="54">
        <v>2.632</v>
      </c>
      <c r="L2154" s="70">
        <f t="shared" si="1"/>
        <v>0</v>
      </c>
      <c r="M2154" s="71">
        <f t="shared" si="2"/>
        <v>0</v>
      </c>
      <c r="N2154" s="71">
        <f t="shared" si="3"/>
        <v>-9.95108</v>
      </c>
      <c r="O2154" s="71">
        <f t="shared" si="4"/>
        <v>-64.10952197</v>
      </c>
      <c r="P2154" s="71">
        <f t="shared" si="5"/>
        <v>-1</v>
      </c>
      <c r="Q2154" s="71">
        <f t="shared" si="6"/>
        <v>-0.008484642797</v>
      </c>
      <c r="R2154" s="71">
        <f t="shared" si="7"/>
        <v>-12.89</v>
      </c>
      <c r="S2154" s="71">
        <f t="shared" si="8"/>
        <v>-83.04342224</v>
      </c>
      <c r="T2154" s="72">
        <f t="shared" si="9"/>
        <v>50</v>
      </c>
      <c r="U2154" s="71">
        <f t="shared" si="10"/>
        <v>0.4242321398</v>
      </c>
      <c r="V2154" s="71">
        <f t="shared" si="11"/>
        <v>1</v>
      </c>
      <c r="W2154" s="73">
        <f t="shared" si="12"/>
        <v>0.008484642797</v>
      </c>
      <c r="X2154" s="19"/>
      <c r="Y2154" s="19"/>
      <c r="Z2154" s="19"/>
      <c r="AA2154" s="19"/>
      <c r="AB2154" s="19"/>
      <c r="AC2154" s="19"/>
      <c r="AD2154" s="19"/>
    </row>
    <row r="2155">
      <c r="A2155" s="49" t="s">
        <v>2301</v>
      </c>
      <c r="B2155" s="50">
        <v>11798.0</v>
      </c>
      <c r="C2155" s="51">
        <v>0.887</v>
      </c>
      <c r="D2155" s="52">
        <v>11556.0</v>
      </c>
      <c r="E2155" s="51">
        <v>0.013</v>
      </c>
      <c r="F2155" s="52">
        <v>11797.0</v>
      </c>
      <c r="G2155" s="54">
        <v>0.6</v>
      </c>
      <c r="H2155" s="50">
        <v>11798.0</v>
      </c>
      <c r="I2155" s="54">
        <v>2.81812</v>
      </c>
      <c r="J2155" s="50">
        <v>11798.0</v>
      </c>
      <c r="K2155" s="54">
        <v>2.133</v>
      </c>
      <c r="L2155" s="70">
        <f t="shared" si="1"/>
        <v>0</v>
      </c>
      <c r="M2155" s="71">
        <f t="shared" si="2"/>
        <v>0</v>
      </c>
      <c r="N2155" s="71">
        <f t="shared" si="3"/>
        <v>1.93112</v>
      </c>
      <c r="O2155" s="71">
        <f t="shared" si="4"/>
        <v>217.7136415</v>
      </c>
      <c r="P2155" s="71">
        <f t="shared" si="5"/>
        <v>0</v>
      </c>
      <c r="Q2155" s="71">
        <f t="shared" si="6"/>
        <v>0</v>
      </c>
      <c r="R2155" s="71">
        <f t="shared" si="7"/>
        <v>1.246</v>
      </c>
      <c r="S2155" s="71">
        <f t="shared" si="8"/>
        <v>140.4735062</v>
      </c>
      <c r="T2155" s="72">
        <f t="shared" si="9"/>
        <v>242</v>
      </c>
      <c r="U2155" s="71">
        <f t="shared" si="10"/>
        <v>2.051195118</v>
      </c>
      <c r="V2155" s="71">
        <f t="shared" si="11"/>
        <v>1</v>
      </c>
      <c r="W2155" s="73">
        <f t="shared" si="12"/>
        <v>0.008476012884</v>
      </c>
      <c r="X2155" s="19"/>
      <c r="Y2155" s="19"/>
      <c r="Z2155" s="19"/>
      <c r="AA2155" s="19"/>
      <c r="AB2155" s="19"/>
      <c r="AC2155" s="19"/>
      <c r="AD2155" s="19"/>
    </row>
    <row r="2156">
      <c r="A2156" s="49" t="s">
        <v>2302</v>
      </c>
      <c r="B2156" s="50">
        <v>11261.0</v>
      </c>
      <c r="C2156" s="51">
        <v>20.738</v>
      </c>
      <c r="D2156" s="52">
        <v>11238.0</v>
      </c>
      <c r="E2156" s="51">
        <v>0.013</v>
      </c>
      <c r="F2156" s="52">
        <v>11261.0</v>
      </c>
      <c r="G2156" s="54">
        <v>0.557</v>
      </c>
      <c r="H2156" s="50">
        <v>11261.0</v>
      </c>
      <c r="I2156" s="54">
        <v>3.59121</v>
      </c>
      <c r="J2156" s="50">
        <v>11261.0</v>
      </c>
      <c r="K2156" s="54">
        <v>3.107</v>
      </c>
      <c r="L2156" s="70">
        <f t="shared" si="1"/>
        <v>0</v>
      </c>
      <c r="M2156" s="71">
        <f t="shared" si="2"/>
        <v>0</v>
      </c>
      <c r="N2156" s="71">
        <f t="shared" si="3"/>
        <v>-17.14679</v>
      </c>
      <c r="O2156" s="71">
        <f t="shared" si="4"/>
        <v>-82.68294918</v>
      </c>
      <c r="P2156" s="71">
        <f t="shared" si="5"/>
        <v>0</v>
      </c>
      <c r="Q2156" s="71">
        <f t="shared" si="6"/>
        <v>0</v>
      </c>
      <c r="R2156" s="71">
        <f t="shared" si="7"/>
        <v>-17.631</v>
      </c>
      <c r="S2156" s="71">
        <f t="shared" si="8"/>
        <v>-85.01784164</v>
      </c>
      <c r="T2156" s="72">
        <f t="shared" si="9"/>
        <v>23</v>
      </c>
      <c r="U2156" s="71">
        <f t="shared" si="10"/>
        <v>0.2042447385</v>
      </c>
      <c r="V2156" s="71">
        <f t="shared" si="11"/>
        <v>0</v>
      </c>
      <c r="W2156" s="73">
        <f t="shared" si="12"/>
        <v>0</v>
      </c>
      <c r="X2156" s="19"/>
      <c r="Y2156" s="19"/>
      <c r="Z2156" s="19"/>
      <c r="AA2156" s="19"/>
      <c r="AB2156" s="19"/>
      <c r="AC2156" s="19"/>
      <c r="AD2156" s="19"/>
    </row>
    <row r="2157">
      <c r="A2157" s="49" t="s">
        <v>2303</v>
      </c>
      <c r="B2157" s="50">
        <v>12541.0</v>
      </c>
      <c r="C2157" s="51">
        <v>1.06</v>
      </c>
      <c r="D2157" s="52">
        <v>12358.0</v>
      </c>
      <c r="E2157" s="51">
        <v>0.025</v>
      </c>
      <c r="F2157" s="52">
        <v>12540.0</v>
      </c>
      <c r="G2157" s="54">
        <v>0.679</v>
      </c>
      <c r="H2157" s="50">
        <v>12541.0</v>
      </c>
      <c r="I2157" s="54">
        <v>2.07724</v>
      </c>
      <c r="J2157" s="50">
        <v>12541.0</v>
      </c>
      <c r="K2157" s="54">
        <v>2.767</v>
      </c>
      <c r="L2157" s="70">
        <f t="shared" si="1"/>
        <v>0</v>
      </c>
      <c r="M2157" s="71">
        <f t="shared" si="2"/>
        <v>0</v>
      </c>
      <c r="N2157" s="71">
        <f t="shared" si="3"/>
        <v>1.01724</v>
      </c>
      <c r="O2157" s="71">
        <f t="shared" si="4"/>
        <v>95.96603774</v>
      </c>
      <c r="P2157" s="71">
        <f t="shared" si="5"/>
        <v>0</v>
      </c>
      <c r="Q2157" s="71">
        <f t="shared" si="6"/>
        <v>0</v>
      </c>
      <c r="R2157" s="71">
        <f t="shared" si="7"/>
        <v>1.707</v>
      </c>
      <c r="S2157" s="71">
        <f t="shared" si="8"/>
        <v>161.0377358</v>
      </c>
      <c r="T2157" s="72">
        <f t="shared" si="9"/>
        <v>183</v>
      </c>
      <c r="U2157" s="71">
        <f t="shared" si="10"/>
        <v>1.459213779</v>
      </c>
      <c r="V2157" s="71">
        <f t="shared" si="11"/>
        <v>1</v>
      </c>
      <c r="W2157" s="73">
        <f t="shared" si="12"/>
        <v>0.007973845786</v>
      </c>
      <c r="X2157" s="19"/>
      <c r="Y2157" s="19"/>
      <c r="Z2157" s="19"/>
      <c r="AA2157" s="19"/>
      <c r="AB2157" s="19"/>
      <c r="AC2157" s="19"/>
      <c r="AD2157" s="19"/>
    </row>
    <row r="2158">
      <c r="A2158" s="49" t="s">
        <v>2304</v>
      </c>
      <c r="B2158" s="50">
        <v>11998.0</v>
      </c>
      <c r="C2158" s="51">
        <v>25.175</v>
      </c>
      <c r="D2158" s="52">
        <v>11926.0</v>
      </c>
      <c r="E2158" s="51">
        <v>0.013</v>
      </c>
      <c r="F2158" s="52">
        <v>11998.0</v>
      </c>
      <c r="G2158" s="54">
        <v>0.619</v>
      </c>
      <c r="H2158" s="50">
        <v>11998.0</v>
      </c>
      <c r="I2158" s="54">
        <v>3.03529</v>
      </c>
      <c r="J2158" s="50">
        <v>11998.0</v>
      </c>
      <c r="K2158" s="54">
        <v>4.185</v>
      </c>
      <c r="L2158" s="70">
        <f t="shared" si="1"/>
        <v>0</v>
      </c>
      <c r="M2158" s="71">
        <f t="shared" si="2"/>
        <v>0</v>
      </c>
      <c r="N2158" s="71">
        <f t="shared" si="3"/>
        <v>-22.13971</v>
      </c>
      <c r="O2158" s="71">
        <f t="shared" si="4"/>
        <v>-87.94323734</v>
      </c>
      <c r="P2158" s="71">
        <f t="shared" si="5"/>
        <v>0</v>
      </c>
      <c r="Q2158" s="71">
        <f t="shared" si="6"/>
        <v>0</v>
      </c>
      <c r="R2158" s="71">
        <f t="shared" si="7"/>
        <v>-20.99</v>
      </c>
      <c r="S2158" s="71">
        <f t="shared" si="8"/>
        <v>-83.37636544</v>
      </c>
      <c r="T2158" s="72">
        <f t="shared" si="9"/>
        <v>72</v>
      </c>
      <c r="U2158" s="71">
        <f t="shared" si="10"/>
        <v>0.6001000167</v>
      </c>
      <c r="V2158" s="71">
        <f t="shared" si="11"/>
        <v>0</v>
      </c>
      <c r="W2158" s="73">
        <f t="shared" si="12"/>
        <v>0</v>
      </c>
      <c r="X2158" s="19"/>
      <c r="Y2158" s="19"/>
      <c r="Z2158" s="19"/>
      <c r="AA2158" s="19"/>
      <c r="AB2158" s="19"/>
      <c r="AC2158" s="19"/>
      <c r="AD2158" s="19"/>
    </row>
    <row r="2159">
      <c r="A2159" s="49" t="s">
        <v>2305</v>
      </c>
      <c r="B2159" s="50">
        <v>12938.0</v>
      </c>
      <c r="C2159" s="51">
        <v>1.244</v>
      </c>
      <c r="D2159" s="52">
        <v>12754.0</v>
      </c>
      <c r="E2159" s="51">
        <v>0.033</v>
      </c>
      <c r="F2159" s="52">
        <v>12934.0</v>
      </c>
      <c r="G2159" s="54">
        <v>0.729</v>
      </c>
      <c r="H2159" s="50">
        <v>12938.0</v>
      </c>
      <c r="I2159" s="54">
        <v>3.95688</v>
      </c>
      <c r="J2159" s="50">
        <v>12938.0</v>
      </c>
      <c r="K2159" s="54">
        <v>1.998</v>
      </c>
      <c r="L2159" s="70">
        <f t="shared" si="1"/>
        <v>0</v>
      </c>
      <c r="M2159" s="71">
        <f t="shared" si="2"/>
        <v>0</v>
      </c>
      <c r="N2159" s="71">
        <f t="shared" si="3"/>
        <v>2.71288</v>
      </c>
      <c r="O2159" s="71">
        <f t="shared" si="4"/>
        <v>218.0771704</v>
      </c>
      <c r="P2159" s="71">
        <f t="shared" si="5"/>
        <v>0</v>
      </c>
      <c r="Q2159" s="71">
        <f t="shared" si="6"/>
        <v>0</v>
      </c>
      <c r="R2159" s="71">
        <f t="shared" si="7"/>
        <v>0.754</v>
      </c>
      <c r="S2159" s="71">
        <f t="shared" si="8"/>
        <v>60.61093248</v>
      </c>
      <c r="T2159" s="72">
        <f t="shared" si="9"/>
        <v>184</v>
      </c>
      <c r="U2159" s="71">
        <f t="shared" si="10"/>
        <v>1.422167259</v>
      </c>
      <c r="V2159" s="71">
        <f t="shared" si="11"/>
        <v>4</v>
      </c>
      <c r="W2159" s="73">
        <f t="shared" si="12"/>
        <v>0.03091667955</v>
      </c>
      <c r="X2159" s="19"/>
      <c r="Y2159" s="19"/>
      <c r="Z2159" s="19"/>
      <c r="AA2159" s="19"/>
      <c r="AB2159" s="19"/>
      <c r="AC2159" s="19"/>
      <c r="AD2159" s="19"/>
    </row>
    <row r="2160">
      <c r="A2160" s="49" t="s">
        <v>2306</v>
      </c>
      <c r="B2160" s="50">
        <v>12442.0</v>
      </c>
      <c r="C2160" s="51">
        <v>16.601</v>
      </c>
      <c r="D2160" s="52">
        <v>12375.0</v>
      </c>
      <c r="E2160" s="51">
        <v>0.013</v>
      </c>
      <c r="F2160" s="52">
        <v>12441.0</v>
      </c>
      <c r="G2160" s="54">
        <v>0.671</v>
      </c>
      <c r="H2160" s="50">
        <v>12442.0</v>
      </c>
      <c r="I2160" s="54">
        <v>2.27992</v>
      </c>
      <c r="J2160" s="50">
        <v>12442.0</v>
      </c>
      <c r="K2160" s="54">
        <v>2.616</v>
      </c>
      <c r="L2160" s="70">
        <f t="shared" si="1"/>
        <v>0</v>
      </c>
      <c r="M2160" s="71">
        <f t="shared" si="2"/>
        <v>0</v>
      </c>
      <c r="N2160" s="71">
        <f t="shared" si="3"/>
        <v>-14.32108</v>
      </c>
      <c r="O2160" s="71">
        <f t="shared" si="4"/>
        <v>-86.2663695</v>
      </c>
      <c r="P2160" s="71">
        <f t="shared" si="5"/>
        <v>0</v>
      </c>
      <c r="Q2160" s="71">
        <f t="shared" si="6"/>
        <v>0</v>
      </c>
      <c r="R2160" s="71">
        <f t="shared" si="7"/>
        <v>-13.985</v>
      </c>
      <c r="S2160" s="71">
        <f t="shared" si="8"/>
        <v>-84.24191314</v>
      </c>
      <c r="T2160" s="72">
        <f t="shared" si="9"/>
        <v>67</v>
      </c>
      <c r="U2160" s="71">
        <f t="shared" si="10"/>
        <v>0.5384986337</v>
      </c>
      <c r="V2160" s="71">
        <f t="shared" si="11"/>
        <v>1</v>
      </c>
      <c r="W2160" s="73">
        <f t="shared" si="12"/>
        <v>0.00803729304</v>
      </c>
      <c r="X2160" s="19"/>
      <c r="Y2160" s="19"/>
      <c r="Z2160" s="19"/>
      <c r="AA2160" s="19"/>
      <c r="AB2160" s="19"/>
      <c r="AC2160" s="19"/>
      <c r="AD2160" s="19"/>
    </row>
    <row r="2161">
      <c r="A2161" s="49" t="s">
        <v>2307</v>
      </c>
      <c r="B2161" s="50">
        <v>12110.0</v>
      </c>
      <c r="C2161" s="51">
        <v>0.918</v>
      </c>
      <c r="D2161" s="52">
        <v>11883.0</v>
      </c>
      <c r="E2161" s="51">
        <v>0.013</v>
      </c>
      <c r="F2161" s="52">
        <v>12109.0</v>
      </c>
      <c r="G2161" s="54">
        <v>0.614</v>
      </c>
      <c r="H2161" s="50">
        <v>12110.0</v>
      </c>
      <c r="I2161" s="54">
        <v>2.47822</v>
      </c>
      <c r="J2161" s="50">
        <v>12110.0</v>
      </c>
      <c r="K2161" s="54">
        <v>3.315</v>
      </c>
      <c r="L2161" s="70">
        <f t="shared" si="1"/>
        <v>0</v>
      </c>
      <c r="M2161" s="71">
        <f t="shared" si="2"/>
        <v>0</v>
      </c>
      <c r="N2161" s="71">
        <f t="shared" si="3"/>
        <v>1.56022</v>
      </c>
      <c r="O2161" s="71">
        <f t="shared" si="4"/>
        <v>169.9586057</v>
      </c>
      <c r="P2161" s="71">
        <f t="shared" si="5"/>
        <v>0</v>
      </c>
      <c r="Q2161" s="71">
        <f t="shared" si="6"/>
        <v>0</v>
      </c>
      <c r="R2161" s="71">
        <f t="shared" si="7"/>
        <v>2.397</v>
      </c>
      <c r="S2161" s="71">
        <f t="shared" si="8"/>
        <v>261.1111111</v>
      </c>
      <c r="T2161" s="72">
        <f t="shared" si="9"/>
        <v>227</v>
      </c>
      <c r="U2161" s="71">
        <f t="shared" si="10"/>
        <v>1.874483898</v>
      </c>
      <c r="V2161" s="71">
        <f t="shared" si="11"/>
        <v>1</v>
      </c>
      <c r="W2161" s="73">
        <f t="shared" si="12"/>
        <v>0.008257638315</v>
      </c>
      <c r="X2161" s="19"/>
      <c r="Y2161" s="19"/>
      <c r="Z2161" s="19"/>
      <c r="AA2161" s="19"/>
      <c r="AB2161" s="19"/>
      <c r="AC2161" s="19"/>
      <c r="AD2161" s="19"/>
    </row>
    <row r="2162">
      <c r="A2162" s="49" t="s">
        <v>2308</v>
      </c>
      <c r="B2162" s="50">
        <v>11576.0</v>
      </c>
      <c r="C2162" s="51">
        <v>14.238</v>
      </c>
      <c r="D2162" s="52">
        <v>11487.0</v>
      </c>
      <c r="E2162" s="51">
        <v>0.013</v>
      </c>
      <c r="F2162" s="52">
        <v>11575.0</v>
      </c>
      <c r="G2162" s="54">
        <v>0.589</v>
      </c>
      <c r="H2162" s="50">
        <v>11576.0</v>
      </c>
      <c r="I2162" s="54">
        <v>3.23293</v>
      </c>
      <c r="J2162" s="50">
        <v>11576.0</v>
      </c>
      <c r="K2162" s="54">
        <v>3.575</v>
      </c>
      <c r="L2162" s="70">
        <f t="shared" si="1"/>
        <v>0</v>
      </c>
      <c r="M2162" s="71">
        <f t="shared" si="2"/>
        <v>0</v>
      </c>
      <c r="N2162" s="71">
        <f t="shared" si="3"/>
        <v>-11.00507</v>
      </c>
      <c r="O2162" s="71">
        <f t="shared" si="4"/>
        <v>-77.29365079</v>
      </c>
      <c r="P2162" s="71">
        <f t="shared" si="5"/>
        <v>0</v>
      </c>
      <c r="Q2162" s="71">
        <f t="shared" si="6"/>
        <v>0</v>
      </c>
      <c r="R2162" s="71">
        <f t="shared" si="7"/>
        <v>-10.663</v>
      </c>
      <c r="S2162" s="71">
        <f t="shared" si="8"/>
        <v>-74.8911364</v>
      </c>
      <c r="T2162" s="72">
        <f t="shared" si="9"/>
        <v>89</v>
      </c>
      <c r="U2162" s="71">
        <f t="shared" si="10"/>
        <v>0.7688320663</v>
      </c>
      <c r="V2162" s="71">
        <f t="shared" si="11"/>
        <v>1</v>
      </c>
      <c r="W2162" s="73">
        <f t="shared" si="12"/>
        <v>0.008638562543</v>
      </c>
      <c r="X2162" s="19"/>
      <c r="Y2162" s="19"/>
      <c r="Z2162" s="19"/>
      <c r="AA2162" s="19"/>
      <c r="AB2162" s="19"/>
      <c r="AC2162" s="19"/>
      <c r="AD2162" s="19"/>
    </row>
    <row r="2163">
      <c r="A2163" s="49" t="s">
        <v>2309</v>
      </c>
      <c r="B2163" s="50">
        <v>11986.0</v>
      </c>
      <c r="C2163" s="51">
        <v>0.909</v>
      </c>
      <c r="D2163" s="52">
        <v>11732.0</v>
      </c>
      <c r="E2163" s="51">
        <v>0.027</v>
      </c>
      <c r="F2163" s="52">
        <v>11984.0</v>
      </c>
      <c r="G2163" s="54">
        <v>0.648</v>
      </c>
      <c r="H2163" s="50">
        <v>11986.0</v>
      </c>
      <c r="I2163" s="54">
        <v>3.19671</v>
      </c>
      <c r="J2163" s="50">
        <v>11985.0</v>
      </c>
      <c r="K2163" s="54">
        <v>2.001</v>
      </c>
      <c r="L2163" s="70">
        <f t="shared" si="1"/>
        <v>0</v>
      </c>
      <c r="M2163" s="71">
        <f t="shared" si="2"/>
        <v>0</v>
      </c>
      <c r="N2163" s="71">
        <f t="shared" si="3"/>
        <v>2.28771</v>
      </c>
      <c r="O2163" s="71">
        <f t="shared" si="4"/>
        <v>251.6732673</v>
      </c>
      <c r="P2163" s="71">
        <f t="shared" si="5"/>
        <v>-1</v>
      </c>
      <c r="Q2163" s="71">
        <f t="shared" si="6"/>
        <v>-0.008343066911</v>
      </c>
      <c r="R2163" s="71">
        <f t="shared" si="7"/>
        <v>1.092</v>
      </c>
      <c r="S2163" s="71">
        <f t="shared" si="8"/>
        <v>120.1320132</v>
      </c>
      <c r="T2163" s="72">
        <f t="shared" si="9"/>
        <v>254</v>
      </c>
      <c r="U2163" s="71">
        <f t="shared" si="10"/>
        <v>2.119138995</v>
      </c>
      <c r="V2163" s="71">
        <f t="shared" si="11"/>
        <v>2</v>
      </c>
      <c r="W2163" s="73">
        <f t="shared" si="12"/>
        <v>0.01668613382</v>
      </c>
      <c r="X2163" s="19"/>
      <c r="Y2163" s="19"/>
      <c r="Z2163" s="19"/>
      <c r="AA2163" s="19"/>
      <c r="AB2163" s="19"/>
      <c r="AC2163" s="19"/>
      <c r="AD2163" s="19"/>
    </row>
    <row r="2164">
      <c r="A2164" s="49" t="s">
        <v>2310</v>
      </c>
      <c r="B2164" s="50">
        <v>11505.0</v>
      </c>
      <c r="C2164" s="51">
        <v>15.639</v>
      </c>
      <c r="D2164" s="52">
        <v>11432.0</v>
      </c>
      <c r="E2164" s="51">
        <v>0.013</v>
      </c>
      <c r="F2164" s="52">
        <v>11505.0</v>
      </c>
      <c r="G2164" s="54">
        <v>0.566</v>
      </c>
      <c r="H2164" s="50">
        <v>11505.0</v>
      </c>
      <c r="I2164" s="54">
        <v>3.11869</v>
      </c>
      <c r="J2164" s="50">
        <v>11505.0</v>
      </c>
      <c r="K2164" s="54">
        <v>2.441</v>
      </c>
      <c r="L2164" s="70">
        <f t="shared" si="1"/>
        <v>0</v>
      </c>
      <c r="M2164" s="71">
        <f t="shared" si="2"/>
        <v>0</v>
      </c>
      <c r="N2164" s="71">
        <f t="shared" si="3"/>
        <v>-12.52031</v>
      </c>
      <c r="O2164" s="71">
        <f t="shared" si="4"/>
        <v>-80.05825181</v>
      </c>
      <c r="P2164" s="71">
        <f t="shared" si="5"/>
        <v>0</v>
      </c>
      <c r="Q2164" s="71">
        <f t="shared" si="6"/>
        <v>0</v>
      </c>
      <c r="R2164" s="71">
        <f t="shared" si="7"/>
        <v>-13.198</v>
      </c>
      <c r="S2164" s="71">
        <f t="shared" si="8"/>
        <v>-84.39158514</v>
      </c>
      <c r="T2164" s="72">
        <f t="shared" si="9"/>
        <v>73</v>
      </c>
      <c r="U2164" s="71">
        <f t="shared" si="10"/>
        <v>0.6345067362</v>
      </c>
      <c r="V2164" s="71">
        <f t="shared" si="11"/>
        <v>0</v>
      </c>
      <c r="W2164" s="73">
        <f t="shared" si="12"/>
        <v>0</v>
      </c>
      <c r="X2164" s="19"/>
      <c r="Y2164" s="19"/>
      <c r="Z2164" s="19"/>
      <c r="AA2164" s="19"/>
      <c r="AB2164" s="19"/>
      <c r="AC2164" s="19"/>
      <c r="AD2164" s="19"/>
    </row>
    <row r="2165">
      <c r="A2165" s="49" t="s">
        <v>2311</v>
      </c>
      <c r="B2165" s="50">
        <v>12101.0</v>
      </c>
      <c r="C2165" s="51">
        <v>0.869</v>
      </c>
      <c r="D2165" s="52">
        <v>11935.0</v>
      </c>
      <c r="E2165" s="51">
        <v>0.024</v>
      </c>
      <c r="F2165" s="52">
        <v>12101.0</v>
      </c>
      <c r="G2165" s="54">
        <v>0.65</v>
      </c>
      <c r="H2165" s="50">
        <v>12101.0</v>
      </c>
      <c r="I2165" s="54">
        <v>1.37058</v>
      </c>
      <c r="J2165" s="50">
        <v>12101.0</v>
      </c>
      <c r="K2165" s="54">
        <v>1.387</v>
      </c>
      <c r="L2165" s="70">
        <f t="shared" si="1"/>
        <v>0</v>
      </c>
      <c r="M2165" s="71">
        <f t="shared" si="2"/>
        <v>0</v>
      </c>
      <c r="N2165" s="71">
        <f t="shared" si="3"/>
        <v>0.50158</v>
      </c>
      <c r="O2165" s="71">
        <f t="shared" si="4"/>
        <v>57.71921749</v>
      </c>
      <c r="P2165" s="71">
        <f t="shared" si="5"/>
        <v>0</v>
      </c>
      <c r="Q2165" s="71">
        <f t="shared" si="6"/>
        <v>0</v>
      </c>
      <c r="R2165" s="71">
        <f t="shared" si="7"/>
        <v>0.518</v>
      </c>
      <c r="S2165" s="71">
        <f t="shared" si="8"/>
        <v>59.60874568</v>
      </c>
      <c r="T2165" s="72">
        <f t="shared" si="9"/>
        <v>166</v>
      </c>
      <c r="U2165" s="71">
        <f t="shared" si="10"/>
        <v>1.371787456</v>
      </c>
      <c r="V2165" s="71">
        <f t="shared" si="11"/>
        <v>0</v>
      </c>
      <c r="W2165" s="73">
        <f t="shared" si="12"/>
        <v>0</v>
      </c>
      <c r="X2165" s="19"/>
      <c r="Y2165" s="19"/>
      <c r="Z2165" s="19"/>
      <c r="AA2165" s="19"/>
      <c r="AB2165" s="19"/>
      <c r="AC2165" s="19"/>
      <c r="AD2165" s="19"/>
    </row>
    <row r="2166">
      <c r="A2166" s="49" t="s">
        <v>2312</v>
      </c>
      <c r="B2166" s="50">
        <v>11570.0</v>
      </c>
      <c r="C2166" s="51">
        <v>16.639</v>
      </c>
      <c r="D2166" s="52">
        <v>11554.0</v>
      </c>
      <c r="E2166" s="51">
        <v>0.013</v>
      </c>
      <c r="F2166" s="52">
        <v>11569.0</v>
      </c>
      <c r="G2166" s="54">
        <v>0.58</v>
      </c>
      <c r="H2166" s="50">
        <v>11570.0</v>
      </c>
      <c r="I2166" s="54">
        <v>2.37266</v>
      </c>
      <c r="J2166" s="50">
        <v>11570.0</v>
      </c>
      <c r="K2166" s="54">
        <v>1.674</v>
      </c>
      <c r="L2166" s="70">
        <f t="shared" si="1"/>
        <v>0</v>
      </c>
      <c r="M2166" s="71">
        <f t="shared" si="2"/>
        <v>0</v>
      </c>
      <c r="N2166" s="71">
        <f t="shared" si="3"/>
        <v>-14.26634</v>
      </c>
      <c r="O2166" s="71">
        <f t="shared" si="4"/>
        <v>-85.74036901</v>
      </c>
      <c r="P2166" s="71">
        <f t="shared" si="5"/>
        <v>0</v>
      </c>
      <c r="Q2166" s="71">
        <f t="shared" si="6"/>
        <v>0</v>
      </c>
      <c r="R2166" s="71">
        <f t="shared" si="7"/>
        <v>-14.965</v>
      </c>
      <c r="S2166" s="71">
        <f t="shared" si="8"/>
        <v>-89.93929924</v>
      </c>
      <c r="T2166" s="72">
        <f t="shared" si="9"/>
        <v>16</v>
      </c>
      <c r="U2166" s="71">
        <f t="shared" si="10"/>
        <v>0.1382886776</v>
      </c>
      <c r="V2166" s="71">
        <f t="shared" si="11"/>
        <v>1</v>
      </c>
      <c r="W2166" s="73">
        <f t="shared" si="12"/>
        <v>0.008643042351</v>
      </c>
      <c r="X2166" s="19"/>
      <c r="Y2166" s="19"/>
      <c r="Z2166" s="19"/>
      <c r="AA2166" s="19"/>
      <c r="AB2166" s="19"/>
      <c r="AC2166" s="19"/>
      <c r="AD2166" s="19"/>
    </row>
    <row r="2167">
      <c r="A2167" s="49" t="s">
        <v>2313</v>
      </c>
      <c r="B2167" s="50">
        <v>12361.0</v>
      </c>
      <c r="C2167" s="51">
        <v>0.876</v>
      </c>
      <c r="D2167" s="52">
        <v>12082.0</v>
      </c>
      <c r="E2167" s="51">
        <v>0.013</v>
      </c>
      <c r="F2167" s="52">
        <v>12360.0</v>
      </c>
      <c r="G2167" s="54">
        <v>0.67</v>
      </c>
      <c r="H2167" s="50">
        <v>12361.0</v>
      </c>
      <c r="I2167" s="54">
        <v>2.3392</v>
      </c>
      <c r="J2167" s="50">
        <v>12360.0</v>
      </c>
      <c r="K2167" s="54">
        <v>2.783</v>
      </c>
      <c r="L2167" s="70">
        <f t="shared" si="1"/>
        <v>0</v>
      </c>
      <c r="M2167" s="71">
        <f t="shared" si="2"/>
        <v>0</v>
      </c>
      <c r="N2167" s="71">
        <f t="shared" si="3"/>
        <v>1.4632</v>
      </c>
      <c r="O2167" s="71">
        <f t="shared" si="4"/>
        <v>167.0319635</v>
      </c>
      <c r="P2167" s="71">
        <f t="shared" si="5"/>
        <v>-1</v>
      </c>
      <c r="Q2167" s="71">
        <f t="shared" si="6"/>
        <v>-0.008089960359</v>
      </c>
      <c r="R2167" s="71">
        <f t="shared" si="7"/>
        <v>1.907</v>
      </c>
      <c r="S2167" s="71">
        <f t="shared" si="8"/>
        <v>217.6940639</v>
      </c>
      <c r="T2167" s="72">
        <f t="shared" si="9"/>
        <v>279</v>
      </c>
      <c r="U2167" s="71">
        <f t="shared" si="10"/>
        <v>2.25709894</v>
      </c>
      <c r="V2167" s="71">
        <f t="shared" si="11"/>
        <v>1</v>
      </c>
      <c r="W2167" s="73">
        <f t="shared" si="12"/>
        <v>0.008089960359</v>
      </c>
      <c r="X2167" s="19"/>
      <c r="Y2167" s="19"/>
      <c r="Z2167" s="19"/>
      <c r="AA2167" s="19"/>
      <c r="AB2167" s="19"/>
      <c r="AC2167" s="19"/>
      <c r="AD2167" s="19"/>
    </row>
    <row r="2168">
      <c r="A2168" s="49" t="s">
        <v>2314</v>
      </c>
      <c r="B2168" s="50">
        <v>11848.0</v>
      </c>
      <c r="C2168" s="51">
        <v>9.378</v>
      </c>
      <c r="D2168" s="52">
        <v>11760.0</v>
      </c>
      <c r="E2168" s="51">
        <v>0.013</v>
      </c>
      <c r="F2168" s="52">
        <v>11848.0</v>
      </c>
      <c r="G2168" s="54">
        <v>0.627</v>
      </c>
      <c r="H2168" s="50">
        <v>11848.0</v>
      </c>
      <c r="I2168" s="54">
        <v>3.431</v>
      </c>
      <c r="J2168" s="50">
        <v>11848.0</v>
      </c>
      <c r="K2168" s="54">
        <v>2.722</v>
      </c>
      <c r="L2168" s="70">
        <f t="shared" si="1"/>
        <v>0</v>
      </c>
      <c r="M2168" s="71">
        <f t="shared" si="2"/>
        <v>0</v>
      </c>
      <c r="N2168" s="71">
        <f t="shared" si="3"/>
        <v>-5.947</v>
      </c>
      <c r="O2168" s="71">
        <f t="shared" si="4"/>
        <v>-63.41437407</v>
      </c>
      <c r="P2168" s="71">
        <f t="shared" si="5"/>
        <v>0</v>
      </c>
      <c r="Q2168" s="71">
        <f t="shared" si="6"/>
        <v>0</v>
      </c>
      <c r="R2168" s="71">
        <f t="shared" si="7"/>
        <v>-6.656</v>
      </c>
      <c r="S2168" s="71">
        <f t="shared" si="8"/>
        <v>-70.97462145</v>
      </c>
      <c r="T2168" s="72">
        <f t="shared" si="9"/>
        <v>88</v>
      </c>
      <c r="U2168" s="71">
        <f t="shared" si="10"/>
        <v>0.742741391</v>
      </c>
      <c r="V2168" s="71">
        <f t="shared" si="11"/>
        <v>0</v>
      </c>
      <c r="W2168" s="73">
        <f t="shared" si="12"/>
        <v>0</v>
      </c>
      <c r="X2168" s="19"/>
      <c r="Y2168" s="19"/>
      <c r="Z2168" s="19"/>
      <c r="AA2168" s="19"/>
      <c r="AB2168" s="19"/>
      <c r="AC2168" s="19"/>
      <c r="AD2168" s="19"/>
    </row>
    <row r="2169">
      <c r="A2169" s="49" t="s">
        <v>2315</v>
      </c>
      <c r="B2169" s="50">
        <v>12741.0</v>
      </c>
      <c r="C2169" s="51">
        <v>0.916</v>
      </c>
      <c r="D2169" s="52">
        <v>12491.0</v>
      </c>
      <c r="E2169" s="51">
        <v>0.031</v>
      </c>
      <c r="F2169" s="52">
        <v>12741.0</v>
      </c>
      <c r="G2169" s="54">
        <v>0.712</v>
      </c>
      <c r="H2169" s="50">
        <v>12741.0</v>
      </c>
      <c r="I2169" s="54">
        <v>1.55876</v>
      </c>
      <c r="J2169" s="50">
        <v>12741.0</v>
      </c>
      <c r="K2169" s="54">
        <v>2.454</v>
      </c>
      <c r="L2169" s="70">
        <f t="shared" si="1"/>
        <v>0</v>
      </c>
      <c r="M2169" s="71">
        <f t="shared" si="2"/>
        <v>0</v>
      </c>
      <c r="N2169" s="71">
        <f t="shared" si="3"/>
        <v>0.64276</v>
      </c>
      <c r="O2169" s="71">
        <f t="shared" si="4"/>
        <v>70.17030568</v>
      </c>
      <c r="P2169" s="71">
        <f t="shared" si="5"/>
        <v>0</v>
      </c>
      <c r="Q2169" s="71">
        <f t="shared" si="6"/>
        <v>0</v>
      </c>
      <c r="R2169" s="71">
        <f t="shared" si="7"/>
        <v>1.538</v>
      </c>
      <c r="S2169" s="71">
        <f t="shared" si="8"/>
        <v>167.9039301</v>
      </c>
      <c r="T2169" s="72">
        <f t="shared" si="9"/>
        <v>250</v>
      </c>
      <c r="U2169" s="71">
        <f t="shared" si="10"/>
        <v>1.962169374</v>
      </c>
      <c r="V2169" s="71">
        <f t="shared" si="11"/>
        <v>0</v>
      </c>
      <c r="W2169" s="73">
        <f t="shared" si="12"/>
        <v>0</v>
      </c>
      <c r="X2169" s="19"/>
      <c r="Y2169" s="19"/>
      <c r="Z2169" s="19"/>
      <c r="AA2169" s="19"/>
      <c r="AB2169" s="19"/>
      <c r="AC2169" s="19"/>
      <c r="AD2169" s="19"/>
    </row>
    <row r="2170">
      <c r="A2170" s="49" t="s">
        <v>2316</v>
      </c>
      <c r="B2170" s="50">
        <v>12256.0</v>
      </c>
      <c r="C2170" s="51">
        <v>20.167</v>
      </c>
      <c r="D2170" s="52">
        <v>12188.0</v>
      </c>
      <c r="E2170" s="51">
        <v>0.013</v>
      </c>
      <c r="F2170" s="52">
        <v>12256.0</v>
      </c>
      <c r="G2170" s="54">
        <v>0.63</v>
      </c>
      <c r="H2170" s="50">
        <v>12256.0</v>
      </c>
      <c r="I2170" s="54">
        <v>4.07094</v>
      </c>
      <c r="J2170" s="50">
        <v>12256.0</v>
      </c>
      <c r="K2170" s="54">
        <v>4.173</v>
      </c>
      <c r="L2170" s="70">
        <f t="shared" si="1"/>
        <v>0</v>
      </c>
      <c r="M2170" s="71">
        <f t="shared" si="2"/>
        <v>0</v>
      </c>
      <c r="N2170" s="71">
        <f t="shared" si="3"/>
        <v>-16.09606</v>
      </c>
      <c r="O2170" s="71">
        <f t="shared" si="4"/>
        <v>-79.81385432</v>
      </c>
      <c r="P2170" s="71">
        <f t="shared" si="5"/>
        <v>0</v>
      </c>
      <c r="Q2170" s="71">
        <f t="shared" si="6"/>
        <v>0</v>
      </c>
      <c r="R2170" s="71">
        <f t="shared" si="7"/>
        <v>-15.994</v>
      </c>
      <c r="S2170" s="71">
        <f t="shared" si="8"/>
        <v>-79.30778004</v>
      </c>
      <c r="T2170" s="72">
        <f t="shared" si="9"/>
        <v>68</v>
      </c>
      <c r="U2170" s="71">
        <f t="shared" si="10"/>
        <v>0.5548302872</v>
      </c>
      <c r="V2170" s="71">
        <f t="shared" si="11"/>
        <v>0</v>
      </c>
      <c r="W2170" s="73">
        <f t="shared" si="12"/>
        <v>0</v>
      </c>
      <c r="X2170" s="19"/>
      <c r="Y2170" s="19"/>
      <c r="Z2170" s="19"/>
      <c r="AA2170" s="19"/>
      <c r="AB2170" s="19"/>
      <c r="AC2170" s="19"/>
      <c r="AD2170" s="19"/>
    </row>
    <row r="2171">
      <c r="A2171" s="49" t="s">
        <v>2317</v>
      </c>
      <c r="B2171" s="50">
        <v>12536.0</v>
      </c>
      <c r="C2171" s="51">
        <v>1.123</v>
      </c>
      <c r="D2171" s="52">
        <v>12235.0</v>
      </c>
      <c r="E2171" s="51">
        <v>0.013</v>
      </c>
      <c r="F2171" s="52">
        <v>12534.0</v>
      </c>
      <c r="G2171" s="54">
        <v>0.7</v>
      </c>
      <c r="H2171" s="50">
        <v>12536.0</v>
      </c>
      <c r="I2171" s="54">
        <v>1.95347</v>
      </c>
      <c r="J2171" s="50">
        <v>12536.0</v>
      </c>
      <c r="K2171" s="54">
        <v>2.913</v>
      </c>
      <c r="L2171" s="70">
        <f t="shared" si="1"/>
        <v>0</v>
      </c>
      <c r="M2171" s="71">
        <f t="shared" si="2"/>
        <v>0</v>
      </c>
      <c r="N2171" s="71">
        <f t="shared" si="3"/>
        <v>0.83047</v>
      </c>
      <c r="O2171" s="71">
        <f t="shared" si="4"/>
        <v>73.95102404</v>
      </c>
      <c r="P2171" s="71">
        <f t="shared" si="5"/>
        <v>0</v>
      </c>
      <c r="Q2171" s="71">
        <f t="shared" si="6"/>
        <v>0</v>
      </c>
      <c r="R2171" s="71">
        <f t="shared" si="7"/>
        <v>1.79</v>
      </c>
      <c r="S2171" s="71">
        <f t="shared" si="8"/>
        <v>159.3944791</v>
      </c>
      <c r="T2171" s="72">
        <f t="shared" si="9"/>
        <v>301</v>
      </c>
      <c r="U2171" s="71">
        <f t="shared" si="10"/>
        <v>2.401084876</v>
      </c>
      <c r="V2171" s="71">
        <f t="shared" si="11"/>
        <v>2</v>
      </c>
      <c r="W2171" s="73">
        <f t="shared" si="12"/>
        <v>0.01595405233</v>
      </c>
      <c r="X2171" s="19"/>
      <c r="Y2171" s="19"/>
      <c r="Z2171" s="19"/>
      <c r="AA2171" s="19"/>
      <c r="AB2171" s="19"/>
      <c r="AC2171" s="19"/>
      <c r="AD2171" s="19"/>
    </row>
    <row r="2172">
      <c r="A2172" s="49" t="s">
        <v>2318</v>
      </c>
      <c r="B2172" s="50">
        <v>12093.0</v>
      </c>
      <c r="C2172" s="51">
        <v>12.524</v>
      </c>
      <c r="D2172" s="52">
        <v>12057.0</v>
      </c>
      <c r="E2172" s="51">
        <v>0.013</v>
      </c>
      <c r="F2172" s="52">
        <v>12093.0</v>
      </c>
      <c r="G2172" s="54">
        <v>0.621</v>
      </c>
      <c r="H2172" s="50">
        <v>12093.0</v>
      </c>
      <c r="I2172" s="54">
        <v>32.059</v>
      </c>
      <c r="J2172" s="50">
        <v>12092.0</v>
      </c>
      <c r="K2172" s="54">
        <v>3.168</v>
      </c>
      <c r="L2172" s="70">
        <f t="shared" si="1"/>
        <v>0</v>
      </c>
      <c r="M2172" s="71">
        <f t="shared" si="2"/>
        <v>0</v>
      </c>
      <c r="N2172" s="71">
        <f t="shared" si="3"/>
        <v>19.535</v>
      </c>
      <c r="O2172" s="71">
        <f t="shared" si="4"/>
        <v>155.9805174</v>
      </c>
      <c r="P2172" s="71">
        <f t="shared" si="5"/>
        <v>-1</v>
      </c>
      <c r="Q2172" s="71">
        <f t="shared" si="6"/>
        <v>-0.008269246672</v>
      </c>
      <c r="R2172" s="71">
        <f t="shared" si="7"/>
        <v>-9.356</v>
      </c>
      <c r="S2172" s="71">
        <f t="shared" si="8"/>
        <v>-74.70456723</v>
      </c>
      <c r="T2172" s="72">
        <f t="shared" si="9"/>
        <v>36</v>
      </c>
      <c r="U2172" s="71">
        <f t="shared" si="10"/>
        <v>0.2976928802</v>
      </c>
      <c r="V2172" s="71">
        <f t="shared" si="11"/>
        <v>0</v>
      </c>
      <c r="W2172" s="73">
        <f t="shared" si="12"/>
        <v>0</v>
      </c>
      <c r="X2172" s="19"/>
      <c r="Y2172" s="19"/>
      <c r="Z2172" s="19"/>
      <c r="AA2172" s="19"/>
      <c r="AB2172" s="19"/>
      <c r="AC2172" s="19"/>
      <c r="AD2172" s="19"/>
    </row>
    <row r="2173">
      <c r="A2173" s="49" t="s">
        <v>2319</v>
      </c>
      <c r="B2173" s="50">
        <v>12567.0</v>
      </c>
      <c r="C2173" s="51">
        <v>1.031</v>
      </c>
      <c r="D2173" s="52">
        <v>12385.0</v>
      </c>
      <c r="E2173" s="51">
        <v>0.02</v>
      </c>
      <c r="F2173" s="52">
        <v>12566.0</v>
      </c>
      <c r="G2173" s="54">
        <v>0.717</v>
      </c>
      <c r="H2173" s="50">
        <v>12567.0</v>
      </c>
      <c r="I2173" s="54">
        <v>2.17246</v>
      </c>
      <c r="J2173" s="50">
        <v>12567.0</v>
      </c>
      <c r="K2173" s="54">
        <v>2.356</v>
      </c>
      <c r="L2173" s="70">
        <f t="shared" si="1"/>
        <v>0</v>
      </c>
      <c r="M2173" s="71">
        <f t="shared" si="2"/>
        <v>0</v>
      </c>
      <c r="N2173" s="71">
        <f t="shared" si="3"/>
        <v>1.14146</v>
      </c>
      <c r="O2173" s="71">
        <f t="shared" si="4"/>
        <v>110.71387</v>
      </c>
      <c r="P2173" s="71">
        <f t="shared" si="5"/>
        <v>0</v>
      </c>
      <c r="Q2173" s="71">
        <f t="shared" si="6"/>
        <v>0</v>
      </c>
      <c r="R2173" s="71">
        <f t="shared" si="7"/>
        <v>1.325</v>
      </c>
      <c r="S2173" s="71">
        <f t="shared" si="8"/>
        <v>128.5160039</v>
      </c>
      <c r="T2173" s="72">
        <f t="shared" si="9"/>
        <v>182</v>
      </c>
      <c r="U2173" s="71">
        <f t="shared" si="10"/>
        <v>1.448237447</v>
      </c>
      <c r="V2173" s="71">
        <f t="shared" si="11"/>
        <v>1</v>
      </c>
      <c r="W2173" s="73">
        <f t="shared" si="12"/>
        <v>0.007957348611</v>
      </c>
      <c r="X2173" s="19"/>
      <c r="Y2173" s="19"/>
      <c r="Z2173" s="19"/>
      <c r="AA2173" s="19"/>
      <c r="AB2173" s="19"/>
      <c r="AC2173" s="19"/>
      <c r="AD2173" s="19"/>
    </row>
    <row r="2174">
      <c r="A2174" s="49" t="s">
        <v>2320</v>
      </c>
      <c r="B2174" s="50">
        <v>11994.0</v>
      </c>
      <c r="C2174" s="51">
        <v>16.861</v>
      </c>
      <c r="D2174" s="52">
        <v>11950.0</v>
      </c>
      <c r="E2174" s="51">
        <v>0.013</v>
      </c>
      <c r="F2174" s="52">
        <v>11993.0</v>
      </c>
      <c r="G2174" s="54">
        <v>0.668</v>
      </c>
      <c r="H2174" s="50">
        <v>11994.0</v>
      </c>
      <c r="I2174" s="54">
        <v>3.40117</v>
      </c>
      <c r="J2174" s="50">
        <v>11994.0</v>
      </c>
      <c r="K2174" s="54">
        <v>1.699</v>
      </c>
      <c r="L2174" s="70">
        <f t="shared" si="1"/>
        <v>0</v>
      </c>
      <c r="M2174" s="71">
        <f t="shared" si="2"/>
        <v>0</v>
      </c>
      <c r="N2174" s="71">
        <f t="shared" si="3"/>
        <v>-13.45983</v>
      </c>
      <c r="O2174" s="71">
        <f t="shared" si="4"/>
        <v>-79.82818338</v>
      </c>
      <c r="P2174" s="71">
        <f t="shared" si="5"/>
        <v>0</v>
      </c>
      <c r="Q2174" s="71">
        <f t="shared" si="6"/>
        <v>0</v>
      </c>
      <c r="R2174" s="71">
        <f t="shared" si="7"/>
        <v>-15.162</v>
      </c>
      <c r="S2174" s="71">
        <f t="shared" si="8"/>
        <v>-89.92349208</v>
      </c>
      <c r="T2174" s="72">
        <f t="shared" si="9"/>
        <v>44</v>
      </c>
      <c r="U2174" s="71">
        <f t="shared" si="10"/>
        <v>0.3668500917</v>
      </c>
      <c r="V2174" s="71">
        <f t="shared" si="11"/>
        <v>1</v>
      </c>
      <c r="W2174" s="73">
        <f t="shared" si="12"/>
        <v>0.008337502084</v>
      </c>
      <c r="X2174" s="19"/>
      <c r="Y2174" s="19"/>
      <c r="Z2174" s="19"/>
      <c r="AA2174" s="19"/>
      <c r="AB2174" s="19"/>
      <c r="AC2174" s="19"/>
      <c r="AD2174" s="19"/>
    </row>
    <row r="2175">
      <c r="A2175" s="49" t="s">
        <v>2321</v>
      </c>
      <c r="B2175" s="50">
        <v>12057.0</v>
      </c>
      <c r="C2175" s="51">
        <v>0.998</v>
      </c>
      <c r="D2175" s="52">
        <v>11811.0</v>
      </c>
      <c r="E2175" s="51">
        <v>0.02</v>
      </c>
      <c r="F2175" s="52">
        <v>12057.0</v>
      </c>
      <c r="G2175" s="54">
        <v>0.672</v>
      </c>
      <c r="H2175" s="50">
        <v>12057.0</v>
      </c>
      <c r="I2175" s="54">
        <v>1.75357</v>
      </c>
      <c r="J2175" s="50">
        <v>12057.0</v>
      </c>
      <c r="K2175" s="54">
        <v>2.594</v>
      </c>
      <c r="L2175" s="70">
        <f t="shared" si="1"/>
        <v>0</v>
      </c>
      <c r="M2175" s="71">
        <f t="shared" si="2"/>
        <v>0</v>
      </c>
      <c r="N2175" s="71">
        <f t="shared" si="3"/>
        <v>0.75557</v>
      </c>
      <c r="O2175" s="71">
        <f t="shared" si="4"/>
        <v>75.70841683</v>
      </c>
      <c r="P2175" s="71">
        <f t="shared" si="5"/>
        <v>0</v>
      </c>
      <c r="Q2175" s="71">
        <f t="shared" si="6"/>
        <v>0</v>
      </c>
      <c r="R2175" s="71">
        <f t="shared" si="7"/>
        <v>1.596</v>
      </c>
      <c r="S2175" s="71">
        <f t="shared" si="8"/>
        <v>159.9198397</v>
      </c>
      <c r="T2175" s="72">
        <f t="shared" si="9"/>
        <v>246</v>
      </c>
      <c r="U2175" s="71">
        <f t="shared" si="10"/>
        <v>2.040308534</v>
      </c>
      <c r="V2175" s="71">
        <f t="shared" si="11"/>
        <v>0</v>
      </c>
      <c r="W2175" s="73">
        <f t="shared" si="12"/>
        <v>0</v>
      </c>
      <c r="X2175" s="19"/>
      <c r="Y2175" s="19"/>
      <c r="Z2175" s="19"/>
      <c r="AA2175" s="19"/>
      <c r="AB2175" s="19"/>
      <c r="AC2175" s="19"/>
      <c r="AD2175" s="19"/>
    </row>
    <row r="2176">
      <c r="A2176" s="49" t="s">
        <v>2322</v>
      </c>
      <c r="B2176" s="50">
        <v>11502.0</v>
      </c>
      <c r="C2176" s="51">
        <v>24.779</v>
      </c>
      <c r="D2176" s="52">
        <v>11449.0</v>
      </c>
      <c r="E2176" s="51">
        <v>0.013</v>
      </c>
      <c r="F2176" s="52">
        <v>11501.0</v>
      </c>
      <c r="G2176" s="54">
        <v>0.589</v>
      </c>
      <c r="H2176" s="50">
        <v>11502.0</v>
      </c>
      <c r="I2176" s="54">
        <v>3.01513</v>
      </c>
      <c r="J2176" s="50">
        <v>11501.0</v>
      </c>
      <c r="K2176" s="54">
        <v>3.177</v>
      </c>
      <c r="L2176" s="70">
        <f t="shared" si="1"/>
        <v>0</v>
      </c>
      <c r="M2176" s="71">
        <f t="shared" si="2"/>
        <v>0</v>
      </c>
      <c r="N2176" s="71">
        <f t="shared" si="3"/>
        <v>-21.76387</v>
      </c>
      <c r="O2176" s="71">
        <f t="shared" si="4"/>
        <v>-87.83191412</v>
      </c>
      <c r="P2176" s="71">
        <f t="shared" si="5"/>
        <v>-1</v>
      </c>
      <c r="Q2176" s="71">
        <f t="shared" si="6"/>
        <v>-0.00869414015</v>
      </c>
      <c r="R2176" s="71">
        <f t="shared" si="7"/>
        <v>-21.602</v>
      </c>
      <c r="S2176" s="71">
        <f t="shared" si="8"/>
        <v>-87.17865935</v>
      </c>
      <c r="T2176" s="72">
        <f t="shared" si="9"/>
        <v>53</v>
      </c>
      <c r="U2176" s="71">
        <f t="shared" si="10"/>
        <v>0.4607894279</v>
      </c>
      <c r="V2176" s="71">
        <f t="shared" si="11"/>
        <v>1</v>
      </c>
      <c r="W2176" s="73">
        <f t="shared" si="12"/>
        <v>0.00869414015</v>
      </c>
      <c r="X2176" s="19"/>
      <c r="Y2176" s="19"/>
      <c r="Z2176" s="19"/>
      <c r="AA2176" s="19"/>
      <c r="AB2176" s="19"/>
      <c r="AC2176" s="19"/>
      <c r="AD2176" s="19"/>
    </row>
    <row r="2177">
      <c r="A2177" s="49" t="s">
        <v>2323</v>
      </c>
      <c r="B2177" s="50">
        <v>12388.0</v>
      </c>
      <c r="C2177" s="51">
        <v>0.887</v>
      </c>
      <c r="D2177" s="52">
        <v>12173.0</v>
      </c>
      <c r="E2177" s="51">
        <v>0.025</v>
      </c>
      <c r="F2177" s="52">
        <v>12387.0</v>
      </c>
      <c r="G2177" s="54">
        <v>0.67</v>
      </c>
      <c r="H2177" s="50">
        <v>12388.0</v>
      </c>
      <c r="I2177" s="54">
        <v>1.55985</v>
      </c>
      <c r="J2177" s="50">
        <v>12388.0</v>
      </c>
      <c r="K2177" s="54">
        <v>2.379</v>
      </c>
      <c r="L2177" s="70">
        <f t="shared" si="1"/>
        <v>0</v>
      </c>
      <c r="M2177" s="71">
        <f t="shared" si="2"/>
        <v>0</v>
      </c>
      <c r="N2177" s="71">
        <f t="shared" si="3"/>
        <v>0.67285</v>
      </c>
      <c r="O2177" s="71">
        <f t="shared" si="4"/>
        <v>75.85682074</v>
      </c>
      <c r="P2177" s="71">
        <f t="shared" si="5"/>
        <v>0</v>
      </c>
      <c r="Q2177" s="71">
        <f t="shared" si="6"/>
        <v>0</v>
      </c>
      <c r="R2177" s="71">
        <f t="shared" si="7"/>
        <v>1.492</v>
      </c>
      <c r="S2177" s="71">
        <f t="shared" si="8"/>
        <v>168.2074408</v>
      </c>
      <c r="T2177" s="72">
        <f t="shared" si="9"/>
        <v>215</v>
      </c>
      <c r="U2177" s="71">
        <f t="shared" si="10"/>
        <v>1.735550533</v>
      </c>
      <c r="V2177" s="71">
        <f t="shared" si="11"/>
        <v>1</v>
      </c>
      <c r="W2177" s="73">
        <f t="shared" si="12"/>
        <v>0.008072328059</v>
      </c>
      <c r="X2177" s="19"/>
      <c r="Y2177" s="19"/>
      <c r="Z2177" s="19"/>
      <c r="AA2177" s="19"/>
      <c r="AB2177" s="19"/>
      <c r="AC2177" s="19"/>
      <c r="AD2177" s="19"/>
    </row>
    <row r="2178">
      <c r="A2178" s="49" t="s">
        <v>2324</v>
      </c>
      <c r="B2178" s="50">
        <v>11825.0</v>
      </c>
      <c r="C2178" s="51">
        <v>20.946</v>
      </c>
      <c r="D2178" s="52">
        <v>11791.0</v>
      </c>
      <c r="E2178" s="51">
        <v>0.013</v>
      </c>
      <c r="F2178" s="52">
        <v>11824.0</v>
      </c>
      <c r="G2178" s="54">
        <v>0.615</v>
      </c>
      <c r="H2178" s="50">
        <v>11825.0</v>
      </c>
      <c r="I2178" s="54">
        <v>2.62807</v>
      </c>
      <c r="J2178" s="50">
        <v>11825.0</v>
      </c>
      <c r="K2178" s="54">
        <v>4.797</v>
      </c>
      <c r="L2178" s="70">
        <f t="shared" si="1"/>
        <v>0</v>
      </c>
      <c r="M2178" s="71">
        <f t="shared" si="2"/>
        <v>0</v>
      </c>
      <c r="N2178" s="71">
        <f t="shared" si="3"/>
        <v>-18.31793</v>
      </c>
      <c r="O2178" s="71">
        <f t="shared" si="4"/>
        <v>-87.45311754</v>
      </c>
      <c r="P2178" s="71">
        <f t="shared" si="5"/>
        <v>0</v>
      </c>
      <c r="Q2178" s="71">
        <f t="shared" si="6"/>
        <v>0</v>
      </c>
      <c r="R2178" s="71">
        <f t="shared" si="7"/>
        <v>-16.149</v>
      </c>
      <c r="S2178" s="71">
        <f t="shared" si="8"/>
        <v>-77.09825265</v>
      </c>
      <c r="T2178" s="72">
        <f t="shared" si="9"/>
        <v>34</v>
      </c>
      <c r="U2178" s="71">
        <f t="shared" si="10"/>
        <v>0.2875264271</v>
      </c>
      <c r="V2178" s="71">
        <f t="shared" si="11"/>
        <v>1</v>
      </c>
      <c r="W2178" s="73">
        <f t="shared" si="12"/>
        <v>0.008456659619</v>
      </c>
      <c r="X2178" s="19"/>
      <c r="Y2178" s="19"/>
      <c r="Z2178" s="19"/>
      <c r="AA2178" s="19"/>
      <c r="AB2178" s="19"/>
      <c r="AC2178" s="19"/>
      <c r="AD2178" s="19"/>
    </row>
    <row r="2179">
      <c r="A2179" s="49" t="s">
        <v>2325</v>
      </c>
      <c r="B2179" s="50">
        <v>12109.0</v>
      </c>
      <c r="C2179" s="51">
        <v>0.816</v>
      </c>
      <c r="D2179" s="52">
        <v>11865.0</v>
      </c>
      <c r="E2179" s="51">
        <v>0.019</v>
      </c>
      <c r="F2179" s="52">
        <v>12109.0</v>
      </c>
      <c r="G2179" s="54">
        <v>0.639</v>
      </c>
      <c r="H2179" s="50">
        <v>12109.0</v>
      </c>
      <c r="I2179" s="54">
        <v>1.94328</v>
      </c>
      <c r="J2179" s="50">
        <v>12109.0</v>
      </c>
      <c r="K2179" s="54">
        <v>2.364</v>
      </c>
      <c r="L2179" s="70">
        <f t="shared" si="1"/>
        <v>0</v>
      </c>
      <c r="M2179" s="71">
        <f t="shared" si="2"/>
        <v>0</v>
      </c>
      <c r="N2179" s="71">
        <f t="shared" si="3"/>
        <v>1.12728</v>
      </c>
      <c r="O2179" s="71">
        <f t="shared" si="4"/>
        <v>138.1470588</v>
      </c>
      <c r="P2179" s="71">
        <f t="shared" si="5"/>
        <v>0</v>
      </c>
      <c r="Q2179" s="71">
        <f t="shared" si="6"/>
        <v>0</v>
      </c>
      <c r="R2179" s="71">
        <f t="shared" si="7"/>
        <v>1.548</v>
      </c>
      <c r="S2179" s="71">
        <f t="shared" si="8"/>
        <v>189.7058824</v>
      </c>
      <c r="T2179" s="72">
        <f t="shared" si="9"/>
        <v>244</v>
      </c>
      <c r="U2179" s="71">
        <f t="shared" si="10"/>
        <v>2.015030143</v>
      </c>
      <c r="V2179" s="71">
        <f t="shared" si="11"/>
        <v>0</v>
      </c>
      <c r="W2179" s="73">
        <f t="shared" si="12"/>
        <v>0</v>
      </c>
      <c r="X2179" s="19"/>
      <c r="Y2179" s="19"/>
      <c r="Z2179" s="19"/>
      <c r="AA2179" s="19"/>
      <c r="AB2179" s="19"/>
      <c r="AC2179" s="19"/>
      <c r="AD2179" s="19"/>
    </row>
    <row r="2180">
      <c r="A2180" s="49" t="s">
        <v>2326</v>
      </c>
      <c r="B2180" s="50">
        <v>11610.0</v>
      </c>
      <c r="C2180" s="51">
        <v>17.367</v>
      </c>
      <c r="D2180" s="52">
        <v>11535.0</v>
      </c>
      <c r="E2180" s="51">
        <v>0.013</v>
      </c>
      <c r="F2180" s="52">
        <v>11610.0</v>
      </c>
      <c r="G2180" s="54">
        <v>0.571</v>
      </c>
      <c r="H2180" s="50">
        <v>11610.0</v>
      </c>
      <c r="I2180" s="54">
        <v>3.34052</v>
      </c>
      <c r="J2180" s="50">
        <v>11610.0</v>
      </c>
      <c r="K2180" s="54">
        <v>2.925</v>
      </c>
      <c r="L2180" s="70">
        <f t="shared" si="1"/>
        <v>0</v>
      </c>
      <c r="M2180" s="71">
        <f t="shared" si="2"/>
        <v>0</v>
      </c>
      <c r="N2180" s="71">
        <f t="shared" si="3"/>
        <v>-14.02648</v>
      </c>
      <c r="O2180" s="71">
        <f t="shared" si="4"/>
        <v>-80.76512927</v>
      </c>
      <c r="P2180" s="71">
        <f t="shared" si="5"/>
        <v>0</v>
      </c>
      <c r="Q2180" s="71">
        <f t="shared" si="6"/>
        <v>0</v>
      </c>
      <c r="R2180" s="71">
        <f t="shared" si="7"/>
        <v>-14.442</v>
      </c>
      <c r="S2180" s="71">
        <f t="shared" si="8"/>
        <v>-83.1577129</v>
      </c>
      <c r="T2180" s="72">
        <f t="shared" si="9"/>
        <v>75</v>
      </c>
      <c r="U2180" s="71">
        <f t="shared" si="10"/>
        <v>0.645994832</v>
      </c>
      <c r="V2180" s="71">
        <f t="shared" si="11"/>
        <v>0</v>
      </c>
      <c r="W2180" s="73">
        <f t="shared" si="12"/>
        <v>0</v>
      </c>
      <c r="X2180" s="19"/>
      <c r="Y2180" s="19"/>
      <c r="Z2180" s="19"/>
      <c r="AA2180" s="19"/>
      <c r="AB2180" s="19"/>
      <c r="AC2180" s="19"/>
      <c r="AD2180" s="19"/>
    </row>
    <row r="2181">
      <c r="A2181" s="49" t="s">
        <v>2327</v>
      </c>
      <c r="B2181" s="50">
        <v>12218.0</v>
      </c>
      <c r="C2181" s="51">
        <v>0.841</v>
      </c>
      <c r="D2181" s="52">
        <v>11971.0</v>
      </c>
      <c r="E2181" s="51">
        <v>0.021</v>
      </c>
      <c r="F2181" s="52">
        <v>12217.0</v>
      </c>
      <c r="G2181" s="54">
        <v>0.627</v>
      </c>
      <c r="H2181" s="50">
        <v>12218.0</v>
      </c>
      <c r="I2181" s="54">
        <v>2.28115</v>
      </c>
      <c r="J2181" s="50">
        <v>12218.0</v>
      </c>
      <c r="K2181" s="54">
        <v>2.332</v>
      </c>
      <c r="L2181" s="70">
        <f t="shared" si="1"/>
        <v>0</v>
      </c>
      <c r="M2181" s="71">
        <f t="shared" si="2"/>
        <v>0</v>
      </c>
      <c r="N2181" s="71">
        <f t="shared" si="3"/>
        <v>1.44015</v>
      </c>
      <c r="O2181" s="71">
        <f t="shared" si="4"/>
        <v>171.2425684</v>
      </c>
      <c r="P2181" s="71">
        <f t="shared" si="5"/>
        <v>0</v>
      </c>
      <c r="Q2181" s="71">
        <f t="shared" si="6"/>
        <v>0</v>
      </c>
      <c r="R2181" s="71">
        <f t="shared" si="7"/>
        <v>1.491</v>
      </c>
      <c r="S2181" s="71">
        <f t="shared" si="8"/>
        <v>177.2889417</v>
      </c>
      <c r="T2181" s="72">
        <f t="shared" si="9"/>
        <v>247</v>
      </c>
      <c r="U2181" s="71">
        <f t="shared" si="10"/>
        <v>2.021607464</v>
      </c>
      <c r="V2181" s="71">
        <f t="shared" si="11"/>
        <v>1</v>
      </c>
      <c r="W2181" s="73">
        <f t="shared" si="12"/>
        <v>0.008184645605</v>
      </c>
      <c r="X2181" s="19"/>
      <c r="Y2181" s="19"/>
      <c r="Z2181" s="19"/>
      <c r="AA2181" s="19"/>
      <c r="AB2181" s="19"/>
      <c r="AC2181" s="19"/>
      <c r="AD2181" s="19"/>
    </row>
    <row r="2182">
      <c r="A2182" s="49" t="s">
        <v>2328</v>
      </c>
      <c r="B2182" s="50">
        <v>11658.0</v>
      </c>
      <c r="C2182" s="51">
        <v>21.366</v>
      </c>
      <c r="D2182" s="52">
        <v>11624.0</v>
      </c>
      <c r="E2182" s="51">
        <v>0.013</v>
      </c>
      <c r="F2182" s="52">
        <v>11658.0</v>
      </c>
      <c r="G2182" s="54">
        <v>0.587</v>
      </c>
      <c r="H2182" s="50">
        <v>11658.0</v>
      </c>
      <c r="I2182" s="54">
        <v>2.53523</v>
      </c>
      <c r="J2182" s="50">
        <v>11658.0</v>
      </c>
      <c r="K2182" s="54">
        <v>2.504</v>
      </c>
      <c r="L2182" s="70">
        <f t="shared" si="1"/>
        <v>0</v>
      </c>
      <c r="M2182" s="71">
        <f t="shared" si="2"/>
        <v>0</v>
      </c>
      <c r="N2182" s="71">
        <f t="shared" si="3"/>
        <v>-18.83077</v>
      </c>
      <c r="O2182" s="71">
        <f t="shared" si="4"/>
        <v>-88.13427876</v>
      </c>
      <c r="P2182" s="71">
        <f t="shared" si="5"/>
        <v>0</v>
      </c>
      <c r="Q2182" s="71">
        <f t="shared" si="6"/>
        <v>0</v>
      </c>
      <c r="R2182" s="71">
        <f t="shared" si="7"/>
        <v>-18.862</v>
      </c>
      <c r="S2182" s="71">
        <f t="shared" si="8"/>
        <v>-88.28044557</v>
      </c>
      <c r="T2182" s="72">
        <f t="shared" si="9"/>
        <v>34</v>
      </c>
      <c r="U2182" s="71">
        <f t="shared" si="10"/>
        <v>0.2916452222</v>
      </c>
      <c r="V2182" s="71">
        <f t="shared" si="11"/>
        <v>0</v>
      </c>
      <c r="W2182" s="73">
        <f t="shared" si="12"/>
        <v>0</v>
      </c>
      <c r="X2182" s="19"/>
      <c r="Y2182" s="19"/>
      <c r="Z2182" s="19"/>
      <c r="AA2182" s="19"/>
      <c r="AB2182" s="19"/>
      <c r="AC2182" s="19"/>
      <c r="AD2182" s="19"/>
    </row>
    <row r="2183">
      <c r="A2183" s="49" t="s">
        <v>2329</v>
      </c>
      <c r="B2183" s="50">
        <v>12684.0</v>
      </c>
      <c r="C2183" s="51">
        <v>1.059</v>
      </c>
      <c r="D2183" s="52">
        <v>12432.0</v>
      </c>
      <c r="E2183" s="51">
        <v>0.013</v>
      </c>
      <c r="F2183" s="52">
        <v>12684.0</v>
      </c>
      <c r="G2183" s="54">
        <v>0.695</v>
      </c>
      <c r="H2183" s="50">
        <v>12684.0</v>
      </c>
      <c r="I2183" s="54">
        <v>1.69059</v>
      </c>
      <c r="J2183" s="50">
        <v>12684.0</v>
      </c>
      <c r="K2183" s="54">
        <v>2.457</v>
      </c>
      <c r="L2183" s="70">
        <f t="shared" si="1"/>
        <v>0</v>
      </c>
      <c r="M2183" s="71">
        <f t="shared" si="2"/>
        <v>0</v>
      </c>
      <c r="N2183" s="71">
        <f t="shared" si="3"/>
        <v>0.63159</v>
      </c>
      <c r="O2183" s="71">
        <f t="shared" si="4"/>
        <v>59.64022663</v>
      </c>
      <c r="P2183" s="71">
        <f t="shared" si="5"/>
        <v>0</v>
      </c>
      <c r="Q2183" s="71">
        <f t="shared" si="6"/>
        <v>0</v>
      </c>
      <c r="R2183" s="71">
        <f t="shared" si="7"/>
        <v>1.398</v>
      </c>
      <c r="S2183" s="71">
        <f t="shared" si="8"/>
        <v>132.0113314</v>
      </c>
      <c r="T2183" s="72">
        <f t="shared" si="9"/>
        <v>252</v>
      </c>
      <c r="U2183" s="71">
        <f t="shared" si="10"/>
        <v>1.986754967</v>
      </c>
      <c r="V2183" s="71">
        <f t="shared" si="11"/>
        <v>0</v>
      </c>
      <c r="W2183" s="73">
        <f t="shared" si="12"/>
        <v>0</v>
      </c>
      <c r="X2183" s="19"/>
      <c r="Y2183" s="19"/>
      <c r="Z2183" s="19"/>
      <c r="AA2183" s="19"/>
      <c r="AB2183" s="19"/>
      <c r="AC2183" s="19"/>
      <c r="AD2183" s="19"/>
    </row>
    <row r="2184">
      <c r="A2184" s="49" t="s">
        <v>2330</v>
      </c>
      <c r="B2184" s="50">
        <v>12182.0</v>
      </c>
      <c r="C2184" s="51">
        <v>36.621</v>
      </c>
      <c r="D2184" s="52">
        <v>12116.0</v>
      </c>
      <c r="E2184" s="51">
        <v>0.013</v>
      </c>
      <c r="F2184" s="52">
        <v>12182.0</v>
      </c>
      <c r="G2184" s="54">
        <v>0.613</v>
      </c>
      <c r="H2184" s="50">
        <v>12182.0</v>
      </c>
      <c r="I2184" s="54">
        <v>2.42287</v>
      </c>
      <c r="J2184" s="50">
        <v>12182.0</v>
      </c>
      <c r="K2184" s="54">
        <v>2.861</v>
      </c>
      <c r="L2184" s="70">
        <f t="shared" si="1"/>
        <v>0</v>
      </c>
      <c r="M2184" s="71">
        <f t="shared" si="2"/>
        <v>0</v>
      </c>
      <c r="N2184" s="71">
        <f t="shared" si="3"/>
        <v>-34.19813</v>
      </c>
      <c r="O2184" s="71">
        <f t="shared" si="4"/>
        <v>-93.38393272</v>
      </c>
      <c r="P2184" s="71">
        <f t="shared" si="5"/>
        <v>0</v>
      </c>
      <c r="Q2184" s="71">
        <f t="shared" si="6"/>
        <v>0</v>
      </c>
      <c r="R2184" s="71">
        <f t="shared" si="7"/>
        <v>-33.76</v>
      </c>
      <c r="S2184" s="71">
        <f t="shared" si="8"/>
        <v>-92.18754267</v>
      </c>
      <c r="T2184" s="72">
        <f t="shared" si="9"/>
        <v>66</v>
      </c>
      <c r="U2184" s="71">
        <f t="shared" si="10"/>
        <v>0.5417829585</v>
      </c>
      <c r="V2184" s="71">
        <f t="shared" si="11"/>
        <v>0</v>
      </c>
      <c r="W2184" s="73">
        <f t="shared" si="12"/>
        <v>0</v>
      </c>
      <c r="X2184" s="19"/>
      <c r="Y2184" s="19"/>
      <c r="Z2184" s="19"/>
      <c r="AA2184" s="19"/>
      <c r="AB2184" s="19"/>
      <c r="AC2184" s="19"/>
      <c r="AD2184" s="19"/>
    </row>
    <row r="2185">
      <c r="A2185" s="49" t="s">
        <v>2331</v>
      </c>
      <c r="B2185" s="50">
        <v>12504.0</v>
      </c>
      <c r="C2185" s="51">
        <v>1.065</v>
      </c>
      <c r="D2185" s="52">
        <v>12296.0</v>
      </c>
      <c r="E2185" s="51">
        <v>0.016</v>
      </c>
      <c r="F2185" s="52">
        <v>12502.0</v>
      </c>
      <c r="G2185" s="54">
        <v>0.696</v>
      </c>
      <c r="H2185" s="50">
        <v>12504.0</v>
      </c>
      <c r="I2185" s="54">
        <v>2.21627</v>
      </c>
      <c r="J2185" s="50">
        <v>12503.0</v>
      </c>
      <c r="K2185" s="54">
        <v>2.327</v>
      </c>
      <c r="L2185" s="70">
        <f t="shared" si="1"/>
        <v>0</v>
      </c>
      <c r="M2185" s="71">
        <f t="shared" si="2"/>
        <v>0</v>
      </c>
      <c r="N2185" s="71">
        <f t="shared" si="3"/>
        <v>1.15127</v>
      </c>
      <c r="O2185" s="71">
        <f t="shared" si="4"/>
        <v>108.1004695</v>
      </c>
      <c r="P2185" s="71">
        <f t="shared" si="5"/>
        <v>-1</v>
      </c>
      <c r="Q2185" s="71">
        <f t="shared" si="6"/>
        <v>-0.007997440819</v>
      </c>
      <c r="R2185" s="71">
        <f t="shared" si="7"/>
        <v>1.262</v>
      </c>
      <c r="S2185" s="71">
        <f t="shared" si="8"/>
        <v>118.4976526</v>
      </c>
      <c r="T2185" s="72">
        <f t="shared" si="9"/>
        <v>208</v>
      </c>
      <c r="U2185" s="71">
        <f t="shared" si="10"/>
        <v>1.66346769</v>
      </c>
      <c r="V2185" s="71">
        <f t="shared" si="11"/>
        <v>2</v>
      </c>
      <c r="W2185" s="73">
        <f t="shared" si="12"/>
        <v>0.01599488164</v>
      </c>
      <c r="X2185" s="19"/>
      <c r="Y2185" s="19"/>
      <c r="Z2185" s="19"/>
      <c r="AA2185" s="19"/>
      <c r="AB2185" s="19"/>
      <c r="AC2185" s="19"/>
      <c r="AD2185" s="19"/>
    </row>
    <row r="2186">
      <c r="A2186" s="49" t="s">
        <v>2332</v>
      </c>
      <c r="B2186" s="50">
        <v>12030.0</v>
      </c>
      <c r="C2186" s="51">
        <v>28.106</v>
      </c>
      <c r="D2186" s="52">
        <v>11945.0</v>
      </c>
      <c r="E2186" s="51">
        <v>0.013</v>
      </c>
      <c r="F2186" s="52">
        <v>12029.0</v>
      </c>
      <c r="G2186" s="54">
        <v>0.606</v>
      </c>
      <c r="H2186" s="50">
        <v>12030.0</v>
      </c>
      <c r="I2186" s="54">
        <v>4.41483</v>
      </c>
      <c r="J2186" s="50">
        <v>12030.0</v>
      </c>
      <c r="K2186" s="54">
        <v>3.061</v>
      </c>
      <c r="L2186" s="70">
        <f t="shared" si="1"/>
        <v>0</v>
      </c>
      <c r="M2186" s="71">
        <f t="shared" si="2"/>
        <v>0</v>
      </c>
      <c r="N2186" s="71">
        <f t="shared" si="3"/>
        <v>-23.69117</v>
      </c>
      <c r="O2186" s="71">
        <f t="shared" si="4"/>
        <v>-84.29221519</v>
      </c>
      <c r="P2186" s="71">
        <f t="shared" si="5"/>
        <v>0</v>
      </c>
      <c r="Q2186" s="71">
        <f t="shared" si="6"/>
        <v>0</v>
      </c>
      <c r="R2186" s="71">
        <f t="shared" si="7"/>
        <v>-25.045</v>
      </c>
      <c r="S2186" s="71">
        <f t="shared" si="8"/>
        <v>-89.10908703</v>
      </c>
      <c r="T2186" s="72">
        <f t="shared" si="9"/>
        <v>85</v>
      </c>
      <c r="U2186" s="71">
        <f t="shared" si="10"/>
        <v>0.706566916</v>
      </c>
      <c r="V2186" s="71">
        <f t="shared" si="11"/>
        <v>1</v>
      </c>
      <c r="W2186" s="73">
        <f t="shared" si="12"/>
        <v>0.008312551953</v>
      </c>
      <c r="X2186" s="19"/>
      <c r="Y2186" s="19"/>
      <c r="Z2186" s="19"/>
      <c r="AA2186" s="19"/>
      <c r="AB2186" s="19"/>
      <c r="AC2186" s="19"/>
      <c r="AD2186" s="19"/>
    </row>
    <row r="2187">
      <c r="A2187" s="49" t="s">
        <v>2333</v>
      </c>
      <c r="B2187" s="50">
        <v>12109.0</v>
      </c>
      <c r="C2187" s="51">
        <v>0.935</v>
      </c>
      <c r="D2187" s="52">
        <v>11875.0</v>
      </c>
      <c r="E2187" s="51">
        <v>0.026</v>
      </c>
      <c r="F2187" s="52">
        <v>12108.0</v>
      </c>
      <c r="G2187" s="54">
        <v>0.669</v>
      </c>
      <c r="H2187" s="50">
        <v>12109.0</v>
      </c>
      <c r="I2187" s="54">
        <v>2.97793</v>
      </c>
      <c r="J2187" s="50">
        <v>12109.0</v>
      </c>
      <c r="K2187" s="54">
        <v>3.288</v>
      </c>
      <c r="L2187" s="70">
        <f t="shared" si="1"/>
        <v>0</v>
      </c>
      <c r="M2187" s="71">
        <f t="shared" si="2"/>
        <v>0</v>
      </c>
      <c r="N2187" s="71">
        <f t="shared" si="3"/>
        <v>2.04293</v>
      </c>
      <c r="O2187" s="71">
        <f t="shared" si="4"/>
        <v>218.4951872</v>
      </c>
      <c r="P2187" s="71">
        <f t="shared" si="5"/>
        <v>0</v>
      </c>
      <c r="Q2187" s="71">
        <f t="shared" si="6"/>
        <v>0</v>
      </c>
      <c r="R2187" s="71">
        <f t="shared" si="7"/>
        <v>2.353</v>
      </c>
      <c r="S2187" s="71">
        <f t="shared" si="8"/>
        <v>251.657754</v>
      </c>
      <c r="T2187" s="72">
        <f t="shared" si="9"/>
        <v>234</v>
      </c>
      <c r="U2187" s="71">
        <f t="shared" si="10"/>
        <v>1.93244694</v>
      </c>
      <c r="V2187" s="71">
        <f t="shared" si="11"/>
        <v>1</v>
      </c>
      <c r="W2187" s="73">
        <f t="shared" si="12"/>
        <v>0.008258320258</v>
      </c>
      <c r="X2187" s="19"/>
      <c r="Y2187" s="19"/>
      <c r="Z2187" s="19"/>
      <c r="AA2187" s="19"/>
      <c r="AB2187" s="19"/>
      <c r="AC2187" s="19"/>
      <c r="AD2187" s="19"/>
    </row>
    <row r="2188">
      <c r="A2188" s="49" t="s">
        <v>2334</v>
      </c>
      <c r="B2188" s="50">
        <v>11625.0</v>
      </c>
      <c r="C2188" s="51">
        <v>22.063</v>
      </c>
      <c r="D2188" s="52">
        <v>11604.0</v>
      </c>
      <c r="E2188" s="51">
        <v>0.013</v>
      </c>
      <c r="F2188" s="52">
        <v>11624.0</v>
      </c>
      <c r="G2188" s="54">
        <v>0.579</v>
      </c>
      <c r="H2188" s="50">
        <v>11625.0</v>
      </c>
      <c r="I2188" s="54">
        <v>2.49985</v>
      </c>
      <c r="J2188" s="50">
        <v>11625.0</v>
      </c>
      <c r="K2188" s="54">
        <v>2.148</v>
      </c>
      <c r="L2188" s="70">
        <f t="shared" si="1"/>
        <v>0</v>
      </c>
      <c r="M2188" s="71">
        <f t="shared" si="2"/>
        <v>0</v>
      </c>
      <c r="N2188" s="71">
        <f t="shared" si="3"/>
        <v>-19.56315</v>
      </c>
      <c r="O2188" s="71">
        <f t="shared" si="4"/>
        <v>-88.66949191</v>
      </c>
      <c r="P2188" s="71">
        <f t="shared" si="5"/>
        <v>0</v>
      </c>
      <c r="Q2188" s="71">
        <f t="shared" si="6"/>
        <v>0</v>
      </c>
      <c r="R2188" s="71">
        <f t="shared" si="7"/>
        <v>-19.915</v>
      </c>
      <c r="S2188" s="71">
        <f t="shared" si="8"/>
        <v>-90.2642433</v>
      </c>
      <c r="T2188" s="72">
        <f t="shared" si="9"/>
        <v>21</v>
      </c>
      <c r="U2188" s="71">
        <f t="shared" si="10"/>
        <v>0.1806451613</v>
      </c>
      <c r="V2188" s="71">
        <f t="shared" si="11"/>
        <v>1</v>
      </c>
      <c r="W2188" s="73">
        <f t="shared" si="12"/>
        <v>0.008602150538</v>
      </c>
      <c r="X2188" s="19"/>
      <c r="Y2188" s="19"/>
      <c r="Z2188" s="19"/>
      <c r="AA2188" s="19"/>
      <c r="AB2188" s="19"/>
      <c r="AC2188" s="19"/>
      <c r="AD2188" s="19"/>
    </row>
    <row r="2189">
      <c r="A2189" s="49" t="s">
        <v>2335</v>
      </c>
      <c r="B2189" s="50">
        <v>12362.0</v>
      </c>
      <c r="C2189" s="51">
        <v>0.9</v>
      </c>
      <c r="D2189" s="52">
        <v>12137.0</v>
      </c>
      <c r="E2189" s="51">
        <v>0.017</v>
      </c>
      <c r="F2189" s="52">
        <v>12362.0</v>
      </c>
      <c r="G2189" s="54">
        <v>0.654</v>
      </c>
      <c r="H2189" s="50">
        <v>12362.0</v>
      </c>
      <c r="I2189" s="54">
        <v>2.70736</v>
      </c>
      <c r="J2189" s="50">
        <v>12362.0</v>
      </c>
      <c r="K2189" s="54">
        <v>2.354</v>
      </c>
      <c r="L2189" s="70">
        <f t="shared" si="1"/>
        <v>0</v>
      </c>
      <c r="M2189" s="71">
        <f t="shared" si="2"/>
        <v>0</v>
      </c>
      <c r="N2189" s="71">
        <f t="shared" si="3"/>
        <v>1.80736</v>
      </c>
      <c r="O2189" s="71">
        <f t="shared" si="4"/>
        <v>200.8177778</v>
      </c>
      <c r="P2189" s="71">
        <f t="shared" si="5"/>
        <v>0</v>
      </c>
      <c r="Q2189" s="71">
        <f t="shared" si="6"/>
        <v>0</v>
      </c>
      <c r="R2189" s="71">
        <f t="shared" si="7"/>
        <v>1.454</v>
      </c>
      <c r="S2189" s="71">
        <f t="shared" si="8"/>
        <v>161.5555556</v>
      </c>
      <c r="T2189" s="72">
        <f t="shared" si="9"/>
        <v>225</v>
      </c>
      <c r="U2189" s="71">
        <f t="shared" si="10"/>
        <v>1.820093836</v>
      </c>
      <c r="V2189" s="71">
        <f t="shared" si="11"/>
        <v>0</v>
      </c>
      <c r="W2189" s="73">
        <f t="shared" si="12"/>
        <v>0</v>
      </c>
      <c r="X2189" s="19"/>
      <c r="Y2189" s="19"/>
      <c r="Z2189" s="19"/>
      <c r="AA2189" s="19"/>
      <c r="AB2189" s="19"/>
      <c r="AC2189" s="19"/>
      <c r="AD2189" s="19"/>
    </row>
    <row r="2190">
      <c r="A2190" s="49" t="s">
        <v>2336</v>
      </c>
      <c r="B2190" s="50">
        <v>11860.0</v>
      </c>
      <c r="C2190" s="51">
        <v>40.845</v>
      </c>
      <c r="D2190" s="52">
        <v>11823.0</v>
      </c>
      <c r="E2190" s="51">
        <v>0.013</v>
      </c>
      <c r="F2190" s="52">
        <v>11860.0</v>
      </c>
      <c r="G2190" s="54">
        <v>0.58</v>
      </c>
      <c r="H2190" s="50">
        <v>11860.0</v>
      </c>
      <c r="I2190" s="54">
        <v>2.88303</v>
      </c>
      <c r="J2190" s="50">
        <v>11860.0</v>
      </c>
      <c r="K2190" s="54">
        <v>3.608</v>
      </c>
      <c r="L2190" s="70">
        <f t="shared" si="1"/>
        <v>0</v>
      </c>
      <c r="M2190" s="71">
        <f t="shared" si="2"/>
        <v>0</v>
      </c>
      <c r="N2190" s="71">
        <f t="shared" si="3"/>
        <v>-37.96197</v>
      </c>
      <c r="O2190" s="71">
        <f t="shared" si="4"/>
        <v>-92.94153507</v>
      </c>
      <c r="P2190" s="71">
        <f t="shared" si="5"/>
        <v>0</v>
      </c>
      <c r="Q2190" s="71">
        <f t="shared" si="6"/>
        <v>0</v>
      </c>
      <c r="R2190" s="71">
        <f t="shared" si="7"/>
        <v>-37.237</v>
      </c>
      <c r="S2190" s="71">
        <f t="shared" si="8"/>
        <v>-91.16660546</v>
      </c>
      <c r="T2190" s="72">
        <f t="shared" si="9"/>
        <v>37</v>
      </c>
      <c r="U2190" s="71">
        <f t="shared" si="10"/>
        <v>0.3119730185</v>
      </c>
      <c r="V2190" s="71">
        <f t="shared" si="11"/>
        <v>0</v>
      </c>
      <c r="W2190" s="73">
        <f t="shared" si="12"/>
        <v>0</v>
      </c>
      <c r="X2190" s="19"/>
      <c r="Y2190" s="19"/>
      <c r="Z2190" s="19"/>
      <c r="AA2190" s="19"/>
      <c r="AB2190" s="19"/>
      <c r="AC2190" s="19"/>
      <c r="AD2190" s="19"/>
    </row>
    <row r="2191">
      <c r="A2191" s="49" t="s">
        <v>2337</v>
      </c>
      <c r="B2191" s="50">
        <v>12274.0</v>
      </c>
      <c r="C2191" s="51">
        <v>0.926</v>
      </c>
      <c r="D2191" s="52">
        <v>12085.0</v>
      </c>
      <c r="E2191" s="51">
        <v>0.031</v>
      </c>
      <c r="F2191" s="52">
        <v>12273.0</v>
      </c>
      <c r="G2191" s="54">
        <v>0.712</v>
      </c>
      <c r="H2191" s="50">
        <v>12274.0</v>
      </c>
      <c r="I2191" s="54">
        <v>1.86348</v>
      </c>
      <c r="J2191" s="50">
        <v>12273.0</v>
      </c>
      <c r="K2191" s="54">
        <v>2.05</v>
      </c>
      <c r="L2191" s="70">
        <f t="shared" si="1"/>
        <v>0</v>
      </c>
      <c r="M2191" s="71">
        <f t="shared" si="2"/>
        <v>0</v>
      </c>
      <c r="N2191" s="71">
        <f t="shared" si="3"/>
        <v>0.93748</v>
      </c>
      <c r="O2191" s="71">
        <f t="shared" si="4"/>
        <v>101.2397408</v>
      </c>
      <c r="P2191" s="71">
        <f t="shared" si="5"/>
        <v>-1</v>
      </c>
      <c r="Q2191" s="71">
        <f t="shared" si="6"/>
        <v>-0.008147303243</v>
      </c>
      <c r="R2191" s="71">
        <f t="shared" si="7"/>
        <v>1.124</v>
      </c>
      <c r="S2191" s="71">
        <f t="shared" si="8"/>
        <v>121.3822894</v>
      </c>
      <c r="T2191" s="72">
        <f t="shared" si="9"/>
        <v>189</v>
      </c>
      <c r="U2191" s="71">
        <f t="shared" si="10"/>
        <v>1.539840313</v>
      </c>
      <c r="V2191" s="71">
        <f t="shared" si="11"/>
        <v>1</v>
      </c>
      <c r="W2191" s="73">
        <f t="shared" si="12"/>
        <v>0.008147303243</v>
      </c>
      <c r="X2191" s="19"/>
      <c r="Y2191" s="19"/>
      <c r="Z2191" s="19"/>
      <c r="AA2191" s="19"/>
      <c r="AB2191" s="19"/>
      <c r="AC2191" s="19"/>
      <c r="AD2191" s="19"/>
    </row>
    <row r="2192">
      <c r="A2192" s="49" t="s">
        <v>2338</v>
      </c>
      <c r="B2192" s="50">
        <v>11723.0</v>
      </c>
      <c r="C2192" s="51">
        <v>19.862</v>
      </c>
      <c r="D2192" s="52">
        <v>11639.0</v>
      </c>
      <c r="E2192" s="51">
        <v>0.013</v>
      </c>
      <c r="F2192" s="52">
        <v>11722.0</v>
      </c>
      <c r="G2192" s="54">
        <v>0.618</v>
      </c>
      <c r="H2192" s="50">
        <v>11723.0</v>
      </c>
      <c r="I2192" s="54">
        <v>3.21255</v>
      </c>
      <c r="J2192" s="50">
        <v>11722.0</v>
      </c>
      <c r="K2192" s="54">
        <v>3.824</v>
      </c>
      <c r="L2192" s="70">
        <f t="shared" si="1"/>
        <v>0</v>
      </c>
      <c r="M2192" s="71">
        <f t="shared" si="2"/>
        <v>0</v>
      </c>
      <c r="N2192" s="71">
        <f t="shared" si="3"/>
        <v>-16.64945</v>
      </c>
      <c r="O2192" s="71">
        <f t="shared" si="4"/>
        <v>-83.82564696</v>
      </c>
      <c r="P2192" s="71">
        <f t="shared" si="5"/>
        <v>-1</v>
      </c>
      <c r="Q2192" s="71">
        <f t="shared" si="6"/>
        <v>-0.0085302397</v>
      </c>
      <c r="R2192" s="71">
        <f t="shared" si="7"/>
        <v>-16.038</v>
      </c>
      <c r="S2192" s="71">
        <f t="shared" si="8"/>
        <v>-80.74715537</v>
      </c>
      <c r="T2192" s="72">
        <f t="shared" si="9"/>
        <v>84</v>
      </c>
      <c r="U2192" s="71">
        <f t="shared" si="10"/>
        <v>0.7165401348</v>
      </c>
      <c r="V2192" s="71">
        <f t="shared" si="11"/>
        <v>1</v>
      </c>
      <c r="W2192" s="73">
        <f t="shared" si="12"/>
        <v>0.0085302397</v>
      </c>
      <c r="X2192" s="19"/>
      <c r="Y2192" s="19"/>
      <c r="Z2192" s="19"/>
      <c r="AA2192" s="19"/>
      <c r="AB2192" s="19"/>
      <c r="AC2192" s="19"/>
      <c r="AD2192" s="19"/>
    </row>
    <row r="2193">
      <c r="A2193" s="49" t="s">
        <v>2339</v>
      </c>
      <c r="B2193" s="50">
        <v>12264.0</v>
      </c>
      <c r="C2193" s="51">
        <v>0.972</v>
      </c>
      <c r="D2193" s="52">
        <v>12076.0</v>
      </c>
      <c r="E2193" s="51">
        <v>0.019</v>
      </c>
      <c r="F2193" s="52">
        <v>12263.0</v>
      </c>
      <c r="G2193" s="54">
        <v>0.671</v>
      </c>
      <c r="H2193" s="50">
        <v>12264.0</v>
      </c>
      <c r="I2193" s="54">
        <v>3.10778</v>
      </c>
      <c r="J2193" s="50">
        <v>12264.0</v>
      </c>
      <c r="K2193" s="54">
        <v>2.104</v>
      </c>
      <c r="L2193" s="70">
        <f t="shared" si="1"/>
        <v>0</v>
      </c>
      <c r="M2193" s="71">
        <f t="shared" si="2"/>
        <v>0</v>
      </c>
      <c r="N2193" s="71">
        <f t="shared" si="3"/>
        <v>2.13578</v>
      </c>
      <c r="O2193" s="71">
        <f t="shared" si="4"/>
        <v>219.7304527</v>
      </c>
      <c r="P2193" s="71">
        <f t="shared" si="5"/>
        <v>0</v>
      </c>
      <c r="Q2193" s="71">
        <f t="shared" si="6"/>
        <v>0</v>
      </c>
      <c r="R2193" s="71">
        <f t="shared" si="7"/>
        <v>1.132</v>
      </c>
      <c r="S2193" s="71">
        <f t="shared" si="8"/>
        <v>116.4609053</v>
      </c>
      <c r="T2193" s="72">
        <f t="shared" si="9"/>
        <v>188</v>
      </c>
      <c r="U2193" s="71">
        <f t="shared" si="10"/>
        <v>1.532941944</v>
      </c>
      <c r="V2193" s="71">
        <f t="shared" si="11"/>
        <v>1</v>
      </c>
      <c r="W2193" s="73">
        <f t="shared" si="12"/>
        <v>0.00815394651</v>
      </c>
      <c r="X2193" s="19"/>
      <c r="Y2193" s="19"/>
      <c r="Z2193" s="19"/>
      <c r="AA2193" s="19"/>
      <c r="AB2193" s="19"/>
      <c r="AC2193" s="19"/>
      <c r="AD2193" s="19"/>
    </row>
    <row r="2194">
      <c r="A2194" s="49" t="s">
        <v>2340</v>
      </c>
      <c r="B2194" s="50">
        <v>11718.0</v>
      </c>
      <c r="C2194" s="51">
        <v>26.999</v>
      </c>
      <c r="D2194" s="52">
        <v>11640.0</v>
      </c>
      <c r="E2194" s="51">
        <v>0.013</v>
      </c>
      <c r="F2194" s="52">
        <v>11718.0</v>
      </c>
      <c r="G2194" s="54">
        <v>0.59</v>
      </c>
      <c r="H2194" s="50">
        <v>11718.0</v>
      </c>
      <c r="I2194" s="54">
        <v>2.40881</v>
      </c>
      <c r="J2194" s="50">
        <v>11718.0</v>
      </c>
      <c r="K2194" s="54">
        <v>3.277</v>
      </c>
      <c r="L2194" s="70">
        <f t="shared" si="1"/>
        <v>0</v>
      </c>
      <c r="M2194" s="71">
        <f t="shared" si="2"/>
        <v>0</v>
      </c>
      <c r="N2194" s="71">
        <f t="shared" si="3"/>
        <v>-24.59019</v>
      </c>
      <c r="O2194" s="71">
        <f t="shared" si="4"/>
        <v>-91.07815104</v>
      </c>
      <c r="P2194" s="71">
        <f t="shared" si="5"/>
        <v>0</v>
      </c>
      <c r="Q2194" s="71">
        <f t="shared" si="6"/>
        <v>0</v>
      </c>
      <c r="R2194" s="71">
        <f t="shared" si="7"/>
        <v>-23.722</v>
      </c>
      <c r="S2194" s="71">
        <f t="shared" si="8"/>
        <v>-87.86251343</v>
      </c>
      <c r="T2194" s="72">
        <f t="shared" si="9"/>
        <v>78</v>
      </c>
      <c r="U2194" s="71">
        <f t="shared" si="10"/>
        <v>0.6656426011</v>
      </c>
      <c r="V2194" s="71">
        <f t="shared" si="11"/>
        <v>0</v>
      </c>
      <c r="W2194" s="73">
        <f t="shared" si="12"/>
        <v>0</v>
      </c>
      <c r="X2194" s="19"/>
      <c r="Y2194" s="19"/>
      <c r="Z2194" s="19"/>
      <c r="AA2194" s="19"/>
      <c r="AB2194" s="19"/>
      <c r="AC2194" s="19"/>
      <c r="AD2194" s="19"/>
    </row>
    <row r="2195">
      <c r="A2195" s="49" t="s">
        <v>2341</v>
      </c>
      <c r="B2195" s="50">
        <v>12992.0</v>
      </c>
      <c r="C2195" s="51">
        <v>0.959</v>
      </c>
      <c r="D2195" s="52">
        <v>12741.0</v>
      </c>
      <c r="E2195" s="51">
        <v>0.013</v>
      </c>
      <c r="F2195" s="52">
        <v>12990.0</v>
      </c>
      <c r="G2195" s="54">
        <v>0.706</v>
      </c>
      <c r="H2195" s="50">
        <v>12992.0</v>
      </c>
      <c r="I2195" s="54">
        <v>4.29001</v>
      </c>
      <c r="J2195" s="50">
        <v>12991.0</v>
      </c>
      <c r="K2195" s="54">
        <v>3.05</v>
      </c>
      <c r="L2195" s="70">
        <f t="shared" si="1"/>
        <v>0</v>
      </c>
      <c r="M2195" s="71">
        <f t="shared" si="2"/>
        <v>0</v>
      </c>
      <c r="N2195" s="71">
        <f t="shared" si="3"/>
        <v>3.33101</v>
      </c>
      <c r="O2195" s="71">
        <f t="shared" si="4"/>
        <v>347.3420229</v>
      </c>
      <c r="P2195" s="71">
        <f t="shared" si="5"/>
        <v>-1</v>
      </c>
      <c r="Q2195" s="71">
        <f t="shared" si="6"/>
        <v>-0.007697044335</v>
      </c>
      <c r="R2195" s="71">
        <f t="shared" si="7"/>
        <v>2.091</v>
      </c>
      <c r="S2195" s="71">
        <f t="shared" si="8"/>
        <v>218.0396246</v>
      </c>
      <c r="T2195" s="72">
        <f t="shared" si="9"/>
        <v>251</v>
      </c>
      <c r="U2195" s="71">
        <f t="shared" si="10"/>
        <v>1.931958128</v>
      </c>
      <c r="V2195" s="71">
        <f t="shared" si="11"/>
        <v>2</v>
      </c>
      <c r="W2195" s="73">
        <f t="shared" si="12"/>
        <v>0.01539408867</v>
      </c>
      <c r="X2195" s="19"/>
      <c r="Y2195" s="19"/>
      <c r="Z2195" s="19"/>
      <c r="AA2195" s="19"/>
      <c r="AB2195" s="19"/>
      <c r="AC2195" s="19"/>
      <c r="AD2195" s="19"/>
    </row>
    <row r="2196">
      <c r="A2196" s="49" t="s">
        <v>2342</v>
      </c>
      <c r="B2196" s="50">
        <v>12473.0</v>
      </c>
      <c r="C2196" s="51">
        <v>47.591</v>
      </c>
      <c r="D2196" s="52">
        <v>12408.0</v>
      </c>
      <c r="E2196" s="51">
        <v>0.013</v>
      </c>
      <c r="F2196" s="52">
        <v>12473.0</v>
      </c>
      <c r="G2196" s="54">
        <v>0.629</v>
      </c>
      <c r="H2196" s="50">
        <v>12473.0</v>
      </c>
      <c r="I2196" s="54">
        <v>2.96523</v>
      </c>
      <c r="J2196" s="50">
        <v>12473.0</v>
      </c>
      <c r="K2196" s="54">
        <v>3.266</v>
      </c>
      <c r="L2196" s="70">
        <f t="shared" si="1"/>
        <v>0</v>
      </c>
      <c r="M2196" s="71">
        <f t="shared" si="2"/>
        <v>0</v>
      </c>
      <c r="N2196" s="71">
        <f t="shared" si="3"/>
        <v>-44.62577</v>
      </c>
      <c r="O2196" s="71">
        <f t="shared" si="4"/>
        <v>-93.76934715</v>
      </c>
      <c r="P2196" s="71">
        <f t="shared" si="5"/>
        <v>0</v>
      </c>
      <c r="Q2196" s="71">
        <f t="shared" si="6"/>
        <v>0</v>
      </c>
      <c r="R2196" s="71">
        <f t="shared" si="7"/>
        <v>-44.325</v>
      </c>
      <c r="S2196" s="71">
        <f t="shared" si="8"/>
        <v>-93.1373579</v>
      </c>
      <c r="T2196" s="72">
        <f t="shared" si="9"/>
        <v>65</v>
      </c>
      <c r="U2196" s="71">
        <f t="shared" si="10"/>
        <v>0.5211256314</v>
      </c>
      <c r="V2196" s="71">
        <f t="shared" si="11"/>
        <v>0</v>
      </c>
      <c r="W2196" s="73">
        <f t="shared" si="12"/>
        <v>0</v>
      </c>
      <c r="X2196" s="19"/>
      <c r="Y2196" s="19"/>
      <c r="Z2196" s="19"/>
      <c r="AA2196" s="19"/>
      <c r="AB2196" s="19"/>
      <c r="AC2196" s="19"/>
      <c r="AD2196" s="19"/>
    </row>
    <row r="2197">
      <c r="A2197" s="49" t="s">
        <v>2343</v>
      </c>
      <c r="B2197" s="50">
        <v>12439.0</v>
      </c>
      <c r="C2197" s="51">
        <v>0.972</v>
      </c>
      <c r="D2197" s="52">
        <v>12181.0</v>
      </c>
      <c r="E2197" s="51">
        <v>0.013</v>
      </c>
      <c r="F2197" s="52">
        <v>12438.0</v>
      </c>
      <c r="G2197" s="54">
        <v>0.673</v>
      </c>
      <c r="H2197" s="50">
        <v>12439.0</v>
      </c>
      <c r="I2197" s="54">
        <v>2.08332</v>
      </c>
      <c r="J2197" s="50">
        <v>12439.0</v>
      </c>
      <c r="K2197" s="54">
        <v>1.805</v>
      </c>
      <c r="L2197" s="70">
        <f t="shared" si="1"/>
        <v>0</v>
      </c>
      <c r="M2197" s="71">
        <f t="shared" si="2"/>
        <v>0</v>
      </c>
      <c r="N2197" s="71">
        <f t="shared" si="3"/>
        <v>1.11132</v>
      </c>
      <c r="O2197" s="71">
        <f t="shared" si="4"/>
        <v>114.3333333</v>
      </c>
      <c r="P2197" s="71">
        <f t="shared" si="5"/>
        <v>0</v>
      </c>
      <c r="Q2197" s="71">
        <f t="shared" si="6"/>
        <v>0</v>
      </c>
      <c r="R2197" s="71">
        <f t="shared" si="7"/>
        <v>0.833</v>
      </c>
      <c r="S2197" s="71">
        <f t="shared" si="8"/>
        <v>85.69958848</v>
      </c>
      <c r="T2197" s="72">
        <f t="shared" si="9"/>
        <v>258</v>
      </c>
      <c r="U2197" s="71">
        <f t="shared" si="10"/>
        <v>2.074121714</v>
      </c>
      <c r="V2197" s="71">
        <f t="shared" si="11"/>
        <v>1</v>
      </c>
      <c r="W2197" s="73">
        <f t="shared" si="12"/>
        <v>0.008039231449</v>
      </c>
      <c r="X2197" s="19"/>
      <c r="Y2197" s="19"/>
      <c r="Z2197" s="19"/>
      <c r="AA2197" s="19"/>
      <c r="AB2197" s="19"/>
      <c r="AC2197" s="19"/>
      <c r="AD2197" s="19"/>
    </row>
    <row r="2198">
      <c r="A2198" s="49" t="s">
        <v>2344</v>
      </c>
      <c r="B2198" s="50">
        <v>11931.0</v>
      </c>
      <c r="C2198" s="51">
        <v>17.309</v>
      </c>
      <c r="D2198" s="52">
        <v>11819.0</v>
      </c>
      <c r="E2198" s="51">
        <v>0.013</v>
      </c>
      <c r="F2198" s="52">
        <v>11931.0</v>
      </c>
      <c r="G2198" s="54">
        <v>0.624</v>
      </c>
      <c r="H2198" s="50">
        <v>11931.0</v>
      </c>
      <c r="I2198" s="54">
        <v>2.26613</v>
      </c>
      <c r="J2198" s="50">
        <v>11931.0</v>
      </c>
      <c r="K2198" s="54">
        <v>2.987</v>
      </c>
      <c r="L2198" s="70">
        <f t="shared" si="1"/>
        <v>0</v>
      </c>
      <c r="M2198" s="71">
        <f t="shared" si="2"/>
        <v>0</v>
      </c>
      <c r="N2198" s="71">
        <f t="shared" si="3"/>
        <v>-15.04287</v>
      </c>
      <c r="O2198" s="71">
        <f t="shared" si="4"/>
        <v>-86.90779363</v>
      </c>
      <c r="P2198" s="71">
        <f t="shared" si="5"/>
        <v>0</v>
      </c>
      <c r="Q2198" s="71">
        <f t="shared" si="6"/>
        <v>0</v>
      </c>
      <c r="R2198" s="71">
        <f t="shared" si="7"/>
        <v>-14.322</v>
      </c>
      <c r="S2198" s="71">
        <f t="shared" si="8"/>
        <v>-82.74308163</v>
      </c>
      <c r="T2198" s="72">
        <f t="shared" si="9"/>
        <v>112</v>
      </c>
      <c r="U2198" s="71">
        <f t="shared" si="10"/>
        <v>0.9387310368</v>
      </c>
      <c r="V2198" s="71">
        <f t="shared" si="11"/>
        <v>0</v>
      </c>
      <c r="W2198" s="73">
        <f t="shared" si="12"/>
        <v>0</v>
      </c>
      <c r="X2198" s="19"/>
      <c r="Y2198" s="19"/>
      <c r="Z2198" s="19"/>
      <c r="AA2198" s="19"/>
      <c r="AB2198" s="19"/>
      <c r="AC2198" s="19"/>
      <c r="AD2198" s="19"/>
    </row>
    <row r="2199">
      <c r="A2199" s="49" t="s">
        <v>2345</v>
      </c>
      <c r="B2199" s="50">
        <v>12121.0</v>
      </c>
      <c r="C2199" s="51">
        <v>0.894</v>
      </c>
      <c r="D2199" s="52">
        <v>11870.0</v>
      </c>
      <c r="E2199" s="51">
        <v>0.013</v>
      </c>
      <c r="F2199" s="52">
        <v>12120.0</v>
      </c>
      <c r="G2199" s="54">
        <v>0.627</v>
      </c>
      <c r="H2199" s="50">
        <v>12121.0</v>
      </c>
      <c r="I2199" s="54">
        <v>1.58552</v>
      </c>
      <c r="J2199" s="50">
        <v>12121.0</v>
      </c>
      <c r="K2199" s="54">
        <v>1.727</v>
      </c>
      <c r="L2199" s="70">
        <f t="shared" si="1"/>
        <v>0</v>
      </c>
      <c r="M2199" s="71">
        <f t="shared" si="2"/>
        <v>0</v>
      </c>
      <c r="N2199" s="71">
        <f t="shared" si="3"/>
        <v>0.69152</v>
      </c>
      <c r="O2199" s="71">
        <f t="shared" si="4"/>
        <v>77.35123043</v>
      </c>
      <c r="P2199" s="71">
        <f t="shared" si="5"/>
        <v>0</v>
      </c>
      <c r="Q2199" s="71">
        <f t="shared" si="6"/>
        <v>0</v>
      </c>
      <c r="R2199" s="71">
        <f t="shared" si="7"/>
        <v>0.833</v>
      </c>
      <c r="S2199" s="71">
        <f t="shared" si="8"/>
        <v>93.17673378</v>
      </c>
      <c r="T2199" s="72">
        <f t="shared" si="9"/>
        <v>251</v>
      </c>
      <c r="U2199" s="71">
        <f t="shared" si="10"/>
        <v>2.070786239</v>
      </c>
      <c r="V2199" s="71">
        <f t="shared" si="11"/>
        <v>1</v>
      </c>
      <c r="W2199" s="73">
        <f t="shared" si="12"/>
        <v>0.008250144378</v>
      </c>
      <c r="X2199" s="19"/>
      <c r="Y2199" s="19"/>
      <c r="Z2199" s="19"/>
      <c r="AA2199" s="19"/>
      <c r="AB2199" s="19"/>
      <c r="AC2199" s="19"/>
      <c r="AD2199" s="19"/>
    </row>
    <row r="2200">
      <c r="A2200" s="49" t="s">
        <v>2346</v>
      </c>
      <c r="B2200" s="50">
        <v>11588.0</v>
      </c>
      <c r="C2200" s="51">
        <v>18.181</v>
      </c>
      <c r="D2200" s="52">
        <v>11510.0</v>
      </c>
      <c r="E2200" s="51">
        <v>0.013</v>
      </c>
      <c r="F2200" s="52">
        <v>11588.0</v>
      </c>
      <c r="G2200" s="54">
        <v>0.587</v>
      </c>
      <c r="H2200" s="50">
        <v>11588.0</v>
      </c>
      <c r="I2200" s="54">
        <v>4.0233</v>
      </c>
      <c r="J2200" s="50">
        <v>11588.0</v>
      </c>
      <c r="K2200" s="54">
        <v>2.992</v>
      </c>
      <c r="L2200" s="70">
        <f t="shared" si="1"/>
        <v>0</v>
      </c>
      <c r="M2200" s="71">
        <f t="shared" si="2"/>
        <v>0</v>
      </c>
      <c r="N2200" s="71">
        <f t="shared" si="3"/>
        <v>-14.1577</v>
      </c>
      <c r="O2200" s="71">
        <f t="shared" si="4"/>
        <v>-77.87085419</v>
      </c>
      <c r="P2200" s="71">
        <f t="shared" si="5"/>
        <v>0</v>
      </c>
      <c r="Q2200" s="71">
        <f t="shared" si="6"/>
        <v>0</v>
      </c>
      <c r="R2200" s="71">
        <f t="shared" si="7"/>
        <v>-15.189</v>
      </c>
      <c r="S2200" s="71">
        <f t="shared" si="8"/>
        <v>-83.54325945</v>
      </c>
      <c r="T2200" s="72">
        <f t="shared" si="9"/>
        <v>78</v>
      </c>
      <c r="U2200" s="71">
        <f t="shared" si="10"/>
        <v>0.6731101139</v>
      </c>
      <c r="V2200" s="71">
        <f t="shared" si="11"/>
        <v>0</v>
      </c>
      <c r="W2200" s="73">
        <f t="shared" si="12"/>
        <v>0</v>
      </c>
      <c r="X2200" s="19"/>
      <c r="Y2200" s="19"/>
      <c r="Z2200" s="19"/>
      <c r="AA2200" s="19"/>
      <c r="AB2200" s="19"/>
      <c r="AC2200" s="19"/>
      <c r="AD2200" s="19"/>
    </row>
    <row r="2201">
      <c r="A2201" s="49" t="s">
        <v>2347</v>
      </c>
      <c r="B2201" s="50">
        <v>12121.0</v>
      </c>
      <c r="C2201" s="51">
        <v>1.002</v>
      </c>
      <c r="D2201" s="52">
        <v>11844.0</v>
      </c>
      <c r="E2201" s="51">
        <v>0.013</v>
      </c>
      <c r="F2201" s="52">
        <v>12120.0</v>
      </c>
      <c r="G2201" s="54">
        <v>0.648</v>
      </c>
      <c r="H2201" s="50">
        <v>12121.0</v>
      </c>
      <c r="I2201" s="54">
        <v>2.43444</v>
      </c>
      <c r="J2201" s="50">
        <v>12121.0</v>
      </c>
      <c r="K2201" s="54">
        <v>2.481</v>
      </c>
      <c r="L2201" s="70">
        <f t="shared" si="1"/>
        <v>0</v>
      </c>
      <c r="M2201" s="71">
        <f t="shared" si="2"/>
        <v>0</v>
      </c>
      <c r="N2201" s="71">
        <f t="shared" si="3"/>
        <v>1.43244</v>
      </c>
      <c r="O2201" s="71">
        <f t="shared" si="4"/>
        <v>142.9580838</v>
      </c>
      <c r="P2201" s="71">
        <f t="shared" si="5"/>
        <v>0</v>
      </c>
      <c r="Q2201" s="71">
        <f t="shared" si="6"/>
        <v>0</v>
      </c>
      <c r="R2201" s="71">
        <f t="shared" si="7"/>
        <v>1.479</v>
      </c>
      <c r="S2201" s="71">
        <f t="shared" si="8"/>
        <v>147.6047904</v>
      </c>
      <c r="T2201" s="72">
        <f t="shared" si="9"/>
        <v>277</v>
      </c>
      <c r="U2201" s="71">
        <f t="shared" si="10"/>
        <v>2.285289993</v>
      </c>
      <c r="V2201" s="71">
        <f t="shared" si="11"/>
        <v>1</v>
      </c>
      <c r="W2201" s="73">
        <f t="shared" si="12"/>
        <v>0.008250144378</v>
      </c>
      <c r="X2201" s="19"/>
      <c r="Y2201" s="19"/>
      <c r="Z2201" s="19"/>
      <c r="AA2201" s="19"/>
      <c r="AB2201" s="19"/>
      <c r="AC2201" s="19"/>
      <c r="AD2201" s="19"/>
    </row>
    <row r="2202">
      <c r="A2202" s="49" t="s">
        <v>2348</v>
      </c>
      <c r="B2202" s="50">
        <v>11628.0</v>
      </c>
      <c r="C2202" s="51">
        <v>21.89</v>
      </c>
      <c r="D2202" s="52">
        <v>11555.0</v>
      </c>
      <c r="E2202" s="51">
        <v>0.013</v>
      </c>
      <c r="F2202" s="52">
        <v>11628.0</v>
      </c>
      <c r="G2202" s="54">
        <v>0.572</v>
      </c>
      <c r="H2202" s="50">
        <v>11628.0</v>
      </c>
      <c r="I2202" s="54">
        <v>2.6175</v>
      </c>
      <c r="J2202" s="50">
        <v>11628.0</v>
      </c>
      <c r="K2202" s="54">
        <v>3.867</v>
      </c>
      <c r="L2202" s="70">
        <f t="shared" si="1"/>
        <v>0</v>
      </c>
      <c r="M2202" s="71">
        <f t="shared" si="2"/>
        <v>0</v>
      </c>
      <c r="N2202" s="71">
        <f t="shared" si="3"/>
        <v>-19.2725</v>
      </c>
      <c r="O2202" s="71">
        <f t="shared" si="4"/>
        <v>-88.04248515</v>
      </c>
      <c r="P2202" s="71">
        <f t="shared" si="5"/>
        <v>0</v>
      </c>
      <c r="Q2202" s="71">
        <f t="shared" si="6"/>
        <v>0</v>
      </c>
      <c r="R2202" s="71">
        <f t="shared" si="7"/>
        <v>-18.023</v>
      </c>
      <c r="S2202" s="71">
        <f t="shared" si="8"/>
        <v>-82.33439927</v>
      </c>
      <c r="T2202" s="72">
        <f t="shared" si="9"/>
        <v>73</v>
      </c>
      <c r="U2202" s="71">
        <f t="shared" si="10"/>
        <v>0.6277949776</v>
      </c>
      <c r="V2202" s="71">
        <f t="shared" si="11"/>
        <v>0</v>
      </c>
      <c r="W2202" s="73">
        <f t="shared" si="12"/>
        <v>0</v>
      </c>
      <c r="X2202" s="19"/>
      <c r="Y2202" s="19"/>
      <c r="Z2202" s="19"/>
      <c r="AA2202" s="19"/>
      <c r="AB2202" s="19"/>
      <c r="AC2202" s="19"/>
      <c r="AD2202" s="19"/>
    </row>
    <row r="2203">
      <c r="A2203" s="49" t="s">
        <v>644</v>
      </c>
      <c r="B2203" s="50">
        <v>28388.0</v>
      </c>
      <c r="C2203" s="51">
        <v>4.657</v>
      </c>
      <c r="D2203" s="52">
        <v>27870.0</v>
      </c>
      <c r="E2203" s="51">
        <v>0.131</v>
      </c>
      <c r="F2203" s="52">
        <v>28387.0</v>
      </c>
      <c r="G2203" s="54">
        <v>3.668</v>
      </c>
      <c r="H2203" s="50">
        <v>28388.0</v>
      </c>
      <c r="I2203" s="54">
        <v>8.50936</v>
      </c>
      <c r="J2203" s="50">
        <v>28388.0</v>
      </c>
      <c r="K2203" s="54">
        <v>31.859</v>
      </c>
      <c r="L2203" s="70">
        <f t="shared" si="1"/>
        <v>0</v>
      </c>
      <c r="M2203" s="71">
        <f t="shared" si="2"/>
        <v>0</v>
      </c>
      <c r="N2203" s="71">
        <f t="shared" si="3"/>
        <v>3.85236</v>
      </c>
      <c r="O2203" s="71">
        <f t="shared" si="4"/>
        <v>82.72192399</v>
      </c>
      <c r="P2203" s="71">
        <f t="shared" si="5"/>
        <v>0</v>
      </c>
      <c r="Q2203" s="71">
        <f t="shared" si="6"/>
        <v>0</v>
      </c>
      <c r="R2203" s="71">
        <f t="shared" si="7"/>
        <v>27.202</v>
      </c>
      <c r="S2203" s="71">
        <f t="shared" si="8"/>
        <v>584.109942</v>
      </c>
      <c r="T2203" s="72">
        <f t="shared" si="9"/>
        <v>518</v>
      </c>
      <c r="U2203" s="71">
        <f t="shared" si="10"/>
        <v>1.824714668</v>
      </c>
      <c r="V2203" s="71">
        <f t="shared" si="11"/>
        <v>1</v>
      </c>
      <c r="W2203" s="73">
        <f t="shared" si="12"/>
        <v>0.00352261519</v>
      </c>
      <c r="X2203" s="19"/>
      <c r="Y2203" s="19"/>
      <c r="Z2203" s="19"/>
      <c r="AA2203" s="19"/>
      <c r="AB2203" s="19"/>
      <c r="AC2203" s="19"/>
      <c r="AD2203" s="19"/>
    </row>
    <row r="2204">
      <c r="A2204" s="49" t="s">
        <v>650</v>
      </c>
      <c r="B2204" s="50">
        <v>27428.0</v>
      </c>
      <c r="C2204" s="51">
        <v>58.733</v>
      </c>
      <c r="D2204" s="52">
        <v>27168.0</v>
      </c>
      <c r="E2204" s="51">
        <v>0.06</v>
      </c>
      <c r="F2204" s="52">
        <v>27426.0</v>
      </c>
      <c r="G2204" s="54">
        <v>3.581</v>
      </c>
      <c r="H2204" s="50">
        <v>27428.0</v>
      </c>
      <c r="I2204" s="54">
        <v>4.85557</v>
      </c>
      <c r="J2204" s="50">
        <v>27427.0</v>
      </c>
      <c r="K2204" s="54">
        <v>5.647</v>
      </c>
      <c r="L2204" s="70">
        <f t="shared" si="1"/>
        <v>0</v>
      </c>
      <c r="M2204" s="71">
        <f t="shared" si="2"/>
        <v>0</v>
      </c>
      <c r="N2204" s="71">
        <f t="shared" si="3"/>
        <v>-53.87743</v>
      </c>
      <c r="O2204" s="71">
        <f t="shared" si="4"/>
        <v>-91.73280779</v>
      </c>
      <c r="P2204" s="71">
        <f t="shared" si="5"/>
        <v>-1</v>
      </c>
      <c r="Q2204" s="71">
        <f t="shared" si="6"/>
        <v>-0.00364590929</v>
      </c>
      <c r="R2204" s="71">
        <f t="shared" si="7"/>
        <v>-53.086</v>
      </c>
      <c r="S2204" s="71">
        <f t="shared" si="8"/>
        <v>-90.38530298</v>
      </c>
      <c r="T2204" s="72">
        <f t="shared" si="9"/>
        <v>260</v>
      </c>
      <c r="U2204" s="71">
        <f t="shared" si="10"/>
        <v>0.9479364153</v>
      </c>
      <c r="V2204" s="71">
        <f t="shared" si="11"/>
        <v>2</v>
      </c>
      <c r="W2204" s="73">
        <f t="shared" si="12"/>
        <v>0.00729181858</v>
      </c>
      <c r="X2204" s="19"/>
      <c r="Y2204" s="19"/>
      <c r="Z2204" s="19"/>
      <c r="AA2204" s="19"/>
      <c r="AB2204" s="19"/>
      <c r="AC2204" s="19"/>
      <c r="AD2204" s="19"/>
    </row>
    <row r="2205">
      <c r="A2205" s="49" t="s">
        <v>2349</v>
      </c>
      <c r="B2205" s="50">
        <v>27589.0</v>
      </c>
      <c r="C2205" s="51">
        <v>4.476</v>
      </c>
      <c r="D2205" s="52">
        <v>27084.0</v>
      </c>
      <c r="E2205" s="51">
        <v>0.169</v>
      </c>
      <c r="F2205" s="52">
        <v>27589.0</v>
      </c>
      <c r="G2205" s="54">
        <v>3.687</v>
      </c>
      <c r="H2205" s="50">
        <v>27589.0</v>
      </c>
      <c r="I2205" s="54">
        <v>5.74158</v>
      </c>
      <c r="J2205" s="50">
        <v>27588.0</v>
      </c>
      <c r="K2205" s="54">
        <v>44.823</v>
      </c>
      <c r="L2205" s="70">
        <f t="shared" si="1"/>
        <v>0</v>
      </c>
      <c r="M2205" s="71">
        <f t="shared" si="2"/>
        <v>0</v>
      </c>
      <c r="N2205" s="71">
        <f t="shared" si="3"/>
        <v>1.26558</v>
      </c>
      <c r="O2205" s="71">
        <f t="shared" si="4"/>
        <v>28.27479893</v>
      </c>
      <c r="P2205" s="71">
        <f t="shared" si="5"/>
        <v>-1</v>
      </c>
      <c r="Q2205" s="71">
        <f t="shared" si="6"/>
        <v>-0.003624633006</v>
      </c>
      <c r="R2205" s="71">
        <f t="shared" si="7"/>
        <v>40.347</v>
      </c>
      <c r="S2205" s="71">
        <f t="shared" si="8"/>
        <v>901.4075067</v>
      </c>
      <c r="T2205" s="72">
        <f t="shared" si="9"/>
        <v>505</v>
      </c>
      <c r="U2205" s="71">
        <f t="shared" si="10"/>
        <v>1.830439668</v>
      </c>
      <c r="V2205" s="71">
        <f t="shared" si="11"/>
        <v>0</v>
      </c>
      <c r="W2205" s="73">
        <f t="shared" si="12"/>
        <v>0</v>
      </c>
      <c r="X2205" s="19"/>
      <c r="Y2205" s="19"/>
      <c r="Z2205" s="19"/>
      <c r="AA2205" s="19"/>
      <c r="AB2205" s="19"/>
      <c r="AC2205" s="19"/>
      <c r="AD2205" s="19"/>
    </row>
    <row r="2206">
      <c r="A2206" s="49" t="s">
        <v>2350</v>
      </c>
      <c r="B2206" s="50">
        <v>26541.0</v>
      </c>
      <c r="C2206" s="51">
        <v>87.453</v>
      </c>
      <c r="D2206" s="52">
        <v>26338.0</v>
      </c>
      <c r="E2206" s="51">
        <v>0.061</v>
      </c>
      <c r="F2206" s="52">
        <v>26534.0</v>
      </c>
      <c r="G2206" s="54">
        <v>3.332</v>
      </c>
      <c r="H2206" s="50">
        <v>26541.0</v>
      </c>
      <c r="I2206" s="54">
        <v>4.86896</v>
      </c>
      <c r="J2206" s="50">
        <v>26541.0</v>
      </c>
      <c r="K2206" s="54">
        <v>6.592</v>
      </c>
      <c r="L2206" s="70">
        <f t="shared" si="1"/>
        <v>0</v>
      </c>
      <c r="M2206" s="71">
        <f t="shared" si="2"/>
        <v>0</v>
      </c>
      <c r="N2206" s="71">
        <f t="shared" si="3"/>
        <v>-82.58404</v>
      </c>
      <c r="O2206" s="71">
        <f t="shared" si="4"/>
        <v>-94.43248373</v>
      </c>
      <c r="P2206" s="71">
        <f t="shared" si="5"/>
        <v>0</v>
      </c>
      <c r="Q2206" s="71">
        <f t="shared" si="6"/>
        <v>0</v>
      </c>
      <c r="R2206" s="71">
        <f t="shared" si="7"/>
        <v>-80.861</v>
      </c>
      <c r="S2206" s="71">
        <f t="shared" si="8"/>
        <v>-92.46223686</v>
      </c>
      <c r="T2206" s="72">
        <f t="shared" si="9"/>
        <v>203</v>
      </c>
      <c r="U2206" s="71">
        <f t="shared" si="10"/>
        <v>0.7648543762</v>
      </c>
      <c r="V2206" s="71">
        <f t="shared" si="11"/>
        <v>7</v>
      </c>
      <c r="W2206" s="73">
        <f t="shared" si="12"/>
        <v>0.02637428884</v>
      </c>
      <c r="X2206" s="19"/>
      <c r="Y2206" s="19"/>
      <c r="Z2206" s="19"/>
      <c r="AA2206" s="19"/>
      <c r="AB2206" s="19"/>
      <c r="AC2206" s="19"/>
      <c r="AD2206" s="19"/>
    </row>
    <row r="2207">
      <c r="A2207" s="49" t="s">
        <v>2351</v>
      </c>
      <c r="B2207" s="50">
        <v>28130.0</v>
      </c>
      <c r="C2207" s="51">
        <v>4.303</v>
      </c>
      <c r="D2207" s="52">
        <v>27393.0</v>
      </c>
      <c r="E2207" s="51">
        <v>0.115</v>
      </c>
      <c r="F2207" s="52">
        <v>28129.0</v>
      </c>
      <c r="G2207" s="54">
        <v>3.668</v>
      </c>
      <c r="H2207" s="50">
        <v>28130.0</v>
      </c>
      <c r="I2207" s="54">
        <v>4.56854</v>
      </c>
      <c r="J2207" s="50">
        <v>28130.0</v>
      </c>
      <c r="K2207" s="54">
        <v>34.462</v>
      </c>
      <c r="L2207" s="70">
        <f t="shared" si="1"/>
        <v>0</v>
      </c>
      <c r="M2207" s="71">
        <f t="shared" si="2"/>
        <v>0</v>
      </c>
      <c r="N2207" s="71">
        <f t="shared" si="3"/>
        <v>0.26554</v>
      </c>
      <c r="O2207" s="71">
        <f t="shared" si="4"/>
        <v>6.171043458</v>
      </c>
      <c r="P2207" s="71">
        <f t="shared" si="5"/>
        <v>0</v>
      </c>
      <c r="Q2207" s="71">
        <f t="shared" si="6"/>
        <v>0</v>
      </c>
      <c r="R2207" s="71">
        <f t="shared" si="7"/>
        <v>30.159</v>
      </c>
      <c r="S2207" s="71">
        <f t="shared" si="8"/>
        <v>700.8831048</v>
      </c>
      <c r="T2207" s="72">
        <f t="shared" si="9"/>
        <v>737</v>
      </c>
      <c r="U2207" s="71">
        <f t="shared" si="10"/>
        <v>2.61997867</v>
      </c>
      <c r="V2207" s="71">
        <f t="shared" si="11"/>
        <v>1</v>
      </c>
      <c r="W2207" s="73">
        <f t="shared" si="12"/>
        <v>0.003554923569</v>
      </c>
      <c r="X2207" s="19"/>
      <c r="Y2207" s="19"/>
      <c r="Z2207" s="19"/>
      <c r="AA2207" s="19"/>
      <c r="AB2207" s="19"/>
      <c r="AC2207" s="19"/>
      <c r="AD2207" s="19"/>
    </row>
    <row r="2208">
      <c r="A2208" s="49" t="s">
        <v>2352</v>
      </c>
      <c r="B2208" s="50">
        <v>27109.0</v>
      </c>
      <c r="C2208" s="51">
        <v>99.704</v>
      </c>
      <c r="D2208" s="52">
        <v>26829.0</v>
      </c>
      <c r="E2208" s="51">
        <v>0.061</v>
      </c>
      <c r="F2208" s="52">
        <v>27104.0</v>
      </c>
      <c r="G2208" s="54">
        <v>3.425</v>
      </c>
      <c r="H2208" s="50">
        <v>27109.0</v>
      </c>
      <c r="I2208" s="54">
        <v>7.63747</v>
      </c>
      <c r="J2208" s="50">
        <v>27109.0</v>
      </c>
      <c r="K2208" s="54">
        <v>4.223</v>
      </c>
      <c r="L2208" s="70">
        <f t="shared" si="1"/>
        <v>0</v>
      </c>
      <c r="M2208" s="71">
        <f t="shared" si="2"/>
        <v>0</v>
      </c>
      <c r="N2208" s="71">
        <f t="shared" si="3"/>
        <v>-92.06653</v>
      </c>
      <c r="O2208" s="71">
        <f t="shared" si="4"/>
        <v>-92.33985597</v>
      </c>
      <c r="P2208" s="71">
        <f t="shared" si="5"/>
        <v>0</v>
      </c>
      <c r="Q2208" s="71">
        <f t="shared" si="6"/>
        <v>0</v>
      </c>
      <c r="R2208" s="71">
        <f t="shared" si="7"/>
        <v>-95.481</v>
      </c>
      <c r="S2208" s="71">
        <f t="shared" si="8"/>
        <v>-95.76446281</v>
      </c>
      <c r="T2208" s="72">
        <f t="shared" si="9"/>
        <v>280</v>
      </c>
      <c r="U2208" s="71">
        <f t="shared" si="10"/>
        <v>1.032867313</v>
      </c>
      <c r="V2208" s="71">
        <f t="shared" si="11"/>
        <v>5</v>
      </c>
      <c r="W2208" s="73">
        <f t="shared" si="12"/>
        <v>0.01844405917</v>
      </c>
      <c r="X2208" s="19"/>
      <c r="Y2208" s="19"/>
      <c r="Z2208" s="19"/>
      <c r="AA2208" s="19"/>
      <c r="AB2208" s="19"/>
      <c r="AC2208" s="19"/>
      <c r="AD2208" s="19"/>
    </row>
    <row r="2209">
      <c r="A2209" s="49" t="s">
        <v>2353</v>
      </c>
      <c r="B2209" s="50">
        <v>28160.0</v>
      </c>
      <c r="C2209" s="51">
        <v>4.758</v>
      </c>
      <c r="D2209" s="52">
        <v>27522.0</v>
      </c>
      <c r="E2209" s="51">
        <v>0.104</v>
      </c>
      <c r="F2209" s="52">
        <v>28159.0</v>
      </c>
      <c r="G2209" s="54">
        <v>3.66</v>
      </c>
      <c r="H2209" s="50">
        <v>28160.0</v>
      </c>
      <c r="I2209" s="54">
        <v>3.56239</v>
      </c>
      <c r="J2209" s="50">
        <v>28158.0</v>
      </c>
      <c r="K2209" s="54">
        <v>39.698</v>
      </c>
      <c r="L2209" s="70">
        <f t="shared" si="1"/>
        <v>0</v>
      </c>
      <c r="M2209" s="71">
        <f t="shared" si="2"/>
        <v>0</v>
      </c>
      <c r="N2209" s="71">
        <f t="shared" si="3"/>
        <v>-1.19561</v>
      </c>
      <c r="O2209" s="71">
        <f t="shared" si="4"/>
        <v>-25.1284153</v>
      </c>
      <c r="P2209" s="71">
        <f t="shared" si="5"/>
        <v>-2</v>
      </c>
      <c r="Q2209" s="71">
        <f t="shared" si="6"/>
        <v>-0.007102272727</v>
      </c>
      <c r="R2209" s="71">
        <f t="shared" si="7"/>
        <v>34.94</v>
      </c>
      <c r="S2209" s="71">
        <f t="shared" si="8"/>
        <v>734.3421606</v>
      </c>
      <c r="T2209" s="72">
        <f t="shared" si="9"/>
        <v>638</v>
      </c>
      <c r="U2209" s="71">
        <f t="shared" si="10"/>
        <v>2.265625</v>
      </c>
      <c r="V2209" s="71">
        <f t="shared" si="11"/>
        <v>1</v>
      </c>
      <c r="W2209" s="73">
        <f t="shared" si="12"/>
        <v>0.003551136364</v>
      </c>
      <c r="X2209" s="19"/>
      <c r="Y2209" s="19"/>
      <c r="Z2209" s="19"/>
      <c r="AA2209" s="19"/>
      <c r="AB2209" s="19"/>
      <c r="AC2209" s="19"/>
      <c r="AD2209" s="19"/>
    </row>
    <row r="2210">
      <c r="A2210" s="49" t="s">
        <v>2354</v>
      </c>
      <c r="B2210" s="50">
        <v>27126.0</v>
      </c>
      <c r="C2210" s="51">
        <v>79.614</v>
      </c>
      <c r="D2210" s="52">
        <v>26872.0</v>
      </c>
      <c r="E2210" s="51">
        <v>0.061</v>
      </c>
      <c r="F2210" s="52">
        <v>27117.0</v>
      </c>
      <c r="G2210" s="54">
        <v>3.454</v>
      </c>
      <c r="H2210" s="50">
        <v>27126.0</v>
      </c>
      <c r="I2210" s="54">
        <v>6.9111</v>
      </c>
      <c r="J2210" s="50">
        <v>27124.0</v>
      </c>
      <c r="K2210" s="54">
        <v>4.255</v>
      </c>
      <c r="L2210" s="70">
        <f t="shared" si="1"/>
        <v>0</v>
      </c>
      <c r="M2210" s="71">
        <f t="shared" si="2"/>
        <v>0</v>
      </c>
      <c r="N2210" s="71">
        <f t="shared" si="3"/>
        <v>-72.7029</v>
      </c>
      <c r="O2210" s="71">
        <f t="shared" si="4"/>
        <v>-91.31924033</v>
      </c>
      <c r="P2210" s="71">
        <f t="shared" si="5"/>
        <v>-2</v>
      </c>
      <c r="Q2210" s="71">
        <f t="shared" si="6"/>
        <v>-0.007373000074</v>
      </c>
      <c r="R2210" s="71">
        <f t="shared" si="7"/>
        <v>-75.359</v>
      </c>
      <c r="S2210" s="71">
        <f t="shared" si="8"/>
        <v>-94.65546261</v>
      </c>
      <c r="T2210" s="72">
        <f t="shared" si="9"/>
        <v>254</v>
      </c>
      <c r="U2210" s="71">
        <f t="shared" si="10"/>
        <v>0.9363710094</v>
      </c>
      <c r="V2210" s="71">
        <f t="shared" si="11"/>
        <v>9</v>
      </c>
      <c r="W2210" s="73">
        <f t="shared" si="12"/>
        <v>0.03317850033</v>
      </c>
      <c r="X2210" s="19"/>
      <c r="Y2210" s="19"/>
      <c r="Z2210" s="19"/>
      <c r="AA2210" s="19"/>
      <c r="AB2210" s="19"/>
      <c r="AC2210" s="19"/>
      <c r="AD2210" s="19"/>
    </row>
    <row r="2211">
      <c r="A2211" s="49" t="s">
        <v>2355</v>
      </c>
      <c r="B2211" s="50">
        <v>27676.0</v>
      </c>
      <c r="C2211" s="51">
        <v>4.453</v>
      </c>
      <c r="D2211" s="52">
        <v>27063.0</v>
      </c>
      <c r="E2211" s="51">
        <v>0.065</v>
      </c>
      <c r="F2211" s="52">
        <v>27675.0</v>
      </c>
      <c r="G2211" s="54">
        <v>3.451</v>
      </c>
      <c r="H2211" s="50">
        <v>27676.0</v>
      </c>
      <c r="I2211" s="54">
        <v>2.33054</v>
      </c>
      <c r="J2211" s="50">
        <v>27676.0</v>
      </c>
      <c r="K2211" s="54">
        <v>25.864</v>
      </c>
      <c r="L2211" s="70">
        <f t="shared" si="1"/>
        <v>0</v>
      </c>
      <c r="M2211" s="71">
        <f t="shared" si="2"/>
        <v>0</v>
      </c>
      <c r="N2211" s="71">
        <f t="shared" si="3"/>
        <v>-2.12246</v>
      </c>
      <c r="O2211" s="71">
        <f t="shared" si="4"/>
        <v>-47.66359757</v>
      </c>
      <c r="P2211" s="71">
        <f t="shared" si="5"/>
        <v>0</v>
      </c>
      <c r="Q2211" s="71">
        <f t="shared" si="6"/>
        <v>0</v>
      </c>
      <c r="R2211" s="71">
        <f t="shared" si="7"/>
        <v>21.411</v>
      </c>
      <c r="S2211" s="71">
        <f t="shared" si="8"/>
        <v>480.8219178</v>
      </c>
      <c r="T2211" s="72">
        <f t="shared" si="9"/>
        <v>613</v>
      </c>
      <c r="U2211" s="71">
        <f t="shared" si="10"/>
        <v>2.21491545</v>
      </c>
      <c r="V2211" s="71">
        <f t="shared" si="11"/>
        <v>1</v>
      </c>
      <c r="W2211" s="73">
        <f t="shared" si="12"/>
        <v>0.003613238907</v>
      </c>
      <c r="X2211" s="19"/>
      <c r="Y2211" s="19"/>
      <c r="Z2211" s="19"/>
      <c r="AA2211" s="19"/>
      <c r="AB2211" s="19"/>
      <c r="AC2211" s="19"/>
      <c r="AD2211" s="19"/>
    </row>
    <row r="2212">
      <c r="A2212" s="49" t="s">
        <v>2356</v>
      </c>
      <c r="B2212" s="50">
        <v>26677.0</v>
      </c>
      <c r="C2212" s="51">
        <v>60.312</v>
      </c>
      <c r="D2212" s="52">
        <v>26381.0</v>
      </c>
      <c r="E2212" s="51">
        <v>0.06</v>
      </c>
      <c r="F2212" s="52">
        <v>26671.0</v>
      </c>
      <c r="G2212" s="54">
        <v>3.439</v>
      </c>
      <c r="H2212" s="50">
        <v>26677.0</v>
      </c>
      <c r="I2212" s="54">
        <v>6.47407</v>
      </c>
      <c r="J2212" s="50">
        <v>26675.0</v>
      </c>
      <c r="K2212" s="54">
        <v>4.366</v>
      </c>
      <c r="L2212" s="70">
        <f t="shared" si="1"/>
        <v>0</v>
      </c>
      <c r="M2212" s="71">
        <f t="shared" si="2"/>
        <v>0</v>
      </c>
      <c r="N2212" s="71">
        <f t="shared" si="3"/>
        <v>-53.83793</v>
      </c>
      <c r="O2212" s="71">
        <f t="shared" si="4"/>
        <v>-89.26570168</v>
      </c>
      <c r="P2212" s="71">
        <f t="shared" si="5"/>
        <v>-2</v>
      </c>
      <c r="Q2212" s="71">
        <f t="shared" si="6"/>
        <v>-0.007497094876</v>
      </c>
      <c r="R2212" s="71">
        <f t="shared" si="7"/>
        <v>-55.946</v>
      </c>
      <c r="S2212" s="71">
        <f t="shared" si="8"/>
        <v>-92.76097626</v>
      </c>
      <c r="T2212" s="72">
        <f t="shared" si="9"/>
        <v>296</v>
      </c>
      <c r="U2212" s="71">
        <f t="shared" si="10"/>
        <v>1.109570042</v>
      </c>
      <c r="V2212" s="71">
        <f t="shared" si="11"/>
        <v>6</v>
      </c>
      <c r="W2212" s="73">
        <f t="shared" si="12"/>
        <v>0.02249128463</v>
      </c>
      <c r="X2212" s="19"/>
      <c r="Y2212" s="19"/>
      <c r="Z2212" s="19"/>
      <c r="AA2212" s="19"/>
      <c r="AB2212" s="19"/>
      <c r="AC2212" s="19"/>
      <c r="AD2212" s="19"/>
    </row>
    <row r="2213">
      <c r="A2213" s="49" t="s">
        <v>2357</v>
      </c>
      <c r="B2213" s="50">
        <v>28531.0</v>
      </c>
      <c r="C2213" s="51">
        <v>4.573</v>
      </c>
      <c r="D2213" s="52">
        <v>28135.0</v>
      </c>
      <c r="E2213" s="51">
        <v>0.147</v>
      </c>
      <c r="F2213" s="52">
        <v>28529.0</v>
      </c>
      <c r="G2213" s="54">
        <v>3.514</v>
      </c>
      <c r="H2213" s="50">
        <v>28531.0</v>
      </c>
      <c r="I2213" s="54">
        <v>5.15065</v>
      </c>
      <c r="J2213" s="50">
        <v>28531.0</v>
      </c>
      <c r="K2213" s="54">
        <v>2.252</v>
      </c>
      <c r="L2213" s="70">
        <f t="shared" si="1"/>
        <v>0</v>
      </c>
      <c r="M2213" s="71">
        <f t="shared" si="2"/>
        <v>0</v>
      </c>
      <c r="N2213" s="71">
        <f t="shared" si="3"/>
        <v>0.57765</v>
      </c>
      <c r="O2213" s="71">
        <f t="shared" si="4"/>
        <v>12.63175159</v>
      </c>
      <c r="P2213" s="71">
        <f t="shared" si="5"/>
        <v>0</v>
      </c>
      <c r="Q2213" s="71">
        <f t="shared" si="6"/>
        <v>0</v>
      </c>
      <c r="R2213" s="71">
        <f t="shared" si="7"/>
        <v>-2.321</v>
      </c>
      <c r="S2213" s="71">
        <f t="shared" si="8"/>
        <v>-50.75442817</v>
      </c>
      <c r="T2213" s="72">
        <f t="shared" si="9"/>
        <v>396</v>
      </c>
      <c r="U2213" s="71">
        <f t="shared" si="10"/>
        <v>1.387963969</v>
      </c>
      <c r="V2213" s="71">
        <f t="shared" si="11"/>
        <v>2</v>
      </c>
      <c r="W2213" s="73">
        <f t="shared" si="12"/>
        <v>0.007009919035</v>
      </c>
      <c r="X2213" s="19"/>
      <c r="Y2213" s="19"/>
      <c r="Z2213" s="19"/>
      <c r="AA2213" s="19"/>
      <c r="AB2213" s="19"/>
      <c r="AC2213" s="19"/>
      <c r="AD2213" s="19"/>
    </row>
    <row r="2214">
      <c r="A2214" s="49" t="s">
        <v>2358</v>
      </c>
      <c r="B2214" s="50">
        <v>27593.0</v>
      </c>
      <c r="C2214" s="51">
        <v>91.286</v>
      </c>
      <c r="D2214" s="52">
        <v>27339.0</v>
      </c>
      <c r="E2214" s="51">
        <v>0.061</v>
      </c>
      <c r="F2214" s="52">
        <v>27590.0</v>
      </c>
      <c r="G2214" s="54">
        <v>3.393</v>
      </c>
      <c r="H2214" s="50">
        <v>27593.0</v>
      </c>
      <c r="I2214" s="54">
        <v>6.06698</v>
      </c>
      <c r="J2214" s="50">
        <v>27591.0</v>
      </c>
      <c r="K2214" s="54">
        <v>2.719</v>
      </c>
      <c r="L2214" s="70">
        <f t="shared" si="1"/>
        <v>0</v>
      </c>
      <c r="M2214" s="71">
        <f t="shared" si="2"/>
        <v>0</v>
      </c>
      <c r="N2214" s="71">
        <f t="shared" si="3"/>
        <v>-85.21902</v>
      </c>
      <c r="O2214" s="71">
        <f t="shared" si="4"/>
        <v>-93.35387683</v>
      </c>
      <c r="P2214" s="71">
        <f t="shared" si="5"/>
        <v>-2</v>
      </c>
      <c r="Q2214" s="71">
        <f t="shared" si="6"/>
        <v>-0.007248215127</v>
      </c>
      <c r="R2214" s="71">
        <f t="shared" si="7"/>
        <v>-88.567</v>
      </c>
      <c r="S2214" s="71">
        <f t="shared" si="8"/>
        <v>-97.02144907</v>
      </c>
      <c r="T2214" s="72">
        <f t="shared" si="9"/>
        <v>254</v>
      </c>
      <c r="U2214" s="71">
        <f t="shared" si="10"/>
        <v>0.9205233211</v>
      </c>
      <c r="V2214" s="71">
        <f t="shared" si="11"/>
        <v>3</v>
      </c>
      <c r="W2214" s="73">
        <f t="shared" si="12"/>
        <v>0.01087232269</v>
      </c>
      <c r="X2214" s="19"/>
      <c r="Y2214" s="19"/>
      <c r="Z2214" s="19"/>
      <c r="AA2214" s="19"/>
      <c r="AB2214" s="19"/>
      <c r="AC2214" s="19"/>
      <c r="AD2214" s="19"/>
    </row>
    <row r="2215">
      <c r="A2215" s="49" t="s">
        <v>2359</v>
      </c>
      <c r="B2215" s="50">
        <v>29113.0</v>
      </c>
      <c r="C2215" s="51">
        <v>4.712</v>
      </c>
      <c r="D2215" s="52">
        <v>28459.0</v>
      </c>
      <c r="E2215" s="51">
        <v>0.076</v>
      </c>
      <c r="F2215" s="52">
        <v>29112.0</v>
      </c>
      <c r="G2215" s="54">
        <v>3.922</v>
      </c>
      <c r="H2215" s="50">
        <v>29113.0</v>
      </c>
      <c r="I2215" s="54">
        <v>6.09201</v>
      </c>
      <c r="J2215" s="50">
        <v>29112.0</v>
      </c>
      <c r="K2215" s="54">
        <v>28.155</v>
      </c>
      <c r="L2215" s="70">
        <f t="shared" si="1"/>
        <v>0</v>
      </c>
      <c r="M2215" s="71">
        <f t="shared" si="2"/>
        <v>0</v>
      </c>
      <c r="N2215" s="71">
        <f t="shared" si="3"/>
        <v>1.38001</v>
      </c>
      <c r="O2215" s="71">
        <f t="shared" si="4"/>
        <v>29.28713922</v>
      </c>
      <c r="P2215" s="71">
        <f t="shared" si="5"/>
        <v>-1</v>
      </c>
      <c r="Q2215" s="71">
        <f t="shared" si="6"/>
        <v>-0.003434891629</v>
      </c>
      <c r="R2215" s="71">
        <f t="shared" si="7"/>
        <v>23.443</v>
      </c>
      <c r="S2215" s="71">
        <f t="shared" si="8"/>
        <v>497.5169779</v>
      </c>
      <c r="T2215" s="72">
        <f t="shared" si="9"/>
        <v>654</v>
      </c>
      <c r="U2215" s="71">
        <f t="shared" si="10"/>
        <v>2.246419125</v>
      </c>
      <c r="V2215" s="71">
        <f t="shared" si="11"/>
        <v>1</v>
      </c>
      <c r="W2215" s="73">
        <f t="shared" si="12"/>
        <v>0.003434891629</v>
      </c>
      <c r="X2215" s="19"/>
      <c r="Y2215" s="19"/>
      <c r="Z2215" s="19"/>
      <c r="AA2215" s="19"/>
      <c r="AB2215" s="19"/>
      <c r="AC2215" s="19"/>
      <c r="AD2215" s="19"/>
    </row>
    <row r="2216">
      <c r="A2216" s="49" t="s">
        <v>2360</v>
      </c>
      <c r="B2216" s="50">
        <v>28123.0</v>
      </c>
      <c r="C2216" s="51">
        <v>83.703</v>
      </c>
      <c r="D2216" s="52">
        <v>27882.0</v>
      </c>
      <c r="E2216" s="51">
        <v>0.06</v>
      </c>
      <c r="F2216" s="52">
        <v>28118.0</v>
      </c>
      <c r="G2216" s="54">
        <v>3.752</v>
      </c>
      <c r="H2216" s="50">
        <v>28123.0</v>
      </c>
      <c r="I2216" s="54">
        <v>9.48866</v>
      </c>
      <c r="J2216" s="50">
        <v>28121.0</v>
      </c>
      <c r="K2216" s="54">
        <v>7.815</v>
      </c>
      <c r="L2216" s="70">
        <f t="shared" si="1"/>
        <v>0</v>
      </c>
      <c r="M2216" s="71">
        <f t="shared" si="2"/>
        <v>0</v>
      </c>
      <c r="N2216" s="71">
        <f t="shared" si="3"/>
        <v>-74.21434</v>
      </c>
      <c r="O2216" s="71">
        <f t="shared" si="4"/>
        <v>-88.66389496</v>
      </c>
      <c r="P2216" s="71">
        <f t="shared" si="5"/>
        <v>-2</v>
      </c>
      <c r="Q2216" s="71">
        <f t="shared" si="6"/>
        <v>-0.007111616826</v>
      </c>
      <c r="R2216" s="71">
        <f t="shared" si="7"/>
        <v>-75.888</v>
      </c>
      <c r="S2216" s="71">
        <f t="shared" si="8"/>
        <v>-90.66341708</v>
      </c>
      <c r="T2216" s="72">
        <f t="shared" si="9"/>
        <v>241</v>
      </c>
      <c r="U2216" s="71">
        <f t="shared" si="10"/>
        <v>0.8569498275</v>
      </c>
      <c r="V2216" s="71">
        <f t="shared" si="11"/>
        <v>5</v>
      </c>
      <c r="W2216" s="73">
        <f t="shared" si="12"/>
        <v>0.01777904207</v>
      </c>
      <c r="X2216" s="19"/>
      <c r="Y2216" s="19"/>
      <c r="Z2216" s="19"/>
      <c r="AA2216" s="19"/>
      <c r="AB2216" s="19"/>
      <c r="AC2216" s="19"/>
      <c r="AD2216" s="19"/>
    </row>
    <row r="2217">
      <c r="A2217" s="49" t="s">
        <v>2361</v>
      </c>
      <c r="B2217" s="50">
        <v>28481.0</v>
      </c>
      <c r="C2217" s="51">
        <v>4.6</v>
      </c>
      <c r="D2217" s="52">
        <v>28174.0</v>
      </c>
      <c r="E2217" s="51">
        <v>0.081</v>
      </c>
      <c r="F2217" s="52">
        <v>28479.0</v>
      </c>
      <c r="G2217" s="54">
        <v>3.581</v>
      </c>
      <c r="H2217" s="50">
        <v>28481.0</v>
      </c>
      <c r="I2217" s="54">
        <v>5.35156</v>
      </c>
      <c r="J2217" s="50">
        <v>28480.0</v>
      </c>
      <c r="K2217" s="54">
        <v>40.079</v>
      </c>
      <c r="L2217" s="70">
        <f t="shared" si="1"/>
        <v>0</v>
      </c>
      <c r="M2217" s="71">
        <f t="shared" si="2"/>
        <v>0</v>
      </c>
      <c r="N2217" s="71">
        <f t="shared" si="3"/>
        <v>0.75156</v>
      </c>
      <c r="O2217" s="71">
        <f t="shared" si="4"/>
        <v>16.33826087</v>
      </c>
      <c r="P2217" s="71">
        <f t="shared" si="5"/>
        <v>-1</v>
      </c>
      <c r="Q2217" s="71">
        <f t="shared" si="6"/>
        <v>-0.003511112672</v>
      </c>
      <c r="R2217" s="71">
        <f t="shared" si="7"/>
        <v>35.479</v>
      </c>
      <c r="S2217" s="71">
        <f t="shared" si="8"/>
        <v>771.2826087</v>
      </c>
      <c r="T2217" s="72">
        <f t="shared" si="9"/>
        <v>307</v>
      </c>
      <c r="U2217" s="71">
        <f t="shared" si="10"/>
        <v>1.07791159</v>
      </c>
      <c r="V2217" s="71">
        <f t="shared" si="11"/>
        <v>2</v>
      </c>
      <c r="W2217" s="73">
        <f t="shared" si="12"/>
        <v>0.007022225343</v>
      </c>
      <c r="X2217" s="19"/>
      <c r="Y2217" s="19"/>
      <c r="Z2217" s="19"/>
      <c r="AA2217" s="19"/>
      <c r="AB2217" s="19"/>
      <c r="AC2217" s="19"/>
      <c r="AD2217" s="19"/>
    </row>
    <row r="2218">
      <c r="A2218" s="49" t="s">
        <v>2362</v>
      </c>
      <c r="B2218" s="50">
        <v>27521.0</v>
      </c>
      <c r="C2218" s="51">
        <v>73.479</v>
      </c>
      <c r="D2218" s="52">
        <v>27246.0</v>
      </c>
      <c r="E2218" s="51">
        <v>0.06</v>
      </c>
      <c r="F2218" s="52">
        <v>27518.0</v>
      </c>
      <c r="G2218" s="54">
        <v>3.564</v>
      </c>
      <c r="H2218" s="50">
        <v>27521.0</v>
      </c>
      <c r="I2218" s="54">
        <v>9.15267</v>
      </c>
      <c r="J2218" s="50">
        <v>27520.0</v>
      </c>
      <c r="K2218" s="54">
        <v>8.115</v>
      </c>
      <c r="L2218" s="70">
        <f t="shared" si="1"/>
        <v>0</v>
      </c>
      <c r="M2218" s="71">
        <f t="shared" si="2"/>
        <v>0</v>
      </c>
      <c r="N2218" s="71">
        <f t="shared" si="3"/>
        <v>-64.32633</v>
      </c>
      <c r="O2218" s="71">
        <f t="shared" si="4"/>
        <v>-87.54382885</v>
      </c>
      <c r="P2218" s="71">
        <f t="shared" si="5"/>
        <v>-1</v>
      </c>
      <c r="Q2218" s="71">
        <f t="shared" si="6"/>
        <v>-0.003633588896</v>
      </c>
      <c r="R2218" s="71">
        <f t="shared" si="7"/>
        <v>-65.364</v>
      </c>
      <c r="S2218" s="71">
        <f t="shared" si="8"/>
        <v>-88.95602825</v>
      </c>
      <c r="T2218" s="72">
        <f t="shared" si="9"/>
        <v>275</v>
      </c>
      <c r="U2218" s="71">
        <f t="shared" si="10"/>
        <v>0.9992369463</v>
      </c>
      <c r="V2218" s="71">
        <f t="shared" si="11"/>
        <v>3</v>
      </c>
      <c r="W2218" s="73">
        <f t="shared" si="12"/>
        <v>0.01090076669</v>
      </c>
      <c r="X2218" s="19"/>
      <c r="Y2218" s="19"/>
      <c r="Z2218" s="19"/>
      <c r="AA2218" s="19"/>
      <c r="AB2218" s="19"/>
      <c r="AC2218" s="19"/>
      <c r="AD2218" s="19"/>
    </row>
    <row r="2219">
      <c r="A2219" s="49" t="s">
        <v>2363</v>
      </c>
      <c r="B2219" s="50">
        <v>28189.0</v>
      </c>
      <c r="C2219" s="51">
        <v>4.555</v>
      </c>
      <c r="D2219" s="52">
        <v>27785.0</v>
      </c>
      <c r="E2219" s="51">
        <v>0.12</v>
      </c>
      <c r="F2219" s="52">
        <v>28187.0</v>
      </c>
      <c r="G2219" s="54">
        <v>3.512</v>
      </c>
      <c r="H2219" s="50">
        <v>28189.0</v>
      </c>
      <c r="I2219" s="54">
        <v>4.23559</v>
      </c>
      <c r="J2219" s="50">
        <v>28189.0</v>
      </c>
      <c r="K2219" s="54">
        <v>2.37</v>
      </c>
      <c r="L2219" s="70">
        <f t="shared" si="1"/>
        <v>0</v>
      </c>
      <c r="M2219" s="71">
        <f t="shared" si="2"/>
        <v>0</v>
      </c>
      <c r="N2219" s="71">
        <f t="shared" si="3"/>
        <v>-0.31941</v>
      </c>
      <c r="O2219" s="71">
        <f t="shared" si="4"/>
        <v>-7.012294182</v>
      </c>
      <c r="P2219" s="71">
        <f t="shared" si="5"/>
        <v>0</v>
      </c>
      <c r="Q2219" s="71">
        <f t="shared" si="6"/>
        <v>0</v>
      </c>
      <c r="R2219" s="71">
        <f t="shared" si="7"/>
        <v>-2.185</v>
      </c>
      <c r="S2219" s="71">
        <f t="shared" si="8"/>
        <v>-47.96926454</v>
      </c>
      <c r="T2219" s="72">
        <f t="shared" si="9"/>
        <v>404</v>
      </c>
      <c r="U2219" s="71">
        <f t="shared" si="10"/>
        <v>1.433183157</v>
      </c>
      <c r="V2219" s="71">
        <f t="shared" si="11"/>
        <v>2</v>
      </c>
      <c r="W2219" s="73">
        <f t="shared" si="12"/>
        <v>0.007094966122</v>
      </c>
      <c r="X2219" s="19"/>
      <c r="Y2219" s="19"/>
      <c r="Z2219" s="19"/>
      <c r="AA2219" s="19"/>
      <c r="AB2219" s="19"/>
      <c r="AC2219" s="19"/>
      <c r="AD2219" s="19"/>
    </row>
    <row r="2220">
      <c r="A2220" s="49" t="s">
        <v>2364</v>
      </c>
      <c r="B2220" s="50">
        <v>27281.0</v>
      </c>
      <c r="C2220" s="51">
        <v>66.949</v>
      </c>
      <c r="D2220" s="52">
        <v>27040.0</v>
      </c>
      <c r="E2220" s="51">
        <v>0.061</v>
      </c>
      <c r="F2220" s="52">
        <v>27279.0</v>
      </c>
      <c r="G2220" s="54">
        <v>3.492</v>
      </c>
      <c r="H2220" s="50">
        <v>27281.0</v>
      </c>
      <c r="I2220" s="54">
        <v>8.83211</v>
      </c>
      <c r="J2220" s="50">
        <v>27280.0</v>
      </c>
      <c r="K2220" s="54">
        <v>3.299</v>
      </c>
      <c r="L2220" s="70">
        <f t="shared" si="1"/>
        <v>0</v>
      </c>
      <c r="M2220" s="71">
        <f t="shared" si="2"/>
        <v>0</v>
      </c>
      <c r="N2220" s="71">
        <f t="shared" si="3"/>
        <v>-58.11689</v>
      </c>
      <c r="O2220" s="71">
        <f t="shared" si="4"/>
        <v>-86.80770437</v>
      </c>
      <c r="P2220" s="71">
        <f t="shared" si="5"/>
        <v>-1</v>
      </c>
      <c r="Q2220" s="71">
        <f t="shared" si="6"/>
        <v>-0.003665554782</v>
      </c>
      <c r="R2220" s="71">
        <f t="shared" si="7"/>
        <v>-63.65</v>
      </c>
      <c r="S2220" s="71">
        <f t="shared" si="8"/>
        <v>-95.07236852</v>
      </c>
      <c r="T2220" s="72">
        <f t="shared" si="9"/>
        <v>241</v>
      </c>
      <c r="U2220" s="71">
        <f t="shared" si="10"/>
        <v>0.8833987024</v>
      </c>
      <c r="V2220" s="71">
        <f t="shared" si="11"/>
        <v>2</v>
      </c>
      <c r="W2220" s="73">
        <f t="shared" si="12"/>
        <v>0.007331109563</v>
      </c>
      <c r="X2220" s="19"/>
      <c r="Y2220" s="19"/>
      <c r="Z2220" s="19"/>
      <c r="AA2220" s="19"/>
      <c r="AB2220" s="19"/>
      <c r="AC2220" s="19"/>
      <c r="AD2220" s="19"/>
    </row>
    <row r="2221">
      <c r="A2221" s="49" t="s">
        <v>2365</v>
      </c>
      <c r="B2221" s="50">
        <v>28463.0</v>
      </c>
      <c r="C2221" s="51">
        <v>4.859</v>
      </c>
      <c r="D2221" s="52">
        <v>27708.0</v>
      </c>
      <c r="E2221" s="51">
        <v>0.071</v>
      </c>
      <c r="F2221" s="52">
        <v>28462.0</v>
      </c>
      <c r="G2221" s="54">
        <v>3.728</v>
      </c>
      <c r="H2221" s="50">
        <v>28463.0</v>
      </c>
      <c r="I2221" s="54">
        <v>5.4089</v>
      </c>
      <c r="J2221" s="50">
        <v>28463.0</v>
      </c>
      <c r="K2221" s="54">
        <v>30.384</v>
      </c>
      <c r="L2221" s="70">
        <f t="shared" si="1"/>
        <v>0</v>
      </c>
      <c r="M2221" s="71">
        <f t="shared" si="2"/>
        <v>0</v>
      </c>
      <c r="N2221" s="71">
        <f t="shared" si="3"/>
        <v>0.5499</v>
      </c>
      <c r="O2221" s="71">
        <f t="shared" si="4"/>
        <v>11.31714345</v>
      </c>
      <c r="P2221" s="71">
        <f t="shared" si="5"/>
        <v>0</v>
      </c>
      <c r="Q2221" s="71">
        <f t="shared" si="6"/>
        <v>0</v>
      </c>
      <c r="R2221" s="71">
        <f t="shared" si="7"/>
        <v>25.525</v>
      </c>
      <c r="S2221" s="71">
        <f t="shared" si="8"/>
        <v>525.3138506</v>
      </c>
      <c r="T2221" s="72">
        <f t="shared" si="9"/>
        <v>755</v>
      </c>
      <c r="U2221" s="71">
        <f t="shared" si="10"/>
        <v>2.65256649</v>
      </c>
      <c r="V2221" s="71">
        <f t="shared" si="11"/>
        <v>1</v>
      </c>
      <c r="W2221" s="73">
        <f t="shared" si="12"/>
        <v>0.003513333099</v>
      </c>
      <c r="X2221" s="19"/>
      <c r="Y2221" s="19"/>
      <c r="Z2221" s="19"/>
      <c r="AA2221" s="19"/>
      <c r="AB2221" s="19"/>
      <c r="AC2221" s="19"/>
      <c r="AD2221" s="19"/>
    </row>
    <row r="2222">
      <c r="A2222" s="49" t="s">
        <v>2366</v>
      </c>
      <c r="B2222" s="50">
        <v>27477.0</v>
      </c>
      <c r="C2222" s="51">
        <v>65.914</v>
      </c>
      <c r="D2222" s="52">
        <v>27214.0</v>
      </c>
      <c r="E2222" s="51">
        <v>0.061</v>
      </c>
      <c r="F2222" s="52">
        <v>27475.0</v>
      </c>
      <c r="G2222" s="54">
        <v>3.569</v>
      </c>
      <c r="H2222" s="50">
        <v>27477.0</v>
      </c>
      <c r="I2222" s="54">
        <v>9.90981</v>
      </c>
      <c r="J2222" s="50">
        <v>27476.0</v>
      </c>
      <c r="K2222" s="54">
        <v>2.717</v>
      </c>
      <c r="L2222" s="70">
        <f t="shared" si="1"/>
        <v>0</v>
      </c>
      <c r="M2222" s="71">
        <f t="shared" si="2"/>
        <v>0</v>
      </c>
      <c r="N2222" s="71">
        <f t="shared" si="3"/>
        <v>-56.00419</v>
      </c>
      <c r="O2222" s="71">
        <f t="shared" si="4"/>
        <v>-84.96554601</v>
      </c>
      <c r="P2222" s="71">
        <f t="shared" si="5"/>
        <v>-1</v>
      </c>
      <c r="Q2222" s="71">
        <f t="shared" si="6"/>
        <v>-0.003639407504</v>
      </c>
      <c r="R2222" s="71">
        <f t="shared" si="7"/>
        <v>-63.197</v>
      </c>
      <c r="S2222" s="71">
        <f t="shared" si="8"/>
        <v>-95.87796219</v>
      </c>
      <c r="T2222" s="72">
        <f t="shared" si="9"/>
        <v>263</v>
      </c>
      <c r="U2222" s="71">
        <f t="shared" si="10"/>
        <v>0.9571641737</v>
      </c>
      <c r="V2222" s="71">
        <f t="shared" si="11"/>
        <v>2</v>
      </c>
      <c r="W2222" s="73">
        <f t="shared" si="12"/>
        <v>0.007278815009</v>
      </c>
      <c r="X2222" s="19"/>
      <c r="Y2222" s="19"/>
      <c r="Z2222" s="19"/>
      <c r="AA2222" s="19"/>
      <c r="AB2222" s="19"/>
      <c r="AC2222" s="19"/>
      <c r="AD2222" s="19"/>
    </row>
    <row r="2223">
      <c r="A2223" s="49" t="s">
        <v>2367</v>
      </c>
      <c r="B2223" s="50">
        <v>27947.0</v>
      </c>
      <c r="C2223" s="51">
        <v>4.448</v>
      </c>
      <c r="D2223" s="52">
        <v>27373.0</v>
      </c>
      <c r="E2223" s="51">
        <v>0.087</v>
      </c>
      <c r="F2223" s="52">
        <v>27946.0</v>
      </c>
      <c r="G2223" s="54">
        <v>3.44</v>
      </c>
      <c r="H2223" s="50">
        <v>27947.0</v>
      </c>
      <c r="I2223" s="54">
        <v>7.8974</v>
      </c>
      <c r="J2223" s="50">
        <v>27947.0</v>
      </c>
      <c r="K2223" s="54">
        <v>32.688</v>
      </c>
      <c r="L2223" s="70">
        <f t="shared" si="1"/>
        <v>0</v>
      </c>
      <c r="M2223" s="71">
        <f t="shared" si="2"/>
        <v>0</v>
      </c>
      <c r="N2223" s="71">
        <f t="shared" si="3"/>
        <v>3.4494</v>
      </c>
      <c r="O2223" s="71">
        <f t="shared" si="4"/>
        <v>77.54946043</v>
      </c>
      <c r="P2223" s="71">
        <f t="shared" si="5"/>
        <v>0</v>
      </c>
      <c r="Q2223" s="71">
        <f t="shared" si="6"/>
        <v>0</v>
      </c>
      <c r="R2223" s="71">
        <f t="shared" si="7"/>
        <v>28.24</v>
      </c>
      <c r="S2223" s="71">
        <f t="shared" si="8"/>
        <v>634.8920863</v>
      </c>
      <c r="T2223" s="72">
        <f t="shared" si="9"/>
        <v>574</v>
      </c>
      <c r="U2223" s="71">
        <f t="shared" si="10"/>
        <v>2.053887716</v>
      </c>
      <c r="V2223" s="71">
        <f t="shared" si="11"/>
        <v>1</v>
      </c>
      <c r="W2223" s="73">
        <f t="shared" si="12"/>
        <v>0.003578201596</v>
      </c>
      <c r="X2223" s="19"/>
      <c r="Y2223" s="19"/>
      <c r="Z2223" s="19"/>
      <c r="AA2223" s="19"/>
      <c r="AB2223" s="19"/>
      <c r="AC2223" s="19"/>
      <c r="AD2223" s="19"/>
    </row>
    <row r="2224">
      <c r="A2224" s="49" t="s">
        <v>2368</v>
      </c>
      <c r="B2224" s="50">
        <v>26956.0</v>
      </c>
      <c r="C2224" s="51">
        <v>82.047</v>
      </c>
      <c r="D2224" s="52">
        <v>26713.0</v>
      </c>
      <c r="E2224" s="51">
        <v>0.061</v>
      </c>
      <c r="F2224" s="52">
        <v>26953.0</v>
      </c>
      <c r="G2224" s="54">
        <v>3.433</v>
      </c>
      <c r="H2224" s="50">
        <v>26956.0</v>
      </c>
      <c r="I2224" s="54">
        <v>7.28841</v>
      </c>
      <c r="J2224" s="50">
        <v>26956.0</v>
      </c>
      <c r="K2224" s="54">
        <v>3.834</v>
      </c>
      <c r="L2224" s="70">
        <f t="shared" si="1"/>
        <v>0</v>
      </c>
      <c r="M2224" s="71">
        <f t="shared" si="2"/>
        <v>0</v>
      </c>
      <c r="N2224" s="71">
        <f t="shared" si="3"/>
        <v>-74.75859</v>
      </c>
      <c r="O2224" s="71">
        <f t="shared" si="4"/>
        <v>-91.11678672</v>
      </c>
      <c r="P2224" s="71">
        <f t="shared" si="5"/>
        <v>0</v>
      </c>
      <c r="Q2224" s="71">
        <f t="shared" si="6"/>
        <v>0</v>
      </c>
      <c r="R2224" s="71">
        <f t="shared" si="7"/>
        <v>-78.213</v>
      </c>
      <c r="S2224" s="71">
        <f t="shared" si="8"/>
        <v>-95.32706863</v>
      </c>
      <c r="T2224" s="72">
        <f t="shared" si="9"/>
        <v>243</v>
      </c>
      <c r="U2224" s="71">
        <f t="shared" si="10"/>
        <v>0.9014690607</v>
      </c>
      <c r="V2224" s="71">
        <f t="shared" si="11"/>
        <v>3</v>
      </c>
      <c r="W2224" s="73">
        <f t="shared" si="12"/>
        <v>0.01112924766</v>
      </c>
      <c r="X2224" s="19"/>
      <c r="Y2224" s="19"/>
      <c r="Z2224" s="19"/>
      <c r="AA2224" s="19"/>
      <c r="AB2224" s="19"/>
      <c r="AC2224" s="19"/>
      <c r="AD2224" s="19"/>
    </row>
    <row r="2225">
      <c r="A2225" s="49" t="s">
        <v>657</v>
      </c>
      <c r="B2225" s="50">
        <v>27793.0</v>
      </c>
      <c r="C2225" s="51">
        <v>4.702</v>
      </c>
      <c r="D2225" s="52">
        <v>27351.0</v>
      </c>
      <c r="E2225" s="51">
        <v>0.131</v>
      </c>
      <c r="F2225" s="52">
        <v>27791.0</v>
      </c>
      <c r="G2225" s="54">
        <v>3.573</v>
      </c>
      <c r="H2225" s="50">
        <v>27793.0</v>
      </c>
      <c r="I2225" s="54">
        <v>4.1797</v>
      </c>
      <c r="J2225" s="50">
        <v>27793.0</v>
      </c>
      <c r="K2225" s="54">
        <v>41.335</v>
      </c>
      <c r="L2225" s="70">
        <f t="shared" si="1"/>
        <v>0</v>
      </c>
      <c r="M2225" s="71">
        <f t="shared" si="2"/>
        <v>0</v>
      </c>
      <c r="N2225" s="71">
        <f t="shared" si="3"/>
        <v>-0.5223</v>
      </c>
      <c r="O2225" s="71">
        <f t="shared" si="4"/>
        <v>-11.10803913</v>
      </c>
      <c r="P2225" s="71">
        <f t="shared" si="5"/>
        <v>0</v>
      </c>
      <c r="Q2225" s="71">
        <f t="shared" si="6"/>
        <v>0</v>
      </c>
      <c r="R2225" s="71">
        <f t="shared" si="7"/>
        <v>36.633</v>
      </c>
      <c r="S2225" s="71">
        <f t="shared" si="8"/>
        <v>779.0940026</v>
      </c>
      <c r="T2225" s="72">
        <f t="shared" si="9"/>
        <v>442</v>
      </c>
      <c r="U2225" s="71">
        <f t="shared" si="10"/>
        <v>1.5903285</v>
      </c>
      <c r="V2225" s="71">
        <f t="shared" si="11"/>
        <v>2</v>
      </c>
      <c r="W2225" s="73">
        <f t="shared" si="12"/>
        <v>0.007196056561</v>
      </c>
      <c r="X2225" s="19"/>
      <c r="Y2225" s="19"/>
      <c r="Z2225" s="19"/>
      <c r="AA2225" s="19"/>
      <c r="AB2225" s="19"/>
      <c r="AC2225" s="19"/>
      <c r="AD2225" s="19"/>
    </row>
    <row r="2226">
      <c r="A2226" s="49" t="s">
        <v>663</v>
      </c>
      <c r="B2226" s="50">
        <v>26823.0</v>
      </c>
      <c r="C2226" s="51">
        <v>66.253</v>
      </c>
      <c r="D2226" s="52">
        <v>26499.0</v>
      </c>
      <c r="E2226" s="51">
        <v>0.06</v>
      </c>
      <c r="F2226" s="52">
        <v>26819.0</v>
      </c>
      <c r="G2226" s="54">
        <v>3.524</v>
      </c>
      <c r="H2226" s="50">
        <v>26823.0</v>
      </c>
      <c r="I2226" s="54">
        <v>8.69941</v>
      </c>
      <c r="J2226" s="50">
        <v>26821.0</v>
      </c>
      <c r="K2226" s="54">
        <v>2.709</v>
      </c>
      <c r="L2226" s="70">
        <f t="shared" si="1"/>
        <v>0</v>
      </c>
      <c r="M2226" s="71">
        <f t="shared" si="2"/>
        <v>0</v>
      </c>
      <c r="N2226" s="71">
        <f t="shared" si="3"/>
        <v>-57.55359</v>
      </c>
      <c r="O2226" s="71">
        <f t="shared" si="4"/>
        <v>-86.86940969</v>
      </c>
      <c r="P2226" s="71">
        <f t="shared" si="5"/>
        <v>-2</v>
      </c>
      <c r="Q2226" s="71">
        <f t="shared" si="6"/>
        <v>-0.007456287514</v>
      </c>
      <c r="R2226" s="71">
        <f t="shared" si="7"/>
        <v>-63.544</v>
      </c>
      <c r="S2226" s="71">
        <f t="shared" si="8"/>
        <v>-95.91112855</v>
      </c>
      <c r="T2226" s="72">
        <f t="shared" si="9"/>
        <v>324</v>
      </c>
      <c r="U2226" s="71">
        <f t="shared" si="10"/>
        <v>1.207918577</v>
      </c>
      <c r="V2226" s="71">
        <f t="shared" si="11"/>
        <v>4</v>
      </c>
      <c r="W2226" s="73">
        <f t="shared" si="12"/>
        <v>0.01491257503</v>
      </c>
      <c r="X2226" s="19"/>
      <c r="Y2226" s="19"/>
      <c r="Z2226" s="19"/>
      <c r="AA2226" s="19"/>
      <c r="AB2226" s="19"/>
      <c r="AC2226" s="19"/>
      <c r="AD2226" s="19"/>
    </row>
    <row r="2227">
      <c r="A2227" s="49" t="s">
        <v>2369</v>
      </c>
      <c r="B2227" s="50">
        <v>28338.0</v>
      </c>
      <c r="C2227" s="51">
        <v>4.429</v>
      </c>
      <c r="D2227" s="52">
        <v>27929.0</v>
      </c>
      <c r="E2227" s="51">
        <v>0.125</v>
      </c>
      <c r="F2227" s="52">
        <v>28338.0</v>
      </c>
      <c r="G2227" s="54">
        <v>3.623</v>
      </c>
      <c r="H2227" s="50">
        <v>28338.0</v>
      </c>
      <c r="I2227" s="54">
        <v>5.15911</v>
      </c>
      <c r="J2227" s="50">
        <v>28338.0</v>
      </c>
      <c r="K2227" s="54">
        <v>38.889</v>
      </c>
      <c r="L2227" s="70">
        <f t="shared" si="1"/>
        <v>0</v>
      </c>
      <c r="M2227" s="71">
        <f t="shared" si="2"/>
        <v>0</v>
      </c>
      <c r="N2227" s="71">
        <f t="shared" si="3"/>
        <v>0.73011</v>
      </c>
      <c r="O2227" s="71">
        <f t="shared" si="4"/>
        <v>16.48475954</v>
      </c>
      <c r="P2227" s="71">
        <f t="shared" si="5"/>
        <v>0</v>
      </c>
      <c r="Q2227" s="71">
        <f t="shared" si="6"/>
        <v>0</v>
      </c>
      <c r="R2227" s="71">
        <f t="shared" si="7"/>
        <v>34.46</v>
      </c>
      <c r="S2227" s="71">
        <f t="shared" si="8"/>
        <v>778.0537367</v>
      </c>
      <c r="T2227" s="72">
        <f t="shared" si="9"/>
        <v>409</v>
      </c>
      <c r="U2227" s="71">
        <f t="shared" si="10"/>
        <v>1.443291693</v>
      </c>
      <c r="V2227" s="71">
        <f t="shared" si="11"/>
        <v>0</v>
      </c>
      <c r="W2227" s="73">
        <f t="shared" si="12"/>
        <v>0</v>
      </c>
      <c r="X2227" s="19"/>
      <c r="Y2227" s="19"/>
      <c r="Z2227" s="19"/>
      <c r="AA2227" s="19"/>
      <c r="AB2227" s="19"/>
      <c r="AC2227" s="19"/>
      <c r="AD2227" s="19"/>
    </row>
    <row r="2228">
      <c r="A2228" s="49" t="s">
        <v>2370</v>
      </c>
      <c r="B2228" s="50">
        <v>27347.0</v>
      </c>
      <c r="C2228" s="51">
        <v>55.773</v>
      </c>
      <c r="D2228" s="52">
        <v>27068.0</v>
      </c>
      <c r="E2228" s="51">
        <v>0.06</v>
      </c>
      <c r="F2228" s="52">
        <v>27343.0</v>
      </c>
      <c r="G2228" s="54">
        <v>3.524</v>
      </c>
      <c r="H2228" s="50">
        <v>27347.0</v>
      </c>
      <c r="I2228" s="54">
        <v>10.7203</v>
      </c>
      <c r="J2228" s="50">
        <v>27347.0</v>
      </c>
      <c r="K2228" s="54">
        <v>2.895</v>
      </c>
      <c r="L2228" s="70">
        <f t="shared" si="1"/>
        <v>0</v>
      </c>
      <c r="M2228" s="71">
        <f t="shared" si="2"/>
        <v>0</v>
      </c>
      <c r="N2228" s="71">
        <f t="shared" si="3"/>
        <v>-45.0527</v>
      </c>
      <c r="O2228" s="71">
        <f t="shared" si="4"/>
        <v>-80.7786922</v>
      </c>
      <c r="P2228" s="71">
        <f t="shared" si="5"/>
        <v>0</v>
      </c>
      <c r="Q2228" s="71">
        <f t="shared" si="6"/>
        <v>0</v>
      </c>
      <c r="R2228" s="71">
        <f t="shared" si="7"/>
        <v>-52.878</v>
      </c>
      <c r="S2228" s="71">
        <f t="shared" si="8"/>
        <v>-94.80931634</v>
      </c>
      <c r="T2228" s="72">
        <f t="shared" si="9"/>
        <v>279</v>
      </c>
      <c r="U2228" s="71">
        <f t="shared" si="10"/>
        <v>1.020221597</v>
      </c>
      <c r="V2228" s="71">
        <f t="shared" si="11"/>
        <v>4</v>
      </c>
      <c r="W2228" s="73">
        <f t="shared" si="12"/>
        <v>0.01462683293</v>
      </c>
      <c r="X2228" s="19"/>
      <c r="Y2228" s="19"/>
      <c r="Z2228" s="19"/>
      <c r="AA2228" s="19"/>
      <c r="AB2228" s="19"/>
      <c r="AC2228" s="19"/>
      <c r="AD2228" s="19"/>
    </row>
    <row r="2229">
      <c r="A2229" s="49" t="s">
        <v>2371</v>
      </c>
      <c r="B2229" s="50">
        <v>28060.0</v>
      </c>
      <c r="C2229" s="51">
        <v>4.573</v>
      </c>
      <c r="D2229" s="52">
        <v>27639.0</v>
      </c>
      <c r="E2229" s="51">
        <v>0.119</v>
      </c>
      <c r="F2229" s="52">
        <v>28059.0</v>
      </c>
      <c r="G2229" s="54">
        <v>3.448</v>
      </c>
      <c r="H2229" s="50">
        <v>28060.0</v>
      </c>
      <c r="I2229" s="54">
        <v>6.35082</v>
      </c>
      <c r="J2229" s="50">
        <v>28058.0</v>
      </c>
      <c r="K2229" s="54">
        <v>16.045</v>
      </c>
      <c r="L2229" s="70">
        <f t="shared" si="1"/>
        <v>0</v>
      </c>
      <c r="M2229" s="71">
        <f t="shared" si="2"/>
        <v>0</v>
      </c>
      <c r="N2229" s="71">
        <f t="shared" si="3"/>
        <v>1.77782</v>
      </c>
      <c r="O2229" s="71">
        <f t="shared" si="4"/>
        <v>38.87644872</v>
      </c>
      <c r="P2229" s="71">
        <f t="shared" si="5"/>
        <v>-2</v>
      </c>
      <c r="Q2229" s="71">
        <f t="shared" si="6"/>
        <v>-0.007127583749</v>
      </c>
      <c r="R2229" s="71">
        <f t="shared" si="7"/>
        <v>11.472</v>
      </c>
      <c r="S2229" s="71">
        <f t="shared" si="8"/>
        <v>250.8637656</v>
      </c>
      <c r="T2229" s="72">
        <f t="shared" si="9"/>
        <v>421</v>
      </c>
      <c r="U2229" s="71">
        <f t="shared" si="10"/>
        <v>1.500356379</v>
      </c>
      <c r="V2229" s="71">
        <f t="shared" si="11"/>
        <v>1</v>
      </c>
      <c r="W2229" s="73">
        <f t="shared" si="12"/>
        <v>0.003563791875</v>
      </c>
      <c r="X2229" s="19"/>
      <c r="Y2229" s="19"/>
      <c r="Z2229" s="19"/>
      <c r="AA2229" s="19"/>
      <c r="AB2229" s="19"/>
      <c r="AC2229" s="19"/>
      <c r="AD2229" s="19"/>
    </row>
    <row r="2230">
      <c r="A2230" s="49" t="s">
        <v>2372</v>
      </c>
      <c r="B2230" s="50">
        <v>27077.0</v>
      </c>
      <c r="C2230" s="51">
        <v>100.403</v>
      </c>
      <c r="D2230" s="52">
        <v>26851.0</v>
      </c>
      <c r="E2230" s="51">
        <v>0.06</v>
      </c>
      <c r="F2230" s="52">
        <v>27075.0</v>
      </c>
      <c r="G2230" s="54">
        <v>3.469</v>
      </c>
      <c r="H2230" s="50">
        <v>27077.0</v>
      </c>
      <c r="I2230" s="54">
        <v>9.90426</v>
      </c>
      <c r="J2230" s="50">
        <v>27077.0</v>
      </c>
      <c r="K2230" s="54">
        <v>3.482</v>
      </c>
      <c r="L2230" s="70">
        <f t="shared" si="1"/>
        <v>0</v>
      </c>
      <c r="M2230" s="71">
        <f t="shared" si="2"/>
        <v>0</v>
      </c>
      <c r="N2230" s="71">
        <f t="shared" si="3"/>
        <v>-90.49874</v>
      </c>
      <c r="O2230" s="71">
        <f t="shared" si="4"/>
        <v>-90.13549396</v>
      </c>
      <c r="P2230" s="71">
        <f t="shared" si="5"/>
        <v>0</v>
      </c>
      <c r="Q2230" s="71">
        <f t="shared" si="6"/>
        <v>0</v>
      </c>
      <c r="R2230" s="71">
        <f t="shared" si="7"/>
        <v>-96.921</v>
      </c>
      <c r="S2230" s="71">
        <f t="shared" si="8"/>
        <v>-96.53197614</v>
      </c>
      <c r="T2230" s="72">
        <f t="shared" si="9"/>
        <v>226</v>
      </c>
      <c r="U2230" s="71">
        <f t="shared" si="10"/>
        <v>0.8346567197</v>
      </c>
      <c r="V2230" s="71">
        <f t="shared" si="11"/>
        <v>2</v>
      </c>
      <c r="W2230" s="73">
        <f t="shared" si="12"/>
        <v>0.007386342652</v>
      </c>
      <c r="X2230" s="19"/>
      <c r="Y2230" s="19"/>
      <c r="Z2230" s="19"/>
      <c r="AA2230" s="19"/>
      <c r="AB2230" s="19"/>
      <c r="AC2230" s="19"/>
      <c r="AD2230" s="19"/>
    </row>
    <row r="2231">
      <c r="A2231" s="49" t="s">
        <v>2373</v>
      </c>
      <c r="B2231" s="50">
        <v>28581.0</v>
      </c>
      <c r="C2231" s="51">
        <v>4.843</v>
      </c>
      <c r="D2231" s="52">
        <v>28186.0</v>
      </c>
      <c r="E2231" s="51">
        <v>0.065</v>
      </c>
      <c r="F2231" s="52">
        <v>28578.0</v>
      </c>
      <c r="G2231" s="54">
        <v>3.556</v>
      </c>
      <c r="H2231" s="50">
        <v>28581.0</v>
      </c>
      <c r="I2231" s="54">
        <v>10.7233</v>
      </c>
      <c r="J2231" s="50">
        <v>28579.0</v>
      </c>
      <c r="K2231" s="54">
        <v>4.505</v>
      </c>
      <c r="L2231" s="70">
        <f t="shared" si="1"/>
        <v>0</v>
      </c>
      <c r="M2231" s="71">
        <f t="shared" si="2"/>
        <v>0</v>
      </c>
      <c r="N2231" s="71">
        <f t="shared" si="3"/>
        <v>5.8803</v>
      </c>
      <c r="O2231" s="71">
        <f t="shared" si="4"/>
        <v>121.4185422</v>
      </c>
      <c r="P2231" s="71">
        <f t="shared" si="5"/>
        <v>-2</v>
      </c>
      <c r="Q2231" s="71">
        <f t="shared" si="6"/>
        <v>-0.006997655785</v>
      </c>
      <c r="R2231" s="71">
        <f t="shared" si="7"/>
        <v>-0.338</v>
      </c>
      <c r="S2231" s="71">
        <f t="shared" si="8"/>
        <v>-6.979145158</v>
      </c>
      <c r="T2231" s="72">
        <f t="shared" si="9"/>
        <v>395</v>
      </c>
      <c r="U2231" s="71">
        <f t="shared" si="10"/>
        <v>1.382037018</v>
      </c>
      <c r="V2231" s="71">
        <f t="shared" si="11"/>
        <v>3</v>
      </c>
      <c r="W2231" s="73">
        <f t="shared" si="12"/>
        <v>0.01049648368</v>
      </c>
      <c r="X2231" s="19"/>
      <c r="Y2231" s="19"/>
      <c r="Z2231" s="19"/>
      <c r="AA2231" s="19"/>
      <c r="AB2231" s="19"/>
      <c r="AC2231" s="19"/>
      <c r="AD2231" s="19"/>
    </row>
    <row r="2232">
      <c r="A2232" s="49" t="s">
        <v>2374</v>
      </c>
      <c r="B2232" s="50">
        <v>27582.0</v>
      </c>
      <c r="C2232" s="51">
        <v>71.077</v>
      </c>
      <c r="D2232" s="52">
        <v>27286.0</v>
      </c>
      <c r="E2232" s="51">
        <v>0.061</v>
      </c>
      <c r="F2232" s="52">
        <v>27575.0</v>
      </c>
      <c r="G2232" s="54">
        <v>3.619</v>
      </c>
      <c r="H2232" s="50">
        <v>27582.0</v>
      </c>
      <c r="I2232" s="54">
        <v>9.29916</v>
      </c>
      <c r="J2232" s="50">
        <v>27581.0</v>
      </c>
      <c r="K2232" s="54">
        <v>3.48</v>
      </c>
      <c r="L2232" s="70">
        <f t="shared" si="1"/>
        <v>0</v>
      </c>
      <c r="M2232" s="71">
        <f t="shared" si="2"/>
        <v>0</v>
      </c>
      <c r="N2232" s="71">
        <f t="shared" si="3"/>
        <v>-61.77784</v>
      </c>
      <c r="O2232" s="71">
        <f t="shared" si="4"/>
        <v>-86.91678039</v>
      </c>
      <c r="P2232" s="71">
        <f t="shared" si="5"/>
        <v>-1</v>
      </c>
      <c r="Q2232" s="71">
        <f t="shared" si="6"/>
        <v>-0.003625552897</v>
      </c>
      <c r="R2232" s="71">
        <f t="shared" si="7"/>
        <v>-67.597</v>
      </c>
      <c r="S2232" s="71">
        <f t="shared" si="8"/>
        <v>-95.1039014</v>
      </c>
      <c r="T2232" s="72">
        <f t="shared" si="9"/>
        <v>296</v>
      </c>
      <c r="U2232" s="71">
        <f t="shared" si="10"/>
        <v>1.073163657</v>
      </c>
      <c r="V2232" s="71">
        <f t="shared" si="11"/>
        <v>7</v>
      </c>
      <c r="W2232" s="73">
        <f t="shared" si="12"/>
        <v>0.02537887028</v>
      </c>
      <c r="X2232" s="19"/>
      <c r="Y2232" s="19"/>
      <c r="Z2232" s="19"/>
      <c r="AA2232" s="19"/>
      <c r="AB2232" s="19"/>
      <c r="AC2232" s="19"/>
      <c r="AD2232" s="19"/>
    </row>
    <row r="2233">
      <c r="A2233" s="49" t="s">
        <v>2375</v>
      </c>
      <c r="B2233" s="50">
        <v>28518.0</v>
      </c>
      <c r="C2233" s="51">
        <v>4.904</v>
      </c>
      <c r="D2233" s="52">
        <v>28042.0</v>
      </c>
      <c r="E2233" s="51">
        <v>0.17</v>
      </c>
      <c r="F2233" s="52">
        <v>28517.0</v>
      </c>
      <c r="G2233" s="54">
        <v>3.817</v>
      </c>
      <c r="H2233" s="50">
        <v>28518.0</v>
      </c>
      <c r="I2233" s="54">
        <v>6.58895</v>
      </c>
      <c r="J2233" s="50">
        <v>28517.0</v>
      </c>
      <c r="K2233" s="54">
        <v>3.806</v>
      </c>
      <c r="L2233" s="70">
        <f t="shared" si="1"/>
        <v>0</v>
      </c>
      <c r="M2233" s="71">
        <f t="shared" si="2"/>
        <v>0</v>
      </c>
      <c r="N2233" s="71">
        <f t="shared" si="3"/>
        <v>1.68495</v>
      </c>
      <c r="O2233" s="71">
        <f t="shared" si="4"/>
        <v>34.35868679</v>
      </c>
      <c r="P2233" s="71">
        <f t="shared" si="5"/>
        <v>-1</v>
      </c>
      <c r="Q2233" s="71">
        <f t="shared" si="6"/>
        <v>-0.003506557262</v>
      </c>
      <c r="R2233" s="71">
        <f t="shared" si="7"/>
        <v>-1.098</v>
      </c>
      <c r="S2233" s="71">
        <f t="shared" si="8"/>
        <v>-22.38988581</v>
      </c>
      <c r="T2233" s="72">
        <f t="shared" si="9"/>
        <v>476</v>
      </c>
      <c r="U2233" s="71">
        <f t="shared" si="10"/>
        <v>1.669121257</v>
      </c>
      <c r="V2233" s="71">
        <f t="shared" si="11"/>
        <v>1</v>
      </c>
      <c r="W2233" s="73">
        <f t="shared" si="12"/>
        <v>0.003506557262</v>
      </c>
      <c r="X2233" s="19"/>
      <c r="Y2233" s="19"/>
      <c r="Z2233" s="19"/>
      <c r="AA2233" s="19"/>
      <c r="AB2233" s="19"/>
      <c r="AC2233" s="19"/>
      <c r="AD2233" s="19"/>
    </row>
    <row r="2234">
      <c r="A2234" s="49" t="s">
        <v>2376</v>
      </c>
      <c r="B2234" s="50">
        <v>27557.0</v>
      </c>
      <c r="C2234" s="51">
        <v>76.421</v>
      </c>
      <c r="D2234" s="52">
        <v>27246.0</v>
      </c>
      <c r="E2234" s="51">
        <v>0.06</v>
      </c>
      <c r="F2234" s="52">
        <v>27553.0</v>
      </c>
      <c r="G2234" s="54">
        <v>3.523</v>
      </c>
      <c r="H2234" s="50">
        <v>27557.0</v>
      </c>
      <c r="I2234" s="54">
        <v>9.42923</v>
      </c>
      <c r="J2234" s="50">
        <v>27556.0</v>
      </c>
      <c r="K2234" s="54">
        <v>2.496</v>
      </c>
      <c r="L2234" s="70">
        <f t="shared" si="1"/>
        <v>0</v>
      </c>
      <c r="M2234" s="71">
        <f t="shared" si="2"/>
        <v>0</v>
      </c>
      <c r="N2234" s="71">
        <f t="shared" si="3"/>
        <v>-66.99177</v>
      </c>
      <c r="O2234" s="71">
        <f t="shared" si="4"/>
        <v>-87.6614674</v>
      </c>
      <c r="P2234" s="71">
        <f t="shared" si="5"/>
        <v>-1</v>
      </c>
      <c r="Q2234" s="71">
        <f t="shared" si="6"/>
        <v>-0.003628842037</v>
      </c>
      <c r="R2234" s="71">
        <f t="shared" si="7"/>
        <v>-73.925</v>
      </c>
      <c r="S2234" s="71">
        <f t="shared" si="8"/>
        <v>-96.73388205</v>
      </c>
      <c r="T2234" s="72">
        <f t="shared" si="9"/>
        <v>311</v>
      </c>
      <c r="U2234" s="71">
        <f t="shared" si="10"/>
        <v>1.128569873</v>
      </c>
      <c r="V2234" s="71">
        <f t="shared" si="11"/>
        <v>4</v>
      </c>
      <c r="W2234" s="73">
        <f t="shared" si="12"/>
        <v>0.01451536815</v>
      </c>
      <c r="X2234" s="19"/>
      <c r="Y2234" s="19"/>
      <c r="Z2234" s="19"/>
      <c r="AA2234" s="19"/>
      <c r="AB2234" s="19"/>
      <c r="AC2234" s="19"/>
      <c r="AD2234" s="19"/>
    </row>
    <row r="2235">
      <c r="A2235" s="49" t="s">
        <v>2377</v>
      </c>
      <c r="B2235" s="50">
        <v>27801.0</v>
      </c>
      <c r="C2235" s="51">
        <v>4.676</v>
      </c>
      <c r="D2235" s="52">
        <v>27083.0</v>
      </c>
      <c r="E2235" s="51">
        <v>0.077</v>
      </c>
      <c r="F2235" s="52">
        <v>27800.0</v>
      </c>
      <c r="G2235" s="54">
        <v>3.656</v>
      </c>
      <c r="H2235" s="50">
        <v>27801.0</v>
      </c>
      <c r="I2235" s="54">
        <v>4.01429</v>
      </c>
      <c r="J2235" s="50">
        <v>27799.0</v>
      </c>
      <c r="K2235" s="54">
        <v>43.265</v>
      </c>
      <c r="L2235" s="70">
        <f t="shared" si="1"/>
        <v>0</v>
      </c>
      <c r="M2235" s="71">
        <f t="shared" si="2"/>
        <v>0</v>
      </c>
      <c r="N2235" s="71">
        <f t="shared" si="3"/>
        <v>-0.66171</v>
      </c>
      <c r="O2235" s="71">
        <f t="shared" si="4"/>
        <v>-14.1511976</v>
      </c>
      <c r="P2235" s="71">
        <f t="shared" si="5"/>
        <v>-2</v>
      </c>
      <c r="Q2235" s="71">
        <f t="shared" si="6"/>
        <v>-0.007193985828</v>
      </c>
      <c r="R2235" s="71">
        <f t="shared" si="7"/>
        <v>38.589</v>
      </c>
      <c r="S2235" s="71">
        <f t="shared" si="8"/>
        <v>825.2566296</v>
      </c>
      <c r="T2235" s="72">
        <f t="shared" si="9"/>
        <v>718</v>
      </c>
      <c r="U2235" s="71">
        <f t="shared" si="10"/>
        <v>2.582640912</v>
      </c>
      <c r="V2235" s="71">
        <f t="shared" si="11"/>
        <v>1</v>
      </c>
      <c r="W2235" s="73">
        <f t="shared" si="12"/>
        <v>0.003596992914</v>
      </c>
      <c r="X2235" s="19"/>
      <c r="Y2235" s="19"/>
      <c r="Z2235" s="19"/>
      <c r="AA2235" s="19"/>
      <c r="AB2235" s="19"/>
      <c r="AC2235" s="19"/>
      <c r="AD2235" s="19"/>
    </row>
    <row r="2236">
      <c r="A2236" s="49" t="s">
        <v>2378</v>
      </c>
      <c r="B2236" s="50">
        <v>26882.0</v>
      </c>
      <c r="C2236" s="51">
        <v>63.357</v>
      </c>
      <c r="D2236" s="52">
        <v>26643.0</v>
      </c>
      <c r="E2236" s="51">
        <v>0.061</v>
      </c>
      <c r="F2236" s="52">
        <v>26879.0</v>
      </c>
      <c r="G2236" s="54">
        <v>3.308</v>
      </c>
      <c r="H2236" s="50">
        <v>26882.0</v>
      </c>
      <c r="I2236" s="54">
        <v>10.5329</v>
      </c>
      <c r="J2236" s="50">
        <v>26881.0</v>
      </c>
      <c r="K2236" s="54">
        <v>4.309</v>
      </c>
      <c r="L2236" s="70">
        <f t="shared" si="1"/>
        <v>0</v>
      </c>
      <c r="M2236" s="71">
        <f t="shared" si="2"/>
        <v>0</v>
      </c>
      <c r="N2236" s="71">
        <f t="shared" si="3"/>
        <v>-52.8241</v>
      </c>
      <c r="O2236" s="71">
        <f t="shared" si="4"/>
        <v>-83.37531764</v>
      </c>
      <c r="P2236" s="71">
        <f t="shared" si="5"/>
        <v>-1</v>
      </c>
      <c r="Q2236" s="71">
        <f t="shared" si="6"/>
        <v>-0.003719961312</v>
      </c>
      <c r="R2236" s="71">
        <f t="shared" si="7"/>
        <v>-59.048</v>
      </c>
      <c r="S2236" s="71">
        <f t="shared" si="8"/>
        <v>-93.19885727</v>
      </c>
      <c r="T2236" s="72">
        <f t="shared" si="9"/>
        <v>239</v>
      </c>
      <c r="U2236" s="71">
        <f t="shared" si="10"/>
        <v>0.8890707537</v>
      </c>
      <c r="V2236" s="71">
        <f t="shared" si="11"/>
        <v>3</v>
      </c>
      <c r="W2236" s="73">
        <f t="shared" si="12"/>
        <v>0.01115988394</v>
      </c>
      <c r="X2236" s="19"/>
      <c r="Y2236" s="19"/>
      <c r="Z2236" s="19"/>
      <c r="AA2236" s="19"/>
      <c r="AB2236" s="19"/>
      <c r="AC2236" s="19"/>
      <c r="AD2236" s="19"/>
    </row>
    <row r="2237">
      <c r="A2237" s="49" t="s">
        <v>2379</v>
      </c>
      <c r="B2237" s="50">
        <v>28101.0</v>
      </c>
      <c r="C2237" s="51">
        <v>4.452</v>
      </c>
      <c r="D2237" s="52">
        <v>27566.0</v>
      </c>
      <c r="E2237" s="51">
        <v>0.125</v>
      </c>
      <c r="F2237" s="52">
        <v>28100.0</v>
      </c>
      <c r="G2237" s="54">
        <v>3.593</v>
      </c>
      <c r="H2237" s="50">
        <v>28101.0</v>
      </c>
      <c r="I2237" s="54">
        <v>4.49375</v>
      </c>
      <c r="J2237" s="50">
        <v>28100.0</v>
      </c>
      <c r="K2237" s="54">
        <v>3.021</v>
      </c>
      <c r="L2237" s="70">
        <f t="shared" si="1"/>
        <v>0</v>
      </c>
      <c r="M2237" s="71">
        <f t="shared" si="2"/>
        <v>0</v>
      </c>
      <c r="N2237" s="71">
        <f t="shared" si="3"/>
        <v>0.04175</v>
      </c>
      <c r="O2237" s="71">
        <f t="shared" si="4"/>
        <v>0.9377807727</v>
      </c>
      <c r="P2237" s="71">
        <f t="shared" si="5"/>
        <v>-1</v>
      </c>
      <c r="Q2237" s="71">
        <f t="shared" si="6"/>
        <v>-0.003558592221</v>
      </c>
      <c r="R2237" s="71">
        <f t="shared" si="7"/>
        <v>-1.431</v>
      </c>
      <c r="S2237" s="71">
        <f t="shared" si="8"/>
        <v>-32.14285714</v>
      </c>
      <c r="T2237" s="72">
        <f t="shared" si="9"/>
        <v>535</v>
      </c>
      <c r="U2237" s="71">
        <f t="shared" si="10"/>
        <v>1.903846838</v>
      </c>
      <c r="V2237" s="71">
        <f t="shared" si="11"/>
        <v>1</v>
      </c>
      <c r="W2237" s="73">
        <f t="shared" si="12"/>
        <v>0.003558592221</v>
      </c>
      <c r="X2237" s="19"/>
      <c r="Y2237" s="19"/>
      <c r="Z2237" s="19"/>
      <c r="AA2237" s="19"/>
      <c r="AB2237" s="19"/>
      <c r="AC2237" s="19"/>
      <c r="AD2237" s="19"/>
    </row>
    <row r="2238">
      <c r="A2238" s="49" t="s">
        <v>2380</v>
      </c>
      <c r="B2238" s="50">
        <v>27159.0</v>
      </c>
      <c r="C2238" s="51">
        <v>55.942</v>
      </c>
      <c r="D2238" s="52">
        <v>26872.0</v>
      </c>
      <c r="E2238" s="51">
        <v>0.061</v>
      </c>
      <c r="F2238" s="52">
        <v>27154.0</v>
      </c>
      <c r="G2238" s="54">
        <v>3.526</v>
      </c>
      <c r="H2238" s="50">
        <v>27159.0</v>
      </c>
      <c r="I2238" s="54">
        <v>6.83571</v>
      </c>
      <c r="J2238" s="50">
        <v>27159.0</v>
      </c>
      <c r="K2238" s="54">
        <v>3.588</v>
      </c>
      <c r="L2238" s="70">
        <f t="shared" si="1"/>
        <v>0</v>
      </c>
      <c r="M2238" s="71">
        <f t="shared" si="2"/>
        <v>0</v>
      </c>
      <c r="N2238" s="71">
        <f t="shared" si="3"/>
        <v>-49.10629</v>
      </c>
      <c r="O2238" s="71">
        <f t="shared" si="4"/>
        <v>-87.78071932</v>
      </c>
      <c r="P2238" s="71">
        <f t="shared" si="5"/>
        <v>0</v>
      </c>
      <c r="Q2238" s="71">
        <f t="shared" si="6"/>
        <v>0</v>
      </c>
      <c r="R2238" s="71">
        <f t="shared" si="7"/>
        <v>-52.354</v>
      </c>
      <c r="S2238" s="71">
        <f t="shared" si="8"/>
        <v>-93.58621429</v>
      </c>
      <c r="T2238" s="72">
        <f t="shared" si="9"/>
        <v>287</v>
      </c>
      <c r="U2238" s="71">
        <f t="shared" si="10"/>
        <v>1.056739939</v>
      </c>
      <c r="V2238" s="71">
        <f t="shared" si="11"/>
        <v>5</v>
      </c>
      <c r="W2238" s="73">
        <f t="shared" si="12"/>
        <v>0.01841010346</v>
      </c>
      <c r="X2238" s="19"/>
      <c r="Y2238" s="19"/>
      <c r="Z2238" s="19"/>
      <c r="AA2238" s="19"/>
      <c r="AB2238" s="19"/>
      <c r="AC2238" s="19"/>
      <c r="AD2238" s="19"/>
    </row>
    <row r="2239">
      <c r="A2239" s="49" t="s">
        <v>2381</v>
      </c>
      <c r="B2239" s="50">
        <v>28096.0</v>
      </c>
      <c r="C2239" s="51">
        <v>4.454</v>
      </c>
      <c r="D2239" s="52">
        <v>27358.0</v>
      </c>
      <c r="E2239" s="51">
        <v>0.098</v>
      </c>
      <c r="F2239" s="52">
        <v>28095.0</v>
      </c>
      <c r="G2239" s="54">
        <v>3.65</v>
      </c>
      <c r="H2239" s="50">
        <v>28096.0</v>
      </c>
      <c r="I2239" s="54">
        <v>7.60115</v>
      </c>
      <c r="J2239" s="50">
        <v>28095.0</v>
      </c>
      <c r="K2239" s="54">
        <v>16.16</v>
      </c>
      <c r="L2239" s="70">
        <f t="shared" si="1"/>
        <v>0</v>
      </c>
      <c r="M2239" s="71">
        <f t="shared" si="2"/>
        <v>0</v>
      </c>
      <c r="N2239" s="71">
        <f t="shared" si="3"/>
        <v>3.14715</v>
      </c>
      <c r="O2239" s="71">
        <f t="shared" si="4"/>
        <v>70.65895824</v>
      </c>
      <c r="P2239" s="71">
        <f t="shared" si="5"/>
        <v>-1</v>
      </c>
      <c r="Q2239" s="71">
        <f t="shared" si="6"/>
        <v>-0.003559225513</v>
      </c>
      <c r="R2239" s="71">
        <f t="shared" si="7"/>
        <v>11.706</v>
      </c>
      <c r="S2239" s="71">
        <f t="shared" si="8"/>
        <v>262.8199371</v>
      </c>
      <c r="T2239" s="72">
        <f t="shared" si="9"/>
        <v>738</v>
      </c>
      <c r="U2239" s="71">
        <f t="shared" si="10"/>
        <v>2.626708428</v>
      </c>
      <c r="V2239" s="71">
        <f t="shared" si="11"/>
        <v>1</v>
      </c>
      <c r="W2239" s="73">
        <f t="shared" si="12"/>
        <v>0.003559225513</v>
      </c>
      <c r="X2239" s="19"/>
      <c r="Y2239" s="19"/>
      <c r="Z2239" s="19"/>
      <c r="AA2239" s="19"/>
      <c r="AB2239" s="19"/>
      <c r="AC2239" s="19"/>
      <c r="AD2239" s="19"/>
    </row>
    <row r="2240">
      <c r="A2240" s="49" t="s">
        <v>2382</v>
      </c>
      <c r="B2240" s="50">
        <v>27103.0</v>
      </c>
      <c r="C2240" s="51">
        <v>60.729</v>
      </c>
      <c r="D2240" s="52">
        <v>26788.0</v>
      </c>
      <c r="E2240" s="51">
        <v>0.061</v>
      </c>
      <c r="F2240" s="52">
        <v>27100.0</v>
      </c>
      <c r="G2240" s="54">
        <v>3.455</v>
      </c>
      <c r="H2240" s="50">
        <v>27103.0</v>
      </c>
      <c r="I2240" s="54">
        <v>5.62568</v>
      </c>
      <c r="J2240" s="50">
        <v>27101.0</v>
      </c>
      <c r="K2240" s="54">
        <v>3.952</v>
      </c>
      <c r="L2240" s="70">
        <f t="shared" si="1"/>
        <v>0</v>
      </c>
      <c r="M2240" s="71">
        <f t="shared" si="2"/>
        <v>0</v>
      </c>
      <c r="N2240" s="71">
        <f t="shared" si="3"/>
        <v>-55.10332</v>
      </c>
      <c r="O2240" s="71">
        <f t="shared" si="4"/>
        <v>-90.73641917</v>
      </c>
      <c r="P2240" s="71">
        <f t="shared" si="5"/>
        <v>-2</v>
      </c>
      <c r="Q2240" s="71">
        <f t="shared" si="6"/>
        <v>-0.007379256909</v>
      </c>
      <c r="R2240" s="71">
        <f t="shared" si="7"/>
        <v>-56.777</v>
      </c>
      <c r="S2240" s="71">
        <f t="shared" si="8"/>
        <v>-93.49240067</v>
      </c>
      <c r="T2240" s="72">
        <f t="shared" si="9"/>
        <v>315</v>
      </c>
      <c r="U2240" s="71">
        <f t="shared" si="10"/>
        <v>1.162232963</v>
      </c>
      <c r="V2240" s="71">
        <f t="shared" si="11"/>
        <v>3</v>
      </c>
      <c r="W2240" s="73">
        <f t="shared" si="12"/>
        <v>0.01106888536</v>
      </c>
      <c r="X2240" s="19"/>
      <c r="Y2240" s="19"/>
      <c r="Z2240" s="19"/>
      <c r="AA2240" s="19"/>
      <c r="AB2240" s="19"/>
      <c r="AC2240" s="19"/>
      <c r="AD2240" s="19"/>
    </row>
    <row r="2241">
      <c r="A2241" s="49" t="s">
        <v>2383</v>
      </c>
      <c r="B2241" s="50">
        <v>27973.0</v>
      </c>
      <c r="C2241" s="51">
        <v>4.613</v>
      </c>
      <c r="D2241" s="52">
        <v>27155.0</v>
      </c>
      <c r="E2241" s="51">
        <v>0.076</v>
      </c>
      <c r="F2241" s="52">
        <v>27972.0</v>
      </c>
      <c r="G2241" s="54">
        <v>3.658</v>
      </c>
      <c r="H2241" s="50">
        <v>27973.0</v>
      </c>
      <c r="I2241" s="54">
        <v>3.21863</v>
      </c>
      <c r="J2241" s="50">
        <v>27971.0</v>
      </c>
      <c r="K2241" s="54">
        <v>3.043</v>
      </c>
      <c r="L2241" s="70">
        <f t="shared" si="1"/>
        <v>0</v>
      </c>
      <c r="M2241" s="71">
        <f t="shared" si="2"/>
        <v>0</v>
      </c>
      <c r="N2241" s="71">
        <f t="shared" si="3"/>
        <v>-1.39437</v>
      </c>
      <c r="O2241" s="71">
        <f t="shared" si="4"/>
        <v>-30.22696727</v>
      </c>
      <c r="P2241" s="71">
        <f t="shared" si="5"/>
        <v>-2</v>
      </c>
      <c r="Q2241" s="71">
        <f t="shared" si="6"/>
        <v>-0.007149751546</v>
      </c>
      <c r="R2241" s="71">
        <f t="shared" si="7"/>
        <v>-1.57</v>
      </c>
      <c r="S2241" s="71">
        <f t="shared" si="8"/>
        <v>-34.03425103</v>
      </c>
      <c r="T2241" s="72">
        <f t="shared" si="9"/>
        <v>818</v>
      </c>
      <c r="U2241" s="71">
        <f t="shared" si="10"/>
        <v>2.924248382</v>
      </c>
      <c r="V2241" s="71">
        <f t="shared" si="11"/>
        <v>1</v>
      </c>
      <c r="W2241" s="73">
        <f t="shared" si="12"/>
        <v>0.003574875773</v>
      </c>
      <c r="X2241" s="19"/>
      <c r="Y2241" s="19"/>
      <c r="Z2241" s="19"/>
      <c r="AA2241" s="19"/>
      <c r="AB2241" s="19"/>
      <c r="AC2241" s="19"/>
      <c r="AD2241" s="19"/>
    </row>
    <row r="2242">
      <c r="A2242" s="49" t="s">
        <v>2384</v>
      </c>
      <c r="B2242" s="50">
        <v>26907.0</v>
      </c>
      <c r="C2242" s="51">
        <v>84.397</v>
      </c>
      <c r="D2242" s="52">
        <v>26617.0</v>
      </c>
      <c r="E2242" s="51">
        <v>0.061</v>
      </c>
      <c r="F2242" s="52">
        <v>26903.0</v>
      </c>
      <c r="G2242" s="54">
        <v>3.546</v>
      </c>
      <c r="H2242" s="50">
        <v>26907.0</v>
      </c>
      <c r="I2242" s="54">
        <v>9.86567</v>
      </c>
      <c r="J2242" s="50">
        <v>26907.0</v>
      </c>
      <c r="K2242" s="54">
        <v>3.236</v>
      </c>
      <c r="L2242" s="70">
        <f t="shared" si="1"/>
        <v>0</v>
      </c>
      <c r="M2242" s="71">
        <f t="shared" si="2"/>
        <v>0</v>
      </c>
      <c r="N2242" s="71">
        <f t="shared" si="3"/>
        <v>-74.53133</v>
      </c>
      <c r="O2242" s="71">
        <f t="shared" si="4"/>
        <v>-88.31040203</v>
      </c>
      <c r="P2242" s="71">
        <f t="shared" si="5"/>
        <v>0</v>
      </c>
      <c r="Q2242" s="71">
        <f t="shared" si="6"/>
        <v>0</v>
      </c>
      <c r="R2242" s="71">
        <f t="shared" si="7"/>
        <v>-81.161</v>
      </c>
      <c r="S2242" s="71">
        <f t="shared" si="8"/>
        <v>-96.16574049</v>
      </c>
      <c r="T2242" s="72">
        <f t="shared" si="9"/>
        <v>290</v>
      </c>
      <c r="U2242" s="71">
        <f t="shared" si="10"/>
        <v>1.07778645</v>
      </c>
      <c r="V2242" s="71">
        <f t="shared" si="11"/>
        <v>4</v>
      </c>
      <c r="W2242" s="73">
        <f t="shared" si="12"/>
        <v>0.01486601999</v>
      </c>
      <c r="X2242" s="19"/>
      <c r="Y2242" s="19"/>
      <c r="Z2242" s="19"/>
      <c r="AA2242" s="19"/>
      <c r="AB2242" s="19"/>
      <c r="AC2242" s="19"/>
      <c r="AD2242" s="19"/>
    </row>
    <row r="2243">
      <c r="A2243" s="49" t="s">
        <v>2385</v>
      </c>
      <c r="B2243" s="50">
        <v>27564.0</v>
      </c>
      <c r="C2243" s="51">
        <v>4.117</v>
      </c>
      <c r="D2243" s="52">
        <v>26965.0</v>
      </c>
      <c r="E2243" s="51">
        <v>0.081</v>
      </c>
      <c r="F2243" s="52">
        <v>27564.0</v>
      </c>
      <c r="G2243" s="54">
        <v>3.438</v>
      </c>
      <c r="H2243" s="50">
        <v>27564.0</v>
      </c>
      <c r="I2243" s="54">
        <v>8.3088</v>
      </c>
      <c r="J2243" s="50">
        <v>27564.0</v>
      </c>
      <c r="K2243" s="54">
        <v>30.584</v>
      </c>
      <c r="L2243" s="70">
        <f t="shared" si="1"/>
        <v>0</v>
      </c>
      <c r="M2243" s="71">
        <f t="shared" si="2"/>
        <v>0</v>
      </c>
      <c r="N2243" s="71">
        <f t="shared" si="3"/>
        <v>4.1918</v>
      </c>
      <c r="O2243" s="71">
        <f t="shared" si="4"/>
        <v>101.8168569</v>
      </c>
      <c r="P2243" s="71">
        <f t="shared" si="5"/>
        <v>0</v>
      </c>
      <c r="Q2243" s="71">
        <f t="shared" si="6"/>
        <v>0</v>
      </c>
      <c r="R2243" s="71">
        <f t="shared" si="7"/>
        <v>26.467</v>
      </c>
      <c r="S2243" s="71">
        <f t="shared" si="8"/>
        <v>642.8710226</v>
      </c>
      <c r="T2243" s="72">
        <f t="shared" si="9"/>
        <v>599</v>
      </c>
      <c r="U2243" s="71">
        <f t="shared" si="10"/>
        <v>2.173124365</v>
      </c>
      <c r="V2243" s="71">
        <f t="shared" si="11"/>
        <v>0</v>
      </c>
      <c r="W2243" s="73">
        <f t="shared" si="12"/>
        <v>0</v>
      </c>
      <c r="X2243" s="19"/>
      <c r="Y2243" s="19"/>
      <c r="Z2243" s="19"/>
      <c r="AA2243" s="19"/>
      <c r="AB2243" s="19"/>
      <c r="AC2243" s="19"/>
      <c r="AD2243" s="19"/>
    </row>
    <row r="2244">
      <c r="A2244" s="49" t="s">
        <v>2386</v>
      </c>
      <c r="B2244" s="50">
        <v>26551.0</v>
      </c>
      <c r="C2244" s="51">
        <v>41.809</v>
      </c>
      <c r="D2244" s="52">
        <v>26276.0</v>
      </c>
      <c r="E2244" s="51">
        <v>0.06</v>
      </c>
      <c r="F2244" s="52">
        <v>26545.0</v>
      </c>
      <c r="G2244" s="54">
        <v>3.41</v>
      </c>
      <c r="H2244" s="50">
        <v>26551.0</v>
      </c>
      <c r="I2244" s="54">
        <v>17.061</v>
      </c>
      <c r="J2244" s="50">
        <v>26551.0</v>
      </c>
      <c r="K2244" s="54">
        <v>3.545</v>
      </c>
      <c r="L2244" s="70">
        <f t="shared" si="1"/>
        <v>0</v>
      </c>
      <c r="M2244" s="71">
        <f t="shared" si="2"/>
        <v>0</v>
      </c>
      <c r="N2244" s="71">
        <f t="shared" si="3"/>
        <v>-24.748</v>
      </c>
      <c r="O2244" s="71">
        <f t="shared" si="4"/>
        <v>-59.19299672</v>
      </c>
      <c r="P2244" s="71">
        <f t="shared" si="5"/>
        <v>0</v>
      </c>
      <c r="Q2244" s="71">
        <f t="shared" si="6"/>
        <v>0</v>
      </c>
      <c r="R2244" s="71">
        <f t="shared" si="7"/>
        <v>-38.264</v>
      </c>
      <c r="S2244" s="71">
        <f t="shared" si="8"/>
        <v>-91.52096439</v>
      </c>
      <c r="T2244" s="72">
        <f t="shared" si="9"/>
        <v>275</v>
      </c>
      <c r="U2244" s="71">
        <f t="shared" si="10"/>
        <v>1.035742533</v>
      </c>
      <c r="V2244" s="71">
        <f t="shared" si="11"/>
        <v>6</v>
      </c>
      <c r="W2244" s="73">
        <f t="shared" si="12"/>
        <v>0.02259801891</v>
      </c>
      <c r="X2244" s="19"/>
      <c r="Y2244" s="19"/>
      <c r="Z2244" s="19"/>
      <c r="AA2244" s="19"/>
      <c r="AB2244" s="19"/>
      <c r="AC2244" s="19"/>
      <c r="AD2244" s="19"/>
    </row>
    <row r="2245">
      <c r="A2245" s="49" t="s">
        <v>2387</v>
      </c>
      <c r="B2245" s="50">
        <v>28373.0</v>
      </c>
      <c r="C2245" s="51">
        <v>4.809</v>
      </c>
      <c r="D2245" s="52">
        <v>27640.0</v>
      </c>
      <c r="E2245" s="51">
        <v>0.109</v>
      </c>
      <c r="F2245" s="52">
        <v>28372.0</v>
      </c>
      <c r="G2245" s="54">
        <v>3.818</v>
      </c>
      <c r="H2245" s="50">
        <v>28373.0</v>
      </c>
      <c r="I2245" s="54">
        <v>2.13592</v>
      </c>
      <c r="J2245" s="50">
        <v>28373.0</v>
      </c>
      <c r="K2245" s="54">
        <v>27.458</v>
      </c>
      <c r="L2245" s="70">
        <f t="shared" si="1"/>
        <v>0</v>
      </c>
      <c r="M2245" s="71">
        <f t="shared" si="2"/>
        <v>0</v>
      </c>
      <c r="N2245" s="71">
        <f t="shared" si="3"/>
        <v>-2.67308</v>
      </c>
      <c r="O2245" s="71">
        <f t="shared" si="4"/>
        <v>-55.58494489</v>
      </c>
      <c r="P2245" s="71">
        <f t="shared" si="5"/>
        <v>0</v>
      </c>
      <c r="Q2245" s="71">
        <f t="shared" si="6"/>
        <v>0</v>
      </c>
      <c r="R2245" s="71">
        <f t="shared" si="7"/>
        <v>22.649</v>
      </c>
      <c r="S2245" s="71">
        <f t="shared" si="8"/>
        <v>470.9710959</v>
      </c>
      <c r="T2245" s="72">
        <f t="shared" si="9"/>
        <v>733</v>
      </c>
      <c r="U2245" s="71">
        <f t="shared" si="10"/>
        <v>2.583442005</v>
      </c>
      <c r="V2245" s="71">
        <f t="shared" si="11"/>
        <v>1</v>
      </c>
      <c r="W2245" s="73">
        <f t="shared" si="12"/>
        <v>0.003524477496</v>
      </c>
      <c r="X2245" s="19"/>
      <c r="Y2245" s="19"/>
      <c r="Z2245" s="19"/>
      <c r="AA2245" s="19"/>
      <c r="AB2245" s="19"/>
      <c r="AC2245" s="19"/>
      <c r="AD2245" s="19"/>
    </row>
    <row r="2246">
      <c r="A2246" s="49" t="s">
        <v>2388</v>
      </c>
      <c r="B2246" s="50">
        <v>27355.0</v>
      </c>
      <c r="C2246" s="51">
        <v>115.331</v>
      </c>
      <c r="D2246" s="52">
        <v>27084.0</v>
      </c>
      <c r="E2246" s="51">
        <v>0.06</v>
      </c>
      <c r="F2246" s="52">
        <v>27347.0</v>
      </c>
      <c r="G2246" s="54">
        <v>3.561</v>
      </c>
      <c r="H2246" s="50">
        <v>27355.0</v>
      </c>
      <c r="I2246" s="54">
        <v>8.14054</v>
      </c>
      <c r="J2246" s="50">
        <v>27354.0</v>
      </c>
      <c r="K2246" s="54">
        <v>3.817</v>
      </c>
      <c r="L2246" s="70">
        <f t="shared" si="1"/>
        <v>0</v>
      </c>
      <c r="M2246" s="71">
        <f t="shared" si="2"/>
        <v>0</v>
      </c>
      <c r="N2246" s="71">
        <f t="shared" si="3"/>
        <v>-107.19046</v>
      </c>
      <c r="O2246" s="71">
        <f t="shared" si="4"/>
        <v>-92.94158552</v>
      </c>
      <c r="P2246" s="71">
        <f t="shared" si="5"/>
        <v>-1</v>
      </c>
      <c r="Q2246" s="71">
        <f t="shared" si="6"/>
        <v>-0.003655638823</v>
      </c>
      <c r="R2246" s="71">
        <f t="shared" si="7"/>
        <v>-111.514</v>
      </c>
      <c r="S2246" s="71">
        <f t="shared" si="8"/>
        <v>-96.69039547</v>
      </c>
      <c r="T2246" s="72">
        <f t="shared" si="9"/>
        <v>271</v>
      </c>
      <c r="U2246" s="71">
        <f t="shared" si="10"/>
        <v>0.990678121</v>
      </c>
      <c r="V2246" s="71">
        <f t="shared" si="11"/>
        <v>8</v>
      </c>
      <c r="W2246" s="73">
        <f t="shared" si="12"/>
        <v>0.02924511058</v>
      </c>
      <c r="X2246" s="19"/>
      <c r="Y2246" s="19"/>
      <c r="Z2246" s="19"/>
      <c r="AA2246" s="19"/>
      <c r="AB2246" s="19"/>
      <c r="AC2246" s="19"/>
      <c r="AD2246" s="19"/>
    </row>
    <row r="2247">
      <c r="A2247" s="49" t="s">
        <v>670</v>
      </c>
      <c r="B2247" s="50">
        <v>28326.0</v>
      </c>
      <c r="C2247" s="51">
        <v>4.448</v>
      </c>
      <c r="D2247" s="52">
        <v>27753.0</v>
      </c>
      <c r="E2247" s="51">
        <v>0.065</v>
      </c>
      <c r="F2247" s="52">
        <v>28325.0</v>
      </c>
      <c r="G2247" s="54">
        <v>3.692</v>
      </c>
      <c r="H2247" s="50">
        <v>28326.0</v>
      </c>
      <c r="I2247" s="54">
        <v>1.95346</v>
      </c>
      <c r="J2247" s="50">
        <v>28325.0</v>
      </c>
      <c r="K2247" s="54">
        <v>44.364</v>
      </c>
      <c r="L2247" s="70">
        <f t="shared" si="1"/>
        <v>0</v>
      </c>
      <c r="M2247" s="71">
        <f t="shared" si="2"/>
        <v>0</v>
      </c>
      <c r="N2247" s="71">
        <f t="shared" si="3"/>
        <v>-2.49454</v>
      </c>
      <c r="O2247" s="71">
        <f t="shared" si="4"/>
        <v>-56.08228417</v>
      </c>
      <c r="P2247" s="71">
        <f t="shared" si="5"/>
        <v>-1</v>
      </c>
      <c r="Q2247" s="71">
        <f t="shared" si="6"/>
        <v>-0.003530325496</v>
      </c>
      <c r="R2247" s="71">
        <f t="shared" si="7"/>
        <v>39.916</v>
      </c>
      <c r="S2247" s="71">
        <f t="shared" si="8"/>
        <v>897.3920863</v>
      </c>
      <c r="T2247" s="72">
        <f t="shared" si="9"/>
        <v>573</v>
      </c>
      <c r="U2247" s="71">
        <f t="shared" si="10"/>
        <v>2.022876509</v>
      </c>
      <c r="V2247" s="71">
        <f t="shared" si="11"/>
        <v>1</v>
      </c>
      <c r="W2247" s="73">
        <f t="shared" si="12"/>
        <v>0.003530325496</v>
      </c>
      <c r="X2247" s="19"/>
      <c r="Y2247" s="19"/>
      <c r="Z2247" s="19"/>
      <c r="AA2247" s="19"/>
      <c r="AB2247" s="19"/>
      <c r="AC2247" s="19"/>
      <c r="AD2247" s="19"/>
    </row>
    <row r="2248">
      <c r="A2248" s="49" t="s">
        <v>677</v>
      </c>
      <c r="B2248" s="50">
        <v>27380.0</v>
      </c>
      <c r="C2248" s="51">
        <v>67.539</v>
      </c>
      <c r="D2248" s="52">
        <v>27097.0</v>
      </c>
      <c r="E2248" s="51">
        <v>0.061</v>
      </c>
      <c r="F2248" s="52">
        <v>27376.0</v>
      </c>
      <c r="G2248" s="54">
        <v>3.513</v>
      </c>
      <c r="H2248" s="50">
        <v>27380.0</v>
      </c>
      <c r="I2248" s="54">
        <v>7.14479</v>
      </c>
      <c r="J2248" s="50">
        <v>27378.0</v>
      </c>
      <c r="K2248" s="54">
        <v>3.489</v>
      </c>
      <c r="L2248" s="70">
        <f t="shared" si="1"/>
        <v>0</v>
      </c>
      <c r="M2248" s="71">
        <f t="shared" si="2"/>
        <v>0</v>
      </c>
      <c r="N2248" s="71">
        <f t="shared" si="3"/>
        <v>-60.39421</v>
      </c>
      <c r="O2248" s="71">
        <f t="shared" si="4"/>
        <v>-89.4212381</v>
      </c>
      <c r="P2248" s="71">
        <f t="shared" si="5"/>
        <v>-2</v>
      </c>
      <c r="Q2248" s="71">
        <f t="shared" si="6"/>
        <v>-0.007304601899</v>
      </c>
      <c r="R2248" s="71">
        <f t="shared" si="7"/>
        <v>-64.05</v>
      </c>
      <c r="S2248" s="71">
        <f t="shared" si="8"/>
        <v>-94.83409586</v>
      </c>
      <c r="T2248" s="72">
        <f t="shared" si="9"/>
        <v>283</v>
      </c>
      <c r="U2248" s="71">
        <f t="shared" si="10"/>
        <v>1.033601169</v>
      </c>
      <c r="V2248" s="71">
        <f t="shared" si="11"/>
        <v>4</v>
      </c>
      <c r="W2248" s="73">
        <f t="shared" si="12"/>
        <v>0.0146092038</v>
      </c>
      <c r="X2248" s="19"/>
      <c r="Y2248" s="19"/>
      <c r="Z2248" s="19"/>
      <c r="AA2248" s="19"/>
      <c r="AB2248" s="19"/>
      <c r="AC2248" s="19"/>
      <c r="AD2248" s="19"/>
    </row>
    <row r="2249">
      <c r="A2249" s="49" t="s">
        <v>2389</v>
      </c>
      <c r="B2249" s="50">
        <v>28403.0</v>
      </c>
      <c r="C2249" s="51">
        <v>4.346</v>
      </c>
      <c r="D2249" s="52">
        <v>28004.0</v>
      </c>
      <c r="E2249" s="51">
        <v>0.098</v>
      </c>
      <c r="F2249" s="52">
        <v>28401.0</v>
      </c>
      <c r="G2249" s="54">
        <v>3.415</v>
      </c>
      <c r="H2249" s="50">
        <v>28403.0</v>
      </c>
      <c r="I2249" s="54">
        <v>5.65335</v>
      </c>
      <c r="J2249" s="50">
        <v>28401.0</v>
      </c>
      <c r="K2249" s="54">
        <v>22.219</v>
      </c>
      <c r="L2249" s="70">
        <f t="shared" si="1"/>
        <v>0</v>
      </c>
      <c r="M2249" s="71">
        <f t="shared" si="2"/>
        <v>0</v>
      </c>
      <c r="N2249" s="71">
        <f t="shared" si="3"/>
        <v>1.30735</v>
      </c>
      <c r="O2249" s="71">
        <f t="shared" si="4"/>
        <v>30.08168431</v>
      </c>
      <c r="P2249" s="71">
        <f t="shared" si="5"/>
        <v>-2</v>
      </c>
      <c r="Q2249" s="71">
        <f t="shared" si="6"/>
        <v>-0.0070415097</v>
      </c>
      <c r="R2249" s="71">
        <f t="shared" si="7"/>
        <v>17.873</v>
      </c>
      <c r="S2249" s="71">
        <f t="shared" si="8"/>
        <v>411.2517257</v>
      </c>
      <c r="T2249" s="72">
        <f t="shared" si="9"/>
        <v>399</v>
      </c>
      <c r="U2249" s="71">
        <f t="shared" si="10"/>
        <v>1.404781185</v>
      </c>
      <c r="V2249" s="71">
        <f t="shared" si="11"/>
        <v>2</v>
      </c>
      <c r="W2249" s="73">
        <f t="shared" si="12"/>
        <v>0.0070415097</v>
      </c>
      <c r="X2249" s="19"/>
      <c r="Y2249" s="19"/>
      <c r="Z2249" s="19"/>
      <c r="AA2249" s="19"/>
      <c r="AB2249" s="19"/>
      <c r="AC2249" s="19"/>
      <c r="AD2249" s="19"/>
    </row>
    <row r="2250">
      <c r="A2250" s="49" t="s">
        <v>2390</v>
      </c>
      <c r="B2250" s="50">
        <v>27434.0</v>
      </c>
      <c r="C2250" s="51">
        <v>56.218</v>
      </c>
      <c r="D2250" s="52">
        <v>27118.0</v>
      </c>
      <c r="E2250" s="51">
        <v>0.061</v>
      </c>
      <c r="F2250" s="52">
        <v>27428.0</v>
      </c>
      <c r="G2250" s="54">
        <v>3.573</v>
      </c>
      <c r="H2250" s="50">
        <v>27434.0</v>
      </c>
      <c r="I2250" s="54">
        <v>5.79821</v>
      </c>
      <c r="J2250" s="50">
        <v>27434.0</v>
      </c>
      <c r="K2250" s="54">
        <v>3.394</v>
      </c>
      <c r="L2250" s="70">
        <f t="shared" si="1"/>
        <v>0</v>
      </c>
      <c r="M2250" s="71">
        <f t="shared" si="2"/>
        <v>0</v>
      </c>
      <c r="N2250" s="71">
        <f t="shared" si="3"/>
        <v>-50.41979</v>
      </c>
      <c r="O2250" s="71">
        <f t="shared" si="4"/>
        <v>-89.68620371</v>
      </c>
      <c r="P2250" s="71">
        <f t="shared" si="5"/>
        <v>0</v>
      </c>
      <c r="Q2250" s="71">
        <f t="shared" si="6"/>
        <v>0</v>
      </c>
      <c r="R2250" s="71">
        <f t="shared" si="7"/>
        <v>-52.824</v>
      </c>
      <c r="S2250" s="71">
        <f t="shared" si="8"/>
        <v>-93.96278772</v>
      </c>
      <c r="T2250" s="72">
        <f t="shared" si="9"/>
        <v>316</v>
      </c>
      <c r="U2250" s="71">
        <f t="shared" si="10"/>
        <v>1.151855362</v>
      </c>
      <c r="V2250" s="71">
        <f t="shared" si="11"/>
        <v>6</v>
      </c>
      <c r="W2250" s="73">
        <f t="shared" si="12"/>
        <v>0.02187067143</v>
      </c>
      <c r="X2250" s="19"/>
      <c r="Y2250" s="19"/>
      <c r="Z2250" s="19"/>
      <c r="AA2250" s="19"/>
      <c r="AB2250" s="19"/>
      <c r="AC2250" s="19"/>
      <c r="AD2250" s="19"/>
    </row>
    <row r="2251">
      <c r="A2251" s="49" t="s">
        <v>2391</v>
      </c>
      <c r="B2251" s="50">
        <v>27887.0</v>
      </c>
      <c r="C2251" s="51">
        <v>4.351</v>
      </c>
      <c r="D2251" s="52">
        <v>27396.0</v>
      </c>
      <c r="E2251" s="51">
        <v>0.076</v>
      </c>
      <c r="F2251" s="52">
        <v>27886.0</v>
      </c>
      <c r="G2251" s="54">
        <v>3.489</v>
      </c>
      <c r="H2251" s="50">
        <v>27887.0</v>
      </c>
      <c r="I2251" s="54">
        <v>5.99032</v>
      </c>
      <c r="J2251" s="50">
        <v>27887.0</v>
      </c>
      <c r="K2251" s="54">
        <v>19.594</v>
      </c>
      <c r="L2251" s="70">
        <f t="shared" si="1"/>
        <v>0</v>
      </c>
      <c r="M2251" s="71">
        <f t="shared" si="2"/>
        <v>0</v>
      </c>
      <c r="N2251" s="71">
        <f t="shared" si="3"/>
        <v>1.63932</v>
      </c>
      <c r="O2251" s="71">
        <f t="shared" si="4"/>
        <v>37.6768559</v>
      </c>
      <c r="P2251" s="71">
        <f t="shared" si="5"/>
        <v>0</v>
      </c>
      <c r="Q2251" s="71">
        <f t="shared" si="6"/>
        <v>0</v>
      </c>
      <c r="R2251" s="71">
        <f t="shared" si="7"/>
        <v>15.243</v>
      </c>
      <c r="S2251" s="71">
        <f t="shared" si="8"/>
        <v>350.3332567</v>
      </c>
      <c r="T2251" s="72">
        <f t="shared" si="9"/>
        <v>491</v>
      </c>
      <c r="U2251" s="71">
        <f t="shared" si="10"/>
        <v>1.760677018</v>
      </c>
      <c r="V2251" s="71">
        <f t="shared" si="11"/>
        <v>1</v>
      </c>
      <c r="W2251" s="73">
        <f t="shared" si="12"/>
        <v>0.00358590024</v>
      </c>
      <c r="X2251" s="19"/>
      <c r="Y2251" s="19"/>
      <c r="Z2251" s="19"/>
      <c r="AA2251" s="19"/>
      <c r="AB2251" s="19"/>
      <c r="AC2251" s="19"/>
      <c r="AD2251" s="19"/>
    </row>
    <row r="2252">
      <c r="A2252" s="49" t="s">
        <v>2392</v>
      </c>
      <c r="B2252" s="50">
        <v>26865.0</v>
      </c>
      <c r="C2252" s="51">
        <v>77.553</v>
      </c>
      <c r="D2252" s="52">
        <v>26566.0</v>
      </c>
      <c r="E2252" s="51">
        <v>0.06</v>
      </c>
      <c r="F2252" s="52">
        <v>26862.0</v>
      </c>
      <c r="G2252" s="54">
        <v>3.448</v>
      </c>
      <c r="H2252" s="50">
        <v>26865.0</v>
      </c>
      <c r="I2252" s="54">
        <v>14.2328</v>
      </c>
      <c r="J2252" s="50">
        <v>26863.0</v>
      </c>
      <c r="K2252" s="54">
        <v>3.192</v>
      </c>
      <c r="L2252" s="70">
        <f t="shared" si="1"/>
        <v>0</v>
      </c>
      <c r="M2252" s="71">
        <f t="shared" si="2"/>
        <v>0</v>
      </c>
      <c r="N2252" s="71">
        <f t="shared" si="3"/>
        <v>-63.3202</v>
      </c>
      <c r="O2252" s="71">
        <f t="shared" si="4"/>
        <v>-81.64764742</v>
      </c>
      <c r="P2252" s="71">
        <f t="shared" si="5"/>
        <v>-2</v>
      </c>
      <c r="Q2252" s="71">
        <f t="shared" si="6"/>
        <v>-0.00744463056</v>
      </c>
      <c r="R2252" s="71">
        <f t="shared" si="7"/>
        <v>-74.361</v>
      </c>
      <c r="S2252" s="71">
        <f t="shared" si="8"/>
        <v>-95.88410506</v>
      </c>
      <c r="T2252" s="72">
        <f t="shared" si="9"/>
        <v>299</v>
      </c>
      <c r="U2252" s="71">
        <f t="shared" si="10"/>
        <v>1.112972269</v>
      </c>
      <c r="V2252" s="71">
        <f t="shared" si="11"/>
        <v>3</v>
      </c>
      <c r="W2252" s="73">
        <f t="shared" si="12"/>
        <v>0.01116694584</v>
      </c>
      <c r="X2252" s="19"/>
      <c r="Y2252" s="19"/>
      <c r="Z2252" s="19"/>
      <c r="AA2252" s="19"/>
      <c r="AB2252" s="19"/>
      <c r="AC2252" s="19"/>
      <c r="AD2252" s="19"/>
    </row>
    <row r="2253">
      <c r="A2253" s="49" t="s">
        <v>2393</v>
      </c>
      <c r="B2253" s="50">
        <v>28686.0</v>
      </c>
      <c r="C2253" s="51">
        <v>4.781</v>
      </c>
      <c r="D2253" s="52">
        <v>28181.0</v>
      </c>
      <c r="E2253" s="51">
        <v>0.136</v>
      </c>
      <c r="F2253" s="52">
        <v>28684.0</v>
      </c>
      <c r="G2253" s="54">
        <v>3.856</v>
      </c>
      <c r="H2253" s="50">
        <v>28686.0</v>
      </c>
      <c r="I2253" s="54">
        <v>7.56648</v>
      </c>
      <c r="J2253" s="50">
        <v>28686.0</v>
      </c>
      <c r="K2253" s="54">
        <v>11.054</v>
      </c>
      <c r="L2253" s="70">
        <f t="shared" si="1"/>
        <v>0</v>
      </c>
      <c r="M2253" s="71">
        <f t="shared" si="2"/>
        <v>0</v>
      </c>
      <c r="N2253" s="71">
        <f t="shared" si="3"/>
        <v>2.78548</v>
      </c>
      <c r="O2253" s="71">
        <f t="shared" si="4"/>
        <v>58.26145158</v>
      </c>
      <c r="P2253" s="71">
        <f t="shared" si="5"/>
        <v>0</v>
      </c>
      <c r="Q2253" s="71">
        <f t="shared" si="6"/>
        <v>0</v>
      </c>
      <c r="R2253" s="71">
        <f t="shared" si="7"/>
        <v>6.273</v>
      </c>
      <c r="S2253" s="71">
        <f t="shared" si="8"/>
        <v>131.2068605</v>
      </c>
      <c r="T2253" s="72">
        <f t="shared" si="9"/>
        <v>505</v>
      </c>
      <c r="U2253" s="71">
        <f t="shared" si="10"/>
        <v>1.760440633</v>
      </c>
      <c r="V2253" s="71">
        <f t="shared" si="11"/>
        <v>2</v>
      </c>
      <c r="W2253" s="73">
        <f t="shared" si="12"/>
        <v>0.006972042111</v>
      </c>
      <c r="X2253" s="19"/>
      <c r="Y2253" s="19"/>
      <c r="Z2253" s="19"/>
      <c r="AA2253" s="19"/>
      <c r="AB2253" s="19"/>
      <c r="AC2253" s="19"/>
      <c r="AD2253" s="19"/>
    </row>
    <row r="2254">
      <c r="A2254" s="49" t="s">
        <v>2394</v>
      </c>
      <c r="B2254" s="50">
        <v>27669.0</v>
      </c>
      <c r="C2254" s="51">
        <v>67.88</v>
      </c>
      <c r="D2254" s="52">
        <v>27407.0</v>
      </c>
      <c r="E2254" s="51">
        <v>0.06</v>
      </c>
      <c r="F2254" s="52">
        <v>27661.0</v>
      </c>
      <c r="G2254" s="54">
        <v>3.667</v>
      </c>
      <c r="H2254" s="50">
        <v>27669.0</v>
      </c>
      <c r="I2254" s="54">
        <v>5.39482</v>
      </c>
      <c r="J2254" s="50">
        <v>27668.0</v>
      </c>
      <c r="K2254" s="54">
        <v>5.033</v>
      </c>
      <c r="L2254" s="70">
        <f t="shared" si="1"/>
        <v>0</v>
      </c>
      <c r="M2254" s="71">
        <f t="shared" si="2"/>
        <v>0</v>
      </c>
      <c r="N2254" s="71">
        <f t="shared" si="3"/>
        <v>-62.48518</v>
      </c>
      <c r="O2254" s="71">
        <f t="shared" si="4"/>
        <v>-92.05241603</v>
      </c>
      <c r="P2254" s="71">
        <f t="shared" si="5"/>
        <v>-1</v>
      </c>
      <c r="Q2254" s="71">
        <f t="shared" si="6"/>
        <v>-0.003614153023</v>
      </c>
      <c r="R2254" s="71">
        <f t="shared" si="7"/>
        <v>-62.847</v>
      </c>
      <c r="S2254" s="71">
        <f t="shared" si="8"/>
        <v>-92.5854449</v>
      </c>
      <c r="T2254" s="72">
        <f t="shared" si="9"/>
        <v>262</v>
      </c>
      <c r="U2254" s="71">
        <f t="shared" si="10"/>
        <v>0.9469080921</v>
      </c>
      <c r="V2254" s="71">
        <f t="shared" si="11"/>
        <v>8</v>
      </c>
      <c r="W2254" s="73">
        <f t="shared" si="12"/>
        <v>0.02891322419</v>
      </c>
      <c r="X2254" s="19"/>
      <c r="Y2254" s="19"/>
      <c r="Z2254" s="19"/>
      <c r="AA2254" s="19"/>
      <c r="AB2254" s="19"/>
      <c r="AC2254" s="19"/>
      <c r="AD2254" s="19"/>
    </row>
    <row r="2255">
      <c r="A2255" s="49" t="s">
        <v>2395</v>
      </c>
      <c r="B2255" s="50">
        <v>27544.0</v>
      </c>
      <c r="C2255" s="51">
        <v>3.889</v>
      </c>
      <c r="D2255" s="52">
        <v>26941.0</v>
      </c>
      <c r="E2255" s="51">
        <v>0.076</v>
      </c>
      <c r="F2255" s="52">
        <v>27544.0</v>
      </c>
      <c r="G2255" s="54">
        <v>3.248</v>
      </c>
      <c r="H2255" s="50">
        <v>27544.0</v>
      </c>
      <c r="I2255" s="54">
        <v>1.62439</v>
      </c>
      <c r="J2255" s="50">
        <v>27543.0</v>
      </c>
      <c r="K2255" s="54">
        <v>35.191</v>
      </c>
      <c r="L2255" s="70">
        <f t="shared" si="1"/>
        <v>0</v>
      </c>
      <c r="M2255" s="71">
        <f t="shared" si="2"/>
        <v>0</v>
      </c>
      <c r="N2255" s="71">
        <f t="shared" si="3"/>
        <v>-2.26461</v>
      </c>
      <c r="O2255" s="71">
        <f t="shared" si="4"/>
        <v>-58.23116482</v>
      </c>
      <c r="P2255" s="71">
        <f t="shared" si="5"/>
        <v>-1</v>
      </c>
      <c r="Q2255" s="71">
        <f t="shared" si="6"/>
        <v>-0.003630554749</v>
      </c>
      <c r="R2255" s="71">
        <f t="shared" si="7"/>
        <v>31.302</v>
      </c>
      <c r="S2255" s="71">
        <f t="shared" si="8"/>
        <v>804.8855747</v>
      </c>
      <c r="T2255" s="72">
        <f t="shared" si="9"/>
        <v>603</v>
      </c>
      <c r="U2255" s="71">
        <f t="shared" si="10"/>
        <v>2.189224514</v>
      </c>
      <c r="V2255" s="71">
        <f t="shared" si="11"/>
        <v>0</v>
      </c>
      <c r="W2255" s="73">
        <f t="shared" si="12"/>
        <v>0</v>
      </c>
      <c r="X2255" s="19"/>
      <c r="Y2255" s="19"/>
      <c r="Z2255" s="19"/>
      <c r="AA2255" s="19"/>
      <c r="AB2255" s="19"/>
      <c r="AC2255" s="19"/>
      <c r="AD2255" s="19"/>
    </row>
    <row r="2256">
      <c r="A2256" s="49" t="s">
        <v>2396</v>
      </c>
      <c r="B2256" s="50">
        <v>26536.0</v>
      </c>
      <c r="C2256" s="51">
        <v>44.574</v>
      </c>
      <c r="D2256" s="52">
        <v>26209.0</v>
      </c>
      <c r="E2256" s="51">
        <v>0.06</v>
      </c>
      <c r="F2256" s="52">
        <v>26531.0</v>
      </c>
      <c r="G2256" s="54">
        <v>3.386</v>
      </c>
      <c r="H2256" s="50">
        <v>26536.0</v>
      </c>
      <c r="I2256" s="54">
        <v>10.567</v>
      </c>
      <c r="J2256" s="50">
        <v>26535.0</v>
      </c>
      <c r="K2256" s="54">
        <v>3.156</v>
      </c>
      <c r="L2256" s="70">
        <f t="shared" si="1"/>
        <v>0</v>
      </c>
      <c r="M2256" s="71">
        <f t="shared" si="2"/>
        <v>0</v>
      </c>
      <c r="N2256" s="71">
        <f t="shared" si="3"/>
        <v>-34.007</v>
      </c>
      <c r="O2256" s="71">
        <f t="shared" si="4"/>
        <v>-76.29335487</v>
      </c>
      <c r="P2256" s="71">
        <f t="shared" si="5"/>
        <v>-1</v>
      </c>
      <c r="Q2256" s="71">
        <f t="shared" si="6"/>
        <v>-0.003768465481</v>
      </c>
      <c r="R2256" s="71">
        <f t="shared" si="7"/>
        <v>-41.418</v>
      </c>
      <c r="S2256" s="71">
        <f t="shared" si="8"/>
        <v>-92.91963925</v>
      </c>
      <c r="T2256" s="72">
        <f t="shared" si="9"/>
        <v>327</v>
      </c>
      <c r="U2256" s="71">
        <f t="shared" si="10"/>
        <v>1.232288212</v>
      </c>
      <c r="V2256" s="71">
        <f t="shared" si="11"/>
        <v>5</v>
      </c>
      <c r="W2256" s="73">
        <f t="shared" si="12"/>
        <v>0.0188423274</v>
      </c>
      <c r="X2256" s="19"/>
      <c r="Y2256" s="19"/>
      <c r="Z2256" s="19"/>
      <c r="AA2256" s="19"/>
      <c r="AB2256" s="19"/>
      <c r="AC2256" s="19"/>
      <c r="AD2256" s="19"/>
    </row>
    <row r="2257">
      <c r="A2257" s="49" t="s">
        <v>2397</v>
      </c>
      <c r="B2257" s="50">
        <v>28009.0</v>
      </c>
      <c r="C2257" s="51">
        <v>4.682</v>
      </c>
      <c r="D2257" s="52">
        <v>27624.0</v>
      </c>
      <c r="E2257" s="51">
        <v>0.103</v>
      </c>
      <c r="F2257" s="52">
        <v>28008.0</v>
      </c>
      <c r="G2257" s="54">
        <v>3.577</v>
      </c>
      <c r="H2257" s="50">
        <v>28009.0</v>
      </c>
      <c r="I2257" s="54">
        <v>7.41016</v>
      </c>
      <c r="J2257" s="50">
        <v>28009.0</v>
      </c>
      <c r="K2257" s="54">
        <v>23.045</v>
      </c>
      <c r="L2257" s="70">
        <f t="shared" si="1"/>
        <v>0</v>
      </c>
      <c r="M2257" s="71">
        <f t="shared" si="2"/>
        <v>0</v>
      </c>
      <c r="N2257" s="71">
        <f t="shared" si="3"/>
        <v>2.72816</v>
      </c>
      <c r="O2257" s="71">
        <f t="shared" si="4"/>
        <v>58.26911576</v>
      </c>
      <c r="P2257" s="71">
        <f t="shared" si="5"/>
        <v>0</v>
      </c>
      <c r="Q2257" s="71">
        <f t="shared" si="6"/>
        <v>0</v>
      </c>
      <c r="R2257" s="71">
        <f t="shared" si="7"/>
        <v>18.363</v>
      </c>
      <c r="S2257" s="71">
        <f t="shared" si="8"/>
        <v>392.2041862</v>
      </c>
      <c r="T2257" s="72">
        <f t="shared" si="9"/>
        <v>385</v>
      </c>
      <c r="U2257" s="71">
        <f t="shared" si="10"/>
        <v>1.374558178</v>
      </c>
      <c r="V2257" s="71">
        <f t="shared" si="11"/>
        <v>1</v>
      </c>
      <c r="W2257" s="73">
        <f t="shared" si="12"/>
        <v>0.003570280981</v>
      </c>
      <c r="X2257" s="19"/>
      <c r="Y2257" s="19"/>
      <c r="Z2257" s="19"/>
      <c r="AA2257" s="19"/>
      <c r="AB2257" s="19"/>
      <c r="AC2257" s="19"/>
      <c r="AD2257" s="19"/>
    </row>
    <row r="2258">
      <c r="A2258" s="49" t="s">
        <v>2398</v>
      </c>
      <c r="B2258" s="50">
        <v>27051.0</v>
      </c>
      <c r="C2258" s="51">
        <v>44.115</v>
      </c>
      <c r="D2258" s="52">
        <v>26721.0</v>
      </c>
      <c r="E2258" s="51">
        <v>0.06</v>
      </c>
      <c r="F2258" s="52">
        <v>27049.0</v>
      </c>
      <c r="G2258" s="54">
        <v>3.561</v>
      </c>
      <c r="H2258" s="50">
        <v>27051.0</v>
      </c>
      <c r="I2258" s="54">
        <v>6.38293</v>
      </c>
      <c r="J2258" s="50">
        <v>27050.0</v>
      </c>
      <c r="K2258" s="54">
        <v>4.15</v>
      </c>
      <c r="L2258" s="70">
        <f t="shared" si="1"/>
        <v>0</v>
      </c>
      <c r="M2258" s="71">
        <f t="shared" si="2"/>
        <v>0</v>
      </c>
      <c r="N2258" s="71">
        <f t="shared" si="3"/>
        <v>-37.73207</v>
      </c>
      <c r="O2258" s="71">
        <f t="shared" si="4"/>
        <v>-85.5311572</v>
      </c>
      <c r="P2258" s="71">
        <f t="shared" si="5"/>
        <v>-1</v>
      </c>
      <c r="Q2258" s="71">
        <f t="shared" si="6"/>
        <v>-0.003696721008</v>
      </c>
      <c r="R2258" s="71">
        <f t="shared" si="7"/>
        <v>-39.965</v>
      </c>
      <c r="S2258" s="71">
        <f t="shared" si="8"/>
        <v>-90.5927689</v>
      </c>
      <c r="T2258" s="72">
        <f t="shared" si="9"/>
        <v>330</v>
      </c>
      <c r="U2258" s="71">
        <f t="shared" si="10"/>
        <v>1.219917933</v>
      </c>
      <c r="V2258" s="71">
        <f t="shared" si="11"/>
        <v>2</v>
      </c>
      <c r="W2258" s="73">
        <f t="shared" si="12"/>
        <v>0.007393442017</v>
      </c>
      <c r="X2258" s="19"/>
      <c r="Y2258" s="19"/>
      <c r="Z2258" s="19"/>
      <c r="AA2258" s="19"/>
      <c r="AB2258" s="19"/>
      <c r="AC2258" s="19"/>
      <c r="AD2258" s="19"/>
    </row>
    <row r="2259">
      <c r="A2259" s="49" t="s">
        <v>2399</v>
      </c>
      <c r="B2259" s="50">
        <v>28282.0</v>
      </c>
      <c r="C2259" s="51">
        <v>4.351</v>
      </c>
      <c r="D2259" s="52">
        <v>27918.0</v>
      </c>
      <c r="E2259" s="51">
        <v>0.136</v>
      </c>
      <c r="F2259" s="52">
        <v>28280.0</v>
      </c>
      <c r="G2259" s="54">
        <v>3.531</v>
      </c>
      <c r="H2259" s="50">
        <v>28282.0</v>
      </c>
      <c r="I2259" s="54">
        <v>2.41633</v>
      </c>
      <c r="J2259" s="50">
        <v>28280.0</v>
      </c>
      <c r="K2259" s="54">
        <v>3.603</v>
      </c>
      <c r="L2259" s="70">
        <f t="shared" si="1"/>
        <v>0</v>
      </c>
      <c r="M2259" s="71">
        <f t="shared" si="2"/>
        <v>0</v>
      </c>
      <c r="N2259" s="71">
        <f t="shared" si="3"/>
        <v>-1.93467</v>
      </c>
      <c r="O2259" s="71">
        <f t="shared" si="4"/>
        <v>-44.46495059</v>
      </c>
      <c r="P2259" s="71">
        <f t="shared" si="5"/>
        <v>-2</v>
      </c>
      <c r="Q2259" s="71">
        <f t="shared" si="6"/>
        <v>-0.007071635669</v>
      </c>
      <c r="R2259" s="71">
        <f t="shared" si="7"/>
        <v>-0.748</v>
      </c>
      <c r="S2259" s="71">
        <f t="shared" si="8"/>
        <v>-17.19145024</v>
      </c>
      <c r="T2259" s="72">
        <f t="shared" si="9"/>
        <v>364</v>
      </c>
      <c r="U2259" s="71">
        <f t="shared" si="10"/>
        <v>1.287037692</v>
      </c>
      <c r="V2259" s="71">
        <f t="shared" si="11"/>
        <v>2</v>
      </c>
      <c r="W2259" s="73">
        <f t="shared" si="12"/>
        <v>0.007071635669</v>
      </c>
      <c r="X2259" s="19"/>
      <c r="Y2259" s="19"/>
      <c r="Z2259" s="19"/>
      <c r="AA2259" s="19"/>
      <c r="AB2259" s="19"/>
      <c r="AC2259" s="19"/>
      <c r="AD2259" s="19"/>
    </row>
    <row r="2260">
      <c r="A2260" s="49" t="s">
        <v>2400</v>
      </c>
      <c r="B2260" s="50">
        <v>27345.0</v>
      </c>
      <c r="C2260" s="51">
        <v>39.211</v>
      </c>
      <c r="D2260" s="52">
        <v>27013.0</v>
      </c>
      <c r="E2260" s="51">
        <v>0.061</v>
      </c>
      <c r="F2260" s="52">
        <v>27342.0</v>
      </c>
      <c r="G2260" s="54">
        <v>3.579</v>
      </c>
      <c r="H2260" s="50">
        <v>27345.0</v>
      </c>
      <c r="I2260" s="54">
        <v>8.79206</v>
      </c>
      <c r="J2260" s="50">
        <v>27345.0</v>
      </c>
      <c r="K2260" s="54">
        <v>3.707</v>
      </c>
      <c r="L2260" s="70">
        <f t="shared" si="1"/>
        <v>0</v>
      </c>
      <c r="M2260" s="71">
        <f t="shared" si="2"/>
        <v>0</v>
      </c>
      <c r="N2260" s="71">
        <f t="shared" si="3"/>
        <v>-30.41894</v>
      </c>
      <c r="O2260" s="71">
        <f t="shared" si="4"/>
        <v>-77.57756752</v>
      </c>
      <c r="P2260" s="71">
        <f t="shared" si="5"/>
        <v>0</v>
      </c>
      <c r="Q2260" s="71">
        <f t="shared" si="6"/>
        <v>0</v>
      </c>
      <c r="R2260" s="71">
        <f t="shared" si="7"/>
        <v>-35.504</v>
      </c>
      <c r="S2260" s="71">
        <f t="shared" si="8"/>
        <v>-90.54602025</v>
      </c>
      <c r="T2260" s="72">
        <f t="shared" si="9"/>
        <v>332</v>
      </c>
      <c r="U2260" s="71">
        <f t="shared" si="10"/>
        <v>1.214115926</v>
      </c>
      <c r="V2260" s="71">
        <f t="shared" si="11"/>
        <v>3</v>
      </c>
      <c r="W2260" s="73">
        <f t="shared" si="12"/>
        <v>0.01097092704</v>
      </c>
      <c r="X2260" s="19"/>
      <c r="Y2260" s="19"/>
      <c r="Z2260" s="19"/>
      <c r="AA2260" s="19"/>
      <c r="AB2260" s="19"/>
      <c r="AC2260" s="19"/>
      <c r="AD2260" s="19"/>
    </row>
    <row r="2261">
      <c r="A2261" s="49" t="s">
        <v>2401</v>
      </c>
      <c r="B2261" s="50">
        <v>28512.0</v>
      </c>
      <c r="C2261" s="51">
        <v>4.435</v>
      </c>
      <c r="D2261" s="52">
        <v>28060.0</v>
      </c>
      <c r="E2261" s="51">
        <v>0.119</v>
      </c>
      <c r="F2261" s="52">
        <v>28512.0</v>
      </c>
      <c r="G2261" s="54">
        <v>3.693</v>
      </c>
      <c r="H2261" s="50">
        <v>28512.0</v>
      </c>
      <c r="I2261" s="54">
        <v>5.05085</v>
      </c>
      <c r="J2261" s="50">
        <v>28512.0</v>
      </c>
      <c r="K2261" s="54">
        <v>48.807</v>
      </c>
      <c r="L2261" s="70">
        <f t="shared" si="1"/>
        <v>0</v>
      </c>
      <c r="M2261" s="71">
        <f t="shared" si="2"/>
        <v>0</v>
      </c>
      <c r="N2261" s="71">
        <f t="shared" si="3"/>
        <v>0.61585</v>
      </c>
      <c r="O2261" s="71">
        <f t="shared" si="4"/>
        <v>13.88613303</v>
      </c>
      <c r="P2261" s="71">
        <f t="shared" si="5"/>
        <v>0</v>
      </c>
      <c r="Q2261" s="71">
        <f t="shared" si="6"/>
        <v>0</v>
      </c>
      <c r="R2261" s="71">
        <f t="shared" si="7"/>
        <v>44.372</v>
      </c>
      <c r="S2261" s="71">
        <f t="shared" si="8"/>
        <v>1000.496054</v>
      </c>
      <c r="T2261" s="72">
        <f t="shared" si="9"/>
        <v>452</v>
      </c>
      <c r="U2261" s="71">
        <f t="shared" si="10"/>
        <v>1.585297419</v>
      </c>
      <c r="V2261" s="71">
        <f t="shared" si="11"/>
        <v>0</v>
      </c>
      <c r="W2261" s="73">
        <f t="shared" si="12"/>
        <v>0</v>
      </c>
      <c r="X2261" s="19"/>
      <c r="Y2261" s="19"/>
      <c r="Z2261" s="19"/>
      <c r="AA2261" s="19"/>
      <c r="AB2261" s="19"/>
      <c r="AC2261" s="19"/>
      <c r="AD2261" s="19"/>
    </row>
    <row r="2262">
      <c r="A2262" s="49" t="s">
        <v>2402</v>
      </c>
      <c r="B2262" s="50">
        <v>27514.0</v>
      </c>
      <c r="C2262" s="51">
        <v>52.577</v>
      </c>
      <c r="D2262" s="52">
        <v>27215.0</v>
      </c>
      <c r="E2262" s="51">
        <v>0.061</v>
      </c>
      <c r="F2262" s="52">
        <v>27508.0</v>
      </c>
      <c r="G2262" s="54">
        <v>3.591</v>
      </c>
      <c r="H2262" s="50">
        <v>27514.0</v>
      </c>
      <c r="I2262" s="54">
        <v>11.1152</v>
      </c>
      <c r="J2262" s="50">
        <v>27514.0</v>
      </c>
      <c r="K2262" s="54">
        <v>3.474</v>
      </c>
      <c r="L2262" s="70">
        <f t="shared" si="1"/>
        <v>0</v>
      </c>
      <c r="M2262" s="71">
        <f t="shared" si="2"/>
        <v>0</v>
      </c>
      <c r="N2262" s="71">
        <f t="shared" si="3"/>
        <v>-41.4618</v>
      </c>
      <c r="O2262" s="71">
        <f t="shared" si="4"/>
        <v>-78.85919699</v>
      </c>
      <c r="P2262" s="71">
        <f t="shared" si="5"/>
        <v>0</v>
      </c>
      <c r="Q2262" s="71">
        <f t="shared" si="6"/>
        <v>0</v>
      </c>
      <c r="R2262" s="71">
        <f t="shared" si="7"/>
        <v>-49.103</v>
      </c>
      <c r="S2262" s="71">
        <f t="shared" si="8"/>
        <v>-93.39254807</v>
      </c>
      <c r="T2262" s="72">
        <f t="shared" si="9"/>
        <v>299</v>
      </c>
      <c r="U2262" s="71">
        <f t="shared" si="10"/>
        <v>1.086719488</v>
      </c>
      <c r="V2262" s="71">
        <f t="shared" si="11"/>
        <v>6</v>
      </c>
      <c r="W2262" s="73">
        <f t="shared" si="12"/>
        <v>0.02180708003</v>
      </c>
      <c r="X2262" s="19"/>
      <c r="Y2262" s="19"/>
      <c r="Z2262" s="19"/>
      <c r="AA2262" s="19"/>
      <c r="AB2262" s="19"/>
      <c r="AC2262" s="19"/>
      <c r="AD2262" s="19"/>
    </row>
    <row r="2263">
      <c r="A2263" s="49" t="s">
        <v>2403</v>
      </c>
      <c r="B2263" s="50">
        <v>27643.0</v>
      </c>
      <c r="C2263" s="51">
        <v>4.461</v>
      </c>
      <c r="D2263" s="52">
        <v>26928.0</v>
      </c>
      <c r="E2263" s="51">
        <v>0.06</v>
      </c>
      <c r="F2263" s="52">
        <v>27642.0</v>
      </c>
      <c r="G2263" s="54">
        <v>3.501</v>
      </c>
      <c r="H2263" s="50">
        <v>27643.0</v>
      </c>
      <c r="I2263" s="54">
        <v>6.80928</v>
      </c>
      <c r="J2263" s="50">
        <v>27643.0</v>
      </c>
      <c r="K2263" s="54">
        <v>21.163</v>
      </c>
      <c r="L2263" s="70">
        <f t="shared" si="1"/>
        <v>0</v>
      </c>
      <c r="M2263" s="71">
        <f t="shared" si="2"/>
        <v>0</v>
      </c>
      <c r="N2263" s="71">
        <f t="shared" si="3"/>
        <v>2.34828</v>
      </c>
      <c r="O2263" s="71">
        <f t="shared" si="4"/>
        <v>52.6402152</v>
      </c>
      <c r="P2263" s="71">
        <f t="shared" si="5"/>
        <v>0</v>
      </c>
      <c r="Q2263" s="71">
        <f t="shared" si="6"/>
        <v>0</v>
      </c>
      <c r="R2263" s="71">
        <f t="shared" si="7"/>
        <v>16.702</v>
      </c>
      <c r="S2263" s="71">
        <f t="shared" si="8"/>
        <v>374.4003587</v>
      </c>
      <c r="T2263" s="72">
        <f t="shared" si="9"/>
        <v>715</v>
      </c>
      <c r="U2263" s="71">
        <f t="shared" si="10"/>
        <v>2.58654994</v>
      </c>
      <c r="V2263" s="71">
        <f t="shared" si="11"/>
        <v>1</v>
      </c>
      <c r="W2263" s="73">
        <f t="shared" si="12"/>
        <v>0.003617552364</v>
      </c>
      <c r="X2263" s="19"/>
      <c r="Y2263" s="19"/>
      <c r="Z2263" s="19"/>
      <c r="AA2263" s="19"/>
      <c r="AB2263" s="19"/>
      <c r="AC2263" s="19"/>
      <c r="AD2263" s="19"/>
    </row>
    <row r="2264">
      <c r="A2264" s="49" t="s">
        <v>2404</v>
      </c>
      <c r="B2264" s="50">
        <v>26736.0</v>
      </c>
      <c r="C2264" s="51">
        <v>62.867</v>
      </c>
      <c r="D2264" s="52">
        <v>26436.0</v>
      </c>
      <c r="E2264" s="51">
        <v>0.061</v>
      </c>
      <c r="F2264" s="52">
        <v>26733.0</v>
      </c>
      <c r="G2264" s="54">
        <v>3.314</v>
      </c>
      <c r="H2264" s="50">
        <v>26736.0</v>
      </c>
      <c r="I2264" s="54">
        <v>7.73702</v>
      </c>
      <c r="J2264" s="50">
        <v>26734.0</v>
      </c>
      <c r="K2264" s="54">
        <v>6.225</v>
      </c>
      <c r="L2264" s="70">
        <f t="shared" si="1"/>
        <v>0</v>
      </c>
      <c r="M2264" s="71">
        <f t="shared" si="2"/>
        <v>0</v>
      </c>
      <c r="N2264" s="71">
        <f t="shared" si="3"/>
        <v>-55.12998</v>
      </c>
      <c r="O2264" s="71">
        <f t="shared" si="4"/>
        <v>-87.6930345</v>
      </c>
      <c r="P2264" s="71">
        <f t="shared" si="5"/>
        <v>-2</v>
      </c>
      <c r="Q2264" s="71">
        <f t="shared" si="6"/>
        <v>-0.007480550569</v>
      </c>
      <c r="R2264" s="71">
        <f t="shared" si="7"/>
        <v>-56.642</v>
      </c>
      <c r="S2264" s="71">
        <f t="shared" si="8"/>
        <v>-90.0981437</v>
      </c>
      <c r="T2264" s="72">
        <f t="shared" si="9"/>
        <v>300</v>
      </c>
      <c r="U2264" s="71">
        <f t="shared" si="10"/>
        <v>1.122082585</v>
      </c>
      <c r="V2264" s="71">
        <f t="shared" si="11"/>
        <v>3</v>
      </c>
      <c r="W2264" s="73">
        <f t="shared" si="12"/>
        <v>0.01122082585</v>
      </c>
      <c r="X2264" s="19"/>
      <c r="Y2264" s="19"/>
      <c r="Z2264" s="19"/>
      <c r="AA2264" s="19"/>
      <c r="AB2264" s="19"/>
      <c r="AC2264" s="19"/>
      <c r="AD2264" s="19"/>
    </row>
    <row r="2265">
      <c r="A2265" s="49" t="s">
        <v>2405</v>
      </c>
      <c r="B2265" s="50">
        <v>28623.0</v>
      </c>
      <c r="C2265" s="51">
        <v>4.606</v>
      </c>
      <c r="D2265" s="52">
        <v>27970.0</v>
      </c>
      <c r="E2265" s="51">
        <v>0.114</v>
      </c>
      <c r="F2265" s="52">
        <v>28623.0</v>
      </c>
      <c r="G2265" s="54">
        <v>3.843</v>
      </c>
      <c r="H2265" s="50">
        <v>28623.0</v>
      </c>
      <c r="I2265" s="54">
        <v>5.443</v>
      </c>
      <c r="J2265" s="50">
        <v>28623.0</v>
      </c>
      <c r="K2265" s="54">
        <v>33.493</v>
      </c>
      <c r="L2265" s="70">
        <f t="shared" si="1"/>
        <v>0</v>
      </c>
      <c r="M2265" s="71">
        <f t="shared" si="2"/>
        <v>0</v>
      </c>
      <c r="N2265" s="71">
        <f t="shared" si="3"/>
        <v>0.837</v>
      </c>
      <c r="O2265" s="71">
        <f t="shared" si="4"/>
        <v>18.17194963</v>
      </c>
      <c r="P2265" s="71">
        <f t="shared" si="5"/>
        <v>0</v>
      </c>
      <c r="Q2265" s="71">
        <f t="shared" si="6"/>
        <v>0</v>
      </c>
      <c r="R2265" s="71">
        <f t="shared" si="7"/>
        <v>28.887</v>
      </c>
      <c r="S2265" s="71">
        <f t="shared" si="8"/>
        <v>627.1602258</v>
      </c>
      <c r="T2265" s="72">
        <f t="shared" si="9"/>
        <v>653</v>
      </c>
      <c r="U2265" s="71">
        <f t="shared" si="10"/>
        <v>2.281382105</v>
      </c>
      <c r="V2265" s="71">
        <f t="shared" si="11"/>
        <v>0</v>
      </c>
      <c r="W2265" s="73">
        <f t="shared" si="12"/>
        <v>0</v>
      </c>
      <c r="X2265" s="19"/>
      <c r="Y2265" s="19"/>
      <c r="Z2265" s="19"/>
      <c r="AA2265" s="19"/>
      <c r="AB2265" s="19"/>
      <c r="AC2265" s="19"/>
      <c r="AD2265" s="19"/>
    </row>
    <row r="2266">
      <c r="A2266" s="49" t="s">
        <v>2406</v>
      </c>
      <c r="B2266" s="50">
        <v>27599.0</v>
      </c>
      <c r="C2266" s="51">
        <v>72.808</v>
      </c>
      <c r="D2266" s="52">
        <v>27338.0</v>
      </c>
      <c r="E2266" s="51">
        <v>0.06</v>
      </c>
      <c r="F2266" s="52">
        <v>27594.0</v>
      </c>
      <c r="G2266" s="54">
        <v>3.644</v>
      </c>
      <c r="H2266" s="50">
        <v>27599.0</v>
      </c>
      <c r="I2266" s="54">
        <v>8.09083</v>
      </c>
      <c r="J2266" s="50">
        <v>27598.0</v>
      </c>
      <c r="K2266" s="54">
        <v>4.619</v>
      </c>
      <c r="L2266" s="70">
        <f t="shared" si="1"/>
        <v>0</v>
      </c>
      <c r="M2266" s="71">
        <f t="shared" si="2"/>
        <v>0</v>
      </c>
      <c r="N2266" s="71">
        <f t="shared" si="3"/>
        <v>-64.71717</v>
      </c>
      <c r="O2266" s="71">
        <f t="shared" si="4"/>
        <v>-88.88744369</v>
      </c>
      <c r="P2266" s="71">
        <f t="shared" si="5"/>
        <v>-1</v>
      </c>
      <c r="Q2266" s="71">
        <f t="shared" si="6"/>
        <v>-0.003623319685</v>
      </c>
      <c r="R2266" s="71">
        <f t="shared" si="7"/>
        <v>-68.189</v>
      </c>
      <c r="S2266" s="71">
        <f t="shared" si="8"/>
        <v>-93.65591693</v>
      </c>
      <c r="T2266" s="72">
        <f t="shared" si="9"/>
        <v>261</v>
      </c>
      <c r="U2266" s="71">
        <f t="shared" si="10"/>
        <v>0.9456864379</v>
      </c>
      <c r="V2266" s="71">
        <f t="shared" si="11"/>
        <v>5</v>
      </c>
      <c r="W2266" s="73">
        <f t="shared" si="12"/>
        <v>0.01811659843</v>
      </c>
      <c r="X2266" s="19"/>
      <c r="Y2266" s="19"/>
      <c r="Z2266" s="19"/>
      <c r="AA2266" s="19"/>
      <c r="AB2266" s="19"/>
      <c r="AC2266" s="19"/>
      <c r="AD2266" s="19"/>
    </row>
    <row r="2267">
      <c r="A2267" s="49" t="s">
        <v>2407</v>
      </c>
      <c r="B2267" s="50">
        <v>27594.0</v>
      </c>
      <c r="C2267" s="51">
        <v>4.161</v>
      </c>
      <c r="D2267" s="52">
        <v>26824.0</v>
      </c>
      <c r="E2267" s="51">
        <v>0.076</v>
      </c>
      <c r="F2267" s="52">
        <v>27593.0</v>
      </c>
      <c r="G2267" s="54">
        <v>3.474</v>
      </c>
      <c r="H2267" s="50">
        <v>27594.0</v>
      </c>
      <c r="I2267" s="54">
        <v>5.43909</v>
      </c>
      <c r="J2267" s="50">
        <v>27594.0</v>
      </c>
      <c r="K2267" s="54">
        <v>33.656</v>
      </c>
      <c r="L2267" s="70">
        <f t="shared" si="1"/>
        <v>0</v>
      </c>
      <c r="M2267" s="71">
        <f t="shared" si="2"/>
        <v>0</v>
      </c>
      <c r="N2267" s="71">
        <f t="shared" si="3"/>
        <v>1.27809</v>
      </c>
      <c r="O2267" s="71">
        <f t="shared" si="4"/>
        <v>30.71593367</v>
      </c>
      <c r="P2267" s="71">
        <f t="shared" si="5"/>
        <v>0</v>
      </c>
      <c r="Q2267" s="71">
        <f t="shared" si="6"/>
        <v>0</v>
      </c>
      <c r="R2267" s="71">
        <f t="shared" si="7"/>
        <v>29.495</v>
      </c>
      <c r="S2267" s="71">
        <f t="shared" si="8"/>
        <v>708.8440279</v>
      </c>
      <c r="T2267" s="72">
        <f t="shared" si="9"/>
        <v>770</v>
      </c>
      <c r="U2267" s="71">
        <f t="shared" si="10"/>
        <v>2.790461695</v>
      </c>
      <c r="V2267" s="71">
        <f t="shared" si="11"/>
        <v>1</v>
      </c>
      <c r="W2267" s="73">
        <f t="shared" si="12"/>
        <v>0.003623976227</v>
      </c>
      <c r="X2267" s="19"/>
      <c r="Y2267" s="19"/>
      <c r="Z2267" s="19"/>
      <c r="AA2267" s="19"/>
      <c r="AB2267" s="19"/>
      <c r="AC2267" s="19"/>
      <c r="AD2267" s="19"/>
    </row>
    <row r="2268">
      <c r="A2268" s="49" t="s">
        <v>2408</v>
      </c>
      <c r="B2268" s="50">
        <v>26612.0</v>
      </c>
      <c r="C2268" s="51">
        <v>82.071</v>
      </c>
      <c r="D2268" s="52">
        <v>26347.0</v>
      </c>
      <c r="E2268" s="51">
        <v>0.061</v>
      </c>
      <c r="F2268" s="52">
        <v>26610.0</v>
      </c>
      <c r="G2268" s="54">
        <v>3.268</v>
      </c>
      <c r="H2268" s="50">
        <v>26612.0</v>
      </c>
      <c r="I2268" s="54">
        <v>9.50191</v>
      </c>
      <c r="J2268" s="50">
        <v>26611.0</v>
      </c>
      <c r="K2268" s="54">
        <v>6.111</v>
      </c>
      <c r="L2268" s="70">
        <f t="shared" si="1"/>
        <v>0</v>
      </c>
      <c r="M2268" s="71">
        <f t="shared" si="2"/>
        <v>0</v>
      </c>
      <c r="N2268" s="71">
        <f t="shared" si="3"/>
        <v>-72.56909</v>
      </c>
      <c r="O2268" s="71">
        <f t="shared" si="4"/>
        <v>-88.42232945</v>
      </c>
      <c r="P2268" s="71">
        <f t="shared" si="5"/>
        <v>-1</v>
      </c>
      <c r="Q2268" s="71">
        <f t="shared" si="6"/>
        <v>-0.003757703292</v>
      </c>
      <c r="R2268" s="71">
        <f t="shared" si="7"/>
        <v>-75.96</v>
      </c>
      <c r="S2268" s="71">
        <f t="shared" si="8"/>
        <v>-92.55400811</v>
      </c>
      <c r="T2268" s="72">
        <f t="shared" si="9"/>
        <v>265</v>
      </c>
      <c r="U2268" s="71">
        <f t="shared" si="10"/>
        <v>0.9957913723</v>
      </c>
      <c r="V2268" s="71">
        <f t="shared" si="11"/>
        <v>2</v>
      </c>
      <c r="W2268" s="73">
        <f t="shared" si="12"/>
        <v>0.007515406583</v>
      </c>
      <c r="X2268" s="19"/>
      <c r="Y2268" s="19"/>
      <c r="Z2268" s="19"/>
      <c r="AA2268" s="19"/>
      <c r="AB2268" s="19"/>
      <c r="AC2268" s="19"/>
      <c r="AD2268" s="19"/>
    </row>
    <row r="2269">
      <c r="A2269" s="49" t="s">
        <v>683</v>
      </c>
      <c r="B2269" s="50">
        <v>27810.0</v>
      </c>
      <c r="C2269" s="51">
        <v>4.657</v>
      </c>
      <c r="D2269" s="52">
        <v>27378.0</v>
      </c>
      <c r="E2269" s="51">
        <v>0.125</v>
      </c>
      <c r="F2269" s="52">
        <v>27807.0</v>
      </c>
      <c r="G2269" s="54">
        <v>3.569</v>
      </c>
      <c r="H2269" s="50">
        <v>27810.0</v>
      </c>
      <c r="I2269" s="54">
        <v>8.08389</v>
      </c>
      <c r="J2269" s="50">
        <v>27808.0</v>
      </c>
      <c r="K2269" s="54">
        <v>2.322</v>
      </c>
      <c r="L2269" s="70">
        <f t="shared" si="1"/>
        <v>0</v>
      </c>
      <c r="M2269" s="71">
        <f t="shared" si="2"/>
        <v>0</v>
      </c>
      <c r="N2269" s="71">
        <f t="shared" si="3"/>
        <v>3.42689</v>
      </c>
      <c r="O2269" s="71">
        <f t="shared" si="4"/>
        <v>73.58578484</v>
      </c>
      <c r="P2269" s="71">
        <f t="shared" si="5"/>
        <v>-2</v>
      </c>
      <c r="Q2269" s="71">
        <f t="shared" si="6"/>
        <v>-0.007191657677</v>
      </c>
      <c r="R2269" s="71">
        <f t="shared" si="7"/>
        <v>-2.335</v>
      </c>
      <c r="S2269" s="71">
        <f t="shared" si="8"/>
        <v>-50.13957483</v>
      </c>
      <c r="T2269" s="72">
        <f t="shared" si="9"/>
        <v>432</v>
      </c>
      <c r="U2269" s="71">
        <f t="shared" si="10"/>
        <v>1.553398058</v>
      </c>
      <c r="V2269" s="71">
        <f t="shared" si="11"/>
        <v>3</v>
      </c>
      <c r="W2269" s="73">
        <f t="shared" si="12"/>
        <v>0.01078748652</v>
      </c>
      <c r="X2269" s="19"/>
      <c r="Y2269" s="19"/>
      <c r="Z2269" s="19"/>
      <c r="AA2269" s="19"/>
      <c r="AB2269" s="19"/>
      <c r="AC2269" s="19"/>
      <c r="AD2269" s="19"/>
    </row>
    <row r="2270">
      <c r="A2270" s="49" t="s">
        <v>689</v>
      </c>
      <c r="B2270" s="50">
        <v>26895.0</v>
      </c>
      <c r="C2270" s="51">
        <v>57.167</v>
      </c>
      <c r="D2270" s="52">
        <v>26641.0</v>
      </c>
      <c r="E2270" s="51">
        <v>0.061</v>
      </c>
      <c r="F2270" s="52">
        <v>26892.0</v>
      </c>
      <c r="G2270" s="54">
        <v>3.389</v>
      </c>
      <c r="H2270" s="50">
        <v>26895.0</v>
      </c>
      <c r="I2270" s="54">
        <v>4.82148</v>
      </c>
      <c r="J2270" s="50">
        <v>26893.0</v>
      </c>
      <c r="K2270" s="54">
        <v>3.624</v>
      </c>
      <c r="L2270" s="70">
        <f t="shared" si="1"/>
        <v>0</v>
      </c>
      <c r="M2270" s="71">
        <f t="shared" si="2"/>
        <v>0</v>
      </c>
      <c r="N2270" s="71">
        <f t="shared" si="3"/>
        <v>-52.34552</v>
      </c>
      <c r="O2270" s="71">
        <f t="shared" si="4"/>
        <v>-91.56597338</v>
      </c>
      <c r="P2270" s="71">
        <f t="shared" si="5"/>
        <v>-2</v>
      </c>
      <c r="Q2270" s="71">
        <f t="shared" si="6"/>
        <v>-0.007436326455</v>
      </c>
      <c r="R2270" s="71">
        <f t="shared" si="7"/>
        <v>-53.543</v>
      </c>
      <c r="S2270" s="71">
        <f t="shared" si="8"/>
        <v>-93.66067836</v>
      </c>
      <c r="T2270" s="72">
        <f t="shared" si="9"/>
        <v>254</v>
      </c>
      <c r="U2270" s="71">
        <f t="shared" si="10"/>
        <v>0.9444134598</v>
      </c>
      <c r="V2270" s="71">
        <f t="shared" si="11"/>
        <v>3</v>
      </c>
      <c r="W2270" s="73">
        <f t="shared" si="12"/>
        <v>0.01115448968</v>
      </c>
      <c r="X2270" s="19"/>
      <c r="Y2270" s="19"/>
      <c r="Z2270" s="19"/>
      <c r="AA2270" s="19"/>
      <c r="AB2270" s="19"/>
      <c r="AC2270" s="19"/>
      <c r="AD2270" s="19"/>
    </row>
    <row r="2271">
      <c r="A2271" s="49" t="s">
        <v>2409</v>
      </c>
      <c r="B2271" s="50">
        <v>28893.0</v>
      </c>
      <c r="C2271" s="51">
        <v>4.423</v>
      </c>
      <c r="D2271" s="52">
        <v>28304.0</v>
      </c>
      <c r="E2271" s="51">
        <v>0.065</v>
      </c>
      <c r="F2271" s="52">
        <v>28893.0</v>
      </c>
      <c r="G2271" s="54">
        <v>3.771</v>
      </c>
      <c r="H2271" s="50">
        <v>28893.0</v>
      </c>
      <c r="I2271" s="54">
        <v>9.45663</v>
      </c>
      <c r="J2271" s="50">
        <v>28893.0</v>
      </c>
      <c r="K2271" s="54">
        <v>2.35</v>
      </c>
      <c r="L2271" s="70">
        <f t="shared" si="1"/>
        <v>0</v>
      </c>
      <c r="M2271" s="71">
        <f t="shared" si="2"/>
        <v>0</v>
      </c>
      <c r="N2271" s="71">
        <f t="shared" si="3"/>
        <v>5.03363</v>
      </c>
      <c r="O2271" s="71">
        <f t="shared" si="4"/>
        <v>113.8057879</v>
      </c>
      <c r="P2271" s="71">
        <f t="shared" si="5"/>
        <v>0</v>
      </c>
      <c r="Q2271" s="71">
        <f t="shared" si="6"/>
        <v>0</v>
      </c>
      <c r="R2271" s="71">
        <f t="shared" si="7"/>
        <v>-2.073</v>
      </c>
      <c r="S2271" s="71">
        <f t="shared" si="8"/>
        <v>-46.86864119</v>
      </c>
      <c r="T2271" s="72">
        <f t="shared" si="9"/>
        <v>589</v>
      </c>
      <c r="U2271" s="71">
        <f t="shared" si="10"/>
        <v>2.038556052</v>
      </c>
      <c r="V2271" s="71">
        <f t="shared" si="11"/>
        <v>0</v>
      </c>
      <c r="W2271" s="73">
        <f t="shared" si="12"/>
        <v>0</v>
      </c>
      <c r="X2271" s="19"/>
      <c r="Y2271" s="19"/>
      <c r="Z2271" s="19"/>
      <c r="AA2271" s="19"/>
      <c r="AB2271" s="19"/>
      <c r="AC2271" s="19"/>
      <c r="AD2271" s="19"/>
    </row>
    <row r="2272">
      <c r="A2272" s="49" t="s">
        <v>2410</v>
      </c>
      <c r="B2272" s="50">
        <v>27919.0</v>
      </c>
      <c r="C2272" s="51">
        <v>94.027</v>
      </c>
      <c r="D2272" s="52">
        <v>27683.0</v>
      </c>
      <c r="E2272" s="51">
        <v>0.06</v>
      </c>
      <c r="F2272" s="52">
        <v>27915.0</v>
      </c>
      <c r="G2272" s="54">
        <v>3.61</v>
      </c>
      <c r="H2272" s="50">
        <v>27919.0</v>
      </c>
      <c r="I2272" s="54">
        <v>10.5644</v>
      </c>
      <c r="J2272" s="50">
        <v>27918.0</v>
      </c>
      <c r="K2272" s="54">
        <v>6.847</v>
      </c>
      <c r="L2272" s="70">
        <f t="shared" si="1"/>
        <v>0</v>
      </c>
      <c r="M2272" s="71">
        <f t="shared" si="2"/>
        <v>0</v>
      </c>
      <c r="N2272" s="71">
        <f t="shared" si="3"/>
        <v>-83.4626</v>
      </c>
      <c r="O2272" s="71">
        <f t="shared" si="4"/>
        <v>-88.76450381</v>
      </c>
      <c r="P2272" s="71">
        <f t="shared" si="5"/>
        <v>-1</v>
      </c>
      <c r="Q2272" s="71">
        <f t="shared" si="6"/>
        <v>-0.003581790179</v>
      </c>
      <c r="R2272" s="71">
        <f t="shared" si="7"/>
        <v>-87.18</v>
      </c>
      <c r="S2272" s="71">
        <f t="shared" si="8"/>
        <v>-92.71804907</v>
      </c>
      <c r="T2272" s="72">
        <f t="shared" si="9"/>
        <v>236</v>
      </c>
      <c r="U2272" s="71">
        <f t="shared" si="10"/>
        <v>0.8453024822</v>
      </c>
      <c r="V2272" s="71">
        <f t="shared" si="11"/>
        <v>4</v>
      </c>
      <c r="W2272" s="73">
        <f t="shared" si="12"/>
        <v>0.01432716071</v>
      </c>
      <c r="X2272" s="19"/>
      <c r="Y2272" s="19"/>
      <c r="Z2272" s="19"/>
      <c r="AA2272" s="19"/>
      <c r="AB2272" s="19"/>
      <c r="AC2272" s="19"/>
      <c r="AD2272" s="19"/>
    </row>
    <row r="2273">
      <c r="A2273" s="49" t="s">
        <v>2411</v>
      </c>
      <c r="B2273" s="50">
        <v>27992.0</v>
      </c>
      <c r="C2273" s="51">
        <v>4.514</v>
      </c>
      <c r="D2273" s="52">
        <v>27544.0</v>
      </c>
      <c r="E2273" s="51">
        <v>0.13</v>
      </c>
      <c r="F2273" s="52">
        <v>27991.0</v>
      </c>
      <c r="G2273" s="54">
        <v>3.671</v>
      </c>
      <c r="H2273" s="50">
        <v>27992.0</v>
      </c>
      <c r="I2273" s="54">
        <v>5.96172</v>
      </c>
      <c r="J2273" s="50">
        <v>27991.0</v>
      </c>
      <c r="K2273" s="54">
        <v>51.37</v>
      </c>
      <c r="L2273" s="70">
        <f t="shared" si="1"/>
        <v>0</v>
      </c>
      <c r="M2273" s="71">
        <f t="shared" si="2"/>
        <v>0</v>
      </c>
      <c r="N2273" s="71">
        <f t="shared" si="3"/>
        <v>1.44772</v>
      </c>
      <c r="O2273" s="71">
        <f t="shared" si="4"/>
        <v>32.07177669</v>
      </c>
      <c r="P2273" s="71">
        <f t="shared" si="5"/>
        <v>-1</v>
      </c>
      <c r="Q2273" s="71">
        <f t="shared" si="6"/>
        <v>-0.003572449271</v>
      </c>
      <c r="R2273" s="71">
        <f t="shared" si="7"/>
        <v>46.856</v>
      </c>
      <c r="S2273" s="71">
        <f t="shared" si="8"/>
        <v>1038.015064</v>
      </c>
      <c r="T2273" s="72">
        <f t="shared" si="9"/>
        <v>448</v>
      </c>
      <c r="U2273" s="71">
        <f t="shared" si="10"/>
        <v>1.600457274</v>
      </c>
      <c r="V2273" s="71">
        <f t="shared" si="11"/>
        <v>1</v>
      </c>
      <c r="W2273" s="73">
        <f t="shared" si="12"/>
        <v>0.003572449271</v>
      </c>
      <c r="X2273" s="19"/>
      <c r="Y2273" s="19"/>
      <c r="Z2273" s="19"/>
      <c r="AA2273" s="19"/>
      <c r="AB2273" s="19"/>
      <c r="AC2273" s="19"/>
      <c r="AD2273" s="19"/>
    </row>
    <row r="2274">
      <c r="A2274" s="49" t="s">
        <v>2412</v>
      </c>
      <c r="B2274" s="50">
        <v>26982.0</v>
      </c>
      <c r="C2274" s="51">
        <v>70.671</v>
      </c>
      <c r="D2274" s="52">
        <v>26672.0</v>
      </c>
      <c r="E2274" s="51">
        <v>0.061</v>
      </c>
      <c r="F2274" s="52">
        <v>26977.0</v>
      </c>
      <c r="G2274" s="54">
        <v>3.483</v>
      </c>
      <c r="H2274" s="50">
        <v>26982.0</v>
      </c>
      <c r="I2274" s="54">
        <v>19.7496</v>
      </c>
      <c r="J2274" s="50">
        <v>26981.0</v>
      </c>
      <c r="K2274" s="54">
        <v>2.566</v>
      </c>
      <c r="L2274" s="70">
        <f t="shared" si="1"/>
        <v>0</v>
      </c>
      <c r="M2274" s="71">
        <f t="shared" si="2"/>
        <v>0</v>
      </c>
      <c r="N2274" s="71">
        <f t="shared" si="3"/>
        <v>-50.9214</v>
      </c>
      <c r="O2274" s="71">
        <f t="shared" si="4"/>
        <v>-72.05416649</v>
      </c>
      <c r="P2274" s="71">
        <f t="shared" si="5"/>
        <v>-1</v>
      </c>
      <c r="Q2274" s="71">
        <f t="shared" si="6"/>
        <v>-0.003706174487</v>
      </c>
      <c r="R2274" s="71">
        <f t="shared" si="7"/>
        <v>-68.105</v>
      </c>
      <c r="S2274" s="71">
        <f t="shared" si="8"/>
        <v>-96.36909057</v>
      </c>
      <c r="T2274" s="72">
        <f t="shared" si="9"/>
        <v>310</v>
      </c>
      <c r="U2274" s="71">
        <f t="shared" si="10"/>
        <v>1.148914091</v>
      </c>
      <c r="V2274" s="71">
        <f t="shared" si="11"/>
        <v>5</v>
      </c>
      <c r="W2274" s="73">
        <f t="shared" si="12"/>
        <v>0.01853087243</v>
      </c>
      <c r="X2274" s="19"/>
      <c r="Y2274" s="19"/>
      <c r="Z2274" s="19"/>
      <c r="AA2274" s="19"/>
      <c r="AB2274" s="19"/>
      <c r="AC2274" s="19"/>
      <c r="AD2274" s="19"/>
    </row>
    <row r="2275">
      <c r="A2275" s="49" t="s">
        <v>2413</v>
      </c>
      <c r="B2275" s="50">
        <v>27754.0</v>
      </c>
      <c r="C2275" s="51">
        <v>4.185</v>
      </c>
      <c r="D2275" s="52">
        <v>27331.0</v>
      </c>
      <c r="E2275" s="51">
        <v>0.152</v>
      </c>
      <c r="F2275" s="52">
        <v>27753.0</v>
      </c>
      <c r="G2275" s="54">
        <v>3.491</v>
      </c>
      <c r="H2275" s="50">
        <v>27754.0</v>
      </c>
      <c r="I2275" s="54">
        <v>3.97064</v>
      </c>
      <c r="J2275" s="50">
        <v>27754.0</v>
      </c>
      <c r="K2275" s="54">
        <v>62.357</v>
      </c>
      <c r="L2275" s="70">
        <f t="shared" si="1"/>
        <v>0</v>
      </c>
      <c r="M2275" s="71">
        <f t="shared" si="2"/>
        <v>0</v>
      </c>
      <c r="N2275" s="71">
        <f t="shared" si="3"/>
        <v>-0.21436</v>
      </c>
      <c r="O2275" s="71">
        <f t="shared" si="4"/>
        <v>-5.122102748</v>
      </c>
      <c r="P2275" s="71">
        <f t="shared" si="5"/>
        <v>0</v>
      </c>
      <c r="Q2275" s="71">
        <f t="shared" si="6"/>
        <v>0</v>
      </c>
      <c r="R2275" s="71">
        <f t="shared" si="7"/>
        <v>58.172</v>
      </c>
      <c r="S2275" s="71">
        <f t="shared" si="8"/>
        <v>1390.011947</v>
      </c>
      <c r="T2275" s="72">
        <f t="shared" si="9"/>
        <v>423</v>
      </c>
      <c r="U2275" s="71">
        <f t="shared" si="10"/>
        <v>1.524104634</v>
      </c>
      <c r="V2275" s="71">
        <f t="shared" si="11"/>
        <v>1</v>
      </c>
      <c r="W2275" s="73">
        <f t="shared" si="12"/>
        <v>0.00360308424</v>
      </c>
      <c r="X2275" s="19"/>
      <c r="Y2275" s="19"/>
      <c r="Z2275" s="19"/>
      <c r="AA2275" s="19"/>
      <c r="AB2275" s="19"/>
      <c r="AC2275" s="19"/>
      <c r="AD2275" s="19"/>
    </row>
    <row r="2276">
      <c r="A2276" s="49" t="s">
        <v>2414</v>
      </c>
      <c r="B2276" s="50">
        <v>26768.0</v>
      </c>
      <c r="C2276" s="51">
        <v>50.245</v>
      </c>
      <c r="D2276" s="52">
        <v>26487.0</v>
      </c>
      <c r="E2276" s="51">
        <v>0.06</v>
      </c>
      <c r="F2276" s="52">
        <v>26765.0</v>
      </c>
      <c r="G2276" s="54">
        <v>3.511</v>
      </c>
      <c r="H2276" s="50">
        <v>26768.0</v>
      </c>
      <c r="I2276" s="54">
        <v>6.22682</v>
      </c>
      <c r="J2276" s="50">
        <v>26767.0</v>
      </c>
      <c r="K2276" s="54">
        <v>4.213</v>
      </c>
      <c r="L2276" s="70">
        <f t="shared" si="1"/>
        <v>0</v>
      </c>
      <c r="M2276" s="71">
        <f t="shared" si="2"/>
        <v>0</v>
      </c>
      <c r="N2276" s="71">
        <f t="shared" si="3"/>
        <v>-44.01818</v>
      </c>
      <c r="O2276" s="71">
        <f t="shared" si="4"/>
        <v>-87.60708528</v>
      </c>
      <c r="P2276" s="71">
        <f t="shared" si="5"/>
        <v>-1</v>
      </c>
      <c r="Q2276" s="71">
        <f t="shared" si="6"/>
        <v>-0.003735803945</v>
      </c>
      <c r="R2276" s="71">
        <f t="shared" si="7"/>
        <v>-46.032</v>
      </c>
      <c r="S2276" s="71">
        <f t="shared" si="8"/>
        <v>-91.61508608</v>
      </c>
      <c r="T2276" s="72">
        <f t="shared" si="9"/>
        <v>281</v>
      </c>
      <c r="U2276" s="71">
        <f t="shared" si="10"/>
        <v>1.049760909</v>
      </c>
      <c r="V2276" s="71">
        <f t="shared" si="11"/>
        <v>3</v>
      </c>
      <c r="W2276" s="73">
        <f t="shared" si="12"/>
        <v>0.01120741184</v>
      </c>
      <c r="X2276" s="19"/>
      <c r="Y2276" s="19"/>
      <c r="Z2276" s="19"/>
      <c r="AA2276" s="19"/>
      <c r="AB2276" s="19"/>
      <c r="AC2276" s="19"/>
      <c r="AD2276" s="19"/>
    </row>
    <row r="2277">
      <c r="A2277" s="49" t="s">
        <v>2415</v>
      </c>
      <c r="B2277" s="50">
        <v>28296.0</v>
      </c>
      <c r="C2277" s="51">
        <v>4.501</v>
      </c>
      <c r="D2277" s="52">
        <v>27560.0</v>
      </c>
      <c r="E2277" s="51">
        <v>0.06</v>
      </c>
      <c r="F2277" s="52">
        <v>28295.0</v>
      </c>
      <c r="G2277" s="54">
        <v>3.67</v>
      </c>
      <c r="H2277" s="50">
        <v>28296.0</v>
      </c>
      <c r="I2277" s="54">
        <v>5.38372</v>
      </c>
      <c r="J2277" s="50">
        <v>28294.0</v>
      </c>
      <c r="K2277" s="54">
        <v>42.02</v>
      </c>
      <c r="L2277" s="70">
        <f t="shared" si="1"/>
        <v>0</v>
      </c>
      <c r="M2277" s="71">
        <f t="shared" si="2"/>
        <v>0</v>
      </c>
      <c r="N2277" s="71">
        <f t="shared" si="3"/>
        <v>0.88272</v>
      </c>
      <c r="O2277" s="71">
        <f t="shared" si="4"/>
        <v>19.61164186</v>
      </c>
      <c r="P2277" s="71">
        <f t="shared" si="5"/>
        <v>-2</v>
      </c>
      <c r="Q2277" s="71">
        <f t="shared" si="6"/>
        <v>-0.007068136839</v>
      </c>
      <c r="R2277" s="71">
        <f t="shared" si="7"/>
        <v>37.519</v>
      </c>
      <c r="S2277" s="71">
        <f t="shared" si="8"/>
        <v>833.5703177</v>
      </c>
      <c r="T2277" s="72">
        <f t="shared" si="9"/>
        <v>736</v>
      </c>
      <c r="U2277" s="71">
        <f t="shared" si="10"/>
        <v>2.601074357</v>
      </c>
      <c r="V2277" s="71">
        <f t="shared" si="11"/>
        <v>1</v>
      </c>
      <c r="W2277" s="73">
        <f t="shared" si="12"/>
        <v>0.00353406842</v>
      </c>
      <c r="X2277" s="19"/>
      <c r="Y2277" s="19"/>
      <c r="Z2277" s="19"/>
      <c r="AA2277" s="19"/>
      <c r="AB2277" s="19"/>
      <c r="AC2277" s="19"/>
      <c r="AD2277" s="19"/>
    </row>
    <row r="2278">
      <c r="A2278" s="49" t="s">
        <v>2416</v>
      </c>
      <c r="B2278" s="50">
        <v>27286.0</v>
      </c>
      <c r="C2278" s="51">
        <v>62.735</v>
      </c>
      <c r="D2278" s="52">
        <v>27031.0</v>
      </c>
      <c r="E2278" s="51">
        <v>0.06</v>
      </c>
      <c r="F2278" s="52">
        <v>27283.0</v>
      </c>
      <c r="G2278" s="54">
        <v>3.525</v>
      </c>
      <c r="H2278" s="50">
        <v>27286.0</v>
      </c>
      <c r="I2278" s="54">
        <v>6.6102</v>
      </c>
      <c r="J2278" s="50">
        <v>27286.0</v>
      </c>
      <c r="K2278" s="54">
        <v>3.843</v>
      </c>
      <c r="L2278" s="70">
        <f t="shared" si="1"/>
        <v>0</v>
      </c>
      <c r="M2278" s="71">
        <f t="shared" si="2"/>
        <v>0</v>
      </c>
      <c r="N2278" s="71">
        <f t="shared" si="3"/>
        <v>-56.1248</v>
      </c>
      <c r="O2278" s="71">
        <f t="shared" si="4"/>
        <v>-89.463298</v>
      </c>
      <c r="P2278" s="71">
        <f t="shared" si="5"/>
        <v>0</v>
      </c>
      <c r="Q2278" s="71">
        <f t="shared" si="6"/>
        <v>0</v>
      </c>
      <c r="R2278" s="71">
        <f t="shared" si="7"/>
        <v>-58.892</v>
      </c>
      <c r="S2278" s="71">
        <f t="shared" si="8"/>
        <v>-93.87423288</v>
      </c>
      <c r="T2278" s="72">
        <f t="shared" si="9"/>
        <v>255</v>
      </c>
      <c r="U2278" s="71">
        <f t="shared" si="10"/>
        <v>0.934545188</v>
      </c>
      <c r="V2278" s="71">
        <f t="shared" si="11"/>
        <v>3</v>
      </c>
      <c r="W2278" s="73">
        <f t="shared" si="12"/>
        <v>0.01099464927</v>
      </c>
      <c r="X2278" s="19"/>
      <c r="Y2278" s="19"/>
      <c r="Z2278" s="19"/>
      <c r="AA2278" s="19"/>
      <c r="AB2278" s="19"/>
      <c r="AC2278" s="19"/>
      <c r="AD2278" s="19"/>
    </row>
    <row r="2279">
      <c r="A2279" s="49" t="s">
        <v>2417</v>
      </c>
      <c r="B2279" s="50">
        <v>28229.0</v>
      </c>
      <c r="C2279" s="51">
        <v>4.607</v>
      </c>
      <c r="D2279" s="52">
        <v>27382.0</v>
      </c>
      <c r="E2279" s="51">
        <v>0.06</v>
      </c>
      <c r="F2279" s="52">
        <v>28229.0</v>
      </c>
      <c r="G2279" s="54">
        <v>3.747</v>
      </c>
      <c r="H2279" s="50">
        <v>28229.0</v>
      </c>
      <c r="I2279" s="54">
        <v>6.35058</v>
      </c>
      <c r="J2279" s="50">
        <v>28229.0</v>
      </c>
      <c r="K2279" s="54">
        <v>3600.0</v>
      </c>
      <c r="L2279" s="70">
        <f t="shared" si="1"/>
        <v>0</v>
      </c>
      <c r="M2279" s="71">
        <f t="shared" si="2"/>
        <v>0</v>
      </c>
      <c r="N2279" s="71">
        <f t="shared" si="3"/>
        <v>1.74358</v>
      </c>
      <c r="O2279" s="71">
        <f t="shared" si="4"/>
        <v>37.84632082</v>
      </c>
      <c r="P2279" s="71">
        <f t="shared" si="5"/>
        <v>0</v>
      </c>
      <c r="Q2279" s="71">
        <f t="shared" si="6"/>
        <v>0</v>
      </c>
      <c r="R2279" s="71">
        <f t="shared" si="7"/>
        <v>3595.393</v>
      </c>
      <c r="S2279" s="71">
        <f t="shared" si="8"/>
        <v>78041.95789</v>
      </c>
      <c r="T2279" s="72">
        <f t="shared" si="9"/>
        <v>847</v>
      </c>
      <c r="U2279" s="71">
        <f t="shared" si="10"/>
        <v>3.000460519</v>
      </c>
      <c r="V2279" s="71">
        <f t="shared" si="11"/>
        <v>0</v>
      </c>
      <c r="W2279" s="73">
        <f t="shared" si="12"/>
        <v>0</v>
      </c>
      <c r="X2279" s="19"/>
      <c r="Y2279" s="19"/>
      <c r="Z2279" s="19"/>
      <c r="AA2279" s="19"/>
      <c r="AB2279" s="19"/>
      <c r="AC2279" s="19"/>
      <c r="AD2279" s="19"/>
    </row>
    <row r="2280">
      <c r="A2280" s="49" t="s">
        <v>2418</v>
      </c>
      <c r="B2280" s="50">
        <v>27192.0</v>
      </c>
      <c r="C2280" s="51">
        <v>63.047</v>
      </c>
      <c r="D2280" s="52">
        <v>26899.0</v>
      </c>
      <c r="E2280" s="51">
        <v>0.06</v>
      </c>
      <c r="F2280" s="52">
        <v>27186.0</v>
      </c>
      <c r="G2280" s="54">
        <v>3.605</v>
      </c>
      <c r="H2280" s="50">
        <v>27192.0</v>
      </c>
      <c r="I2280" s="54">
        <v>12.525</v>
      </c>
      <c r="J2280" s="50">
        <v>27190.0</v>
      </c>
      <c r="K2280" s="54">
        <v>4.739</v>
      </c>
      <c r="L2280" s="70">
        <f t="shared" si="1"/>
        <v>0</v>
      </c>
      <c r="M2280" s="71">
        <f t="shared" si="2"/>
        <v>0</v>
      </c>
      <c r="N2280" s="71">
        <f t="shared" si="3"/>
        <v>-50.522</v>
      </c>
      <c r="O2280" s="71">
        <f t="shared" si="4"/>
        <v>-80.13386838</v>
      </c>
      <c r="P2280" s="71">
        <f t="shared" si="5"/>
        <v>-2</v>
      </c>
      <c r="Q2280" s="71">
        <f t="shared" si="6"/>
        <v>-0.007355104442</v>
      </c>
      <c r="R2280" s="71">
        <f t="shared" si="7"/>
        <v>-58.308</v>
      </c>
      <c r="S2280" s="71">
        <f t="shared" si="8"/>
        <v>-92.48338541</v>
      </c>
      <c r="T2280" s="72">
        <f t="shared" si="9"/>
        <v>293</v>
      </c>
      <c r="U2280" s="71">
        <f t="shared" si="10"/>
        <v>1.077522801</v>
      </c>
      <c r="V2280" s="71">
        <f t="shared" si="11"/>
        <v>6</v>
      </c>
      <c r="W2280" s="73">
        <f t="shared" si="12"/>
        <v>0.02206531333</v>
      </c>
      <c r="X2280" s="19"/>
      <c r="Y2280" s="19"/>
      <c r="Z2280" s="19"/>
      <c r="AA2280" s="19"/>
      <c r="AB2280" s="19"/>
      <c r="AC2280" s="19"/>
      <c r="AD2280" s="19"/>
    </row>
    <row r="2281">
      <c r="A2281" s="49" t="s">
        <v>2419</v>
      </c>
      <c r="B2281" s="50">
        <v>28341.0</v>
      </c>
      <c r="C2281" s="51">
        <v>4.637</v>
      </c>
      <c r="D2281" s="52">
        <v>27825.0</v>
      </c>
      <c r="E2281" s="51">
        <v>0.076</v>
      </c>
      <c r="F2281" s="52">
        <v>28340.0</v>
      </c>
      <c r="G2281" s="54">
        <v>3.819</v>
      </c>
      <c r="H2281" s="50">
        <v>28341.0</v>
      </c>
      <c r="I2281" s="54">
        <v>5.70825</v>
      </c>
      <c r="J2281" s="50">
        <v>28340.0</v>
      </c>
      <c r="K2281" s="54">
        <v>5.91</v>
      </c>
      <c r="L2281" s="70">
        <f t="shared" si="1"/>
        <v>0</v>
      </c>
      <c r="M2281" s="71">
        <f t="shared" si="2"/>
        <v>0</v>
      </c>
      <c r="N2281" s="71">
        <f t="shared" si="3"/>
        <v>1.07125</v>
      </c>
      <c r="O2281" s="71">
        <f t="shared" si="4"/>
        <v>23.10222126</v>
      </c>
      <c r="P2281" s="71">
        <f t="shared" si="5"/>
        <v>-1</v>
      </c>
      <c r="Q2281" s="71">
        <f t="shared" si="6"/>
        <v>-0.003528457006</v>
      </c>
      <c r="R2281" s="71">
        <f t="shared" si="7"/>
        <v>1.273</v>
      </c>
      <c r="S2281" s="71">
        <f t="shared" si="8"/>
        <v>27.45309467</v>
      </c>
      <c r="T2281" s="72">
        <f t="shared" si="9"/>
        <v>516</v>
      </c>
      <c r="U2281" s="71">
        <f t="shared" si="10"/>
        <v>1.820683815</v>
      </c>
      <c r="V2281" s="71">
        <f t="shared" si="11"/>
        <v>1</v>
      </c>
      <c r="W2281" s="73">
        <f t="shared" si="12"/>
        <v>0.003528457006</v>
      </c>
      <c r="X2281" s="19"/>
      <c r="Y2281" s="19"/>
      <c r="Z2281" s="19"/>
      <c r="AA2281" s="19"/>
      <c r="AB2281" s="19"/>
      <c r="AC2281" s="19"/>
      <c r="AD2281" s="19"/>
    </row>
    <row r="2282">
      <c r="A2282" s="49" t="s">
        <v>2420</v>
      </c>
      <c r="B2282" s="50">
        <v>27369.0</v>
      </c>
      <c r="C2282" s="51">
        <v>62.063</v>
      </c>
      <c r="D2282" s="52">
        <v>27089.0</v>
      </c>
      <c r="E2282" s="51">
        <v>0.061</v>
      </c>
      <c r="F2282" s="52">
        <v>27364.0</v>
      </c>
      <c r="G2282" s="54">
        <v>3.541</v>
      </c>
      <c r="H2282" s="50">
        <v>27369.0</v>
      </c>
      <c r="I2282" s="54">
        <v>6.52499</v>
      </c>
      <c r="J2282" s="50">
        <v>27368.0</v>
      </c>
      <c r="K2282" s="54">
        <v>7.113</v>
      </c>
      <c r="L2282" s="70">
        <f t="shared" si="1"/>
        <v>0</v>
      </c>
      <c r="M2282" s="71">
        <f t="shared" si="2"/>
        <v>0</v>
      </c>
      <c r="N2282" s="71">
        <f t="shared" si="3"/>
        <v>-55.53801</v>
      </c>
      <c r="O2282" s="71">
        <f t="shared" si="4"/>
        <v>-89.48650565</v>
      </c>
      <c r="P2282" s="71">
        <f t="shared" si="5"/>
        <v>-1</v>
      </c>
      <c r="Q2282" s="71">
        <f t="shared" si="6"/>
        <v>-0.003653768863</v>
      </c>
      <c r="R2282" s="71">
        <f t="shared" si="7"/>
        <v>-54.95</v>
      </c>
      <c r="S2282" s="71">
        <f t="shared" si="8"/>
        <v>-88.53906514</v>
      </c>
      <c r="T2282" s="72">
        <f t="shared" si="9"/>
        <v>280</v>
      </c>
      <c r="U2282" s="71">
        <f t="shared" si="10"/>
        <v>1.023055282</v>
      </c>
      <c r="V2282" s="71">
        <f t="shared" si="11"/>
        <v>5</v>
      </c>
      <c r="W2282" s="73">
        <f t="shared" si="12"/>
        <v>0.01826884431</v>
      </c>
      <c r="X2282" s="19"/>
      <c r="Y2282" s="19"/>
      <c r="Z2282" s="19"/>
      <c r="AA2282" s="19"/>
      <c r="AB2282" s="19"/>
      <c r="AC2282" s="19"/>
      <c r="AD2282" s="19"/>
    </row>
    <row r="2283">
      <c r="A2283" s="49" t="s">
        <v>2421</v>
      </c>
      <c r="B2283" s="50">
        <v>28024.0</v>
      </c>
      <c r="C2283" s="51">
        <v>4.412</v>
      </c>
      <c r="D2283" s="52">
        <v>27423.0</v>
      </c>
      <c r="E2283" s="51">
        <v>0.065</v>
      </c>
      <c r="F2283" s="52">
        <v>28022.0</v>
      </c>
      <c r="G2283" s="54">
        <v>3.459</v>
      </c>
      <c r="H2283" s="50">
        <v>28024.0</v>
      </c>
      <c r="I2283" s="54">
        <v>4.28915</v>
      </c>
      <c r="J2283" s="50">
        <v>28023.0</v>
      </c>
      <c r="K2283" s="54">
        <v>34.09</v>
      </c>
      <c r="L2283" s="70">
        <f t="shared" si="1"/>
        <v>0</v>
      </c>
      <c r="M2283" s="71">
        <f t="shared" si="2"/>
        <v>0</v>
      </c>
      <c r="N2283" s="71">
        <f t="shared" si="3"/>
        <v>-0.12285</v>
      </c>
      <c r="O2283" s="71">
        <f t="shared" si="4"/>
        <v>-2.784451496</v>
      </c>
      <c r="P2283" s="71">
        <f t="shared" si="5"/>
        <v>-1</v>
      </c>
      <c r="Q2283" s="71">
        <f t="shared" si="6"/>
        <v>-0.003568369969</v>
      </c>
      <c r="R2283" s="71">
        <f t="shared" si="7"/>
        <v>29.678</v>
      </c>
      <c r="S2283" s="71">
        <f t="shared" si="8"/>
        <v>672.6654578</v>
      </c>
      <c r="T2283" s="72">
        <f t="shared" si="9"/>
        <v>601</v>
      </c>
      <c r="U2283" s="71">
        <f t="shared" si="10"/>
        <v>2.144590351</v>
      </c>
      <c r="V2283" s="71">
        <f t="shared" si="11"/>
        <v>2</v>
      </c>
      <c r="W2283" s="73">
        <f t="shared" si="12"/>
        <v>0.007136739937</v>
      </c>
      <c r="X2283" s="19"/>
      <c r="Y2283" s="19"/>
      <c r="Z2283" s="19"/>
      <c r="AA2283" s="19"/>
      <c r="AB2283" s="19"/>
      <c r="AC2283" s="19"/>
      <c r="AD2283" s="19"/>
    </row>
    <row r="2284">
      <c r="A2284" s="49" t="s">
        <v>2422</v>
      </c>
      <c r="B2284" s="50">
        <v>27113.0</v>
      </c>
      <c r="C2284" s="51">
        <v>63.485</v>
      </c>
      <c r="D2284" s="52">
        <v>26839.0</v>
      </c>
      <c r="E2284" s="51">
        <v>0.06</v>
      </c>
      <c r="F2284" s="52">
        <v>27110.0</v>
      </c>
      <c r="G2284" s="54">
        <v>3.348</v>
      </c>
      <c r="H2284" s="50">
        <v>27113.0</v>
      </c>
      <c r="I2284" s="54">
        <v>6.22657</v>
      </c>
      <c r="J2284" s="50">
        <v>27111.0</v>
      </c>
      <c r="K2284" s="54">
        <v>4.031</v>
      </c>
      <c r="L2284" s="70">
        <f t="shared" si="1"/>
        <v>0</v>
      </c>
      <c r="M2284" s="71">
        <f t="shared" si="2"/>
        <v>0</v>
      </c>
      <c r="N2284" s="71">
        <f t="shared" si="3"/>
        <v>-57.25843</v>
      </c>
      <c r="O2284" s="71">
        <f t="shared" si="4"/>
        <v>-90.19206112</v>
      </c>
      <c r="P2284" s="71">
        <f t="shared" si="5"/>
        <v>-2</v>
      </c>
      <c r="Q2284" s="71">
        <f t="shared" si="6"/>
        <v>-0.007376535241</v>
      </c>
      <c r="R2284" s="71">
        <f t="shared" si="7"/>
        <v>-59.454</v>
      </c>
      <c r="S2284" s="71">
        <f t="shared" si="8"/>
        <v>-93.65046861</v>
      </c>
      <c r="T2284" s="72">
        <f t="shared" si="9"/>
        <v>274</v>
      </c>
      <c r="U2284" s="71">
        <f t="shared" si="10"/>
        <v>1.010585328</v>
      </c>
      <c r="V2284" s="71">
        <f t="shared" si="11"/>
        <v>3</v>
      </c>
      <c r="W2284" s="73">
        <f t="shared" si="12"/>
        <v>0.01106480286</v>
      </c>
      <c r="X2284" s="19"/>
      <c r="Y2284" s="19"/>
      <c r="Z2284" s="19"/>
      <c r="AA2284" s="19"/>
      <c r="AB2284" s="19"/>
      <c r="AC2284" s="19"/>
      <c r="AD2284" s="19"/>
    </row>
    <row r="2285">
      <c r="A2285" s="49" t="s">
        <v>2423</v>
      </c>
      <c r="B2285" s="50">
        <v>28967.0</v>
      </c>
      <c r="C2285" s="51">
        <v>4.864</v>
      </c>
      <c r="D2285" s="52">
        <v>28540.0</v>
      </c>
      <c r="E2285" s="51">
        <v>0.18</v>
      </c>
      <c r="F2285" s="52">
        <v>28965.0</v>
      </c>
      <c r="G2285" s="54">
        <v>3.775</v>
      </c>
      <c r="H2285" s="50">
        <v>28967.0</v>
      </c>
      <c r="I2285" s="54">
        <v>7.38657</v>
      </c>
      <c r="J2285" s="50">
        <v>28966.0</v>
      </c>
      <c r="K2285" s="54">
        <v>2.68</v>
      </c>
      <c r="L2285" s="70">
        <f t="shared" si="1"/>
        <v>0</v>
      </c>
      <c r="M2285" s="71">
        <f t="shared" si="2"/>
        <v>0</v>
      </c>
      <c r="N2285" s="71">
        <f t="shared" si="3"/>
        <v>2.52257</v>
      </c>
      <c r="O2285" s="71">
        <f t="shared" si="4"/>
        <v>51.8620477</v>
      </c>
      <c r="P2285" s="71">
        <f t="shared" si="5"/>
        <v>-1</v>
      </c>
      <c r="Q2285" s="71">
        <f t="shared" si="6"/>
        <v>-0.003452204232</v>
      </c>
      <c r="R2285" s="71">
        <f t="shared" si="7"/>
        <v>-2.184</v>
      </c>
      <c r="S2285" s="71">
        <f t="shared" si="8"/>
        <v>-44.90131579</v>
      </c>
      <c r="T2285" s="72">
        <f t="shared" si="9"/>
        <v>427</v>
      </c>
      <c r="U2285" s="71">
        <f t="shared" si="10"/>
        <v>1.474091207</v>
      </c>
      <c r="V2285" s="71">
        <f t="shared" si="11"/>
        <v>2</v>
      </c>
      <c r="W2285" s="73">
        <f t="shared" si="12"/>
        <v>0.006904408465</v>
      </c>
      <c r="X2285" s="19"/>
      <c r="Y2285" s="19"/>
      <c r="Z2285" s="19"/>
      <c r="AA2285" s="19"/>
      <c r="AB2285" s="19"/>
      <c r="AC2285" s="19"/>
      <c r="AD2285" s="19"/>
    </row>
    <row r="2286">
      <c r="A2286" s="49" t="s">
        <v>2424</v>
      </c>
      <c r="B2286" s="50">
        <v>27940.0</v>
      </c>
      <c r="C2286" s="51">
        <v>63.255</v>
      </c>
      <c r="D2286" s="52">
        <v>27659.0</v>
      </c>
      <c r="E2286" s="51">
        <v>0.06</v>
      </c>
      <c r="F2286" s="52">
        <v>27932.0</v>
      </c>
      <c r="G2286" s="54">
        <v>3.716</v>
      </c>
      <c r="H2286" s="50">
        <v>27940.0</v>
      </c>
      <c r="I2286" s="54">
        <v>6.67861</v>
      </c>
      <c r="J2286" s="50">
        <v>27939.0</v>
      </c>
      <c r="K2286" s="54">
        <v>3.671</v>
      </c>
      <c r="L2286" s="70">
        <f t="shared" si="1"/>
        <v>0</v>
      </c>
      <c r="M2286" s="71">
        <f t="shared" si="2"/>
        <v>0</v>
      </c>
      <c r="N2286" s="71">
        <f t="shared" si="3"/>
        <v>-56.57639</v>
      </c>
      <c r="O2286" s="71">
        <f t="shared" si="4"/>
        <v>-89.44176745</v>
      </c>
      <c r="P2286" s="71">
        <f t="shared" si="5"/>
        <v>-1</v>
      </c>
      <c r="Q2286" s="71">
        <f t="shared" si="6"/>
        <v>-0.003579098067</v>
      </c>
      <c r="R2286" s="71">
        <f t="shared" si="7"/>
        <v>-59.584</v>
      </c>
      <c r="S2286" s="71">
        <f t="shared" si="8"/>
        <v>-94.19650621</v>
      </c>
      <c r="T2286" s="72">
        <f t="shared" si="9"/>
        <v>281</v>
      </c>
      <c r="U2286" s="71">
        <f t="shared" si="10"/>
        <v>1.005726557</v>
      </c>
      <c r="V2286" s="71">
        <f t="shared" si="11"/>
        <v>8</v>
      </c>
      <c r="W2286" s="73">
        <f t="shared" si="12"/>
        <v>0.02863278454</v>
      </c>
      <c r="X2286" s="19"/>
      <c r="Y2286" s="19"/>
      <c r="Z2286" s="19"/>
      <c r="AA2286" s="19"/>
      <c r="AB2286" s="19"/>
      <c r="AC2286" s="19"/>
      <c r="AD2286" s="19"/>
    </row>
    <row r="2287">
      <c r="A2287" s="49" t="s">
        <v>2425</v>
      </c>
      <c r="B2287" s="50">
        <v>27709.0</v>
      </c>
      <c r="C2287" s="51">
        <v>4.597</v>
      </c>
      <c r="D2287" s="52">
        <v>27271.0</v>
      </c>
      <c r="E2287" s="51">
        <v>0.098</v>
      </c>
      <c r="F2287" s="52">
        <v>27707.0</v>
      </c>
      <c r="G2287" s="54">
        <v>3.469</v>
      </c>
      <c r="H2287" s="50">
        <v>27709.0</v>
      </c>
      <c r="I2287" s="54">
        <v>3.58402</v>
      </c>
      <c r="J2287" s="50">
        <v>27708.0</v>
      </c>
      <c r="K2287" s="54">
        <v>2.737</v>
      </c>
      <c r="L2287" s="70">
        <f t="shared" si="1"/>
        <v>0</v>
      </c>
      <c r="M2287" s="71">
        <f t="shared" si="2"/>
        <v>0</v>
      </c>
      <c r="N2287" s="71">
        <f t="shared" si="3"/>
        <v>-1.01298</v>
      </c>
      <c r="O2287" s="71">
        <f t="shared" si="4"/>
        <v>-22.03567544</v>
      </c>
      <c r="P2287" s="71">
        <f t="shared" si="5"/>
        <v>-1</v>
      </c>
      <c r="Q2287" s="71">
        <f t="shared" si="6"/>
        <v>-0.003608935725</v>
      </c>
      <c r="R2287" s="71">
        <f t="shared" si="7"/>
        <v>-1.86</v>
      </c>
      <c r="S2287" s="71">
        <f t="shared" si="8"/>
        <v>-40.46117033</v>
      </c>
      <c r="T2287" s="72">
        <f t="shared" si="9"/>
        <v>438</v>
      </c>
      <c r="U2287" s="71">
        <f t="shared" si="10"/>
        <v>1.580713847</v>
      </c>
      <c r="V2287" s="71">
        <f t="shared" si="11"/>
        <v>2</v>
      </c>
      <c r="W2287" s="73">
        <f t="shared" si="12"/>
        <v>0.00721787145</v>
      </c>
      <c r="X2287" s="19"/>
      <c r="Y2287" s="19"/>
      <c r="Z2287" s="19"/>
      <c r="AA2287" s="19"/>
      <c r="AB2287" s="19"/>
      <c r="AC2287" s="19"/>
      <c r="AD2287" s="19"/>
    </row>
    <row r="2288">
      <c r="A2288" s="49" t="s">
        <v>2426</v>
      </c>
      <c r="B2288" s="50">
        <v>26720.0</v>
      </c>
      <c r="C2288" s="51">
        <v>93.956</v>
      </c>
      <c r="D2288" s="52">
        <v>26454.0</v>
      </c>
      <c r="E2288" s="51">
        <v>0.061</v>
      </c>
      <c r="F2288" s="52">
        <v>26714.0</v>
      </c>
      <c r="G2288" s="54">
        <v>3.414</v>
      </c>
      <c r="H2288" s="50">
        <v>26720.0</v>
      </c>
      <c r="I2288" s="54">
        <v>9.15281</v>
      </c>
      <c r="J2288" s="50">
        <v>26719.0</v>
      </c>
      <c r="K2288" s="54">
        <v>5.219</v>
      </c>
      <c r="L2288" s="70">
        <f t="shared" si="1"/>
        <v>0</v>
      </c>
      <c r="M2288" s="71">
        <f t="shared" si="2"/>
        <v>0</v>
      </c>
      <c r="N2288" s="71">
        <f t="shared" si="3"/>
        <v>-84.80319</v>
      </c>
      <c r="O2288" s="71">
        <f t="shared" si="4"/>
        <v>-90.25840819</v>
      </c>
      <c r="P2288" s="71">
        <f t="shared" si="5"/>
        <v>-1</v>
      </c>
      <c r="Q2288" s="71">
        <f t="shared" si="6"/>
        <v>-0.00374251497</v>
      </c>
      <c r="R2288" s="71">
        <f t="shared" si="7"/>
        <v>-88.737</v>
      </c>
      <c r="S2288" s="71">
        <f t="shared" si="8"/>
        <v>-94.44527226</v>
      </c>
      <c r="T2288" s="72">
        <f t="shared" si="9"/>
        <v>266</v>
      </c>
      <c r="U2288" s="71">
        <f t="shared" si="10"/>
        <v>0.995508982</v>
      </c>
      <c r="V2288" s="71">
        <f t="shared" si="11"/>
        <v>6</v>
      </c>
      <c r="W2288" s="73">
        <f t="shared" si="12"/>
        <v>0.02245508982</v>
      </c>
      <c r="X2288" s="19"/>
      <c r="Y2288" s="19"/>
      <c r="Z2288" s="19"/>
      <c r="AA2288" s="19"/>
      <c r="AB2288" s="19"/>
      <c r="AC2288" s="19"/>
      <c r="AD2288" s="19"/>
    </row>
    <row r="2289">
      <c r="A2289" s="49" t="s">
        <v>2427</v>
      </c>
      <c r="B2289" s="50">
        <v>27700.0</v>
      </c>
      <c r="C2289" s="51">
        <v>4.67</v>
      </c>
      <c r="D2289" s="52">
        <v>27200.0</v>
      </c>
      <c r="E2289" s="51">
        <v>0.071</v>
      </c>
      <c r="F2289" s="52">
        <v>27699.0</v>
      </c>
      <c r="G2289" s="54">
        <v>3.556</v>
      </c>
      <c r="H2289" s="50">
        <v>27700.0</v>
      </c>
      <c r="I2289" s="54">
        <v>4.96649</v>
      </c>
      <c r="J2289" s="50">
        <v>27699.0</v>
      </c>
      <c r="K2289" s="54">
        <v>23.204</v>
      </c>
      <c r="L2289" s="70">
        <f t="shared" si="1"/>
        <v>0</v>
      </c>
      <c r="M2289" s="71">
        <f t="shared" si="2"/>
        <v>0</v>
      </c>
      <c r="N2289" s="71">
        <f t="shared" si="3"/>
        <v>0.29649</v>
      </c>
      <c r="O2289" s="71">
        <f t="shared" si="4"/>
        <v>6.34882227</v>
      </c>
      <c r="P2289" s="71">
        <f t="shared" si="5"/>
        <v>-1</v>
      </c>
      <c r="Q2289" s="71">
        <f t="shared" si="6"/>
        <v>-0.003610108303</v>
      </c>
      <c r="R2289" s="71">
        <f t="shared" si="7"/>
        <v>18.534</v>
      </c>
      <c r="S2289" s="71">
        <f t="shared" si="8"/>
        <v>396.8736617</v>
      </c>
      <c r="T2289" s="72">
        <f t="shared" si="9"/>
        <v>500</v>
      </c>
      <c r="U2289" s="71">
        <f t="shared" si="10"/>
        <v>1.805054152</v>
      </c>
      <c r="V2289" s="71">
        <f t="shared" si="11"/>
        <v>1</v>
      </c>
      <c r="W2289" s="73">
        <f t="shared" si="12"/>
        <v>0.003610108303</v>
      </c>
      <c r="X2289" s="19"/>
      <c r="Y2289" s="19"/>
      <c r="Z2289" s="19"/>
      <c r="AA2289" s="19"/>
      <c r="AB2289" s="19"/>
      <c r="AC2289" s="19"/>
      <c r="AD2289" s="19"/>
    </row>
    <row r="2290">
      <c r="A2290" s="49" t="s">
        <v>2428</v>
      </c>
      <c r="B2290" s="50">
        <v>26749.0</v>
      </c>
      <c r="C2290" s="51">
        <v>58.612</v>
      </c>
      <c r="D2290" s="52">
        <v>26393.0</v>
      </c>
      <c r="E2290" s="51">
        <v>0.06</v>
      </c>
      <c r="F2290" s="52">
        <v>26746.0</v>
      </c>
      <c r="G2290" s="54">
        <v>3.481</v>
      </c>
      <c r="H2290" s="50">
        <v>26749.0</v>
      </c>
      <c r="I2290" s="54">
        <v>11.079</v>
      </c>
      <c r="J2290" s="50">
        <v>26749.0</v>
      </c>
      <c r="K2290" s="54">
        <v>2.656</v>
      </c>
      <c r="L2290" s="70">
        <f t="shared" si="1"/>
        <v>0</v>
      </c>
      <c r="M2290" s="71">
        <f t="shared" si="2"/>
        <v>0</v>
      </c>
      <c r="N2290" s="71">
        <f t="shared" si="3"/>
        <v>-47.533</v>
      </c>
      <c r="O2290" s="71">
        <f t="shared" si="4"/>
        <v>-81.09772743</v>
      </c>
      <c r="P2290" s="71">
        <f t="shared" si="5"/>
        <v>0</v>
      </c>
      <c r="Q2290" s="71">
        <f t="shared" si="6"/>
        <v>0</v>
      </c>
      <c r="R2290" s="71">
        <f t="shared" si="7"/>
        <v>-55.956</v>
      </c>
      <c r="S2290" s="71">
        <f t="shared" si="8"/>
        <v>-95.46850474</v>
      </c>
      <c r="T2290" s="72">
        <f t="shared" si="9"/>
        <v>356</v>
      </c>
      <c r="U2290" s="71">
        <f t="shared" si="10"/>
        <v>1.330890874</v>
      </c>
      <c r="V2290" s="71">
        <f t="shared" si="11"/>
        <v>3</v>
      </c>
      <c r="W2290" s="73">
        <f t="shared" si="12"/>
        <v>0.01121537254</v>
      </c>
      <c r="X2290" s="19"/>
      <c r="Y2290" s="19"/>
      <c r="Z2290" s="19"/>
      <c r="AA2290" s="19"/>
      <c r="AB2290" s="19"/>
      <c r="AC2290" s="19"/>
      <c r="AD2290" s="19"/>
    </row>
    <row r="2291">
      <c r="A2291" s="49" t="s">
        <v>695</v>
      </c>
      <c r="B2291" s="50">
        <v>28626.0</v>
      </c>
      <c r="C2291" s="51">
        <v>4.851</v>
      </c>
      <c r="D2291" s="52">
        <v>27827.0</v>
      </c>
      <c r="E2291" s="51">
        <v>0.06</v>
      </c>
      <c r="F2291" s="52">
        <v>28624.0</v>
      </c>
      <c r="G2291" s="54">
        <v>3.792</v>
      </c>
      <c r="H2291" s="50">
        <v>28626.0</v>
      </c>
      <c r="I2291" s="54">
        <v>1.67726</v>
      </c>
      <c r="J2291" s="50">
        <v>28626.0</v>
      </c>
      <c r="K2291" s="54">
        <v>4.344</v>
      </c>
      <c r="L2291" s="70">
        <f t="shared" si="1"/>
        <v>0</v>
      </c>
      <c r="M2291" s="71">
        <f t="shared" si="2"/>
        <v>0</v>
      </c>
      <c r="N2291" s="71">
        <f t="shared" si="3"/>
        <v>-3.17374</v>
      </c>
      <c r="O2291" s="71">
        <f t="shared" si="4"/>
        <v>-65.42444857</v>
      </c>
      <c r="P2291" s="71">
        <f t="shared" si="5"/>
        <v>0</v>
      </c>
      <c r="Q2291" s="71">
        <f t="shared" si="6"/>
        <v>0</v>
      </c>
      <c r="R2291" s="71">
        <f t="shared" si="7"/>
        <v>-0.507</v>
      </c>
      <c r="S2291" s="71">
        <f t="shared" si="8"/>
        <v>-10.45145331</v>
      </c>
      <c r="T2291" s="72">
        <f t="shared" si="9"/>
        <v>799</v>
      </c>
      <c r="U2291" s="71">
        <f t="shared" si="10"/>
        <v>2.791168867</v>
      </c>
      <c r="V2291" s="71">
        <f t="shared" si="11"/>
        <v>2</v>
      </c>
      <c r="W2291" s="73">
        <f t="shared" si="12"/>
        <v>0.006986655488</v>
      </c>
      <c r="X2291" s="19"/>
      <c r="Y2291" s="19"/>
      <c r="Z2291" s="19"/>
      <c r="AA2291" s="19"/>
      <c r="AB2291" s="19"/>
      <c r="AC2291" s="19"/>
      <c r="AD2291" s="19"/>
    </row>
    <row r="2292">
      <c r="A2292" s="49" t="s">
        <v>701</v>
      </c>
      <c r="B2292" s="50">
        <v>27615.0</v>
      </c>
      <c r="C2292" s="51">
        <v>81.445</v>
      </c>
      <c r="D2292" s="52">
        <v>27354.0</v>
      </c>
      <c r="E2292" s="51">
        <v>0.06</v>
      </c>
      <c r="F2292" s="52">
        <v>27609.0</v>
      </c>
      <c r="G2292" s="54">
        <v>3.576</v>
      </c>
      <c r="H2292" s="50">
        <v>27615.0</v>
      </c>
      <c r="I2292" s="54">
        <v>7.02325</v>
      </c>
      <c r="J2292" s="50">
        <v>27615.0</v>
      </c>
      <c r="K2292" s="54">
        <v>5.801</v>
      </c>
      <c r="L2292" s="70">
        <f t="shared" si="1"/>
        <v>0</v>
      </c>
      <c r="M2292" s="71">
        <f t="shared" si="2"/>
        <v>0</v>
      </c>
      <c r="N2292" s="71">
        <f t="shared" si="3"/>
        <v>-74.42175</v>
      </c>
      <c r="O2292" s="71">
        <f t="shared" si="4"/>
        <v>-91.37669593</v>
      </c>
      <c r="P2292" s="71">
        <f t="shared" si="5"/>
        <v>0</v>
      </c>
      <c r="Q2292" s="71">
        <f t="shared" si="6"/>
        <v>0</v>
      </c>
      <c r="R2292" s="71">
        <f t="shared" si="7"/>
        <v>-75.644</v>
      </c>
      <c r="S2292" s="71">
        <f t="shared" si="8"/>
        <v>-92.87740193</v>
      </c>
      <c r="T2292" s="72">
        <f t="shared" si="9"/>
        <v>261</v>
      </c>
      <c r="U2292" s="71">
        <f t="shared" si="10"/>
        <v>0.9451385117</v>
      </c>
      <c r="V2292" s="71">
        <f t="shared" si="11"/>
        <v>6</v>
      </c>
      <c r="W2292" s="73">
        <f t="shared" si="12"/>
        <v>0.02172732211</v>
      </c>
      <c r="X2292" s="19"/>
      <c r="Y2292" s="19"/>
      <c r="Z2292" s="19"/>
      <c r="AA2292" s="19"/>
      <c r="AB2292" s="19"/>
      <c r="AC2292" s="19"/>
      <c r="AD2292" s="19"/>
    </row>
    <row r="2293">
      <c r="A2293" s="49" t="s">
        <v>2429</v>
      </c>
      <c r="B2293" s="50">
        <v>28355.0</v>
      </c>
      <c r="C2293" s="51">
        <v>4.752</v>
      </c>
      <c r="D2293" s="52">
        <v>27907.0</v>
      </c>
      <c r="E2293" s="51">
        <v>0.115</v>
      </c>
      <c r="F2293" s="52">
        <v>28354.0</v>
      </c>
      <c r="G2293" s="54">
        <v>3.681</v>
      </c>
      <c r="H2293" s="50">
        <v>28355.0</v>
      </c>
      <c r="I2293" s="54">
        <v>3.53743</v>
      </c>
      <c r="J2293" s="50">
        <v>28353.0</v>
      </c>
      <c r="K2293" s="54">
        <v>34.304</v>
      </c>
      <c r="L2293" s="70">
        <f t="shared" si="1"/>
        <v>0</v>
      </c>
      <c r="M2293" s="71">
        <f t="shared" si="2"/>
        <v>0</v>
      </c>
      <c r="N2293" s="71">
        <f t="shared" si="3"/>
        <v>-1.21457</v>
      </c>
      <c r="O2293" s="71">
        <f t="shared" si="4"/>
        <v>-25.559133</v>
      </c>
      <c r="P2293" s="71">
        <f t="shared" si="5"/>
        <v>-2</v>
      </c>
      <c r="Q2293" s="71">
        <f t="shared" si="6"/>
        <v>-0.00705342973</v>
      </c>
      <c r="R2293" s="71">
        <f t="shared" si="7"/>
        <v>29.552</v>
      </c>
      <c r="S2293" s="71">
        <f t="shared" si="8"/>
        <v>621.8855219</v>
      </c>
      <c r="T2293" s="72">
        <f t="shared" si="9"/>
        <v>448</v>
      </c>
      <c r="U2293" s="71">
        <f t="shared" si="10"/>
        <v>1.57996826</v>
      </c>
      <c r="V2293" s="71">
        <f t="shared" si="11"/>
        <v>1</v>
      </c>
      <c r="W2293" s="73">
        <f t="shared" si="12"/>
        <v>0.003526714865</v>
      </c>
      <c r="X2293" s="19"/>
      <c r="Y2293" s="19"/>
      <c r="Z2293" s="19"/>
      <c r="AA2293" s="19"/>
      <c r="AB2293" s="19"/>
      <c r="AC2293" s="19"/>
      <c r="AD2293" s="19"/>
    </row>
    <row r="2294">
      <c r="A2294" s="49" t="s">
        <v>2430</v>
      </c>
      <c r="B2294" s="50">
        <v>27314.0</v>
      </c>
      <c r="C2294" s="51">
        <v>117.239</v>
      </c>
      <c r="D2294" s="52">
        <v>27083.0</v>
      </c>
      <c r="E2294" s="51">
        <v>0.06</v>
      </c>
      <c r="F2294" s="52">
        <v>27311.0</v>
      </c>
      <c r="G2294" s="54">
        <v>3.553</v>
      </c>
      <c r="H2294" s="50">
        <v>27314.0</v>
      </c>
      <c r="I2294" s="54">
        <v>6.62456</v>
      </c>
      <c r="J2294" s="50">
        <v>27313.0</v>
      </c>
      <c r="K2294" s="54">
        <v>7.633</v>
      </c>
      <c r="L2294" s="70">
        <f t="shared" si="1"/>
        <v>0</v>
      </c>
      <c r="M2294" s="71">
        <f t="shared" si="2"/>
        <v>0</v>
      </c>
      <c r="N2294" s="71">
        <f t="shared" si="3"/>
        <v>-110.61444</v>
      </c>
      <c r="O2294" s="71">
        <f t="shared" si="4"/>
        <v>-94.34952533</v>
      </c>
      <c r="P2294" s="71">
        <f t="shared" si="5"/>
        <v>-1</v>
      </c>
      <c r="Q2294" s="71">
        <f t="shared" si="6"/>
        <v>-0.003661126162</v>
      </c>
      <c r="R2294" s="71">
        <f t="shared" si="7"/>
        <v>-109.606</v>
      </c>
      <c r="S2294" s="71">
        <f t="shared" si="8"/>
        <v>-93.48936787</v>
      </c>
      <c r="T2294" s="72">
        <f t="shared" si="9"/>
        <v>231</v>
      </c>
      <c r="U2294" s="71">
        <f t="shared" si="10"/>
        <v>0.8457201435</v>
      </c>
      <c r="V2294" s="71">
        <f t="shared" si="11"/>
        <v>3</v>
      </c>
      <c r="W2294" s="73">
        <f t="shared" si="12"/>
        <v>0.01098337849</v>
      </c>
      <c r="X2294" s="19"/>
      <c r="Y2294" s="19"/>
      <c r="Z2294" s="19"/>
      <c r="AA2294" s="19"/>
      <c r="AB2294" s="19"/>
      <c r="AC2294" s="19"/>
      <c r="AD2294" s="19"/>
    </row>
    <row r="2295">
      <c r="A2295" s="49" t="s">
        <v>2431</v>
      </c>
      <c r="B2295" s="50">
        <v>28982.0</v>
      </c>
      <c r="C2295" s="51">
        <v>4.841</v>
      </c>
      <c r="D2295" s="52">
        <v>28476.0</v>
      </c>
      <c r="E2295" s="51">
        <v>0.076</v>
      </c>
      <c r="F2295" s="52">
        <v>28980.0</v>
      </c>
      <c r="G2295" s="54">
        <v>3.853</v>
      </c>
      <c r="H2295" s="50">
        <v>28982.0</v>
      </c>
      <c r="I2295" s="54">
        <v>2.00513</v>
      </c>
      <c r="J2295" s="50">
        <v>28980.0</v>
      </c>
      <c r="K2295" s="54">
        <v>8.584</v>
      </c>
      <c r="L2295" s="70">
        <f t="shared" si="1"/>
        <v>0</v>
      </c>
      <c r="M2295" s="71">
        <f t="shared" si="2"/>
        <v>0</v>
      </c>
      <c r="N2295" s="71">
        <f t="shared" si="3"/>
        <v>-2.83587</v>
      </c>
      <c r="O2295" s="71">
        <f t="shared" si="4"/>
        <v>-58.58025201</v>
      </c>
      <c r="P2295" s="71">
        <f t="shared" si="5"/>
        <v>-2</v>
      </c>
      <c r="Q2295" s="71">
        <f t="shared" si="6"/>
        <v>-0.006900835001</v>
      </c>
      <c r="R2295" s="71">
        <f t="shared" si="7"/>
        <v>3.743</v>
      </c>
      <c r="S2295" s="71">
        <f t="shared" si="8"/>
        <v>77.3187358</v>
      </c>
      <c r="T2295" s="72">
        <f t="shared" si="9"/>
        <v>506</v>
      </c>
      <c r="U2295" s="71">
        <f t="shared" si="10"/>
        <v>1.745911255</v>
      </c>
      <c r="V2295" s="71">
        <f t="shared" si="11"/>
        <v>2</v>
      </c>
      <c r="W2295" s="73">
        <f t="shared" si="12"/>
        <v>0.006900835001</v>
      </c>
      <c r="X2295" s="19"/>
      <c r="Y2295" s="19"/>
      <c r="Z2295" s="19"/>
      <c r="AA2295" s="19"/>
      <c r="AB2295" s="19"/>
      <c r="AC2295" s="19"/>
      <c r="AD2295" s="19"/>
    </row>
    <row r="2296">
      <c r="A2296" s="49" t="s">
        <v>2432</v>
      </c>
      <c r="B2296" s="50">
        <v>28045.0</v>
      </c>
      <c r="C2296" s="51">
        <v>62.718</v>
      </c>
      <c r="D2296" s="52">
        <v>27772.0</v>
      </c>
      <c r="E2296" s="51">
        <v>0.061</v>
      </c>
      <c r="F2296" s="52">
        <v>28037.0</v>
      </c>
      <c r="G2296" s="54">
        <v>3.663</v>
      </c>
      <c r="H2296" s="50">
        <v>28045.0</v>
      </c>
      <c r="I2296" s="54">
        <v>7.37893</v>
      </c>
      <c r="J2296" s="50">
        <v>28043.0</v>
      </c>
      <c r="K2296" s="54">
        <v>3.635</v>
      </c>
      <c r="L2296" s="70">
        <f t="shared" si="1"/>
        <v>0</v>
      </c>
      <c r="M2296" s="71">
        <f t="shared" si="2"/>
        <v>0</v>
      </c>
      <c r="N2296" s="71">
        <f t="shared" si="3"/>
        <v>-55.33907</v>
      </c>
      <c r="O2296" s="71">
        <f t="shared" si="4"/>
        <v>-88.23474919</v>
      </c>
      <c r="P2296" s="71">
        <f t="shared" si="5"/>
        <v>-2</v>
      </c>
      <c r="Q2296" s="71">
        <f t="shared" si="6"/>
        <v>-0.007131395971</v>
      </c>
      <c r="R2296" s="71">
        <f t="shared" si="7"/>
        <v>-59.083</v>
      </c>
      <c r="S2296" s="71">
        <f t="shared" si="8"/>
        <v>-94.2042157</v>
      </c>
      <c r="T2296" s="72">
        <f t="shared" si="9"/>
        <v>273</v>
      </c>
      <c r="U2296" s="71">
        <f t="shared" si="10"/>
        <v>0.97343555</v>
      </c>
      <c r="V2296" s="71">
        <f t="shared" si="11"/>
        <v>8</v>
      </c>
      <c r="W2296" s="73">
        <f t="shared" si="12"/>
        <v>0.02852558388</v>
      </c>
      <c r="X2296" s="19"/>
      <c r="Y2296" s="19"/>
      <c r="Z2296" s="19"/>
      <c r="AA2296" s="19"/>
      <c r="AB2296" s="19"/>
      <c r="AC2296" s="19"/>
      <c r="AD2296" s="19"/>
    </row>
    <row r="2297">
      <c r="A2297" s="49" t="s">
        <v>2433</v>
      </c>
      <c r="B2297" s="50">
        <v>27479.0</v>
      </c>
      <c r="C2297" s="51">
        <v>4.657</v>
      </c>
      <c r="D2297" s="52">
        <v>26661.0</v>
      </c>
      <c r="E2297" s="51">
        <v>0.06</v>
      </c>
      <c r="F2297" s="52">
        <v>27479.0</v>
      </c>
      <c r="G2297" s="54">
        <v>3.52</v>
      </c>
      <c r="H2297" s="50">
        <v>27479.0</v>
      </c>
      <c r="I2297" s="54">
        <v>5.96749</v>
      </c>
      <c r="J2297" s="50">
        <v>27478.0</v>
      </c>
      <c r="K2297" s="54">
        <v>40.518</v>
      </c>
      <c r="L2297" s="70">
        <f t="shared" si="1"/>
        <v>0</v>
      </c>
      <c r="M2297" s="71">
        <f t="shared" si="2"/>
        <v>0</v>
      </c>
      <c r="N2297" s="71">
        <f t="shared" si="3"/>
        <v>1.31049</v>
      </c>
      <c r="O2297" s="71">
        <f t="shared" si="4"/>
        <v>28.14021903</v>
      </c>
      <c r="P2297" s="71">
        <f t="shared" si="5"/>
        <v>-1</v>
      </c>
      <c r="Q2297" s="71">
        <f t="shared" si="6"/>
        <v>-0.003639142618</v>
      </c>
      <c r="R2297" s="71">
        <f t="shared" si="7"/>
        <v>35.861</v>
      </c>
      <c r="S2297" s="71">
        <f t="shared" si="8"/>
        <v>770.0450934</v>
      </c>
      <c r="T2297" s="72">
        <f t="shared" si="9"/>
        <v>818</v>
      </c>
      <c r="U2297" s="71">
        <f t="shared" si="10"/>
        <v>2.976818662</v>
      </c>
      <c r="V2297" s="71">
        <f t="shared" si="11"/>
        <v>0</v>
      </c>
      <c r="W2297" s="73">
        <f t="shared" si="12"/>
        <v>0</v>
      </c>
      <c r="X2297" s="19"/>
      <c r="Y2297" s="19"/>
      <c r="Z2297" s="19"/>
      <c r="AA2297" s="19"/>
      <c r="AB2297" s="19"/>
      <c r="AC2297" s="19"/>
      <c r="AD2297" s="19"/>
    </row>
    <row r="2298">
      <c r="A2298" s="49" t="s">
        <v>2434</v>
      </c>
      <c r="B2298" s="50">
        <v>26438.0</v>
      </c>
      <c r="C2298" s="51">
        <v>79.39</v>
      </c>
      <c r="D2298" s="52">
        <v>26180.0</v>
      </c>
      <c r="E2298" s="51">
        <v>0.061</v>
      </c>
      <c r="F2298" s="52">
        <v>26434.0</v>
      </c>
      <c r="G2298" s="54">
        <v>3.386</v>
      </c>
      <c r="H2298" s="50">
        <v>26438.0</v>
      </c>
      <c r="I2298" s="54">
        <v>6.83361</v>
      </c>
      <c r="J2298" s="50">
        <v>26437.0</v>
      </c>
      <c r="K2298" s="54">
        <v>4.104</v>
      </c>
      <c r="L2298" s="70">
        <f t="shared" si="1"/>
        <v>0</v>
      </c>
      <c r="M2298" s="71">
        <f t="shared" si="2"/>
        <v>0</v>
      </c>
      <c r="N2298" s="71">
        <f t="shared" si="3"/>
        <v>-72.55639</v>
      </c>
      <c r="O2298" s="71">
        <f t="shared" si="4"/>
        <v>-91.3923542</v>
      </c>
      <c r="P2298" s="71">
        <f t="shared" si="5"/>
        <v>-1</v>
      </c>
      <c r="Q2298" s="71">
        <f t="shared" si="6"/>
        <v>-0.003782434375</v>
      </c>
      <c r="R2298" s="71">
        <f t="shared" si="7"/>
        <v>-75.286</v>
      </c>
      <c r="S2298" s="71">
        <f t="shared" si="8"/>
        <v>-94.8305832</v>
      </c>
      <c r="T2298" s="72">
        <f t="shared" si="9"/>
        <v>258</v>
      </c>
      <c r="U2298" s="71">
        <f t="shared" si="10"/>
        <v>0.9758680687</v>
      </c>
      <c r="V2298" s="71">
        <f t="shared" si="11"/>
        <v>4</v>
      </c>
      <c r="W2298" s="73">
        <f t="shared" si="12"/>
        <v>0.0151297375</v>
      </c>
      <c r="X2298" s="19"/>
      <c r="Y2298" s="19"/>
      <c r="Z2298" s="19"/>
      <c r="AA2298" s="19"/>
      <c r="AB2298" s="19"/>
      <c r="AC2298" s="19"/>
      <c r="AD2298" s="19"/>
    </row>
    <row r="2299">
      <c r="A2299" s="49" t="s">
        <v>2435</v>
      </c>
      <c r="B2299" s="50">
        <v>27926.0</v>
      </c>
      <c r="C2299" s="51">
        <v>4.532</v>
      </c>
      <c r="D2299" s="52">
        <v>27430.0</v>
      </c>
      <c r="E2299" s="51">
        <v>0.066</v>
      </c>
      <c r="F2299" s="52">
        <v>27925.0</v>
      </c>
      <c r="G2299" s="54">
        <v>3.421</v>
      </c>
      <c r="H2299" s="50">
        <v>27926.0</v>
      </c>
      <c r="I2299" s="54">
        <v>4.79138</v>
      </c>
      <c r="J2299" s="50">
        <v>27925.0</v>
      </c>
      <c r="K2299" s="54">
        <v>22.528</v>
      </c>
      <c r="L2299" s="70">
        <f t="shared" si="1"/>
        <v>0</v>
      </c>
      <c r="M2299" s="71">
        <f t="shared" si="2"/>
        <v>0</v>
      </c>
      <c r="N2299" s="71">
        <f t="shared" si="3"/>
        <v>0.25938</v>
      </c>
      <c r="O2299" s="71">
        <f t="shared" si="4"/>
        <v>5.723300971</v>
      </c>
      <c r="P2299" s="71">
        <f t="shared" si="5"/>
        <v>-1</v>
      </c>
      <c r="Q2299" s="71">
        <f t="shared" si="6"/>
        <v>-0.003580892358</v>
      </c>
      <c r="R2299" s="71">
        <f t="shared" si="7"/>
        <v>17.996</v>
      </c>
      <c r="S2299" s="71">
        <f t="shared" si="8"/>
        <v>397.0873786</v>
      </c>
      <c r="T2299" s="72">
        <f t="shared" si="9"/>
        <v>496</v>
      </c>
      <c r="U2299" s="71">
        <f t="shared" si="10"/>
        <v>1.77612261</v>
      </c>
      <c r="V2299" s="71">
        <f t="shared" si="11"/>
        <v>1</v>
      </c>
      <c r="W2299" s="73">
        <f t="shared" si="12"/>
        <v>0.003580892358</v>
      </c>
      <c r="X2299" s="19"/>
      <c r="Y2299" s="19"/>
      <c r="Z2299" s="19"/>
      <c r="AA2299" s="19"/>
      <c r="AB2299" s="19"/>
      <c r="AC2299" s="19"/>
      <c r="AD2299" s="19"/>
    </row>
    <row r="2300">
      <c r="A2300" s="49" t="s">
        <v>2436</v>
      </c>
      <c r="B2300" s="50">
        <v>26965.0</v>
      </c>
      <c r="C2300" s="51">
        <v>60.428</v>
      </c>
      <c r="D2300" s="52">
        <v>26707.0</v>
      </c>
      <c r="E2300" s="51">
        <v>0.061</v>
      </c>
      <c r="F2300" s="52">
        <v>26960.0</v>
      </c>
      <c r="G2300" s="54">
        <v>3.499</v>
      </c>
      <c r="H2300" s="50">
        <v>26965.0</v>
      </c>
      <c r="I2300" s="54">
        <v>5.93697</v>
      </c>
      <c r="J2300" s="50">
        <v>26965.0</v>
      </c>
      <c r="K2300" s="54">
        <v>4.201</v>
      </c>
      <c r="L2300" s="70">
        <f t="shared" si="1"/>
        <v>0</v>
      </c>
      <c r="M2300" s="71">
        <f t="shared" si="2"/>
        <v>0</v>
      </c>
      <c r="N2300" s="71">
        <f t="shared" si="3"/>
        <v>-54.49103</v>
      </c>
      <c r="O2300" s="71">
        <f t="shared" si="4"/>
        <v>-90.17513404</v>
      </c>
      <c r="P2300" s="71">
        <f t="shared" si="5"/>
        <v>0</v>
      </c>
      <c r="Q2300" s="71">
        <f t="shared" si="6"/>
        <v>0</v>
      </c>
      <c r="R2300" s="71">
        <f t="shared" si="7"/>
        <v>-56.227</v>
      </c>
      <c r="S2300" s="71">
        <f t="shared" si="8"/>
        <v>-93.0479248</v>
      </c>
      <c r="T2300" s="72">
        <f t="shared" si="9"/>
        <v>258</v>
      </c>
      <c r="U2300" s="71">
        <f t="shared" si="10"/>
        <v>0.9567958465</v>
      </c>
      <c r="V2300" s="71">
        <f t="shared" si="11"/>
        <v>5</v>
      </c>
      <c r="W2300" s="73">
        <f t="shared" si="12"/>
        <v>0.01854255516</v>
      </c>
      <c r="X2300" s="19"/>
      <c r="Y2300" s="19"/>
      <c r="Z2300" s="19"/>
      <c r="AA2300" s="19"/>
      <c r="AB2300" s="19"/>
      <c r="AC2300" s="19"/>
      <c r="AD2300" s="19"/>
    </row>
    <row r="2301">
      <c r="A2301" s="49" t="s">
        <v>2437</v>
      </c>
      <c r="B2301" s="50">
        <v>27980.0</v>
      </c>
      <c r="C2301" s="51">
        <v>4.572</v>
      </c>
      <c r="D2301" s="52">
        <v>27653.0</v>
      </c>
      <c r="E2301" s="51">
        <v>0.071</v>
      </c>
      <c r="F2301" s="52">
        <v>27979.0</v>
      </c>
      <c r="G2301" s="54">
        <v>3.372</v>
      </c>
      <c r="H2301" s="50">
        <v>27980.0</v>
      </c>
      <c r="I2301" s="54">
        <v>3.53617</v>
      </c>
      <c r="J2301" s="50">
        <v>27980.0</v>
      </c>
      <c r="K2301" s="54">
        <v>3.495</v>
      </c>
      <c r="L2301" s="70">
        <f t="shared" si="1"/>
        <v>0</v>
      </c>
      <c r="M2301" s="71">
        <f t="shared" si="2"/>
        <v>0</v>
      </c>
      <c r="N2301" s="71">
        <f t="shared" si="3"/>
        <v>-1.03583</v>
      </c>
      <c r="O2301" s="71">
        <f t="shared" si="4"/>
        <v>-22.65594926</v>
      </c>
      <c r="P2301" s="71">
        <f t="shared" si="5"/>
        <v>0</v>
      </c>
      <c r="Q2301" s="71">
        <f t="shared" si="6"/>
        <v>0</v>
      </c>
      <c r="R2301" s="71">
        <f t="shared" si="7"/>
        <v>-1.077</v>
      </c>
      <c r="S2301" s="71">
        <f t="shared" si="8"/>
        <v>-23.55643045</v>
      </c>
      <c r="T2301" s="72">
        <f t="shared" si="9"/>
        <v>327</v>
      </c>
      <c r="U2301" s="71">
        <f t="shared" si="10"/>
        <v>1.168691923</v>
      </c>
      <c r="V2301" s="71">
        <f t="shared" si="11"/>
        <v>1</v>
      </c>
      <c r="W2301" s="73">
        <f t="shared" si="12"/>
        <v>0.003573981415</v>
      </c>
      <c r="X2301" s="19"/>
      <c r="Y2301" s="19"/>
      <c r="Z2301" s="19"/>
      <c r="AA2301" s="19"/>
      <c r="AB2301" s="19"/>
      <c r="AC2301" s="19"/>
      <c r="AD2301" s="19"/>
    </row>
    <row r="2302">
      <c r="A2302" s="49" t="s">
        <v>2438</v>
      </c>
      <c r="B2302" s="50">
        <v>26990.0</v>
      </c>
      <c r="C2302" s="51">
        <v>77.083</v>
      </c>
      <c r="D2302" s="52">
        <v>26747.0</v>
      </c>
      <c r="E2302" s="51">
        <v>0.061</v>
      </c>
      <c r="F2302" s="52">
        <v>26983.0</v>
      </c>
      <c r="G2302" s="54">
        <v>3.489</v>
      </c>
      <c r="H2302" s="50">
        <v>26990.0</v>
      </c>
      <c r="I2302" s="54">
        <v>11.5369</v>
      </c>
      <c r="J2302" s="50">
        <v>26989.0</v>
      </c>
      <c r="K2302" s="54">
        <v>3.595</v>
      </c>
      <c r="L2302" s="70">
        <f t="shared" si="1"/>
        <v>0</v>
      </c>
      <c r="M2302" s="71">
        <f t="shared" si="2"/>
        <v>0</v>
      </c>
      <c r="N2302" s="71">
        <f t="shared" si="3"/>
        <v>-65.5461</v>
      </c>
      <c r="O2302" s="71">
        <f t="shared" si="4"/>
        <v>-85.03314609</v>
      </c>
      <c r="P2302" s="71">
        <f t="shared" si="5"/>
        <v>-1</v>
      </c>
      <c r="Q2302" s="71">
        <f t="shared" si="6"/>
        <v>-0.003705075954</v>
      </c>
      <c r="R2302" s="71">
        <f t="shared" si="7"/>
        <v>-73.488</v>
      </c>
      <c r="S2302" s="71">
        <f t="shared" si="8"/>
        <v>-95.33619605</v>
      </c>
      <c r="T2302" s="72">
        <f t="shared" si="9"/>
        <v>243</v>
      </c>
      <c r="U2302" s="71">
        <f t="shared" si="10"/>
        <v>0.9003334568</v>
      </c>
      <c r="V2302" s="71">
        <f t="shared" si="11"/>
        <v>7</v>
      </c>
      <c r="W2302" s="73">
        <f t="shared" si="12"/>
        <v>0.02593553168</v>
      </c>
      <c r="X2302" s="19"/>
      <c r="Y2302" s="19"/>
      <c r="Z2302" s="19"/>
      <c r="AA2302" s="19"/>
      <c r="AB2302" s="19"/>
      <c r="AC2302" s="19"/>
      <c r="AD2302" s="19"/>
    </row>
    <row r="2303">
      <c r="A2303" s="49" t="s">
        <v>2439</v>
      </c>
      <c r="B2303" s="50">
        <v>28185.0</v>
      </c>
      <c r="C2303" s="51">
        <v>4.769</v>
      </c>
      <c r="D2303" s="52">
        <v>27523.0</v>
      </c>
      <c r="E2303" s="51">
        <v>0.07</v>
      </c>
      <c r="F2303" s="52">
        <v>28185.0</v>
      </c>
      <c r="G2303" s="54">
        <v>3.568</v>
      </c>
      <c r="H2303" s="50">
        <v>28185.0</v>
      </c>
      <c r="I2303" s="54">
        <v>6.23932</v>
      </c>
      <c r="J2303" s="50">
        <v>28184.0</v>
      </c>
      <c r="K2303" s="54">
        <v>11.622</v>
      </c>
      <c r="L2303" s="70">
        <f t="shared" si="1"/>
        <v>0</v>
      </c>
      <c r="M2303" s="71">
        <f t="shared" si="2"/>
        <v>0</v>
      </c>
      <c r="N2303" s="71">
        <f t="shared" si="3"/>
        <v>1.47032</v>
      </c>
      <c r="O2303" s="71">
        <f t="shared" si="4"/>
        <v>30.83078213</v>
      </c>
      <c r="P2303" s="71">
        <f t="shared" si="5"/>
        <v>-1</v>
      </c>
      <c r="Q2303" s="71">
        <f t="shared" si="6"/>
        <v>-0.003547986518</v>
      </c>
      <c r="R2303" s="71">
        <f t="shared" si="7"/>
        <v>6.853</v>
      </c>
      <c r="S2303" s="71">
        <f t="shared" si="8"/>
        <v>143.6988887</v>
      </c>
      <c r="T2303" s="72">
        <f t="shared" si="9"/>
        <v>662</v>
      </c>
      <c r="U2303" s="71">
        <f t="shared" si="10"/>
        <v>2.348767075</v>
      </c>
      <c r="V2303" s="71">
        <f t="shared" si="11"/>
        <v>0</v>
      </c>
      <c r="W2303" s="73">
        <f t="shared" si="12"/>
        <v>0</v>
      </c>
      <c r="X2303" s="19"/>
      <c r="Y2303" s="19"/>
      <c r="Z2303" s="19"/>
      <c r="AA2303" s="19"/>
      <c r="AB2303" s="19"/>
      <c r="AC2303" s="19"/>
      <c r="AD2303" s="19"/>
    </row>
    <row r="2304">
      <c r="A2304" s="49" t="s">
        <v>2440</v>
      </c>
      <c r="B2304" s="50">
        <v>27240.0</v>
      </c>
      <c r="C2304" s="51">
        <v>50.756</v>
      </c>
      <c r="D2304" s="52">
        <v>26895.0</v>
      </c>
      <c r="E2304" s="51">
        <v>0.061</v>
      </c>
      <c r="F2304" s="52">
        <v>27236.0</v>
      </c>
      <c r="G2304" s="54">
        <v>3.446</v>
      </c>
      <c r="H2304" s="50">
        <v>27240.0</v>
      </c>
      <c r="I2304" s="54">
        <v>8.19246</v>
      </c>
      <c r="J2304" s="50">
        <v>27239.0</v>
      </c>
      <c r="K2304" s="54">
        <v>5.887</v>
      </c>
      <c r="L2304" s="70">
        <f t="shared" si="1"/>
        <v>0</v>
      </c>
      <c r="M2304" s="71">
        <f t="shared" si="2"/>
        <v>0</v>
      </c>
      <c r="N2304" s="71">
        <f t="shared" si="3"/>
        <v>-42.56354</v>
      </c>
      <c r="O2304" s="71">
        <f t="shared" si="4"/>
        <v>-83.85912996</v>
      </c>
      <c r="P2304" s="71">
        <f t="shared" si="5"/>
        <v>-1</v>
      </c>
      <c r="Q2304" s="71">
        <f t="shared" si="6"/>
        <v>-0.003671071953</v>
      </c>
      <c r="R2304" s="71">
        <f t="shared" si="7"/>
        <v>-44.869</v>
      </c>
      <c r="S2304" s="71">
        <f t="shared" si="8"/>
        <v>-88.40137127</v>
      </c>
      <c r="T2304" s="72">
        <f t="shared" si="9"/>
        <v>345</v>
      </c>
      <c r="U2304" s="71">
        <f t="shared" si="10"/>
        <v>1.266519824</v>
      </c>
      <c r="V2304" s="71">
        <f t="shared" si="11"/>
        <v>4</v>
      </c>
      <c r="W2304" s="73">
        <f t="shared" si="12"/>
        <v>0.01468428781</v>
      </c>
      <c r="X2304" s="19"/>
      <c r="Y2304" s="19"/>
      <c r="Z2304" s="19"/>
      <c r="AA2304" s="19"/>
      <c r="AB2304" s="19"/>
      <c r="AC2304" s="19"/>
      <c r="AD2304" s="19"/>
    </row>
    <row r="2305">
      <c r="A2305" s="49" t="s">
        <v>2441</v>
      </c>
      <c r="B2305" s="50">
        <v>27843.0</v>
      </c>
      <c r="C2305" s="51">
        <v>4.607</v>
      </c>
      <c r="D2305" s="52">
        <v>27120.0</v>
      </c>
      <c r="E2305" s="51">
        <v>0.06</v>
      </c>
      <c r="F2305" s="52">
        <v>27842.0</v>
      </c>
      <c r="G2305" s="54">
        <v>3.471</v>
      </c>
      <c r="H2305" s="50">
        <v>27843.0</v>
      </c>
      <c r="I2305" s="54">
        <v>4.80085</v>
      </c>
      <c r="J2305" s="50">
        <v>27842.0</v>
      </c>
      <c r="K2305" s="54">
        <v>2.26</v>
      </c>
      <c r="L2305" s="70">
        <f t="shared" si="1"/>
        <v>0</v>
      </c>
      <c r="M2305" s="71">
        <f t="shared" si="2"/>
        <v>0</v>
      </c>
      <c r="N2305" s="71">
        <f t="shared" si="3"/>
        <v>0.19385</v>
      </c>
      <c r="O2305" s="71">
        <f t="shared" si="4"/>
        <v>4.207727371</v>
      </c>
      <c r="P2305" s="71">
        <f t="shared" si="5"/>
        <v>-1</v>
      </c>
      <c r="Q2305" s="71">
        <f t="shared" si="6"/>
        <v>-0.003591567001</v>
      </c>
      <c r="R2305" s="71">
        <f t="shared" si="7"/>
        <v>-2.347</v>
      </c>
      <c r="S2305" s="71">
        <f t="shared" si="8"/>
        <v>-50.94421532</v>
      </c>
      <c r="T2305" s="72">
        <f t="shared" si="9"/>
        <v>723</v>
      </c>
      <c r="U2305" s="71">
        <f t="shared" si="10"/>
        <v>2.596702941</v>
      </c>
      <c r="V2305" s="71">
        <f t="shared" si="11"/>
        <v>1</v>
      </c>
      <c r="W2305" s="73">
        <f t="shared" si="12"/>
        <v>0.003591567001</v>
      </c>
      <c r="X2305" s="19"/>
      <c r="Y2305" s="19"/>
      <c r="Z2305" s="19"/>
      <c r="AA2305" s="19"/>
      <c r="AB2305" s="19"/>
      <c r="AC2305" s="19"/>
      <c r="AD2305" s="19"/>
    </row>
    <row r="2306">
      <c r="A2306" s="49" t="s">
        <v>2442</v>
      </c>
      <c r="B2306" s="50">
        <v>26842.0</v>
      </c>
      <c r="C2306" s="51">
        <v>111.736</v>
      </c>
      <c r="D2306" s="52">
        <v>26607.0</v>
      </c>
      <c r="E2306" s="51">
        <v>0.06</v>
      </c>
      <c r="F2306" s="52">
        <v>26839.0</v>
      </c>
      <c r="G2306" s="54">
        <v>3.319</v>
      </c>
      <c r="H2306" s="50">
        <v>26842.0</v>
      </c>
      <c r="I2306" s="54">
        <v>7.87689</v>
      </c>
      <c r="J2306" s="50">
        <v>26841.0</v>
      </c>
      <c r="K2306" s="54">
        <v>4.556</v>
      </c>
      <c r="L2306" s="70">
        <f t="shared" si="1"/>
        <v>0</v>
      </c>
      <c r="M2306" s="71">
        <f t="shared" si="2"/>
        <v>0</v>
      </c>
      <c r="N2306" s="71">
        <f t="shared" si="3"/>
        <v>-103.85911</v>
      </c>
      <c r="O2306" s="71">
        <f t="shared" si="4"/>
        <v>-92.95044569</v>
      </c>
      <c r="P2306" s="71">
        <f t="shared" si="5"/>
        <v>-1</v>
      </c>
      <c r="Q2306" s="71">
        <f t="shared" si="6"/>
        <v>-0.003725504806</v>
      </c>
      <c r="R2306" s="71">
        <f t="shared" si="7"/>
        <v>-107.18</v>
      </c>
      <c r="S2306" s="71">
        <f t="shared" si="8"/>
        <v>-95.92253168</v>
      </c>
      <c r="T2306" s="72">
        <f t="shared" si="9"/>
        <v>235</v>
      </c>
      <c r="U2306" s="71">
        <f t="shared" si="10"/>
        <v>0.8754936294</v>
      </c>
      <c r="V2306" s="71">
        <f t="shared" si="11"/>
        <v>3</v>
      </c>
      <c r="W2306" s="73">
        <f t="shared" si="12"/>
        <v>0.01117651442</v>
      </c>
      <c r="X2306" s="19"/>
      <c r="Y2306" s="19"/>
      <c r="Z2306" s="19"/>
      <c r="AA2306" s="19"/>
      <c r="AB2306" s="19"/>
      <c r="AC2306" s="19"/>
      <c r="AD2306" s="19"/>
    </row>
    <row r="2307">
      <c r="A2307" s="49" t="s">
        <v>2443</v>
      </c>
      <c r="B2307" s="50">
        <v>28153.0</v>
      </c>
      <c r="C2307" s="51">
        <v>4.518</v>
      </c>
      <c r="D2307" s="52">
        <v>27493.0</v>
      </c>
      <c r="E2307" s="51">
        <v>0.234</v>
      </c>
      <c r="F2307" s="52">
        <v>28152.0</v>
      </c>
      <c r="G2307" s="54">
        <v>3.753</v>
      </c>
      <c r="H2307" s="50">
        <v>28153.0</v>
      </c>
      <c r="I2307" s="54">
        <v>5.20585</v>
      </c>
      <c r="J2307" s="50">
        <v>28153.0</v>
      </c>
      <c r="K2307" s="54">
        <v>50.125</v>
      </c>
      <c r="L2307" s="70">
        <f t="shared" si="1"/>
        <v>0</v>
      </c>
      <c r="M2307" s="71">
        <f t="shared" si="2"/>
        <v>0</v>
      </c>
      <c r="N2307" s="71">
        <f t="shared" si="3"/>
        <v>0.68785</v>
      </c>
      <c r="O2307" s="71">
        <f t="shared" si="4"/>
        <v>15.22465693</v>
      </c>
      <c r="P2307" s="71">
        <f t="shared" si="5"/>
        <v>0</v>
      </c>
      <c r="Q2307" s="71">
        <f t="shared" si="6"/>
        <v>0</v>
      </c>
      <c r="R2307" s="71">
        <f t="shared" si="7"/>
        <v>45.607</v>
      </c>
      <c r="S2307" s="71">
        <f t="shared" si="8"/>
        <v>1009.451085</v>
      </c>
      <c r="T2307" s="72">
        <f t="shared" si="9"/>
        <v>660</v>
      </c>
      <c r="U2307" s="71">
        <f t="shared" si="10"/>
        <v>2.344332753</v>
      </c>
      <c r="V2307" s="71">
        <f t="shared" si="11"/>
        <v>1</v>
      </c>
      <c r="W2307" s="73">
        <f t="shared" si="12"/>
        <v>0.003552019323</v>
      </c>
      <c r="X2307" s="19"/>
      <c r="Y2307" s="19"/>
      <c r="Z2307" s="19"/>
      <c r="AA2307" s="19"/>
      <c r="AB2307" s="19"/>
      <c r="AC2307" s="19"/>
      <c r="AD2307" s="19"/>
    </row>
    <row r="2308">
      <c r="A2308" s="49" t="s">
        <v>2444</v>
      </c>
      <c r="B2308" s="50">
        <v>27147.0</v>
      </c>
      <c r="C2308" s="51">
        <v>89.145</v>
      </c>
      <c r="D2308" s="52">
        <v>26860.0</v>
      </c>
      <c r="E2308" s="51">
        <v>0.061</v>
      </c>
      <c r="F2308" s="52">
        <v>27142.0</v>
      </c>
      <c r="G2308" s="54">
        <v>3.569</v>
      </c>
      <c r="H2308" s="50">
        <v>27147.0</v>
      </c>
      <c r="I2308" s="54">
        <v>9.09489</v>
      </c>
      <c r="J2308" s="50">
        <v>27146.0</v>
      </c>
      <c r="K2308" s="54">
        <v>7.108</v>
      </c>
      <c r="L2308" s="70">
        <f t="shared" si="1"/>
        <v>0</v>
      </c>
      <c r="M2308" s="71">
        <f t="shared" si="2"/>
        <v>0</v>
      </c>
      <c r="N2308" s="71">
        <f t="shared" si="3"/>
        <v>-80.05011</v>
      </c>
      <c r="O2308" s="71">
        <f t="shared" si="4"/>
        <v>-89.79764429</v>
      </c>
      <c r="P2308" s="71">
        <f t="shared" si="5"/>
        <v>-1</v>
      </c>
      <c r="Q2308" s="71">
        <f t="shared" si="6"/>
        <v>-0.003683648285</v>
      </c>
      <c r="R2308" s="71">
        <f t="shared" si="7"/>
        <v>-82.037</v>
      </c>
      <c r="S2308" s="71">
        <f t="shared" si="8"/>
        <v>-92.02647372</v>
      </c>
      <c r="T2308" s="72">
        <f t="shared" si="9"/>
        <v>287</v>
      </c>
      <c r="U2308" s="71">
        <f t="shared" si="10"/>
        <v>1.057207058</v>
      </c>
      <c r="V2308" s="71">
        <f t="shared" si="11"/>
        <v>5</v>
      </c>
      <c r="W2308" s="73">
        <f t="shared" si="12"/>
        <v>0.01841824143</v>
      </c>
      <c r="X2308" s="19"/>
      <c r="Y2308" s="19"/>
      <c r="Z2308" s="19"/>
      <c r="AA2308" s="19"/>
      <c r="AB2308" s="19"/>
      <c r="AC2308" s="19"/>
      <c r="AD2308" s="19"/>
    </row>
    <row r="2309">
      <c r="A2309" s="49" t="s">
        <v>2445</v>
      </c>
      <c r="B2309" s="50">
        <v>28367.0</v>
      </c>
      <c r="C2309" s="51">
        <v>4.34</v>
      </c>
      <c r="D2309" s="52">
        <v>27867.0</v>
      </c>
      <c r="E2309" s="51">
        <v>0.114</v>
      </c>
      <c r="F2309" s="52">
        <v>28366.0</v>
      </c>
      <c r="G2309" s="54">
        <v>3.641</v>
      </c>
      <c r="H2309" s="50">
        <v>28367.0</v>
      </c>
      <c r="I2309" s="54">
        <v>6.52916</v>
      </c>
      <c r="J2309" s="50">
        <v>28365.0</v>
      </c>
      <c r="K2309" s="54">
        <v>2.626</v>
      </c>
      <c r="L2309" s="70">
        <f t="shared" si="1"/>
        <v>0</v>
      </c>
      <c r="M2309" s="71">
        <f t="shared" si="2"/>
        <v>0</v>
      </c>
      <c r="N2309" s="71">
        <f t="shared" si="3"/>
        <v>2.18916</v>
      </c>
      <c r="O2309" s="71">
        <f t="shared" si="4"/>
        <v>50.44147465</v>
      </c>
      <c r="P2309" s="71">
        <f t="shared" si="5"/>
        <v>-2</v>
      </c>
      <c r="Q2309" s="71">
        <f t="shared" si="6"/>
        <v>-0.007050445941</v>
      </c>
      <c r="R2309" s="71">
        <f t="shared" si="7"/>
        <v>-1.714</v>
      </c>
      <c r="S2309" s="71">
        <f t="shared" si="8"/>
        <v>-39.49308756</v>
      </c>
      <c r="T2309" s="72">
        <f t="shared" si="9"/>
        <v>500</v>
      </c>
      <c r="U2309" s="71">
        <f t="shared" si="10"/>
        <v>1.762611485</v>
      </c>
      <c r="V2309" s="71">
        <f t="shared" si="11"/>
        <v>1</v>
      </c>
      <c r="W2309" s="73">
        <f t="shared" si="12"/>
        <v>0.00352522297</v>
      </c>
      <c r="X2309" s="19"/>
      <c r="Y2309" s="19"/>
      <c r="Z2309" s="19"/>
      <c r="AA2309" s="19"/>
      <c r="AB2309" s="19"/>
      <c r="AC2309" s="19"/>
      <c r="AD2309" s="19"/>
    </row>
    <row r="2310">
      <c r="A2310" s="49" t="s">
        <v>2446</v>
      </c>
      <c r="B2310" s="50">
        <v>27414.0</v>
      </c>
      <c r="C2310" s="51">
        <v>61.6</v>
      </c>
      <c r="D2310" s="52">
        <v>27122.0</v>
      </c>
      <c r="E2310" s="51">
        <v>0.06</v>
      </c>
      <c r="F2310" s="52">
        <v>27412.0</v>
      </c>
      <c r="G2310" s="54">
        <v>3.531</v>
      </c>
      <c r="H2310" s="50">
        <v>27414.0</v>
      </c>
      <c r="I2310" s="54">
        <v>8.12037</v>
      </c>
      <c r="J2310" s="50">
        <v>27413.0</v>
      </c>
      <c r="K2310" s="54">
        <v>3.452</v>
      </c>
      <c r="L2310" s="70">
        <f t="shared" si="1"/>
        <v>0</v>
      </c>
      <c r="M2310" s="71">
        <f t="shared" si="2"/>
        <v>0</v>
      </c>
      <c r="N2310" s="71">
        <f t="shared" si="3"/>
        <v>-53.47963</v>
      </c>
      <c r="O2310" s="71">
        <f t="shared" si="4"/>
        <v>-86.81758117</v>
      </c>
      <c r="P2310" s="71">
        <f t="shared" si="5"/>
        <v>-1</v>
      </c>
      <c r="Q2310" s="71">
        <f t="shared" si="6"/>
        <v>-0.003647771212</v>
      </c>
      <c r="R2310" s="71">
        <f t="shared" si="7"/>
        <v>-58.148</v>
      </c>
      <c r="S2310" s="71">
        <f t="shared" si="8"/>
        <v>-94.3961039</v>
      </c>
      <c r="T2310" s="72">
        <f t="shared" si="9"/>
        <v>292</v>
      </c>
      <c r="U2310" s="71">
        <f t="shared" si="10"/>
        <v>1.065149194</v>
      </c>
      <c r="V2310" s="71">
        <f t="shared" si="11"/>
        <v>2</v>
      </c>
      <c r="W2310" s="73">
        <f t="shared" si="12"/>
        <v>0.007295542424</v>
      </c>
      <c r="X2310" s="19"/>
      <c r="Y2310" s="19"/>
      <c r="Z2310" s="19"/>
      <c r="AA2310" s="19"/>
      <c r="AB2310" s="19"/>
      <c r="AC2310" s="19"/>
      <c r="AD2310" s="19"/>
    </row>
    <row r="2311">
      <c r="A2311" s="49" t="s">
        <v>2447</v>
      </c>
      <c r="B2311" s="50">
        <v>27692.0</v>
      </c>
      <c r="C2311" s="51">
        <v>4.36</v>
      </c>
      <c r="D2311" s="52">
        <v>27132.0</v>
      </c>
      <c r="E2311" s="51">
        <v>0.13</v>
      </c>
      <c r="F2311" s="52">
        <v>27692.0</v>
      </c>
      <c r="G2311" s="54">
        <v>3.539</v>
      </c>
      <c r="H2311" s="50">
        <v>27692.0</v>
      </c>
      <c r="I2311" s="54">
        <v>4.76106</v>
      </c>
      <c r="J2311" s="50">
        <v>27692.0</v>
      </c>
      <c r="K2311" s="54">
        <v>16.003</v>
      </c>
      <c r="L2311" s="70">
        <f t="shared" si="1"/>
        <v>0</v>
      </c>
      <c r="M2311" s="71">
        <f t="shared" si="2"/>
        <v>0</v>
      </c>
      <c r="N2311" s="71">
        <f t="shared" si="3"/>
        <v>0.40106</v>
      </c>
      <c r="O2311" s="71">
        <f t="shared" si="4"/>
        <v>9.198623853</v>
      </c>
      <c r="P2311" s="71">
        <f t="shared" si="5"/>
        <v>0</v>
      </c>
      <c r="Q2311" s="71">
        <f t="shared" si="6"/>
        <v>0</v>
      </c>
      <c r="R2311" s="71">
        <f t="shared" si="7"/>
        <v>11.643</v>
      </c>
      <c r="S2311" s="71">
        <f t="shared" si="8"/>
        <v>267.0412844</v>
      </c>
      <c r="T2311" s="72">
        <f t="shared" si="9"/>
        <v>560</v>
      </c>
      <c r="U2311" s="71">
        <f t="shared" si="10"/>
        <v>2.022244692</v>
      </c>
      <c r="V2311" s="71">
        <f t="shared" si="11"/>
        <v>0</v>
      </c>
      <c r="W2311" s="73">
        <f t="shared" si="12"/>
        <v>0</v>
      </c>
      <c r="X2311" s="19"/>
      <c r="Y2311" s="19"/>
      <c r="Z2311" s="19"/>
      <c r="AA2311" s="19"/>
      <c r="AB2311" s="19"/>
      <c r="AC2311" s="19"/>
      <c r="AD2311" s="19"/>
    </row>
    <row r="2312">
      <c r="A2312" s="49" t="s">
        <v>2448</v>
      </c>
      <c r="B2312" s="50">
        <v>26674.0</v>
      </c>
      <c r="C2312" s="51">
        <v>71.206</v>
      </c>
      <c r="D2312" s="52">
        <v>26385.0</v>
      </c>
      <c r="E2312" s="51">
        <v>0.061</v>
      </c>
      <c r="F2312" s="52">
        <v>26666.0</v>
      </c>
      <c r="G2312" s="54">
        <v>3.371</v>
      </c>
      <c r="H2312" s="50">
        <v>26674.0</v>
      </c>
      <c r="I2312" s="54">
        <v>8.79553</v>
      </c>
      <c r="J2312" s="50">
        <v>26674.0</v>
      </c>
      <c r="K2312" s="54">
        <v>7.683</v>
      </c>
      <c r="L2312" s="70">
        <f t="shared" si="1"/>
        <v>0</v>
      </c>
      <c r="M2312" s="71">
        <f t="shared" si="2"/>
        <v>0</v>
      </c>
      <c r="N2312" s="71">
        <f t="shared" si="3"/>
        <v>-62.41047</v>
      </c>
      <c r="O2312" s="71">
        <f t="shared" si="4"/>
        <v>-87.64776845</v>
      </c>
      <c r="P2312" s="71">
        <f t="shared" si="5"/>
        <v>0</v>
      </c>
      <c r="Q2312" s="71">
        <f t="shared" si="6"/>
        <v>0</v>
      </c>
      <c r="R2312" s="71">
        <f t="shared" si="7"/>
        <v>-63.523</v>
      </c>
      <c r="S2312" s="71">
        <f t="shared" si="8"/>
        <v>-89.21017892</v>
      </c>
      <c r="T2312" s="72">
        <f t="shared" si="9"/>
        <v>289</v>
      </c>
      <c r="U2312" s="71">
        <f t="shared" si="10"/>
        <v>1.083452051</v>
      </c>
      <c r="V2312" s="71">
        <f t="shared" si="11"/>
        <v>8</v>
      </c>
      <c r="W2312" s="73">
        <f t="shared" si="12"/>
        <v>0.02999175227</v>
      </c>
      <c r="X2312" s="19"/>
      <c r="Y2312" s="19"/>
      <c r="Z2312" s="19"/>
      <c r="AA2312" s="19"/>
      <c r="AB2312" s="19"/>
      <c r="AC2312" s="19"/>
      <c r="AD2312" s="19"/>
    </row>
    <row r="2313">
      <c r="A2313" s="49" t="s">
        <v>2449</v>
      </c>
      <c r="B2313" s="50">
        <v>28114.0</v>
      </c>
      <c r="C2313" s="51">
        <v>4.646</v>
      </c>
      <c r="D2313" s="52">
        <v>27574.0</v>
      </c>
      <c r="E2313" s="51">
        <v>0.065</v>
      </c>
      <c r="F2313" s="52">
        <v>28113.0</v>
      </c>
      <c r="G2313" s="54">
        <v>3.626</v>
      </c>
      <c r="H2313" s="50">
        <v>28114.0</v>
      </c>
      <c r="I2313" s="54">
        <v>7.82296</v>
      </c>
      <c r="J2313" s="50">
        <v>28114.0</v>
      </c>
      <c r="K2313" s="54">
        <v>20.775</v>
      </c>
      <c r="L2313" s="70">
        <f t="shared" si="1"/>
        <v>0</v>
      </c>
      <c r="M2313" s="71">
        <f t="shared" si="2"/>
        <v>0</v>
      </c>
      <c r="N2313" s="71">
        <f t="shared" si="3"/>
        <v>3.17696</v>
      </c>
      <c r="O2313" s="71">
        <f t="shared" si="4"/>
        <v>68.3805424</v>
      </c>
      <c r="P2313" s="71">
        <f t="shared" si="5"/>
        <v>0</v>
      </c>
      <c r="Q2313" s="71">
        <f t="shared" si="6"/>
        <v>0</v>
      </c>
      <c r="R2313" s="71">
        <f t="shared" si="7"/>
        <v>16.129</v>
      </c>
      <c r="S2313" s="71">
        <f t="shared" si="8"/>
        <v>347.1588463</v>
      </c>
      <c r="T2313" s="72">
        <f t="shared" si="9"/>
        <v>540</v>
      </c>
      <c r="U2313" s="71">
        <f t="shared" si="10"/>
        <v>1.920751227</v>
      </c>
      <c r="V2313" s="71">
        <f t="shared" si="11"/>
        <v>1</v>
      </c>
      <c r="W2313" s="73">
        <f t="shared" si="12"/>
        <v>0.003556946717</v>
      </c>
      <c r="X2313" s="19"/>
      <c r="Y2313" s="19"/>
      <c r="Z2313" s="19"/>
      <c r="AA2313" s="19"/>
      <c r="AB2313" s="19"/>
      <c r="AC2313" s="19"/>
      <c r="AD2313" s="19"/>
    </row>
    <row r="2314">
      <c r="A2314" s="49" t="s">
        <v>2450</v>
      </c>
      <c r="B2314" s="50">
        <v>27183.0</v>
      </c>
      <c r="C2314" s="51">
        <v>61.787</v>
      </c>
      <c r="D2314" s="52">
        <v>26935.0</v>
      </c>
      <c r="E2314" s="51">
        <v>0.06</v>
      </c>
      <c r="F2314" s="52">
        <v>27177.0</v>
      </c>
      <c r="G2314" s="54">
        <v>3.415</v>
      </c>
      <c r="H2314" s="50">
        <v>27183.0</v>
      </c>
      <c r="I2314" s="54">
        <v>6.22561</v>
      </c>
      <c r="J2314" s="50">
        <v>27183.0</v>
      </c>
      <c r="K2314" s="54">
        <v>2.599</v>
      </c>
      <c r="L2314" s="70">
        <f t="shared" si="1"/>
        <v>0</v>
      </c>
      <c r="M2314" s="71">
        <f t="shared" si="2"/>
        <v>0</v>
      </c>
      <c r="N2314" s="71">
        <f t="shared" si="3"/>
        <v>-55.56139</v>
      </c>
      <c r="O2314" s="71">
        <f t="shared" si="4"/>
        <v>-89.92407788</v>
      </c>
      <c r="P2314" s="71">
        <f t="shared" si="5"/>
        <v>0</v>
      </c>
      <c r="Q2314" s="71">
        <f t="shared" si="6"/>
        <v>0</v>
      </c>
      <c r="R2314" s="71">
        <f t="shared" si="7"/>
        <v>-59.188</v>
      </c>
      <c r="S2314" s="71">
        <f t="shared" si="8"/>
        <v>-95.79361354</v>
      </c>
      <c r="T2314" s="72">
        <f t="shared" si="9"/>
        <v>248</v>
      </c>
      <c r="U2314" s="71">
        <f t="shared" si="10"/>
        <v>0.9123349152</v>
      </c>
      <c r="V2314" s="71">
        <f t="shared" si="11"/>
        <v>6</v>
      </c>
      <c r="W2314" s="73">
        <f t="shared" si="12"/>
        <v>0.02207261892</v>
      </c>
      <c r="X2314" s="19"/>
      <c r="Y2314" s="19"/>
      <c r="Z2314" s="19"/>
      <c r="AA2314" s="19"/>
      <c r="AB2314" s="19"/>
      <c r="AC2314" s="19"/>
      <c r="AD2314" s="19"/>
    </row>
    <row r="2315">
      <c r="A2315" s="49" t="s">
        <v>2451</v>
      </c>
      <c r="B2315" s="50">
        <v>27867.0</v>
      </c>
      <c r="C2315" s="51">
        <v>4.867</v>
      </c>
      <c r="D2315" s="52">
        <v>27042.0</v>
      </c>
      <c r="E2315" s="51">
        <v>0.06</v>
      </c>
      <c r="F2315" s="52">
        <v>27866.0</v>
      </c>
      <c r="G2315" s="54">
        <v>3.574</v>
      </c>
      <c r="H2315" s="50">
        <v>27867.0</v>
      </c>
      <c r="I2315" s="54">
        <v>6.21283</v>
      </c>
      <c r="J2315" s="50">
        <v>27867.0</v>
      </c>
      <c r="K2315" s="54">
        <v>3.399</v>
      </c>
      <c r="L2315" s="70">
        <f t="shared" si="1"/>
        <v>0</v>
      </c>
      <c r="M2315" s="71">
        <f t="shared" si="2"/>
        <v>0</v>
      </c>
      <c r="N2315" s="71">
        <f t="shared" si="3"/>
        <v>1.34583</v>
      </c>
      <c r="O2315" s="71">
        <f t="shared" si="4"/>
        <v>27.65214711</v>
      </c>
      <c r="P2315" s="71">
        <f t="shared" si="5"/>
        <v>0</v>
      </c>
      <c r="Q2315" s="71">
        <f t="shared" si="6"/>
        <v>0</v>
      </c>
      <c r="R2315" s="71">
        <f t="shared" si="7"/>
        <v>-1.468</v>
      </c>
      <c r="S2315" s="71">
        <f t="shared" si="8"/>
        <v>-30.16231765</v>
      </c>
      <c r="T2315" s="72">
        <f t="shared" si="9"/>
        <v>825</v>
      </c>
      <c r="U2315" s="71">
        <f t="shared" si="10"/>
        <v>2.960490903</v>
      </c>
      <c r="V2315" s="71">
        <f t="shared" si="11"/>
        <v>1</v>
      </c>
      <c r="W2315" s="73">
        <f t="shared" si="12"/>
        <v>0.003588473822</v>
      </c>
      <c r="X2315" s="19"/>
      <c r="Y2315" s="19"/>
      <c r="Z2315" s="19"/>
      <c r="AA2315" s="19"/>
      <c r="AB2315" s="19"/>
      <c r="AC2315" s="19"/>
      <c r="AD2315" s="19"/>
    </row>
    <row r="2316">
      <c r="A2316" s="49" t="s">
        <v>2452</v>
      </c>
      <c r="B2316" s="50">
        <v>26857.0</v>
      </c>
      <c r="C2316" s="51">
        <v>69.177</v>
      </c>
      <c r="D2316" s="52">
        <v>26624.0</v>
      </c>
      <c r="E2316" s="51">
        <v>0.06</v>
      </c>
      <c r="F2316" s="52">
        <v>26847.0</v>
      </c>
      <c r="G2316" s="54">
        <v>3.443</v>
      </c>
      <c r="H2316" s="50">
        <v>26857.0</v>
      </c>
      <c r="I2316" s="54">
        <v>10.7617</v>
      </c>
      <c r="J2316" s="50">
        <v>26855.0</v>
      </c>
      <c r="K2316" s="54">
        <v>4.599</v>
      </c>
      <c r="L2316" s="70">
        <f t="shared" si="1"/>
        <v>0</v>
      </c>
      <c r="M2316" s="71">
        <f t="shared" si="2"/>
        <v>0</v>
      </c>
      <c r="N2316" s="71">
        <f t="shared" si="3"/>
        <v>-58.4153</v>
      </c>
      <c r="O2316" s="71">
        <f t="shared" si="4"/>
        <v>-84.44323981</v>
      </c>
      <c r="P2316" s="71">
        <f t="shared" si="5"/>
        <v>-2</v>
      </c>
      <c r="Q2316" s="71">
        <f t="shared" si="6"/>
        <v>-0.007446848122</v>
      </c>
      <c r="R2316" s="71">
        <f t="shared" si="7"/>
        <v>-64.578</v>
      </c>
      <c r="S2316" s="71">
        <f t="shared" si="8"/>
        <v>-93.35183659</v>
      </c>
      <c r="T2316" s="72">
        <f t="shared" si="9"/>
        <v>233</v>
      </c>
      <c r="U2316" s="71">
        <f t="shared" si="10"/>
        <v>0.8675578062</v>
      </c>
      <c r="V2316" s="71">
        <f t="shared" si="11"/>
        <v>10</v>
      </c>
      <c r="W2316" s="73">
        <f t="shared" si="12"/>
        <v>0.03723424061</v>
      </c>
      <c r="X2316" s="19"/>
      <c r="Y2316" s="19"/>
      <c r="Z2316" s="19"/>
      <c r="AA2316" s="19"/>
      <c r="AB2316" s="19"/>
      <c r="AC2316" s="19"/>
      <c r="AD2316" s="19"/>
    </row>
    <row r="2317">
      <c r="A2317" s="49" t="s">
        <v>2453</v>
      </c>
      <c r="B2317" s="50">
        <v>27900.0</v>
      </c>
      <c r="C2317" s="51">
        <v>4.271</v>
      </c>
      <c r="D2317" s="52">
        <v>27481.0</v>
      </c>
      <c r="E2317" s="51">
        <v>0.142</v>
      </c>
      <c r="F2317" s="52">
        <v>27900.0</v>
      </c>
      <c r="G2317" s="54">
        <v>3.443</v>
      </c>
      <c r="H2317" s="50">
        <v>27900.0</v>
      </c>
      <c r="I2317" s="54">
        <v>11.0041</v>
      </c>
      <c r="J2317" s="50">
        <v>27898.0</v>
      </c>
      <c r="K2317" s="54">
        <v>3.222</v>
      </c>
      <c r="L2317" s="70">
        <f t="shared" si="1"/>
        <v>0</v>
      </c>
      <c r="M2317" s="71">
        <f t="shared" si="2"/>
        <v>0</v>
      </c>
      <c r="N2317" s="71">
        <f t="shared" si="3"/>
        <v>6.7331</v>
      </c>
      <c r="O2317" s="71">
        <f t="shared" si="4"/>
        <v>157.6469211</v>
      </c>
      <c r="P2317" s="71">
        <f t="shared" si="5"/>
        <v>-2</v>
      </c>
      <c r="Q2317" s="71">
        <f t="shared" si="6"/>
        <v>-0.007168458781</v>
      </c>
      <c r="R2317" s="71">
        <f t="shared" si="7"/>
        <v>-1.049</v>
      </c>
      <c r="S2317" s="71">
        <f t="shared" si="8"/>
        <v>-24.56099274</v>
      </c>
      <c r="T2317" s="72">
        <f t="shared" si="9"/>
        <v>419</v>
      </c>
      <c r="U2317" s="71">
        <f t="shared" si="10"/>
        <v>1.501792115</v>
      </c>
      <c r="V2317" s="71">
        <f t="shared" si="11"/>
        <v>0</v>
      </c>
      <c r="W2317" s="73">
        <f t="shared" si="12"/>
        <v>0</v>
      </c>
      <c r="X2317" s="19"/>
      <c r="Y2317" s="19"/>
      <c r="Z2317" s="19"/>
      <c r="AA2317" s="19"/>
      <c r="AB2317" s="19"/>
      <c r="AC2317" s="19"/>
      <c r="AD2317" s="19"/>
    </row>
    <row r="2318">
      <c r="A2318" s="49" t="s">
        <v>2454</v>
      </c>
      <c r="B2318" s="50">
        <v>26884.0</v>
      </c>
      <c r="C2318" s="51">
        <v>70.537</v>
      </c>
      <c r="D2318" s="52">
        <v>26572.0</v>
      </c>
      <c r="E2318" s="51">
        <v>0.06</v>
      </c>
      <c r="F2318" s="52">
        <v>26882.0</v>
      </c>
      <c r="G2318" s="54">
        <v>3.543</v>
      </c>
      <c r="H2318" s="50">
        <v>26884.0</v>
      </c>
      <c r="I2318" s="54">
        <v>11.4604</v>
      </c>
      <c r="J2318" s="50">
        <v>26883.0</v>
      </c>
      <c r="K2318" s="54">
        <v>4.681</v>
      </c>
      <c r="L2318" s="70">
        <f t="shared" si="1"/>
        <v>0</v>
      </c>
      <c r="M2318" s="71">
        <f t="shared" si="2"/>
        <v>0</v>
      </c>
      <c r="N2318" s="71">
        <f t="shared" si="3"/>
        <v>-59.0766</v>
      </c>
      <c r="O2318" s="71">
        <f t="shared" si="4"/>
        <v>-83.75264046</v>
      </c>
      <c r="P2318" s="71">
        <f t="shared" si="5"/>
        <v>-1</v>
      </c>
      <c r="Q2318" s="71">
        <f t="shared" si="6"/>
        <v>-0.003719684571</v>
      </c>
      <c r="R2318" s="71">
        <f t="shared" si="7"/>
        <v>-65.856</v>
      </c>
      <c r="S2318" s="71">
        <f t="shared" si="8"/>
        <v>-93.36376653</v>
      </c>
      <c r="T2318" s="72">
        <f t="shared" si="9"/>
        <v>312</v>
      </c>
      <c r="U2318" s="71">
        <f t="shared" si="10"/>
        <v>1.160541586</v>
      </c>
      <c r="V2318" s="71">
        <f t="shared" si="11"/>
        <v>2</v>
      </c>
      <c r="W2318" s="73">
        <f t="shared" si="12"/>
        <v>0.007439369141</v>
      </c>
      <c r="X2318" s="19"/>
      <c r="Y2318" s="19"/>
      <c r="Z2318" s="19"/>
      <c r="AA2318" s="19"/>
      <c r="AB2318" s="19"/>
      <c r="AC2318" s="19"/>
      <c r="AD2318" s="19"/>
    </row>
    <row r="2319">
      <c r="A2319" s="49" t="s">
        <v>2455</v>
      </c>
      <c r="B2319" s="50">
        <v>28063.0</v>
      </c>
      <c r="C2319" s="51">
        <v>4.577</v>
      </c>
      <c r="D2319" s="52">
        <v>27338.0</v>
      </c>
      <c r="E2319" s="51">
        <v>0.06</v>
      </c>
      <c r="F2319" s="52">
        <v>28063.0</v>
      </c>
      <c r="G2319" s="54">
        <v>3.511</v>
      </c>
      <c r="H2319" s="50">
        <v>28063.0</v>
      </c>
      <c r="I2319" s="54">
        <v>3.21781</v>
      </c>
      <c r="J2319" s="50">
        <v>28062.0</v>
      </c>
      <c r="K2319" s="54">
        <v>30.341</v>
      </c>
      <c r="L2319" s="70">
        <f t="shared" si="1"/>
        <v>0</v>
      </c>
      <c r="M2319" s="71">
        <f t="shared" si="2"/>
        <v>0</v>
      </c>
      <c r="N2319" s="71">
        <f t="shared" si="3"/>
        <v>-1.35919</v>
      </c>
      <c r="O2319" s="71">
        <f t="shared" si="4"/>
        <v>-29.69608914</v>
      </c>
      <c r="P2319" s="71">
        <f t="shared" si="5"/>
        <v>-1</v>
      </c>
      <c r="Q2319" s="71">
        <f t="shared" si="6"/>
        <v>-0.003563410897</v>
      </c>
      <c r="R2319" s="71">
        <f t="shared" si="7"/>
        <v>25.764</v>
      </c>
      <c r="S2319" s="71">
        <f t="shared" si="8"/>
        <v>562.9014638</v>
      </c>
      <c r="T2319" s="72">
        <f t="shared" si="9"/>
        <v>725</v>
      </c>
      <c r="U2319" s="71">
        <f t="shared" si="10"/>
        <v>2.5834729</v>
      </c>
      <c r="V2319" s="71">
        <f t="shared" si="11"/>
        <v>0</v>
      </c>
      <c r="W2319" s="73">
        <f t="shared" si="12"/>
        <v>0</v>
      </c>
      <c r="X2319" s="19"/>
      <c r="Y2319" s="19"/>
      <c r="Z2319" s="19"/>
      <c r="AA2319" s="19"/>
      <c r="AB2319" s="19"/>
      <c r="AC2319" s="19"/>
      <c r="AD2319" s="19"/>
    </row>
    <row r="2320">
      <c r="A2320" s="49" t="s">
        <v>2456</v>
      </c>
      <c r="B2320" s="50">
        <v>27066.0</v>
      </c>
      <c r="C2320" s="51">
        <v>80.221</v>
      </c>
      <c r="D2320" s="52">
        <v>26805.0</v>
      </c>
      <c r="E2320" s="51">
        <v>0.06</v>
      </c>
      <c r="F2320" s="52">
        <v>27061.0</v>
      </c>
      <c r="G2320" s="54">
        <v>3.438</v>
      </c>
      <c r="H2320" s="50">
        <v>27066.0</v>
      </c>
      <c r="I2320" s="54">
        <v>7.3784</v>
      </c>
      <c r="J2320" s="50">
        <v>27065.0</v>
      </c>
      <c r="K2320" s="54">
        <v>4.526</v>
      </c>
      <c r="L2320" s="70">
        <f t="shared" si="1"/>
        <v>0</v>
      </c>
      <c r="M2320" s="71">
        <f t="shared" si="2"/>
        <v>0</v>
      </c>
      <c r="N2320" s="71">
        <f t="shared" si="3"/>
        <v>-72.8426</v>
      </c>
      <c r="O2320" s="71">
        <f t="shared" si="4"/>
        <v>-90.80240835</v>
      </c>
      <c r="P2320" s="71">
        <f t="shared" si="5"/>
        <v>-1</v>
      </c>
      <c r="Q2320" s="71">
        <f t="shared" si="6"/>
        <v>-0.003694672283</v>
      </c>
      <c r="R2320" s="71">
        <f t="shared" si="7"/>
        <v>-75.695</v>
      </c>
      <c r="S2320" s="71">
        <f t="shared" si="8"/>
        <v>-94.35808579</v>
      </c>
      <c r="T2320" s="72">
        <f t="shared" si="9"/>
        <v>261</v>
      </c>
      <c r="U2320" s="71">
        <f t="shared" si="10"/>
        <v>0.9643094658</v>
      </c>
      <c r="V2320" s="71">
        <f t="shared" si="11"/>
        <v>5</v>
      </c>
      <c r="W2320" s="73">
        <f t="shared" si="12"/>
        <v>0.01847336141</v>
      </c>
      <c r="X2320" s="19"/>
      <c r="Y2320" s="19"/>
      <c r="Z2320" s="19"/>
      <c r="AA2320" s="19"/>
      <c r="AB2320" s="19"/>
      <c r="AC2320" s="19"/>
      <c r="AD2320" s="19"/>
    </row>
    <row r="2321">
      <c r="A2321" s="49" t="s">
        <v>2457</v>
      </c>
      <c r="B2321" s="50">
        <v>28090.0</v>
      </c>
      <c r="C2321" s="51">
        <v>4.494</v>
      </c>
      <c r="D2321" s="52">
        <v>27430.0</v>
      </c>
      <c r="E2321" s="51">
        <v>0.126</v>
      </c>
      <c r="F2321" s="52">
        <v>28089.0</v>
      </c>
      <c r="G2321" s="54">
        <v>3.815</v>
      </c>
      <c r="H2321" s="50">
        <v>28090.0</v>
      </c>
      <c r="I2321" s="54">
        <v>4.65589</v>
      </c>
      <c r="J2321" s="50">
        <v>28088.0</v>
      </c>
      <c r="K2321" s="54">
        <v>67.29</v>
      </c>
      <c r="L2321" s="70">
        <f t="shared" si="1"/>
        <v>0</v>
      </c>
      <c r="M2321" s="71">
        <f t="shared" si="2"/>
        <v>0</v>
      </c>
      <c r="N2321" s="71">
        <f t="shared" si="3"/>
        <v>0.16189</v>
      </c>
      <c r="O2321" s="71">
        <f t="shared" si="4"/>
        <v>3.6023587</v>
      </c>
      <c r="P2321" s="71">
        <f t="shared" si="5"/>
        <v>-2</v>
      </c>
      <c r="Q2321" s="71">
        <f t="shared" si="6"/>
        <v>-0.00711997152</v>
      </c>
      <c r="R2321" s="71">
        <f t="shared" si="7"/>
        <v>62.796</v>
      </c>
      <c r="S2321" s="71">
        <f t="shared" si="8"/>
        <v>1397.329773</v>
      </c>
      <c r="T2321" s="72">
        <f t="shared" si="9"/>
        <v>660</v>
      </c>
      <c r="U2321" s="71">
        <f t="shared" si="10"/>
        <v>2.349590602</v>
      </c>
      <c r="V2321" s="71">
        <f t="shared" si="11"/>
        <v>1</v>
      </c>
      <c r="W2321" s="73">
        <f t="shared" si="12"/>
        <v>0.00355998576</v>
      </c>
      <c r="X2321" s="19"/>
      <c r="Y2321" s="19"/>
      <c r="Z2321" s="19"/>
      <c r="AA2321" s="19"/>
      <c r="AB2321" s="19"/>
      <c r="AC2321" s="19"/>
      <c r="AD2321" s="19"/>
    </row>
    <row r="2322">
      <c r="A2322" s="49" t="s">
        <v>2458</v>
      </c>
      <c r="B2322" s="50">
        <v>27104.0</v>
      </c>
      <c r="C2322" s="51">
        <v>43.742</v>
      </c>
      <c r="D2322" s="52">
        <v>26831.0</v>
      </c>
      <c r="E2322" s="51">
        <v>0.06</v>
      </c>
      <c r="F2322" s="52">
        <v>27098.0</v>
      </c>
      <c r="G2322" s="54">
        <v>3.535</v>
      </c>
      <c r="H2322" s="50">
        <v>27104.0</v>
      </c>
      <c r="I2322" s="54">
        <v>10.7813</v>
      </c>
      <c r="J2322" s="50">
        <v>27103.0</v>
      </c>
      <c r="K2322" s="54">
        <v>3.651</v>
      </c>
      <c r="L2322" s="70">
        <f t="shared" si="1"/>
        <v>0</v>
      </c>
      <c r="M2322" s="71">
        <f t="shared" si="2"/>
        <v>0</v>
      </c>
      <c r="N2322" s="71">
        <f t="shared" si="3"/>
        <v>-32.9607</v>
      </c>
      <c r="O2322" s="71">
        <f t="shared" si="4"/>
        <v>-75.3525216</v>
      </c>
      <c r="P2322" s="71">
        <f t="shared" si="5"/>
        <v>-1</v>
      </c>
      <c r="Q2322" s="71">
        <f t="shared" si="6"/>
        <v>-0.003689492326</v>
      </c>
      <c r="R2322" s="71">
        <f t="shared" si="7"/>
        <v>-40.091</v>
      </c>
      <c r="S2322" s="71">
        <f t="shared" si="8"/>
        <v>-91.65333089</v>
      </c>
      <c r="T2322" s="72">
        <f t="shared" si="9"/>
        <v>273</v>
      </c>
      <c r="U2322" s="71">
        <f t="shared" si="10"/>
        <v>1.007231405</v>
      </c>
      <c r="V2322" s="71">
        <f t="shared" si="11"/>
        <v>6</v>
      </c>
      <c r="W2322" s="73">
        <f t="shared" si="12"/>
        <v>0.02213695396</v>
      </c>
      <c r="X2322" s="19"/>
      <c r="Y2322" s="19"/>
      <c r="Z2322" s="19"/>
      <c r="AA2322" s="19"/>
      <c r="AB2322" s="19"/>
      <c r="AC2322" s="19"/>
      <c r="AD2322" s="19"/>
    </row>
    <row r="2323">
      <c r="A2323" s="49" t="s">
        <v>2459</v>
      </c>
      <c r="B2323" s="50">
        <v>28006.0</v>
      </c>
      <c r="C2323" s="51">
        <v>4.419</v>
      </c>
      <c r="D2323" s="52">
        <v>27709.0</v>
      </c>
      <c r="E2323" s="51">
        <v>0.098</v>
      </c>
      <c r="F2323" s="52">
        <v>28004.0</v>
      </c>
      <c r="G2323" s="54">
        <v>3.359</v>
      </c>
      <c r="H2323" s="50">
        <v>28006.0</v>
      </c>
      <c r="I2323" s="54">
        <v>4.64839</v>
      </c>
      <c r="J2323" s="50">
        <v>28005.0</v>
      </c>
      <c r="K2323" s="54">
        <v>30.909</v>
      </c>
      <c r="L2323" s="70">
        <f t="shared" si="1"/>
        <v>0</v>
      </c>
      <c r="M2323" s="71">
        <f t="shared" si="2"/>
        <v>0</v>
      </c>
      <c r="N2323" s="71">
        <f t="shared" si="3"/>
        <v>0.22939</v>
      </c>
      <c r="O2323" s="71">
        <f t="shared" si="4"/>
        <v>5.190993437</v>
      </c>
      <c r="P2323" s="71">
        <f t="shared" si="5"/>
        <v>-1</v>
      </c>
      <c r="Q2323" s="71">
        <f t="shared" si="6"/>
        <v>-0.003570663429</v>
      </c>
      <c r="R2323" s="71">
        <f t="shared" si="7"/>
        <v>26.49</v>
      </c>
      <c r="S2323" s="71">
        <f t="shared" si="8"/>
        <v>599.4568907</v>
      </c>
      <c r="T2323" s="72">
        <f t="shared" si="9"/>
        <v>297</v>
      </c>
      <c r="U2323" s="71">
        <f t="shared" si="10"/>
        <v>1.060487038</v>
      </c>
      <c r="V2323" s="71">
        <f t="shared" si="11"/>
        <v>2</v>
      </c>
      <c r="W2323" s="73">
        <f t="shared" si="12"/>
        <v>0.007141326859</v>
      </c>
      <c r="X2323" s="19"/>
      <c r="Y2323" s="19"/>
      <c r="Z2323" s="19"/>
      <c r="AA2323" s="19"/>
      <c r="AB2323" s="19"/>
      <c r="AC2323" s="19"/>
      <c r="AD2323" s="19"/>
    </row>
    <row r="2324">
      <c r="A2324" s="49" t="s">
        <v>2460</v>
      </c>
      <c r="B2324" s="50">
        <v>26992.0</v>
      </c>
      <c r="C2324" s="51">
        <v>75.329</v>
      </c>
      <c r="D2324" s="52">
        <v>26726.0</v>
      </c>
      <c r="E2324" s="51">
        <v>0.06</v>
      </c>
      <c r="F2324" s="52">
        <v>26984.0</v>
      </c>
      <c r="G2324" s="54">
        <v>3.512</v>
      </c>
      <c r="H2324" s="50">
        <v>26992.0</v>
      </c>
      <c r="I2324" s="54">
        <v>7.6888</v>
      </c>
      <c r="J2324" s="50">
        <v>26991.0</v>
      </c>
      <c r="K2324" s="54">
        <v>4.594</v>
      </c>
      <c r="L2324" s="70">
        <f t="shared" si="1"/>
        <v>0</v>
      </c>
      <c r="M2324" s="71">
        <f t="shared" si="2"/>
        <v>0</v>
      </c>
      <c r="N2324" s="71">
        <f t="shared" si="3"/>
        <v>-67.6402</v>
      </c>
      <c r="O2324" s="71">
        <f t="shared" si="4"/>
        <v>-89.79304119</v>
      </c>
      <c r="P2324" s="71">
        <f t="shared" si="5"/>
        <v>-1</v>
      </c>
      <c r="Q2324" s="71">
        <f t="shared" si="6"/>
        <v>-0.003704801423</v>
      </c>
      <c r="R2324" s="71">
        <f t="shared" si="7"/>
        <v>-70.735</v>
      </c>
      <c r="S2324" s="71">
        <f t="shared" si="8"/>
        <v>-93.90141911</v>
      </c>
      <c r="T2324" s="72">
        <f t="shared" si="9"/>
        <v>266</v>
      </c>
      <c r="U2324" s="71">
        <f t="shared" si="10"/>
        <v>0.9854771784</v>
      </c>
      <c r="V2324" s="71">
        <f t="shared" si="11"/>
        <v>8</v>
      </c>
      <c r="W2324" s="73">
        <f t="shared" si="12"/>
        <v>0.02963841138</v>
      </c>
      <c r="X2324" s="19"/>
      <c r="Y2324" s="19"/>
      <c r="Z2324" s="19"/>
      <c r="AA2324" s="19"/>
      <c r="AB2324" s="19"/>
      <c r="AC2324" s="19"/>
      <c r="AD2324" s="19"/>
    </row>
    <row r="2325">
      <c r="A2325" s="49" t="s">
        <v>2461</v>
      </c>
      <c r="B2325" s="50">
        <v>28467.0</v>
      </c>
      <c r="C2325" s="51">
        <v>5.038</v>
      </c>
      <c r="D2325" s="52">
        <v>27768.0</v>
      </c>
      <c r="E2325" s="51">
        <v>0.059</v>
      </c>
      <c r="F2325" s="52">
        <v>28464.0</v>
      </c>
      <c r="G2325" s="54">
        <v>3.646</v>
      </c>
      <c r="H2325" s="50">
        <v>28467.0</v>
      </c>
      <c r="I2325" s="54">
        <v>1.60704</v>
      </c>
      <c r="J2325" s="50">
        <v>28465.0</v>
      </c>
      <c r="K2325" s="54">
        <v>5.466</v>
      </c>
      <c r="L2325" s="70">
        <f t="shared" si="1"/>
        <v>0</v>
      </c>
      <c r="M2325" s="71">
        <f t="shared" si="2"/>
        <v>0</v>
      </c>
      <c r="N2325" s="71">
        <f t="shared" si="3"/>
        <v>-3.43096</v>
      </c>
      <c r="O2325" s="71">
        <f t="shared" si="4"/>
        <v>-68.10162763</v>
      </c>
      <c r="P2325" s="71">
        <f t="shared" si="5"/>
        <v>-2</v>
      </c>
      <c r="Q2325" s="71">
        <f t="shared" si="6"/>
        <v>-0.007025678856</v>
      </c>
      <c r="R2325" s="71">
        <f t="shared" si="7"/>
        <v>0.428</v>
      </c>
      <c r="S2325" s="71">
        <f t="shared" si="8"/>
        <v>8.495434696</v>
      </c>
      <c r="T2325" s="72">
        <f t="shared" si="9"/>
        <v>699</v>
      </c>
      <c r="U2325" s="71">
        <f t="shared" si="10"/>
        <v>2.45547476</v>
      </c>
      <c r="V2325" s="71">
        <f t="shared" si="11"/>
        <v>3</v>
      </c>
      <c r="W2325" s="73">
        <f t="shared" si="12"/>
        <v>0.01053851828</v>
      </c>
      <c r="X2325" s="19"/>
      <c r="Y2325" s="19"/>
      <c r="Z2325" s="19"/>
      <c r="AA2325" s="19"/>
      <c r="AB2325" s="19"/>
      <c r="AC2325" s="19"/>
      <c r="AD2325" s="19"/>
    </row>
    <row r="2326">
      <c r="A2326" s="49" t="s">
        <v>2462</v>
      </c>
      <c r="B2326" s="50">
        <v>27564.0</v>
      </c>
      <c r="C2326" s="51">
        <v>71.493</v>
      </c>
      <c r="D2326" s="52">
        <v>27300.0</v>
      </c>
      <c r="E2326" s="51">
        <v>0.06</v>
      </c>
      <c r="F2326" s="52">
        <v>27563.0</v>
      </c>
      <c r="G2326" s="54">
        <v>3.631</v>
      </c>
      <c r="H2326" s="50">
        <v>27564.0</v>
      </c>
      <c r="I2326" s="54">
        <v>9.87707</v>
      </c>
      <c r="J2326" s="50">
        <v>27563.0</v>
      </c>
      <c r="K2326" s="54">
        <v>4.758</v>
      </c>
      <c r="L2326" s="70">
        <f t="shared" si="1"/>
        <v>0</v>
      </c>
      <c r="M2326" s="71">
        <f t="shared" si="2"/>
        <v>0</v>
      </c>
      <c r="N2326" s="71">
        <f t="shared" si="3"/>
        <v>-61.61593</v>
      </c>
      <c r="O2326" s="71">
        <f t="shared" si="4"/>
        <v>-86.18456352</v>
      </c>
      <c r="P2326" s="71">
        <f t="shared" si="5"/>
        <v>-1</v>
      </c>
      <c r="Q2326" s="71">
        <f t="shared" si="6"/>
        <v>-0.003627920476</v>
      </c>
      <c r="R2326" s="71">
        <f t="shared" si="7"/>
        <v>-66.735</v>
      </c>
      <c r="S2326" s="71">
        <f t="shared" si="8"/>
        <v>-93.34480299</v>
      </c>
      <c r="T2326" s="72">
        <f t="shared" si="9"/>
        <v>264</v>
      </c>
      <c r="U2326" s="71">
        <f t="shared" si="10"/>
        <v>0.9577710057</v>
      </c>
      <c r="V2326" s="71">
        <f t="shared" si="11"/>
        <v>1</v>
      </c>
      <c r="W2326" s="73">
        <f t="shared" si="12"/>
        <v>0.003627920476</v>
      </c>
      <c r="X2326" s="19"/>
      <c r="Y2326" s="19"/>
      <c r="Z2326" s="19"/>
      <c r="AA2326" s="19"/>
      <c r="AB2326" s="19"/>
      <c r="AC2326" s="19"/>
      <c r="AD2326" s="19"/>
    </row>
    <row r="2327">
      <c r="A2327" s="49" t="s">
        <v>2463</v>
      </c>
      <c r="B2327" s="50">
        <v>28087.0</v>
      </c>
      <c r="C2327" s="51">
        <v>4.615</v>
      </c>
      <c r="D2327" s="52">
        <v>27305.0</v>
      </c>
      <c r="E2327" s="51">
        <v>0.06</v>
      </c>
      <c r="F2327" s="52">
        <v>28086.0</v>
      </c>
      <c r="G2327" s="54">
        <v>3.685</v>
      </c>
      <c r="H2327" s="50">
        <v>28087.0</v>
      </c>
      <c r="I2327" s="54">
        <v>6.25964</v>
      </c>
      <c r="J2327" s="50">
        <v>28086.0</v>
      </c>
      <c r="K2327" s="54">
        <v>1.762</v>
      </c>
      <c r="L2327" s="70">
        <f t="shared" si="1"/>
        <v>0</v>
      </c>
      <c r="M2327" s="71">
        <f t="shared" si="2"/>
        <v>0</v>
      </c>
      <c r="N2327" s="71">
        <f t="shared" si="3"/>
        <v>1.64464</v>
      </c>
      <c r="O2327" s="71">
        <f t="shared" si="4"/>
        <v>35.6368364</v>
      </c>
      <c r="P2327" s="71">
        <f t="shared" si="5"/>
        <v>-1</v>
      </c>
      <c r="Q2327" s="71">
        <f t="shared" si="6"/>
        <v>-0.003560366006</v>
      </c>
      <c r="R2327" s="71">
        <f t="shared" si="7"/>
        <v>-2.853</v>
      </c>
      <c r="S2327" s="71">
        <f t="shared" si="8"/>
        <v>-61.82015168</v>
      </c>
      <c r="T2327" s="72">
        <f t="shared" si="9"/>
        <v>782</v>
      </c>
      <c r="U2327" s="71">
        <f t="shared" si="10"/>
        <v>2.784206216</v>
      </c>
      <c r="V2327" s="71">
        <f t="shared" si="11"/>
        <v>1</v>
      </c>
      <c r="W2327" s="73">
        <f t="shared" si="12"/>
        <v>0.003560366006</v>
      </c>
      <c r="X2327" s="19"/>
      <c r="Y2327" s="19"/>
      <c r="Z2327" s="19"/>
      <c r="AA2327" s="19"/>
      <c r="AB2327" s="19"/>
      <c r="AC2327" s="19"/>
      <c r="AD2327" s="19"/>
    </row>
    <row r="2328">
      <c r="A2328" s="49" t="s">
        <v>2464</v>
      </c>
      <c r="B2328" s="50">
        <v>27105.0</v>
      </c>
      <c r="C2328" s="51">
        <v>85.719</v>
      </c>
      <c r="D2328" s="52">
        <v>26837.0</v>
      </c>
      <c r="E2328" s="51">
        <v>0.061</v>
      </c>
      <c r="F2328" s="52">
        <v>27103.0</v>
      </c>
      <c r="G2328" s="54">
        <v>3.554</v>
      </c>
      <c r="H2328" s="50">
        <v>27105.0</v>
      </c>
      <c r="I2328" s="54">
        <v>13.4017</v>
      </c>
      <c r="J2328" s="50">
        <v>27105.0</v>
      </c>
      <c r="K2328" s="54">
        <v>5.243</v>
      </c>
      <c r="L2328" s="70">
        <f t="shared" si="1"/>
        <v>0</v>
      </c>
      <c r="M2328" s="71">
        <f t="shared" si="2"/>
        <v>0</v>
      </c>
      <c r="N2328" s="71">
        <f t="shared" si="3"/>
        <v>-72.3173</v>
      </c>
      <c r="O2328" s="71">
        <f t="shared" si="4"/>
        <v>-84.36554323</v>
      </c>
      <c r="P2328" s="71">
        <f t="shared" si="5"/>
        <v>0</v>
      </c>
      <c r="Q2328" s="71">
        <f t="shared" si="6"/>
        <v>0</v>
      </c>
      <c r="R2328" s="71">
        <f t="shared" si="7"/>
        <v>-80.476</v>
      </c>
      <c r="S2328" s="71">
        <f t="shared" si="8"/>
        <v>-93.88350307</v>
      </c>
      <c r="T2328" s="72">
        <f t="shared" si="9"/>
        <v>268</v>
      </c>
      <c r="U2328" s="71">
        <f t="shared" si="10"/>
        <v>0.9887474636</v>
      </c>
      <c r="V2328" s="71">
        <f t="shared" si="11"/>
        <v>2</v>
      </c>
      <c r="W2328" s="73">
        <f t="shared" si="12"/>
        <v>0.007378712415</v>
      </c>
      <c r="X2328" s="19"/>
      <c r="Y2328" s="19"/>
      <c r="Z2328" s="19"/>
      <c r="AA2328" s="19"/>
      <c r="AB2328" s="19"/>
      <c r="AC2328" s="19"/>
      <c r="AD2328" s="19"/>
    </row>
    <row r="2329">
      <c r="A2329" s="49" t="s">
        <v>2465</v>
      </c>
      <c r="B2329" s="50">
        <v>27713.0</v>
      </c>
      <c r="C2329" s="51">
        <v>4.218</v>
      </c>
      <c r="D2329" s="52">
        <v>27301.0</v>
      </c>
      <c r="E2329" s="51">
        <v>0.07</v>
      </c>
      <c r="F2329" s="52">
        <v>27712.0</v>
      </c>
      <c r="G2329" s="54">
        <v>3.47</v>
      </c>
      <c r="H2329" s="50">
        <v>27713.0</v>
      </c>
      <c r="I2329" s="54">
        <v>6.51926</v>
      </c>
      <c r="J2329" s="50">
        <v>27712.0</v>
      </c>
      <c r="K2329" s="54">
        <v>28.552</v>
      </c>
      <c r="L2329" s="70">
        <f t="shared" si="1"/>
        <v>0</v>
      </c>
      <c r="M2329" s="71">
        <f t="shared" si="2"/>
        <v>0</v>
      </c>
      <c r="N2329" s="71">
        <f t="shared" si="3"/>
        <v>2.30126</v>
      </c>
      <c r="O2329" s="71">
        <f t="shared" si="4"/>
        <v>54.5580844</v>
      </c>
      <c r="P2329" s="71">
        <f t="shared" si="5"/>
        <v>-1</v>
      </c>
      <c r="Q2329" s="71">
        <f t="shared" si="6"/>
        <v>-0.003608414823</v>
      </c>
      <c r="R2329" s="71">
        <f t="shared" si="7"/>
        <v>24.334</v>
      </c>
      <c r="S2329" s="71">
        <f t="shared" si="8"/>
        <v>576.9084874</v>
      </c>
      <c r="T2329" s="72">
        <f t="shared" si="9"/>
        <v>412</v>
      </c>
      <c r="U2329" s="71">
        <f t="shared" si="10"/>
        <v>1.486666907</v>
      </c>
      <c r="V2329" s="71">
        <f t="shared" si="11"/>
        <v>1</v>
      </c>
      <c r="W2329" s="73">
        <f t="shared" si="12"/>
        <v>0.003608414823</v>
      </c>
      <c r="X2329" s="19"/>
      <c r="Y2329" s="19"/>
      <c r="Z2329" s="19"/>
      <c r="AA2329" s="19"/>
      <c r="AB2329" s="19"/>
      <c r="AC2329" s="19"/>
      <c r="AD2329" s="19"/>
    </row>
    <row r="2330">
      <c r="A2330" s="49" t="s">
        <v>2466</v>
      </c>
      <c r="B2330" s="50">
        <v>26667.0</v>
      </c>
      <c r="C2330" s="51">
        <v>87.721</v>
      </c>
      <c r="D2330" s="52">
        <v>26360.0</v>
      </c>
      <c r="E2330" s="51">
        <v>0.06</v>
      </c>
      <c r="F2330" s="52">
        <v>26662.0</v>
      </c>
      <c r="G2330" s="54">
        <v>3.511</v>
      </c>
      <c r="H2330" s="50">
        <v>26667.0</v>
      </c>
      <c r="I2330" s="54">
        <v>9.87811</v>
      </c>
      <c r="J2330" s="50">
        <v>26667.0</v>
      </c>
      <c r="K2330" s="54">
        <v>7.603</v>
      </c>
      <c r="L2330" s="70">
        <f t="shared" si="1"/>
        <v>0</v>
      </c>
      <c r="M2330" s="71">
        <f t="shared" si="2"/>
        <v>0</v>
      </c>
      <c r="N2330" s="71">
        <f t="shared" si="3"/>
        <v>-77.84289</v>
      </c>
      <c r="O2330" s="71">
        <f t="shared" si="4"/>
        <v>-88.73917306</v>
      </c>
      <c r="P2330" s="71">
        <f t="shared" si="5"/>
        <v>0</v>
      </c>
      <c r="Q2330" s="71">
        <f t="shared" si="6"/>
        <v>0</v>
      </c>
      <c r="R2330" s="71">
        <f t="shared" si="7"/>
        <v>-80.118</v>
      </c>
      <c r="S2330" s="71">
        <f t="shared" si="8"/>
        <v>-91.33274814</v>
      </c>
      <c r="T2330" s="72">
        <f t="shared" si="9"/>
        <v>307</v>
      </c>
      <c r="U2330" s="71">
        <f t="shared" si="10"/>
        <v>1.15123561</v>
      </c>
      <c r="V2330" s="71">
        <f t="shared" si="11"/>
        <v>5</v>
      </c>
      <c r="W2330" s="73">
        <f t="shared" si="12"/>
        <v>0.01874976563</v>
      </c>
      <c r="X2330" s="19"/>
      <c r="Y2330" s="19"/>
      <c r="Z2330" s="19"/>
      <c r="AA2330" s="19"/>
      <c r="AB2330" s="19"/>
      <c r="AC2330" s="19"/>
      <c r="AD2330" s="19"/>
    </row>
    <row r="2331">
      <c r="A2331" s="49" t="s">
        <v>2467</v>
      </c>
      <c r="B2331" s="50">
        <v>27806.0</v>
      </c>
      <c r="C2331" s="51">
        <v>4.557</v>
      </c>
      <c r="D2331" s="52">
        <v>27347.0</v>
      </c>
      <c r="E2331" s="51">
        <v>0.076</v>
      </c>
      <c r="F2331" s="52">
        <v>27805.0</v>
      </c>
      <c r="G2331" s="54">
        <v>3.408</v>
      </c>
      <c r="H2331" s="50">
        <v>27806.0</v>
      </c>
      <c r="I2331" s="54">
        <v>4.51566</v>
      </c>
      <c r="J2331" s="50">
        <v>27805.0</v>
      </c>
      <c r="K2331" s="54">
        <v>21.667</v>
      </c>
      <c r="L2331" s="70">
        <f t="shared" si="1"/>
        <v>0</v>
      </c>
      <c r="M2331" s="71">
        <f t="shared" si="2"/>
        <v>0</v>
      </c>
      <c r="N2331" s="71">
        <f t="shared" si="3"/>
        <v>-0.04134</v>
      </c>
      <c r="O2331" s="71">
        <f t="shared" si="4"/>
        <v>-0.9071757735</v>
      </c>
      <c r="P2331" s="71">
        <f t="shared" si="5"/>
        <v>-1</v>
      </c>
      <c r="Q2331" s="71">
        <f t="shared" si="6"/>
        <v>-0.003596346112</v>
      </c>
      <c r="R2331" s="71">
        <f t="shared" si="7"/>
        <v>17.11</v>
      </c>
      <c r="S2331" s="71">
        <f t="shared" si="8"/>
        <v>375.4663156</v>
      </c>
      <c r="T2331" s="72">
        <f t="shared" si="9"/>
        <v>459</v>
      </c>
      <c r="U2331" s="71">
        <f t="shared" si="10"/>
        <v>1.650722866</v>
      </c>
      <c r="V2331" s="71">
        <f t="shared" si="11"/>
        <v>1</v>
      </c>
      <c r="W2331" s="73">
        <f t="shared" si="12"/>
        <v>0.003596346112</v>
      </c>
      <c r="X2331" s="19"/>
      <c r="Y2331" s="19"/>
      <c r="Z2331" s="19"/>
      <c r="AA2331" s="19"/>
      <c r="AB2331" s="19"/>
      <c r="AC2331" s="19"/>
      <c r="AD2331" s="19"/>
    </row>
    <row r="2332">
      <c r="A2332" s="49" t="s">
        <v>2468</v>
      </c>
      <c r="B2332" s="50">
        <v>26870.0</v>
      </c>
      <c r="C2332" s="51">
        <v>40.684</v>
      </c>
      <c r="D2332" s="52">
        <v>26508.0</v>
      </c>
      <c r="E2332" s="51">
        <v>0.06</v>
      </c>
      <c r="F2332" s="52">
        <v>26867.0</v>
      </c>
      <c r="G2332" s="54">
        <v>3.446</v>
      </c>
      <c r="H2332" s="50">
        <v>26870.0</v>
      </c>
      <c r="I2332" s="54">
        <v>9.31392</v>
      </c>
      <c r="J2332" s="50">
        <v>26870.0</v>
      </c>
      <c r="K2332" s="54">
        <v>4.115</v>
      </c>
      <c r="L2332" s="70">
        <f t="shared" si="1"/>
        <v>0</v>
      </c>
      <c r="M2332" s="71">
        <f t="shared" si="2"/>
        <v>0</v>
      </c>
      <c r="N2332" s="71">
        <f t="shared" si="3"/>
        <v>-31.37008</v>
      </c>
      <c r="O2332" s="71">
        <f t="shared" si="4"/>
        <v>-77.10667584</v>
      </c>
      <c r="P2332" s="71">
        <f t="shared" si="5"/>
        <v>0</v>
      </c>
      <c r="Q2332" s="71">
        <f t="shared" si="6"/>
        <v>0</v>
      </c>
      <c r="R2332" s="71">
        <f t="shared" si="7"/>
        <v>-36.569</v>
      </c>
      <c r="S2332" s="71">
        <f t="shared" si="8"/>
        <v>-89.88545866</v>
      </c>
      <c r="T2332" s="72">
        <f t="shared" si="9"/>
        <v>362</v>
      </c>
      <c r="U2332" s="71">
        <f t="shared" si="10"/>
        <v>1.347227391</v>
      </c>
      <c r="V2332" s="71">
        <f t="shared" si="11"/>
        <v>3</v>
      </c>
      <c r="W2332" s="73">
        <f t="shared" si="12"/>
        <v>0.01116486788</v>
      </c>
      <c r="X2332" s="19"/>
      <c r="Y2332" s="19"/>
      <c r="Z2332" s="19"/>
      <c r="AA2332" s="19"/>
      <c r="AB2332" s="19"/>
      <c r="AC2332" s="19"/>
      <c r="AD2332" s="19"/>
    </row>
    <row r="2333">
      <c r="A2333" s="49" t="s">
        <v>2469</v>
      </c>
      <c r="B2333" s="50">
        <v>27986.0</v>
      </c>
      <c r="C2333" s="51">
        <v>4.308</v>
      </c>
      <c r="D2333" s="52">
        <v>27413.0</v>
      </c>
      <c r="E2333" s="51">
        <v>0.065</v>
      </c>
      <c r="F2333" s="52">
        <v>27985.0</v>
      </c>
      <c r="G2333" s="54">
        <v>3.63</v>
      </c>
      <c r="H2333" s="50">
        <v>27986.0</v>
      </c>
      <c r="I2333" s="54">
        <v>5.73507</v>
      </c>
      <c r="J2333" s="50">
        <v>27984.0</v>
      </c>
      <c r="K2333" s="54">
        <v>23.798</v>
      </c>
      <c r="L2333" s="70">
        <f t="shared" si="1"/>
        <v>0</v>
      </c>
      <c r="M2333" s="71">
        <f t="shared" si="2"/>
        <v>0</v>
      </c>
      <c r="N2333" s="71">
        <f t="shared" si="3"/>
        <v>1.42707</v>
      </c>
      <c r="O2333" s="71">
        <f t="shared" si="4"/>
        <v>33.12604457</v>
      </c>
      <c r="P2333" s="71">
        <f t="shared" si="5"/>
        <v>-2</v>
      </c>
      <c r="Q2333" s="71">
        <f t="shared" si="6"/>
        <v>-0.007146430358</v>
      </c>
      <c r="R2333" s="71">
        <f t="shared" si="7"/>
        <v>19.49</v>
      </c>
      <c r="S2333" s="71">
        <f t="shared" si="8"/>
        <v>452.4141133</v>
      </c>
      <c r="T2333" s="72">
        <f t="shared" si="9"/>
        <v>573</v>
      </c>
      <c r="U2333" s="71">
        <f t="shared" si="10"/>
        <v>2.047452298</v>
      </c>
      <c r="V2333" s="71">
        <f t="shared" si="11"/>
        <v>1</v>
      </c>
      <c r="W2333" s="73">
        <f t="shared" si="12"/>
        <v>0.003573215179</v>
      </c>
      <c r="X2333" s="19"/>
      <c r="Y2333" s="19"/>
      <c r="Z2333" s="19"/>
      <c r="AA2333" s="19"/>
      <c r="AB2333" s="19"/>
      <c r="AC2333" s="19"/>
      <c r="AD2333" s="19"/>
    </row>
    <row r="2334">
      <c r="A2334" s="49" t="s">
        <v>2470</v>
      </c>
      <c r="B2334" s="50">
        <v>26984.0</v>
      </c>
      <c r="C2334" s="51">
        <v>76.73</v>
      </c>
      <c r="D2334" s="52">
        <v>26759.0</v>
      </c>
      <c r="E2334" s="51">
        <v>0.06</v>
      </c>
      <c r="F2334" s="52">
        <v>26976.0</v>
      </c>
      <c r="G2334" s="54">
        <v>3.341</v>
      </c>
      <c r="H2334" s="50">
        <v>26984.0</v>
      </c>
      <c r="I2334" s="54">
        <v>8.56021</v>
      </c>
      <c r="J2334" s="50">
        <v>26983.0</v>
      </c>
      <c r="K2334" s="54">
        <v>4.528</v>
      </c>
      <c r="L2334" s="70">
        <f t="shared" si="1"/>
        <v>0</v>
      </c>
      <c r="M2334" s="71">
        <f t="shared" si="2"/>
        <v>0</v>
      </c>
      <c r="N2334" s="71">
        <f t="shared" si="3"/>
        <v>-68.16979</v>
      </c>
      <c r="O2334" s="71">
        <f t="shared" si="4"/>
        <v>-88.84372475</v>
      </c>
      <c r="P2334" s="71">
        <f t="shared" si="5"/>
        <v>-1</v>
      </c>
      <c r="Q2334" s="71">
        <f t="shared" si="6"/>
        <v>-0.003705899792</v>
      </c>
      <c r="R2334" s="71">
        <f t="shared" si="7"/>
        <v>-72.202</v>
      </c>
      <c r="S2334" s="71">
        <f t="shared" si="8"/>
        <v>-94.09878796</v>
      </c>
      <c r="T2334" s="72">
        <f t="shared" si="9"/>
        <v>225</v>
      </c>
      <c r="U2334" s="71">
        <f t="shared" si="10"/>
        <v>0.8338274533</v>
      </c>
      <c r="V2334" s="71">
        <f t="shared" si="11"/>
        <v>8</v>
      </c>
      <c r="W2334" s="73">
        <f t="shared" si="12"/>
        <v>0.02964719834</v>
      </c>
      <c r="X2334" s="19"/>
      <c r="Y2334" s="19"/>
      <c r="Z2334" s="19"/>
      <c r="AA2334" s="19"/>
      <c r="AB2334" s="19"/>
      <c r="AC2334" s="19"/>
      <c r="AD2334" s="19"/>
    </row>
    <row r="2335">
      <c r="A2335" s="49" t="s">
        <v>2471</v>
      </c>
      <c r="B2335" s="50">
        <v>28619.0</v>
      </c>
      <c r="C2335" s="51">
        <v>4.71</v>
      </c>
      <c r="D2335" s="52">
        <v>27974.0</v>
      </c>
      <c r="E2335" s="51">
        <v>0.119</v>
      </c>
      <c r="F2335" s="52">
        <v>28619.0</v>
      </c>
      <c r="G2335" s="54">
        <v>3.734</v>
      </c>
      <c r="H2335" s="50">
        <v>28619.0</v>
      </c>
      <c r="I2335" s="54">
        <v>7.1869</v>
      </c>
      <c r="J2335" s="50">
        <v>28619.0</v>
      </c>
      <c r="K2335" s="54">
        <v>35.607</v>
      </c>
      <c r="L2335" s="70">
        <f t="shared" si="1"/>
        <v>0</v>
      </c>
      <c r="M2335" s="71">
        <f t="shared" si="2"/>
        <v>0</v>
      </c>
      <c r="N2335" s="71">
        <f t="shared" si="3"/>
        <v>2.4769</v>
      </c>
      <c r="O2335" s="71">
        <f t="shared" si="4"/>
        <v>52.5881104</v>
      </c>
      <c r="P2335" s="71">
        <f t="shared" si="5"/>
        <v>0</v>
      </c>
      <c r="Q2335" s="71">
        <f t="shared" si="6"/>
        <v>0</v>
      </c>
      <c r="R2335" s="71">
        <f t="shared" si="7"/>
        <v>30.897</v>
      </c>
      <c r="S2335" s="71">
        <f t="shared" si="8"/>
        <v>655.9872611</v>
      </c>
      <c r="T2335" s="72">
        <f t="shared" si="9"/>
        <v>645</v>
      </c>
      <c r="U2335" s="71">
        <f t="shared" si="10"/>
        <v>2.25374751</v>
      </c>
      <c r="V2335" s="71">
        <f t="shared" si="11"/>
        <v>0</v>
      </c>
      <c r="W2335" s="73">
        <f t="shared" si="12"/>
        <v>0</v>
      </c>
      <c r="X2335" s="19"/>
      <c r="Y2335" s="19"/>
      <c r="Z2335" s="19"/>
      <c r="AA2335" s="19"/>
      <c r="AB2335" s="19"/>
      <c r="AC2335" s="19"/>
      <c r="AD2335" s="19"/>
    </row>
    <row r="2336">
      <c r="A2336" s="49" t="s">
        <v>2472</v>
      </c>
      <c r="B2336" s="50">
        <v>27599.0</v>
      </c>
      <c r="C2336" s="51">
        <v>85.217</v>
      </c>
      <c r="D2336" s="52">
        <v>27371.0</v>
      </c>
      <c r="E2336" s="51">
        <v>0.06</v>
      </c>
      <c r="F2336" s="52">
        <v>27595.0</v>
      </c>
      <c r="G2336" s="54">
        <v>3.565</v>
      </c>
      <c r="H2336" s="50">
        <v>27599.0</v>
      </c>
      <c r="I2336" s="54">
        <v>6.26011</v>
      </c>
      <c r="J2336" s="50">
        <v>27599.0</v>
      </c>
      <c r="K2336" s="54">
        <v>3.917</v>
      </c>
      <c r="L2336" s="70">
        <f t="shared" si="1"/>
        <v>0</v>
      </c>
      <c r="M2336" s="71">
        <f t="shared" si="2"/>
        <v>0</v>
      </c>
      <c r="N2336" s="71">
        <f t="shared" si="3"/>
        <v>-78.95689</v>
      </c>
      <c r="O2336" s="71">
        <f t="shared" si="4"/>
        <v>-92.65391882</v>
      </c>
      <c r="P2336" s="71">
        <f t="shared" si="5"/>
        <v>0</v>
      </c>
      <c r="Q2336" s="71">
        <f t="shared" si="6"/>
        <v>0</v>
      </c>
      <c r="R2336" s="71">
        <f t="shared" si="7"/>
        <v>-81.3</v>
      </c>
      <c r="S2336" s="71">
        <f t="shared" si="8"/>
        <v>-95.4034993</v>
      </c>
      <c r="T2336" s="72">
        <f t="shared" si="9"/>
        <v>228</v>
      </c>
      <c r="U2336" s="71">
        <f t="shared" si="10"/>
        <v>0.8261168883</v>
      </c>
      <c r="V2336" s="71">
        <f t="shared" si="11"/>
        <v>4</v>
      </c>
      <c r="W2336" s="73">
        <f t="shared" si="12"/>
        <v>0.01449327874</v>
      </c>
      <c r="X2336" s="19"/>
      <c r="Y2336" s="19"/>
      <c r="Z2336" s="19"/>
      <c r="AA2336" s="19"/>
      <c r="AB2336" s="19"/>
      <c r="AC2336" s="19"/>
      <c r="AD2336" s="19"/>
    </row>
    <row r="2337">
      <c r="A2337" s="49" t="s">
        <v>2473</v>
      </c>
      <c r="B2337" s="50">
        <v>28472.0</v>
      </c>
      <c r="C2337" s="51">
        <v>4.502</v>
      </c>
      <c r="D2337" s="52">
        <v>27664.0</v>
      </c>
      <c r="E2337" s="51">
        <v>0.059</v>
      </c>
      <c r="F2337" s="52">
        <v>28470.0</v>
      </c>
      <c r="G2337" s="54">
        <v>3.639</v>
      </c>
      <c r="H2337" s="50">
        <v>28472.0</v>
      </c>
      <c r="I2337" s="54">
        <v>5.12065</v>
      </c>
      <c r="J2337" s="50">
        <v>28471.0</v>
      </c>
      <c r="K2337" s="54">
        <v>4.506</v>
      </c>
      <c r="L2337" s="70">
        <f t="shared" si="1"/>
        <v>0</v>
      </c>
      <c r="M2337" s="71">
        <f t="shared" si="2"/>
        <v>0</v>
      </c>
      <c r="N2337" s="71">
        <f t="shared" si="3"/>
        <v>0.61865</v>
      </c>
      <c r="O2337" s="71">
        <f t="shared" si="4"/>
        <v>13.74167037</v>
      </c>
      <c r="P2337" s="71">
        <f t="shared" si="5"/>
        <v>-1</v>
      </c>
      <c r="Q2337" s="71">
        <f t="shared" si="6"/>
        <v>-0.003512222534</v>
      </c>
      <c r="R2337" s="71">
        <f t="shared" si="7"/>
        <v>0.004</v>
      </c>
      <c r="S2337" s="71">
        <f t="shared" si="8"/>
        <v>0.08884940027</v>
      </c>
      <c r="T2337" s="72">
        <f t="shared" si="9"/>
        <v>808</v>
      </c>
      <c r="U2337" s="71">
        <f t="shared" si="10"/>
        <v>2.837875808</v>
      </c>
      <c r="V2337" s="71">
        <f t="shared" si="11"/>
        <v>2</v>
      </c>
      <c r="W2337" s="73">
        <f t="shared" si="12"/>
        <v>0.007024445069</v>
      </c>
      <c r="X2337" s="19"/>
      <c r="Y2337" s="19"/>
      <c r="Z2337" s="19"/>
      <c r="AA2337" s="19"/>
      <c r="AB2337" s="19"/>
      <c r="AC2337" s="19"/>
      <c r="AD2337" s="19"/>
    </row>
    <row r="2338">
      <c r="A2338" s="49" t="s">
        <v>2474</v>
      </c>
      <c r="B2338" s="50">
        <v>27486.0</v>
      </c>
      <c r="C2338" s="51">
        <v>83.348</v>
      </c>
      <c r="D2338" s="52">
        <v>27226.0</v>
      </c>
      <c r="E2338" s="51">
        <v>0.06</v>
      </c>
      <c r="F2338" s="52">
        <v>27482.0</v>
      </c>
      <c r="G2338" s="54">
        <v>3.564</v>
      </c>
      <c r="H2338" s="50">
        <v>27486.0</v>
      </c>
      <c r="I2338" s="54">
        <v>17.2378</v>
      </c>
      <c r="J2338" s="50">
        <v>27485.0</v>
      </c>
      <c r="K2338" s="54">
        <v>5.208</v>
      </c>
      <c r="L2338" s="70">
        <f t="shared" si="1"/>
        <v>0</v>
      </c>
      <c r="M2338" s="71">
        <f t="shared" si="2"/>
        <v>0</v>
      </c>
      <c r="N2338" s="71">
        <f t="shared" si="3"/>
        <v>-66.1102</v>
      </c>
      <c r="O2338" s="71">
        <f t="shared" si="4"/>
        <v>-79.31827998</v>
      </c>
      <c r="P2338" s="71">
        <f t="shared" si="5"/>
        <v>-1</v>
      </c>
      <c r="Q2338" s="71">
        <f t="shared" si="6"/>
        <v>-0.003638215819</v>
      </c>
      <c r="R2338" s="71">
        <f t="shared" si="7"/>
        <v>-78.14</v>
      </c>
      <c r="S2338" s="71">
        <f t="shared" si="8"/>
        <v>-93.75149974</v>
      </c>
      <c r="T2338" s="72">
        <f t="shared" si="9"/>
        <v>260</v>
      </c>
      <c r="U2338" s="71">
        <f t="shared" si="10"/>
        <v>0.9459361129</v>
      </c>
      <c r="V2338" s="71">
        <f t="shared" si="11"/>
        <v>4</v>
      </c>
      <c r="W2338" s="73">
        <f t="shared" si="12"/>
        <v>0.01455286328</v>
      </c>
      <c r="X2338" s="19"/>
      <c r="Y2338" s="19"/>
      <c r="Z2338" s="19"/>
      <c r="AA2338" s="19"/>
      <c r="AB2338" s="19"/>
      <c r="AC2338" s="19"/>
      <c r="AD2338" s="19"/>
    </row>
    <row r="2339">
      <c r="A2339" s="49" t="s">
        <v>2475</v>
      </c>
      <c r="B2339" s="50">
        <v>28262.0</v>
      </c>
      <c r="C2339" s="51">
        <v>4.445</v>
      </c>
      <c r="D2339" s="52">
        <v>27443.0</v>
      </c>
      <c r="E2339" s="51">
        <v>0.06</v>
      </c>
      <c r="F2339" s="52">
        <v>28261.0</v>
      </c>
      <c r="G2339" s="54">
        <v>3.742</v>
      </c>
      <c r="H2339" s="50">
        <v>28262.0</v>
      </c>
      <c r="I2339" s="54">
        <v>5.3259</v>
      </c>
      <c r="J2339" s="50">
        <v>28261.0</v>
      </c>
      <c r="K2339" s="54">
        <v>3.685</v>
      </c>
      <c r="L2339" s="70">
        <f t="shared" si="1"/>
        <v>0</v>
      </c>
      <c r="M2339" s="71">
        <f t="shared" si="2"/>
        <v>0</v>
      </c>
      <c r="N2339" s="71">
        <f t="shared" si="3"/>
        <v>0.8809</v>
      </c>
      <c r="O2339" s="71">
        <f t="shared" si="4"/>
        <v>19.81777278</v>
      </c>
      <c r="P2339" s="71">
        <f t="shared" si="5"/>
        <v>-1</v>
      </c>
      <c r="Q2339" s="71">
        <f t="shared" si="6"/>
        <v>-0.003538320006</v>
      </c>
      <c r="R2339" s="71">
        <f t="shared" si="7"/>
        <v>-0.76</v>
      </c>
      <c r="S2339" s="71">
        <f t="shared" si="8"/>
        <v>-17.09786277</v>
      </c>
      <c r="T2339" s="72">
        <f t="shared" si="9"/>
        <v>819</v>
      </c>
      <c r="U2339" s="71">
        <f t="shared" si="10"/>
        <v>2.897884085</v>
      </c>
      <c r="V2339" s="71">
        <f t="shared" si="11"/>
        <v>1</v>
      </c>
      <c r="W2339" s="73">
        <f t="shared" si="12"/>
        <v>0.003538320006</v>
      </c>
      <c r="X2339" s="19"/>
      <c r="Y2339" s="19"/>
      <c r="Z2339" s="19"/>
      <c r="AA2339" s="19"/>
      <c r="AB2339" s="19"/>
      <c r="AC2339" s="19"/>
      <c r="AD2339" s="19"/>
    </row>
    <row r="2340">
      <c r="A2340" s="49" t="s">
        <v>2476</v>
      </c>
      <c r="B2340" s="50">
        <v>27263.0</v>
      </c>
      <c r="C2340" s="51">
        <v>59.116</v>
      </c>
      <c r="D2340" s="52">
        <v>27005.0</v>
      </c>
      <c r="E2340" s="51">
        <v>0.061</v>
      </c>
      <c r="F2340" s="52">
        <v>27258.0</v>
      </c>
      <c r="G2340" s="54">
        <v>3.515</v>
      </c>
      <c r="H2340" s="50">
        <v>27263.0</v>
      </c>
      <c r="I2340" s="54">
        <v>6.84248</v>
      </c>
      <c r="J2340" s="50">
        <v>27262.0</v>
      </c>
      <c r="K2340" s="54">
        <v>7.498</v>
      </c>
      <c r="L2340" s="70">
        <f t="shared" si="1"/>
        <v>0</v>
      </c>
      <c r="M2340" s="71">
        <f t="shared" si="2"/>
        <v>0</v>
      </c>
      <c r="N2340" s="71">
        <f t="shared" si="3"/>
        <v>-52.27352</v>
      </c>
      <c r="O2340" s="71">
        <f t="shared" si="4"/>
        <v>-88.42533324</v>
      </c>
      <c r="P2340" s="71">
        <f t="shared" si="5"/>
        <v>-1</v>
      </c>
      <c r="Q2340" s="71">
        <f t="shared" si="6"/>
        <v>-0.003667974911</v>
      </c>
      <c r="R2340" s="71">
        <f t="shared" si="7"/>
        <v>-51.618</v>
      </c>
      <c r="S2340" s="71">
        <f t="shared" si="8"/>
        <v>-87.31646255</v>
      </c>
      <c r="T2340" s="72">
        <f t="shared" si="9"/>
        <v>258</v>
      </c>
      <c r="U2340" s="71">
        <f t="shared" si="10"/>
        <v>0.9463375271</v>
      </c>
      <c r="V2340" s="71">
        <f t="shared" si="11"/>
        <v>5</v>
      </c>
      <c r="W2340" s="73">
        <f t="shared" si="12"/>
        <v>0.01833987456</v>
      </c>
      <c r="X2340" s="19"/>
      <c r="Y2340" s="19"/>
      <c r="Z2340" s="19"/>
      <c r="AA2340" s="19"/>
      <c r="AB2340" s="19"/>
      <c r="AC2340" s="19"/>
      <c r="AD2340" s="19"/>
    </row>
    <row r="2341">
      <c r="A2341" s="49" t="s">
        <v>2477</v>
      </c>
      <c r="B2341" s="50">
        <v>28266.0</v>
      </c>
      <c r="C2341" s="51">
        <v>4.706</v>
      </c>
      <c r="D2341" s="52">
        <v>27766.0</v>
      </c>
      <c r="E2341" s="51">
        <v>0.093</v>
      </c>
      <c r="F2341" s="52">
        <v>28264.0</v>
      </c>
      <c r="G2341" s="54">
        <v>3.591</v>
      </c>
      <c r="H2341" s="50">
        <v>28266.0</v>
      </c>
      <c r="I2341" s="54">
        <v>6.29203</v>
      </c>
      <c r="J2341" s="50">
        <v>28266.0</v>
      </c>
      <c r="K2341" s="54">
        <v>3.458</v>
      </c>
      <c r="L2341" s="70">
        <f t="shared" si="1"/>
        <v>0</v>
      </c>
      <c r="M2341" s="71">
        <f t="shared" si="2"/>
        <v>0</v>
      </c>
      <c r="N2341" s="71">
        <f t="shared" si="3"/>
        <v>1.58603</v>
      </c>
      <c r="O2341" s="71">
        <f t="shared" si="4"/>
        <v>33.70229494</v>
      </c>
      <c r="P2341" s="71">
        <f t="shared" si="5"/>
        <v>0</v>
      </c>
      <c r="Q2341" s="71">
        <f t="shared" si="6"/>
        <v>0</v>
      </c>
      <c r="R2341" s="71">
        <f t="shared" si="7"/>
        <v>-1.248</v>
      </c>
      <c r="S2341" s="71">
        <f t="shared" si="8"/>
        <v>-26.51933702</v>
      </c>
      <c r="T2341" s="72">
        <f t="shared" si="9"/>
        <v>500</v>
      </c>
      <c r="U2341" s="71">
        <f t="shared" si="10"/>
        <v>1.768909644</v>
      </c>
      <c r="V2341" s="71">
        <f t="shared" si="11"/>
        <v>2</v>
      </c>
      <c r="W2341" s="73">
        <f t="shared" si="12"/>
        <v>0.007075638576</v>
      </c>
      <c r="X2341" s="19"/>
      <c r="Y2341" s="19"/>
      <c r="Z2341" s="19"/>
      <c r="AA2341" s="19"/>
      <c r="AB2341" s="19"/>
      <c r="AC2341" s="19"/>
      <c r="AD2341" s="19"/>
    </row>
    <row r="2342">
      <c r="A2342" s="49" t="s">
        <v>2478</v>
      </c>
      <c r="B2342" s="50">
        <v>27231.0</v>
      </c>
      <c r="C2342" s="51">
        <v>83.667</v>
      </c>
      <c r="D2342" s="52">
        <v>26941.0</v>
      </c>
      <c r="E2342" s="51">
        <v>0.06</v>
      </c>
      <c r="F2342" s="52">
        <v>27225.0</v>
      </c>
      <c r="G2342" s="54">
        <v>3.566</v>
      </c>
      <c r="H2342" s="50">
        <v>27231.0</v>
      </c>
      <c r="I2342" s="54">
        <v>10.6479</v>
      </c>
      <c r="J2342" s="50">
        <v>27230.0</v>
      </c>
      <c r="K2342" s="54">
        <v>4.677</v>
      </c>
      <c r="L2342" s="70">
        <f t="shared" si="1"/>
        <v>0</v>
      </c>
      <c r="M2342" s="71">
        <f t="shared" si="2"/>
        <v>0</v>
      </c>
      <c r="N2342" s="71">
        <f t="shared" si="3"/>
        <v>-73.0191</v>
      </c>
      <c r="O2342" s="71">
        <f t="shared" si="4"/>
        <v>-87.273477</v>
      </c>
      <c r="P2342" s="71">
        <f t="shared" si="5"/>
        <v>-1</v>
      </c>
      <c r="Q2342" s="71">
        <f t="shared" si="6"/>
        <v>-0.003672285263</v>
      </c>
      <c r="R2342" s="71">
        <f t="shared" si="7"/>
        <v>-78.99</v>
      </c>
      <c r="S2342" s="71">
        <f t="shared" si="8"/>
        <v>-94.40998243</v>
      </c>
      <c r="T2342" s="72">
        <f t="shared" si="9"/>
        <v>290</v>
      </c>
      <c r="U2342" s="71">
        <f t="shared" si="10"/>
        <v>1.064962726</v>
      </c>
      <c r="V2342" s="71">
        <f t="shared" si="11"/>
        <v>6</v>
      </c>
      <c r="W2342" s="73">
        <f t="shared" si="12"/>
        <v>0.02203371158</v>
      </c>
      <c r="X2342" s="19"/>
      <c r="Y2342" s="19"/>
      <c r="Z2342" s="19"/>
      <c r="AA2342" s="19"/>
      <c r="AB2342" s="19"/>
      <c r="AC2342" s="19"/>
      <c r="AD2342" s="19"/>
    </row>
    <row r="2343">
      <c r="A2343" s="49" t="s">
        <v>2479</v>
      </c>
      <c r="B2343" s="50">
        <v>28562.0</v>
      </c>
      <c r="C2343" s="51">
        <v>4.564</v>
      </c>
      <c r="D2343" s="52">
        <v>28235.0</v>
      </c>
      <c r="E2343" s="51">
        <v>0.12</v>
      </c>
      <c r="F2343" s="52">
        <v>28561.0</v>
      </c>
      <c r="G2343" s="54">
        <v>3.567</v>
      </c>
      <c r="H2343" s="50">
        <v>28562.0</v>
      </c>
      <c r="I2343" s="54">
        <v>4.85842</v>
      </c>
      <c r="J2343" s="50">
        <v>28561.0</v>
      </c>
      <c r="K2343" s="54">
        <v>20.847</v>
      </c>
      <c r="L2343" s="70">
        <f t="shared" si="1"/>
        <v>0</v>
      </c>
      <c r="M2343" s="71">
        <f t="shared" si="2"/>
        <v>0</v>
      </c>
      <c r="N2343" s="71">
        <f t="shared" si="3"/>
        <v>0.29442</v>
      </c>
      <c r="O2343" s="71">
        <f t="shared" si="4"/>
        <v>6.450920245</v>
      </c>
      <c r="P2343" s="71">
        <f t="shared" si="5"/>
        <v>-1</v>
      </c>
      <c r="Q2343" s="71">
        <f t="shared" si="6"/>
        <v>-0.003501155381</v>
      </c>
      <c r="R2343" s="71">
        <f t="shared" si="7"/>
        <v>16.283</v>
      </c>
      <c r="S2343" s="71">
        <f t="shared" si="8"/>
        <v>356.7703769</v>
      </c>
      <c r="T2343" s="72">
        <f t="shared" si="9"/>
        <v>327</v>
      </c>
      <c r="U2343" s="71">
        <f t="shared" si="10"/>
        <v>1.14487781</v>
      </c>
      <c r="V2343" s="71">
        <f t="shared" si="11"/>
        <v>1</v>
      </c>
      <c r="W2343" s="73">
        <f t="shared" si="12"/>
        <v>0.003501155381</v>
      </c>
      <c r="X2343" s="19"/>
      <c r="Y2343" s="19"/>
      <c r="Z2343" s="19"/>
      <c r="AA2343" s="19"/>
      <c r="AB2343" s="19"/>
      <c r="AC2343" s="19"/>
      <c r="AD2343" s="19"/>
    </row>
    <row r="2344">
      <c r="A2344" s="49" t="s">
        <v>2480</v>
      </c>
      <c r="B2344" s="50">
        <v>27599.0</v>
      </c>
      <c r="C2344" s="51">
        <v>52.331</v>
      </c>
      <c r="D2344" s="52">
        <v>27271.0</v>
      </c>
      <c r="E2344" s="51">
        <v>0.061</v>
      </c>
      <c r="F2344" s="52">
        <v>27597.0</v>
      </c>
      <c r="G2344" s="54">
        <v>3.643</v>
      </c>
      <c r="H2344" s="50">
        <v>27599.0</v>
      </c>
      <c r="I2344" s="54">
        <v>5.59455</v>
      </c>
      <c r="J2344" s="50">
        <v>27599.0</v>
      </c>
      <c r="K2344" s="54">
        <v>3.318</v>
      </c>
      <c r="L2344" s="70">
        <f t="shared" si="1"/>
        <v>0</v>
      </c>
      <c r="M2344" s="71">
        <f t="shared" si="2"/>
        <v>0</v>
      </c>
      <c r="N2344" s="71">
        <f t="shared" si="3"/>
        <v>-46.73645</v>
      </c>
      <c r="O2344" s="71">
        <f t="shared" si="4"/>
        <v>-89.30930041</v>
      </c>
      <c r="P2344" s="71">
        <f t="shared" si="5"/>
        <v>0</v>
      </c>
      <c r="Q2344" s="71">
        <f t="shared" si="6"/>
        <v>0</v>
      </c>
      <c r="R2344" s="71">
        <f t="shared" si="7"/>
        <v>-49.013</v>
      </c>
      <c r="S2344" s="71">
        <f t="shared" si="8"/>
        <v>-93.65958992</v>
      </c>
      <c r="T2344" s="72">
        <f t="shared" si="9"/>
        <v>328</v>
      </c>
      <c r="U2344" s="71">
        <f t="shared" si="10"/>
        <v>1.188448857</v>
      </c>
      <c r="V2344" s="71">
        <f t="shared" si="11"/>
        <v>2</v>
      </c>
      <c r="W2344" s="73">
        <f t="shared" si="12"/>
        <v>0.007246639371</v>
      </c>
      <c r="X2344" s="19"/>
      <c r="Y2344" s="19"/>
      <c r="Z2344" s="19"/>
      <c r="AA2344" s="19"/>
      <c r="AB2344" s="19"/>
      <c r="AC2344" s="19"/>
      <c r="AD2344" s="19"/>
    </row>
    <row r="2345">
      <c r="A2345" s="49" t="s">
        <v>2481</v>
      </c>
      <c r="B2345" s="50">
        <v>28742.0</v>
      </c>
      <c r="C2345" s="51">
        <v>4.545</v>
      </c>
      <c r="D2345" s="52">
        <v>28283.0</v>
      </c>
      <c r="E2345" s="51">
        <v>0.065</v>
      </c>
      <c r="F2345" s="52">
        <v>28741.0</v>
      </c>
      <c r="G2345" s="54">
        <v>3.871</v>
      </c>
      <c r="H2345" s="50">
        <v>28742.0</v>
      </c>
      <c r="I2345" s="54">
        <v>5.23338</v>
      </c>
      <c r="J2345" s="50">
        <v>28740.0</v>
      </c>
      <c r="K2345" s="54">
        <v>58.808</v>
      </c>
      <c r="L2345" s="70">
        <f t="shared" si="1"/>
        <v>0</v>
      </c>
      <c r="M2345" s="71">
        <f t="shared" si="2"/>
        <v>0</v>
      </c>
      <c r="N2345" s="71">
        <f t="shared" si="3"/>
        <v>0.68838</v>
      </c>
      <c r="O2345" s="71">
        <f t="shared" si="4"/>
        <v>15.14587459</v>
      </c>
      <c r="P2345" s="71">
        <f t="shared" si="5"/>
        <v>-2</v>
      </c>
      <c r="Q2345" s="71">
        <f t="shared" si="6"/>
        <v>-0.006958458006</v>
      </c>
      <c r="R2345" s="71">
        <f t="shared" si="7"/>
        <v>54.263</v>
      </c>
      <c r="S2345" s="71">
        <f t="shared" si="8"/>
        <v>1193.905391</v>
      </c>
      <c r="T2345" s="72">
        <f t="shared" si="9"/>
        <v>459</v>
      </c>
      <c r="U2345" s="71">
        <f t="shared" si="10"/>
        <v>1.596966112</v>
      </c>
      <c r="V2345" s="71">
        <f t="shared" si="11"/>
        <v>1</v>
      </c>
      <c r="W2345" s="73">
        <f t="shared" si="12"/>
        <v>0.003479229003</v>
      </c>
      <c r="X2345" s="19"/>
      <c r="Y2345" s="19"/>
      <c r="Z2345" s="19"/>
      <c r="AA2345" s="19"/>
      <c r="AB2345" s="19"/>
      <c r="AC2345" s="19"/>
      <c r="AD2345" s="19"/>
    </row>
    <row r="2346">
      <c r="A2346" s="49" t="s">
        <v>2482</v>
      </c>
      <c r="B2346" s="50">
        <v>27715.0</v>
      </c>
      <c r="C2346" s="51">
        <v>108.064</v>
      </c>
      <c r="D2346" s="52">
        <v>27469.0</v>
      </c>
      <c r="E2346" s="51">
        <v>0.06</v>
      </c>
      <c r="F2346" s="52">
        <v>27710.0</v>
      </c>
      <c r="G2346" s="54">
        <v>3.675</v>
      </c>
      <c r="H2346" s="50">
        <v>27715.0</v>
      </c>
      <c r="I2346" s="54">
        <v>8.86603</v>
      </c>
      <c r="J2346" s="50">
        <v>27715.0</v>
      </c>
      <c r="K2346" s="54">
        <v>2.878</v>
      </c>
      <c r="L2346" s="70">
        <f t="shared" si="1"/>
        <v>0</v>
      </c>
      <c r="M2346" s="71">
        <f t="shared" si="2"/>
        <v>0</v>
      </c>
      <c r="N2346" s="71">
        <f t="shared" si="3"/>
        <v>-99.19797</v>
      </c>
      <c r="O2346" s="71">
        <f t="shared" si="4"/>
        <v>-91.79557484</v>
      </c>
      <c r="P2346" s="71">
        <f t="shared" si="5"/>
        <v>0</v>
      </c>
      <c r="Q2346" s="71">
        <f t="shared" si="6"/>
        <v>0</v>
      </c>
      <c r="R2346" s="71">
        <f t="shared" si="7"/>
        <v>-105.186</v>
      </c>
      <c r="S2346" s="71">
        <f t="shared" si="8"/>
        <v>-97.3367634</v>
      </c>
      <c r="T2346" s="72">
        <f t="shared" si="9"/>
        <v>246</v>
      </c>
      <c r="U2346" s="71">
        <f t="shared" si="10"/>
        <v>0.8876059895</v>
      </c>
      <c r="V2346" s="71">
        <f t="shared" si="11"/>
        <v>5</v>
      </c>
      <c r="W2346" s="73">
        <f t="shared" si="12"/>
        <v>0.01804077215</v>
      </c>
      <c r="X2346" s="19"/>
      <c r="Y2346" s="19"/>
      <c r="Z2346" s="19"/>
      <c r="AA2346" s="19"/>
      <c r="AB2346" s="19"/>
      <c r="AC2346" s="19"/>
      <c r="AD2346" s="19"/>
    </row>
    <row r="2347">
      <c r="A2347" s="49" t="s">
        <v>2483</v>
      </c>
      <c r="B2347" s="50">
        <v>27969.0</v>
      </c>
      <c r="C2347" s="51">
        <v>4.269</v>
      </c>
      <c r="D2347" s="52">
        <v>27146.0</v>
      </c>
      <c r="E2347" s="51">
        <v>0.059</v>
      </c>
      <c r="F2347" s="52">
        <v>27969.0</v>
      </c>
      <c r="G2347" s="54">
        <v>3.442</v>
      </c>
      <c r="H2347" s="50">
        <v>27969.0</v>
      </c>
      <c r="I2347" s="54">
        <v>4.55825</v>
      </c>
      <c r="J2347" s="50">
        <v>27967.0</v>
      </c>
      <c r="K2347" s="54">
        <v>11.784</v>
      </c>
      <c r="L2347" s="70">
        <f t="shared" si="1"/>
        <v>0</v>
      </c>
      <c r="M2347" s="71">
        <f t="shared" si="2"/>
        <v>0</v>
      </c>
      <c r="N2347" s="71">
        <f t="shared" si="3"/>
        <v>0.28925</v>
      </c>
      <c r="O2347" s="71">
        <f t="shared" si="4"/>
        <v>6.775591473</v>
      </c>
      <c r="P2347" s="71">
        <f t="shared" si="5"/>
        <v>-2</v>
      </c>
      <c r="Q2347" s="71">
        <f t="shared" si="6"/>
        <v>-0.007150774071</v>
      </c>
      <c r="R2347" s="71">
        <f t="shared" si="7"/>
        <v>7.515</v>
      </c>
      <c r="S2347" s="71">
        <f t="shared" si="8"/>
        <v>176.0365425</v>
      </c>
      <c r="T2347" s="72">
        <f t="shared" si="9"/>
        <v>823</v>
      </c>
      <c r="U2347" s="71">
        <f t="shared" si="10"/>
        <v>2.94254353</v>
      </c>
      <c r="V2347" s="71">
        <f t="shared" si="11"/>
        <v>0</v>
      </c>
      <c r="W2347" s="73">
        <f t="shared" si="12"/>
        <v>0</v>
      </c>
      <c r="X2347" s="19"/>
      <c r="Y2347" s="19"/>
      <c r="Z2347" s="19"/>
      <c r="AA2347" s="19"/>
      <c r="AB2347" s="19"/>
      <c r="AC2347" s="19"/>
      <c r="AD2347" s="19"/>
    </row>
    <row r="2348">
      <c r="A2348" s="49" t="s">
        <v>2484</v>
      </c>
      <c r="B2348" s="50">
        <v>26970.0</v>
      </c>
      <c r="C2348" s="51">
        <v>77.314</v>
      </c>
      <c r="D2348" s="52">
        <v>26678.0</v>
      </c>
      <c r="E2348" s="51">
        <v>0.06</v>
      </c>
      <c r="F2348" s="52">
        <v>26965.0</v>
      </c>
      <c r="G2348" s="54">
        <v>3.424</v>
      </c>
      <c r="H2348" s="50">
        <v>26970.0</v>
      </c>
      <c r="I2348" s="54">
        <v>8.34455</v>
      </c>
      <c r="J2348" s="50">
        <v>26970.0</v>
      </c>
      <c r="K2348" s="54">
        <v>4.43</v>
      </c>
      <c r="L2348" s="70">
        <f t="shared" si="1"/>
        <v>0</v>
      </c>
      <c r="M2348" s="71">
        <f t="shared" si="2"/>
        <v>0</v>
      </c>
      <c r="N2348" s="71">
        <f t="shared" si="3"/>
        <v>-68.96945</v>
      </c>
      <c r="O2348" s="71">
        <f t="shared" si="4"/>
        <v>-89.20693535</v>
      </c>
      <c r="P2348" s="71">
        <f t="shared" si="5"/>
        <v>0</v>
      </c>
      <c r="Q2348" s="71">
        <f t="shared" si="6"/>
        <v>0</v>
      </c>
      <c r="R2348" s="71">
        <f t="shared" si="7"/>
        <v>-72.884</v>
      </c>
      <c r="S2348" s="71">
        <f t="shared" si="8"/>
        <v>-94.27011925</v>
      </c>
      <c r="T2348" s="72">
        <f t="shared" si="9"/>
        <v>292</v>
      </c>
      <c r="U2348" s="71">
        <f t="shared" si="10"/>
        <v>1.082684464</v>
      </c>
      <c r="V2348" s="71">
        <f t="shared" si="11"/>
        <v>5</v>
      </c>
      <c r="W2348" s="73">
        <f t="shared" si="12"/>
        <v>0.01853911754</v>
      </c>
      <c r="X2348" s="19"/>
      <c r="Y2348" s="19"/>
      <c r="Z2348" s="19"/>
      <c r="AA2348" s="19"/>
      <c r="AB2348" s="19"/>
      <c r="AC2348" s="19"/>
      <c r="AD2348" s="19"/>
    </row>
    <row r="2349">
      <c r="A2349" s="49" t="s">
        <v>2485</v>
      </c>
      <c r="B2349" s="50">
        <v>27998.0</v>
      </c>
      <c r="C2349" s="51">
        <v>4.643</v>
      </c>
      <c r="D2349" s="52">
        <v>27512.0</v>
      </c>
      <c r="E2349" s="51">
        <v>0.087</v>
      </c>
      <c r="F2349" s="52">
        <v>27997.0</v>
      </c>
      <c r="G2349" s="54">
        <v>3.498</v>
      </c>
      <c r="H2349" s="50">
        <v>27998.0</v>
      </c>
      <c r="I2349" s="54">
        <v>3.77131</v>
      </c>
      <c r="J2349" s="50">
        <v>27997.0</v>
      </c>
      <c r="K2349" s="54">
        <v>76.819</v>
      </c>
      <c r="L2349" s="70">
        <f t="shared" si="1"/>
        <v>0</v>
      </c>
      <c r="M2349" s="71">
        <f t="shared" si="2"/>
        <v>0</v>
      </c>
      <c r="N2349" s="71">
        <f t="shared" si="3"/>
        <v>-0.87169</v>
      </c>
      <c r="O2349" s="71">
        <f t="shared" si="4"/>
        <v>-18.77428387</v>
      </c>
      <c r="P2349" s="71">
        <f t="shared" si="5"/>
        <v>-1</v>
      </c>
      <c r="Q2349" s="71">
        <f t="shared" si="6"/>
        <v>-0.003571683692</v>
      </c>
      <c r="R2349" s="71">
        <f t="shared" si="7"/>
        <v>72.176</v>
      </c>
      <c r="S2349" s="71">
        <f t="shared" si="8"/>
        <v>1554.512169</v>
      </c>
      <c r="T2349" s="72">
        <f t="shared" si="9"/>
        <v>486</v>
      </c>
      <c r="U2349" s="71">
        <f t="shared" si="10"/>
        <v>1.735838274</v>
      </c>
      <c r="V2349" s="71">
        <f t="shared" si="11"/>
        <v>1</v>
      </c>
      <c r="W2349" s="73">
        <f t="shared" si="12"/>
        <v>0.003571683692</v>
      </c>
      <c r="X2349" s="19"/>
      <c r="Y2349" s="19"/>
      <c r="Z2349" s="19"/>
      <c r="AA2349" s="19"/>
      <c r="AB2349" s="19"/>
      <c r="AC2349" s="19"/>
      <c r="AD2349" s="19"/>
    </row>
    <row r="2350">
      <c r="A2350" s="49" t="s">
        <v>2486</v>
      </c>
      <c r="B2350" s="50">
        <v>26976.0</v>
      </c>
      <c r="C2350" s="51">
        <v>62.973</v>
      </c>
      <c r="D2350" s="52">
        <v>26630.0</v>
      </c>
      <c r="E2350" s="51">
        <v>0.06</v>
      </c>
      <c r="F2350" s="52">
        <v>26970.0</v>
      </c>
      <c r="G2350" s="54">
        <v>3.504</v>
      </c>
      <c r="H2350" s="50">
        <v>26976.0</v>
      </c>
      <c r="I2350" s="54">
        <v>8.4924</v>
      </c>
      <c r="J2350" s="50">
        <v>26974.0</v>
      </c>
      <c r="K2350" s="54">
        <v>2.991</v>
      </c>
      <c r="L2350" s="70">
        <f t="shared" si="1"/>
        <v>0</v>
      </c>
      <c r="M2350" s="71">
        <f t="shared" si="2"/>
        <v>0</v>
      </c>
      <c r="N2350" s="71">
        <f t="shared" si="3"/>
        <v>-54.4806</v>
      </c>
      <c r="O2350" s="71">
        <f t="shared" si="4"/>
        <v>-86.51422038</v>
      </c>
      <c r="P2350" s="71">
        <f t="shared" si="5"/>
        <v>-2</v>
      </c>
      <c r="Q2350" s="71">
        <f t="shared" si="6"/>
        <v>-0.007413997628</v>
      </c>
      <c r="R2350" s="71">
        <f t="shared" si="7"/>
        <v>-59.982</v>
      </c>
      <c r="S2350" s="71">
        <f t="shared" si="8"/>
        <v>-95.25034539</v>
      </c>
      <c r="T2350" s="72">
        <f t="shared" si="9"/>
        <v>346</v>
      </c>
      <c r="U2350" s="71">
        <f t="shared" si="10"/>
        <v>1.28262159</v>
      </c>
      <c r="V2350" s="71">
        <f t="shared" si="11"/>
        <v>6</v>
      </c>
      <c r="W2350" s="73">
        <f t="shared" si="12"/>
        <v>0.02224199288</v>
      </c>
      <c r="X2350" s="19"/>
      <c r="Y2350" s="19"/>
      <c r="Z2350" s="19"/>
      <c r="AA2350" s="19"/>
      <c r="AB2350" s="19"/>
      <c r="AC2350" s="19"/>
      <c r="AD2350" s="19"/>
    </row>
    <row r="2351">
      <c r="A2351" s="49" t="s">
        <v>2487</v>
      </c>
      <c r="B2351" s="50">
        <v>28318.0</v>
      </c>
      <c r="C2351" s="51">
        <v>4.334</v>
      </c>
      <c r="D2351" s="52">
        <v>27824.0</v>
      </c>
      <c r="E2351" s="51">
        <v>0.087</v>
      </c>
      <c r="F2351" s="52">
        <v>28317.0</v>
      </c>
      <c r="G2351" s="54">
        <v>3.873</v>
      </c>
      <c r="H2351" s="50">
        <v>28318.0</v>
      </c>
      <c r="I2351" s="54">
        <v>6.53106</v>
      </c>
      <c r="J2351" s="50">
        <v>28316.0</v>
      </c>
      <c r="K2351" s="54">
        <v>2.667</v>
      </c>
      <c r="L2351" s="70">
        <f t="shared" si="1"/>
        <v>0</v>
      </c>
      <c r="M2351" s="71">
        <f t="shared" si="2"/>
        <v>0</v>
      </c>
      <c r="N2351" s="71">
        <f t="shared" si="3"/>
        <v>2.19706</v>
      </c>
      <c r="O2351" s="71">
        <f t="shared" si="4"/>
        <v>50.6935856</v>
      </c>
      <c r="P2351" s="71">
        <f t="shared" si="5"/>
        <v>-2</v>
      </c>
      <c r="Q2351" s="71">
        <f t="shared" si="6"/>
        <v>-0.007062645667</v>
      </c>
      <c r="R2351" s="71">
        <f t="shared" si="7"/>
        <v>-1.667</v>
      </c>
      <c r="S2351" s="71">
        <f t="shared" si="8"/>
        <v>-38.46331334</v>
      </c>
      <c r="T2351" s="72">
        <f t="shared" si="9"/>
        <v>494</v>
      </c>
      <c r="U2351" s="71">
        <f t="shared" si="10"/>
        <v>1.74447348</v>
      </c>
      <c r="V2351" s="71">
        <f t="shared" si="11"/>
        <v>1</v>
      </c>
      <c r="W2351" s="73">
        <f t="shared" si="12"/>
        <v>0.003531322834</v>
      </c>
      <c r="X2351" s="19"/>
      <c r="Y2351" s="19"/>
      <c r="Z2351" s="19"/>
      <c r="AA2351" s="19"/>
      <c r="AB2351" s="19"/>
      <c r="AC2351" s="19"/>
      <c r="AD2351" s="19"/>
    </row>
    <row r="2352">
      <c r="A2352" s="49" t="s">
        <v>2488</v>
      </c>
      <c r="B2352" s="50">
        <v>27334.0</v>
      </c>
      <c r="C2352" s="51">
        <v>75.467</v>
      </c>
      <c r="D2352" s="52">
        <v>27068.0</v>
      </c>
      <c r="E2352" s="51">
        <v>0.061</v>
      </c>
      <c r="F2352" s="52">
        <v>27331.0</v>
      </c>
      <c r="G2352" s="54">
        <v>3.65</v>
      </c>
      <c r="H2352" s="50">
        <v>27334.0</v>
      </c>
      <c r="I2352" s="54">
        <v>8.98041</v>
      </c>
      <c r="J2352" s="50">
        <v>27333.0</v>
      </c>
      <c r="K2352" s="54">
        <v>4.303</v>
      </c>
      <c r="L2352" s="70">
        <f t="shared" si="1"/>
        <v>0</v>
      </c>
      <c r="M2352" s="71">
        <f t="shared" si="2"/>
        <v>0</v>
      </c>
      <c r="N2352" s="71">
        <f t="shared" si="3"/>
        <v>-66.48659</v>
      </c>
      <c r="O2352" s="71">
        <f t="shared" si="4"/>
        <v>-88.10021599</v>
      </c>
      <c r="P2352" s="71">
        <f t="shared" si="5"/>
        <v>-1</v>
      </c>
      <c r="Q2352" s="71">
        <f t="shared" si="6"/>
        <v>-0.003658447355</v>
      </c>
      <c r="R2352" s="71">
        <f t="shared" si="7"/>
        <v>-71.164</v>
      </c>
      <c r="S2352" s="71">
        <f t="shared" si="8"/>
        <v>-94.29817006</v>
      </c>
      <c r="T2352" s="72">
        <f t="shared" si="9"/>
        <v>266</v>
      </c>
      <c r="U2352" s="71">
        <f t="shared" si="10"/>
        <v>0.9731469964</v>
      </c>
      <c r="V2352" s="71">
        <f t="shared" si="11"/>
        <v>3</v>
      </c>
      <c r="W2352" s="73">
        <f t="shared" si="12"/>
        <v>0.01097534206</v>
      </c>
      <c r="X2352" s="19"/>
      <c r="Y2352" s="19"/>
      <c r="Z2352" s="19"/>
      <c r="AA2352" s="19"/>
      <c r="AB2352" s="19"/>
      <c r="AC2352" s="19"/>
      <c r="AD2352" s="19"/>
    </row>
    <row r="2353">
      <c r="A2353" s="49" t="s">
        <v>2489</v>
      </c>
      <c r="B2353" s="50">
        <v>27765.0</v>
      </c>
      <c r="C2353" s="51">
        <v>4.63</v>
      </c>
      <c r="D2353" s="52">
        <v>27341.0</v>
      </c>
      <c r="E2353" s="51">
        <v>0.114</v>
      </c>
      <c r="F2353" s="52">
        <v>27764.0</v>
      </c>
      <c r="G2353" s="54">
        <v>3.475</v>
      </c>
      <c r="H2353" s="50">
        <v>27765.0</v>
      </c>
      <c r="I2353" s="54">
        <v>3.98411</v>
      </c>
      <c r="J2353" s="50">
        <v>27765.0</v>
      </c>
      <c r="K2353" s="54">
        <v>37.77</v>
      </c>
      <c r="L2353" s="70">
        <f t="shared" si="1"/>
        <v>0</v>
      </c>
      <c r="M2353" s="71">
        <f t="shared" si="2"/>
        <v>0</v>
      </c>
      <c r="N2353" s="71">
        <f t="shared" si="3"/>
        <v>-0.64589</v>
      </c>
      <c r="O2353" s="71">
        <f t="shared" si="4"/>
        <v>-13.95010799</v>
      </c>
      <c r="P2353" s="71">
        <f t="shared" si="5"/>
        <v>0</v>
      </c>
      <c r="Q2353" s="71">
        <f t="shared" si="6"/>
        <v>0</v>
      </c>
      <c r="R2353" s="71">
        <f t="shared" si="7"/>
        <v>33.14</v>
      </c>
      <c r="S2353" s="71">
        <f t="shared" si="8"/>
        <v>715.7667387</v>
      </c>
      <c r="T2353" s="72">
        <f t="shared" si="9"/>
        <v>424</v>
      </c>
      <c r="U2353" s="71">
        <f t="shared" si="10"/>
        <v>1.527102467</v>
      </c>
      <c r="V2353" s="71">
        <f t="shared" si="11"/>
        <v>1</v>
      </c>
      <c r="W2353" s="73">
        <f t="shared" si="12"/>
        <v>0.003601656762</v>
      </c>
      <c r="X2353" s="19"/>
      <c r="Y2353" s="19"/>
      <c r="Z2353" s="19"/>
      <c r="AA2353" s="19"/>
      <c r="AB2353" s="19"/>
      <c r="AC2353" s="19"/>
      <c r="AD2353" s="19"/>
    </row>
    <row r="2354">
      <c r="A2354" s="49" t="s">
        <v>2490</v>
      </c>
      <c r="B2354" s="50">
        <v>26807.0</v>
      </c>
      <c r="C2354" s="51">
        <v>52.377</v>
      </c>
      <c r="D2354" s="52">
        <v>26533.0</v>
      </c>
      <c r="E2354" s="51">
        <v>0.061</v>
      </c>
      <c r="F2354" s="52">
        <v>26803.0</v>
      </c>
      <c r="G2354" s="54">
        <v>3.418</v>
      </c>
      <c r="H2354" s="50">
        <v>26807.0</v>
      </c>
      <c r="I2354" s="54">
        <v>5.98277</v>
      </c>
      <c r="J2354" s="50">
        <v>26806.0</v>
      </c>
      <c r="K2354" s="54">
        <v>4.135</v>
      </c>
      <c r="L2354" s="70">
        <f t="shared" si="1"/>
        <v>0</v>
      </c>
      <c r="M2354" s="71">
        <f t="shared" si="2"/>
        <v>0</v>
      </c>
      <c r="N2354" s="71">
        <f t="shared" si="3"/>
        <v>-46.39423</v>
      </c>
      <c r="O2354" s="71">
        <f t="shared" si="4"/>
        <v>-88.5774863</v>
      </c>
      <c r="P2354" s="71">
        <f t="shared" si="5"/>
        <v>-1</v>
      </c>
      <c r="Q2354" s="71">
        <f t="shared" si="6"/>
        <v>-0.003730368933</v>
      </c>
      <c r="R2354" s="71">
        <f t="shared" si="7"/>
        <v>-48.242</v>
      </c>
      <c r="S2354" s="71">
        <f t="shared" si="8"/>
        <v>-92.1053134</v>
      </c>
      <c r="T2354" s="72">
        <f t="shared" si="9"/>
        <v>274</v>
      </c>
      <c r="U2354" s="71">
        <f t="shared" si="10"/>
        <v>1.022121088</v>
      </c>
      <c r="V2354" s="71">
        <f t="shared" si="11"/>
        <v>4</v>
      </c>
      <c r="W2354" s="73">
        <f t="shared" si="12"/>
        <v>0.01492147573</v>
      </c>
      <c r="X2354" s="19"/>
      <c r="Y2354" s="19"/>
      <c r="Z2354" s="19"/>
      <c r="AA2354" s="19"/>
      <c r="AB2354" s="19"/>
      <c r="AC2354" s="19"/>
      <c r="AD2354" s="19"/>
    </row>
    <row r="2355">
      <c r="A2355" s="49" t="s">
        <v>2491</v>
      </c>
      <c r="B2355" s="50">
        <v>28349.0</v>
      </c>
      <c r="C2355" s="51">
        <v>5.15</v>
      </c>
      <c r="D2355" s="52">
        <v>27912.0</v>
      </c>
      <c r="E2355" s="51">
        <v>0.12</v>
      </c>
      <c r="F2355" s="52">
        <v>28347.0</v>
      </c>
      <c r="G2355" s="54">
        <v>3.56</v>
      </c>
      <c r="H2355" s="50">
        <v>28349.0</v>
      </c>
      <c r="I2355" s="54">
        <v>8.11632</v>
      </c>
      <c r="J2355" s="50">
        <v>28348.0</v>
      </c>
      <c r="K2355" s="54">
        <v>5.193</v>
      </c>
      <c r="L2355" s="70">
        <f t="shared" si="1"/>
        <v>0</v>
      </c>
      <c r="M2355" s="71">
        <f t="shared" si="2"/>
        <v>0</v>
      </c>
      <c r="N2355" s="71">
        <f t="shared" si="3"/>
        <v>2.96632</v>
      </c>
      <c r="O2355" s="71">
        <f t="shared" si="4"/>
        <v>57.5984466</v>
      </c>
      <c r="P2355" s="71">
        <f t="shared" si="5"/>
        <v>-1</v>
      </c>
      <c r="Q2355" s="71">
        <f t="shared" si="6"/>
        <v>-0.003527461286</v>
      </c>
      <c r="R2355" s="71">
        <f t="shared" si="7"/>
        <v>0.043</v>
      </c>
      <c r="S2355" s="71">
        <f t="shared" si="8"/>
        <v>0.8349514563</v>
      </c>
      <c r="T2355" s="72">
        <f t="shared" si="9"/>
        <v>437</v>
      </c>
      <c r="U2355" s="71">
        <f t="shared" si="10"/>
        <v>1.541500582</v>
      </c>
      <c r="V2355" s="71">
        <f t="shared" si="11"/>
        <v>2</v>
      </c>
      <c r="W2355" s="73">
        <f t="shared" si="12"/>
        <v>0.007054922572</v>
      </c>
      <c r="X2355" s="19"/>
      <c r="Y2355" s="19"/>
      <c r="Z2355" s="19"/>
      <c r="AA2355" s="19"/>
      <c r="AB2355" s="19"/>
      <c r="AC2355" s="19"/>
      <c r="AD2355" s="19"/>
    </row>
    <row r="2356">
      <c r="A2356" s="49" t="s">
        <v>2492</v>
      </c>
      <c r="B2356" s="50">
        <v>27392.0</v>
      </c>
      <c r="C2356" s="51">
        <v>94.422</v>
      </c>
      <c r="D2356" s="52">
        <v>27153.0</v>
      </c>
      <c r="E2356" s="51">
        <v>0.061</v>
      </c>
      <c r="F2356" s="52">
        <v>27387.0</v>
      </c>
      <c r="G2356" s="54">
        <v>3.389</v>
      </c>
      <c r="H2356" s="50">
        <v>27392.0</v>
      </c>
      <c r="I2356" s="54">
        <v>4.9652</v>
      </c>
      <c r="J2356" s="50">
        <v>27390.0</v>
      </c>
      <c r="K2356" s="54">
        <v>3.289</v>
      </c>
      <c r="L2356" s="70">
        <f t="shared" si="1"/>
        <v>0</v>
      </c>
      <c r="M2356" s="71">
        <f t="shared" si="2"/>
        <v>0</v>
      </c>
      <c r="N2356" s="71">
        <f t="shared" si="3"/>
        <v>-89.4568</v>
      </c>
      <c r="O2356" s="71">
        <f t="shared" si="4"/>
        <v>-94.74147974</v>
      </c>
      <c r="P2356" s="71">
        <f t="shared" si="5"/>
        <v>-2</v>
      </c>
      <c r="Q2356" s="71">
        <f t="shared" si="6"/>
        <v>-0.007301401869</v>
      </c>
      <c r="R2356" s="71">
        <f t="shared" si="7"/>
        <v>-91.133</v>
      </c>
      <c r="S2356" s="71">
        <f t="shared" si="8"/>
        <v>-96.51670162</v>
      </c>
      <c r="T2356" s="72">
        <f t="shared" si="9"/>
        <v>239</v>
      </c>
      <c r="U2356" s="71">
        <f t="shared" si="10"/>
        <v>0.8725175234</v>
      </c>
      <c r="V2356" s="71">
        <f t="shared" si="11"/>
        <v>5</v>
      </c>
      <c r="W2356" s="73">
        <f t="shared" si="12"/>
        <v>0.01825350467</v>
      </c>
      <c r="X2356" s="19"/>
      <c r="Y2356" s="19"/>
      <c r="Z2356" s="19"/>
      <c r="AA2356" s="19"/>
      <c r="AB2356" s="19"/>
      <c r="AC2356" s="19"/>
      <c r="AD2356" s="19"/>
    </row>
    <row r="2357">
      <c r="A2357" s="49" t="s">
        <v>2493</v>
      </c>
      <c r="B2357" s="50">
        <v>27653.0</v>
      </c>
      <c r="C2357" s="51">
        <v>4.682</v>
      </c>
      <c r="D2357" s="52">
        <v>26941.0</v>
      </c>
      <c r="E2357" s="51">
        <v>0.076</v>
      </c>
      <c r="F2357" s="52">
        <v>27652.0</v>
      </c>
      <c r="G2357" s="54">
        <v>3.431</v>
      </c>
      <c r="H2357" s="50">
        <v>27653.0</v>
      </c>
      <c r="I2357" s="54">
        <v>4.45212</v>
      </c>
      <c r="J2357" s="50">
        <v>27653.0</v>
      </c>
      <c r="K2357" s="54">
        <v>3.441</v>
      </c>
      <c r="L2357" s="70">
        <f t="shared" si="1"/>
        <v>0</v>
      </c>
      <c r="M2357" s="71">
        <f t="shared" si="2"/>
        <v>0</v>
      </c>
      <c r="N2357" s="71">
        <f t="shared" si="3"/>
        <v>-0.22988</v>
      </c>
      <c r="O2357" s="71">
        <f t="shared" si="4"/>
        <v>-4.909867578</v>
      </c>
      <c r="P2357" s="71">
        <f t="shared" si="5"/>
        <v>0</v>
      </c>
      <c r="Q2357" s="71">
        <f t="shared" si="6"/>
        <v>0</v>
      </c>
      <c r="R2357" s="71">
        <f t="shared" si="7"/>
        <v>-1.241</v>
      </c>
      <c r="S2357" s="71">
        <f t="shared" si="8"/>
        <v>-26.50576677</v>
      </c>
      <c r="T2357" s="72">
        <f t="shared" si="9"/>
        <v>712</v>
      </c>
      <c r="U2357" s="71">
        <f t="shared" si="10"/>
        <v>2.574765848</v>
      </c>
      <c r="V2357" s="71">
        <f t="shared" si="11"/>
        <v>1</v>
      </c>
      <c r="W2357" s="73">
        <f t="shared" si="12"/>
        <v>0.003616244169</v>
      </c>
      <c r="X2357" s="19"/>
      <c r="Y2357" s="19"/>
      <c r="Z2357" s="19"/>
      <c r="AA2357" s="19"/>
      <c r="AB2357" s="19"/>
      <c r="AC2357" s="19"/>
      <c r="AD2357" s="19"/>
    </row>
    <row r="2358">
      <c r="A2358" s="49" t="s">
        <v>2494</v>
      </c>
      <c r="B2358" s="50">
        <v>26652.0</v>
      </c>
      <c r="C2358" s="51">
        <v>73.147</v>
      </c>
      <c r="D2358" s="52">
        <v>26411.0</v>
      </c>
      <c r="E2358" s="51">
        <v>0.061</v>
      </c>
      <c r="F2358" s="52">
        <v>26647.0</v>
      </c>
      <c r="G2358" s="54">
        <v>3.351</v>
      </c>
      <c r="H2358" s="50">
        <v>26652.0</v>
      </c>
      <c r="I2358" s="54">
        <v>5.76487</v>
      </c>
      <c r="J2358" s="50">
        <v>26652.0</v>
      </c>
      <c r="K2358" s="54">
        <v>3.764</v>
      </c>
      <c r="L2358" s="70">
        <f t="shared" si="1"/>
        <v>0</v>
      </c>
      <c r="M2358" s="71">
        <f t="shared" si="2"/>
        <v>0</v>
      </c>
      <c r="N2358" s="71">
        <f t="shared" si="3"/>
        <v>-67.38213</v>
      </c>
      <c r="O2358" s="71">
        <f t="shared" si="4"/>
        <v>-92.11878819</v>
      </c>
      <c r="P2358" s="71">
        <f t="shared" si="5"/>
        <v>0</v>
      </c>
      <c r="Q2358" s="71">
        <f t="shared" si="6"/>
        <v>0</v>
      </c>
      <c r="R2358" s="71">
        <f t="shared" si="7"/>
        <v>-69.383</v>
      </c>
      <c r="S2358" s="71">
        <f t="shared" si="8"/>
        <v>-94.85419771</v>
      </c>
      <c r="T2358" s="72">
        <f t="shared" si="9"/>
        <v>241</v>
      </c>
      <c r="U2358" s="71">
        <f t="shared" si="10"/>
        <v>0.904247336</v>
      </c>
      <c r="V2358" s="71">
        <f t="shared" si="11"/>
        <v>5</v>
      </c>
      <c r="W2358" s="73">
        <f t="shared" si="12"/>
        <v>0.01876031817</v>
      </c>
      <c r="X2358" s="19"/>
      <c r="Y2358" s="19"/>
      <c r="Z2358" s="19"/>
      <c r="AA2358" s="19"/>
      <c r="AB2358" s="19"/>
      <c r="AC2358" s="19"/>
      <c r="AD2358" s="19"/>
    </row>
    <row r="2359">
      <c r="A2359" s="49" t="s">
        <v>2495</v>
      </c>
      <c r="B2359" s="50">
        <v>28117.0</v>
      </c>
      <c r="C2359" s="51">
        <v>4.911</v>
      </c>
      <c r="D2359" s="52">
        <v>27441.0</v>
      </c>
      <c r="E2359" s="51">
        <v>0.093</v>
      </c>
      <c r="F2359" s="52">
        <v>28116.0</v>
      </c>
      <c r="G2359" s="54">
        <v>3.635</v>
      </c>
      <c r="H2359" s="50">
        <v>28117.0</v>
      </c>
      <c r="I2359" s="54">
        <v>4.27229</v>
      </c>
      <c r="J2359" s="50">
        <v>28115.0</v>
      </c>
      <c r="K2359" s="54">
        <v>51.548</v>
      </c>
      <c r="L2359" s="70">
        <f t="shared" si="1"/>
        <v>0</v>
      </c>
      <c r="M2359" s="71">
        <f t="shared" si="2"/>
        <v>0</v>
      </c>
      <c r="N2359" s="71">
        <f t="shared" si="3"/>
        <v>-0.63871</v>
      </c>
      <c r="O2359" s="71">
        <f t="shared" si="4"/>
        <v>-13.00570149</v>
      </c>
      <c r="P2359" s="71">
        <f t="shared" si="5"/>
        <v>-2</v>
      </c>
      <c r="Q2359" s="71">
        <f t="shared" si="6"/>
        <v>-0.007113134403</v>
      </c>
      <c r="R2359" s="71">
        <f t="shared" si="7"/>
        <v>46.637</v>
      </c>
      <c r="S2359" s="71">
        <f t="shared" si="8"/>
        <v>949.6436571</v>
      </c>
      <c r="T2359" s="72">
        <f t="shared" si="9"/>
        <v>676</v>
      </c>
      <c r="U2359" s="71">
        <f t="shared" si="10"/>
        <v>2.404239428</v>
      </c>
      <c r="V2359" s="71">
        <f t="shared" si="11"/>
        <v>1</v>
      </c>
      <c r="W2359" s="73">
        <f t="shared" si="12"/>
        <v>0.003556567201</v>
      </c>
      <c r="X2359" s="19"/>
      <c r="Y2359" s="19"/>
      <c r="Z2359" s="19"/>
      <c r="AA2359" s="19"/>
      <c r="AB2359" s="19"/>
      <c r="AC2359" s="19"/>
      <c r="AD2359" s="19"/>
    </row>
    <row r="2360">
      <c r="A2360" s="49" t="s">
        <v>2496</v>
      </c>
      <c r="B2360" s="50">
        <v>27150.0</v>
      </c>
      <c r="C2360" s="51">
        <v>57.204</v>
      </c>
      <c r="D2360" s="52">
        <v>26835.0</v>
      </c>
      <c r="E2360" s="51">
        <v>0.06</v>
      </c>
      <c r="F2360" s="52">
        <v>27145.0</v>
      </c>
      <c r="G2360" s="54">
        <v>3.613</v>
      </c>
      <c r="H2360" s="50">
        <v>27150.0</v>
      </c>
      <c r="I2360" s="54">
        <v>4.82871</v>
      </c>
      <c r="J2360" s="50">
        <v>27150.0</v>
      </c>
      <c r="K2360" s="54">
        <v>5.421</v>
      </c>
      <c r="L2360" s="70">
        <f t="shared" si="1"/>
        <v>0</v>
      </c>
      <c r="M2360" s="71">
        <f t="shared" si="2"/>
        <v>0</v>
      </c>
      <c r="N2360" s="71">
        <f t="shared" si="3"/>
        <v>-52.37529</v>
      </c>
      <c r="O2360" s="71">
        <f t="shared" si="4"/>
        <v>-91.5587896</v>
      </c>
      <c r="P2360" s="71">
        <f t="shared" si="5"/>
        <v>0</v>
      </c>
      <c r="Q2360" s="71">
        <f t="shared" si="6"/>
        <v>0</v>
      </c>
      <c r="R2360" s="71">
        <f t="shared" si="7"/>
        <v>-51.783</v>
      </c>
      <c r="S2360" s="71">
        <f t="shared" si="8"/>
        <v>-90.52338997</v>
      </c>
      <c r="T2360" s="72">
        <f t="shared" si="9"/>
        <v>315</v>
      </c>
      <c r="U2360" s="71">
        <f t="shared" si="10"/>
        <v>1.160220994</v>
      </c>
      <c r="V2360" s="71">
        <f t="shared" si="11"/>
        <v>5</v>
      </c>
      <c r="W2360" s="73">
        <f t="shared" si="12"/>
        <v>0.01841620626</v>
      </c>
      <c r="X2360" s="19"/>
      <c r="Y2360" s="19"/>
      <c r="Z2360" s="19"/>
      <c r="AA2360" s="19"/>
      <c r="AB2360" s="19"/>
      <c r="AC2360" s="19"/>
      <c r="AD2360" s="19"/>
    </row>
    <row r="2361">
      <c r="A2361" s="49" t="s">
        <v>2497</v>
      </c>
      <c r="B2361" s="50">
        <v>28904.0</v>
      </c>
      <c r="C2361" s="51">
        <v>4.56</v>
      </c>
      <c r="D2361" s="52">
        <v>28337.0</v>
      </c>
      <c r="E2361" s="51">
        <v>0.114</v>
      </c>
      <c r="F2361" s="52">
        <v>28902.0</v>
      </c>
      <c r="G2361" s="54">
        <v>3.813</v>
      </c>
      <c r="H2361" s="50">
        <v>28904.0</v>
      </c>
      <c r="I2361" s="54">
        <v>6.77741</v>
      </c>
      <c r="J2361" s="50">
        <v>28902.0</v>
      </c>
      <c r="K2361" s="54">
        <v>4.13</v>
      </c>
      <c r="L2361" s="70">
        <f t="shared" si="1"/>
        <v>0</v>
      </c>
      <c r="M2361" s="71">
        <f t="shared" si="2"/>
        <v>0</v>
      </c>
      <c r="N2361" s="71">
        <f t="shared" si="3"/>
        <v>2.21741</v>
      </c>
      <c r="O2361" s="71">
        <f t="shared" si="4"/>
        <v>48.62741228</v>
      </c>
      <c r="P2361" s="71">
        <f t="shared" si="5"/>
        <v>-2</v>
      </c>
      <c r="Q2361" s="71">
        <f t="shared" si="6"/>
        <v>-0.006919457515</v>
      </c>
      <c r="R2361" s="71">
        <f t="shared" si="7"/>
        <v>-0.43</v>
      </c>
      <c r="S2361" s="71">
        <f t="shared" si="8"/>
        <v>-9.429824561</v>
      </c>
      <c r="T2361" s="72">
        <f t="shared" si="9"/>
        <v>567</v>
      </c>
      <c r="U2361" s="71">
        <f t="shared" si="10"/>
        <v>1.961666205</v>
      </c>
      <c r="V2361" s="71">
        <f t="shared" si="11"/>
        <v>2</v>
      </c>
      <c r="W2361" s="73">
        <f t="shared" si="12"/>
        <v>0.006919457515</v>
      </c>
      <c r="X2361" s="19"/>
      <c r="Y2361" s="19"/>
      <c r="Z2361" s="19"/>
      <c r="AA2361" s="19"/>
      <c r="AB2361" s="19"/>
      <c r="AC2361" s="19"/>
      <c r="AD2361" s="19"/>
    </row>
    <row r="2362">
      <c r="A2362" s="49" t="s">
        <v>2498</v>
      </c>
      <c r="B2362" s="50">
        <v>27988.0</v>
      </c>
      <c r="C2362" s="51">
        <v>62.68</v>
      </c>
      <c r="D2362" s="52">
        <v>27759.0</v>
      </c>
      <c r="E2362" s="51">
        <v>0.06</v>
      </c>
      <c r="F2362" s="52">
        <v>27981.0</v>
      </c>
      <c r="G2362" s="54">
        <v>3.59</v>
      </c>
      <c r="H2362" s="50">
        <v>27988.0</v>
      </c>
      <c r="I2362" s="54">
        <v>5.34289</v>
      </c>
      <c r="J2362" s="50">
        <v>27987.0</v>
      </c>
      <c r="K2362" s="54">
        <v>6.15</v>
      </c>
      <c r="L2362" s="70">
        <f t="shared" si="1"/>
        <v>0</v>
      </c>
      <c r="M2362" s="71">
        <f t="shared" si="2"/>
        <v>0</v>
      </c>
      <c r="N2362" s="71">
        <f t="shared" si="3"/>
        <v>-57.33711</v>
      </c>
      <c r="O2362" s="71">
        <f t="shared" si="4"/>
        <v>-91.47592534</v>
      </c>
      <c r="P2362" s="71">
        <f t="shared" si="5"/>
        <v>-1</v>
      </c>
      <c r="Q2362" s="71">
        <f t="shared" si="6"/>
        <v>-0.00357295984</v>
      </c>
      <c r="R2362" s="71">
        <f t="shared" si="7"/>
        <v>-56.53</v>
      </c>
      <c r="S2362" s="71">
        <f t="shared" si="8"/>
        <v>-90.18825782</v>
      </c>
      <c r="T2362" s="72">
        <f t="shared" si="9"/>
        <v>229</v>
      </c>
      <c r="U2362" s="71">
        <f t="shared" si="10"/>
        <v>0.8182078033</v>
      </c>
      <c r="V2362" s="71">
        <f t="shared" si="11"/>
        <v>7</v>
      </c>
      <c r="W2362" s="73">
        <f t="shared" si="12"/>
        <v>0.02501071888</v>
      </c>
      <c r="X2362" s="19"/>
      <c r="Y2362" s="19"/>
      <c r="Z2362" s="19"/>
      <c r="AA2362" s="19"/>
      <c r="AB2362" s="19"/>
      <c r="AC2362" s="19"/>
      <c r="AD2362" s="19"/>
    </row>
    <row r="2363">
      <c r="A2363" s="49" t="s">
        <v>2499</v>
      </c>
      <c r="B2363" s="50">
        <v>28211.0</v>
      </c>
      <c r="C2363" s="51">
        <v>4.825</v>
      </c>
      <c r="D2363" s="52">
        <v>27604.0</v>
      </c>
      <c r="E2363" s="51">
        <v>0.098</v>
      </c>
      <c r="F2363" s="52">
        <v>28209.0</v>
      </c>
      <c r="G2363" s="54">
        <v>3.558</v>
      </c>
      <c r="H2363" s="50">
        <v>28211.0</v>
      </c>
      <c r="I2363" s="54">
        <v>7.74265</v>
      </c>
      <c r="J2363" s="50">
        <v>28209.0</v>
      </c>
      <c r="K2363" s="54">
        <v>10.1</v>
      </c>
      <c r="L2363" s="70">
        <f t="shared" si="1"/>
        <v>0</v>
      </c>
      <c r="M2363" s="71">
        <f t="shared" si="2"/>
        <v>0</v>
      </c>
      <c r="N2363" s="71">
        <f t="shared" si="3"/>
        <v>2.91765</v>
      </c>
      <c r="O2363" s="71">
        <f t="shared" si="4"/>
        <v>60.46943005</v>
      </c>
      <c r="P2363" s="71">
        <f t="shared" si="5"/>
        <v>-2</v>
      </c>
      <c r="Q2363" s="71">
        <f t="shared" si="6"/>
        <v>-0.0070894332</v>
      </c>
      <c r="R2363" s="71">
        <f t="shared" si="7"/>
        <v>5.275</v>
      </c>
      <c r="S2363" s="71">
        <f t="shared" si="8"/>
        <v>109.3264249</v>
      </c>
      <c r="T2363" s="72">
        <f t="shared" si="9"/>
        <v>607</v>
      </c>
      <c r="U2363" s="71">
        <f t="shared" si="10"/>
        <v>2.151642976</v>
      </c>
      <c r="V2363" s="71">
        <f t="shared" si="11"/>
        <v>2</v>
      </c>
      <c r="W2363" s="73">
        <f t="shared" si="12"/>
        <v>0.0070894332</v>
      </c>
      <c r="X2363" s="19"/>
      <c r="Y2363" s="19"/>
      <c r="Z2363" s="19"/>
      <c r="AA2363" s="19"/>
      <c r="AB2363" s="19"/>
      <c r="AC2363" s="19"/>
      <c r="AD2363" s="19"/>
    </row>
    <row r="2364">
      <c r="A2364" s="49" t="s">
        <v>2500</v>
      </c>
      <c r="B2364" s="50">
        <v>27293.0</v>
      </c>
      <c r="C2364" s="51">
        <v>65.523</v>
      </c>
      <c r="D2364" s="52">
        <v>27039.0</v>
      </c>
      <c r="E2364" s="51">
        <v>0.061</v>
      </c>
      <c r="F2364" s="52">
        <v>27290.0</v>
      </c>
      <c r="G2364" s="54">
        <v>3.509</v>
      </c>
      <c r="H2364" s="50">
        <v>27293.0</v>
      </c>
      <c r="I2364" s="54">
        <v>7.75909</v>
      </c>
      <c r="J2364" s="50">
        <v>27291.0</v>
      </c>
      <c r="K2364" s="54">
        <v>4.807</v>
      </c>
      <c r="L2364" s="70">
        <f t="shared" si="1"/>
        <v>0</v>
      </c>
      <c r="M2364" s="71">
        <f t="shared" si="2"/>
        <v>0</v>
      </c>
      <c r="N2364" s="71">
        <f t="shared" si="3"/>
        <v>-57.76391</v>
      </c>
      <c r="O2364" s="71">
        <f t="shared" si="4"/>
        <v>-88.15821925</v>
      </c>
      <c r="P2364" s="71">
        <f t="shared" si="5"/>
        <v>-2</v>
      </c>
      <c r="Q2364" s="71">
        <f t="shared" si="6"/>
        <v>-0.007327886271</v>
      </c>
      <c r="R2364" s="71">
        <f t="shared" si="7"/>
        <v>-60.716</v>
      </c>
      <c r="S2364" s="71">
        <f t="shared" si="8"/>
        <v>-92.66364483</v>
      </c>
      <c r="T2364" s="72">
        <f t="shared" si="9"/>
        <v>254</v>
      </c>
      <c r="U2364" s="71">
        <f t="shared" si="10"/>
        <v>0.9306415564</v>
      </c>
      <c r="V2364" s="71">
        <f t="shared" si="11"/>
        <v>3</v>
      </c>
      <c r="W2364" s="73">
        <f t="shared" si="12"/>
        <v>0.01099182941</v>
      </c>
      <c r="X2364" s="19"/>
      <c r="Y2364" s="19"/>
      <c r="Z2364" s="19"/>
      <c r="AA2364" s="19"/>
      <c r="AB2364" s="19"/>
      <c r="AC2364" s="19"/>
      <c r="AD2364" s="19"/>
    </row>
    <row r="2365">
      <c r="A2365" s="49" t="s">
        <v>2501</v>
      </c>
      <c r="B2365" s="50">
        <v>27988.0</v>
      </c>
      <c r="C2365" s="51">
        <v>4.235</v>
      </c>
      <c r="D2365" s="52">
        <v>27591.0</v>
      </c>
      <c r="E2365" s="51">
        <v>0.202</v>
      </c>
      <c r="F2365" s="52">
        <v>27988.0</v>
      </c>
      <c r="G2365" s="54">
        <v>3.441</v>
      </c>
      <c r="H2365" s="50">
        <v>27988.0</v>
      </c>
      <c r="I2365" s="54">
        <v>3.51707</v>
      </c>
      <c r="J2365" s="50">
        <v>27987.0</v>
      </c>
      <c r="K2365" s="54">
        <v>3.362</v>
      </c>
      <c r="L2365" s="70">
        <f t="shared" si="1"/>
        <v>0</v>
      </c>
      <c r="M2365" s="71">
        <f t="shared" si="2"/>
        <v>0</v>
      </c>
      <c r="N2365" s="71">
        <f t="shared" si="3"/>
        <v>-0.71793</v>
      </c>
      <c r="O2365" s="71">
        <f t="shared" si="4"/>
        <v>-16.95230224</v>
      </c>
      <c r="P2365" s="71">
        <f t="shared" si="5"/>
        <v>-1</v>
      </c>
      <c r="Q2365" s="71">
        <f t="shared" si="6"/>
        <v>-0.00357295984</v>
      </c>
      <c r="R2365" s="71">
        <f t="shared" si="7"/>
        <v>-0.873</v>
      </c>
      <c r="S2365" s="71">
        <f t="shared" si="8"/>
        <v>-20.61393152</v>
      </c>
      <c r="T2365" s="72">
        <f t="shared" si="9"/>
        <v>397</v>
      </c>
      <c r="U2365" s="71">
        <f t="shared" si="10"/>
        <v>1.418465056</v>
      </c>
      <c r="V2365" s="71">
        <f t="shared" si="11"/>
        <v>0</v>
      </c>
      <c r="W2365" s="73">
        <f t="shared" si="12"/>
        <v>0</v>
      </c>
      <c r="X2365" s="19"/>
      <c r="Y2365" s="19"/>
      <c r="Z2365" s="19"/>
      <c r="AA2365" s="19"/>
      <c r="AB2365" s="19"/>
      <c r="AC2365" s="19"/>
      <c r="AD2365" s="19"/>
    </row>
    <row r="2366">
      <c r="A2366" s="49" t="s">
        <v>2502</v>
      </c>
      <c r="B2366" s="50">
        <v>26962.0</v>
      </c>
      <c r="C2366" s="51">
        <v>43.006</v>
      </c>
      <c r="D2366" s="52">
        <v>26602.0</v>
      </c>
      <c r="E2366" s="51">
        <v>0.06</v>
      </c>
      <c r="F2366" s="52">
        <v>26960.0</v>
      </c>
      <c r="G2366" s="54">
        <v>3.588</v>
      </c>
      <c r="H2366" s="50">
        <v>26962.0</v>
      </c>
      <c r="I2366" s="54">
        <v>7.59072</v>
      </c>
      <c r="J2366" s="50">
        <v>26961.0</v>
      </c>
      <c r="K2366" s="54">
        <v>4.554</v>
      </c>
      <c r="L2366" s="70">
        <f t="shared" si="1"/>
        <v>0</v>
      </c>
      <c r="M2366" s="71">
        <f t="shared" si="2"/>
        <v>0</v>
      </c>
      <c r="N2366" s="71">
        <f t="shared" si="3"/>
        <v>-35.41528</v>
      </c>
      <c r="O2366" s="71">
        <f t="shared" si="4"/>
        <v>-82.34962563</v>
      </c>
      <c r="P2366" s="71">
        <f t="shared" si="5"/>
        <v>-1</v>
      </c>
      <c r="Q2366" s="71">
        <f t="shared" si="6"/>
        <v>-0.00370892367</v>
      </c>
      <c r="R2366" s="71">
        <f t="shared" si="7"/>
        <v>-38.452</v>
      </c>
      <c r="S2366" s="71">
        <f t="shared" si="8"/>
        <v>-89.41077989</v>
      </c>
      <c r="T2366" s="72">
        <f t="shared" si="9"/>
        <v>360</v>
      </c>
      <c r="U2366" s="71">
        <f t="shared" si="10"/>
        <v>1.335212521</v>
      </c>
      <c r="V2366" s="71">
        <f t="shared" si="11"/>
        <v>2</v>
      </c>
      <c r="W2366" s="73">
        <f t="shared" si="12"/>
        <v>0.007417847341</v>
      </c>
      <c r="X2366" s="19"/>
      <c r="Y2366" s="19"/>
      <c r="Z2366" s="19"/>
      <c r="AA2366" s="19"/>
      <c r="AB2366" s="19"/>
      <c r="AC2366" s="19"/>
      <c r="AD2366" s="19"/>
    </row>
    <row r="2367">
      <c r="A2367" s="49" t="s">
        <v>2503</v>
      </c>
      <c r="B2367" s="50">
        <v>28242.0</v>
      </c>
      <c r="C2367" s="51">
        <v>4.552</v>
      </c>
      <c r="D2367" s="52">
        <v>27652.0</v>
      </c>
      <c r="E2367" s="51">
        <v>0.163</v>
      </c>
      <c r="F2367" s="52">
        <v>28242.0</v>
      </c>
      <c r="G2367" s="54">
        <v>3.72</v>
      </c>
      <c r="H2367" s="50">
        <v>28242.0</v>
      </c>
      <c r="I2367" s="54">
        <v>3.79575</v>
      </c>
      <c r="J2367" s="50">
        <v>28242.0</v>
      </c>
      <c r="K2367" s="54">
        <v>49.437</v>
      </c>
      <c r="L2367" s="70">
        <f t="shared" si="1"/>
        <v>0</v>
      </c>
      <c r="M2367" s="71">
        <f t="shared" si="2"/>
        <v>0</v>
      </c>
      <c r="N2367" s="71">
        <f t="shared" si="3"/>
        <v>-0.75625</v>
      </c>
      <c r="O2367" s="71">
        <f t="shared" si="4"/>
        <v>-16.61357645</v>
      </c>
      <c r="P2367" s="71">
        <f t="shared" si="5"/>
        <v>0</v>
      </c>
      <c r="Q2367" s="71">
        <f t="shared" si="6"/>
        <v>0</v>
      </c>
      <c r="R2367" s="71">
        <f t="shared" si="7"/>
        <v>44.885</v>
      </c>
      <c r="S2367" s="71">
        <f t="shared" si="8"/>
        <v>986.0500879</v>
      </c>
      <c r="T2367" s="72">
        <f t="shared" si="9"/>
        <v>590</v>
      </c>
      <c r="U2367" s="71">
        <f t="shared" si="10"/>
        <v>2.089087175</v>
      </c>
      <c r="V2367" s="71">
        <f t="shared" si="11"/>
        <v>0</v>
      </c>
      <c r="W2367" s="73">
        <f t="shared" si="12"/>
        <v>0</v>
      </c>
      <c r="X2367" s="19"/>
      <c r="Y2367" s="19"/>
      <c r="Z2367" s="19"/>
      <c r="AA2367" s="19"/>
      <c r="AB2367" s="19"/>
      <c r="AC2367" s="19"/>
      <c r="AD2367" s="19"/>
    </row>
    <row r="2368">
      <c r="A2368" s="49" t="s">
        <v>2504</v>
      </c>
      <c r="B2368" s="50">
        <v>27268.0</v>
      </c>
      <c r="C2368" s="51">
        <v>68.74</v>
      </c>
      <c r="D2368" s="52">
        <v>26990.0</v>
      </c>
      <c r="E2368" s="51">
        <v>0.06</v>
      </c>
      <c r="F2368" s="52">
        <v>27262.0</v>
      </c>
      <c r="G2368" s="54">
        <v>3.486</v>
      </c>
      <c r="H2368" s="50">
        <v>27268.0</v>
      </c>
      <c r="I2368" s="54">
        <v>7.55498</v>
      </c>
      <c r="J2368" s="50">
        <v>27266.0</v>
      </c>
      <c r="K2368" s="54">
        <v>5.383</v>
      </c>
      <c r="L2368" s="70">
        <f t="shared" si="1"/>
        <v>0</v>
      </c>
      <c r="M2368" s="71">
        <f t="shared" si="2"/>
        <v>0</v>
      </c>
      <c r="N2368" s="71">
        <f t="shared" si="3"/>
        <v>-61.18502</v>
      </c>
      <c r="O2368" s="71">
        <f t="shared" si="4"/>
        <v>-89.00933954</v>
      </c>
      <c r="P2368" s="71">
        <f t="shared" si="5"/>
        <v>-2</v>
      </c>
      <c r="Q2368" s="71">
        <f t="shared" si="6"/>
        <v>-0.007334604665</v>
      </c>
      <c r="R2368" s="71">
        <f t="shared" si="7"/>
        <v>-63.357</v>
      </c>
      <c r="S2368" s="71">
        <f t="shared" si="8"/>
        <v>-92.16904277</v>
      </c>
      <c r="T2368" s="72">
        <f t="shared" si="9"/>
        <v>278</v>
      </c>
      <c r="U2368" s="71">
        <f t="shared" si="10"/>
        <v>1.019510048</v>
      </c>
      <c r="V2368" s="71">
        <f t="shared" si="11"/>
        <v>6</v>
      </c>
      <c r="W2368" s="73">
        <f t="shared" si="12"/>
        <v>0.02200381399</v>
      </c>
      <c r="X2368" s="19"/>
      <c r="Y2368" s="19"/>
      <c r="Z2368" s="19"/>
      <c r="AA2368" s="19"/>
      <c r="AB2368" s="19"/>
      <c r="AC2368" s="19"/>
      <c r="AD2368" s="19"/>
    </row>
    <row r="2369">
      <c r="A2369" s="49" t="s">
        <v>2505</v>
      </c>
      <c r="B2369" s="50">
        <v>27823.0</v>
      </c>
      <c r="C2369" s="51">
        <v>4.507</v>
      </c>
      <c r="D2369" s="52">
        <v>27277.0</v>
      </c>
      <c r="E2369" s="51">
        <v>0.103</v>
      </c>
      <c r="F2369" s="52">
        <v>27823.0</v>
      </c>
      <c r="G2369" s="54">
        <v>3.595</v>
      </c>
      <c r="H2369" s="50">
        <v>27823.0</v>
      </c>
      <c r="I2369" s="54">
        <v>5.11519</v>
      </c>
      <c r="J2369" s="50">
        <v>27823.0</v>
      </c>
      <c r="K2369" s="54">
        <v>1.902</v>
      </c>
      <c r="L2369" s="70">
        <f t="shared" si="1"/>
        <v>0</v>
      </c>
      <c r="M2369" s="71">
        <f t="shared" si="2"/>
        <v>0</v>
      </c>
      <c r="N2369" s="71">
        <f t="shared" si="3"/>
        <v>0.60819</v>
      </c>
      <c r="O2369" s="71">
        <f t="shared" si="4"/>
        <v>13.49434213</v>
      </c>
      <c r="P2369" s="71">
        <f t="shared" si="5"/>
        <v>0</v>
      </c>
      <c r="Q2369" s="71">
        <f t="shared" si="6"/>
        <v>0</v>
      </c>
      <c r="R2369" s="71">
        <f t="shared" si="7"/>
        <v>-2.605</v>
      </c>
      <c r="S2369" s="71">
        <f t="shared" si="8"/>
        <v>-57.79897937</v>
      </c>
      <c r="T2369" s="72">
        <f t="shared" si="9"/>
        <v>546</v>
      </c>
      <c r="U2369" s="71">
        <f t="shared" si="10"/>
        <v>1.962405204</v>
      </c>
      <c r="V2369" s="71">
        <f t="shared" si="11"/>
        <v>0</v>
      </c>
      <c r="W2369" s="73">
        <f t="shared" si="12"/>
        <v>0</v>
      </c>
      <c r="X2369" s="19"/>
      <c r="Y2369" s="19"/>
      <c r="Z2369" s="19"/>
      <c r="AA2369" s="19"/>
      <c r="AB2369" s="19"/>
      <c r="AC2369" s="19"/>
      <c r="AD2369" s="19"/>
    </row>
    <row r="2370">
      <c r="A2370" s="49" t="s">
        <v>2506</v>
      </c>
      <c r="B2370" s="50">
        <v>26862.0</v>
      </c>
      <c r="C2370" s="51">
        <v>80.819</v>
      </c>
      <c r="D2370" s="52">
        <v>26611.0</v>
      </c>
      <c r="E2370" s="51">
        <v>0.061</v>
      </c>
      <c r="F2370" s="52">
        <v>26858.0</v>
      </c>
      <c r="G2370" s="54">
        <v>3.417</v>
      </c>
      <c r="H2370" s="50">
        <v>26862.0</v>
      </c>
      <c r="I2370" s="54">
        <v>11.6234</v>
      </c>
      <c r="J2370" s="50">
        <v>26862.0</v>
      </c>
      <c r="K2370" s="54">
        <v>5.699</v>
      </c>
      <c r="L2370" s="70">
        <f t="shared" si="1"/>
        <v>0</v>
      </c>
      <c r="M2370" s="71">
        <f t="shared" si="2"/>
        <v>0</v>
      </c>
      <c r="N2370" s="71">
        <f t="shared" si="3"/>
        <v>-69.1956</v>
      </c>
      <c r="O2370" s="71">
        <f t="shared" si="4"/>
        <v>-85.61798587</v>
      </c>
      <c r="P2370" s="71">
        <f t="shared" si="5"/>
        <v>0</v>
      </c>
      <c r="Q2370" s="71">
        <f t="shared" si="6"/>
        <v>0</v>
      </c>
      <c r="R2370" s="71">
        <f t="shared" si="7"/>
        <v>-75.12</v>
      </c>
      <c r="S2370" s="71">
        <f t="shared" si="8"/>
        <v>-92.94844034</v>
      </c>
      <c r="T2370" s="72">
        <f t="shared" si="9"/>
        <v>251</v>
      </c>
      <c r="U2370" s="71">
        <f t="shared" si="10"/>
        <v>0.9344054799</v>
      </c>
      <c r="V2370" s="71">
        <f t="shared" si="11"/>
        <v>4</v>
      </c>
      <c r="W2370" s="73">
        <f t="shared" si="12"/>
        <v>0.01489092398</v>
      </c>
      <c r="X2370" s="19"/>
      <c r="Y2370" s="19"/>
      <c r="Z2370" s="19"/>
      <c r="AA2370" s="19"/>
      <c r="AB2370" s="19"/>
      <c r="AC2370" s="19"/>
      <c r="AD2370" s="19"/>
    </row>
    <row r="2371">
      <c r="A2371" s="49" t="s">
        <v>2507</v>
      </c>
      <c r="B2371" s="50">
        <v>28021.0</v>
      </c>
      <c r="C2371" s="51">
        <v>4.613</v>
      </c>
      <c r="D2371" s="52">
        <v>27383.0</v>
      </c>
      <c r="E2371" s="51">
        <v>0.218</v>
      </c>
      <c r="F2371" s="52">
        <v>28021.0</v>
      </c>
      <c r="G2371" s="54">
        <v>3.827</v>
      </c>
      <c r="H2371" s="50">
        <v>28021.0</v>
      </c>
      <c r="I2371" s="54">
        <v>4.35511</v>
      </c>
      <c r="J2371" s="50">
        <v>28021.0</v>
      </c>
      <c r="K2371" s="54">
        <v>51.553</v>
      </c>
      <c r="L2371" s="70">
        <f t="shared" si="1"/>
        <v>0</v>
      </c>
      <c r="M2371" s="71">
        <f t="shared" si="2"/>
        <v>0</v>
      </c>
      <c r="N2371" s="71">
        <f t="shared" si="3"/>
        <v>-0.25789</v>
      </c>
      <c r="O2371" s="71">
        <f t="shared" si="4"/>
        <v>-5.590505094</v>
      </c>
      <c r="P2371" s="71">
        <f t="shared" si="5"/>
        <v>0</v>
      </c>
      <c r="Q2371" s="71">
        <f t="shared" si="6"/>
        <v>0</v>
      </c>
      <c r="R2371" s="71">
        <f t="shared" si="7"/>
        <v>46.94</v>
      </c>
      <c r="S2371" s="71">
        <f t="shared" si="8"/>
        <v>1017.559072</v>
      </c>
      <c r="T2371" s="72">
        <f t="shared" si="9"/>
        <v>638</v>
      </c>
      <c r="U2371" s="71">
        <f t="shared" si="10"/>
        <v>2.276863781</v>
      </c>
      <c r="V2371" s="71">
        <f t="shared" si="11"/>
        <v>0</v>
      </c>
      <c r="W2371" s="73">
        <f t="shared" si="12"/>
        <v>0</v>
      </c>
      <c r="X2371" s="19"/>
      <c r="Y2371" s="19"/>
      <c r="Z2371" s="19"/>
      <c r="AA2371" s="19"/>
      <c r="AB2371" s="19"/>
      <c r="AC2371" s="19"/>
      <c r="AD2371" s="19"/>
    </row>
    <row r="2372">
      <c r="A2372" s="49" t="s">
        <v>2508</v>
      </c>
      <c r="B2372" s="50">
        <v>26973.0</v>
      </c>
      <c r="C2372" s="51">
        <v>65.706</v>
      </c>
      <c r="D2372" s="52">
        <v>26638.0</v>
      </c>
      <c r="E2372" s="51">
        <v>0.061</v>
      </c>
      <c r="F2372" s="52">
        <v>26968.0</v>
      </c>
      <c r="G2372" s="54">
        <v>3.639</v>
      </c>
      <c r="H2372" s="50">
        <v>26973.0</v>
      </c>
      <c r="I2372" s="54">
        <v>5.42626</v>
      </c>
      <c r="J2372" s="50">
        <v>26971.0</v>
      </c>
      <c r="K2372" s="54">
        <v>3.794</v>
      </c>
      <c r="L2372" s="70">
        <f t="shared" si="1"/>
        <v>0</v>
      </c>
      <c r="M2372" s="71">
        <f t="shared" si="2"/>
        <v>0</v>
      </c>
      <c r="N2372" s="71">
        <f t="shared" si="3"/>
        <v>-60.27974</v>
      </c>
      <c r="O2372" s="71">
        <f t="shared" si="4"/>
        <v>-91.74160655</v>
      </c>
      <c r="P2372" s="71">
        <f t="shared" si="5"/>
        <v>-2</v>
      </c>
      <c r="Q2372" s="71">
        <f t="shared" si="6"/>
        <v>-0.00741482223</v>
      </c>
      <c r="R2372" s="71">
        <f t="shared" si="7"/>
        <v>-61.912</v>
      </c>
      <c r="S2372" s="71">
        <f t="shared" si="8"/>
        <v>-94.22579369</v>
      </c>
      <c r="T2372" s="72">
        <f t="shared" si="9"/>
        <v>335</v>
      </c>
      <c r="U2372" s="71">
        <f t="shared" si="10"/>
        <v>1.241982723</v>
      </c>
      <c r="V2372" s="71">
        <f t="shared" si="11"/>
        <v>5</v>
      </c>
      <c r="W2372" s="73">
        <f t="shared" si="12"/>
        <v>0.01853705557</v>
      </c>
      <c r="X2372" s="19"/>
      <c r="Y2372" s="19"/>
      <c r="Z2372" s="19"/>
      <c r="AA2372" s="19"/>
      <c r="AB2372" s="19"/>
      <c r="AC2372" s="19"/>
      <c r="AD2372" s="19"/>
    </row>
    <row r="2373">
      <c r="A2373" s="49" t="s">
        <v>2509</v>
      </c>
      <c r="B2373" s="50">
        <v>28000.0</v>
      </c>
      <c r="C2373" s="51">
        <v>4.428</v>
      </c>
      <c r="D2373" s="52">
        <v>27691.0</v>
      </c>
      <c r="E2373" s="51">
        <v>0.108</v>
      </c>
      <c r="F2373" s="52">
        <v>27998.0</v>
      </c>
      <c r="G2373" s="54">
        <v>3.433</v>
      </c>
      <c r="H2373" s="50">
        <v>28000.0</v>
      </c>
      <c r="I2373" s="54">
        <v>2.78779</v>
      </c>
      <c r="J2373" s="50">
        <v>28000.0</v>
      </c>
      <c r="K2373" s="54">
        <v>27.935</v>
      </c>
      <c r="L2373" s="70">
        <f t="shared" si="1"/>
        <v>0</v>
      </c>
      <c r="M2373" s="71">
        <f t="shared" si="2"/>
        <v>0</v>
      </c>
      <c r="N2373" s="71">
        <f t="shared" si="3"/>
        <v>-1.64021</v>
      </c>
      <c r="O2373" s="71">
        <f t="shared" si="4"/>
        <v>-37.04177958</v>
      </c>
      <c r="P2373" s="71">
        <f t="shared" si="5"/>
        <v>0</v>
      </c>
      <c r="Q2373" s="71">
        <f t="shared" si="6"/>
        <v>0</v>
      </c>
      <c r="R2373" s="71">
        <f t="shared" si="7"/>
        <v>23.507</v>
      </c>
      <c r="S2373" s="71">
        <f t="shared" si="8"/>
        <v>530.8717254</v>
      </c>
      <c r="T2373" s="72">
        <f t="shared" si="9"/>
        <v>309</v>
      </c>
      <c r="U2373" s="71">
        <f t="shared" si="10"/>
        <v>1.103571429</v>
      </c>
      <c r="V2373" s="71">
        <f t="shared" si="11"/>
        <v>2</v>
      </c>
      <c r="W2373" s="73">
        <f t="shared" si="12"/>
        <v>0.007142857143</v>
      </c>
      <c r="X2373" s="19"/>
      <c r="Y2373" s="19"/>
      <c r="Z2373" s="19"/>
      <c r="AA2373" s="19"/>
      <c r="AB2373" s="19"/>
      <c r="AC2373" s="19"/>
      <c r="AD2373" s="19"/>
    </row>
    <row r="2374">
      <c r="A2374" s="49" t="s">
        <v>2510</v>
      </c>
      <c r="B2374" s="50">
        <v>27016.0</v>
      </c>
      <c r="C2374" s="51">
        <v>56.916</v>
      </c>
      <c r="D2374" s="52">
        <v>26714.0</v>
      </c>
      <c r="E2374" s="51">
        <v>0.061</v>
      </c>
      <c r="F2374" s="52">
        <v>27011.0</v>
      </c>
      <c r="G2374" s="54">
        <v>3.45</v>
      </c>
      <c r="H2374" s="50">
        <v>27016.0</v>
      </c>
      <c r="I2374" s="54">
        <v>5.66829</v>
      </c>
      <c r="J2374" s="50">
        <v>27014.0</v>
      </c>
      <c r="K2374" s="54">
        <v>4.597</v>
      </c>
      <c r="L2374" s="70">
        <f t="shared" si="1"/>
        <v>0</v>
      </c>
      <c r="M2374" s="71">
        <f t="shared" si="2"/>
        <v>0</v>
      </c>
      <c r="N2374" s="71">
        <f t="shared" si="3"/>
        <v>-51.24771</v>
      </c>
      <c r="O2374" s="71">
        <f t="shared" si="4"/>
        <v>-90.04095509</v>
      </c>
      <c r="P2374" s="71">
        <f t="shared" si="5"/>
        <v>-2</v>
      </c>
      <c r="Q2374" s="71">
        <f t="shared" si="6"/>
        <v>-0.007403020432</v>
      </c>
      <c r="R2374" s="71">
        <f t="shared" si="7"/>
        <v>-52.319</v>
      </c>
      <c r="S2374" s="71">
        <f t="shared" si="8"/>
        <v>-91.92318504</v>
      </c>
      <c r="T2374" s="72">
        <f t="shared" si="9"/>
        <v>302</v>
      </c>
      <c r="U2374" s="71">
        <f t="shared" si="10"/>
        <v>1.117856085</v>
      </c>
      <c r="V2374" s="71">
        <f t="shared" si="11"/>
        <v>5</v>
      </c>
      <c r="W2374" s="73">
        <f t="shared" si="12"/>
        <v>0.01850755108</v>
      </c>
      <c r="X2374" s="19"/>
      <c r="Y2374" s="19"/>
      <c r="Z2374" s="19"/>
      <c r="AA2374" s="19"/>
      <c r="AB2374" s="19"/>
      <c r="AC2374" s="19"/>
      <c r="AD2374" s="19"/>
    </row>
    <row r="2375">
      <c r="A2375" s="49" t="s">
        <v>2511</v>
      </c>
      <c r="B2375" s="50">
        <v>27439.0</v>
      </c>
      <c r="C2375" s="51">
        <v>4.029</v>
      </c>
      <c r="D2375" s="52">
        <v>26825.0</v>
      </c>
      <c r="E2375" s="51">
        <v>0.076</v>
      </c>
      <c r="F2375" s="52">
        <v>27438.0</v>
      </c>
      <c r="G2375" s="54">
        <v>3.322</v>
      </c>
      <c r="H2375" s="50">
        <v>27439.0</v>
      </c>
      <c r="I2375" s="54">
        <v>4.37924</v>
      </c>
      <c r="J2375" s="50">
        <v>27437.0</v>
      </c>
      <c r="K2375" s="54">
        <v>26.569</v>
      </c>
      <c r="L2375" s="70">
        <f t="shared" si="1"/>
        <v>0</v>
      </c>
      <c r="M2375" s="71">
        <f t="shared" si="2"/>
        <v>0</v>
      </c>
      <c r="N2375" s="71">
        <f t="shared" si="3"/>
        <v>0.35024</v>
      </c>
      <c r="O2375" s="71">
        <f t="shared" si="4"/>
        <v>8.692975925</v>
      </c>
      <c r="P2375" s="71">
        <f t="shared" si="5"/>
        <v>-2</v>
      </c>
      <c r="Q2375" s="71">
        <f t="shared" si="6"/>
        <v>-0.007288895368</v>
      </c>
      <c r="R2375" s="71">
        <f t="shared" si="7"/>
        <v>22.54</v>
      </c>
      <c r="S2375" s="71">
        <f t="shared" si="8"/>
        <v>559.4440308</v>
      </c>
      <c r="T2375" s="72">
        <f t="shared" si="9"/>
        <v>614</v>
      </c>
      <c r="U2375" s="71">
        <f t="shared" si="10"/>
        <v>2.237690878</v>
      </c>
      <c r="V2375" s="71">
        <f t="shared" si="11"/>
        <v>1</v>
      </c>
      <c r="W2375" s="73">
        <f t="shared" si="12"/>
        <v>0.003644447684</v>
      </c>
      <c r="X2375" s="19"/>
      <c r="Y2375" s="19"/>
      <c r="Z2375" s="19"/>
      <c r="AA2375" s="19"/>
      <c r="AB2375" s="19"/>
      <c r="AC2375" s="19"/>
      <c r="AD2375" s="19"/>
    </row>
    <row r="2376">
      <c r="A2376" s="49" t="s">
        <v>2512</v>
      </c>
      <c r="B2376" s="50">
        <v>26496.0</v>
      </c>
      <c r="C2376" s="51">
        <v>50.888</v>
      </c>
      <c r="D2376" s="52">
        <v>26260.0</v>
      </c>
      <c r="E2376" s="51">
        <v>0.061</v>
      </c>
      <c r="F2376" s="52">
        <v>26493.0</v>
      </c>
      <c r="G2376" s="54">
        <v>3.288</v>
      </c>
      <c r="H2376" s="50">
        <v>26496.0</v>
      </c>
      <c r="I2376" s="54">
        <v>6.88284</v>
      </c>
      <c r="J2376" s="50">
        <v>26494.0</v>
      </c>
      <c r="K2376" s="54">
        <v>3.883</v>
      </c>
      <c r="L2376" s="70">
        <f t="shared" si="1"/>
        <v>0</v>
      </c>
      <c r="M2376" s="71">
        <f t="shared" si="2"/>
        <v>0</v>
      </c>
      <c r="N2376" s="71">
        <f t="shared" si="3"/>
        <v>-44.00516</v>
      </c>
      <c r="O2376" s="71">
        <f t="shared" si="4"/>
        <v>-86.47453231</v>
      </c>
      <c r="P2376" s="71">
        <f t="shared" si="5"/>
        <v>-2</v>
      </c>
      <c r="Q2376" s="71">
        <f t="shared" si="6"/>
        <v>-0.007548309179</v>
      </c>
      <c r="R2376" s="71">
        <f t="shared" si="7"/>
        <v>-47.005</v>
      </c>
      <c r="S2376" s="71">
        <f t="shared" si="8"/>
        <v>-92.36951737</v>
      </c>
      <c r="T2376" s="72">
        <f t="shared" si="9"/>
        <v>236</v>
      </c>
      <c r="U2376" s="71">
        <f t="shared" si="10"/>
        <v>0.8907004831</v>
      </c>
      <c r="V2376" s="71">
        <f t="shared" si="11"/>
        <v>3</v>
      </c>
      <c r="W2376" s="73">
        <f t="shared" si="12"/>
        <v>0.01132246377</v>
      </c>
      <c r="X2376" s="19"/>
      <c r="Y2376" s="19"/>
      <c r="Z2376" s="19"/>
      <c r="AA2376" s="19"/>
      <c r="AB2376" s="19"/>
      <c r="AC2376" s="19"/>
      <c r="AD2376" s="19"/>
    </row>
    <row r="2377">
      <c r="A2377" s="49" t="s">
        <v>2513</v>
      </c>
      <c r="B2377" s="50">
        <v>28502.0</v>
      </c>
      <c r="C2377" s="51">
        <v>4.594</v>
      </c>
      <c r="D2377" s="52">
        <v>27881.0</v>
      </c>
      <c r="E2377" s="51">
        <v>0.065</v>
      </c>
      <c r="F2377" s="52">
        <v>28500.0</v>
      </c>
      <c r="G2377" s="54">
        <v>3.726</v>
      </c>
      <c r="H2377" s="50">
        <v>28502.0</v>
      </c>
      <c r="I2377" s="54">
        <v>1.67442</v>
      </c>
      <c r="J2377" s="50">
        <v>28501.0</v>
      </c>
      <c r="K2377" s="54">
        <v>28.241</v>
      </c>
      <c r="L2377" s="70">
        <f t="shared" si="1"/>
        <v>0</v>
      </c>
      <c r="M2377" s="71">
        <f t="shared" si="2"/>
        <v>0</v>
      </c>
      <c r="N2377" s="71">
        <f t="shared" si="3"/>
        <v>-2.91958</v>
      </c>
      <c r="O2377" s="71">
        <f t="shared" si="4"/>
        <v>-63.55202438</v>
      </c>
      <c r="P2377" s="71">
        <f t="shared" si="5"/>
        <v>-1</v>
      </c>
      <c r="Q2377" s="71">
        <f t="shared" si="6"/>
        <v>-0.003508525717</v>
      </c>
      <c r="R2377" s="71">
        <f t="shared" si="7"/>
        <v>23.647</v>
      </c>
      <c r="S2377" s="71">
        <f t="shared" si="8"/>
        <v>514.736613</v>
      </c>
      <c r="T2377" s="72">
        <f t="shared" si="9"/>
        <v>621</v>
      </c>
      <c r="U2377" s="71">
        <f t="shared" si="10"/>
        <v>2.178794471</v>
      </c>
      <c r="V2377" s="71">
        <f t="shared" si="11"/>
        <v>2</v>
      </c>
      <c r="W2377" s="73">
        <f t="shared" si="12"/>
        <v>0.007017051435</v>
      </c>
      <c r="X2377" s="19"/>
      <c r="Y2377" s="19"/>
      <c r="Z2377" s="19"/>
      <c r="AA2377" s="19"/>
      <c r="AB2377" s="19"/>
      <c r="AC2377" s="19"/>
      <c r="AD2377" s="19"/>
    </row>
    <row r="2378">
      <c r="A2378" s="49" t="s">
        <v>2514</v>
      </c>
      <c r="B2378" s="50">
        <v>27550.0</v>
      </c>
      <c r="C2378" s="51">
        <v>63.983</v>
      </c>
      <c r="D2378" s="52">
        <v>27215.0</v>
      </c>
      <c r="E2378" s="51">
        <v>0.06</v>
      </c>
      <c r="F2378" s="52">
        <v>27548.0</v>
      </c>
      <c r="G2378" s="54">
        <v>3.541</v>
      </c>
      <c r="H2378" s="50">
        <v>27550.0</v>
      </c>
      <c r="I2378" s="54">
        <v>6.18631</v>
      </c>
      <c r="J2378" s="50">
        <v>27548.0</v>
      </c>
      <c r="K2378" s="54">
        <v>4.864</v>
      </c>
      <c r="L2378" s="70">
        <f t="shared" si="1"/>
        <v>0</v>
      </c>
      <c r="M2378" s="71">
        <f t="shared" si="2"/>
        <v>0</v>
      </c>
      <c r="N2378" s="71">
        <f t="shared" si="3"/>
        <v>-57.79669</v>
      </c>
      <c r="O2378" s="71">
        <f t="shared" si="4"/>
        <v>-90.33132238</v>
      </c>
      <c r="P2378" s="71">
        <f t="shared" si="5"/>
        <v>-2</v>
      </c>
      <c r="Q2378" s="71">
        <f t="shared" si="6"/>
        <v>-0.007259528131</v>
      </c>
      <c r="R2378" s="71">
        <f t="shared" si="7"/>
        <v>-59.119</v>
      </c>
      <c r="S2378" s="71">
        <f t="shared" si="8"/>
        <v>-92.39798071</v>
      </c>
      <c r="T2378" s="72">
        <f t="shared" si="9"/>
        <v>335</v>
      </c>
      <c r="U2378" s="71">
        <f t="shared" si="10"/>
        <v>1.215970962</v>
      </c>
      <c r="V2378" s="71">
        <f t="shared" si="11"/>
        <v>2</v>
      </c>
      <c r="W2378" s="73">
        <f t="shared" si="12"/>
        <v>0.007259528131</v>
      </c>
      <c r="X2378" s="19"/>
      <c r="Y2378" s="19"/>
      <c r="Z2378" s="19"/>
      <c r="AA2378" s="19"/>
      <c r="AB2378" s="19"/>
      <c r="AC2378" s="19"/>
      <c r="AD2378" s="19"/>
    </row>
    <row r="2379">
      <c r="A2379" s="49" t="s">
        <v>2515</v>
      </c>
      <c r="B2379" s="50">
        <v>28292.0</v>
      </c>
      <c r="C2379" s="51">
        <v>4.339</v>
      </c>
      <c r="D2379" s="52">
        <v>27656.0</v>
      </c>
      <c r="E2379" s="51">
        <v>0.071</v>
      </c>
      <c r="F2379" s="52">
        <v>28291.0</v>
      </c>
      <c r="G2379" s="54">
        <v>3.727</v>
      </c>
      <c r="H2379" s="50">
        <v>28292.0</v>
      </c>
      <c r="I2379" s="54">
        <v>3.87511</v>
      </c>
      <c r="J2379" s="50">
        <v>28292.0</v>
      </c>
      <c r="K2379" s="54">
        <v>13.713</v>
      </c>
      <c r="L2379" s="70">
        <f t="shared" si="1"/>
        <v>0</v>
      </c>
      <c r="M2379" s="71">
        <f t="shared" si="2"/>
        <v>0</v>
      </c>
      <c r="N2379" s="71">
        <f t="shared" si="3"/>
        <v>-0.46389</v>
      </c>
      <c r="O2379" s="71">
        <f t="shared" si="4"/>
        <v>-10.69117308</v>
      </c>
      <c r="P2379" s="71">
        <f t="shared" si="5"/>
        <v>0</v>
      </c>
      <c r="Q2379" s="71">
        <f t="shared" si="6"/>
        <v>0</v>
      </c>
      <c r="R2379" s="71">
        <f t="shared" si="7"/>
        <v>9.374</v>
      </c>
      <c r="S2379" s="71">
        <f t="shared" si="8"/>
        <v>216.0405623</v>
      </c>
      <c r="T2379" s="72">
        <f t="shared" si="9"/>
        <v>636</v>
      </c>
      <c r="U2379" s="71">
        <f t="shared" si="10"/>
        <v>2.247985296</v>
      </c>
      <c r="V2379" s="71">
        <f t="shared" si="11"/>
        <v>1</v>
      </c>
      <c r="W2379" s="73">
        <f t="shared" si="12"/>
        <v>0.003534568076</v>
      </c>
      <c r="X2379" s="19"/>
      <c r="Y2379" s="19"/>
      <c r="Z2379" s="19"/>
      <c r="AA2379" s="19"/>
      <c r="AB2379" s="19"/>
      <c r="AC2379" s="19"/>
      <c r="AD2379" s="19"/>
    </row>
    <row r="2380">
      <c r="A2380" s="49" t="s">
        <v>2516</v>
      </c>
      <c r="B2380" s="50">
        <v>27274.0</v>
      </c>
      <c r="C2380" s="51">
        <v>70.633</v>
      </c>
      <c r="D2380" s="52">
        <v>26983.0</v>
      </c>
      <c r="E2380" s="51">
        <v>0.061</v>
      </c>
      <c r="F2380" s="52">
        <v>27268.0</v>
      </c>
      <c r="G2380" s="54">
        <v>3.566</v>
      </c>
      <c r="H2380" s="50">
        <v>27274.0</v>
      </c>
      <c r="I2380" s="54">
        <v>8.84813</v>
      </c>
      <c r="J2380" s="50">
        <v>27273.0</v>
      </c>
      <c r="K2380" s="54">
        <v>5.046</v>
      </c>
      <c r="L2380" s="70">
        <f t="shared" si="1"/>
        <v>0</v>
      </c>
      <c r="M2380" s="71">
        <f t="shared" si="2"/>
        <v>0</v>
      </c>
      <c r="N2380" s="71">
        <f t="shared" si="3"/>
        <v>-61.78487</v>
      </c>
      <c r="O2380" s="71">
        <f t="shared" si="4"/>
        <v>-87.47309331</v>
      </c>
      <c r="P2380" s="71">
        <f t="shared" si="5"/>
        <v>-1</v>
      </c>
      <c r="Q2380" s="71">
        <f t="shared" si="6"/>
        <v>-0.003666495564</v>
      </c>
      <c r="R2380" s="71">
        <f t="shared" si="7"/>
        <v>-65.587</v>
      </c>
      <c r="S2380" s="71">
        <f t="shared" si="8"/>
        <v>-92.85603047</v>
      </c>
      <c r="T2380" s="72">
        <f t="shared" si="9"/>
        <v>291</v>
      </c>
      <c r="U2380" s="71">
        <f t="shared" si="10"/>
        <v>1.066950209</v>
      </c>
      <c r="V2380" s="71">
        <f t="shared" si="11"/>
        <v>6</v>
      </c>
      <c r="W2380" s="73">
        <f t="shared" si="12"/>
        <v>0.02199897338</v>
      </c>
      <c r="X2380" s="19"/>
      <c r="Y2380" s="19"/>
      <c r="Z2380" s="19"/>
      <c r="AA2380" s="19"/>
      <c r="AB2380" s="19"/>
      <c r="AC2380" s="19"/>
      <c r="AD2380" s="19"/>
    </row>
    <row r="2381">
      <c r="A2381" s="49" t="s">
        <v>2517</v>
      </c>
      <c r="B2381" s="50">
        <v>27878.0</v>
      </c>
      <c r="C2381" s="51">
        <v>4.251</v>
      </c>
      <c r="D2381" s="52">
        <v>27097.0</v>
      </c>
      <c r="E2381" s="51">
        <v>0.075</v>
      </c>
      <c r="F2381" s="52">
        <v>27877.0</v>
      </c>
      <c r="G2381" s="54">
        <v>3.636</v>
      </c>
      <c r="H2381" s="50">
        <v>27878.0</v>
      </c>
      <c r="I2381" s="54">
        <v>1.81168</v>
      </c>
      <c r="J2381" s="50">
        <v>27877.0</v>
      </c>
      <c r="K2381" s="54">
        <v>27.762</v>
      </c>
      <c r="L2381" s="70">
        <f t="shared" si="1"/>
        <v>0</v>
      </c>
      <c r="M2381" s="71">
        <f t="shared" si="2"/>
        <v>0</v>
      </c>
      <c r="N2381" s="71">
        <f t="shared" si="3"/>
        <v>-2.43932</v>
      </c>
      <c r="O2381" s="71">
        <f t="shared" si="4"/>
        <v>-57.382263</v>
      </c>
      <c r="P2381" s="71">
        <f t="shared" si="5"/>
        <v>-1</v>
      </c>
      <c r="Q2381" s="71">
        <f t="shared" si="6"/>
        <v>-0.003587057895</v>
      </c>
      <c r="R2381" s="71">
        <f t="shared" si="7"/>
        <v>23.511</v>
      </c>
      <c r="S2381" s="71">
        <f t="shared" si="8"/>
        <v>553.0698659</v>
      </c>
      <c r="T2381" s="72">
        <f t="shared" si="9"/>
        <v>781</v>
      </c>
      <c r="U2381" s="71">
        <f t="shared" si="10"/>
        <v>2.801492216</v>
      </c>
      <c r="V2381" s="71">
        <f t="shared" si="11"/>
        <v>1</v>
      </c>
      <c r="W2381" s="73">
        <f t="shared" si="12"/>
        <v>0.003587057895</v>
      </c>
      <c r="X2381" s="19"/>
      <c r="Y2381" s="19"/>
      <c r="Z2381" s="19"/>
      <c r="AA2381" s="19"/>
      <c r="AB2381" s="19"/>
      <c r="AC2381" s="19"/>
      <c r="AD2381" s="19"/>
    </row>
    <row r="2382">
      <c r="A2382" s="49" t="s">
        <v>2518</v>
      </c>
      <c r="B2382" s="50">
        <v>26926.0</v>
      </c>
      <c r="C2382" s="51">
        <v>63.206</v>
      </c>
      <c r="D2382" s="52">
        <v>26644.0</v>
      </c>
      <c r="E2382" s="51">
        <v>0.06</v>
      </c>
      <c r="F2382" s="52">
        <v>26925.0</v>
      </c>
      <c r="G2382" s="54">
        <v>3.398</v>
      </c>
      <c r="H2382" s="50">
        <v>26926.0</v>
      </c>
      <c r="I2382" s="54">
        <v>10.0238</v>
      </c>
      <c r="J2382" s="50">
        <v>26926.0</v>
      </c>
      <c r="K2382" s="54">
        <v>4.105</v>
      </c>
      <c r="L2382" s="70">
        <f t="shared" si="1"/>
        <v>0</v>
      </c>
      <c r="M2382" s="71">
        <f t="shared" si="2"/>
        <v>0</v>
      </c>
      <c r="N2382" s="71">
        <f t="shared" si="3"/>
        <v>-53.1822</v>
      </c>
      <c r="O2382" s="71">
        <f t="shared" si="4"/>
        <v>-84.14106256</v>
      </c>
      <c r="P2382" s="71">
        <f t="shared" si="5"/>
        <v>0</v>
      </c>
      <c r="Q2382" s="71">
        <f t="shared" si="6"/>
        <v>0</v>
      </c>
      <c r="R2382" s="71">
        <f t="shared" si="7"/>
        <v>-59.101</v>
      </c>
      <c r="S2382" s="71">
        <f t="shared" si="8"/>
        <v>-93.50536341</v>
      </c>
      <c r="T2382" s="72">
        <f t="shared" si="9"/>
        <v>282</v>
      </c>
      <c r="U2382" s="71">
        <f t="shared" si="10"/>
        <v>1.047314863</v>
      </c>
      <c r="V2382" s="71">
        <f t="shared" si="11"/>
        <v>1</v>
      </c>
      <c r="W2382" s="73">
        <f t="shared" si="12"/>
        <v>0.003713882493</v>
      </c>
      <c r="X2382" s="19"/>
      <c r="Y2382" s="19"/>
      <c r="Z2382" s="19"/>
      <c r="AA2382" s="19"/>
      <c r="AB2382" s="19"/>
      <c r="AC2382" s="19"/>
      <c r="AD2382" s="19"/>
    </row>
    <row r="2383">
      <c r="A2383" s="49" t="s">
        <v>2519</v>
      </c>
      <c r="B2383" s="50">
        <v>28059.0</v>
      </c>
      <c r="C2383" s="51">
        <v>4.999</v>
      </c>
      <c r="D2383" s="52">
        <v>27536.0</v>
      </c>
      <c r="E2383" s="51">
        <v>0.108</v>
      </c>
      <c r="F2383" s="52">
        <v>28057.0</v>
      </c>
      <c r="G2383" s="54">
        <v>3.818</v>
      </c>
      <c r="H2383" s="50">
        <v>28059.0</v>
      </c>
      <c r="I2383" s="54">
        <v>5.39469</v>
      </c>
      <c r="J2383" s="50">
        <v>28059.0</v>
      </c>
      <c r="K2383" s="54">
        <v>59.301</v>
      </c>
      <c r="L2383" s="70">
        <f t="shared" si="1"/>
        <v>0</v>
      </c>
      <c r="M2383" s="71">
        <f t="shared" si="2"/>
        <v>0</v>
      </c>
      <c r="N2383" s="71">
        <f t="shared" si="3"/>
        <v>0.39569</v>
      </c>
      <c r="O2383" s="71">
        <f t="shared" si="4"/>
        <v>7.915383077</v>
      </c>
      <c r="P2383" s="71">
        <f t="shared" si="5"/>
        <v>0</v>
      </c>
      <c r="Q2383" s="71">
        <f t="shared" si="6"/>
        <v>0</v>
      </c>
      <c r="R2383" s="71">
        <f t="shared" si="7"/>
        <v>54.302</v>
      </c>
      <c r="S2383" s="71">
        <f t="shared" si="8"/>
        <v>1086.257251</v>
      </c>
      <c r="T2383" s="72">
        <f t="shared" si="9"/>
        <v>523</v>
      </c>
      <c r="U2383" s="71">
        <f t="shared" si="10"/>
        <v>1.863929577</v>
      </c>
      <c r="V2383" s="71">
        <f t="shared" si="11"/>
        <v>2</v>
      </c>
      <c r="W2383" s="73">
        <f t="shared" si="12"/>
        <v>0.00712783777</v>
      </c>
      <c r="X2383" s="19"/>
      <c r="Y2383" s="19"/>
      <c r="Z2383" s="19"/>
      <c r="AA2383" s="19"/>
      <c r="AB2383" s="19"/>
      <c r="AC2383" s="19"/>
      <c r="AD2383" s="19"/>
    </row>
    <row r="2384">
      <c r="A2384" s="49" t="s">
        <v>2520</v>
      </c>
      <c r="B2384" s="50">
        <v>27067.0</v>
      </c>
      <c r="C2384" s="51">
        <v>64.981</v>
      </c>
      <c r="D2384" s="52">
        <v>26775.0</v>
      </c>
      <c r="E2384" s="51">
        <v>0.06</v>
      </c>
      <c r="F2384" s="52">
        <v>27058.0</v>
      </c>
      <c r="G2384" s="54">
        <v>3.592</v>
      </c>
      <c r="H2384" s="50">
        <v>27067.0</v>
      </c>
      <c r="I2384" s="54">
        <v>10.0419</v>
      </c>
      <c r="J2384" s="50">
        <v>27067.0</v>
      </c>
      <c r="K2384" s="54">
        <v>5.311</v>
      </c>
      <c r="L2384" s="70">
        <f t="shared" si="1"/>
        <v>0</v>
      </c>
      <c r="M2384" s="71">
        <f t="shared" si="2"/>
        <v>0</v>
      </c>
      <c r="N2384" s="71">
        <f t="shared" si="3"/>
        <v>-54.9391</v>
      </c>
      <c r="O2384" s="71">
        <f t="shared" si="4"/>
        <v>-84.54640587</v>
      </c>
      <c r="P2384" s="71">
        <f t="shared" si="5"/>
        <v>0</v>
      </c>
      <c r="Q2384" s="71">
        <f t="shared" si="6"/>
        <v>0</v>
      </c>
      <c r="R2384" s="71">
        <f t="shared" si="7"/>
        <v>-59.67</v>
      </c>
      <c r="S2384" s="71">
        <f t="shared" si="8"/>
        <v>-91.82684169</v>
      </c>
      <c r="T2384" s="72">
        <f t="shared" si="9"/>
        <v>292</v>
      </c>
      <c r="U2384" s="71">
        <f t="shared" si="10"/>
        <v>1.078804448</v>
      </c>
      <c r="V2384" s="71">
        <f t="shared" si="11"/>
        <v>9</v>
      </c>
      <c r="W2384" s="73">
        <f t="shared" si="12"/>
        <v>0.03325082203</v>
      </c>
      <c r="X2384" s="19"/>
      <c r="Y2384" s="19"/>
      <c r="Z2384" s="19"/>
      <c r="AA2384" s="19"/>
      <c r="AB2384" s="19"/>
      <c r="AC2384" s="19"/>
      <c r="AD2384" s="19"/>
    </row>
    <row r="2385">
      <c r="A2385" s="49" t="s">
        <v>2521</v>
      </c>
      <c r="B2385" s="50">
        <v>28341.0</v>
      </c>
      <c r="C2385" s="51">
        <v>4.348</v>
      </c>
      <c r="D2385" s="52">
        <v>27600.0</v>
      </c>
      <c r="E2385" s="51">
        <v>0.115</v>
      </c>
      <c r="F2385" s="52">
        <v>28340.0</v>
      </c>
      <c r="G2385" s="54">
        <v>3.654</v>
      </c>
      <c r="H2385" s="50">
        <v>28341.0</v>
      </c>
      <c r="I2385" s="54">
        <v>4.34658</v>
      </c>
      <c r="J2385" s="50">
        <v>28340.0</v>
      </c>
      <c r="K2385" s="54">
        <v>2.352</v>
      </c>
      <c r="L2385" s="70">
        <f t="shared" si="1"/>
        <v>0</v>
      </c>
      <c r="M2385" s="71">
        <f t="shared" si="2"/>
        <v>0</v>
      </c>
      <c r="N2385" s="71">
        <f t="shared" si="3"/>
        <v>-0.00142</v>
      </c>
      <c r="O2385" s="71">
        <f t="shared" si="4"/>
        <v>-0.03265869365</v>
      </c>
      <c r="P2385" s="71">
        <f t="shared" si="5"/>
        <v>-1</v>
      </c>
      <c r="Q2385" s="71">
        <f t="shared" si="6"/>
        <v>-0.003528457006</v>
      </c>
      <c r="R2385" s="71">
        <f t="shared" si="7"/>
        <v>-1.996</v>
      </c>
      <c r="S2385" s="71">
        <f t="shared" si="8"/>
        <v>-45.90616375</v>
      </c>
      <c r="T2385" s="72">
        <f t="shared" si="9"/>
        <v>741</v>
      </c>
      <c r="U2385" s="71">
        <f t="shared" si="10"/>
        <v>2.614586641</v>
      </c>
      <c r="V2385" s="71">
        <f t="shared" si="11"/>
        <v>1</v>
      </c>
      <c r="W2385" s="73">
        <f t="shared" si="12"/>
        <v>0.003528457006</v>
      </c>
      <c r="X2385" s="19"/>
      <c r="Y2385" s="19"/>
      <c r="Z2385" s="19"/>
      <c r="AA2385" s="19"/>
      <c r="AB2385" s="19"/>
      <c r="AC2385" s="19"/>
      <c r="AD2385" s="19"/>
    </row>
    <row r="2386">
      <c r="A2386" s="49" t="s">
        <v>2522</v>
      </c>
      <c r="B2386" s="50">
        <v>27308.0</v>
      </c>
      <c r="C2386" s="51">
        <v>84.711</v>
      </c>
      <c r="D2386" s="52">
        <v>27077.0</v>
      </c>
      <c r="E2386" s="51">
        <v>0.06</v>
      </c>
      <c r="F2386" s="52">
        <v>27298.0</v>
      </c>
      <c r="G2386" s="54">
        <v>3.482</v>
      </c>
      <c r="H2386" s="50">
        <v>27308.0</v>
      </c>
      <c r="I2386" s="54">
        <v>6.89214</v>
      </c>
      <c r="J2386" s="50">
        <v>27308.0</v>
      </c>
      <c r="K2386" s="54">
        <v>5.225</v>
      </c>
      <c r="L2386" s="70">
        <f t="shared" si="1"/>
        <v>0</v>
      </c>
      <c r="M2386" s="71">
        <f t="shared" si="2"/>
        <v>0</v>
      </c>
      <c r="N2386" s="71">
        <f t="shared" si="3"/>
        <v>-77.81886</v>
      </c>
      <c r="O2386" s="71">
        <f t="shared" si="4"/>
        <v>-91.86393739</v>
      </c>
      <c r="P2386" s="71">
        <f t="shared" si="5"/>
        <v>0</v>
      </c>
      <c r="Q2386" s="71">
        <f t="shared" si="6"/>
        <v>0</v>
      </c>
      <c r="R2386" s="71">
        <f t="shared" si="7"/>
        <v>-79.486</v>
      </c>
      <c r="S2386" s="71">
        <f t="shared" si="8"/>
        <v>-93.83196987</v>
      </c>
      <c r="T2386" s="72">
        <f t="shared" si="9"/>
        <v>231</v>
      </c>
      <c r="U2386" s="71">
        <f t="shared" si="10"/>
        <v>0.8459059616</v>
      </c>
      <c r="V2386" s="71">
        <f t="shared" si="11"/>
        <v>10</v>
      </c>
      <c r="W2386" s="73">
        <f t="shared" si="12"/>
        <v>0.0366193057</v>
      </c>
      <c r="X2386" s="19"/>
      <c r="Y2386" s="19"/>
      <c r="Z2386" s="19"/>
      <c r="AA2386" s="19"/>
      <c r="AB2386" s="19"/>
      <c r="AC2386" s="19"/>
      <c r="AD2386" s="19"/>
    </row>
    <row r="2387">
      <c r="A2387" s="49" t="s">
        <v>2523</v>
      </c>
      <c r="B2387" s="50">
        <v>27782.0</v>
      </c>
      <c r="C2387" s="51">
        <v>4.373</v>
      </c>
      <c r="D2387" s="52">
        <v>27190.0</v>
      </c>
      <c r="E2387" s="51">
        <v>0.07</v>
      </c>
      <c r="F2387" s="52">
        <v>27781.0</v>
      </c>
      <c r="G2387" s="54">
        <v>3.552</v>
      </c>
      <c r="H2387" s="50">
        <v>27782.0</v>
      </c>
      <c r="I2387" s="54">
        <v>5.71017</v>
      </c>
      <c r="J2387" s="50">
        <v>27782.0</v>
      </c>
      <c r="K2387" s="54">
        <v>72.426</v>
      </c>
      <c r="L2387" s="70">
        <f t="shared" si="1"/>
        <v>0</v>
      </c>
      <c r="M2387" s="71">
        <f t="shared" si="2"/>
        <v>0</v>
      </c>
      <c r="N2387" s="71">
        <f t="shared" si="3"/>
        <v>1.33717</v>
      </c>
      <c r="O2387" s="71">
        <f t="shared" si="4"/>
        <v>30.57786417</v>
      </c>
      <c r="P2387" s="71">
        <f t="shared" si="5"/>
        <v>0</v>
      </c>
      <c r="Q2387" s="71">
        <f t="shared" si="6"/>
        <v>0</v>
      </c>
      <c r="R2387" s="71">
        <f t="shared" si="7"/>
        <v>68.053</v>
      </c>
      <c r="S2387" s="71">
        <f t="shared" si="8"/>
        <v>1556.208552</v>
      </c>
      <c r="T2387" s="72">
        <f t="shared" si="9"/>
        <v>592</v>
      </c>
      <c r="U2387" s="71">
        <f t="shared" si="10"/>
        <v>2.130876107</v>
      </c>
      <c r="V2387" s="71">
        <f t="shared" si="11"/>
        <v>1</v>
      </c>
      <c r="W2387" s="73">
        <f t="shared" si="12"/>
        <v>0.003599452883</v>
      </c>
      <c r="X2387" s="19"/>
      <c r="Y2387" s="19"/>
      <c r="Z2387" s="19"/>
      <c r="AA2387" s="19"/>
      <c r="AB2387" s="19"/>
      <c r="AC2387" s="19"/>
      <c r="AD2387" s="19"/>
    </row>
    <row r="2388">
      <c r="A2388" s="49" t="s">
        <v>2524</v>
      </c>
      <c r="B2388" s="50">
        <v>26740.0</v>
      </c>
      <c r="C2388" s="51">
        <v>60.453</v>
      </c>
      <c r="D2388" s="52">
        <v>26432.0</v>
      </c>
      <c r="E2388" s="51">
        <v>0.061</v>
      </c>
      <c r="F2388" s="52">
        <v>26735.0</v>
      </c>
      <c r="G2388" s="54">
        <v>3.462</v>
      </c>
      <c r="H2388" s="50">
        <v>26740.0</v>
      </c>
      <c r="I2388" s="54">
        <v>6.03194</v>
      </c>
      <c r="J2388" s="50">
        <v>26739.0</v>
      </c>
      <c r="K2388" s="54">
        <v>4.267</v>
      </c>
      <c r="L2388" s="70">
        <f t="shared" si="1"/>
        <v>0</v>
      </c>
      <c r="M2388" s="71">
        <f t="shared" si="2"/>
        <v>0</v>
      </c>
      <c r="N2388" s="71">
        <f t="shared" si="3"/>
        <v>-54.42106</v>
      </c>
      <c r="O2388" s="71">
        <f t="shared" si="4"/>
        <v>-90.02209981</v>
      </c>
      <c r="P2388" s="71">
        <f t="shared" si="5"/>
        <v>-1</v>
      </c>
      <c r="Q2388" s="71">
        <f t="shared" si="6"/>
        <v>-0.003739715782</v>
      </c>
      <c r="R2388" s="71">
        <f t="shared" si="7"/>
        <v>-56.186</v>
      </c>
      <c r="S2388" s="71">
        <f t="shared" si="8"/>
        <v>-92.94162407</v>
      </c>
      <c r="T2388" s="72">
        <f t="shared" si="9"/>
        <v>308</v>
      </c>
      <c r="U2388" s="71">
        <f t="shared" si="10"/>
        <v>1.151832461</v>
      </c>
      <c r="V2388" s="71">
        <f t="shared" si="11"/>
        <v>5</v>
      </c>
      <c r="W2388" s="73">
        <f t="shared" si="12"/>
        <v>0.01869857891</v>
      </c>
      <c r="X2388" s="19"/>
      <c r="Y2388" s="19"/>
      <c r="Z2388" s="19"/>
      <c r="AA2388" s="19"/>
      <c r="AB2388" s="19"/>
      <c r="AC2388" s="19"/>
      <c r="AD2388" s="19"/>
    </row>
    <row r="2389">
      <c r="A2389" s="49" t="s">
        <v>2525</v>
      </c>
      <c r="B2389" s="50">
        <v>28154.0</v>
      </c>
      <c r="C2389" s="51">
        <v>4.555</v>
      </c>
      <c r="D2389" s="52">
        <v>27436.0</v>
      </c>
      <c r="E2389" s="51">
        <v>0.06</v>
      </c>
      <c r="F2389" s="52">
        <v>28152.0</v>
      </c>
      <c r="G2389" s="54">
        <v>3.417</v>
      </c>
      <c r="H2389" s="50">
        <v>28154.0</v>
      </c>
      <c r="I2389" s="54">
        <v>5.19805</v>
      </c>
      <c r="J2389" s="50">
        <v>28154.0</v>
      </c>
      <c r="K2389" s="54">
        <v>2.327</v>
      </c>
      <c r="L2389" s="70">
        <f t="shared" si="1"/>
        <v>0</v>
      </c>
      <c r="M2389" s="71">
        <f t="shared" si="2"/>
        <v>0</v>
      </c>
      <c r="N2389" s="71">
        <f t="shared" si="3"/>
        <v>0.64305</v>
      </c>
      <c r="O2389" s="71">
        <f t="shared" si="4"/>
        <v>14.11745335</v>
      </c>
      <c r="P2389" s="71">
        <f t="shared" si="5"/>
        <v>0</v>
      </c>
      <c r="Q2389" s="71">
        <f t="shared" si="6"/>
        <v>0</v>
      </c>
      <c r="R2389" s="71">
        <f t="shared" si="7"/>
        <v>-2.228</v>
      </c>
      <c r="S2389" s="71">
        <f t="shared" si="8"/>
        <v>-48.91328211</v>
      </c>
      <c r="T2389" s="72">
        <f t="shared" si="9"/>
        <v>718</v>
      </c>
      <c r="U2389" s="71">
        <f t="shared" si="10"/>
        <v>2.550259288</v>
      </c>
      <c r="V2389" s="71">
        <f t="shared" si="11"/>
        <v>2</v>
      </c>
      <c r="W2389" s="73">
        <f t="shared" si="12"/>
        <v>0.007103786318</v>
      </c>
      <c r="X2389" s="19"/>
      <c r="Y2389" s="19"/>
      <c r="Z2389" s="19"/>
      <c r="AA2389" s="19"/>
      <c r="AB2389" s="19"/>
      <c r="AC2389" s="19"/>
      <c r="AD2389" s="19"/>
    </row>
    <row r="2390">
      <c r="A2390" s="49" t="s">
        <v>2526</v>
      </c>
      <c r="B2390" s="50">
        <v>27190.0</v>
      </c>
      <c r="C2390" s="51">
        <v>57.36</v>
      </c>
      <c r="D2390" s="52">
        <v>26930.0</v>
      </c>
      <c r="E2390" s="51">
        <v>0.06</v>
      </c>
      <c r="F2390" s="52">
        <v>27184.0</v>
      </c>
      <c r="G2390" s="54">
        <v>3.438</v>
      </c>
      <c r="H2390" s="50">
        <v>27190.0</v>
      </c>
      <c r="I2390" s="54">
        <v>15.568</v>
      </c>
      <c r="J2390" s="50">
        <v>27188.0</v>
      </c>
      <c r="K2390" s="54">
        <v>4.461</v>
      </c>
      <c r="L2390" s="70">
        <f t="shared" si="1"/>
        <v>0</v>
      </c>
      <c r="M2390" s="71">
        <f t="shared" si="2"/>
        <v>0</v>
      </c>
      <c r="N2390" s="71">
        <f t="shared" si="3"/>
        <v>-41.792</v>
      </c>
      <c r="O2390" s="71">
        <f t="shared" si="4"/>
        <v>-72.85913529</v>
      </c>
      <c r="P2390" s="71">
        <f t="shared" si="5"/>
        <v>-2</v>
      </c>
      <c r="Q2390" s="71">
        <f t="shared" si="6"/>
        <v>-0.007355645458</v>
      </c>
      <c r="R2390" s="71">
        <f t="shared" si="7"/>
        <v>-52.899</v>
      </c>
      <c r="S2390" s="71">
        <f t="shared" si="8"/>
        <v>-92.22280335</v>
      </c>
      <c r="T2390" s="72">
        <f t="shared" si="9"/>
        <v>260</v>
      </c>
      <c r="U2390" s="71">
        <f t="shared" si="10"/>
        <v>0.9562339095</v>
      </c>
      <c r="V2390" s="71">
        <f t="shared" si="11"/>
        <v>6</v>
      </c>
      <c r="W2390" s="73">
        <f t="shared" si="12"/>
        <v>0.02206693637</v>
      </c>
      <c r="X2390" s="19"/>
      <c r="Y2390" s="19"/>
      <c r="Z2390" s="19"/>
      <c r="AA2390" s="19"/>
      <c r="AB2390" s="19"/>
      <c r="AC2390" s="19"/>
      <c r="AD2390" s="19"/>
    </row>
    <row r="2391">
      <c r="A2391" s="49" t="s">
        <v>2527</v>
      </c>
      <c r="B2391" s="50">
        <v>27605.0</v>
      </c>
      <c r="C2391" s="51">
        <v>4.249</v>
      </c>
      <c r="D2391" s="52">
        <v>26956.0</v>
      </c>
      <c r="E2391" s="51">
        <v>0.137</v>
      </c>
      <c r="F2391" s="52">
        <v>27604.0</v>
      </c>
      <c r="G2391" s="54">
        <v>3.481</v>
      </c>
      <c r="H2391" s="50">
        <v>27605.0</v>
      </c>
      <c r="I2391" s="54">
        <v>5.35265</v>
      </c>
      <c r="J2391" s="50">
        <v>27605.0</v>
      </c>
      <c r="K2391" s="54">
        <v>10.371</v>
      </c>
      <c r="L2391" s="70">
        <f t="shared" si="1"/>
        <v>0</v>
      </c>
      <c r="M2391" s="71">
        <f t="shared" si="2"/>
        <v>0</v>
      </c>
      <c r="N2391" s="71">
        <f t="shared" si="3"/>
        <v>1.10365</v>
      </c>
      <c r="O2391" s="71">
        <f t="shared" si="4"/>
        <v>25.97434691</v>
      </c>
      <c r="P2391" s="71">
        <f t="shared" si="5"/>
        <v>0</v>
      </c>
      <c r="Q2391" s="71">
        <f t="shared" si="6"/>
        <v>0</v>
      </c>
      <c r="R2391" s="71">
        <f t="shared" si="7"/>
        <v>6.122</v>
      </c>
      <c r="S2391" s="71">
        <f t="shared" si="8"/>
        <v>144.0809602</v>
      </c>
      <c r="T2391" s="72">
        <f t="shared" si="9"/>
        <v>649</v>
      </c>
      <c r="U2391" s="71">
        <f t="shared" si="10"/>
        <v>2.351023365</v>
      </c>
      <c r="V2391" s="71">
        <f t="shared" si="11"/>
        <v>1</v>
      </c>
      <c r="W2391" s="73">
        <f t="shared" si="12"/>
        <v>0.00362253215</v>
      </c>
      <c r="X2391" s="19"/>
      <c r="Y2391" s="19"/>
      <c r="Z2391" s="19"/>
      <c r="AA2391" s="19"/>
      <c r="AB2391" s="19"/>
      <c r="AC2391" s="19"/>
      <c r="AD2391" s="19"/>
    </row>
    <row r="2392">
      <c r="A2392" s="49" t="s">
        <v>2528</v>
      </c>
      <c r="B2392" s="50">
        <v>26625.0</v>
      </c>
      <c r="C2392" s="51">
        <v>48.391</v>
      </c>
      <c r="D2392" s="52">
        <v>26331.0</v>
      </c>
      <c r="E2392" s="51">
        <v>0.061</v>
      </c>
      <c r="F2392" s="52">
        <v>26622.0</v>
      </c>
      <c r="G2392" s="54">
        <v>3.286</v>
      </c>
      <c r="H2392" s="50">
        <v>26625.0</v>
      </c>
      <c r="I2392" s="54">
        <v>17.4889</v>
      </c>
      <c r="J2392" s="50">
        <v>26624.0</v>
      </c>
      <c r="K2392" s="54">
        <v>4.712</v>
      </c>
      <c r="L2392" s="70">
        <f t="shared" si="1"/>
        <v>0</v>
      </c>
      <c r="M2392" s="71">
        <f t="shared" si="2"/>
        <v>0</v>
      </c>
      <c r="N2392" s="71">
        <f t="shared" si="3"/>
        <v>-30.9021</v>
      </c>
      <c r="O2392" s="71">
        <f t="shared" si="4"/>
        <v>-63.85918869</v>
      </c>
      <c r="P2392" s="71">
        <f t="shared" si="5"/>
        <v>-1</v>
      </c>
      <c r="Q2392" s="71">
        <f t="shared" si="6"/>
        <v>-0.003755868545</v>
      </c>
      <c r="R2392" s="71">
        <f t="shared" si="7"/>
        <v>-43.679</v>
      </c>
      <c r="S2392" s="71">
        <f t="shared" si="8"/>
        <v>-90.26265215</v>
      </c>
      <c r="T2392" s="72">
        <f t="shared" si="9"/>
        <v>294</v>
      </c>
      <c r="U2392" s="71">
        <f t="shared" si="10"/>
        <v>1.104225352</v>
      </c>
      <c r="V2392" s="71">
        <f t="shared" si="11"/>
        <v>3</v>
      </c>
      <c r="W2392" s="73">
        <f t="shared" si="12"/>
        <v>0.01126760563</v>
      </c>
      <c r="X2392" s="19"/>
      <c r="Y2392" s="19"/>
      <c r="Z2392" s="19"/>
      <c r="AA2392" s="19"/>
      <c r="AB2392" s="19"/>
      <c r="AC2392" s="19"/>
      <c r="AD2392" s="19"/>
    </row>
    <row r="2393">
      <c r="A2393" s="49" t="s">
        <v>2529</v>
      </c>
      <c r="B2393" s="50">
        <v>27615.0</v>
      </c>
      <c r="C2393" s="51">
        <v>4.124</v>
      </c>
      <c r="D2393" s="52">
        <v>26995.0</v>
      </c>
      <c r="E2393" s="51">
        <v>0.065</v>
      </c>
      <c r="F2393" s="52">
        <v>27615.0</v>
      </c>
      <c r="G2393" s="54">
        <v>3.394</v>
      </c>
      <c r="H2393" s="50">
        <v>27615.0</v>
      </c>
      <c r="I2393" s="54">
        <v>3.66217</v>
      </c>
      <c r="J2393" s="50">
        <v>27614.0</v>
      </c>
      <c r="K2393" s="54">
        <v>51.457</v>
      </c>
      <c r="L2393" s="70">
        <f t="shared" si="1"/>
        <v>0</v>
      </c>
      <c r="M2393" s="71">
        <f t="shared" si="2"/>
        <v>0</v>
      </c>
      <c r="N2393" s="71">
        <f t="shared" si="3"/>
        <v>-0.46183</v>
      </c>
      <c r="O2393" s="71">
        <f t="shared" si="4"/>
        <v>-11.1985936</v>
      </c>
      <c r="P2393" s="71">
        <f t="shared" si="5"/>
        <v>-1</v>
      </c>
      <c r="Q2393" s="71">
        <f t="shared" si="6"/>
        <v>-0.003621220351</v>
      </c>
      <c r="R2393" s="71">
        <f t="shared" si="7"/>
        <v>47.333</v>
      </c>
      <c r="S2393" s="71">
        <f t="shared" si="8"/>
        <v>1147.744908</v>
      </c>
      <c r="T2393" s="72">
        <f t="shared" si="9"/>
        <v>620</v>
      </c>
      <c r="U2393" s="71">
        <f t="shared" si="10"/>
        <v>2.245156618</v>
      </c>
      <c r="V2393" s="71">
        <f t="shared" si="11"/>
        <v>0</v>
      </c>
      <c r="W2393" s="73">
        <f t="shared" si="12"/>
        <v>0</v>
      </c>
      <c r="X2393" s="19"/>
      <c r="Y2393" s="19"/>
      <c r="Z2393" s="19"/>
      <c r="AA2393" s="19"/>
      <c r="AB2393" s="19"/>
      <c r="AC2393" s="19"/>
      <c r="AD2393" s="19"/>
    </row>
    <row r="2394">
      <c r="A2394" s="49" t="s">
        <v>2530</v>
      </c>
      <c r="B2394" s="50">
        <v>26561.0</v>
      </c>
      <c r="C2394" s="51">
        <v>75.923</v>
      </c>
      <c r="D2394" s="52">
        <v>26262.0</v>
      </c>
      <c r="E2394" s="51">
        <v>0.061</v>
      </c>
      <c r="F2394" s="52">
        <v>26553.0</v>
      </c>
      <c r="G2394" s="54">
        <v>3.409</v>
      </c>
      <c r="H2394" s="50">
        <v>26561.0</v>
      </c>
      <c r="I2394" s="54">
        <v>12.4715</v>
      </c>
      <c r="J2394" s="50">
        <v>26560.0</v>
      </c>
      <c r="K2394" s="54">
        <v>7.139</v>
      </c>
      <c r="L2394" s="70">
        <f t="shared" si="1"/>
        <v>0</v>
      </c>
      <c r="M2394" s="71">
        <f t="shared" si="2"/>
        <v>0</v>
      </c>
      <c r="N2394" s="71">
        <f t="shared" si="3"/>
        <v>-63.4515</v>
      </c>
      <c r="O2394" s="71">
        <f t="shared" si="4"/>
        <v>-83.57348893</v>
      </c>
      <c r="P2394" s="71">
        <f t="shared" si="5"/>
        <v>-1</v>
      </c>
      <c r="Q2394" s="71">
        <f t="shared" si="6"/>
        <v>-0.00376491849</v>
      </c>
      <c r="R2394" s="71">
        <f t="shared" si="7"/>
        <v>-68.784</v>
      </c>
      <c r="S2394" s="71">
        <f t="shared" si="8"/>
        <v>-90.59705228</v>
      </c>
      <c r="T2394" s="72">
        <f t="shared" si="9"/>
        <v>299</v>
      </c>
      <c r="U2394" s="71">
        <f t="shared" si="10"/>
        <v>1.125710628</v>
      </c>
      <c r="V2394" s="71">
        <f t="shared" si="11"/>
        <v>8</v>
      </c>
      <c r="W2394" s="73">
        <f t="shared" si="12"/>
        <v>0.03011934792</v>
      </c>
      <c r="X2394" s="19"/>
      <c r="Y2394" s="19"/>
      <c r="Z2394" s="19"/>
      <c r="AA2394" s="19"/>
      <c r="AB2394" s="19"/>
      <c r="AC2394" s="19"/>
      <c r="AD2394" s="19"/>
    </row>
    <row r="2395">
      <c r="A2395" s="49" t="s">
        <v>2531</v>
      </c>
      <c r="B2395" s="50">
        <v>27849.0</v>
      </c>
      <c r="C2395" s="51">
        <v>4.441</v>
      </c>
      <c r="D2395" s="52">
        <v>27039.0</v>
      </c>
      <c r="E2395" s="51">
        <v>0.06</v>
      </c>
      <c r="F2395" s="52">
        <v>27849.0</v>
      </c>
      <c r="G2395" s="54">
        <v>3.629</v>
      </c>
      <c r="H2395" s="50">
        <v>27849.0</v>
      </c>
      <c r="I2395" s="54">
        <v>4.74794</v>
      </c>
      <c r="J2395" s="50">
        <v>27849.0</v>
      </c>
      <c r="K2395" s="54">
        <v>37.25</v>
      </c>
      <c r="L2395" s="70">
        <f t="shared" si="1"/>
        <v>0</v>
      </c>
      <c r="M2395" s="71">
        <f t="shared" si="2"/>
        <v>0</v>
      </c>
      <c r="N2395" s="71">
        <f t="shared" si="3"/>
        <v>0.30694</v>
      </c>
      <c r="O2395" s="71">
        <f t="shared" si="4"/>
        <v>6.911506417</v>
      </c>
      <c r="P2395" s="71">
        <f t="shared" si="5"/>
        <v>0</v>
      </c>
      <c r="Q2395" s="71">
        <f t="shared" si="6"/>
        <v>0</v>
      </c>
      <c r="R2395" s="71">
        <f t="shared" si="7"/>
        <v>32.809</v>
      </c>
      <c r="S2395" s="71">
        <f t="shared" si="8"/>
        <v>738.7750507</v>
      </c>
      <c r="T2395" s="72">
        <f t="shared" si="9"/>
        <v>810</v>
      </c>
      <c r="U2395" s="71">
        <f t="shared" si="10"/>
        <v>2.908542497</v>
      </c>
      <c r="V2395" s="71">
        <f t="shared" si="11"/>
        <v>0</v>
      </c>
      <c r="W2395" s="73">
        <f t="shared" si="12"/>
        <v>0</v>
      </c>
      <c r="X2395" s="19"/>
      <c r="Y2395" s="19"/>
      <c r="Z2395" s="19"/>
      <c r="AA2395" s="19"/>
      <c r="AB2395" s="19"/>
      <c r="AC2395" s="19"/>
      <c r="AD2395" s="19"/>
    </row>
    <row r="2396">
      <c r="A2396" s="49" t="s">
        <v>2532</v>
      </c>
      <c r="B2396" s="50">
        <v>26860.0</v>
      </c>
      <c r="C2396" s="51">
        <v>44.227</v>
      </c>
      <c r="D2396" s="52">
        <v>26532.0</v>
      </c>
      <c r="E2396" s="51">
        <v>0.061</v>
      </c>
      <c r="F2396" s="52">
        <v>26857.0</v>
      </c>
      <c r="G2396" s="54">
        <v>3.457</v>
      </c>
      <c r="H2396" s="50">
        <v>26860.0</v>
      </c>
      <c r="I2396" s="54">
        <v>14.8801</v>
      </c>
      <c r="J2396" s="50">
        <v>26860.0</v>
      </c>
      <c r="K2396" s="54">
        <v>7.513</v>
      </c>
      <c r="L2396" s="70">
        <f t="shared" si="1"/>
        <v>0</v>
      </c>
      <c r="M2396" s="71">
        <f t="shared" si="2"/>
        <v>0</v>
      </c>
      <c r="N2396" s="71">
        <f t="shared" si="3"/>
        <v>-29.3469</v>
      </c>
      <c r="O2396" s="71">
        <f t="shared" si="4"/>
        <v>-66.35516766</v>
      </c>
      <c r="P2396" s="71">
        <f t="shared" si="5"/>
        <v>0</v>
      </c>
      <c r="Q2396" s="71">
        <f t="shared" si="6"/>
        <v>0</v>
      </c>
      <c r="R2396" s="71">
        <f t="shared" si="7"/>
        <v>-36.714</v>
      </c>
      <c r="S2396" s="71">
        <f t="shared" si="8"/>
        <v>-83.01263934</v>
      </c>
      <c r="T2396" s="72">
        <f t="shared" si="9"/>
        <v>328</v>
      </c>
      <c r="U2396" s="71">
        <f t="shared" si="10"/>
        <v>1.221146687</v>
      </c>
      <c r="V2396" s="71">
        <f t="shared" si="11"/>
        <v>3</v>
      </c>
      <c r="W2396" s="73">
        <f t="shared" si="12"/>
        <v>0.01116902457</v>
      </c>
      <c r="X2396" s="19"/>
      <c r="Y2396" s="19"/>
      <c r="Z2396" s="19"/>
      <c r="AA2396" s="19"/>
      <c r="AB2396" s="19"/>
      <c r="AC2396" s="19"/>
      <c r="AD2396" s="19"/>
    </row>
    <row r="2397">
      <c r="A2397" s="49" t="s">
        <v>2533</v>
      </c>
      <c r="B2397" s="50">
        <v>28142.0</v>
      </c>
      <c r="C2397" s="51">
        <v>4.67</v>
      </c>
      <c r="D2397" s="52">
        <v>27360.0</v>
      </c>
      <c r="E2397" s="51">
        <v>0.077</v>
      </c>
      <c r="F2397" s="52">
        <v>28141.0</v>
      </c>
      <c r="G2397" s="54">
        <v>3.665</v>
      </c>
      <c r="H2397" s="50">
        <v>28142.0</v>
      </c>
      <c r="I2397" s="54">
        <v>5.24396</v>
      </c>
      <c r="J2397" s="50">
        <v>28142.0</v>
      </c>
      <c r="K2397" s="54">
        <v>36.766</v>
      </c>
      <c r="L2397" s="70">
        <f t="shared" si="1"/>
        <v>0</v>
      </c>
      <c r="M2397" s="71">
        <f t="shared" si="2"/>
        <v>0</v>
      </c>
      <c r="N2397" s="71">
        <f t="shared" si="3"/>
        <v>0.57396</v>
      </c>
      <c r="O2397" s="71">
        <f t="shared" si="4"/>
        <v>12.29036403</v>
      </c>
      <c r="P2397" s="71">
        <f t="shared" si="5"/>
        <v>0</v>
      </c>
      <c r="Q2397" s="71">
        <f t="shared" si="6"/>
        <v>0</v>
      </c>
      <c r="R2397" s="71">
        <f t="shared" si="7"/>
        <v>32.096</v>
      </c>
      <c r="S2397" s="71">
        <f t="shared" si="8"/>
        <v>687.2805139</v>
      </c>
      <c r="T2397" s="72">
        <f t="shared" si="9"/>
        <v>782</v>
      </c>
      <c r="U2397" s="71">
        <f t="shared" si="10"/>
        <v>2.778764835</v>
      </c>
      <c r="V2397" s="71">
        <f t="shared" si="11"/>
        <v>1</v>
      </c>
      <c r="W2397" s="73">
        <f t="shared" si="12"/>
        <v>0.003553407718</v>
      </c>
      <c r="X2397" s="19"/>
      <c r="Y2397" s="19"/>
      <c r="Z2397" s="19"/>
      <c r="AA2397" s="19"/>
      <c r="AB2397" s="19"/>
      <c r="AC2397" s="19"/>
      <c r="AD2397" s="19"/>
    </row>
    <row r="2398">
      <c r="A2398" s="49" t="s">
        <v>2534</v>
      </c>
      <c r="B2398" s="50">
        <v>27181.0</v>
      </c>
      <c r="C2398" s="51">
        <v>74.99</v>
      </c>
      <c r="D2398" s="52">
        <v>26879.0</v>
      </c>
      <c r="E2398" s="51">
        <v>0.061</v>
      </c>
      <c r="F2398" s="52">
        <v>27177.0</v>
      </c>
      <c r="G2398" s="54">
        <v>3.473</v>
      </c>
      <c r="H2398" s="50">
        <v>27181.0</v>
      </c>
      <c r="I2398" s="54">
        <v>8.25287</v>
      </c>
      <c r="J2398" s="50">
        <v>27179.0</v>
      </c>
      <c r="K2398" s="54">
        <v>5.535</v>
      </c>
      <c r="L2398" s="70">
        <f t="shared" si="1"/>
        <v>0</v>
      </c>
      <c r="M2398" s="71">
        <f t="shared" si="2"/>
        <v>0</v>
      </c>
      <c r="N2398" s="71">
        <f t="shared" si="3"/>
        <v>-66.73713</v>
      </c>
      <c r="O2398" s="71">
        <f t="shared" si="4"/>
        <v>-88.99470596</v>
      </c>
      <c r="P2398" s="71">
        <f t="shared" si="5"/>
        <v>-2</v>
      </c>
      <c r="Q2398" s="71">
        <f t="shared" si="6"/>
        <v>-0.007358081012</v>
      </c>
      <c r="R2398" s="71">
        <f t="shared" si="7"/>
        <v>-69.455</v>
      </c>
      <c r="S2398" s="71">
        <f t="shared" si="8"/>
        <v>-92.61901587</v>
      </c>
      <c r="T2398" s="72">
        <f t="shared" si="9"/>
        <v>302</v>
      </c>
      <c r="U2398" s="71">
        <f t="shared" si="10"/>
        <v>1.111070233</v>
      </c>
      <c r="V2398" s="71">
        <f t="shared" si="11"/>
        <v>4</v>
      </c>
      <c r="W2398" s="73">
        <f t="shared" si="12"/>
        <v>0.01471616202</v>
      </c>
      <c r="X2398" s="19"/>
      <c r="Y2398" s="19"/>
      <c r="Z2398" s="19"/>
      <c r="AA2398" s="19"/>
      <c r="AB2398" s="19"/>
      <c r="AC2398" s="19"/>
      <c r="AD2398" s="19"/>
    </row>
    <row r="2399">
      <c r="A2399" s="49" t="s">
        <v>2535</v>
      </c>
      <c r="B2399" s="50">
        <v>27978.0</v>
      </c>
      <c r="C2399" s="51">
        <v>4.574</v>
      </c>
      <c r="D2399" s="52">
        <v>27383.0</v>
      </c>
      <c r="E2399" s="51">
        <v>0.109</v>
      </c>
      <c r="F2399" s="52">
        <v>27977.0</v>
      </c>
      <c r="G2399" s="54">
        <v>3.508</v>
      </c>
      <c r="H2399" s="50">
        <v>27978.0</v>
      </c>
      <c r="I2399" s="54">
        <v>4.35274</v>
      </c>
      <c r="J2399" s="50">
        <v>27977.0</v>
      </c>
      <c r="K2399" s="54">
        <v>3.794</v>
      </c>
      <c r="L2399" s="70">
        <f t="shared" si="1"/>
        <v>0</v>
      </c>
      <c r="M2399" s="71">
        <f t="shared" si="2"/>
        <v>0</v>
      </c>
      <c r="N2399" s="71">
        <f t="shared" si="3"/>
        <v>-0.22126</v>
      </c>
      <c r="O2399" s="71">
        <f t="shared" si="4"/>
        <v>-4.837341495</v>
      </c>
      <c r="P2399" s="71">
        <f t="shared" si="5"/>
        <v>-1</v>
      </c>
      <c r="Q2399" s="71">
        <f t="shared" si="6"/>
        <v>-0.0035742369</v>
      </c>
      <c r="R2399" s="71">
        <f t="shared" si="7"/>
        <v>-0.78</v>
      </c>
      <c r="S2399" s="71">
        <f t="shared" si="8"/>
        <v>-17.05290774</v>
      </c>
      <c r="T2399" s="72">
        <f t="shared" si="9"/>
        <v>595</v>
      </c>
      <c r="U2399" s="71">
        <f t="shared" si="10"/>
        <v>2.126670956</v>
      </c>
      <c r="V2399" s="71">
        <f t="shared" si="11"/>
        <v>1</v>
      </c>
      <c r="W2399" s="73">
        <f t="shared" si="12"/>
        <v>0.0035742369</v>
      </c>
      <c r="X2399" s="19"/>
      <c r="Y2399" s="19"/>
      <c r="Z2399" s="19"/>
      <c r="AA2399" s="19"/>
      <c r="AB2399" s="19"/>
      <c r="AC2399" s="19"/>
      <c r="AD2399" s="19"/>
    </row>
    <row r="2400">
      <c r="A2400" s="49" t="s">
        <v>2536</v>
      </c>
      <c r="B2400" s="50">
        <v>26986.0</v>
      </c>
      <c r="C2400" s="51">
        <v>67.561</v>
      </c>
      <c r="D2400" s="52">
        <v>26718.0</v>
      </c>
      <c r="E2400" s="51">
        <v>0.06</v>
      </c>
      <c r="F2400" s="52">
        <v>26982.0</v>
      </c>
      <c r="G2400" s="54">
        <v>3.433</v>
      </c>
      <c r="H2400" s="50">
        <v>26986.0</v>
      </c>
      <c r="I2400" s="54">
        <v>5.52127</v>
      </c>
      <c r="J2400" s="50">
        <v>26985.0</v>
      </c>
      <c r="K2400" s="54">
        <v>6.362</v>
      </c>
      <c r="L2400" s="70">
        <f t="shared" si="1"/>
        <v>0</v>
      </c>
      <c r="M2400" s="71">
        <f t="shared" si="2"/>
        <v>0</v>
      </c>
      <c r="N2400" s="71">
        <f t="shared" si="3"/>
        <v>-62.03973</v>
      </c>
      <c r="O2400" s="71">
        <f t="shared" si="4"/>
        <v>-91.82772605</v>
      </c>
      <c r="P2400" s="71">
        <f t="shared" si="5"/>
        <v>-1</v>
      </c>
      <c r="Q2400" s="71">
        <f t="shared" si="6"/>
        <v>-0.003705625139</v>
      </c>
      <c r="R2400" s="71">
        <f t="shared" si="7"/>
        <v>-61.199</v>
      </c>
      <c r="S2400" s="71">
        <f t="shared" si="8"/>
        <v>-90.5833247</v>
      </c>
      <c r="T2400" s="72">
        <f t="shared" si="9"/>
        <v>268</v>
      </c>
      <c r="U2400" s="71">
        <f t="shared" si="10"/>
        <v>0.9931075372</v>
      </c>
      <c r="V2400" s="71">
        <f t="shared" si="11"/>
        <v>4</v>
      </c>
      <c r="W2400" s="73">
        <f t="shared" si="12"/>
        <v>0.01482250056</v>
      </c>
      <c r="X2400" s="19"/>
      <c r="Y2400" s="19"/>
      <c r="Z2400" s="19"/>
      <c r="AA2400" s="19"/>
      <c r="AB2400" s="19"/>
      <c r="AC2400" s="19"/>
      <c r="AD2400" s="19"/>
    </row>
    <row r="2401">
      <c r="A2401" s="49" t="s">
        <v>2537</v>
      </c>
      <c r="B2401" s="50">
        <v>28496.0</v>
      </c>
      <c r="C2401" s="51">
        <v>4.743</v>
      </c>
      <c r="D2401" s="52">
        <v>27981.0</v>
      </c>
      <c r="E2401" s="51">
        <v>0.076</v>
      </c>
      <c r="F2401" s="52">
        <v>28495.0</v>
      </c>
      <c r="G2401" s="54">
        <v>3.756</v>
      </c>
      <c r="H2401" s="50">
        <v>28496.0</v>
      </c>
      <c r="I2401" s="54">
        <v>4.13032</v>
      </c>
      <c r="J2401" s="50">
        <v>28495.0</v>
      </c>
      <c r="K2401" s="54">
        <v>3.685</v>
      </c>
      <c r="L2401" s="70">
        <f t="shared" si="1"/>
        <v>0</v>
      </c>
      <c r="M2401" s="71">
        <f t="shared" si="2"/>
        <v>0</v>
      </c>
      <c r="N2401" s="71">
        <f t="shared" si="3"/>
        <v>-0.61268</v>
      </c>
      <c r="O2401" s="71">
        <f t="shared" si="4"/>
        <v>-12.91756272</v>
      </c>
      <c r="P2401" s="71">
        <f t="shared" si="5"/>
        <v>-1</v>
      </c>
      <c r="Q2401" s="71">
        <f t="shared" si="6"/>
        <v>-0.003509264458</v>
      </c>
      <c r="R2401" s="71">
        <f t="shared" si="7"/>
        <v>-1.058</v>
      </c>
      <c r="S2401" s="71">
        <f t="shared" si="8"/>
        <v>-22.30655703</v>
      </c>
      <c r="T2401" s="72">
        <f t="shared" si="9"/>
        <v>515</v>
      </c>
      <c r="U2401" s="71">
        <f t="shared" si="10"/>
        <v>1.807271196</v>
      </c>
      <c r="V2401" s="71">
        <f t="shared" si="11"/>
        <v>1</v>
      </c>
      <c r="W2401" s="73">
        <f t="shared" si="12"/>
        <v>0.003509264458</v>
      </c>
      <c r="X2401" s="19"/>
      <c r="Y2401" s="19"/>
      <c r="Z2401" s="19"/>
      <c r="AA2401" s="19"/>
      <c r="AB2401" s="19"/>
      <c r="AC2401" s="19"/>
      <c r="AD2401" s="19"/>
    </row>
    <row r="2402">
      <c r="A2402" s="49" t="s">
        <v>2538</v>
      </c>
      <c r="B2402" s="50">
        <v>27480.0</v>
      </c>
      <c r="C2402" s="51">
        <v>77.091</v>
      </c>
      <c r="D2402" s="52">
        <v>27211.0</v>
      </c>
      <c r="E2402" s="51">
        <v>0.06</v>
      </c>
      <c r="F2402" s="52">
        <v>27473.0</v>
      </c>
      <c r="G2402" s="54">
        <v>3.659</v>
      </c>
      <c r="H2402" s="50">
        <v>27480.0</v>
      </c>
      <c r="I2402" s="54">
        <v>5.60242</v>
      </c>
      <c r="J2402" s="50">
        <v>27478.0</v>
      </c>
      <c r="K2402" s="54">
        <v>4.109</v>
      </c>
      <c r="L2402" s="70">
        <f t="shared" si="1"/>
        <v>0</v>
      </c>
      <c r="M2402" s="71">
        <f t="shared" si="2"/>
        <v>0</v>
      </c>
      <c r="N2402" s="71">
        <f t="shared" si="3"/>
        <v>-71.48858</v>
      </c>
      <c r="O2402" s="71">
        <f t="shared" si="4"/>
        <v>-92.73271848</v>
      </c>
      <c r="P2402" s="71">
        <f t="shared" si="5"/>
        <v>-2</v>
      </c>
      <c r="Q2402" s="71">
        <f t="shared" si="6"/>
        <v>-0.007278020378</v>
      </c>
      <c r="R2402" s="71">
        <f t="shared" si="7"/>
        <v>-72.982</v>
      </c>
      <c r="S2402" s="71">
        <f t="shared" si="8"/>
        <v>-94.66993553</v>
      </c>
      <c r="T2402" s="72">
        <f t="shared" si="9"/>
        <v>269</v>
      </c>
      <c r="U2402" s="71">
        <f t="shared" si="10"/>
        <v>0.9788937409</v>
      </c>
      <c r="V2402" s="71">
        <f t="shared" si="11"/>
        <v>7</v>
      </c>
      <c r="W2402" s="73">
        <f t="shared" si="12"/>
        <v>0.02547307132</v>
      </c>
      <c r="X2402" s="19"/>
      <c r="Y2402" s="19"/>
      <c r="Z2402" s="19"/>
      <c r="AA2402" s="19"/>
      <c r="AB2402" s="19"/>
      <c r="AC2402" s="19"/>
      <c r="AD2402" s="19"/>
    </row>
    <row r="2403">
      <c r="A2403" s="49" t="s">
        <v>707</v>
      </c>
      <c r="B2403" s="50">
        <v>3196.0</v>
      </c>
      <c r="C2403" s="51">
        <v>0.031</v>
      </c>
      <c r="D2403" s="52">
        <v>3144.0</v>
      </c>
      <c r="E2403" s="51">
        <v>0.001</v>
      </c>
      <c r="F2403" s="52">
        <v>3196.0</v>
      </c>
      <c r="G2403" s="54">
        <v>0.03</v>
      </c>
      <c r="H2403" s="50">
        <v>3196.0</v>
      </c>
      <c r="I2403" s="54">
        <v>0.23476</v>
      </c>
      <c r="J2403" s="50">
        <v>3196.0</v>
      </c>
      <c r="K2403" s="54">
        <v>2.114</v>
      </c>
      <c r="L2403" s="70">
        <f t="shared" si="1"/>
        <v>0</v>
      </c>
      <c r="M2403" s="71">
        <f t="shared" si="2"/>
        <v>0</v>
      </c>
      <c r="N2403" s="71">
        <f t="shared" si="3"/>
        <v>0.20376</v>
      </c>
      <c r="O2403" s="71">
        <f t="shared" si="4"/>
        <v>657.2903226</v>
      </c>
      <c r="P2403" s="71">
        <f t="shared" si="5"/>
        <v>0</v>
      </c>
      <c r="Q2403" s="71">
        <f t="shared" si="6"/>
        <v>0</v>
      </c>
      <c r="R2403" s="71">
        <f t="shared" si="7"/>
        <v>2.083</v>
      </c>
      <c r="S2403" s="71">
        <f t="shared" si="8"/>
        <v>6719.354839</v>
      </c>
      <c r="T2403" s="72">
        <f t="shared" si="9"/>
        <v>52</v>
      </c>
      <c r="U2403" s="71">
        <f t="shared" si="10"/>
        <v>1.627033792</v>
      </c>
      <c r="V2403" s="71">
        <f t="shared" si="11"/>
        <v>0</v>
      </c>
      <c r="W2403" s="73">
        <f t="shared" si="12"/>
        <v>0</v>
      </c>
      <c r="X2403" s="19"/>
      <c r="Y2403" s="19"/>
      <c r="Z2403" s="19"/>
      <c r="AA2403" s="19"/>
      <c r="AB2403" s="19"/>
      <c r="AC2403" s="19"/>
      <c r="AD2403" s="19"/>
    </row>
    <row r="2404">
      <c r="A2404" s="49" t="s">
        <v>715</v>
      </c>
      <c r="B2404" s="50">
        <v>3047.0</v>
      </c>
      <c r="C2404" s="51">
        <v>0.05</v>
      </c>
      <c r="D2404" s="52">
        <v>3044.0</v>
      </c>
      <c r="E2404" s="51">
        <v>0.001</v>
      </c>
      <c r="F2404" s="52">
        <v>3047.0</v>
      </c>
      <c r="G2404" s="54">
        <v>0.039</v>
      </c>
      <c r="H2404" s="50">
        <v>3047.0</v>
      </c>
      <c r="I2404" s="54">
        <v>0.343244</v>
      </c>
      <c r="J2404" s="50">
        <v>3047.0</v>
      </c>
      <c r="K2404" s="54">
        <v>2.672</v>
      </c>
      <c r="L2404" s="70">
        <f t="shared" si="1"/>
        <v>0</v>
      </c>
      <c r="M2404" s="71">
        <f t="shared" si="2"/>
        <v>0</v>
      </c>
      <c r="N2404" s="71">
        <f t="shared" si="3"/>
        <v>0.293244</v>
      </c>
      <c r="O2404" s="71">
        <f t="shared" si="4"/>
        <v>586.488</v>
      </c>
      <c r="P2404" s="71">
        <f t="shared" si="5"/>
        <v>0</v>
      </c>
      <c r="Q2404" s="71">
        <f t="shared" si="6"/>
        <v>0</v>
      </c>
      <c r="R2404" s="71">
        <f t="shared" si="7"/>
        <v>2.622</v>
      </c>
      <c r="S2404" s="71">
        <f t="shared" si="8"/>
        <v>5244</v>
      </c>
      <c r="T2404" s="72">
        <f t="shared" si="9"/>
        <v>3</v>
      </c>
      <c r="U2404" s="71">
        <f t="shared" si="10"/>
        <v>0.09845749918</v>
      </c>
      <c r="V2404" s="71">
        <f t="shared" si="11"/>
        <v>0</v>
      </c>
      <c r="W2404" s="73">
        <f t="shared" si="12"/>
        <v>0</v>
      </c>
      <c r="X2404" s="19"/>
      <c r="Y2404" s="19"/>
      <c r="Z2404" s="19"/>
      <c r="AA2404" s="19"/>
      <c r="AB2404" s="19"/>
      <c r="AC2404" s="19"/>
      <c r="AD2404" s="19"/>
    </row>
    <row r="2405">
      <c r="A2405" s="49" t="s">
        <v>2539</v>
      </c>
      <c r="B2405" s="50">
        <v>3058.0</v>
      </c>
      <c r="C2405" s="51">
        <v>0.029</v>
      </c>
      <c r="D2405" s="52">
        <v>3024.0</v>
      </c>
      <c r="E2405" s="51">
        <v>0.001</v>
      </c>
      <c r="F2405" s="52">
        <v>3058.0</v>
      </c>
      <c r="G2405" s="54">
        <v>0.028</v>
      </c>
      <c r="H2405" s="50">
        <v>3058.0</v>
      </c>
      <c r="I2405" s="54">
        <v>0.31551</v>
      </c>
      <c r="J2405" s="50">
        <v>3058.0</v>
      </c>
      <c r="K2405" s="54">
        <v>1.824</v>
      </c>
      <c r="L2405" s="70">
        <f t="shared" si="1"/>
        <v>0</v>
      </c>
      <c r="M2405" s="71">
        <f t="shared" si="2"/>
        <v>0</v>
      </c>
      <c r="N2405" s="71">
        <f t="shared" si="3"/>
        <v>0.28651</v>
      </c>
      <c r="O2405" s="71">
        <f t="shared" si="4"/>
        <v>987.9655172</v>
      </c>
      <c r="P2405" s="71">
        <f t="shared" si="5"/>
        <v>0</v>
      </c>
      <c r="Q2405" s="71">
        <f t="shared" si="6"/>
        <v>0</v>
      </c>
      <c r="R2405" s="71">
        <f t="shared" si="7"/>
        <v>1.795</v>
      </c>
      <c r="S2405" s="71">
        <f t="shared" si="8"/>
        <v>6189.655172</v>
      </c>
      <c r="T2405" s="72">
        <f t="shared" si="9"/>
        <v>34</v>
      </c>
      <c r="U2405" s="71">
        <f t="shared" si="10"/>
        <v>1.111837802</v>
      </c>
      <c r="V2405" s="71">
        <f t="shared" si="11"/>
        <v>0</v>
      </c>
      <c r="W2405" s="73">
        <f t="shared" si="12"/>
        <v>0</v>
      </c>
      <c r="X2405" s="19"/>
      <c r="Y2405" s="19"/>
      <c r="Z2405" s="19"/>
      <c r="AA2405" s="19"/>
      <c r="AB2405" s="19"/>
      <c r="AC2405" s="19"/>
      <c r="AD2405" s="19"/>
    </row>
    <row r="2406">
      <c r="A2406" s="49" t="s">
        <v>2540</v>
      </c>
      <c r="B2406" s="50">
        <v>2916.0</v>
      </c>
      <c r="C2406" s="51">
        <v>0.046</v>
      </c>
      <c r="D2406" s="52">
        <v>2866.0</v>
      </c>
      <c r="E2406" s="51">
        <v>0.001</v>
      </c>
      <c r="F2406" s="52">
        <v>2916.0</v>
      </c>
      <c r="G2406" s="54">
        <v>0.035</v>
      </c>
      <c r="H2406" s="50">
        <v>2916.0</v>
      </c>
      <c r="I2406" s="54">
        <v>0.407948</v>
      </c>
      <c r="J2406" s="50">
        <v>2916.0</v>
      </c>
      <c r="K2406" s="54">
        <v>2.114</v>
      </c>
      <c r="L2406" s="70">
        <f t="shared" si="1"/>
        <v>0</v>
      </c>
      <c r="M2406" s="71">
        <f t="shared" si="2"/>
        <v>0</v>
      </c>
      <c r="N2406" s="71">
        <f t="shared" si="3"/>
        <v>0.361948</v>
      </c>
      <c r="O2406" s="71">
        <f t="shared" si="4"/>
        <v>786.8434783</v>
      </c>
      <c r="P2406" s="71">
        <f t="shared" si="5"/>
        <v>0</v>
      </c>
      <c r="Q2406" s="71">
        <f t="shared" si="6"/>
        <v>0</v>
      </c>
      <c r="R2406" s="71">
        <f t="shared" si="7"/>
        <v>2.068</v>
      </c>
      <c r="S2406" s="71">
        <f t="shared" si="8"/>
        <v>4495.652174</v>
      </c>
      <c r="T2406" s="72">
        <f t="shared" si="9"/>
        <v>50</v>
      </c>
      <c r="U2406" s="71">
        <f t="shared" si="10"/>
        <v>1.714677641</v>
      </c>
      <c r="V2406" s="71">
        <f t="shared" si="11"/>
        <v>0</v>
      </c>
      <c r="W2406" s="73">
        <f t="shared" si="12"/>
        <v>0</v>
      </c>
      <c r="X2406" s="19"/>
      <c r="Y2406" s="19"/>
      <c r="Z2406" s="19"/>
      <c r="AA2406" s="19"/>
      <c r="AB2406" s="19"/>
      <c r="AC2406" s="19"/>
      <c r="AD2406" s="19"/>
    </row>
    <row r="2407">
      <c r="A2407" s="49" t="s">
        <v>2541</v>
      </c>
      <c r="B2407" s="50">
        <v>2972.0</v>
      </c>
      <c r="C2407" s="51">
        <v>0.024</v>
      </c>
      <c r="D2407" s="52">
        <v>2960.0</v>
      </c>
      <c r="E2407" s="51">
        <v>0.001</v>
      </c>
      <c r="F2407" s="52">
        <v>2972.0</v>
      </c>
      <c r="G2407" s="54">
        <v>0.023</v>
      </c>
      <c r="H2407" s="50">
        <v>2972.0</v>
      </c>
      <c r="I2407" s="54">
        <v>0.287028</v>
      </c>
      <c r="J2407" s="50">
        <v>2972.0</v>
      </c>
      <c r="K2407" s="54">
        <v>2.228</v>
      </c>
      <c r="L2407" s="70">
        <f t="shared" si="1"/>
        <v>0</v>
      </c>
      <c r="M2407" s="71">
        <f t="shared" si="2"/>
        <v>0</v>
      </c>
      <c r="N2407" s="71">
        <f t="shared" si="3"/>
        <v>0.263028</v>
      </c>
      <c r="O2407" s="71">
        <f t="shared" si="4"/>
        <v>1095.95</v>
      </c>
      <c r="P2407" s="71">
        <f t="shared" si="5"/>
        <v>0</v>
      </c>
      <c r="Q2407" s="71">
        <f t="shared" si="6"/>
        <v>0</v>
      </c>
      <c r="R2407" s="71">
        <f t="shared" si="7"/>
        <v>2.204</v>
      </c>
      <c r="S2407" s="71">
        <f t="shared" si="8"/>
        <v>9183.333333</v>
      </c>
      <c r="T2407" s="72">
        <f t="shared" si="9"/>
        <v>12</v>
      </c>
      <c r="U2407" s="71">
        <f t="shared" si="10"/>
        <v>0.4037685061</v>
      </c>
      <c r="V2407" s="71">
        <f t="shared" si="11"/>
        <v>0</v>
      </c>
      <c r="W2407" s="73">
        <f t="shared" si="12"/>
        <v>0</v>
      </c>
      <c r="X2407" s="19"/>
      <c r="Y2407" s="19"/>
      <c r="Z2407" s="19"/>
      <c r="AA2407" s="19"/>
      <c r="AB2407" s="19"/>
      <c r="AC2407" s="19"/>
      <c r="AD2407" s="19"/>
    </row>
    <row r="2408">
      <c r="A2408" s="49" t="s">
        <v>2542</v>
      </c>
      <c r="B2408" s="50">
        <v>2842.0</v>
      </c>
      <c r="C2408" s="51">
        <v>0.042</v>
      </c>
      <c r="D2408" s="52">
        <v>2816.0</v>
      </c>
      <c r="E2408" s="51">
        <v>0.001</v>
      </c>
      <c r="F2408" s="52">
        <v>2842.0</v>
      </c>
      <c r="G2408" s="54">
        <v>0.034</v>
      </c>
      <c r="H2408" s="50">
        <v>2842.0</v>
      </c>
      <c r="I2408" s="54">
        <v>0.335131</v>
      </c>
      <c r="J2408" s="50">
        <v>2842.0</v>
      </c>
      <c r="K2408" s="54">
        <v>1.809</v>
      </c>
      <c r="L2408" s="70">
        <f t="shared" si="1"/>
        <v>0</v>
      </c>
      <c r="M2408" s="71">
        <f t="shared" si="2"/>
        <v>0</v>
      </c>
      <c r="N2408" s="71">
        <f t="shared" si="3"/>
        <v>0.293131</v>
      </c>
      <c r="O2408" s="71">
        <f t="shared" si="4"/>
        <v>697.9309524</v>
      </c>
      <c r="P2408" s="71">
        <f t="shared" si="5"/>
        <v>0</v>
      </c>
      <c r="Q2408" s="71">
        <f t="shared" si="6"/>
        <v>0</v>
      </c>
      <c r="R2408" s="71">
        <f t="shared" si="7"/>
        <v>1.767</v>
      </c>
      <c r="S2408" s="71">
        <f t="shared" si="8"/>
        <v>4207.142857</v>
      </c>
      <c r="T2408" s="72">
        <f t="shared" si="9"/>
        <v>26</v>
      </c>
      <c r="U2408" s="71">
        <f t="shared" si="10"/>
        <v>0.9148486981</v>
      </c>
      <c r="V2408" s="71">
        <f t="shared" si="11"/>
        <v>0</v>
      </c>
      <c r="W2408" s="73">
        <f t="shared" si="12"/>
        <v>0</v>
      </c>
      <c r="X2408" s="19"/>
      <c r="Y2408" s="19"/>
      <c r="Z2408" s="19"/>
      <c r="AA2408" s="19"/>
      <c r="AB2408" s="19"/>
      <c r="AC2408" s="19"/>
      <c r="AD2408" s="19"/>
    </row>
    <row r="2409">
      <c r="A2409" s="49" t="s">
        <v>2543</v>
      </c>
      <c r="B2409" s="50">
        <v>3190.0</v>
      </c>
      <c r="C2409" s="51">
        <v>0.034</v>
      </c>
      <c r="D2409" s="52">
        <v>3140.0</v>
      </c>
      <c r="E2409" s="51">
        <v>0.001</v>
      </c>
      <c r="F2409" s="52">
        <v>3190.0</v>
      </c>
      <c r="G2409" s="54">
        <v>0.033</v>
      </c>
      <c r="H2409" s="50">
        <v>3190.0</v>
      </c>
      <c r="I2409" s="54">
        <v>0.293705</v>
      </c>
      <c r="J2409" s="50">
        <v>3190.0</v>
      </c>
      <c r="K2409" s="54">
        <v>2.117</v>
      </c>
      <c r="L2409" s="70">
        <f t="shared" si="1"/>
        <v>0</v>
      </c>
      <c r="M2409" s="71">
        <f t="shared" si="2"/>
        <v>0</v>
      </c>
      <c r="N2409" s="71">
        <f t="shared" si="3"/>
        <v>0.259705</v>
      </c>
      <c r="O2409" s="71">
        <f t="shared" si="4"/>
        <v>763.8382353</v>
      </c>
      <c r="P2409" s="71">
        <f t="shared" si="5"/>
        <v>0</v>
      </c>
      <c r="Q2409" s="71">
        <f t="shared" si="6"/>
        <v>0</v>
      </c>
      <c r="R2409" s="71">
        <f t="shared" si="7"/>
        <v>2.083</v>
      </c>
      <c r="S2409" s="71">
        <f t="shared" si="8"/>
        <v>6126.470588</v>
      </c>
      <c r="T2409" s="72">
        <f t="shared" si="9"/>
        <v>50</v>
      </c>
      <c r="U2409" s="71">
        <f t="shared" si="10"/>
        <v>1.567398119</v>
      </c>
      <c r="V2409" s="71">
        <f t="shared" si="11"/>
        <v>0</v>
      </c>
      <c r="W2409" s="73">
        <f t="shared" si="12"/>
        <v>0</v>
      </c>
      <c r="X2409" s="19"/>
      <c r="Y2409" s="19"/>
      <c r="Z2409" s="19"/>
      <c r="AA2409" s="19"/>
      <c r="AB2409" s="19"/>
      <c r="AC2409" s="19"/>
      <c r="AD2409" s="19"/>
    </row>
    <row r="2410">
      <c r="A2410" s="49" t="s">
        <v>2544</v>
      </c>
      <c r="B2410" s="50">
        <v>3034.0</v>
      </c>
      <c r="C2410" s="51">
        <v>0.056</v>
      </c>
      <c r="D2410" s="52">
        <v>2984.0</v>
      </c>
      <c r="E2410" s="51">
        <v>0.001</v>
      </c>
      <c r="F2410" s="52">
        <v>3034.0</v>
      </c>
      <c r="G2410" s="54">
        <v>0.041</v>
      </c>
      <c r="H2410" s="50">
        <v>3034.0</v>
      </c>
      <c r="I2410" s="54">
        <v>0.754866</v>
      </c>
      <c r="J2410" s="50">
        <v>3034.0</v>
      </c>
      <c r="K2410" s="54">
        <v>1.872</v>
      </c>
      <c r="L2410" s="70">
        <f t="shared" si="1"/>
        <v>0</v>
      </c>
      <c r="M2410" s="71">
        <f t="shared" si="2"/>
        <v>0</v>
      </c>
      <c r="N2410" s="71">
        <f t="shared" si="3"/>
        <v>0.698866</v>
      </c>
      <c r="O2410" s="71">
        <f t="shared" si="4"/>
        <v>1247.975</v>
      </c>
      <c r="P2410" s="71">
        <f t="shared" si="5"/>
        <v>0</v>
      </c>
      <c r="Q2410" s="71">
        <f t="shared" si="6"/>
        <v>0</v>
      </c>
      <c r="R2410" s="71">
        <f t="shared" si="7"/>
        <v>1.816</v>
      </c>
      <c r="S2410" s="71">
        <f t="shared" si="8"/>
        <v>3242.857143</v>
      </c>
      <c r="T2410" s="72">
        <f t="shared" si="9"/>
        <v>50</v>
      </c>
      <c r="U2410" s="71">
        <f t="shared" si="10"/>
        <v>1.647989453</v>
      </c>
      <c r="V2410" s="71">
        <f t="shared" si="11"/>
        <v>0</v>
      </c>
      <c r="W2410" s="73">
        <f t="shared" si="12"/>
        <v>0</v>
      </c>
      <c r="X2410" s="19"/>
      <c r="Y2410" s="19"/>
      <c r="Z2410" s="19"/>
      <c r="AA2410" s="19"/>
      <c r="AB2410" s="19"/>
      <c r="AC2410" s="19"/>
      <c r="AD2410" s="19"/>
    </row>
    <row r="2411">
      <c r="A2411" s="49" t="s">
        <v>2545</v>
      </c>
      <c r="B2411" s="50">
        <v>3102.0</v>
      </c>
      <c r="C2411" s="51">
        <v>0.034</v>
      </c>
      <c r="D2411" s="52">
        <v>3062.0</v>
      </c>
      <c r="E2411" s="51">
        <v>0.001</v>
      </c>
      <c r="F2411" s="52">
        <v>3102.0</v>
      </c>
      <c r="G2411" s="54">
        <v>0.032</v>
      </c>
      <c r="H2411" s="50">
        <v>3102.0</v>
      </c>
      <c r="I2411" s="54">
        <v>0.978181</v>
      </c>
      <c r="J2411" s="50">
        <v>3102.0</v>
      </c>
      <c r="K2411" s="54">
        <v>3.514</v>
      </c>
      <c r="L2411" s="70">
        <f t="shared" si="1"/>
        <v>0</v>
      </c>
      <c r="M2411" s="71">
        <f t="shared" si="2"/>
        <v>0</v>
      </c>
      <c r="N2411" s="71">
        <f t="shared" si="3"/>
        <v>0.944181</v>
      </c>
      <c r="O2411" s="71">
        <f t="shared" si="4"/>
        <v>2777.002941</v>
      </c>
      <c r="P2411" s="71">
        <f t="shared" si="5"/>
        <v>0</v>
      </c>
      <c r="Q2411" s="71">
        <f t="shared" si="6"/>
        <v>0</v>
      </c>
      <c r="R2411" s="71">
        <f t="shared" si="7"/>
        <v>3.48</v>
      </c>
      <c r="S2411" s="71">
        <f t="shared" si="8"/>
        <v>10235.29412</v>
      </c>
      <c r="T2411" s="72">
        <f t="shared" si="9"/>
        <v>40</v>
      </c>
      <c r="U2411" s="71">
        <f t="shared" si="10"/>
        <v>1.289490651</v>
      </c>
      <c r="V2411" s="71">
        <f t="shared" si="11"/>
        <v>0</v>
      </c>
      <c r="W2411" s="73">
        <f t="shared" si="12"/>
        <v>0</v>
      </c>
      <c r="X2411" s="19"/>
      <c r="Y2411" s="19"/>
      <c r="Z2411" s="19"/>
      <c r="AA2411" s="19"/>
      <c r="AB2411" s="19"/>
      <c r="AC2411" s="19"/>
      <c r="AD2411" s="19"/>
    </row>
    <row r="2412">
      <c r="A2412" s="49" t="s">
        <v>2546</v>
      </c>
      <c r="B2412" s="50">
        <v>2956.0</v>
      </c>
      <c r="C2412" s="51">
        <v>0.052</v>
      </c>
      <c r="D2412" s="52">
        <v>2907.0</v>
      </c>
      <c r="E2412" s="51">
        <v>0.001</v>
      </c>
      <c r="F2412" s="52">
        <v>2956.0</v>
      </c>
      <c r="G2412" s="54">
        <v>0.038</v>
      </c>
      <c r="H2412" s="50">
        <v>2956.0</v>
      </c>
      <c r="I2412" s="54">
        <v>0.602735</v>
      </c>
      <c r="J2412" s="50">
        <v>2956.0</v>
      </c>
      <c r="K2412" s="54">
        <v>1.962</v>
      </c>
      <c r="L2412" s="70">
        <f t="shared" si="1"/>
        <v>0</v>
      </c>
      <c r="M2412" s="71">
        <f t="shared" si="2"/>
        <v>0</v>
      </c>
      <c r="N2412" s="71">
        <f t="shared" si="3"/>
        <v>0.550735</v>
      </c>
      <c r="O2412" s="71">
        <f t="shared" si="4"/>
        <v>1059.105769</v>
      </c>
      <c r="P2412" s="71">
        <f t="shared" si="5"/>
        <v>0</v>
      </c>
      <c r="Q2412" s="71">
        <f t="shared" si="6"/>
        <v>0</v>
      </c>
      <c r="R2412" s="71">
        <f t="shared" si="7"/>
        <v>1.91</v>
      </c>
      <c r="S2412" s="71">
        <f t="shared" si="8"/>
        <v>3673.076923</v>
      </c>
      <c r="T2412" s="72">
        <f t="shared" si="9"/>
        <v>49</v>
      </c>
      <c r="U2412" s="71">
        <f t="shared" si="10"/>
        <v>1.657645467</v>
      </c>
      <c r="V2412" s="71">
        <f t="shared" si="11"/>
        <v>0</v>
      </c>
      <c r="W2412" s="73">
        <f t="shared" si="12"/>
        <v>0</v>
      </c>
      <c r="X2412" s="19"/>
      <c r="Y2412" s="19"/>
      <c r="Z2412" s="19"/>
      <c r="AA2412" s="19"/>
      <c r="AB2412" s="19"/>
      <c r="AC2412" s="19"/>
      <c r="AD2412" s="19"/>
    </row>
    <row r="2413">
      <c r="A2413" s="49" t="s">
        <v>2547</v>
      </c>
      <c r="B2413" s="50">
        <v>3102.0</v>
      </c>
      <c r="C2413" s="51">
        <v>0.033</v>
      </c>
      <c r="D2413" s="52">
        <v>3058.0</v>
      </c>
      <c r="E2413" s="51">
        <v>0.001</v>
      </c>
      <c r="F2413" s="52">
        <v>3102.0</v>
      </c>
      <c r="G2413" s="54">
        <v>0.031</v>
      </c>
      <c r="H2413" s="50">
        <v>3102.0</v>
      </c>
      <c r="I2413" s="54">
        <v>0.495177</v>
      </c>
      <c r="J2413" s="50">
        <v>3102.0</v>
      </c>
      <c r="K2413" s="54">
        <v>2.543</v>
      </c>
      <c r="L2413" s="70">
        <f t="shared" si="1"/>
        <v>0</v>
      </c>
      <c r="M2413" s="71">
        <f t="shared" si="2"/>
        <v>0</v>
      </c>
      <c r="N2413" s="71">
        <f t="shared" si="3"/>
        <v>0.462177</v>
      </c>
      <c r="O2413" s="71">
        <f t="shared" si="4"/>
        <v>1400.536364</v>
      </c>
      <c r="P2413" s="71">
        <f t="shared" si="5"/>
        <v>0</v>
      </c>
      <c r="Q2413" s="71">
        <f t="shared" si="6"/>
        <v>0</v>
      </c>
      <c r="R2413" s="71">
        <f t="shared" si="7"/>
        <v>2.51</v>
      </c>
      <c r="S2413" s="71">
        <f t="shared" si="8"/>
        <v>7606.060606</v>
      </c>
      <c r="T2413" s="72">
        <f t="shared" si="9"/>
        <v>44</v>
      </c>
      <c r="U2413" s="71">
        <f t="shared" si="10"/>
        <v>1.418439716</v>
      </c>
      <c r="V2413" s="71">
        <f t="shared" si="11"/>
        <v>0</v>
      </c>
      <c r="W2413" s="73">
        <f t="shared" si="12"/>
        <v>0</v>
      </c>
      <c r="X2413" s="19"/>
      <c r="Y2413" s="19"/>
      <c r="Z2413" s="19"/>
      <c r="AA2413" s="19"/>
      <c r="AB2413" s="19"/>
      <c r="AC2413" s="19"/>
      <c r="AD2413" s="19"/>
    </row>
    <row r="2414">
      <c r="A2414" s="49" t="s">
        <v>2548</v>
      </c>
      <c r="B2414" s="50">
        <v>2953.0</v>
      </c>
      <c r="C2414" s="51">
        <v>0.05</v>
      </c>
      <c r="D2414" s="52">
        <v>2881.0</v>
      </c>
      <c r="E2414" s="51">
        <v>0.001</v>
      </c>
      <c r="F2414" s="52">
        <v>2953.0</v>
      </c>
      <c r="G2414" s="54">
        <v>0.038</v>
      </c>
      <c r="H2414" s="50">
        <v>2953.0</v>
      </c>
      <c r="I2414" s="54">
        <v>0.808733</v>
      </c>
      <c r="J2414" s="50">
        <v>2953.0</v>
      </c>
      <c r="K2414" s="54">
        <v>1.909</v>
      </c>
      <c r="L2414" s="70">
        <f t="shared" si="1"/>
        <v>0</v>
      </c>
      <c r="M2414" s="71">
        <f t="shared" si="2"/>
        <v>0</v>
      </c>
      <c r="N2414" s="71">
        <f t="shared" si="3"/>
        <v>0.758733</v>
      </c>
      <c r="O2414" s="71">
        <f t="shared" si="4"/>
        <v>1517.466</v>
      </c>
      <c r="P2414" s="71">
        <f t="shared" si="5"/>
        <v>0</v>
      </c>
      <c r="Q2414" s="71">
        <f t="shared" si="6"/>
        <v>0</v>
      </c>
      <c r="R2414" s="71">
        <f t="shared" si="7"/>
        <v>1.859</v>
      </c>
      <c r="S2414" s="71">
        <f t="shared" si="8"/>
        <v>3718</v>
      </c>
      <c r="T2414" s="72">
        <f t="shared" si="9"/>
        <v>72</v>
      </c>
      <c r="U2414" s="71">
        <f t="shared" si="10"/>
        <v>2.438198442</v>
      </c>
      <c r="V2414" s="71">
        <f t="shared" si="11"/>
        <v>0</v>
      </c>
      <c r="W2414" s="73">
        <f t="shared" si="12"/>
        <v>0</v>
      </c>
      <c r="X2414" s="19"/>
      <c r="Y2414" s="19"/>
      <c r="Z2414" s="19"/>
      <c r="AA2414" s="19"/>
      <c r="AB2414" s="19"/>
      <c r="AC2414" s="19"/>
      <c r="AD2414" s="19"/>
    </row>
    <row r="2415">
      <c r="A2415" s="49" t="s">
        <v>2549</v>
      </c>
      <c r="B2415" s="50">
        <v>2923.0</v>
      </c>
      <c r="C2415" s="51">
        <v>0.028</v>
      </c>
      <c r="D2415" s="52">
        <v>2882.0</v>
      </c>
      <c r="E2415" s="51">
        <v>0.001</v>
      </c>
      <c r="F2415" s="52">
        <v>2923.0</v>
      </c>
      <c r="G2415" s="54">
        <v>0.028</v>
      </c>
      <c r="H2415" s="50">
        <v>2923.0</v>
      </c>
      <c r="I2415" s="54">
        <v>0.449746</v>
      </c>
      <c r="J2415" s="50">
        <v>2923.0</v>
      </c>
      <c r="K2415" s="54">
        <v>3.564</v>
      </c>
      <c r="L2415" s="70">
        <f t="shared" si="1"/>
        <v>0</v>
      </c>
      <c r="M2415" s="71">
        <f t="shared" si="2"/>
        <v>0</v>
      </c>
      <c r="N2415" s="71">
        <f t="shared" si="3"/>
        <v>0.421746</v>
      </c>
      <c r="O2415" s="71">
        <f t="shared" si="4"/>
        <v>1506.235714</v>
      </c>
      <c r="P2415" s="71">
        <f t="shared" si="5"/>
        <v>0</v>
      </c>
      <c r="Q2415" s="71">
        <f t="shared" si="6"/>
        <v>0</v>
      </c>
      <c r="R2415" s="71">
        <f t="shared" si="7"/>
        <v>3.536</v>
      </c>
      <c r="S2415" s="71">
        <f t="shared" si="8"/>
        <v>12628.57143</v>
      </c>
      <c r="T2415" s="72">
        <f t="shared" si="9"/>
        <v>41</v>
      </c>
      <c r="U2415" s="71">
        <f t="shared" si="10"/>
        <v>1.402668491</v>
      </c>
      <c r="V2415" s="71">
        <f t="shared" si="11"/>
        <v>0</v>
      </c>
      <c r="W2415" s="73">
        <f t="shared" si="12"/>
        <v>0</v>
      </c>
      <c r="X2415" s="19"/>
      <c r="Y2415" s="19"/>
      <c r="Z2415" s="19"/>
      <c r="AA2415" s="19"/>
      <c r="AB2415" s="19"/>
      <c r="AC2415" s="19"/>
      <c r="AD2415" s="19"/>
    </row>
    <row r="2416">
      <c r="A2416" s="49" t="s">
        <v>2550</v>
      </c>
      <c r="B2416" s="50">
        <v>2783.0</v>
      </c>
      <c r="C2416" s="51">
        <v>0.045</v>
      </c>
      <c r="D2416" s="52">
        <v>2747.0</v>
      </c>
      <c r="E2416" s="51">
        <v>0.001</v>
      </c>
      <c r="F2416" s="52">
        <v>2783.0</v>
      </c>
      <c r="G2416" s="54">
        <v>0.036</v>
      </c>
      <c r="H2416" s="50">
        <v>2783.0</v>
      </c>
      <c r="I2416" s="54">
        <v>0.291725</v>
      </c>
      <c r="J2416" s="50">
        <v>2783.0</v>
      </c>
      <c r="K2416" s="54">
        <v>1.699</v>
      </c>
      <c r="L2416" s="70">
        <f t="shared" si="1"/>
        <v>0</v>
      </c>
      <c r="M2416" s="71">
        <f t="shared" si="2"/>
        <v>0</v>
      </c>
      <c r="N2416" s="71">
        <f t="shared" si="3"/>
        <v>0.246725</v>
      </c>
      <c r="O2416" s="71">
        <f t="shared" si="4"/>
        <v>548.2777778</v>
      </c>
      <c r="P2416" s="71">
        <f t="shared" si="5"/>
        <v>0</v>
      </c>
      <c r="Q2416" s="71">
        <f t="shared" si="6"/>
        <v>0</v>
      </c>
      <c r="R2416" s="71">
        <f t="shared" si="7"/>
        <v>1.654</v>
      </c>
      <c r="S2416" s="71">
        <f t="shared" si="8"/>
        <v>3675.555556</v>
      </c>
      <c r="T2416" s="72">
        <f t="shared" si="9"/>
        <v>36</v>
      </c>
      <c r="U2416" s="71">
        <f t="shared" si="10"/>
        <v>1.293568092</v>
      </c>
      <c r="V2416" s="71">
        <f t="shared" si="11"/>
        <v>0</v>
      </c>
      <c r="W2416" s="73">
        <f t="shared" si="12"/>
        <v>0</v>
      </c>
      <c r="X2416" s="19"/>
      <c r="Y2416" s="19"/>
      <c r="Z2416" s="19"/>
      <c r="AA2416" s="19"/>
      <c r="AB2416" s="19"/>
      <c r="AC2416" s="19"/>
      <c r="AD2416" s="19"/>
    </row>
    <row r="2417">
      <c r="A2417" s="49" t="s">
        <v>2551</v>
      </c>
      <c r="B2417" s="50">
        <v>3131.0</v>
      </c>
      <c r="C2417" s="51">
        <v>0.03</v>
      </c>
      <c r="D2417" s="52">
        <v>3079.0</v>
      </c>
      <c r="E2417" s="51">
        <v>0.001</v>
      </c>
      <c r="F2417" s="52">
        <v>3131.0</v>
      </c>
      <c r="G2417" s="54">
        <v>0.028</v>
      </c>
      <c r="H2417" s="50">
        <v>3131.0</v>
      </c>
      <c r="I2417" s="54">
        <v>0.245272</v>
      </c>
      <c r="J2417" s="50">
        <v>3131.0</v>
      </c>
      <c r="K2417" s="54">
        <v>1.821</v>
      </c>
      <c r="L2417" s="70">
        <f t="shared" si="1"/>
        <v>0</v>
      </c>
      <c r="M2417" s="71">
        <f t="shared" si="2"/>
        <v>0</v>
      </c>
      <c r="N2417" s="71">
        <f t="shared" si="3"/>
        <v>0.215272</v>
      </c>
      <c r="O2417" s="71">
        <f t="shared" si="4"/>
        <v>717.5733333</v>
      </c>
      <c r="P2417" s="71">
        <f t="shared" si="5"/>
        <v>0</v>
      </c>
      <c r="Q2417" s="71">
        <f t="shared" si="6"/>
        <v>0</v>
      </c>
      <c r="R2417" s="71">
        <f t="shared" si="7"/>
        <v>1.791</v>
      </c>
      <c r="S2417" s="71">
        <f t="shared" si="8"/>
        <v>5970</v>
      </c>
      <c r="T2417" s="72">
        <f t="shared" si="9"/>
        <v>52</v>
      </c>
      <c r="U2417" s="71">
        <f t="shared" si="10"/>
        <v>1.660811242</v>
      </c>
      <c r="V2417" s="71">
        <f t="shared" si="11"/>
        <v>0</v>
      </c>
      <c r="W2417" s="73">
        <f t="shared" si="12"/>
        <v>0</v>
      </c>
      <c r="X2417" s="19"/>
      <c r="Y2417" s="19"/>
      <c r="Z2417" s="19"/>
      <c r="AA2417" s="19"/>
      <c r="AB2417" s="19"/>
      <c r="AC2417" s="19"/>
      <c r="AD2417" s="19"/>
    </row>
    <row r="2418">
      <c r="A2418" s="49" t="s">
        <v>2552</v>
      </c>
      <c r="B2418" s="50">
        <v>2992.0</v>
      </c>
      <c r="C2418" s="51">
        <v>0.051</v>
      </c>
      <c r="D2418" s="52">
        <v>2966.0</v>
      </c>
      <c r="E2418" s="51">
        <v>0.001</v>
      </c>
      <c r="F2418" s="52">
        <v>2992.0</v>
      </c>
      <c r="G2418" s="54">
        <v>0.039</v>
      </c>
      <c r="H2418" s="50">
        <v>2992.0</v>
      </c>
      <c r="I2418" s="54">
        <v>0.413088</v>
      </c>
      <c r="J2418" s="50">
        <v>2992.0</v>
      </c>
      <c r="K2418" s="54">
        <v>1.868</v>
      </c>
      <c r="L2418" s="70">
        <f t="shared" si="1"/>
        <v>0</v>
      </c>
      <c r="M2418" s="71">
        <f t="shared" si="2"/>
        <v>0</v>
      </c>
      <c r="N2418" s="71">
        <f t="shared" si="3"/>
        <v>0.362088</v>
      </c>
      <c r="O2418" s="71">
        <f t="shared" si="4"/>
        <v>709.9764706</v>
      </c>
      <c r="P2418" s="71">
        <f t="shared" si="5"/>
        <v>0</v>
      </c>
      <c r="Q2418" s="71">
        <f t="shared" si="6"/>
        <v>0</v>
      </c>
      <c r="R2418" s="71">
        <f t="shared" si="7"/>
        <v>1.817</v>
      </c>
      <c r="S2418" s="71">
        <f t="shared" si="8"/>
        <v>3562.745098</v>
      </c>
      <c r="T2418" s="72">
        <f t="shared" si="9"/>
        <v>26</v>
      </c>
      <c r="U2418" s="71">
        <f t="shared" si="10"/>
        <v>0.8689839572</v>
      </c>
      <c r="V2418" s="71">
        <f t="shared" si="11"/>
        <v>0</v>
      </c>
      <c r="W2418" s="73">
        <f t="shared" si="12"/>
        <v>0</v>
      </c>
      <c r="X2418" s="19"/>
      <c r="Y2418" s="19"/>
      <c r="Z2418" s="19"/>
      <c r="AA2418" s="19"/>
      <c r="AB2418" s="19"/>
      <c r="AC2418" s="19"/>
      <c r="AD2418" s="19"/>
    </row>
    <row r="2419">
      <c r="A2419" s="49" t="s">
        <v>2553</v>
      </c>
      <c r="B2419" s="50">
        <v>3256.0</v>
      </c>
      <c r="C2419" s="51">
        <v>0.035</v>
      </c>
      <c r="D2419" s="52">
        <v>3252.0</v>
      </c>
      <c r="E2419" s="51">
        <v>0.001</v>
      </c>
      <c r="F2419" s="52">
        <v>3256.0</v>
      </c>
      <c r="G2419" s="54">
        <v>0.033</v>
      </c>
      <c r="H2419" s="50">
        <v>3256.0</v>
      </c>
      <c r="I2419" s="54">
        <v>0.420287</v>
      </c>
      <c r="J2419" s="50">
        <v>3256.0</v>
      </c>
      <c r="K2419" s="54">
        <v>2.059</v>
      </c>
      <c r="L2419" s="70">
        <f t="shared" si="1"/>
        <v>0</v>
      </c>
      <c r="M2419" s="71">
        <f t="shared" si="2"/>
        <v>0</v>
      </c>
      <c r="N2419" s="71">
        <f t="shared" si="3"/>
        <v>0.385287</v>
      </c>
      <c r="O2419" s="71">
        <f t="shared" si="4"/>
        <v>1100.82</v>
      </c>
      <c r="P2419" s="71">
        <f t="shared" si="5"/>
        <v>0</v>
      </c>
      <c r="Q2419" s="71">
        <f t="shared" si="6"/>
        <v>0</v>
      </c>
      <c r="R2419" s="71">
        <f t="shared" si="7"/>
        <v>2.024</v>
      </c>
      <c r="S2419" s="71">
        <f t="shared" si="8"/>
        <v>5782.857143</v>
      </c>
      <c r="T2419" s="72">
        <f t="shared" si="9"/>
        <v>4</v>
      </c>
      <c r="U2419" s="71">
        <f t="shared" si="10"/>
        <v>0.1228501229</v>
      </c>
      <c r="V2419" s="71">
        <f t="shared" si="11"/>
        <v>0</v>
      </c>
      <c r="W2419" s="73">
        <f t="shared" si="12"/>
        <v>0</v>
      </c>
      <c r="X2419" s="19"/>
      <c r="Y2419" s="19"/>
      <c r="Z2419" s="19"/>
      <c r="AA2419" s="19"/>
      <c r="AB2419" s="19"/>
      <c r="AC2419" s="19"/>
      <c r="AD2419" s="19"/>
    </row>
    <row r="2420">
      <c r="A2420" s="49" t="s">
        <v>2554</v>
      </c>
      <c r="B2420" s="50">
        <v>3106.0</v>
      </c>
      <c r="C2420" s="51">
        <v>0.059</v>
      </c>
      <c r="D2420" s="52">
        <v>3090.0</v>
      </c>
      <c r="E2420" s="51">
        <v>0.001</v>
      </c>
      <c r="F2420" s="52">
        <v>3106.0</v>
      </c>
      <c r="G2420" s="54">
        <v>0.041</v>
      </c>
      <c r="H2420" s="50">
        <v>3106.0</v>
      </c>
      <c r="I2420" s="54">
        <v>0.274322</v>
      </c>
      <c r="J2420" s="50">
        <v>3106.0</v>
      </c>
      <c r="K2420" s="54">
        <v>1.803</v>
      </c>
      <c r="L2420" s="70">
        <f t="shared" si="1"/>
        <v>0</v>
      </c>
      <c r="M2420" s="71">
        <f t="shared" si="2"/>
        <v>0</v>
      </c>
      <c r="N2420" s="71">
        <f t="shared" si="3"/>
        <v>0.215322</v>
      </c>
      <c r="O2420" s="71">
        <f t="shared" si="4"/>
        <v>364.9525424</v>
      </c>
      <c r="P2420" s="71">
        <f t="shared" si="5"/>
        <v>0</v>
      </c>
      <c r="Q2420" s="71">
        <f t="shared" si="6"/>
        <v>0</v>
      </c>
      <c r="R2420" s="71">
        <f t="shared" si="7"/>
        <v>1.744</v>
      </c>
      <c r="S2420" s="71">
        <f t="shared" si="8"/>
        <v>2955.932203</v>
      </c>
      <c r="T2420" s="72">
        <f t="shared" si="9"/>
        <v>16</v>
      </c>
      <c r="U2420" s="71">
        <f t="shared" si="10"/>
        <v>0.5151320026</v>
      </c>
      <c r="V2420" s="71">
        <f t="shared" si="11"/>
        <v>0</v>
      </c>
      <c r="W2420" s="73">
        <f t="shared" si="12"/>
        <v>0</v>
      </c>
      <c r="X2420" s="19"/>
      <c r="Y2420" s="19"/>
      <c r="Z2420" s="19"/>
      <c r="AA2420" s="19"/>
      <c r="AB2420" s="19"/>
      <c r="AC2420" s="19"/>
      <c r="AD2420" s="19"/>
    </row>
    <row r="2421">
      <c r="A2421" s="49" t="s">
        <v>2555</v>
      </c>
      <c r="B2421" s="50">
        <v>3160.0</v>
      </c>
      <c r="C2421" s="51">
        <v>0.035</v>
      </c>
      <c r="D2421" s="52">
        <v>3108.0</v>
      </c>
      <c r="E2421" s="51">
        <v>0.001</v>
      </c>
      <c r="F2421" s="52">
        <v>3160.0</v>
      </c>
      <c r="G2421" s="54">
        <v>0.033</v>
      </c>
      <c r="H2421" s="50">
        <v>3160.0</v>
      </c>
      <c r="I2421" s="54">
        <v>0.434616</v>
      </c>
      <c r="J2421" s="50">
        <v>3160.0</v>
      </c>
      <c r="K2421" s="54">
        <v>2.495</v>
      </c>
      <c r="L2421" s="70">
        <f t="shared" si="1"/>
        <v>0</v>
      </c>
      <c r="M2421" s="71">
        <f t="shared" si="2"/>
        <v>0</v>
      </c>
      <c r="N2421" s="71">
        <f t="shared" si="3"/>
        <v>0.399616</v>
      </c>
      <c r="O2421" s="71">
        <f t="shared" si="4"/>
        <v>1141.76</v>
      </c>
      <c r="P2421" s="71">
        <f t="shared" si="5"/>
        <v>0</v>
      </c>
      <c r="Q2421" s="71">
        <f t="shared" si="6"/>
        <v>0</v>
      </c>
      <c r="R2421" s="71">
        <f t="shared" si="7"/>
        <v>2.46</v>
      </c>
      <c r="S2421" s="71">
        <f t="shared" si="8"/>
        <v>7028.571429</v>
      </c>
      <c r="T2421" s="72">
        <f t="shared" si="9"/>
        <v>52</v>
      </c>
      <c r="U2421" s="71">
        <f t="shared" si="10"/>
        <v>1.64556962</v>
      </c>
      <c r="V2421" s="71">
        <f t="shared" si="11"/>
        <v>0</v>
      </c>
      <c r="W2421" s="73">
        <f t="shared" si="12"/>
        <v>0</v>
      </c>
      <c r="X2421" s="19"/>
      <c r="Y2421" s="19"/>
      <c r="Z2421" s="19"/>
      <c r="AA2421" s="19"/>
      <c r="AB2421" s="19"/>
      <c r="AC2421" s="19"/>
      <c r="AD2421" s="19"/>
    </row>
    <row r="2422">
      <c r="A2422" s="49" t="s">
        <v>2556</v>
      </c>
      <c r="B2422" s="50">
        <v>3009.0</v>
      </c>
      <c r="C2422" s="51">
        <v>0.052</v>
      </c>
      <c r="D2422" s="52">
        <v>3004.0</v>
      </c>
      <c r="E2422" s="51">
        <v>0.001</v>
      </c>
      <c r="F2422" s="52">
        <v>3009.0</v>
      </c>
      <c r="G2422" s="54">
        <v>0.038</v>
      </c>
      <c r="H2422" s="50">
        <v>3009.0</v>
      </c>
      <c r="I2422" s="54">
        <v>0.809166</v>
      </c>
      <c r="J2422" s="50">
        <v>3009.0</v>
      </c>
      <c r="K2422" s="54">
        <v>1.956</v>
      </c>
      <c r="L2422" s="70">
        <f t="shared" si="1"/>
        <v>0</v>
      </c>
      <c r="M2422" s="71">
        <f t="shared" si="2"/>
        <v>0</v>
      </c>
      <c r="N2422" s="71">
        <f t="shared" si="3"/>
        <v>0.757166</v>
      </c>
      <c r="O2422" s="71">
        <f t="shared" si="4"/>
        <v>1456.088462</v>
      </c>
      <c r="P2422" s="71">
        <f t="shared" si="5"/>
        <v>0</v>
      </c>
      <c r="Q2422" s="71">
        <f t="shared" si="6"/>
        <v>0</v>
      </c>
      <c r="R2422" s="71">
        <f t="shared" si="7"/>
        <v>1.904</v>
      </c>
      <c r="S2422" s="71">
        <f t="shared" si="8"/>
        <v>3661.538462</v>
      </c>
      <c r="T2422" s="72">
        <f t="shared" si="9"/>
        <v>5</v>
      </c>
      <c r="U2422" s="71">
        <f t="shared" si="10"/>
        <v>0.1661681622</v>
      </c>
      <c r="V2422" s="71">
        <f t="shared" si="11"/>
        <v>0</v>
      </c>
      <c r="W2422" s="73">
        <f t="shared" si="12"/>
        <v>0</v>
      </c>
      <c r="X2422" s="19"/>
      <c r="Y2422" s="19"/>
      <c r="Z2422" s="19"/>
      <c r="AA2422" s="19"/>
      <c r="AB2422" s="19"/>
      <c r="AC2422" s="19"/>
      <c r="AD2422" s="19"/>
    </row>
    <row r="2423">
      <c r="A2423" s="49" t="s">
        <v>2557</v>
      </c>
      <c r="B2423" s="50">
        <v>3351.0</v>
      </c>
      <c r="C2423" s="51">
        <v>0.034</v>
      </c>
      <c r="D2423" s="52">
        <v>3333.0</v>
      </c>
      <c r="E2423" s="51">
        <v>0.001</v>
      </c>
      <c r="F2423" s="52">
        <v>3351.0</v>
      </c>
      <c r="G2423" s="54">
        <v>0.033</v>
      </c>
      <c r="H2423" s="50">
        <v>3351.0</v>
      </c>
      <c r="I2423" s="54">
        <v>0.397682</v>
      </c>
      <c r="J2423" s="50">
        <v>3351.0</v>
      </c>
      <c r="K2423" s="54">
        <v>1.525</v>
      </c>
      <c r="L2423" s="70">
        <f t="shared" si="1"/>
        <v>0</v>
      </c>
      <c r="M2423" s="71">
        <f t="shared" si="2"/>
        <v>0</v>
      </c>
      <c r="N2423" s="71">
        <f t="shared" si="3"/>
        <v>0.363682</v>
      </c>
      <c r="O2423" s="71">
        <f t="shared" si="4"/>
        <v>1069.652941</v>
      </c>
      <c r="P2423" s="71">
        <f t="shared" si="5"/>
        <v>0</v>
      </c>
      <c r="Q2423" s="71">
        <f t="shared" si="6"/>
        <v>0</v>
      </c>
      <c r="R2423" s="71">
        <f t="shared" si="7"/>
        <v>1.491</v>
      </c>
      <c r="S2423" s="71">
        <f t="shared" si="8"/>
        <v>4385.294118</v>
      </c>
      <c r="T2423" s="72">
        <f t="shared" si="9"/>
        <v>18</v>
      </c>
      <c r="U2423" s="71">
        <f t="shared" si="10"/>
        <v>0.5371530886</v>
      </c>
      <c r="V2423" s="71">
        <f t="shared" si="11"/>
        <v>0</v>
      </c>
      <c r="W2423" s="73">
        <f t="shared" si="12"/>
        <v>0</v>
      </c>
      <c r="X2423" s="19"/>
      <c r="Y2423" s="19"/>
      <c r="Z2423" s="19"/>
      <c r="AA2423" s="19"/>
      <c r="AB2423" s="19"/>
      <c r="AC2423" s="19"/>
      <c r="AD2423" s="19"/>
    </row>
    <row r="2424">
      <c r="A2424" s="49" t="s">
        <v>2558</v>
      </c>
      <c r="B2424" s="50">
        <v>3200.0</v>
      </c>
      <c r="C2424" s="51">
        <v>0.057</v>
      </c>
      <c r="D2424" s="52">
        <v>3157.0</v>
      </c>
      <c r="E2424" s="51">
        <v>0.001</v>
      </c>
      <c r="F2424" s="52">
        <v>3200.0</v>
      </c>
      <c r="G2424" s="54">
        <v>0.042</v>
      </c>
      <c r="H2424" s="50">
        <v>3200.0</v>
      </c>
      <c r="I2424" s="54">
        <v>0.441097</v>
      </c>
      <c r="J2424" s="50">
        <v>3200.0</v>
      </c>
      <c r="K2424" s="54">
        <v>2.334</v>
      </c>
      <c r="L2424" s="70">
        <f t="shared" si="1"/>
        <v>0</v>
      </c>
      <c r="M2424" s="71">
        <f t="shared" si="2"/>
        <v>0</v>
      </c>
      <c r="N2424" s="71">
        <f t="shared" si="3"/>
        <v>0.384097</v>
      </c>
      <c r="O2424" s="71">
        <f t="shared" si="4"/>
        <v>673.854386</v>
      </c>
      <c r="P2424" s="71">
        <f t="shared" si="5"/>
        <v>0</v>
      </c>
      <c r="Q2424" s="71">
        <f t="shared" si="6"/>
        <v>0</v>
      </c>
      <c r="R2424" s="71">
        <f t="shared" si="7"/>
        <v>2.277</v>
      </c>
      <c r="S2424" s="71">
        <f t="shared" si="8"/>
        <v>3994.736842</v>
      </c>
      <c r="T2424" s="72">
        <f t="shared" si="9"/>
        <v>43</v>
      </c>
      <c r="U2424" s="71">
        <f t="shared" si="10"/>
        <v>1.34375</v>
      </c>
      <c r="V2424" s="71">
        <f t="shared" si="11"/>
        <v>0</v>
      </c>
      <c r="W2424" s="73">
        <f t="shared" si="12"/>
        <v>0</v>
      </c>
      <c r="X2424" s="19"/>
      <c r="Y2424" s="19"/>
      <c r="Z2424" s="19"/>
      <c r="AA2424" s="19"/>
      <c r="AB2424" s="19"/>
      <c r="AC2424" s="19"/>
      <c r="AD2424" s="19"/>
    </row>
    <row r="2425">
      <c r="A2425" s="49" t="s">
        <v>721</v>
      </c>
      <c r="B2425" s="50">
        <v>2952.0</v>
      </c>
      <c r="C2425" s="51">
        <v>0.028</v>
      </c>
      <c r="D2425" s="52">
        <v>2915.0</v>
      </c>
      <c r="E2425" s="51">
        <v>0.001</v>
      </c>
      <c r="F2425" s="52">
        <v>2952.0</v>
      </c>
      <c r="G2425" s="54">
        <v>0.027</v>
      </c>
      <c r="H2425" s="50">
        <v>2952.0</v>
      </c>
      <c r="I2425" s="54">
        <v>0.342826</v>
      </c>
      <c r="J2425" s="50">
        <v>2952.0</v>
      </c>
      <c r="K2425" s="54">
        <v>1.984</v>
      </c>
      <c r="L2425" s="70">
        <f t="shared" si="1"/>
        <v>0</v>
      </c>
      <c r="M2425" s="71">
        <f t="shared" si="2"/>
        <v>0</v>
      </c>
      <c r="N2425" s="71">
        <f t="shared" si="3"/>
        <v>0.314826</v>
      </c>
      <c r="O2425" s="71">
        <f t="shared" si="4"/>
        <v>1124.378571</v>
      </c>
      <c r="P2425" s="71">
        <f t="shared" si="5"/>
        <v>0</v>
      </c>
      <c r="Q2425" s="71">
        <f t="shared" si="6"/>
        <v>0</v>
      </c>
      <c r="R2425" s="71">
        <f t="shared" si="7"/>
        <v>1.956</v>
      </c>
      <c r="S2425" s="71">
        <f t="shared" si="8"/>
        <v>6985.714286</v>
      </c>
      <c r="T2425" s="72">
        <f t="shared" si="9"/>
        <v>37</v>
      </c>
      <c r="U2425" s="71">
        <f t="shared" si="10"/>
        <v>1.253387534</v>
      </c>
      <c r="V2425" s="71">
        <f t="shared" si="11"/>
        <v>0</v>
      </c>
      <c r="W2425" s="73">
        <f t="shared" si="12"/>
        <v>0</v>
      </c>
      <c r="X2425" s="19"/>
      <c r="Y2425" s="19"/>
      <c r="Z2425" s="19"/>
      <c r="AA2425" s="19"/>
      <c r="AB2425" s="19"/>
      <c r="AC2425" s="19"/>
      <c r="AD2425" s="19"/>
    </row>
    <row r="2426">
      <c r="A2426" s="49" t="s">
        <v>727</v>
      </c>
      <c r="B2426" s="50">
        <v>2821.0</v>
      </c>
      <c r="C2426" s="51">
        <v>0.048</v>
      </c>
      <c r="D2426" s="52">
        <v>2787.0</v>
      </c>
      <c r="E2426" s="51">
        <v>0.001</v>
      </c>
      <c r="F2426" s="52">
        <v>2821.0</v>
      </c>
      <c r="G2426" s="54">
        <v>0.036</v>
      </c>
      <c r="H2426" s="50">
        <v>2821.0</v>
      </c>
      <c r="I2426" s="54">
        <v>0.426585</v>
      </c>
      <c r="J2426" s="50">
        <v>2821.0</v>
      </c>
      <c r="K2426" s="54">
        <v>1.714</v>
      </c>
      <c r="L2426" s="70">
        <f t="shared" si="1"/>
        <v>0</v>
      </c>
      <c r="M2426" s="71">
        <f t="shared" si="2"/>
        <v>0</v>
      </c>
      <c r="N2426" s="71">
        <f t="shared" si="3"/>
        <v>0.378585</v>
      </c>
      <c r="O2426" s="71">
        <f t="shared" si="4"/>
        <v>788.71875</v>
      </c>
      <c r="P2426" s="71">
        <f t="shared" si="5"/>
        <v>0</v>
      </c>
      <c r="Q2426" s="71">
        <f t="shared" si="6"/>
        <v>0</v>
      </c>
      <c r="R2426" s="71">
        <f t="shared" si="7"/>
        <v>1.666</v>
      </c>
      <c r="S2426" s="71">
        <f t="shared" si="8"/>
        <v>3470.833333</v>
      </c>
      <c r="T2426" s="72">
        <f t="shared" si="9"/>
        <v>34</v>
      </c>
      <c r="U2426" s="71">
        <f t="shared" si="10"/>
        <v>1.205246367</v>
      </c>
      <c r="V2426" s="71">
        <f t="shared" si="11"/>
        <v>0</v>
      </c>
      <c r="W2426" s="73">
        <f t="shared" si="12"/>
        <v>0</v>
      </c>
      <c r="X2426" s="19"/>
      <c r="Y2426" s="19"/>
      <c r="Z2426" s="19"/>
      <c r="AA2426" s="19"/>
      <c r="AB2426" s="19"/>
      <c r="AC2426" s="19"/>
      <c r="AD2426" s="19"/>
    </row>
    <row r="2427">
      <c r="A2427" s="49" t="s">
        <v>2559</v>
      </c>
      <c r="B2427" s="50">
        <v>3031.0</v>
      </c>
      <c r="C2427" s="51">
        <v>0.028</v>
      </c>
      <c r="D2427" s="52">
        <v>2989.0</v>
      </c>
      <c r="E2427" s="51">
        <v>0.001</v>
      </c>
      <c r="F2427" s="52">
        <v>3031.0</v>
      </c>
      <c r="G2427" s="54">
        <v>0.027</v>
      </c>
      <c r="H2427" s="50">
        <v>3031.0</v>
      </c>
      <c r="I2427" s="54">
        <v>0.375695</v>
      </c>
      <c r="J2427" s="50">
        <v>3031.0</v>
      </c>
      <c r="K2427" s="54">
        <v>1.796</v>
      </c>
      <c r="L2427" s="70">
        <f t="shared" si="1"/>
        <v>0</v>
      </c>
      <c r="M2427" s="71">
        <f t="shared" si="2"/>
        <v>0</v>
      </c>
      <c r="N2427" s="71">
        <f t="shared" si="3"/>
        <v>0.347695</v>
      </c>
      <c r="O2427" s="71">
        <f t="shared" si="4"/>
        <v>1241.767857</v>
      </c>
      <c r="P2427" s="71">
        <f t="shared" si="5"/>
        <v>0</v>
      </c>
      <c r="Q2427" s="71">
        <f t="shared" si="6"/>
        <v>0</v>
      </c>
      <c r="R2427" s="71">
        <f t="shared" si="7"/>
        <v>1.768</v>
      </c>
      <c r="S2427" s="71">
        <f t="shared" si="8"/>
        <v>6314.285714</v>
      </c>
      <c r="T2427" s="72">
        <f t="shared" si="9"/>
        <v>42</v>
      </c>
      <c r="U2427" s="71">
        <f t="shared" si="10"/>
        <v>1.385681293</v>
      </c>
      <c r="V2427" s="71">
        <f t="shared" si="11"/>
        <v>0</v>
      </c>
      <c r="W2427" s="73">
        <f t="shared" si="12"/>
        <v>0</v>
      </c>
      <c r="X2427" s="19"/>
      <c r="Y2427" s="19"/>
      <c r="Z2427" s="19"/>
      <c r="AA2427" s="19"/>
      <c r="AB2427" s="19"/>
      <c r="AC2427" s="19"/>
      <c r="AD2427" s="19"/>
    </row>
    <row r="2428">
      <c r="A2428" s="49" t="s">
        <v>2560</v>
      </c>
      <c r="B2428" s="50">
        <v>2890.0</v>
      </c>
      <c r="C2428" s="51">
        <v>0.045</v>
      </c>
      <c r="D2428" s="52">
        <v>2890.0</v>
      </c>
      <c r="E2428" s="51">
        <v>0.001</v>
      </c>
      <c r="F2428" s="52">
        <v>2890.0</v>
      </c>
      <c r="G2428" s="54">
        <v>0.034</v>
      </c>
      <c r="H2428" s="50">
        <v>2890.0</v>
      </c>
      <c r="I2428" s="54">
        <v>0.36762</v>
      </c>
      <c r="J2428" s="50">
        <v>2890.0</v>
      </c>
      <c r="K2428" s="54">
        <v>1.685</v>
      </c>
      <c r="L2428" s="70">
        <f t="shared" si="1"/>
        <v>0</v>
      </c>
      <c r="M2428" s="71">
        <f t="shared" si="2"/>
        <v>0</v>
      </c>
      <c r="N2428" s="71">
        <f t="shared" si="3"/>
        <v>0.32262</v>
      </c>
      <c r="O2428" s="71">
        <f t="shared" si="4"/>
        <v>716.9333333</v>
      </c>
      <c r="P2428" s="71">
        <f t="shared" si="5"/>
        <v>0</v>
      </c>
      <c r="Q2428" s="71">
        <f t="shared" si="6"/>
        <v>0</v>
      </c>
      <c r="R2428" s="71">
        <f t="shared" si="7"/>
        <v>1.64</v>
      </c>
      <c r="S2428" s="71">
        <f t="shared" si="8"/>
        <v>3644.444444</v>
      </c>
      <c r="T2428" s="72">
        <f t="shared" si="9"/>
        <v>0</v>
      </c>
      <c r="U2428" s="71">
        <f t="shared" si="10"/>
        <v>0</v>
      </c>
      <c r="V2428" s="71">
        <f t="shared" si="11"/>
        <v>0</v>
      </c>
      <c r="W2428" s="73">
        <f t="shared" si="12"/>
        <v>0</v>
      </c>
      <c r="X2428" s="19"/>
      <c r="Y2428" s="19"/>
      <c r="Z2428" s="19"/>
      <c r="AA2428" s="19"/>
      <c r="AB2428" s="19"/>
      <c r="AC2428" s="19"/>
      <c r="AD2428" s="19"/>
    </row>
    <row r="2429">
      <c r="A2429" s="49" t="s">
        <v>2561</v>
      </c>
      <c r="B2429" s="50">
        <v>3398.0</v>
      </c>
      <c r="C2429" s="51">
        <v>0.032</v>
      </c>
      <c r="D2429" s="52">
        <v>3386.0</v>
      </c>
      <c r="E2429" s="51">
        <v>0.001</v>
      </c>
      <c r="F2429" s="52">
        <v>3398.0</v>
      </c>
      <c r="G2429" s="54">
        <v>0.031</v>
      </c>
      <c r="H2429" s="50">
        <v>3398.0</v>
      </c>
      <c r="I2429" s="54">
        <v>0.233111</v>
      </c>
      <c r="J2429" s="50">
        <v>3398.0</v>
      </c>
      <c r="K2429" s="54">
        <v>1.551</v>
      </c>
      <c r="L2429" s="70">
        <f t="shared" si="1"/>
        <v>0</v>
      </c>
      <c r="M2429" s="71">
        <f t="shared" si="2"/>
        <v>0</v>
      </c>
      <c r="N2429" s="71">
        <f t="shared" si="3"/>
        <v>0.201111</v>
      </c>
      <c r="O2429" s="71">
        <f t="shared" si="4"/>
        <v>628.471875</v>
      </c>
      <c r="P2429" s="71">
        <f t="shared" si="5"/>
        <v>0</v>
      </c>
      <c r="Q2429" s="71">
        <f t="shared" si="6"/>
        <v>0</v>
      </c>
      <c r="R2429" s="71">
        <f t="shared" si="7"/>
        <v>1.519</v>
      </c>
      <c r="S2429" s="71">
        <f t="shared" si="8"/>
        <v>4746.875</v>
      </c>
      <c r="T2429" s="72">
        <f t="shared" si="9"/>
        <v>12</v>
      </c>
      <c r="U2429" s="71">
        <f t="shared" si="10"/>
        <v>0.3531489111</v>
      </c>
      <c r="V2429" s="71">
        <f t="shared" si="11"/>
        <v>0</v>
      </c>
      <c r="W2429" s="73">
        <f t="shared" si="12"/>
        <v>0</v>
      </c>
      <c r="X2429" s="19"/>
      <c r="Y2429" s="19"/>
      <c r="Z2429" s="19"/>
      <c r="AA2429" s="19"/>
      <c r="AB2429" s="19"/>
      <c r="AC2429" s="19"/>
      <c r="AD2429" s="19"/>
    </row>
    <row r="2430">
      <c r="A2430" s="49" t="s">
        <v>2562</v>
      </c>
      <c r="B2430" s="50">
        <v>3231.0</v>
      </c>
      <c r="C2430" s="51">
        <v>0.067</v>
      </c>
      <c r="D2430" s="52">
        <v>3229.0</v>
      </c>
      <c r="E2430" s="51">
        <v>0.001</v>
      </c>
      <c r="F2430" s="52">
        <v>3231.0</v>
      </c>
      <c r="G2430" s="54">
        <v>0.045</v>
      </c>
      <c r="H2430" s="50">
        <v>3231.0</v>
      </c>
      <c r="I2430" s="54">
        <v>0.374555</v>
      </c>
      <c r="J2430" s="50">
        <v>3231.0</v>
      </c>
      <c r="K2430" s="54">
        <v>1.845</v>
      </c>
      <c r="L2430" s="70">
        <f t="shared" si="1"/>
        <v>0</v>
      </c>
      <c r="M2430" s="71">
        <f t="shared" si="2"/>
        <v>0</v>
      </c>
      <c r="N2430" s="71">
        <f t="shared" si="3"/>
        <v>0.307555</v>
      </c>
      <c r="O2430" s="71">
        <f t="shared" si="4"/>
        <v>459.0373134</v>
      </c>
      <c r="P2430" s="71">
        <f t="shared" si="5"/>
        <v>0</v>
      </c>
      <c r="Q2430" s="71">
        <f t="shared" si="6"/>
        <v>0</v>
      </c>
      <c r="R2430" s="71">
        <f t="shared" si="7"/>
        <v>1.778</v>
      </c>
      <c r="S2430" s="71">
        <f t="shared" si="8"/>
        <v>2653.731343</v>
      </c>
      <c r="T2430" s="72">
        <f t="shared" si="9"/>
        <v>2</v>
      </c>
      <c r="U2430" s="71">
        <f t="shared" si="10"/>
        <v>0.06190034045</v>
      </c>
      <c r="V2430" s="71">
        <f t="shared" si="11"/>
        <v>0</v>
      </c>
      <c r="W2430" s="73">
        <f t="shared" si="12"/>
        <v>0</v>
      </c>
      <c r="X2430" s="19"/>
      <c r="Y2430" s="19"/>
      <c r="Z2430" s="19"/>
      <c r="AA2430" s="19"/>
      <c r="AB2430" s="19"/>
      <c r="AC2430" s="19"/>
      <c r="AD2430" s="19"/>
    </row>
    <row r="2431">
      <c r="A2431" s="49" t="s">
        <v>2563</v>
      </c>
      <c r="B2431" s="50">
        <v>2966.0</v>
      </c>
      <c r="C2431" s="51">
        <v>0.023</v>
      </c>
      <c r="D2431" s="52">
        <v>2961.0</v>
      </c>
      <c r="E2431" s="51">
        <v>0.001</v>
      </c>
      <c r="F2431" s="52">
        <v>2966.0</v>
      </c>
      <c r="G2431" s="54">
        <v>0.023</v>
      </c>
      <c r="H2431" s="50">
        <v>2966.0</v>
      </c>
      <c r="I2431" s="54">
        <v>0.329255</v>
      </c>
      <c r="J2431" s="50">
        <v>2966.0</v>
      </c>
      <c r="K2431" s="54">
        <v>1.75</v>
      </c>
      <c r="L2431" s="70">
        <f t="shared" si="1"/>
        <v>0</v>
      </c>
      <c r="M2431" s="71">
        <f t="shared" si="2"/>
        <v>0</v>
      </c>
      <c r="N2431" s="71">
        <f t="shared" si="3"/>
        <v>0.306255</v>
      </c>
      <c r="O2431" s="71">
        <f t="shared" si="4"/>
        <v>1331.543478</v>
      </c>
      <c r="P2431" s="71">
        <f t="shared" si="5"/>
        <v>0</v>
      </c>
      <c r="Q2431" s="71">
        <f t="shared" si="6"/>
        <v>0</v>
      </c>
      <c r="R2431" s="71">
        <f t="shared" si="7"/>
        <v>1.727</v>
      </c>
      <c r="S2431" s="71">
        <f t="shared" si="8"/>
        <v>7508.695652</v>
      </c>
      <c r="T2431" s="72">
        <f t="shared" si="9"/>
        <v>5</v>
      </c>
      <c r="U2431" s="71">
        <f t="shared" si="10"/>
        <v>0.1685772084</v>
      </c>
      <c r="V2431" s="71">
        <f t="shared" si="11"/>
        <v>0</v>
      </c>
      <c r="W2431" s="73">
        <f t="shared" si="12"/>
        <v>0</v>
      </c>
      <c r="X2431" s="19"/>
      <c r="Y2431" s="19"/>
      <c r="Z2431" s="19"/>
      <c r="AA2431" s="19"/>
      <c r="AB2431" s="19"/>
      <c r="AC2431" s="19"/>
      <c r="AD2431" s="19"/>
    </row>
    <row r="2432">
      <c r="A2432" s="49" t="s">
        <v>2564</v>
      </c>
      <c r="B2432" s="50">
        <v>2837.0</v>
      </c>
      <c r="C2432" s="51">
        <v>0.043</v>
      </c>
      <c r="D2432" s="52">
        <v>2793.0</v>
      </c>
      <c r="E2432" s="51">
        <v>0.001</v>
      </c>
      <c r="F2432" s="52">
        <v>2837.0</v>
      </c>
      <c r="G2432" s="54">
        <v>0.034</v>
      </c>
      <c r="H2432" s="50">
        <v>2837.0</v>
      </c>
      <c r="I2432" s="54">
        <v>0.376167</v>
      </c>
      <c r="J2432" s="50">
        <v>2837.0</v>
      </c>
      <c r="K2432" s="54">
        <v>2.362</v>
      </c>
      <c r="L2432" s="70">
        <f t="shared" si="1"/>
        <v>0</v>
      </c>
      <c r="M2432" s="71">
        <f t="shared" si="2"/>
        <v>0</v>
      </c>
      <c r="N2432" s="71">
        <f t="shared" si="3"/>
        <v>0.333167</v>
      </c>
      <c r="O2432" s="71">
        <f t="shared" si="4"/>
        <v>774.8069767</v>
      </c>
      <c r="P2432" s="71">
        <f t="shared" si="5"/>
        <v>0</v>
      </c>
      <c r="Q2432" s="71">
        <f t="shared" si="6"/>
        <v>0</v>
      </c>
      <c r="R2432" s="71">
        <f t="shared" si="7"/>
        <v>2.319</v>
      </c>
      <c r="S2432" s="71">
        <f t="shared" si="8"/>
        <v>5393.023256</v>
      </c>
      <c r="T2432" s="72">
        <f t="shared" si="9"/>
        <v>44</v>
      </c>
      <c r="U2432" s="71">
        <f t="shared" si="10"/>
        <v>1.550934085</v>
      </c>
      <c r="V2432" s="71">
        <f t="shared" si="11"/>
        <v>0</v>
      </c>
      <c r="W2432" s="73">
        <f t="shared" si="12"/>
        <v>0</v>
      </c>
      <c r="X2432" s="19"/>
      <c r="Y2432" s="19"/>
      <c r="Z2432" s="19"/>
      <c r="AA2432" s="19"/>
      <c r="AB2432" s="19"/>
      <c r="AC2432" s="19"/>
      <c r="AD2432" s="19"/>
    </row>
    <row r="2433">
      <c r="A2433" s="49" t="s">
        <v>2565</v>
      </c>
      <c r="B2433" s="50">
        <v>2893.0</v>
      </c>
      <c r="C2433" s="51">
        <v>0.026</v>
      </c>
      <c r="D2433" s="52">
        <v>2822.0</v>
      </c>
      <c r="E2433" s="51">
        <v>0.001</v>
      </c>
      <c r="F2433" s="52">
        <v>2893.0</v>
      </c>
      <c r="G2433" s="54">
        <v>0.025</v>
      </c>
      <c r="H2433" s="50">
        <v>2893.0</v>
      </c>
      <c r="I2433" s="54">
        <v>0.287899</v>
      </c>
      <c r="J2433" s="50">
        <v>2893.0</v>
      </c>
      <c r="K2433" s="54">
        <v>1.78</v>
      </c>
      <c r="L2433" s="70">
        <f t="shared" si="1"/>
        <v>0</v>
      </c>
      <c r="M2433" s="71">
        <f t="shared" si="2"/>
        <v>0</v>
      </c>
      <c r="N2433" s="71">
        <f t="shared" si="3"/>
        <v>0.261899</v>
      </c>
      <c r="O2433" s="71">
        <f t="shared" si="4"/>
        <v>1007.303846</v>
      </c>
      <c r="P2433" s="71">
        <f t="shared" si="5"/>
        <v>0</v>
      </c>
      <c r="Q2433" s="71">
        <f t="shared" si="6"/>
        <v>0</v>
      </c>
      <c r="R2433" s="71">
        <f t="shared" si="7"/>
        <v>1.754</v>
      </c>
      <c r="S2433" s="71">
        <f t="shared" si="8"/>
        <v>6746.153846</v>
      </c>
      <c r="T2433" s="72">
        <f t="shared" si="9"/>
        <v>71</v>
      </c>
      <c r="U2433" s="71">
        <f t="shared" si="10"/>
        <v>2.454199793</v>
      </c>
      <c r="V2433" s="71">
        <f t="shared" si="11"/>
        <v>0</v>
      </c>
      <c r="W2433" s="73">
        <f t="shared" si="12"/>
        <v>0</v>
      </c>
      <c r="X2433" s="19"/>
      <c r="Y2433" s="19"/>
      <c r="Z2433" s="19"/>
      <c r="AA2433" s="19"/>
      <c r="AB2433" s="19"/>
      <c r="AC2433" s="19"/>
      <c r="AD2433" s="19"/>
    </row>
    <row r="2434">
      <c r="A2434" s="49" t="s">
        <v>2566</v>
      </c>
      <c r="B2434" s="50">
        <v>2763.0</v>
      </c>
      <c r="C2434" s="51">
        <v>0.04</v>
      </c>
      <c r="D2434" s="52">
        <v>2732.0</v>
      </c>
      <c r="E2434" s="51">
        <v>0.001</v>
      </c>
      <c r="F2434" s="52">
        <v>2763.0</v>
      </c>
      <c r="G2434" s="54">
        <v>0.031</v>
      </c>
      <c r="H2434" s="50">
        <v>2763.0</v>
      </c>
      <c r="I2434" s="54">
        <v>0.307972</v>
      </c>
      <c r="J2434" s="50">
        <v>2763.0</v>
      </c>
      <c r="K2434" s="54">
        <v>1.433</v>
      </c>
      <c r="L2434" s="70">
        <f t="shared" si="1"/>
        <v>0</v>
      </c>
      <c r="M2434" s="71">
        <f t="shared" si="2"/>
        <v>0</v>
      </c>
      <c r="N2434" s="71">
        <f t="shared" si="3"/>
        <v>0.267972</v>
      </c>
      <c r="O2434" s="71">
        <f t="shared" si="4"/>
        <v>669.93</v>
      </c>
      <c r="P2434" s="71">
        <f t="shared" si="5"/>
        <v>0</v>
      </c>
      <c r="Q2434" s="71">
        <f t="shared" si="6"/>
        <v>0</v>
      </c>
      <c r="R2434" s="71">
        <f t="shared" si="7"/>
        <v>1.393</v>
      </c>
      <c r="S2434" s="71">
        <f t="shared" si="8"/>
        <v>3482.5</v>
      </c>
      <c r="T2434" s="72">
        <f t="shared" si="9"/>
        <v>31</v>
      </c>
      <c r="U2434" s="71">
        <f t="shared" si="10"/>
        <v>1.121968874</v>
      </c>
      <c r="V2434" s="71">
        <f t="shared" si="11"/>
        <v>0</v>
      </c>
      <c r="W2434" s="73">
        <f t="shared" si="12"/>
        <v>0</v>
      </c>
      <c r="X2434" s="19"/>
      <c r="Y2434" s="19"/>
      <c r="Z2434" s="19"/>
      <c r="AA2434" s="19"/>
      <c r="AB2434" s="19"/>
      <c r="AC2434" s="19"/>
      <c r="AD2434" s="19"/>
    </row>
    <row r="2435">
      <c r="A2435" s="49" t="s">
        <v>2567</v>
      </c>
      <c r="B2435" s="50">
        <v>2955.0</v>
      </c>
      <c r="C2435" s="51">
        <v>0.026</v>
      </c>
      <c r="D2435" s="52">
        <v>2925.0</v>
      </c>
      <c r="E2435" s="51">
        <v>0.001</v>
      </c>
      <c r="F2435" s="52">
        <v>2955.0</v>
      </c>
      <c r="G2435" s="54">
        <v>0.025</v>
      </c>
      <c r="H2435" s="50">
        <v>2955.0</v>
      </c>
      <c r="I2435" s="54">
        <v>0.331311</v>
      </c>
      <c r="J2435" s="50">
        <v>2955.0</v>
      </c>
      <c r="K2435" s="54">
        <v>2.585</v>
      </c>
      <c r="L2435" s="70">
        <f t="shared" si="1"/>
        <v>0</v>
      </c>
      <c r="M2435" s="71">
        <f t="shared" si="2"/>
        <v>0</v>
      </c>
      <c r="N2435" s="71">
        <f t="shared" si="3"/>
        <v>0.305311</v>
      </c>
      <c r="O2435" s="71">
        <f t="shared" si="4"/>
        <v>1174.273077</v>
      </c>
      <c r="P2435" s="71">
        <f t="shared" si="5"/>
        <v>0</v>
      </c>
      <c r="Q2435" s="71">
        <f t="shared" si="6"/>
        <v>0</v>
      </c>
      <c r="R2435" s="71">
        <f t="shared" si="7"/>
        <v>2.559</v>
      </c>
      <c r="S2435" s="71">
        <f t="shared" si="8"/>
        <v>9842.307692</v>
      </c>
      <c r="T2435" s="72">
        <f t="shared" si="9"/>
        <v>30</v>
      </c>
      <c r="U2435" s="71">
        <f t="shared" si="10"/>
        <v>1.015228426</v>
      </c>
      <c r="V2435" s="71">
        <f t="shared" si="11"/>
        <v>0</v>
      </c>
      <c r="W2435" s="73">
        <f t="shared" si="12"/>
        <v>0</v>
      </c>
      <c r="X2435" s="19"/>
      <c r="Y2435" s="19"/>
      <c r="Z2435" s="19"/>
      <c r="AA2435" s="19"/>
      <c r="AB2435" s="19"/>
      <c r="AC2435" s="19"/>
      <c r="AD2435" s="19"/>
    </row>
    <row r="2436">
      <c r="A2436" s="49" t="s">
        <v>2568</v>
      </c>
      <c r="B2436" s="50">
        <v>2822.0</v>
      </c>
      <c r="C2436" s="51">
        <v>0.043</v>
      </c>
      <c r="D2436" s="52">
        <v>2774.0</v>
      </c>
      <c r="E2436" s="51">
        <v>0.001</v>
      </c>
      <c r="F2436" s="52">
        <v>2822.0</v>
      </c>
      <c r="G2436" s="54">
        <v>0.035</v>
      </c>
      <c r="H2436" s="50">
        <v>2822.0</v>
      </c>
      <c r="I2436" s="54">
        <v>0.600243</v>
      </c>
      <c r="J2436" s="50">
        <v>2822.0</v>
      </c>
      <c r="K2436" s="54">
        <v>1.983</v>
      </c>
      <c r="L2436" s="70">
        <f t="shared" si="1"/>
        <v>0</v>
      </c>
      <c r="M2436" s="71">
        <f t="shared" si="2"/>
        <v>0</v>
      </c>
      <c r="N2436" s="71">
        <f t="shared" si="3"/>
        <v>0.557243</v>
      </c>
      <c r="O2436" s="71">
        <f t="shared" si="4"/>
        <v>1295.913953</v>
      </c>
      <c r="P2436" s="71">
        <f t="shared" si="5"/>
        <v>0</v>
      </c>
      <c r="Q2436" s="71">
        <f t="shared" si="6"/>
        <v>0</v>
      </c>
      <c r="R2436" s="71">
        <f t="shared" si="7"/>
        <v>1.94</v>
      </c>
      <c r="S2436" s="71">
        <f t="shared" si="8"/>
        <v>4511.627907</v>
      </c>
      <c r="T2436" s="72">
        <f t="shared" si="9"/>
        <v>48</v>
      </c>
      <c r="U2436" s="71">
        <f t="shared" si="10"/>
        <v>1.700921332</v>
      </c>
      <c r="V2436" s="71">
        <f t="shared" si="11"/>
        <v>0</v>
      </c>
      <c r="W2436" s="73">
        <f t="shared" si="12"/>
        <v>0</v>
      </c>
      <c r="X2436" s="19"/>
      <c r="Y2436" s="19"/>
      <c r="Z2436" s="19"/>
      <c r="AA2436" s="19"/>
      <c r="AB2436" s="19"/>
      <c r="AC2436" s="19"/>
      <c r="AD2436" s="19"/>
    </row>
    <row r="2437">
      <c r="A2437" s="49" t="s">
        <v>2569</v>
      </c>
      <c r="B2437" s="50">
        <v>3043.0</v>
      </c>
      <c r="C2437" s="51">
        <v>0.03</v>
      </c>
      <c r="D2437" s="52">
        <v>2997.0</v>
      </c>
      <c r="E2437" s="51">
        <v>0.001</v>
      </c>
      <c r="F2437" s="52">
        <v>3043.0</v>
      </c>
      <c r="G2437" s="54">
        <v>0.028</v>
      </c>
      <c r="H2437" s="50">
        <v>3043.0</v>
      </c>
      <c r="I2437" s="54">
        <v>0.348754</v>
      </c>
      <c r="J2437" s="50">
        <v>3043.0</v>
      </c>
      <c r="K2437" s="54">
        <v>1.712</v>
      </c>
      <c r="L2437" s="70">
        <f t="shared" si="1"/>
        <v>0</v>
      </c>
      <c r="M2437" s="71">
        <f t="shared" si="2"/>
        <v>0</v>
      </c>
      <c r="N2437" s="71">
        <f t="shared" si="3"/>
        <v>0.318754</v>
      </c>
      <c r="O2437" s="71">
        <f t="shared" si="4"/>
        <v>1062.513333</v>
      </c>
      <c r="P2437" s="71">
        <f t="shared" si="5"/>
        <v>0</v>
      </c>
      <c r="Q2437" s="71">
        <f t="shared" si="6"/>
        <v>0</v>
      </c>
      <c r="R2437" s="71">
        <f t="shared" si="7"/>
        <v>1.682</v>
      </c>
      <c r="S2437" s="71">
        <f t="shared" si="8"/>
        <v>5606.666667</v>
      </c>
      <c r="T2437" s="72">
        <f t="shared" si="9"/>
        <v>46</v>
      </c>
      <c r="U2437" s="71">
        <f t="shared" si="10"/>
        <v>1.511666119</v>
      </c>
      <c r="V2437" s="71">
        <f t="shared" si="11"/>
        <v>0</v>
      </c>
      <c r="W2437" s="73">
        <f t="shared" si="12"/>
        <v>0</v>
      </c>
      <c r="X2437" s="19"/>
      <c r="Y2437" s="19"/>
      <c r="Z2437" s="19"/>
      <c r="AA2437" s="19"/>
      <c r="AB2437" s="19"/>
      <c r="AC2437" s="19"/>
      <c r="AD2437" s="19"/>
    </row>
    <row r="2438">
      <c r="A2438" s="49" t="s">
        <v>2570</v>
      </c>
      <c r="B2438" s="50">
        <v>2905.0</v>
      </c>
      <c r="C2438" s="51">
        <v>0.046</v>
      </c>
      <c r="D2438" s="52">
        <v>2821.0</v>
      </c>
      <c r="E2438" s="51">
        <v>0.001</v>
      </c>
      <c r="F2438" s="52">
        <v>2905.0</v>
      </c>
      <c r="G2438" s="54">
        <v>0.035</v>
      </c>
      <c r="H2438" s="50">
        <v>2905.0</v>
      </c>
      <c r="I2438" s="54">
        <v>0.597326</v>
      </c>
      <c r="J2438" s="50">
        <v>2905.0</v>
      </c>
      <c r="K2438" s="54">
        <v>1.92</v>
      </c>
      <c r="L2438" s="70">
        <f t="shared" si="1"/>
        <v>0</v>
      </c>
      <c r="M2438" s="71">
        <f t="shared" si="2"/>
        <v>0</v>
      </c>
      <c r="N2438" s="71">
        <f t="shared" si="3"/>
        <v>0.551326</v>
      </c>
      <c r="O2438" s="71">
        <f t="shared" si="4"/>
        <v>1198.534783</v>
      </c>
      <c r="P2438" s="71">
        <f t="shared" si="5"/>
        <v>0</v>
      </c>
      <c r="Q2438" s="71">
        <f t="shared" si="6"/>
        <v>0</v>
      </c>
      <c r="R2438" s="71">
        <f t="shared" si="7"/>
        <v>1.874</v>
      </c>
      <c r="S2438" s="71">
        <f t="shared" si="8"/>
        <v>4073.913043</v>
      </c>
      <c r="T2438" s="72">
        <f t="shared" si="9"/>
        <v>84</v>
      </c>
      <c r="U2438" s="71">
        <f t="shared" si="10"/>
        <v>2.891566265</v>
      </c>
      <c r="V2438" s="71">
        <f t="shared" si="11"/>
        <v>0</v>
      </c>
      <c r="W2438" s="73">
        <f t="shared" si="12"/>
        <v>0</v>
      </c>
      <c r="X2438" s="19"/>
      <c r="Y2438" s="19"/>
      <c r="Z2438" s="19"/>
      <c r="AA2438" s="19"/>
      <c r="AB2438" s="19"/>
      <c r="AC2438" s="19"/>
      <c r="AD2438" s="19"/>
    </row>
    <row r="2439">
      <c r="A2439" s="49" t="s">
        <v>2571</v>
      </c>
      <c r="B2439" s="50">
        <v>2841.0</v>
      </c>
      <c r="C2439" s="51">
        <v>0.023</v>
      </c>
      <c r="D2439" s="52">
        <v>2829.0</v>
      </c>
      <c r="E2439" s="51">
        <v>0.001</v>
      </c>
      <c r="F2439" s="52">
        <v>2841.0</v>
      </c>
      <c r="G2439" s="54">
        <v>0.022</v>
      </c>
      <c r="H2439" s="50">
        <v>2841.0</v>
      </c>
      <c r="I2439" s="54">
        <v>0.352115</v>
      </c>
      <c r="J2439" s="50">
        <v>2841.0</v>
      </c>
      <c r="K2439" s="54">
        <v>1.99</v>
      </c>
      <c r="L2439" s="70">
        <f t="shared" si="1"/>
        <v>0</v>
      </c>
      <c r="M2439" s="71">
        <f t="shared" si="2"/>
        <v>0</v>
      </c>
      <c r="N2439" s="71">
        <f t="shared" si="3"/>
        <v>0.329115</v>
      </c>
      <c r="O2439" s="71">
        <f t="shared" si="4"/>
        <v>1430.934783</v>
      </c>
      <c r="P2439" s="71">
        <f t="shared" si="5"/>
        <v>0</v>
      </c>
      <c r="Q2439" s="71">
        <f t="shared" si="6"/>
        <v>0</v>
      </c>
      <c r="R2439" s="71">
        <f t="shared" si="7"/>
        <v>1.967</v>
      </c>
      <c r="S2439" s="71">
        <f t="shared" si="8"/>
        <v>8552.173913</v>
      </c>
      <c r="T2439" s="72">
        <f t="shared" si="9"/>
        <v>12</v>
      </c>
      <c r="U2439" s="71">
        <f t="shared" si="10"/>
        <v>0.4223864836</v>
      </c>
      <c r="V2439" s="71">
        <f t="shared" si="11"/>
        <v>0</v>
      </c>
      <c r="W2439" s="73">
        <f t="shared" si="12"/>
        <v>0</v>
      </c>
      <c r="X2439" s="19"/>
      <c r="Y2439" s="19"/>
      <c r="Z2439" s="19"/>
      <c r="AA2439" s="19"/>
      <c r="AB2439" s="19"/>
      <c r="AC2439" s="19"/>
      <c r="AD2439" s="19"/>
    </row>
    <row r="2440">
      <c r="A2440" s="49" t="s">
        <v>2572</v>
      </c>
      <c r="B2440" s="50">
        <v>2710.0</v>
      </c>
      <c r="C2440" s="51">
        <v>0.04</v>
      </c>
      <c r="D2440" s="52">
        <v>2703.0</v>
      </c>
      <c r="E2440" s="51">
        <v>0.001</v>
      </c>
      <c r="F2440" s="52">
        <v>2710.0</v>
      </c>
      <c r="G2440" s="54">
        <v>0.034</v>
      </c>
      <c r="H2440" s="50">
        <v>2710.0</v>
      </c>
      <c r="I2440" s="54">
        <v>0.357071</v>
      </c>
      <c r="J2440" s="50">
        <v>2710.0</v>
      </c>
      <c r="K2440" s="54">
        <v>1.856</v>
      </c>
      <c r="L2440" s="70">
        <f t="shared" si="1"/>
        <v>0</v>
      </c>
      <c r="M2440" s="71">
        <f t="shared" si="2"/>
        <v>0</v>
      </c>
      <c r="N2440" s="71">
        <f t="shared" si="3"/>
        <v>0.317071</v>
      </c>
      <c r="O2440" s="71">
        <f t="shared" si="4"/>
        <v>792.6775</v>
      </c>
      <c r="P2440" s="71">
        <f t="shared" si="5"/>
        <v>0</v>
      </c>
      <c r="Q2440" s="71">
        <f t="shared" si="6"/>
        <v>0</v>
      </c>
      <c r="R2440" s="71">
        <f t="shared" si="7"/>
        <v>1.816</v>
      </c>
      <c r="S2440" s="71">
        <f t="shared" si="8"/>
        <v>4540</v>
      </c>
      <c r="T2440" s="72">
        <f t="shared" si="9"/>
        <v>7</v>
      </c>
      <c r="U2440" s="71">
        <f t="shared" si="10"/>
        <v>0.258302583</v>
      </c>
      <c r="V2440" s="71">
        <f t="shared" si="11"/>
        <v>0</v>
      </c>
      <c r="W2440" s="73">
        <f t="shared" si="12"/>
        <v>0</v>
      </c>
      <c r="X2440" s="19"/>
      <c r="Y2440" s="19"/>
      <c r="Z2440" s="19"/>
      <c r="AA2440" s="19"/>
      <c r="AB2440" s="19"/>
      <c r="AC2440" s="19"/>
      <c r="AD2440" s="19"/>
    </row>
    <row r="2441">
      <c r="A2441" s="49" t="s">
        <v>2573</v>
      </c>
      <c r="B2441" s="50">
        <v>3358.0</v>
      </c>
      <c r="C2441" s="51">
        <v>0.04</v>
      </c>
      <c r="D2441" s="52">
        <v>3346.0</v>
      </c>
      <c r="E2441" s="51">
        <v>0.001</v>
      </c>
      <c r="F2441" s="52">
        <v>3358.0</v>
      </c>
      <c r="G2441" s="54">
        <v>0.037</v>
      </c>
      <c r="H2441" s="50">
        <v>3358.0</v>
      </c>
      <c r="I2441" s="54">
        <v>0.360277</v>
      </c>
      <c r="J2441" s="50">
        <v>3358.0</v>
      </c>
      <c r="K2441" s="54">
        <v>1.791</v>
      </c>
      <c r="L2441" s="70">
        <f t="shared" si="1"/>
        <v>0</v>
      </c>
      <c r="M2441" s="71">
        <f t="shared" si="2"/>
        <v>0</v>
      </c>
      <c r="N2441" s="71">
        <f t="shared" si="3"/>
        <v>0.320277</v>
      </c>
      <c r="O2441" s="71">
        <f t="shared" si="4"/>
        <v>800.6925</v>
      </c>
      <c r="P2441" s="71">
        <f t="shared" si="5"/>
        <v>0</v>
      </c>
      <c r="Q2441" s="71">
        <f t="shared" si="6"/>
        <v>0</v>
      </c>
      <c r="R2441" s="71">
        <f t="shared" si="7"/>
        <v>1.751</v>
      </c>
      <c r="S2441" s="71">
        <f t="shared" si="8"/>
        <v>4377.5</v>
      </c>
      <c r="T2441" s="72">
        <f t="shared" si="9"/>
        <v>12</v>
      </c>
      <c r="U2441" s="71">
        <f t="shared" si="10"/>
        <v>0.3573555688</v>
      </c>
      <c r="V2441" s="71">
        <f t="shared" si="11"/>
        <v>0</v>
      </c>
      <c r="W2441" s="73">
        <f t="shared" si="12"/>
        <v>0</v>
      </c>
      <c r="X2441" s="19"/>
      <c r="Y2441" s="19"/>
      <c r="Z2441" s="19"/>
      <c r="AA2441" s="19"/>
      <c r="AB2441" s="19"/>
      <c r="AC2441" s="19"/>
      <c r="AD2441" s="19"/>
    </row>
    <row r="2442">
      <c r="A2442" s="49" t="s">
        <v>2574</v>
      </c>
      <c r="B2442" s="50">
        <v>3203.0</v>
      </c>
      <c r="C2442" s="51">
        <v>0.061</v>
      </c>
      <c r="D2442" s="52">
        <v>3184.0</v>
      </c>
      <c r="E2442" s="51">
        <v>0.001</v>
      </c>
      <c r="F2442" s="52">
        <v>3203.0</v>
      </c>
      <c r="G2442" s="54">
        <v>0.041</v>
      </c>
      <c r="H2442" s="50">
        <v>3203.0</v>
      </c>
      <c r="I2442" s="54">
        <v>0.748611</v>
      </c>
      <c r="J2442" s="50">
        <v>3203.0</v>
      </c>
      <c r="K2442" s="54">
        <v>3.157</v>
      </c>
      <c r="L2442" s="70">
        <f t="shared" si="1"/>
        <v>0</v>
      </c>
      <c r="M2442" s="71">
        <f t="shared" si="2"/>
        <v>0</v>
      </c>
      <c r="N2442" s="71">
        <f t="shared" si="3"/>
        <v>0.687611</v>
      </c>
      <c r="O2442" s="71">
        <f t="shared" si="4"/>
        <v>1127.231148</v>
      </c>
      <c r="P2442" s="71">
        <f t="shared" si="5"/>
        <v>0</v>
      </c>
      <c r="Q2442" s="71">
        <f t="shared" si="6"/>
        <v>0</v>
      </c>
      <c r="R2442" s="71">
        <f t="shared" si="7"/>
        <v>3.096</v>
      </c>
      <c r="S2442" s="71">
        <f t="shared" si="8"/>
        <v>5075.409836</v>
      </c>
      <c r="T2442" s="72">
        <f t="shared" si="9"/>
        <v>19</v>
      </c>
      <c r="U2442" s="71">
        <f t="shared" si="10"/>
        <v>0.5931938807</v>
      </c>
      <c r="V2442" s="71">
        <f t="shared" si="11"/>
        <v>0</v>
      </c>
      <c r="W2442" s="73">
        <f t="shared" si="12"/>
        <v>0</v>
      </c>
      <c r="X2442" s="19"/>
      <c r="Y2442" s="19"/>
      <c r="Z2442" s="19"/>
      <c r="AA2442" s="19"/>
      <c r="AB2442" s="19"/>
      <c r="AC2442" s="19"/>
      <c r="AD2442" s="19"/>
    </row>
    <row r="2443">
      <c r="A2443" s="49" t="s">
        <v>2575</v>
      </c>
      <c r="B2443" s="50">
        <v>3229.0</v>
      </c>
      <c r="C2443" s="51">
        <v>0.032</v>
      </c>
      <c r="D2443" s="52">
        <v>3199.0</v>
      </c>
      <c r="E2443" s="51">
        <v>0.001</v>
      </c>
      <c r="F2443" s="52">
        <v>3229.0</v>
      </c>
      <c r="G2443" s="54">
        <v>0.03</v>
      </c>
      <c r="H2443" s="50">
        <v>3229.0</v>
      </c>
      <c r="I2443" s="54">
        <v>0.344829</v>
      </c>
      <c r="J2443" s="50">
        <v>3229.0</v>
      </c>
      <c r="K2443" s="54">
        <v>2.02</v>
      </c>
      <c r="L2443" s="70">
        <f t="shared" si="1"/>
        <v>0</v>
      </c>
      <c r="M2443" s="71">
        <f t="shared" si="2"/>
        <v>0</v>
      </c>
      <c r="N2443" s="71">
        <f t="shared" si="3"/>
        <v>0.312829</v>
      </c>
      <c r="O2443" s="71">
        <f t="shared" si="4"/>
        <v>977.590625</v>
      </c>
      <c r="P2443" s="71">
        <f t="shared" si="5"/>
        <v>0</v>
      </c>
      <c r="Q2443" s="71">
        <f t="shared" si="6"/>
        <v>0</v>
      </c>
      <c r="R2443" s="71">
        <f t="shared" si="7"/>
        <v>1.988</v>
      </c>
      <c r="S2443" s="71">
        <f t="shared" si="8"/>
        <v>6212.5</v>
      </c>
      <c r="T2443" s="72">
        <f t="shared" si="9"/>
        <v>30</v>
      </c>
      <c r="U2443" s="71">
        <f t="shared" si="10"/>
        <v>0.9290802106</v>
      </c>
      <c r="V2443" s="71">
        <f t="shared" si="11"/>
        <v>0</v>
      </c>
      <c r="W2443" s="73">
        <f t="shared" si="12"/>
        <v>0</v>
      </c>
      <c r="X2443" s="19"/>
      <c r="Y2443" s="19"/>
      <c r="Z2443" s="19"/>
      <c r="AA2443" s="19"/>
      <c r="AB2443" s="19"/>
      <c r="AC2443" s="19"/>
      <c r="AD2443" s="19"/>
    </row>
    <row r="2444">
      <c r="A2444" s="49" t="s">
        <v>2576</v>
      </c>
      <c r="B2444" s="50">
        <v>3076.0</v>
      </c>
      <c r="C2444" s="51">
        <v>0.056</v>
      </c>
      <c r="D2444" s="52">
        <v>3043.0</v>
      </c>
      <c r="E2444" s="51">
        <v>0.001</v>
      </c>
      <c r="F2444" s="52">
        <v>3076.0</v>
      </c>
      <c r="G2444" s="54">
        <v>0.04</v>
      </c>
      <c r="H2444" s="50">
        <v>3076.0</v>
      </c>
      <c r="I2444" s="54">
        <v>0.426066</v>
      </c>
      <c r="J2444" s="50">
        <v>3076.0</v>
      </c>
      <c r="K2444" s="54">
        <v>2.303</v>
      </c>
      <c r="L2444" s="70">
        <f t="shared" si="1"/>
        <v>0</v>
      </c>
      <c r="M2444" s="71">
        <f t="shared" si="2"/>
        <v>0</v>
      </c>
      <c r="N2444" s="71">
        <f t="shared" si="3"/>
        <v>0.370066</v>
      </c>
      <c r="O2444" s="71">
        <f t="shared" si="4"/>
        <v>660.8321429</v>
      </c>
      <c r="P2444" s="71">
        <f t="shared" si="5"/>
        <v>0</v>
      </c>
      <c r="Q2444" s="71">
        <f t="shared" si="6"/>
        <v>0</v>
      </c>
      <c r="R2444" s="71">
        <f t="shared" si="7"/>
        <v>2.247</v>
      </c>
      <c r="S2444" s="71">
        <f t="shared" si="8"/>
        <v>4012.5</v>
      </c>
      <c r="T2444" s="72">
        <f t="shared" si="9"/>
        <v>33</v>
      </c>
      <c r="U2444" s="71">
        <f t="shared" si="10"/>
        <v>1.072821847</v>
      </c>
      <c r="V2444" s="71">
        <f t="shared" si="11"/>
        <v>0</v>
      </c>
      <c r="W2444" s="73">
        <f t="shared" si="12"/>
        <v>0</v>
      </c>
      <c r="X2444" s="19"/>
      <c r="Y2444" s="19"/>
      <c r="Z2444" s="19"/>
      <c r="AA2444" s="19"/>
      <c r="AB2444" s="19"/>
      <c r="AC2444" s="19"/>
      <c r="AD2444" s="19"/>
    </row>
    <row r="2445">
      <c r="A2445" s="49" t="s">
        <v>2577</v>
      </c>
      <c r="B2445" s="50">
        <v>3107.0</v>
      </c>
      <c r="C2445" s="51">
        <v>0.03</v>
      </c>
      <c r="D2445" s="52">
        <v>3059.0</v>
      </c>
      <c r="E2445" s="51">
        <v>0.001</v>
      </c>
      <c r="F2445" s="52">
        <v>3107.0</v>
      </c>
      <c r="G2445" s="54">
        <v>0.028</v>
      </c>
      <c r="H2445" s="50">
        <v>3107.0</v>
      </c>
      <c r="I2445" s="54">
        <v>0.391962</v>
      </c>
      <c r="J2445" s="50">
        <v>3107.0</v>
      </c>
      <c r="K2445" s="54">
        <v>1.69</v>
      </c>
      <c r="L2445" s="70">
        <f t="shared" si="1"/>
        <v>0</v>
      </c>
      <c r="M2445" s="71">
        <f t="shared" si="2"/>
        <v>0</v>
      </c>
      <c r="N2445" s="71">
        <f t="shared" si="3"/>
        <v>0.361962</v>
      </c>
      <c r="O2445" s="71">
        <f t="shared" si="4"/>
        <v>1206.54</v>
      </c>
      <c r="P2445" s="71">
        <f t="shared" si="5"/>
        <v>0</v>
      </c>
      <c r="Q2445" s="71">
        <f t="shared" si="6"/>
        <v>0</v>
      </c>
      <c r="R2445" s="71">
        <f t="shared" si="7"/>
        <v>1.66</v>
      </c>
      <c r="S2445" s="71">
        <f t="shared" si="8"/>
        <v>5533.333333</v>
      </c>
      <c r="T2445" s="72">
        <f t="shared" si="9"/>
        <v>48</v>
      </c>
      <c r="U2445" s="71">
        <f t="shared" si="10"/>
        <v>1.544898616</v>
      </c>
      <c r="V2445" s="71">
        <f t="shared" si="11"/>
        <v>0</v>
      </c>
      <c r="W2445" s="73">
        <f t="shared" si="12"/>
        <v>0</v>
      </c>
      <c r="X2445" s="19"/>
      <c r="Y2445" s="19"/>
      <c r="Z2445" s="19"/>
      <c r="AA2445" s="19"/>
      <c r="AB2445" s="19"/>
      <c r="AC2445" s="19"/>
      <c r="AD2445" s="19"/>
    </row>
    <row r="2446">
      <c r="A2446" s="49" t="s">
        <v>2578</v>
      </c>
      <c r="B2446" s="50">
        <v>2968.0</v>
      </c>
      <c r="C2446" s="51">
        <v>0.05</v>
      </c>
      <c r="D2446" s="52">
        <v>2917.0</v>
      </c>
      <c r="E2446" s="51">
        <v>0.001</v>
      </c>
      <c r="F2446" s="52">
        <v>2968.0</v>
      </c>
      <c r="G2446" s="54">
        <v>0.039</v>
      </c>
      <c r="H2446" s="50">
        <v>2968.0</v>
      </c>
      <c r="I2446" s="54">
        <v>0.319058</v>
      </c>
      <c r="J2446" s="50">
        <v>2968.0</v>
      </c>
      <c r="K2446" s="54">
        <v>2.077</v>
      </c>
      <c r="L2446" s="70">
        <f t="shared" si="1"/>
        <v>0</v>
      </c>
      <c r="M2446" s="71">
        <f t="shared" si="2"/>
        <v>0</v>
      </c>
      <c r="N2446" s="71">
        <f t="shared" si="3"/>
        <v>0.269058</v>
      </c>
      <c r="O2446" s="71">
        <f t="shared" si="4"/>
        <v>538.116</v>
      </c>
      <c r="P2446" s="71">
        <f t="shared" si="5"/>
        <v>0</v>
      </c>
      <c r="Q2446" s="71">
        <f t="shared" si="6"/>
        <v>0</v>
      </c>
      <c r="R2446" s="71">
        <f t="shared" si="7"/>
        <v>2.027</v>
      </c>
      <c r="S2446" s="71">
        <f t="shared" si="8"/>
        <v>4054</v>
      </c>
      <c r="T2446" s="72">
        <f t="shared" si="9"/>
        <v>51</v>
      </c>
      <c r="U2446" s="71">
        <f t="shared" si="10"/>
        <v>1.718328841</v>
      </c>
      <c r="V2446" s="71">
        <f t="shared" si="11"/>
        <v>0</v>
      </c>
      <c r="W2446" s="73">
        <f t="shared" si="12"/>
        <v>0</v>
      </c>
      <c r="X2446" s="19"/>
      <c r="Y2446" s="19"/>
      <c r="Z2446" s="19"/>
      <c r="AA2446" s="19"/>
      <c r="AB2446" s="19"/>
      <c r="AC2446" s="19"/>
      <c r="AD2446" s="19"/>
    </row>
    <row r="2447">
      <c r="A2447" s="49" t="s">
        <v>734</v>
      </c>
      <c r="B2447" s="50">
        <v>3165.0</v>
      </c>
      <c r="C2447" s="51">
        <v>0.036</v>
      </c>
      <c r="D2447" s="52">
        <v>3126.0</v>
      </c>
      <c r="E2447" s="51">
        <v>0.001</v>
      </c>
      <c r="F2447" s="52">
        <v>3165.0</v>
      </c>
      <c r="G2447" s="54">
        <v>0.033</v>
      </c>
      <c r="H2447" s="50">
        <v>3165.0</v>
      </c>
      <c r="I2447" s="54">
        <v>0.728949</v>
      </c>
      <c r="J2447" s="50">
        <v>3165.0</v>
      </c>
      <c r="K2447" s="54">
        <v>1.987</v>
      </c>
      <c r="L2447" s="70">
        <f t="shared" si="1"/>
        <v>0</v>
      </c>
      <c r="M2447" s="71">
        <f t="shared" si="2"/>
        <v>0</v>
      </c>
      <c r="N2447" s="71">
        <f t="shared" si="3"/>
        <v>0.692949</v>
      </c>
      <c r="O2447" s="71">
        <f t="shared" si="4"/>
        <v>1924.858333</v>
      </c>
      <c r="P2447" s="71">
        <f t="shared" si="5"/>
        <v>0</v>
      </c>
      <c r="Q2447" s="71">
        <f t="shared" si="6"/>
        <v>0</v>
      </c>
      <c r="R2447" s="71">
        <f t="shared" si="7"/>
        <v>1.951</v>
      </c>
      <c r="S2447" s="71">
        <f t="shared" si="8"/>
        <v>5419.444444</v>
      </c>
      <c r="T2447" s="72">
        <f t="shared" si="9"/>
        <v>39</v>
      </c>
      <c r="U2447" s="71">
        <f t="shared" si="10"/>
        <v>1.232227488</v>
      </c>
      <c r="V2447" s="71">
        <f t="shared" si="11"/>
        <v>0</v>
      </c>
      <c r="W2447" s="73">
        <f t="shared" si="12"/>
        <v>0</v>
      </c>
      <c r="X2447" s="19"/>
      <c r="Y2447" s="19"/>
      <c r="Z2447" s="19"/>
      <c r="AA2447" s="19"/>
      <c r="AB2447" s="19"/>
      <c r="AC2447" s="19"/>
      <c r="AD2447" s="19"/>
    </row>
    <row r="2448">
      <c r="A2448" s="49" t="s">
        <v>740</v>
      </c>
      <c r="B2448" s="50">
        <v>3017.0</v>
      </c>
      <c r="C2448" s="51">
        <v>0.055</v>
      </c>
      <c r="D2448" s="52">
        <v>2952.0</v>
      </c>
      <c r="E2448" s="51">
        <v>0.001</v>
      </c>
      <c r="F2448" s="52">
        <v>3017.0</v>
      </c>
      <c r="G2448" s="54">
        <v>0.037</v>
      </c>
      <c r="H2448" s="50">
        <v>3017.0</v>
      </c>
      <c r="I2448" s="54">
        <v>1.30998</v>
      </c>
      <c r="J2448" s="50">
        <v>3017.0</v>
      </c>
      <c r="K2448" s="54">
        <v>2.059</v>
      </c>
      <c r="L2448" s="70">
        <f t="shared" si="1"/>
        <v>0</v>
      </c>
      <c r="M2448" s="71">
        <f t="shared" si="2"/>
        <v>0</v>
      </c>
      <c r="N2448" s="71">
        <f t="shared" si="3"/>
        <v>1.25498</v>
      </c>
      <c r="O2448" s="71">
        <f t="shared" si="4"/>
        <v>2281.781818</v>
      </c>
      <c r="P2448" s="71">
        <f t="shared" si="5"/>
        <v>0</v>
      </c>
      <c r="Q2448" s="71">
        <f t="shared" si="6"/>
        <v>0</v>
      </c>
      <c r="R2448" s="71">
        <f t="shared" si="7"/>
        <v>2.004</v>
      </c>
      <c r="S2448" s="71">
        <f t="shared" si="8"/>
        <v>3643.636364</v>
      </c>
      <c r="T2448" s="72">
        <f t="shared" si="9"/>
        <v>65</v>
      </c>
      <c r="U2448" s="71">
        <f t="shared" si="10"/>
        <v>2.154458071</v>
      </c>
      <c r="V2448" s="71">
        <f t="shared" si="11"/>
        <v>0</v>
      </c>
      <c r="W2448" s="73">
        <f t="shared" si="12"/>
        <v>0</v>
      </c>
      <c r="X2448" s="19"/>
      <c r="Y2448" s="19"/>
      <c r="Z2448" s="19"/>
      <c r="AA2448" s="19"/>
      <c r="AB2448" s="19"/>
      <c r="AC2448" s="19"/>
      <c r="AD2448" s="19"/>
    </row>
    <row r="2449">
      <c r="A2449" s="49" t="s">
        <v>2579</v>
      </c>
      <c r="B2449" s="50">
        <v>2920.0</v>
      </c>
      <c r="C2449" s="51">
        <v>0.029</v>
      </c>
      <c r="D2449" s="52">
        <v>2869.0</v>
      </c>
      <c r="E2449" s="51">
        <v>0.001</v>
      </c>
      <c r="F2449" s="52">
        <v>2920.0</v>
      </c>
      <c r="G2449" s="54">
        <v>0.027</v>
      </c>
      <c r="H2449" s="50">
        <v>2920.0</v>
      </c>
      <c r="I2449" s="54">
        <v>0.424508</v>
      </c>
      <c r="J2449" s="50">
        <v>2920.0</v>
      </c>
      <c r="K2449" s="54">
        <v>1.81</v>
      </c>
      <c r="L2449" s="70">
        <f t="shared" si="1"/>
        <v>0</v>
      </c>
      <c r="M2449" s="71">
        <f t="shared" si="2"/>
        <v>0</v>
      </c>
      <c r="N2449" s="71">
        <f t="shared" si="3"/>
        <v>0.395508</v>
      </c>
      <c r="O2449" s="71">
        <f t="shared" si="4"/>
        <v>1363.82069</v>
      </c>
      <c r="P2449" s="71">
        <f t="shared" si="5"/>
        <v>0</v>
      </c>
      <c r="Q2449" s="71">
        <f t="shared" si="6"/>
        <v>0</v>
      </c>
      <c r="R2449" s="71">
        <f t="shared" si="7"/>
        <v>1.781</v>
      </c>
      <c r="S2449" s="71">
        <f t="shared" si="8"/>
        <v>6141.37931</v>
      </c>
      <c r="T2449" s="72">
        <f t="shared" si="9"/>
        <v>51</v>
      </c>
      <c r="U2449" s="71">
        <f t="shared" si="10"/>
        <v>1.746575342</v>
      </c>
      <c r="V2449" s="71">
        <f t="shared" si="11"/>
        <v>0</v>
      </c>
      <c r="W2449" s="73">
        <f t="shared" si="12"/>
        <v>0</v>
      </c>
      <c r="X2449" s="19"/>
      <c r="Y2449" s="19"/>
      <c r="Z2449" s="19"/>
      <c r="AA2449" s="19"/>
      <c r="AB2449" s="19"/>
      <c r="AC2449" s="19"/>
      <c r="AD2449" s="19"/>
    </row>
    <row r="2450">
      <c r="A2450" s="49" t="s">
        <v>2580</v>
      </c>
      <c r="B2450" s="50">
        <v>2786.0</v>
      </c>
      <c r="C2450" s="51">
        <v>0.045</v>
      </c>
      <c r="D2450" s="52">
        <v>2716.0</v>
      </c>
      <c r="E2450" s="51">
        <v>0.001</v>
      </c>
      <c r="F2450" s="52">
        <v>2786.0</v>
      </c>
      <c r="G2450" s="54">
        <v>0.033</v>
      </c>
      <c r="H2450" s="50">
        <v>2786.0</v>
      </c>
      <c r="I2450" s="54">
        <v>0.810003</v>
      </c>
      <c r="J2450" s="50">
        <v>2786.0</v>
      </c>
      <c r="K2450" s="54">
        <v>2.563</v>
      </c>
      <c r="L2450" s="70">
        <f t="shared" si="1"/>
        <v>0</v>
      </c>
      <c r="M2450" s="71">
        <f t="shared" si="2"/>
        <v>0</v>
      </c>
      <c r="N2450" s="71">
        <f t="shared" si="3"/>
        <v>0.765003</v>
      </c>
      <c r="O2450" s="71">
        <f t="shared" si="4"/>
        <v>1700.006667</v>
      </c>
      <c r="P2450" s="71">
        <f t="shared" si="5"/>
        <v>0</v>
      </c>
      <c r="Q2450" s="71">
        <f t="shared" si="6"/>
        <v>0</v>
      </c>
      <c r="R2450" s="71">
        <f t="shared" si="7"/>
        <v>2.518</v>
      </c>
      <c r="S2450" s="71">
        <f t="shared" si="8"/>
        <v>5595.555556</v>
      </c>
      <c r="T2450" s="72">
        <f t="shared" si="9"/>
        <v>70</v>
      </c>
      <c r="U2450" s="71">
        <f t="shared" si="10"/>
        <v>2.512562814</v>
      </c>
      <c r="V2450" s="71">
        <f t="shared" si="11"/>
        <v>0</v>
      </c>
      <c r="W2450" s="73">
        <f t="shared" si="12"/>
        <v>0</v>
      </c>
      <c r="X2450" s="19"/>
      <c r="Y2450" s="19"/>
      <c r="Z2450" s="19"/>
      <c r="AA2450" s="19"/>
      <c r="AB2450" s="19"/>
      <c r="AC2450" s="19"/>
      <c r="AD2450" s="19"/>
    </row>
    <row r="2451">
      <c r="A2451" s="49" t="s">
        <v>2581</v>
      </c>
      <c r="B2451" s="50">
        <v>3197.0</v>
      </c>
      <c r="C2451" s="51">
        <v>0.037</v>
      </c>
      <c r="D2451" s="52">
        <v>3161.0</v>
      </c>
      <c r="E2451" s="51">
        <v>0.001</v>
      </c>
      <c r="F2451" s="52">
        <v>3197.0</v>
      </c>
      <c r="G2451" s="54">
        <v>0.034</v>
      </c>
      <c r="H2451" s="50">
        <v>3197.0</v>
      </c>
      <c r="I2451" s="54">
        <v>0.268537</v>
      </c>
      <c r="J2451" s="50">
        <v>3197.0</v>
      </c>
      <c r="K2451" s="54">
        <v>1.916</v>
      </c>
      <c r="L2451" s="70">
        <f t="shared" si="1"/>
        <v>0</v>
      </c>
      <c r="M2451" s="71">
        <f t="shared" si="2"/>
        <v>0</v>
      </c>
      <c r="N2451" s="71">
        <f t="shared" si="3"/>
        <v>0.231537</v>
      </c>
      <c r="O2451" s="71">
        <f t="shared" si="4"/>
        <v>625.7756757</v>
      </c>
      <c r="P2451" s="71">
        <f t="shared" si="5"/>
        <v>0</v>
      </c>
      <c r="Q2451" s="71">
        <f t="shared" si="6"/>
        <v>0</v>
      </c>
      <c r="R2451" s="71">
        <f t="shared" si="7"/>
        <v>1.879</v>
      </c>
      <c r="S2451" s="71">
        <f t="shared" si="8"/>
        <v>5078.378378</v>
      </c>
      <c r="T2451" s="72">
        <f t="shared" si="9"/>
        <v>36</v>
      </c>
      <c r="U2451" s="71">
        <f t="shared" si="10"/>
        <v>1.126055677</v>
      </c>
      <c r="V2451" s="71">
        <f t="shared" si="11"/>
        <v>0</v>
      </c>
      <c r="W2451" s="73">
        <f t="shared" si="12"/>
        <v>0</v>
      </c>
      <c r="X2451" s="19"/>
      <c r="Y2451" s="19"/>
      <c r="Z2451" s="19"/>
      <c r="AA2451" s="19"/>
      <c r="AB2451" s="19"/>
      <c r="AC2451" s="19"/>
      <c r="AD2451" s="19"/>
    </row>
    <row r="2452">
      <c r="A2452" s="49" t="s">
        <v>2582</v>
      </c>
      <c r="B2452" s="50">
        <v>3043.0</v>
      </c>
      <c r="C2452" s="51">
        <v>0.055</v>
      </c>
      <c r="D2452" s="52">
        <v>2980.0</v>
      </c>
      <c r="E2452" s="51">
        <v>0.001</v>
      </c>
      <c r="F2452" s="52">
        <v>3043.0</v>
      </c>
      <c r="G2452" s="54">
        <v>0.036</v>
      </c>
      <c r="H2452" s="50">
        <v>3043.0</v>
      </c>
      <c r="I2452" s="54">
        <v>0.942899</v>
      </c>
      <c r="J2452" s="50">
        <v>3043.0</v>
      </c>
      <c r="K2452" s="54">
        <v>2.331</v>
      </c>
      <c r="L2452" s="70">
        <f t="shared" si="1"/>
        <v>0</v>
      </c>
      <c r="M2452" s="71">
        <f t="shared" si="2"/>
        <v>0</v>
      </c>
      <c r="N2452" s="71">
        <f t="shared" si="3"/>
        <v>0.887899</v>
      </c>
      <c r="O2452" s="71">
        <f t="shared" si="4"/>
        <v>1614.361818</v>
      </c>
      <c r="P2452" s="71">
        <f t="shared" si="5"/>
        <v>0</v>
      </c>
      <c r="Q2452" s="71">
        <f t="shared" si="6"/>
        <v>0</v>
      </c>
      <c r="R2452" s="71">
        <f t="shared" si="7"/>
        <v>2.276</v>
      </c>
      <c r="S2452" s="71">
        <f t="shared" si="8"/>
        <v>4138.181818</v>
      </c>
      <c r="T2452" s="72">
        <f t="shared" si="9"/>
        <v>63</v>
      </c>
      <c r="U2452" s="71">
        <f t="shared" si="10"/>
        <v>2.070325337</v>
      </c>
      <c r="V2452" s="71">
        <f t="shared" si="11"/>
        <v>0</v>
      </c>
      <c r="W2452" s="73">
        <f t="shared" si="12"/>
        <v>0</v>
      </c>
      <c r="X2452" s="19"/>
      <c r="Y2452" s="19"/>
      <c r="Z2452" s="19"/>
      <c r="AA2452" s="19"/>
      <c r="AB2452" s="19"/>
      <c r="AC2452" s="19"/>
      <c r="AD2452" s="19"/>
    </row>
    <row r="2453">
      <c r="A2453" s="49" t="s">
        <v>2583</v>
      </c>
      <c r="B2453" s="50">
        <v>3090.0</v>
      </c>
      <c r="C2453" s="51">
        <v>0.027</v>
      </c>
      <c r="D2453" s="52">
        <v>3077.0</v>
      </c>
      <c r="E2453" s="51">
        <v>0.001</v>
      </c>
      <c r="F2453" s="52">
        <v>3090.0</v>
      </c>
      <c r="G2453" s="54">
        <v>0.027</v>
      </c>
      <c r="H2453" s="50">
        <v>3090.0</v>
      </c>
      <c r="I2453" s="54">
        <v>0.362418</v>
      </c>
      <c r="J2453" s="50">
        <v>3090.0</v>
      </c>
      <c r="K2453" s="54">
        <v>1.821</v>
      </c>
      <c r="L2453" s="70">
        <f t="shared" si="1"/>
        <v>0</v>
      </c>
      <c r="M2453" s="71">
        <f t="shared" si="2"/>
        <v>0</v>
      </c>
      <c r="N2453" s="71">
        <f t="shared" si="3"/>
        <v>0.335418</v>
      </c>
      <c r="O2453" s="71">
        <f t="shared" si="4"/>
        <v>1242.288889</v>
      </c>
      <c r="P2453" s="71">
        <f t="shared" si="5"/>
        <v>0</v>
      </c>
      <c r="Q2453" s="71">
        <f t="shared" si="6"/>
        <v>0</v>
      </c>
      <c r="R2453" s="71">
        <f t="shared" si="7"/>
        <v>1.794</v>
      </c>
      <c r="S2453" s="71">
        <f t="shared" si="8"/>
        <v>6644.444444</v>
      </c>
      <c r="T2453" s="72">
        <f t="shared" si="9"/>
        <v>13</v>
      </c>
      <c r="U2453" s="71">
        <f t="shared" si="10"/>
        <v>0.4207119741</v>
      </c>
      <c r="V2453" s="71">
        <f t="shared" si="11"/>
        <v>0</v>
      </c>
      <c r="W2453" s="73">
        <f t="shared" si="12"/>
        <v>0</v>
      </c>
      <c r="X2453" s="19"/>
      <c r="Y2453" s="19"/>
      <c r="Z2453" s="19"/>
      <c r="AA2453" s="19"/>
      <c r="AB2453" s="19"/>
      <c r="AC2453" s="19"/>
      <c r="AD2453" s="19"/>
    </row>
    <row r="2454">
      <c r="A2454" s="49" t="s">
        <v>2584</v>
      </c>
      <c r="B2454" s="50">
        <v>2953.0</v>
      </c>
      <c r="C2454" s="51">
        <v>0.049</v>
      </c>
      <c r="D2454" s="52">
        <v>2938.0</v>
      </c>
      <c r="E2454" s="51">
        <v>0.001</v>
      </c>
      <c r="F2454" s="52">
        <v>2953.0</v>
      </c>
      <c r="G2454" s="54">
        <v>0.041</v>
      </c>
      <c r="H2454" s="50">
        <v>2953.0</v>
      </c>
      <c r="I2454" s="54">
        <v>0.307171</v>
      </c>
      <c r="J2454" s="50">
        <v>2953.0</v>
      </c>
      <c r="K2454" s="54">
        <v>1.843</v>
      </c>
      <c r="L2454" s="70">
        <f t="shared" si="1"/>
        <v>0</v>
      </c>
      <c r="M2454" s="71">
        <f t="shared" si="2"/>
        <v>0</v>
      </c>
      <c r="N2454" s="71">
        <f t="shared" si="3"/>
        <v>0.258171</v>
      </c>
      <c r="O2454" s="71">
        <f t="shared" si="4"/>
        <v>526.8795918</v>
      </c>
      <c r="P2454" s="71">
        <f t="shared" si="5"/>
        <v>0</v>
      </c>
      <c r="Q2454" s="71">
        <f t="shared" si="6"/>
        <v>0</v>
      </c>
      <c r="R2454" s="71">
        <f t="shared" si="7"/>
        <v>1.794</v>
      </c>
      <c r="S2454" s="71">
        <f t="shared" si="8"/>
        <v>3661.22449</v>
      </c>
      <c r="T2454" s="72">
        <f t="shared" si="9"/>
        <v>15</v>
      </c>
      <c r="U2454" s="71">
        <f t="shared" si="10"/>
        <v>0.5079580088</v>
      </c>
      <c r="V2454" s="71">
        <f t="shared" si="11"/>
        <v>0</v>
      </c>
      <c r="W2454" s="73">
        <f t="shared" si="12"/>
        <v>0</v>
      </c>
      <c r="X2454" s="19"/>
      <c r="Y2454" s="19"/>
      <c r="Z2454" s="19"/>
      <c r="AA2454" s="19"/>
      <c r="AB2454" s="19"/>
      <c r="AC2454" s="19"/>
      <c r="AD2454" s="19"/>
    </row>
    <row r="2455">
      <c r="A2455" s="49" t="s">
        <v>2585</v>
      </c>
      <c r="B2455" s="50">
        <v>2958.0</v>
      </c>
      <c r="C2455" s="51">
        <v>0.024</v>
      </c>
      <c r="D2455" s="52">
        <v>2948.0</v>
      </c>
      <c r="E2455" s="51">
        <v>0.001</v>
      </c>
      <c r="F2455" s="52">
        <v>2958.0</v>
      </c>
      <c r="G2455" s="54">
        <v>0.024</v>
      </c>
      <c r="H2455" s="50">
        <v>2958.0</v>
      </c>
      <c r="I2455" s="54">
        <v>0.242357</v>
      </c>
      <c r="J2455" s="50">
        <v>2958.0</v>
      </c>
      <c r="K2455" s="54">
        <v>1.848</v>
      </c>
      <c r="L2455" s="70">
        <f t="shared" si="1"/>
        <v>0</v>
      </c>
      <c r="M2455" s="71">
        <f t="shared" si="2"/>
        <v>0</v>
      </c>
      <c r="N2455" s="71">
        <f t="shared" si="3"/>
        <v>0.218357</v>
      </c>
      <c r="O2455" s="71">
        <f t="shared" si="4"/>
        <v>909.8208333</v>
      </c>
      <c r="P2455" s="71">
        <f t="shared" si="5"/>
        <v>0</v>
      </c>
      <c r="Q2455" s="71">
        <f t="shared" si="6"/>
        <v>0</v>
      </c>
      <c r="R2455" s="71">
        <f t="shared" si="7"/>
        <v>1.824</v>
      </c>
      <c r="S2455" s="71">
        <f t="shared" si="8"/>
        <v>7600</v>
      </c>
      <c r="T2455" s="72">
        <f t="shared" si="9"/>
        <v>10</v>
      </c>
      <c r="U2455" s="71">
        <f t="shared" si="10"/>
        <v>0.338066261</v>
      </c>
      <c r="V2455" s="71">
        <f t="shared" si="11"/>
        <v>0</v>
      </c>
      <c r="W2455" s="73">
        <f t="shared" si="12"/>
        <v>0</v>
      </c>
      <c r="X2455" s="19"/>
      <c r="Y2455" s="19"/>
      <c r="Z2455" s="19"/>
      <c r="AA2455" s="19"/>
      <c r="AB2455" s="19"/>
      <c r="AC2455" s="19"/>
      <c r="AD2455" s="19"/>
    </row>
    <row r="2456">
      <c r="A2456" s="49" t="s">
        <v>2586</v>
      </c>
      <c r="B2456" s="50">
        <v>2813.0</v>
      </c>
      <c r="C2456" s="51">
        <v>0.047</v>
      </c>
      <c r="D2456" s="52">
        <v>2750.0</v>
      </c>
      <c r="E2456" s="51">
        <v>0.001</v>
      </c>
      <c r="F2456" s="52">
        <v>2813.0</v>
      </c>
      <c r="G2456" s="54">
        <v>0.038</v>
      </c>
      <c r="H2456" s="50">
        <v>2813.0</v>
      </c>
      <c r="I2456" s="54">
        <v>0.370432</v>
      </c>
      <c r="J2456" s="50">
        <v>2813.0</v>
      </c>
      <c r="K2456" s="54">
        <v>2.456</v>
      </c>
      <c r="L2456" s="70">
        <f t="shared" si="1"/>
        <v>0</v>
      </c>
      <c r="M2456" s="71">
        <f t="shared" si="2"/>
        <v>0</v>
      </c>
      <c r="N2456" s="71">
        <f t="shared" si="3"/>
        <v>0.323432</v>
      </c>
      <c r="O2456" s="71">
        <f t="shared" si="4"/>
        <v>688.1531915</v>
      </c>
      <c r="P2456" s="71">
        <f t="shared" si="5"/>
        <v>0</v>
      </c>
      <c r="Q2456" s="71">
        <f t="shared" si="6"/>
        <v>0</v>
      </c>
      <c r="R2456" s="71">
        <f t="shared" si="7"/>
        <v>2.409</v>
      </c>
      <c r="S2456" s="71">
        <f t="shared" si="8"/>
        <v>5125.531915</v>
      </c>
      <c r="T2456" s="72">
        <f t="shared" si="9"/>
        <v>63</v>
      </c>
      <c r="U2456" s="71">
        <f t="shared" si="10"/>
        <v>2.239601849</v>
      </c>
      <c r="V2456" s="71">
        <f t="shared" si="11"/>
        <v>0</v>
      </c>
      <c r="W2456" s="73">
        <f t="shared" si="12"/>
        <v>0</v>
      </c>
      <c r="X2456" s="19"/>
      <c r="Y2456" s="19"/>
      <c r="Z2456" s="19"/>
      <c r="AA2456" s="19"/>
      <c r="AB2456" s="19"/>
      <c r="AC2456" s="19"/>
      <c r="AD2456" s="19"/>
    </row>
    <row r="2457">
      <c r="A2457" s="49" t="s">
        <v>2587</v>
      </c>
      <c r="B2457" s="50">
        <v>3040.0</v>
      </c>
      <c r="C2457" s="51">
        <v>0.027</v>
      </c>
      <c r="D2457" s="52">
        <v>3026.0</v>
      </c>
      <c r="E2457" s="51">
        <v>0.001</v>
      </c>
      <c r="F2457" s="52">
        <v>3040.0</v>
      </c>
      <c r="G2457" s="54">
        <v>0.026</v>
      </c>
      <c r="H2457" s="50">
        <v>3040.0</v>
      </c>
      <c r="I2457" s="54">
        <v>0.346312</v>
      </c>
      <c r="J2457" s="50">
        <v>3040.0</v>
      </c>
      <c r="K2457" s="54">
        <v>2.193</v>
      </c>
      <c r="L2457" s="70">
        <f t="shared" si="1"/>
        <v>0</v>
      </c>
      <c r="M2457" s="71">
        <f t="shared" si="2"/>
        <v>0</v>
      </c>
      <c r="N2457" s="71">
        <f t="shared" si="3"/>
        <v>0.319312</v>
      </c>
      <c r="O2457" s="71">
        <f t="shared" si="4"/>
        <v>1182.637037</v>
      </c>
      <c r="P2457" s="71">
        <f t="shared" si="5"/>
        <v>0</v>
      </c>
      <c r="Q2457" s="71">
        <f t="shared" si="6"/>
        <v>0</v>
      </c>
      <c r="R2457" s="71">
        <f t="shared" si="7"/>
        <v>2.166</v>
      </c>
      <c r="S2457" s="71">
        <f t="shared" si="8"/>
        <v>8022.222222</v>
      </c>
      <c r="T2457" s="72">
        <f t="shared" si="9"/>
        <v>14</v>
      </c>
      <c r="U2457" s="71">
        <f t="shared" si="10"/>
        <v>0.4605263158</v>
      </c>
      <c r="V2457" s="71">
        <f t="shared" si="11"/>
        <v>0</v>
      </c>
      <c r="W2457" s="73">
        <f t="shared" si="12"/>
        <v>0</v>
      </c>
      <c r="X2457" s="19"/>
      <c r="Y2457" s="19"/>
      <c r="Z2457" s="19"/>
      <c r="AA2457" s="19"/>
      <c r="AB2457" s="19"/>
      <c r="AC2457" s="19"/>
      <c r="AD2457" s="19"/>
    </row>
    <row r="2458">
      <c r="A2458" s="49" t="s">
        <v>2588</v>
      </c>
      <c r="B2458" s="50">
        <v>2899.0</v>
      </c>
      <c r="C2458" s="51">
        <v>0.045</v>
      </c>
      <c r="D2458" s="52">
        <v>2861.0</v>
      </c>
      <c r="E2458" s="51">
        <v>0.001</v>
      </c>
      <c r="F2458" s="52">
        <v>2899.0</v>
      </c>
      <c r="G2458" s="54">
        <v>0.035</v>
      </c>
      <c r="H2458" s="50">
        <v>2899.0</v>
      </c>
      <c r="I2458" s="54">
        <v>0.293</v>
      </c>
      <c r="J2458" s="50">
        <v>2899.0</v>
      </c>
      <c r="K2458" s="54">
        <v>1.844</v>
      </c>
      <c r="L2458" s="70">
        <f t="shared" si="1"/>
        <v>0</v>
      </c>
      <c r="M2458" s="71">
        <f t="shared" si="2"/>
        <v>0</v>
      </c>
      <c r="N2458" s="71">
        <f t="shared" si="3"/>
        <v>0.248</v>
      </c>
      <c r="O2458" s="71">
        <f t="shared" si="4"/>
        <v>551.1111111</v>
      </c>
      <c r="P2458" s="71">
        <f t="shared" si="5"/>
        <v>0</v>
      </c>
      <c r="Q2458" s="71">
        <f t="shared" si="6"/>
        <v>0</v>
      </c>
      <c r="R2458" s="71">
        <f t="shared" si="7"/>
        <v>1.799</v>
      </c>
      <c r="S2458" s="71">
        <f t="shared" si="8"/>
        <v>3997.777778</v>
      </c>
      <c r="T2458" s="72">
        <f t="shared" si="9"/>
        <v>38</v>
      </c>
      <c r="U2458" s="71">
        <f t="shared" si="10"/>
        <v>1.310796826</v>
      </c>
      <c r="V2458" s="71">
        <f t="shared" si="11"/>
        <v>0</v>
      </c>
      <c r="W2458" s="73">
        <f t="shared" si="12"/>
        <v>0</v>
      </c>
      <c r="X2458" s="19"/>
      <c r="Y2458" s="19"/>
      <c r="Z2458" s="19"/>
      <c r="AA2458" s="19"/>
      <c r="AB2458" s="19"/>
      <c r="AC2458" s="19"/>
      <c r="AD2458" s="19"/>
    </row>
    <row r="2459">
      <c r="A2459" s="49" t="s">
        <v>2589</v>
      </c>
      <c r="B2459" s="50">
        <v>2963.0</v>
      </c>
      <c r="C2459" s="51">
        <v>0.029</v>
      </c>
      <c r="D2459" s="52">
        <v>2953.0</v>
      </c>
      <c r="E2459" s="51">
        <v>0.001</v>
      </c>
      <c r="F2459" s="52">
        <v>2963.0</v>
      </c>
      <c r="G2459" s="54">
        <v>0.028</v>
      </c>
      <c r="H2459" s="50">
        <v>2963.0</v>
      </c>
      <c r="I2459" s="54">
        <v>0.302014</v>
      </c>
      <c r="J2459" s="50">
        <v>2963.0</v>
      </c>
      <c r="K2459" s="54">
        <v>2.013</v>
      </c>
      <c r="L2459" s="70">
        <f t="shared" si="1"/>
        <v>0</v>
      </c>
      <c r="M2459" s="71">
        <f t="shared" si="2"/>
        <v>0</v>
      </c>
      <c r="N2459" s="71">
        <f t="shared" si="3"/>
        <v>0.273014</v>
      </c>
      <c r="O2459" s="71">
        <f t="shared" si="4"/>
        <v>941.4275862</v>
      </c>
      <c r="P2459" s="71">
        <f t="shared" si="5"/>
        <v>0</v>
      </c>
      <c r="Q2459" s="71">
        <f t="shared" si="6"/>
        <v>0</v>
      </c>
      <c r="R2459" s="71">
        <f t="shared" si="7"/>
        <v>1.984</v>
      </c>
      <c r="S2459" s="71">
        <f t="shared" si="8"/>
        <v>6841.37931</v>
      </c>
      <c r="T2459" s="72">
        <f t="shared" si="9"/>
        <v>10</v>
      </c>
      <c r="U2459" s="71">
        <f t="shared" si="10"/>
        <v>0.3374957813</v>
      </c>
      <c r="V2459" s="71">
        <f t="shared" si="11"/>
        <v>0</v>
      </c>
      <c r="W2459" s="73">
        <f t="shared" si="12"/>
        <v>0</v>
      </c>
      <c r="X2459" s="19"/>
      <c r="Y2459" s="19"/>
      <c r="Z2459" s="19"/>
      <c r="AA2459" s="19"/>
      <c r="AB2459" s="19"/>
      <c r="AC2459" s="19"/>
      <c r="AD2459" s="19"/>
    </row>
    <row r="2460">
      <c r="A2460" s="49" t="s">
        <v>2590</v>
      </c>
      <c r="B2460" s="50">
        <v>2828.0</v>
      </c>
      <c r="C2460" s="51">
        <v>0.046</v>
      </c>
      <c r="D2460" s="52">
        <v>2810.0</v>
      </c>
      <c r="E2460" s="51">
        <v>0.001</v>
      </c>
      <c r="F2460" s="52">
        <v>2828.0</v>
      </c>
      <c r="G2460" s="54">
        <v>0.033</v>
      </c>
      <c r="H2460" s="50">
        <v>2828.0</v>
      </c>
      <c r="I2460" s="54">
        <v>0.514339</v>
      </c>
      <c r="J2460" s="50">
        <v>2828.0</v>
      </c>
      <c r="K2460" s="54">
        <v>1.837</v>
      </c>
      <c r="L2460" s="70">
        <f t="shared" si="1"/>
        <v>0</v>
      </c>
      <c r="M2460" s="71">
        <f t="shared" si="2"/>
        <v>0</v>
      </c>
      <c r="N2460" s="71">
        <f t="shared" si="3"/>
        <v>0.468339</v>
      </c>
      <c r="O2460" s="71">
        <f t="shared" si="4"/>
        <v>1018.128261</v>
      </c>
      <c r="P2460" s="71">
        <f t="shared" si="5"/>
        <v>0</v>
      </c>
      <c r="Q2460" s="71">
        <f t="shared" si="6"/>
        <v>0</v>
      </c>
      <c r="R2460" s="71">
        <f t="shared" si="7"/>
        <v>1.791</v>
      </c>
      <c r="S2460" s="71">
        <f t="shared" si="8"/>
        <v>3893.478261</v>
      </c>
      <c r="T2460" s="72">
        <f t="shared" si="9"/>
        <v>18</v>
      </c>
      <c r="U2460" s="71">
        <f t="shared" si="10"/>
        <v>0.6364922207</v>
      </c>
      <c r="V2460" s="71">
        <f t="shared" si="11"/>
        <v>0</v>
      </c>
      <c r="W2460" s="73">
        <f t="shared" si="12"/>
        <v>0</v>
      </c>
      <c r="X2460" s="19"/>
      <c r="Y2460" s="19"/>
      <c r="Z2460" s="19"/>
      <c r="AA2460" s="19"/>
      <c r="AB2460" s="19"/>
      <c r="AC2460" s="19"/>
      <c r="AD2460" s="19"/>
    </row>
    <row r="2461">
      <c r="A2461" s="49" t="s">
        <v>2591</v>
      </c>
      <c r="B2461" s="50">
        <v>3073.0</v>
      </c>
      <c r="C2461" s="51">
        <v>0.034</v>
      </c>
      <c r="D2461" s="52">
        <v>3031.0</v>
      </c>
      <c r="E2461" s="51">
        <v>0.001</v>
      </c>
      <c r="F2461" s="52">
        <v>3073.0</v>
      </c>
      <c r="G2461" s="54">
        <v>0.033</v>
      </c>
      <c r="H2461" s="50">
        <v>3073.0</v>
      </c>
      <c r="I2461" s="54">
        <v>0.646019</v>
      </c>
      <c r="J2461" s="50">
        <v>3073.0</v>
      </c>
      <c r="K2461" s="54">
        <v>2.767</v>
      </c>
      <c r="L2461" s="70">
        <f t="shared" si="1"/>
        <v>0</v>
      </c>
      <c r="M2461" s="71">
        <f t="shared" si="2"/>
        <v>0</v>
      </c>
      <c r="N2461" s="71">
        <f t="shared" si="3"/>
        <v>0.612019</v>
      </c>
      <c r="O2461" s="71">
        <f t="shared" si="4"/>
        <v>1800.055882</v>
      </c>
      <c r="P2461" s="71">
        <f t="shared" si="5"/>
        <v>0</v>
      </c>
      <c r="Q2461" s="71">
        <f t="shared" si="6"/>
        <v>0</v>
      </c>
      <c r="R2461" s="71">
        <f t="shared" si="7"/>
        <v>2.733</v>
      </c>
      <c r="S2461" s="71">
        <f t="shared" si="8"/>
        <v>8038.235294</v>
      </c>
      <c r="T2461" s="72">
        <f t="shared" si="9"/>
        <v>42</v>
      </c>
      <c r="U2461" s="71">
        <f t="shared" si="10"/>
        <v>1.366742597</v>
      </c>
      <c r="V2461" s="71">
        <f t="shared" si="11"/>
        <v>0</v>
      </c>
      <c r="W2461" s="73">
        <f t="shared" si="12"/>
        <v>0</v>
      </c>
      <c r="X2461" s="19"/>
      <c r="Y2461" s="19"/>
      <c r="Z2461" s="19"/>
      <c r="AA2461" s="19"/>
      <c r="AB2461" s="19"/>
      <c r="AC2461" s="19"/>
      <c r="AD2461" s="19"/>
    </row>
    <row r="2462">
      <c r="A2462" s="49" t="s">
        <v>2592</v>
      </c>
      <c r="B2462" s="50">
        <v>2927.0</v>
      </c>
      <c r="C2462" s="51">
        <v>0.056</v>
      </c>
      <c r="D2462" s="52">
        <v>2872.0</v>
      </c>
      <c r="E2462" s="51">
        <v>0.001</v>
      </c>
      <c r="F2462" s="52">
        <v>2927.0</v>
      </c>
      <c r="G2462" s="54">
        <v>0.039</v>
      </c>
      <c r="H2462" s="50">
        <v>2927.0</v>
      </c>
      <c r="I2462" s="54">
        <v>0.817343</v>
      </c>
      <c r="J2462" s="50">
        <v>2927.0</v>
      </c>
      <c r="K2462" s="54">
        <v>1.903</v>
      </c>
      <c r="L2462" s="70">
        <f t="shared" si="1"/>
        <v>0</v>
      </c>
      <c r="M2462" s="71">
        <f t="shared" si="2"/>
        <v>0</v>
      </c>
      <c r="N2462" s="71">
        <f t="shared" si="3"/>
        <v>0.761343</v>
      </c>
      <c r="O2462" s="71">
        <f t="shared" si="4"/>
        <v>1359.541071</v>
      </c>
      <c r="P2462" s="71">
        <f t="shared" si="5"/>
        <v>0</v>
      </c>
      <c r="Q2462" s="71">
        <f t="shared" si="6"/>
        <v>0</v>
      </c>
      <c r="R2462" s="71">
        <f t="shared" si="7"/>
        <v>1.847</v>
      </c>
      <c r="S2462" s="71">
        <f t="shared" si="8"/>
        <v>3298.214286</v>
      </c>
      <c r="T2462" s="72">
        <f t="shared" si="9"/>
        <v>55</v>
      </c>
      <c r="U2462" s="71">
        <f t="shared" si="10"/>
        <v>1.879057055</v>
      </c>
      <c r="V2462" s="71">
        <f t="shared" si="11"/>
        <v>0</v>
      </c>
      <c r="W2462" s="73">
        <f t="shared" si="12"/>
        <v>0</v>
      </c>
      <c r="X2462" s="19"/>
      <c r="Y2462" s="19"/>
      <c r="Z2462" s="19"/>
      <c r="AA2462" s="19"/>
      <c r="AB2462" s="19"/>
      <c r="AC2462" s="19"/>
      <c r="AD2462" s="19"/>
    </row>
    <row r="2463">
      <c r="A2463" s="49" t="s">
        <v>2593</v>
      </c>
      <c r="B2463" s="50">
        <v>3068.0</v>
      </c>
      <c r="C2463" s="51">
        <v>0.031</v>
      </c>
      <c r="D2463" s="52">
        <v>3015.0</v>
      </c>
      <c r="E2463" s="51">
        <v>0.001</v>
      </c>
      <c r="F2463" s="52">
        <v>3068.0</v>
      </c>
      <c r="G2463" s="54">
        <v>0.029</v>
      </c>
      <c r="H2463" s="50">
        <v>3068.0</v>
      </c>
      <c r="I2463" s="54">
        <v>0.398514</v>
      </c>
      <c r="J2463" s="50">
        <v>3068.0</v>
      </c>
      <c r="K2463" s="54">
        <v>1.868</v>
      </c>
      <c r="L2463" s="70">
        <f t="shared" si="1"/>
        <v>0</v>
      </c>
      <c r="M2463" s="71">
        <f t="shared" si="2"/>
        <v>0</v>
      </c>
      <c r="N2463" s="71">
        <f t="shared" si="3"/>
        <v>0.367514</v>
      </c>
      <c r="O2463" s="71">
        <f t="shared" si="4"/>
        <v>1185.529032</v>
      </c>
      <c r="P2463" s="71">
        <f t="shared" si="5"/>
        <v>0</v>
      </c>
      <c r="Q2463" s="71">
        <f t="shared" si="6"/>
        <v>0</v>
      </c>
      <c r="R2463" s="71">
        <f t="shared" si="7"/>
        <v>1.837</v>
      </c>
      <c r="S2463" s="71">
        <f t="shared" si="8"/>
        <v>5925.806452</v>
      </c>
      <c r="T2463" s="72">
        <f t="shared" si="9"/>
        <v>53</v>
      </c>
      <c r="U2463" s="71">
        <f t="shared" si="10"/>
        <v>1.727509778</v>
      </c>
      <c r="V2463" s="71">
        <f t="shared" si="11"/>
        <v>0</v>
      </c>
      <c r="W2463" s="73">
        <f t="shared" si="12"/>
        <v>0</v>
      </c>
      <c r="X2463" s="19"/>
      <c r="Y2463" s="19"/>
      <c r="Z2463" s="19"/>
      <c r="AA2463" s="19"/>
      <c r="AB2463" s="19"/>
      <c r="AC2463" s="19"/>
      <c r="AD2463" s="19"/>
    </row>
    <row r="2464">
      <c r="A2464" s="49" t="s">
        <v>2594</v>
      </c>
      <c r="B2464" s="50">
        <v>2936.0</v>
      </c>
      <c r="C2464" s="51">
        <v>0.044</v>
      </c>
      <c r="D2464" s="52">
        <v>2936.0</v>
      </c>
      <c r="E2464" s="51">
        <v>0.001</v>
      </c>
      <c r="F2464" s="52">
        <v>2936.0</v>
      </c>
      <c r="G2464" s="54">
        <v>0.034</v>
      </c>
      <c r="H2464" s="50">
        <v>2936.0</v>
      </c>
      <c r="I2464" s="54">
        <v>0.232309</v>
      </c>
      <c r="J2464" s="50">
        <v>2936.0</v>
      </c>
      <c r="K2464" s="54">
        <v>1.949</v>
      </c>
      <c r="L2464" s="70">
        <f t="shared" si="1"/>
        <v>0</v>
      </c>
      <c r="M2464" s="71">
        <f t="shared" si="2"/>
        <v>0</v>
      </c>
      <c r="N2464" s="71">
        <f t="shared" si="3"/>
        <v>0.188309</v>
      </c>
      <c r="O2464" s="71">
        <f t="shared" si="4"/>
        <v>427.975</v>
      </c>
      <c r="P2464" s="71">
        <f t="shared" si="5"/>
        <v>0</v>
      </c>
      <c r="Q2464" s="71">
        <f t="shared" si="6"/>
        <v>0</v>
      </c>
      <c r="R2464" s="71">
        <f t="shared" si="7"/>
        <v>1.905</v>
      </c>
      <c r="S2464" s="71">
        <f t="shared" si="8"/>
        <v>4329.545455</v>
      </c>
      <c r="T2464" s="72">
        <f t="shared" si="9"/>
        <v>0</v>
      </c>
      <c r="U2464" s="71">
        <f t="shared" si="10"/>
        <v>0</v>
      </c>
      <c r="V2464" s="71">
        <f t="shared" si="11"/>
        <v>0</v>
      </c>
      <c r="W2464" s="73">
        <f t="shared" si="12"/>
        <v>0</v>
      </c>
      <c r="X2464" s="19"/>
      <c r="Y2464" s="19"/>
      <c r="Z2464" s="19"/>
      <c r="AA2464" s="19"/>
      <c r="AB2464" s="19"/>
      <c r="AC2464" s="19"/>
      <c r="AD2464" s="19"/>
    </row>
    <row r="2465">
      <c r="A2465" s="49" t="s">
        <v>2595</v>
      </c>
      <c r="B2465" s="50">
        <v>3108.0</v>
      </c>
      <c r="C2465" s="51">
        <v>0.035</v>
      </c>
      <c r="D2465" s="52">
        <v>3056.0</v>
      </c>
      <c r="E2465" s="51">
        <v>0.001</v>
      </c>
      <c r="F2465" s="52">
        <v>3108.0</v>
      </c>
      <c r="G2465" s="54">
        <v>0.033</v>
      </c>
      <c r="H2465" s="50">
        <v>3108.0</v>
      </c>
      <c r="I2465" s="54">
        <v>0.602109</v>
      </c>
      <c r="J2465" s="50">
        <v>3108.0</v>
      </c>
      <c r="K2465" s="54">
        <v>2.21</v>
      </c>
      <c r="L2465" s="70">
        <f t="shared" si="1"/>
        <v>0</v>
      </c>
      <c r="M2465" s="71">
        <f t="shared" si="2"/>
        <v>0</v>
      </c>
      <c r="N2465" s="71">
        <f t="shared" si="3"/>
        <v>0.567109</v>
      </c>
      <c r="O2465" s="71">
        <f t="shared" si="4"/>
        <v>1620.311429</v>
      </c>
      <c r="P2465" s="71">
        <f t="shared" si="5"/>
        <v>0</v>
      </c>
      <c r="Q2465" s="71">
        <f t="shared" si="6"/>
        <v>0</v>
      </c>
      <c r="R2465" s="71">
        <f t="shared" si="7"/>
        <v>2.175</v>
      </c>
      <c r="S2465" s="71">
        <f t="shared" si="8"/>
        <v>6214.285714</v>
      </c>
      <c r="T2465" s="72">
        <f t="shared" si="9"/>
        <v>52</v>
      </c>
      <c r="U2465" s="71">
        <f t="shared" si="10"/>
        <v>1.673101673</v>
      </c>
      <c r="V2465" s="71">
        <f t="shared" si="11"/>
        <v>0</v>
      </c>
      <c r="W2465" s="73">
        <f t="shared" si="12"/>
        <v>0</v>
      </c>
      <c r="X2465" s="19"/>
      <c r="Y2465" s="19"/>
      <c r="Z2465" s="19"/>
      <c r="AA2465" s="19"/>
      <c r="AB2465" s="19"/>
      <c r="AC2465" s="19"/>
      <c r="AD2465" s="19"/>
    </row>
    <row r="2466">
      <c r="A2466" s="49" t="s">
        <v>2596</v>
      </c>
      <c r="B2466" s="50">
        <v>2966.0</v>
      </c>
      <c r="C2466" s="51">
        <v>0.051</v>
      </c>
      <c r="D2466" s="52">
        <v>2960.0</v>
      </c>
      <c r="E2466" s="51">
        <v>0.001</v>
      </c>
      <c r="F2466" s="52">
        <v>2966.0</v>
      </c>
      <c r="G2466" s="54">
        <v>0.038</v>
      </c>
      <c r="H2466" s="50">
        <v>2966.0</v>
      </c>
      <c r="I2466" s="54">
        <v>0.817521</v>
      </c>
      <c r="J2466" s="50">
        <v>2966.0</v>
      </c>
      <c r="K2466" s="54">
        <v>2.386</v>
      </c>
      <c r="L2466" s="70">
        <f t="shared" si="1"/>
        <v>0</v>
      </c>
      <c r="M2466" s="71">
        <f t="shared" si="2"/>
        <v>0</v>
      </c>
      <c r="N2466" s="71">
        <f t="shared" si="3"/>
        <v>0.766521</v>
      </c>
      <c r="O2466" s="71">
        <f t="shared" si="4"/>
        <v>1502.982353</v>
      </c>
      <c r="P2466" s="71">
        <f t="shared" si="5"/>
        <v>0</v>
      </c>
      <c r="Q2466" s="71">
        <f t="shared" si="6"/>
        <v>0</v>
      </c>
      <c r="R2466" s="71">
        <f t="shared" si="7"/>
        <v>2.335</v>
      </c>
      <c r="S2466" s="71">
        <f t="shared" si="8"/>
        <v>4578.431373</v>
      </c>
      <c r="T2466" s="72">
        <f t="shared" si="9"/>
        <v>6</v>
      </c>
      <c r="U2466" s="71">
        <f t="shared" si="10"/>
        <v>0.20229265</v>
      </c>
      <c r="V2466" s="71">
        <f t="shared" si="11"/>
        <v>0</v>
      </c>
      <c r="W2466" s="73">
        <f t="shared" si="12"/>
        <v>0</v>
      </c>
      <c r="X2466" s="19"/>
      <c r="Y2466" s="19"/>
      <c r="Z2466" s="19"/>
      <c r="AA2466" s="19"/>
      <c r="AB2466" s="19"/>
      <c r="AC2466" s="19"/>
      <c r="AD2466" s="19"/>
    </row>
    <row r="2467">
      <c r="A2467" s="49" t="s">
        <v>2597</v>
      </c>
      <c r="B2467" s="50">
        <v>3008.0</v>
      </c>
      <c r="C2467" s="51">
        <v>0.025</v>
      </c>
      <c r="D2467" s="52">
        <v>3008.0</v>
      </c>
      <c r="E2467" s="51">
        <v>0.001</v>
      </c>
      <c r="F2467" s="52">
        <v>3008.0</v>
      </c>
      <c r="G2467" s="54">
        <v>0.024</v>
      </c>
      <c r="H2467" s="50">
        <v>3008.0</v>
      </c>
      <c r="I2467" s="54">
        <v>0.251657</v>
      </c>
      <c r="J2467" s="50">
        <v>3008.0</v>
      </c>
      <c r="K2467" s="54">
        <v>1.799</v>
      </c>
      <c r="L2467" s="70">
        <f t="shared" si="1"/>
        <v>0</v>
      </c>
      <c r="M2467" s="71">
        <f t="shared" si="2"/>
        <v>0</v>
      </c>
      <c r="N2467" s="71">
        <f t="shared" si="3"/>
        <v>0.226657</v>
      </c>
      <c r="O2467" s="71">
        <f t="shared" si="4"/>
        <v>906.628</v>
      </c>
      <c r="P2467" s="71">
        <f t="shared" si="5"/>
        <v>0</v>
      </c>
      <c r="Q2467" s="71">
        <f t="shared" si="6"/>
        <v>0</v>
      </c>
      <c r="R2467" s="71">
        <f t="shared" si="7"/>
        <v>1.774</v>
      </c>
      <c r="S2467" s="71">
        <f t="shared" si="8"/>
        <v>7096</v>
      </c>
      <c r="T2467" s="72">
        <f t="shared" si="9"/>
        <v>0</v>
      </c>
      <c r="U2467" s="71">
        <f t="shared" si="10"/>
        <v>0</v>
      </c>
      <c r="V2467" s="71">
        <f t="shared" si="11"/>
        <v>0</v>
      </c>
      <c r="W2467" s="73">
        <f t="shared" si="12"/>
        <v>0</v>
      </c>
      <c r="X2467" s="19"/>
      <c r="Y2467" s="19"/>
      <c r="Z2467" s="19"/>
      <c r="AA2467" s="19"/>
      <c r="AB2467" s="19"/>
      <c r="AC2467" s="19"/>
      <c r="AD2467" s="19"/>
    </row>
    <row r="2468">
      <c r="A2468" s="49" t="s">
        <v>2598</v>
      </c>
      <c r="B2468" s="50">
        <v>2869.0</v>
      </c>
      <c r="C2468" s="51">
        <v>0.046</v>
      </c>
      <c r="D2468" s="52">
        <v>2859.0</v>
      </c>
      <c r="E2468" s="51">
        <v>0.001</v>
      </c>
      <c r="F2468" s="52">
        <v>2869.0</v>
      </c>
      <c r="G2468" s="54">
        <v>0.036</v>
      </c>
      <c r="H2468" s="50">
        <v>2869.0</v>
      </c>
      <c r="I2468" s="54">
        <v>0.338872</v>
      </c>
      <c r="J2468" s="50">
        <v>2869.0</v>
      </c>
      <c r="K2468" s="54">
        <v>1.863</v>
      </c>
      <c r="L2468" s="70">
        <f t="shared" si="1"/>
        <v>0</v>
      </c>
      <c r="M2468" s="71">
        <f t="shared" si="2"/>
        <v>0</v>
      </c>
      <c r="N2468" s="71">
        <f t="shared" si="3"/>
        <v>0.292872</v>
      </c>
      <c r="O2468" s="71">
        <f t="shared" si="4"/>
        <v>636.6782609</v>
      </c>
      <c r="P2468" s="71">
        <f t="shared" si="5"/>
        <v>0</v>
      </c>
      <c r="Q2468" s="71">
        <f t="shared" si="6"/>
        <v>0</v>
      </c>
      <c r="R2468" s="71">
        <f t="shared" si="7"/>
        <v>1.817</v>
      </c>
      <c r="S2468" s="71">
        <f t="shared" si="8"/>
        <v>3950</v>
      </c>
      <c r="T2468" s="72">
        <f t="shared" si="9"/>
        <v>10</v>
      </c>
      <c r="U2468" s="71">
        <f t="shared" si="10"/>
        <v>0.348553503</v>
      </c>
      <c r="V2468" s="71">
        <f t="shared" si="11"/>
        <v>0</v>
      </c>
      <c r="W2468" s="73">
        <f t="shared" si="12"/>
        <v>0</v>
      </c>
      <c r="X2468" s="19"/>
      <c r="Y2468" s="19"/>
      <c r="Z2468" s="19"/>
      <c r="AA2468" s="19"/>
      <c r="AB2468" s="19"/>
      <c r="AC2468" s="19"/>
      <c r="AD2468" s="19"/>
    </row>
    <row r="2469">
      <c r="A2469" s="49" t="s">
        <v>746</v>
      </c>
      <c r="B2469" s="50">
        <v>3101.0</v>
      </c>
      <c r="C2469" s="51">
        <v>0.028</v>
      </c>
      <c r="D2469" s="52">
        <v>3091.0</v>
      </c>
      <c r="E2469" s="51">
        <v>0.001</v>
      </c>
      <c r="F2469" s="52">
        <v>3101.0</v>
      </c>
      <c r="G2469" s="54">
        <v>0.027</v>
      </c>
      <c r="H2469" s="50">
        <v>3101.0</v>
      </c>
      <c r="I2469" s="54">
        <v>0.284612</v>
      </c>
      <c r="J2469" s="50">
        <v>3101.0</v>
      </c>
      <c r="K2469" s="54">
        <v>1.567</v>
      </c>
      <c r="L2469" s="70">
        <f t="shared" si="1"/>
        <v>0</v>
      </c>
      <c r="M2469" s="71">
        <f t="shared" si="2"/>
        <v>0</v>
      </c>
      <c r="N2469" s="71">
        <f t="shared" si="3"/>
        <v>0.256612</v>
      </c>
      <c r="O2469" s="71">
        <f t="shared" si="4"/>
        <v>916.4714286</v>
      </c>
      <c r="P2469" s="71">
        <f t="shared" si="5"/>
        <v>0</v>
      </c>
      <c r="Q2469" s="71">
        <f t="shared" si="6"/>
        <v>0</v>
      </c>
      <c r="R2469" s="71">
        <f t="shared" si="7"/>
        <v>1.539</v>
      </c>
      <c r="S2469" s="71">
        <f t="shared" si="8"/>
        <v>5496.428571</v>
      </c>
      <c r="T2469" s="72">
        <f t="shared" si="9"/>
        <v>10</v>
      </c>
      <c r="U2469" s="71">
        <f t="shared" si="10"/>
        <v>0.3224766204</v>
      </c>
      <c r="V2469" s="71">
        <f t="shared" si="11"/>
        <v>0</v>
      </c>
      <c r="W2469" s="73">
        <f t="shared" si="12"/>
        <v>0</v>
      </c>
      <c r="X2469" s="19"/>
      <c r="Y2469" s="19"/>
      <c r="Z2469" s="19"/>
      <c r="AA2469" s="19"/>
      <c r="AB2469" s="19"/>
      <c r="AC2469" s="19"/>
      <c r="AD2469" s="19"/>
    </row>
    <row r="2470">
      <c r="A2470" s="49" t="s">
        <v>752</v>
      </c>
      <c r="B2470" s="50">
        <v>2964.0</v>
      </c>
      <c r="C2470" s="51">
        <v>0.047</v>
      </c>
      <c r="D2470" s="52">
        <v>2938.0</v>
      </c>
      <c r="E2470" s="51">
        <v>0.001</v>
      </c>
      <c r="F2470" s="52">
        <v>2964.0</v>
      </c>
      <c r="G2470" s="54">
        <v>0.038</v>
      </c>
      <c r="H2470" s="50">
        <v>2964.0</v>
      </c>
      <c r="I2470" s="54">
        <v>0.374982</v>
      </c>
      <c r="J2470" s="50">
        <v>2964.0</v>
      </c>
      <c r="K2470" s="54">
        <v>2.361</v>
      </c>
      <c r="L2470" s="70">
        <f t="shared" si="1"/>
        <v>0</v>
      </c>
      <c r="M2470" s="71">
        <f t="shared" si="2"/>
        <v>0</v>
      </c>
      <c r="N2470" s="71">
        <f t="shared" si="3"/>
        <v>0.327982</v>
      </c>
      <c r="O2470" s="71">
        <f t="shared" si="4"/>
        <v>697.8340426</v>
      </c>
      <c r="P2470" s="71">
        <f t="shared" si="5"/>
        <v>0</v>
      </c>
      <c r="Q2470" s="71">
        <f t="shared" si="6"/>
        <v>0</v>
      </c>
      <c r="R2470" s="71">
        <f t="shared" si="7"/>
        <v>2.314</v>
      </c>
      <c r="S2470" s="71">
        <f t="shared" si="8"/>
        <v>4923.404255</v>
      </c>
      <c r="T2470" s="72">
        <f t="shared" si="9"/>
        <v>26</v>
      </c>
      <c r="U2470" s="71">
        <f t="shared" si="10"/>
        <v>0.8771929825</v>
      </c>
      <c r="V2470" s="71">
        <f t="shared" si="11"/>
        <v>0</v>
      </c>
      <c r="W2470" s="73">
        <f t="shared" si="12"/>
        <v>0</v>
      </c>
      <c r="X2470" s="19"/>
      <c r="Y2470" s="19"/>
      <c r="Z2470" s="19"/>
      <c r="AA2470" s="19"/>
      <c r="AB2470" s="19"/>
      <c r="AC2470" s="19"/>
      <c r="AD2470" s="19"/>
    </row>
    <row r="2471">
      <c r="A2471" s="49" t="s">
        <v>2599</v>
      </c>
      <c r="B2471" s="50">
        <v>2960.0</v>
      </c>
      <c r="C2471" s="51">
        <v>0.031</v>
      </c>
      <c r="D2471" s="52">
        <v>2912.0</v>
      </c>
      <c r="E2471" s="51">
        <v>0.001</v>
      </c>
      <c r="F2471" s="52">
        <v>2960.0</v>
      </c>
      <c r="G2471" s="54">
        <v>0.03</v>
      </c>
      <c r="H2471" s="50">
        <v>2960.0</v>
      </c>
      <c r="I2471" s="54">
        <v>0.619336</v>
      </c>
      <c r="J2471" s="50">
        <v>2960.0</v>
      </c>
      <c r="K2471" s="54">
        <v>2.609</v>
      </c>
      <c r="L2471" s="70">
        <f t="shared" si="1"/>
        <v>0</v>
      </c>
      <c r="M2471" s="71">
        <f t="shared" si="2"/>
        <v>0</v>
      </c>
      <c r="N2471" s="71">
        <f t="shared" si="3"/>
        <v>0.588336</v>
      </c>
      <c r="O2471" s="71">
        <f t="shared" si="4"/>
        <v>1897.858065</v>
      </c>
      <c r="P2471" s="71">
        <f t="shared" si="5"/>
        <v>0</v>
      </c>
      <c r="Q2471" s="71">
        <f t="shared" si="6"/>
        <v>0</v>
      </c>
      <c r="R2471" s="71">
        <f t="shared" si="7"/>
        <v>2.578</v>
      </c>
      <c r="S2471" s="71">
        <f t="shared" si="8"/>
        <v>8316.129032</v>
      </c>
      <c r="T2471" s="72">
        <f t="shared" si="9"/>
        <v>48</v>
      </c>
      <c r="U2471" s="71">
        <f t="shared" si="10"/>
        <v>1.621621622</v>
      </c>
      <c r="V2471" s="71">
        <f t="shared" si="11"/>
        <v>0</v>
      </c>
      <c r="W2471" s="73">
        <f t="shared" si="12"/>
        <v>0</v>
      </c>
      <c r="X2471" s="19"/>
      <c r="Y2471" s="19"/>
      <c r="Z2471" s="19"/>
      <c r="AA2471" s="19"/>
      <c r="AB2471" s="19"/>
      <c r="AC2471" s="19"/>
      <c r="AD2471" s="19"/>
    </row>
    <row r="2472">
      <c r="A2472" s="49" t="s">
        <v>2600</v>
      </c>
      <c r="B2472" s="50">
        <v>2824.0</v>
      </c>
      <c r="C2472" s="51">
        <v>0.046</v>
      </c>
      <c r="D2472" s="52">
        <v>2761.0</v>
      </c>
      <c r="E2472" s="51">
        <v>0.001</v>
      </c>
      <c r="F2472" s="52">
        <v>2824.0</v>
      </c>
      <c r="G2472" s="54">
        <v>0.033</v>
      </c>
      <c r="H2472" s="50">
        <v>2824.0</v>
      </c>
      <c r="I2472" s="54">
        <v>0.724976</v>
      </c>
      <c r="J2472" s="50">
        <v>2824.0</v>
      </c>
      <c r="K2472" s="54">
        <v>2.187</v>
      </c>
      <c r="L2472" s="70">
        <f t="shared" si="1"/>
        <v>0</v>
      </c>
      <c r="M2472" s="71">
        <f t="shared" si="2"/>
        <v>0</v>
      </c>
      <c r="N2472" s="71">
        <f t="shared" si="3"/>
        <v>0.678976</v>
      </c>
      <c r="O2472" s="71">
        <f t="shared" si="4"/>
        <v>1476.034783</v>
      </c>
      <c r="P2472" s="71">
        <f t="shared" si="5"/>
        <v>0</v>
      </c>
      <c r="Q2472" s="71">
        <f t="shared" si="6"/>
        <v>0</v>
      </c>
      <c r="R2472" s="71">
        <f t="shared" si="7"/>
        <v>2.141</v>
      </c>
      <c r="S2472" s="71">
        <f t="shared" si="8"/>
        <v>4654.347826</v>
      </c>
      <c r="T2472" s="72">
        <f t="shared" si="9"/>
        <v>63</v>
      </c>
      <c r="U2472" s="71">
        <f t="shared" si="10"/>
        <v>2.230878187</v>
      </c>
      <c r="V2472" s="71">
        <f t="shared" si="11"/>
        <v>0</v>
      </c>
      <c r="W2472" s="73">
        <f t="shared" si="12"/>
        <v>0</v>
      </c>
      <c r="X2472" s="19"/>
      <c r="Y2472" s="19"/>
      <c r="Z2472" s="19"/>
      <c r="AA2472" s="19"/>
      <c r="AB2472" s="19"/>
      <c r="AC2472" s="19"/>
      <c r="AD2472" s="19"/>
    </row>
    <row r="2473">
      <c r="A2473" s="49" t="s">
        <v>2601</v>
      </c>
      <c r="B2473" s="50">
        <v>3150.0</v>
      </c>
      <c r="C2473" s="51">
        <v>0.031</v>
      </c>
      <c r="D2473" s="52">
        <v>3115.0</v>
      </c>
      <c r="E2473" s="51">
        <v>0.001</v>
      </c>
      <c r="F2473" s="52">
        <v>3150.0</v>
      </c>
      <c r="G2473" s="54">
        <v>0.031</v>
      </c>
      <c r="H2473" s="50">
        <v>3150.0</v>
      </c>
      <c r="I2473" s="54">
        <v>0.3198</v>
      </c>
      <c r="J2473" s="50">
        <v>3150.0</v>
      </c>
      <c r="K2473" s="54">
        <v>1.842</v>
      </c>
      <c r="L2473" s="70">
        <f t="shared" si="1"/>
        <v>0</v>
      </c>
      <c r="M2473" s="71">
        <f t="shared" si="2"/>
        <v>0</v>
      </c>
      <c r="N2473" s="71">
        <f t="shared" si="3"/>
        <v>0.2888</v>
      </c>
      <c r="O2473" s="71">
        <f t="shared" si="4"/>
        <v>931.6129032</v>
      </c>
      <c r="P2473" s="71">
        <f t="shared" si="5"/>
        <v>0</v>
      </c>
      <c r="Q2473" s="71">
        <f t="shared" si="6"/>
        <v>0</v>
      </c>
      <c r="R2473" s="71">
        <f t="shared" si="7"/>
        <v>1.811</v>
      </c>
      <c r="S2473" s="71">
        <f t="shared" si="8"/>
        <v>5841.935484</v>
      </c>
      <c r="T2473" s="72">
        <f t="shared" si="9"/>
        <v>35</v>
      </c>
      <c r="U2473" s="71">
        <f t="shared" si="10"/>
        <v>1.111111111</v>
      </c>
      <c r="V2473" s="71">
        <f t="shared" si="11"/>
        <v>0</v>
      </c>
      <c r="W2473" s="73">
        <f t="shared" si="12"/>
        <v>0</v>
      </c>
      <c r="X2473" s="19"/>
      <c r="Y2473" s="19"/>
      <c r="Z2473" s="19"/>
      <c r="AA2473" s="19"/>
      <c r="AB2473" s="19"/>
      <c r="AC2473" s="19"/>
      <c r="AD2473" s="19"/>
    </row>
    <row r="2474">
      <c r="A2474" s="49" t="s">
        <v>2602</v>
      </c>
      <c r="B2474" s="50">
        <v>3005.0</v>
      </c>
      <c r="C2474" s="51">
        <v>0.054</v>
      </c>
      <c r="D2474" s="52">
        <v>2964.0</v>
      </c>
      <c r="E2474" s="51">
        <v>0.001</v>
      </c>
      <c r="F2474" s="52">
        <v>3005.0</v>
      </c>
      <c r="G2474" s="54">
        <v>0.041</v>
      </c>
      <c r="H2474" s="50">
        <v>3005.0</v>
      </c>
      <c r="I2474" s="54">
        <v>0.393848</v>
      </c>
      <c r="J2474" s="50">
        <v>3005.0</v>
      </c>
      <c r="K2474" s="54">
        <v>1.862</v>
      </c>
      <c r="L2474" s="70">
        <f t="shared" si="1"/>
        <v>0</v>
      </c>
      <c r="M2474" s="71">
        <f t="shared" si="2"/>
        <v>0</v>
      </c>
      <c r="N2474" s="71">
        <f t="shared" si="3"/>
        <v>0.339848</v>
      </c>
      <c r="O2474" s="71">
        <f t="shared" si="4"/>
        <v>629.3481481</v>
      </c>
      <c r="P2474" s="71">
        <f t="shared" si="5"/>
        <v>0</v>
      </c>
      <c r="Q2474" s="71">
        <f t="shared" si="6"/>
        <v>0</v>
      </c>
      <c r="R2474" s="71">
        <f t="shared" si="7"/>
        <v>1.808</v>
      </c>
      <c r="S2474" s="71">
        <f t="shared" si="8"/>
        <v>3348.148148</v>
      </c>
      <c r="T2474" s="72">
        <f t="shared" si="9"/>
        <v>41</v>
      </c>
      <c r="U2474" s="71">
        <f t="shared" si="10"/>
        <v>1.364392679</v>
      </c>
      <c r="V2474" s="71">
        <f t="shared" si="11"/>
        <v>0</v>
      </c>
      <c r="W2474" s="73">
        <f t="shared" si="12"/>
        <v>0</v>
      </c>
      <c r="X2474" s="19"/>
      <c r="Y2474" s="19"/>
      <c r="Z2474" s="19"/>
      <c r="AA2474" s="19"/>
      <c r="AB2474" s="19"/>
      <c r="AC2474" s="19"/>
      <c r="AD2474" s="19"/>
    </row>
    <row r="2475">
      <c r="A2475" s="49" t="s">
        <v>2603</v>
      </c>
      <c r="B2475" s="50">
        <v>2822.0</v>
      </c>
      <c r="C2475" s="51">
        <v>0.026</v>
      </c>
      <c r="D2475" s="52">
        <v>2745.0</v>
      </c>
      <c r="E2475" s="51">
        <v>0.001</v>
      </c>
      <c r="F2475" s="52">
        <v>2822.0</v>
      </c>
      <c r="G2475" s="54">
        <v>0.025</v>
      </c>
      <c r="H2475" s="50">
        <v>2822.0</v>
      </c>
      <c r="I2475" s="54">
        <v>0.266294</v>
      </c>
      <c r="J2475" s="50">
        <v>2822.0</v>
      </c>
      <c r="K2475" s="54">
        <v>1.969</v>
      </c>
      <c r="L2475" s="70">
        <f t="shared" si="1"/>
        <v>0</v>
      </c>
      <c r="M2475" s="71">
        <f t="shared" si="2"/>
        <v>0</v>
      </c>
      <c r="N2475" s="71">
        <f t="shared" si="3"/>
        <v>0.240294</v>
      </c>
      <c r="O2475" s="71">
        <f t="shared" si="4"/>
        <v>924.2076923</v>
      </c>
      <c r="P2475" s="71">
        <f t="shared" si="5"/>
        <v>0</v>
      </c>
      <c r="Q2475" s="71">
        <f t="shared" si="6"/>
        <v>0</v>
      </c>
      <c r="R2475" s="71">
        <f t="shared" si="7"/>
        <v>1.943</v>
      </c>
      <c r="S2475" s="71">
        <f t="shared" si="8"/>
        <v>7473.076923</v>
      </c>
      <c r="T2475" s="72">
        <f t="shared" si="9"/>
        <v>77</v>
      </c>
      <c r="U2475" s="71">
        <f t="shared" si="10"/>
        <v>2.728561304</v>
      </c>
      <c r="V2475" s="71">
        <f t="shared" si="11"/>
        <v>0</v>
      </c>
      <c r="W2475" s="73">
        <f t="shared" si="12"/>
        <v>0</v>
      </c>
      <c r="X2475" s="19"/>
      <c r="Y2475" s="19"/>
      <c r="Z2475" s="19"/>
      <c r="AA2475" s="19"/>
      <c r="AB2475" s="19"/>
      <c r="AC2475" s="19"/>
      <c r="AD2475" s="19"/>
    </row>
    <row r="2476">
      <c r="A2476" s="49" t="s">
        <v>2604</v>
      </c>
      <c r="B2476" s="50">
        <v>2693.0</v>
      </c>
      <c r="C2476" s="51">
        <v>0.039</v>
      </c>
      <c r="D2476" s="52">
        <v>2681.0</v>
      </c>
      <c r="E2476" s="51">
        <v>0.001</v>
      </c>
      <c r="F2476" s="52">
        <v>2693.0</v>
      </c>
      <c r="G2476" s="54">
        <v>0.032</v>
      </c>
      <c r="H2476" s="50">
        <v>2693.0</v>
      </c>
      <c r="I2476" s="54">
        <v>0.280973</v>
      </c>
      <c r="J2476" s="50">
        <v>2693.0</v>
      </c>
      <c r="K2476" s="54">
        <v>1.872</v>
      </c>
      <c r="L2476" s="70">
        <f t="shared" si="1"/>
        <v>0</v>
      </c>
      <c r="M2476" s="71">
        <f t="shared" si="2"/>
        <v>0</v>
      </c>
      <c r="N2476" s="71">
        <f t="shared" si="3"/>
        <v>0.241973</v>
      </c>
      <c r="O2476" s="71">
        <f t="shared" si="4"/>
        <v>620.4435897</v>
      </c>
      <c r="P2476" s="71">
        <f t="shared" si="5"/>
        <v>0</v>
      </c>
      <c r="Q2476" s="71">
        <f t="shared" si="6"/>
        <v>0</v>
      </c>
      <c r="R2476" s="71">
        <f t="shared" si="7"/>
        <v>1.833</v>
      </c>
      <c r="S2476" s="71">
        <f t="shared" si="8"/>
        <v>4700</v>
      </c>
      <c r="T2476" s="72">
        <f t="shared" si="9"/>
        <v>12</v>
      </c>
      <c r="U2476" s="71">
        <f t="shared" si="10"/>
        <v>0.4455997029</v>
      </c>
      <c r="V2476" s="71">
        <f t="shared" si="11"/>
        <v>0</v>
      </c>
      <c r="W2476" s="73">
        <f t="shared" si="12"/>
        <v>0</v>
      </c>
      <c r="X2476" s="19"/>
      <c r="Y2476" s="19"/>
      <c r="Z2476" s="19"/>
      <c r="AA2476" s="19"/>
      <c r="AB2476" s="19"/>
      <c r="AC2476" s="19"/>
      <c r="AD2476" s="19"/>
    </row>
    <row r="2477">
      <c r="A2477" s="49" t="s">
        <v>2605</v>
      </c>
      <c r="B2477" s="50">
        <v>3298.0</v>
      </c>
      <c r="C2477" s="51">
        <v>0.04</v>
      </c>
      <c r="D2477" s="52">
        <v>3286.0</v>
      </c>
      <c r="E2477" s="51">
        <v>0.001</v>
      </c>
      <c r="F2477" s="52">
        <v>3298.0</v>
      </c>
      <c r="G2477" s="54">
        <v>0.037</v>
      </c>
      <c r="H2477" s="50">
        <v>3298.0</v>
      </c>
      <c r="I2477" s="54">
        <v>0.402846</v>
      </c>
      <c r="J2477" s="50">
        <v>3298.0</v>
      </c>
      <c r="K2477" s="54">
        <v>2.08</v>
      </c>
      <c r="L2477" s="70">
        <f t="shared" si="1"/>
        <v>0</v>
      </c>
      <c r="M2477" s="71">
        <f t="shared" si="2"/>
        <v>0</v>
      </c>
      <c r="N2477" s="71">
        <f t="shared" si="3"/>
        <v>0.362846</v>
      </c>
      <c r="O2477" s="71">
        <f t="shared" si="4"/>
        <v>907.115</v>
      </c>
      <c r="P2477" s="71">
        <f t="shared" si="5"/>
        <v>0</v>
      </c>
      <c r="Q2477" s="71">
        <f t="shared" si="6"/>
        <v>0</v>
      </c>
      <c r="R2477" s="71">
        <f t="shared" si="7"/>
        <v>2.04</v>
      </c>
      <c r="S2477" s="71">
        <f t="shared" si="8"/>
        <v>5100</v>
      </c>
      <c r="T2477" s="72">
        <f t="shared" si="9"/>
        <v>12</v>
      </c>
      <c r="U2477" s="71">
        <f t="shared" si="10"/>
        <v>0.363856883</v>
      </c>
      <c r="V2477" s="71">
        <f t="shared" si="11"/>
        <v>0</v>
      </c>
      <c r="W2477" s="73">
        <f t="shared" si="12"/>
        <v>0</v>
      </c>
      <c r="X2477" s="19"/>
      <c r="Y2477" s="19"/>
      <c r="Z2477" s="19"/>
      <c r="AA2477" s="19"/>
      <c r="AB2477" s="19"/>
      <c r="AC2477" s="19"/>
      <c r="AD2477" s="19"/>
    </row>
    <row r="2478">
      <c r="A2478" s="49" t="s">
        <v>2606</v>
      </c>
      <c r="B2478" s="50">
        <v>3141.0</v>
      </c>
      <c r="C2478" s="51">
        <v>0.06</v>
      </c>
      <c r="D2478" s="52">
        <v>3113.0</v>
      </c>
      <c r="E2478" s="51">
        <v>0.001</v>
      </c>
      <c r="F2478" s="52">
        <v>3141.0</v>
      </c>
      <c r="G2478" s="54">
        <v>0.041</v>
      </c>
      <c r="H2478" s="50">
        <v>3141.0</v>
      </c>
      <c r="I2478" s="54">
        <v>0.616756</v>
      </c>
      <c r="J2478" s="50">
        <v>3141.0</v>
      </c>
      <c r="K2478" s="54">
        <v>2.414</v>
      </c>
      <c r="L2478" s="70">
        <f t="shared" si="1"/>
        <v>0</v>
      </c>
      <c r="M2478" s="71">
        <f t="shared" si="2"/>
        <v>0</v>
      </c>
      <c r="N2478" s="71">
        <f t="shared" si="3"/>
        <v>0.556756</v>
      </c>
      <c r="O2478" s="71">
        <f t="shared" si="4"/>
        <v>927.9266667</v>
      </c>
      <c r="P2478" s="71">
        <f t="shared" si="5"/>
        <v>0</v>
      </c>
      <c r="Q2478" s="71">
        <f t="shared" si="6"/>
        <v>0</v>
      </c>
      <c r="R2478" s="71">
        <f t="shared" si="7"/>
        <v>2.354</v>
      </c>
      <c r="S2478" s="71">
        <f t="shared" si="8"/>
        <v>3923.333333</v>
      </c>
      <c r="T2478" s="72">
        <f t="shared" si="9"/>
        <v>28</v>
      </c>
      <c r="U2478" s="71">
        <f t="shared" si="10"/>
        <v>0.8914358485</v>
      </c>
      <c r="V2478" s="71">
        <f t="shared" si="11"/>
        <v>0</v>
      </c>
      <c r="W2478" s="73">
        <f t="shared" si="12"/>
        <v>0</v>
      </c>
      <c r="X2478" s="19"/>
      <c r="Y2478" s="19"/>
      <c r="Z2478" s="19"/>
      <c r="AA2478" s="19"/>
      <c r="AB2478" s="19"/>
      <c r="AC2478" s="19"/>
      <c r="AD2478" s="19"/>
    </row>
    <row r="2479">
      <c r="A2479" s="49" t="s">
        <v>2607</v>
      </c>
      <c r="B2479" s="50">
        <v>2869.0</v>
      </c>
      <c r="C2479" s="51">
        <v>0.026</v>
      </c>
      <c r="D2479" s="52">
        <v>2847.0</v>
      </c>
      <c r="E2479" s="51">
        <v>0.001</v>
      </c>
      <c r="F2479" s="52">
        <v>2869.0</v>
      </c>
      <c r="G2479" s="54">
        <v>0.025</v>
      </c>
      <c r="H2479" s="50">
        <v>2869.0</v>
      </c>
      <c r="I2479" s="54">
        <v>0.396452</v>
      </c>
      <c r="J2479" s="50">
        <v>2869.0</v>
      </c>
      <c r="K2479" s="54">
        <v>2.021</v>
      </c>
      <c r="L2479" s="70">
        <f t="shared" si="1"/>
        <v>0</v>
      </c>
      <c r="M2479" s="71">
        <f t="shared" si="2"/>
        <v>0</v>
      </c>
      <c r="N2479" s="71">
        <f t="shared" si="3"/>
        <v>0.370452</v>
      </c>
      <c r="O2479" s="71">
        <f t="shared" si="4"/>
        <v>1424.815385</v>
      </c>
      <c r="P2479" s="71">
        <f t="shared" si="5"/>
        <v>0</v>
      </c>
      <c r="Q2479" s="71">
        <f t="shared" si="6"/>
        <v>0</v>
      </c>
      <c r="R2479" s="71">
        <f t="shared" si="7"/>
        <v>1.995</v>
      </c>
      <c r="S2479" s="71">
        <f t="shared" si="8"/>
        <v>7673.076923</v>
      </c>
      <c r="T2479" s="72">
        <f t="shared" si="9"/>
        <v>22</v>
      </c>
      <c r="U2479" s="71">
        <f t="shared" si="10"/>
        <v>0.7668177065</v>
      </c>
      <c r="V2479" s="71">
        <f t="shared" si="11"/>
        <v>0</v>
      </c>
      <c r="W2479" s="73">
        <f t="shared" si="12"/>
        <v>0</v>
      </c>
      <c r="X2479" s="19"/>
      <c r="Y2479" s="19"/>
      <c r="Z2479" s="19"/>
      <c r="AA2479" s="19"/>
      <c r="AB2479" s="19"/>
      <c r="AC2479" s="19"/>
      <c r="AD2479" s="19"/>
    </row>
    <row r="2480">
      <c r="A2480" s="49" t="s">
        <v>2608</v>
      </c>
      <c r="B2480" s="50">
        <v>2744.0</v>
      </c>
      <c r="C2480" s="51">
        <v>0.041</v>
      </c>
      <c r="D2480" s="52">
        <v>2681.0</v>
      </c>
      <c r="E2480" s="51">
        <v>0.001</v>
      </c>
      <c r="F2480" s="52">
        <v>2744.0</v>
      </c>
      <c r="G2480" s="54">
        <v>0.031</v>
      </c>
      <c r="H2480" s="50">
        <v>2744.0</v>
      </c>
      <c r="I2480" s="54">
        <v>0.493505</v>
      </c>
      <c r="J2480" s="50">
        <v>2744.0</v>
      </c>
      <c r="K2480" s="54">
        <v>1.978</v>
      </c>
      <c r="L2480" s="70">
        <f t="shared" si="1"/>
        <v>0</v>
      </c>
      <c r="M2480" s="71">
        <f t="shared" si="2"/>
        <v>0</v>
      </c>
      <c r="N2480" s="71">
        <f t="shared" si="3"/>
        <v>0.452505</v>
      </c>
      <c r="O2480" s="71">
        <f t="shared" si="4"/>
        <v>1103.670732</v>
      </c>
      <c r="P2480" s="71">
        <f t="shared" si="5"/>
        <v>0</v>
      </c>
      <c r="Q2480" s="71">
        <f t="shared" si="6"/>
        <v>0</v>
      </c>
      <c r="R2480" s="71">
        <f t="shared" si="7"/>
        <v>1.937</v>
      </c>
      <c r="S2480" s="71">
        <f t="shared" si="8"/>
        <v>4724.390244</v>
      </c>
      <c r="T2480" s="72">
        <f t="shared" si="9"/>
        <v>63</v>
      </c>
      <c r="U2480" s="71">
        <f t="shared" si="10"/>
        <v>2.295918367</v>
      </c>
      <c r="V2480" s="71">
        <f t="shared" si="11"/>
        <v>0</v>
      </c>
      <c r="W2480" s="73">
        <f t="shared" si="12"/>
        <v>0</v>
      </c>
      <c r="X2480" s="19"/>
      <c r="Y2480" s="19"/>
      <c r="Z2480" s="19"/>
      <c r="AA2480" s="19"/>
      <c r="AB2480" s="19"/>
      <c r="AC2480" s="19"/>
      <c r="AD2480" s="19"/>
    </row>
    <row r="2481">
      <c r="A2481" s="49" t="s">
        <v>2609</v>
      </c>
      <c r="B2481" s="50">
        <v>3187.0</v>
      </c>
      <c r="C2481" s="51">
        <v>0.032</v>
      </c>
      <c r="D2481" s="52">
        <v>3175.0</v>
      </c>
      <c r="E2481" s="51">
        <v>0.001</v>
      </c>
      <c r="F2481" s="52">
        <v>3187.0</v>
      </c>
      <c r="G2481" s="54">
        <v>0.03</v>
      </c>
      <c r="H2481" s="50">
        <v>3187.0</v>
      </c>
      <c r="I2481" s="54">
        <v>0.269108</v>
      </c>
      <c r="J2481" s="50">
        <v>3187.0</v>
      </c>
      <c r="K2481" s="54">
        <v>1.928</v>
      </c>
      <c r="L2481" s="70">
        <f t="shared" si="1"/>
        <v>0</v>
      </c>
      <c r="M2481" s="71">
        <f t="shared" si="2"/>
        <v>0</v>
      </c>
      <c r="N2481" s="71">
        <f t="shared" si="3"/>
        <v>0.237108</v>
      </c>
      <c r="O2481" s="71">
        <f t="shared" si="4"/>
        <v>740.9625</v>
      </c>
      <c r="P2481" s="71">
        <f t="shared" si="5"/>
        <v>0</v>
      </c>
      <c r="Q2481" s="71">
        <f t="shared" si="6"/>
        <v>0</v>
      </c>
      <c r="R2481" s="71">
        <f t="shared" si="7"/>
        <v>1.896</v>
      </c>
      <c r="S2481" s="71">
        <f t="shared" si="8"/>
        <v>5925</v>
      </c>
      <c r="T2481" s="72">
        <f t="shared" si="9"/>
        <v>12</v>
      </c>
      <c r="U2481" s="71">
        <f t="shared" si="10"/>
        <v>0.3765296517</v>
      </c>
      <c r="V2481" s="71">
        <f t="shared" si="11"/>
        <v>0</v>
      </c>
      <c r="W2481" s="73">
        <f t="shared" si="12"/>
        <v>0</v>
      </c>
      <c r="X2481" s="19"/>
      <c r="Y2481" s="19"/>
      <c r="Z2481" s="19"/>
      <c r="AA2481" s="19"/>
      <c r="AB2481" s="19"/>
      <c r="AC2481" s="19"/>
      <c r="AD2481" s="19"/>
    </row>
    <row r="2482">
      <c r="A2482" s="49" t="s">
        <v>2610</v>
      </c>
      <c r="B2482" s="50">
        <v>3042.0</v>
      </c>
      <c r="C2482" s="51">
        <v>0.052</v>
      </c>
      <c r="D2482" s="52">
        <v>3021.0</v>
      </c>
      <c r="E2482" s="51">
        <v>0.001</v>
      </c>
      <c r="F2482" s="52">
        <v>3042.0</v>
      </c>
      <c r="G2482" s="54">
        <v>0.038</v>
      </c>
      <c r="H2482" s="50">
        <v>3042.0</v>
      </c>
      <c r="I2482" s="54">
        <v>0.349373</v>
      </c>
      <c r="J2482" s="50">
        <v>3042.0</v>
      </c>
      <c r="K2482" s="54">
        <v>1.805</v>
      </c>
      <c r="L2482" s="70">
        <f t="shared" si="1"/>
        <v>0</v>
      </c>
      <c r="M2482" s="71">
        <f t="shared" si="2"/>
        <v>0</v>
      </c>
      <c r="N2482" s="71">
        <f t="shared" si="3"/>
        <v>0.297373</v>
      </c>
      <c r="O2482" s="71">
        <f t="shared" si="4"/>
        <v>571.8711538</v>
      </c>
      <c r="P2482" s="71">
        <f t="shared" si="5"/>
        <v>0</v>
      </c>
      <c r="Q2482" s="71">
        <f t="shared" si="6"/>
        <v>0</v>
      </c>
      <c r="R2482" s="71">
        <f t="shared" si="7"/>
        <v>1.753</v>
      </c>
      <c r="S2482" s="71">
        <f t="shared" si="8"/>
        <v>3371.153846</v>
      </c>
      <c r="T2482" s="72">
        <f t="shared" si="9"/>
        <v>21</v>
      </c>
      <c r="U2482" s="71">
        <f t="shared" si="10"/>
        <v>0.6903353057</v>
      </c>
      <c r="V2482" s="71">
        <f t="shared" si="11"/>
        <v>0</v>
      </c>
      <c r="W2482" s="73">
        <f t="shared" si="12"/>
        <v>0</v>
      </c>
      <c r="X2482" s="19"/>
      <c r="Y2482" s="19"/>
      <c r="Z2482" s="19"/>
      <c r="AA2482" s="19"/>
      <c r="AB2482" s="19"/>
      <c r="AC2482" s="19"/>
      <c r="AD2482" s="19"/>
    </row>
    <row r="2483">
      <c r="A2483" s="49" t="s">
        <v>2611</v>
      </c>
      <c r="B2483" s="50">
        <v>3231.0</v>
      </c>
      <c r="C2483" s="51">
        <v>0.037</v>
      </c>
      <c r="D2483" s="52">
        <v>3165.0</v>
      </c>
      <c r="E2483" s="51">
        <v>0.001</v>
      </c>
      <c r="F2483" s="52">
        <v>3231.0</v>
      </c>
      <c r="G2483" s="54">
        <v>0.034</v>
      </c>
      <c r="H2483" s="50">
        <v>3231.0</v>
      </c>
      <c r="I2483" s="54">
        <v>0.325219</v>
      </c>
      <c r="J2483" s="50">
        <v>3231.0</v>
      </c>
      <c r="K2483" s="54">
        <v>2.0</v>
      </c>
      <c r="L2483" s="70">
        <f t="shared" si="1"/>
        <v>0</v>
      </c>
      <c r="M2483" s="71">
        <f t="shared" si="2"/>
        <v>0</v>
      </c>
      <c r="N2483" s="71">
        <f t="shared" si="3"/>
        <v>0.288219</v>
      </c>
      <c r="O2483" s="71">
        <f t="shared" si="4"/>
        <v>778.9702703</v>
      </c>
      <c r="P2483" s="71">
        <f t="shared" si="5"/>
        <v>0</v>
      </c>
      <c r="Q2483" s="71">
        <f t="shared" si="6"/>
        <v>0</v>
      </c>
      <c r="R2483" s="71">
        <f t="shared" si="7"/>
        <v>1.963</v>
      </c>
      <c r="S2483" s="71">
        <f t="shared" si="8"/>
        <v>5305.405405</v>
      </c>
      <c r="T2483" s="72">
        <f t="shared" si="9"/>
        <v>66</v>
      </c>
      <c r="U2483" s="71">
        <f t="shared" si="10"/>
        <v>2.042711235</v>
      </c>
      <c r="V2483" s="71">
        <f t="shared" si="11"/>
        <v>0</v>
      </c>
      <c r="W2483" s="73">
        <f t="shared" si="12"/>
        <v>0</v>
      </c>
      <c r="X2483" s="19"/>
      <c r="Y2483" s="19"/>
      <c r="Z2483" s="19"/>
      <c r="AA2483" s="19"/>
      <c r="AB2483" s="19"/>
      <c r="AC2483" s="19"/>
      <c r="AD2483" s="19"/>
    </row>
    <row r="2484">
      <c r="A2484" s="49" t="s">
        <v>2612</v>
      </c>
      <c r="B2484" s="50">
        <v>3080.0</v>
      </c>
      <c r="C2484" s="51">
        <v>0.056</v>
      </c>
      <c r="D2484" s="52">
        <v>3076.0</v>
      </c>
      <c r="E2484" s="51">
        <v>0.001</v>
      </c>
      <c r="F2484" s="52">
        <v>3080.0</v>
      </c>
      <c r="G2484" s="54">
        <v>0.038</v>
      </c>
      <c r="H2484" s="50">
        <v>3080.0</v>
      </c>
      <c r="I2484" s="54">
        <v>0.79151</v>
      </c>
      <c r="J2484" s="50">
        <v>3080.0</v>
      </c>
      <c r="K2484" s="54">
        <v>2.444</v>
      </c>
      <c r="L2484" s="70">
        <f t="shared" si="1"/>
        <v>0</v>
      </c>
      <c r="M2484" s="71">
        <f t="shared" si="2"/>
        <v>0</v>
      </c>
      <c r="N2484" s="71">
        <f t="shared" si="3"/>
        <v>0.73551</v>
      </c>
      <c r="O2484" s="71">
        <f t="shared" si="4"/>
        <v>1313.410714</v>
      </c>
      <c r="P2484" s="71">
        <f t="shared" si="5"/>
        <v>0</v>
      </c>
      <c r="Q2484" s="71">
        <f t="shared" si="6"/>
        <v>0</v>
      </c>
      <c r="R2484" s="71">
        <f t="shared" si="7"/>
        <v>2.388</v>
      </c>
      <c r="S2484" s="71">
        <f t="shared" si="8"/>
        <v>4264.285714</v>
      </c>
      <c r="T2484" s="72">
        <f t="shared" si="9"/>
        <v>4</v>
      </c>
      <c r="U2484" s="71">
        <f t="shared" si="10"/>
        <v>0.1298701299</v>
      </c>
      <c r="V2484" s="71">
        <f t="shared" si="11"/>
        <v>0</v>
      </c>
      <c r="W2484" s="73">
        <f t="shared" si="12"/>
        <v>0</v>
      </c>
      <c r="X2484" s="19"/>
      <c r="Y2484" s="19"/>
      <c r="Z2484" s="19"/>
      <c r="AA2484" s="19"/>
      <c r="AB2484" s="19"/>
      <c r="AC2484" s="19"/>
      <c r="AD2484" s="19"/>
    </row>
    <row r="2485">
      <c r="A2485" s="49" t="s">
        <v>2613</v>
      </c>
      <c r="B2485" s="50">
        <v>3233.0</v>
      </c>
      <c r="C2485" s="51">
        <v>0.038</v>
      </c>
      <c r="D2485" s="52">
        <v>3202.0</v>
      </c>
      <c r="E2485" s="51">
        <v>0.001</v>
      </c>
      <c r="F2485" s="52">
        <v>3233.0</v>
      </c>
      <c r="G2485" s="54">
        <v>0.034</v>
      </c>
      <c r="H2485" s="50">
        <v>3233.0</v>
      </c>
      <c r="I2485" s="54">
        <v>0.274518</v>
      </c>
      <c r="J2485" s="50">
        <v>3233.0</v>
      </c>
      <c r="K2485" s="54">
        <v>1.786</v>
      </c>
      <c r="L2485" s="70">
        <f t="shared" si="1"/>
        <v>0</v>
      </c>
      <c r="M2485" s="71">
        <f t="shared" si="2"/>
        <v>0</v>
      </c>
      <c r="N2485" s="71">
        <f t="shared" si="3"/>
        <v>0.236518</v>
      </c>
      <c r="O2485" s="71">
        <f t="shared" si="4"/>
        <v>622.4157895</v>
      </c>
      <c r="P2485" s="71">
        <f t="shared" si="5"/>
        <v>0</v>
      </c>
      <c r="Q2485" s="71">
        <f t="shared" si="6"/>
        <v>0</v>
      </c>
      <c r="R2485" s="71">
        <f t="shared" si="7"/>
        <v>1.748</v>
      </c>
      <c r="S2485" s="71">
        <f t="shared" si="8"/>
        <v>4600</v>
      </c>
      <c r="T2485" s="72">
        <f t="shared" si="9"/>
        <v>31</v>
      </c>
      <c r="U2485" s="71">
        <f t="shared" si="10"/>
        <v>0.9588617383</v>
      </c>
      <c r="V2485" s="71">
        <f t="shared" si="11"/>
        <v>0</v>
      </c>
      <c r="W2485" s="73">
        <f t="shared" si="12"/>
        <v>0</v>
      </c>
      <c r="X2485" s="19"/>
      <c r="Y2485" s="19"/>
      <c r="Z2485" s="19"/>
      <c r="AA2485" s="19"/>
      <c r="AB2485" s="19"/>
      <c r="AC2485" s="19"/>
      <c r="AD2485" s="19"/>
    </row>
    <row r="2486">
      <c r="A2486" s="49" t="s">
        <v>2614</v>
      </c>
      <c r="B2486" s="50">
        <v>3079.0</v>
      </c>
      <c r="C2486" s="51">
        <v>0.063</v>
      </c>
      <c r="D2486" s="52">
        <v>2999.0</v>
      </c>
      <c r="E2486" s="51">
        <v>0.001</v>
      </c>
      <c r="F2486" s="52">
        <v>3079.0</v>
      </c>
      <c r="G2486" s="54">
        <v>0.038</v>
      </c>
      <c r="H2486" s="50">
        <v>3079.0</v>
      </c>
      <c r="I2486" s="54">
        <v>0.383562</v>
      </c>
      <c r="J2486" s="50">
        <v>3079.0</v>
      </c>
      <c r="K2486" s="54">
        <v>1.987</v>
      </c>
      <c r="L2486" s="70">
        <f t="shared" si="1"/>
        <v>0</v>
      </c>
      <c r="M2486" s="71">
        <f t="shared" si="2"/>
        <v>0</v>
      </c>
      <c r="N2486" s="71">
        <f t="shared" si="3"/>
        <v>0.320562</v>
      </c>
      <c r="O2486" s="71">
        <f t="shared" si="4"/>
        <v>508.8285714</v>
      </c>
      <c r="P2486" s="71">
        <f t="shared" si="5"/>
        <v>0</v>
      </c>
      <c r="Q2486" s="71">
        <f t="shared" si="6"/>
        <v>0</v>
      </c>
      <c r="R2486" s="71">
        <f t="shared" si="7"/>
        <v>1.924</v>
      </c>
      <c r="S2486" s="71">
        <f t="shared" si="8"/>
        <v>3053.968254</v>
      </c>
      <c r="T2486" s="72">
        <f t="shared" si="9"/>
        <v>80</v>
      </c>
      <c r="U2486" s="71">
        <f t="shared" si="10"/>
        <v>2.598246184</v>
      </c>
      <c r="V2486" s="71">
        <f t="shared" si="11"/>
        <v>0</v>
      </c>
      <c r="W2486" s="73">
        <f t="shared" si="12"/>
        <v>0</v>
      </c>
      <c r="X2486" s="19"/>
      <c r="Y2486" s="19"/>
      <c r="Z2486" s="19"/>
      <c r="AA2486" s="19"/>
      <c r="AB2486" s="19"/>
      <c r="AC2486" s="19"/>
      <c r="AD2486" s="19"/>
    </row>
    <row r="2487">
      <c r="A2487" s="49" t="s">
        <v>2615</v>
      </c>
      <c r="B2487" s="50">
        <v>2898.0</v>
      </c>
      <c r="C2487" s="51">
        <v>0.023</v>
      </c>
      <c r="D2487" s="52">
        <v>2894.0</v>
      </c>
      <c r="E2487" s="51">
        <v>0.001</v>
      </c>
      <c r="F2487" s="52">
        <v>2898.0</v>
      </c>
      <c r="G2487" s="54">
        <v>0.023</v>
      </c>
      <c r="H2487" s="50">
        <v>2898.0</v>
      </c>
      <c r="I2487" s="54">
        <v>0.297176</v>
      </c>
      <c r="J2487" s="50">
        <v>2898.0</v>
      </c>
      <c r="K2487" s="54">
        <v>1.855</v>
      </c>
      <c r="L2487" s="70">
        <f t="shared" si="1"/>
        <v>0</v>
      </c>
      <c r="M2487" s="71">
        <f t="shared" si="2"/>
        <v>0</v>
      </c>
      <c r="N2487" s="71">
        <f t="shared" si="3"/>
        <v>0.274176</v>
      </c>
      <c r="O2487" s="71">
        <f t="shared" si="4"/>
        <v>1192.069565</v>
      </c>
      <c r="P2487" s="71">
        <f t="shared" si="5"/>
        <v>0</v>
      </c>
      <c r="Q2487" s="71">
        <f t="shared" si="6"/>
        <v>0</v>
      </c>
      <c r="R2487" s="71">
        <f t="shared" si="7"/>
        <v>1.832</v>
      </c>
      <c r="S2487" s="71">
        <f t="shared" si="8"/>
        <v>7965.217391</v>
      </c>
      <c r="T2487" s="72">
        <f t="shared" si="9"/>
        <v>4</v>
      </c>
      <c r="U2487" s="71">
        <f t="shared" si="10"/>
        <v>0.138026225</v>
      </c>
      <c r="V2487" s="71">
        <f t="shared" si="11"/>
        <v>0</v>
      </c>
      <c r="W2487" s="73">
        <f t="shared" si="12"/>
        <v>0</v>
      </c>
      <c r="X2487" s="19"/>
      <c r="Y2487" s="19"/>
      <c r="Z2487" s="19"/>
      <c r="AA2487" s="19"/>
      <c r="AB2487" s="19"/>
      <c r="AC2487" s="19"/>
      <c r="AD2487" s="19"/>
    </row>
    <row r="2488">
      <c r="A2488" s="49" t="s">
        <v>2616</v>
      </c>
      <c r="B2488" s="50">
        <v>2769.0</v>
      </c>
      <c r="C2488" s="51">
        <v>0.041</v>
      </c>
      <c r="D2488" s="52">
        <v>2736.0</v>
      </c>
      <c r="E2488" s="51">
        <v>0.001</v>
      </c>
      <c r="F2488" s="52">
        <v>2769.0</v>
      </c>
      <c r="G2488" s="54">
        <v>0.032</v>
      </c>
      <c r="H2488" s="50">
        <v>2769.0</v>
      </c>
      <c r="I2488" s="54">
        <v>0.341814</v>
      </c>
      <c r="J2488" s="50">
        <v>2769.0</v>
      </c>
      <c r="K2488" s="54">
        <v>1.661</v>
      </c>
      <c r="L2488" s="70">
        <f t="shared" si="1"/>
        <v>0</v>
      </c>
      <c r="M2488" s="71">
        <f t="shared" si="2"/>
        <v>0</v>
      </c>
      <c r="N2488" s="71">
        <f t="shared" si="3"/>
        <v>0.300814</v>
      </c>
      <c r="O2488" s="71">
        <f t="shared" si="4"/>
        <v>733.6926829</v>
      </c>
      <c r="P2488" s="71">
        <f t="shared" si="5"/>
        <v>0</v>
      </c>
      <c r="Q2488" s="71">
        <f t="shared" si="6"/>
        <v>0</v>
      </c>
      <c r="R2488" s="71">
        <f t="shared" si="7"/>
        <v>1.62</v>
      </c>
      <c r="S2488" s="71">
        <f t="shared" si="8"/>
        <v>3951.219512</v>
      </c>
      <c r="T2488" s="72">
        <f t="shared" si="9"/>
        <v>33</v>
      </c>
      <c r="U2488" s="71">
        <f t="shared" si="10"/>
        <v>1.19176598</v>
      </c>
      <c r="V2488" s="71">
        <f t="shared" si="11"/>
        <v>0</v>
      </c>
      <c r="W2488" s="73">
        <f t="shared" si="12"/>
        <v>0</v>
      </c>
      <c r="X2488" s="19"/>
      <c r="Y2488" s="19"/>
      <c r="Z2488" s="19"/>
      <c r="AA2488" s="19"/>
      <c r="AB2488" s="19"/>
      <c r="AC2488" s="19"/>
      <c r="AD2488" s="19"/>
    </row>
    <row r="2489">
      <c r="A2489" s="49" t="s">
        <v>2617</v>
      </c>
      <c r="B2489" s="50">
        <v>3186.0</v>
      </c>
      <c r="C2489" s="51">
        <v>0.034</v>
      </c>
      <c r="D2489" s="52">
        <v>3171.0</v>
      </c>
      <c r="E2489" s="51">
        <v>0.001</v>
      </c>
      <c r="F2489" s="52">
        <v>3186.0</v>
      </c>
      <c r="G2489" s="54">
        <v>0.031</v>
      </c>
      <c r="H2489" s="50">
        <v>3186.0</v>
      </c>
      <c r="I2489" s="54">
        <v>0.559231</v>
      </c>
      <c r="J2489" s="50">
        <v>3186.0</v>
      </c>
      <c r="K2489" s="54">
        <v>2.834</v>
      </c>
      <c r="L2489" s="70">
        <f t="shared" si="1"/>
        <v>0</v>
      </c>
      <c r="M2489" s="71">
        <f t="shared" si="2"/>
        <v>0</v>
      </c>
      <c r="N2489" s="71">
        <f t="shared" si="3"/>
        <v>0.525231</v>
      </c>
      <c r="O2489" s="71">
        <f t="shared" si="4"/>
        <v>1544.797059</v>
      </c>
      <c r="P2489" s="71">
        <f t="shared" si="5"/>
        <v>0</v>
      </c>
      <c r="Q2489" s="71">
        <f t="shared" si="6"/>
        <v>0</v>
      </c>
      <c r="R2489" s="71">
        <f t="shared" si="7"/>
        <v>2.8</v>
      </c>
      <c r="S2489" s="71">
        <f t="shared" si="8"/>
        <v>8235.294118</v>
      </c>
      <c r="T2489" s="72">
        <f t="shared" si="9"/>
        <v>15</v>
      </c>
      <c r="U2489" s="71">
        <f t="shared" si="10"/>
        <v>0.4708097928</v>
      </c>
      <c r="V2489" s="71">
        <f t="shared" si="11"/>
        <v>0</v>
      </c>
      <c r="W2489" s="73">
        <f t="shared" si="12"/>
        <v>0</v>
      </c>
      <c r="X2489" s="19"/>
      <c r="Y2489" s="19"/>
      <c r="Z2489" s="19"/>
      <c r="AA2489" s="19"/>
      <c r="AB2489" s="19"/>
      <c r="AC2489" s="19"/>
      <c r="AD2489" s="19"/>
    </row>
    <row r="2490">
      <c r="A2490" s="49" t="s">
        <v>2618</v>
      </c>
      <c r="B2490" s="50">
        <v>3040.0</v>
      </c>
      <c r="C2490" s="51">
        <v>0.055</v>
      </c>
      <c r="D2490" s="52">
        <v>2981.0</v>
      </c>
      <c r="E2490" s="51">
        <v>0.001</v>
      </c>
      <c r="F2490" s="52">
        <v>3040.0</v>
      </c>
      <c r="G2490" s="54">
        <v>0.037</v>
      </c>
      <c r="H2490" s="50">
        <v>3040.0</v>
      </c>
      <c r="I2490" s="54">
        <v>0.630896</v>
      </c>
      <c r="J2490" s="50">
        <v>3040.0</v>
      </c>
      <c r="K2490" s="54">
        <v>2.191</v>
      </c>
      <c r="L2490" s="70">
        <f t="shared" si="1"/>
        <v>0</v>
      </c>
      <c r="M2490" s="71">
        <f t="shared" si="2"/>
        <v>0</v>
      </c>
      <c r="N2490" s="71">
        <f t="shared" si="3"/>
        <v>0.575896</v>
      </c>
      <c r="O2490" s="71">
        <f t="shared" si="4"/>
        <v>1047.083636</v>
      </c>
      <c r="P2490" s="71">
        <f t="shared" si="5"/>
        <v>0</v>
      </c>
      <c r="Q2490" s="71">
        <f t="shared" si="6"/>
        <v>0</v>
      </c>
      <c r="R2490" s="71">
        <f t="shared" si="7"/>
        <v>2.136</v>
      </c>
      <c r="S2490" s="71">
        <f t="shared" si="8"/>
        <v>3883.636364</v>
      </c>
      <c r="T2490" s="72">
        <f t="shared" si="9"/>
        <v>59</v>
      </c>
      <c r="U2490" s="71">
        <f t="shared" si="10"/>
        <v>1.940789474</v>
      </c>
      <c r="V2490" s="71">
        <f t="shared" si="11"/>
        <v>0</v>
      </c>
      <c r="W2490" s="73">
        <f t="shared" si="12"/>
        <v>0</v>
      </c>
      <c r="X2490" s="19"/>
      <c r="Y2490" s="19"/>
      <c r="Z2490" s="19"/>
      <c r="AA2490" s="19"/>
      <c r="AB2490" s="19"/>
      <c r="AC2490" s="19"/>
      <c r="AD2490" s="19"/>
    </row>
    <row r="2491">
      <c r="A2491" s="49" t="s">
        <v>759</v>
      </c>
      <c r="B2491" s="50">
        <v>3043.0</v>
      </c>
      <c r="C2491" s="51">
        <v>0.036</v>
      </c>
      <c r="D2491" s="52">
        <v>2984.0</v>
      </c>
      <c r="E2491" s="51">
        <v>0.001</v>
      </c>
      <c r="F2491" s="52">
        <v>3043.0</v>
      </c>
      <c r="G2491" s="54">
        <v>0.033</v>
      </c>
      <c r="H2491" s="50">
        <v>3043.0</v>
      </c>
      <c r="I2491" s="54">
        <v>0.284299</v>
      </c>
      <c r="J2491" s="50">
        <v>3043.0</v>
      </c>
      <c r="K2491" s="54">
        <v>1.896</v>
      </c>
      <c r="L2491" s="70">
        <f t="shared" si="1"/>
        <v>0</v>
      </c>
      <c r="M2491" s="71">
        <f t="shared" si="2"/>
        <v>0</v>
      </c>
      <c r="N2491" s="71">
        <f t="shared" si="3"/>
        <v>0.248299</v>
      </c>
      <c r="O2491" s="71">
        <f t="shared" si="4"/>
        <v>689.7194444</v>
      </c>
      <c r="P2491" s="71">
        <f t="shared" si="5"/>
        <v>0</v>
      </c>
      <c r="Q2491" s="71">
        <f t="shared" si="6"/>
        <v>0</v>
      </c>
      <c r="R2491" s="71">
        <f t="shared" si="7"/>
        <v>1.86</v>
      </c>
      <c r="S2491" s="71">
        <f t="shared" si="8"/>
        <v>5166.666667</v>
      </c>
      <c r="T2491" s="72">
        <f t="shared" si="9"/>
        <v>59</v>
      </c>
      <c r="U2491" s="71">
        <f t="shared" si="10"/>
        <v>1.938876109</v>
      </c>
      <c r="V2491" s="71">
        <f t="shared" si="11"/>
        <v>0</v>
      </c>
      <c r="W2491" s="73">
        <f t="shared" si="12"/>
        <v>0</v>
      </c>
      <c r="X2491" s="19"/>
      <c r="Y2491" s="19"/>
      <c r="Z2491" s="19"/>
      <c r="AA2491" s="19"/>
      <c r="AB2491" s="19"/>
      <c r="AC2491" s="19"/>
      <c r="AD2491" s="19"/>
    </row>
    <row r="2492">
      <c r="A2492" s="49" t="s">
        <v>765</v>
      </c>
      <c r="B2492" s="50">
        <v>2895.0</v>
      </c>
      <c r="C2492" s="51">
        <v>0.049</v>
      </c>
      <c r="D2492" s="52">
        <v>2871.0</v>
      </c>
      <c r="E2492" s="51">
        <v>0.001</v>
      </c>
      <c r="F2492" s="52">
        <v>2895.0</v>
      </c>
      <c r="G2492" s="54">
        <v>0.035</v>
      </c>
      <c r="H2492" s="50">
        <v>2895.0</v>
      </c>
      <c r="I2492" s="54">
        <v>0.671792</v>
      </c>
      <c r="J2492" s="50">
        <v>2895.0</v>
      </c>
      <c r="K2492" s="54">
        <v>1.991</v>
      </c>
      <c r="L2492" s="70">
        <f t="shared" si="1"/>
        <v>0</v>
      </c>
      <c r="M2492" s="71">
        <f t="shared" si="2"/>
        <v>0</v>
      </c>
      <c r="N2492" s="71">
        <f t="shared" si="3"/>
        <v>0.622792</v>
      </c>
      <c r="O2492" s="71">
        <f t="shared" si="4"/>
        <v>1271.004082</v>
      </c>
      <c r="P2492" s="71">
        <f t="shared" si="5"/>
        <v>0</v>
      </c>
      <c r="Q2492" s="71">
        <f t="shared" si="6"/>
        <v>0</v>
      </c>
      <c r="R2492" s="71">
        <f t="shared" si="7"/>
        <v>1.942</v>
      </c>
      <c r="S2492" s="71">
        <f t="shared" si="8"/>
        <v>3963.265306</v>
      </c>
      <c r="T2492" s="72">
        <f t="shared" si="9"/>
        <v>24</v>
      </c>
      <c r="U2492" s="71">
        <f t="shared" si="10"/>
        <v>0.829015544</v>
      </c>
      <c r="V2492" s="71">
        <f t="shared" si="11"/>
        <v>0</v>
      </c>
      <c r="W2492" s="73">
        <f t="shared" si="12"/>
        <v>0</v>
      </c>
      <c r="X2492" s="19"/>
      <c r="Y2492" s="19"/>
      <c r="Z2492" s="19"/>
      <c r="AA2492" s="19"/>
      <c r="AB2492" s="19"/>
      <c r="AC2492" s="19"/>
      <c r="AD2492" s="19"/>
    </row>
    <row r="2493">
      <c r="A2493" s="49" t="s">
        <v>2619</v>
      </c>
      <c r="B2493" s="50">
        <v>3135.0</v>
      </c>
      <c r="C2493" s="51">
        <v>0.033</v>
      </c>
      <c r="D2493" s="52">
        <v>3074.0</v>
      </c>
      <c r="E2493" s="51">
        <v>0.001</v>
      </c>
      <c r="F2493" s="52">
        <v>3135.0</v>
      </c>
      <c r="G2493" s="54">
        <v>0.032</v>
      </c>
      <c r="H2493" s="50">
        <v>3135.0</v>
      </c>
      <c r="I2493" s="54">
        <v>0.274423</v>
      </c>
      <c r="J2493" s="50">
        <v>3135.0</v>
      </c>
      <c r="K2493" s="54">
        <v>2.341</v>
      </c>
      <c r="L2493" s="70">
        <f t="shared" si="1"/>
        <v>0</v>
      </c>
      <c r="M2493" s="71">
        <f t="shared" si="2"/>
        <v>0</v>
      </c>
      <c r="N2493" s="71">
        <f t="shared" si="3"/>
        <v>0.241423</v>
      </c>
      <c r="O2493" s="71">
        <f t="shared" si="4"/>
        <v>731.5848485</v>
      </c>
      <c r="P2493" s="71">
        <f t="shared" si="5"/>
        <v>0</v>
      </c>
      <c r="Q2493" s="71">
        <f t="shared" si="6"/>
        <v>0</v>
      </c>
      <c r="R2493" s="71">
        <f t="shared" si="7"/>
        <v>2.308</v>
      </c>
      <c r="S2493" s="71">
        <f t="shared" si="8"/>
        <v>6993.939394</v>
      </c>
      <c r="T2493" s="72">
        <f t="shared" si="9"/>
        <v>61</v>
      </c>
      <c r="U2493" s="71">
        <f t="shared" si="10"/>
        <v>1.945773525</v>
      </c>
      <c r="V2493" s="71">
        <f t="shared" si="11"/>
        <v>0</v>
      </c>
      <c r="W2493" s="73">
        <f t="shared" si="12"/>
        <v>0</v>
      </c>
      <c r="X2493" s="19"/>
      <c r="Y2493" s="19"/>
      <c r="Z2493" s="19"/>
      <c r="AA2493" s="19"/>
      <c r="AB2493" s="19"/>
      <c r="AC2493" s="19"/>
      <c r="AD2493" s="19"/>
    </row>
    <row r="2494">
      <c r="A2494" s="49" t="s">
        <v>2620</v>
      </c>
      <c r="B2494" s="50">
        <v>2992.0</v>
      </c>
      <c r="C2494" s="51">
        <v>0.051</v>
      </c>
      <c r="D2494" s="52">
        <v>2988.0</v>
      </c>
      <c r="E2494" s="51">
        <v>0.001</v>
      </c>
      <c r="F2494" s="52">
        <v>2992.0</v>
      </c>
      <c r="G2494" s="54">
        <v>0.04</v>
      </c>
      <c r="H2494" s="50">
        <v>2992.0</v>
      </c>
      <c r="I2494" s="54">
        <v>0.406377</v>
      </c>
      <c r="J2494" s="50">
        <v>2992.0</v>
      </c>
      <c r="K2494" s="54">
        <v>2.78</v>
      </c>
      <c r="L2494" s="70">
        <f t="shared" si="1"/>
        <v>0</v>
      </c>
      <c r="M2494" s="71">
        <f t="shared" si="2"/>
        <v>0</v>
      </c>
      <c r="N2494" s="71">
        <f t="shared" si="3"/>
        <v>0.355377</v>
      </c>
      <c r="O2494" s="71">
        <f t="shared" si="4"/>
        <v>696.8176471</v>
      </c>
      <c r="P2494" s="71">
        <f t="shared" si="5"/>
        <v>0</v>
      </c>
      <c r="Q2494" s="71">
        <f t="shared" si="6"/>
        <v>0</v>
      </c>
      <c r="R2494" s="71">
        <f t="shared" si="7"/>
        <v>2.729</v>
      </c>
      <c r="S2494" s="71">
        <f t="shared" si="8"/>
        <v>5350.980392</v>
      </c>
      <c r="T2494" s="72">
        <f t="shared" si="9"/>
        <v>4</v>
      </c>
      <c r="U2494" s="71">
        <f t="shared" si="10"/>
        <v>0.1336898396</v>
      </c>
      <c r="V2494" s="71">
        <f t="shared" si="11"/>
        <v>0</v>
      </c>
      <c r="W2494" s="73">
        <f t="shared" si="12"/>
        <v>0</v>
      </c>
      <c r="X2494" s="19"/>
      <c r="Y2494" s="19"/>
      <c r="Z2494" s="19"/>
      <c r="AA2494" s="19"/>
      <c r="AB2494" s="19"/>
      <c r="AC2494" s="19"/>
      <c r="AD2494" s="19"/>
    </row>
    <row r="2495">
      <c r="A2495" s="49" t="s">
        <v>2621</v>
      </c>
      <c r="B2495" s="50">
        <v>3129.0</v>
      </c>
      <c r="C2495" s="51">
        <v>0.031</v>
      </c>
      <c r="D2495" s="52">
        <v>3109.0</v>
      </c>
      <c r="E2495" s="51">
        <v>0.001</v>
      </c>
      <c r="F2495" s="52">
        <v>3129.0</v>
      </c>
      <c r="G2495" s="54">
        <v>0.031</v>
      </c>
      <c r="H2495" s="50">
        <v>3129.0</v>
      </c>
      <c r="I2495" s="54">
        <v>0.382837</v>
      </c>
      <c r="J2495" s="50">
        <v>3129.0</v>
      </c>
      <c r="K2495" s="54">
        <v>2.114</v>
      </c>
      <c r="L2495" s="70">
        <f t="shared" si="1"/>
        <v>0</v>
      </c>
      <c r="M2495" s="71">
        <f t="shared" si="2"/>
        <v>0</v>
      </c>
      <c r="N2495" s="71">
        <f t="shared" si="3"/>
        <v>0.351837</v>
      </c>
      <c r="O2495" s="71">
        <f t="shared" si="4"/>
        <v>1134.958065</v>
      </c>
      <c r="P2495" s="71">
        <f t="shared" si="5"/>
        <v>0</v>
      </c>
      <c r="Q2495" s="71">
        <f t="shared" si="6"/>
        <v>0</v>
      </c>
      <c r="R2495" s="71">
        <f t="shared" si="7"/>
        <v>2.083</v>
      </c>
      <c r="S2495" s="71">
        <f t="shared" si="8"/>
        <v>6719.354839</v>
      </c>
      <c r="T2495" s="72">
        <f t="shared" si="9"/>
        <v>20</v>
      </c>
      <c r="U2495" s="71">
        <f t="shared" si="10"/>
        <v>0.6391818472</v>
      </c>
      <c r="V2495" s="71">
        <f t="shared" si="11"/>
        <v>0</v>
      </c>
      <c r="W2495" s="73">
        <f t="shared" si="12"/>
        <v>0</v>
      </c>
      <c r="X2495" s="19"/>
      <c r="Y2495" s="19"/>
      <c r="Z2495" s="19"/>
      <c r="AA2495" s="19"/>
      <c r="AB2495" s="19"/>
      <c r="AC2495" s="19"/>
      <c r="AD2495" s="19"/>
    </row>
    <row r="2496">
      <c r="A2496" s="49" t="s">
        <v>2622</v>
      </c>
      <c r="B2496" s="50">
        <v>2980.0</v>
      </c>
      <c r="C2496" s="51">
        <v>0.052</v>
      </c>
      <c r="D2496" s="52">
        <v>2945.0</v>
      </c>
      <c r="E2496" s="51">
        <v>0.001</v>
      </c>
      <c r="F2496" s="52">
        <v>2980.0</v>
      </c>
      <c r="G2496" s="54">
        <v>0.039</v>
      </c>
      <c r="H2496" s="50">
        <v>2980.0</v>
      </c>
      <c r="I2496" s="54">
        <v>0.899003</v>
      </c>
      <c r="J2496" s="50">
        <v>2980.0</v>
      </c>
      <c r="K2496" s="54">
        <v>2.519</v>
      </c>
      <c r="L2496" s="70">
        <f t="shared" si="1"/>
        <v>0</v>
      </c>
      <c r="M2496" s="71">
        <f t="shared" si="2"/>
        <v>0</v>
      </c>
      <c r="N2496" s="71">
        <f t="shared" si="3"/>
        <v>0.847003</v>
      </c>
      <c r="O2496" s="71">
        <f t="shared" si="4"/>
        <v>1628.851923</v>
      </c>
      <c r="P2496" s="71">
        <f t="shared" si="5"/>
        <v>0</v>
      </c>
      <c r="Q2496" s="71">
        <f t="shared" si="6"/>
        <v>0</v>
      </c>
      <c r="R2496" s="71">
        <f t="shared" si="7"/>
        <v>2.467</v>
      </c>
      <c r="S2496" s="71">
        <f t="shared" si="8"/>
        <v>4744.230769</v>
      </c>
      <c r="T2496" s="72">
        <f t="shared" si="9"/>
        <v>35</v>
      </c>
      <c r="U2496" s="71">
        <f t="shared" si="10"/>
        <v>1.174496644</v>
      </c>
      <c r="V2496" s="71">
        <f t="shared" si="11"/>
        <v>0</v>
      </c>
      <c r="W2496" s="73">
        <f t="shared" si="12"/>
        <v>0</v>
      </c>
      <c r="X2496" s="19"/>
      <c r="Y2496" s="19"/>
      <c r="Z2496" s="19"/>
      <c r="AA2496" s="19"/>
      <c r="AB2496" s="19"/>
      <c r="AC2496" s="19"/>
      <c r="AD2496" s="19"/>
    </row>
    <row r="2497">
      <c r="A2497" s="49" t="s">
        <v>2623</v>
      </c>
      <c r="B2497" s="50">
        <v>3221.0</v>
      </c>
      <c r="C2497" s="51">
        <v>0.032</v>
      </c>
      <c r="D2497" s="52">
        <v>3183.0</v>
      </c>
      <c r="E2497" s="51">
        <v>0.001</v>
      </c>
      <c r="F2497" s="52">
        <v>3221.0</v>
      </c>
      <c r="G2497" s="54">
        <v>0.031</v>
      </c>
      <c r="H2497" s="50">
        <v>3221.0</v>
      </c>
      <c r="I2497" s="54">
        <v>0.353361</v>
      </c>
      <c r="J2497" s="50">
        <v>3221.0</v>
      </c>
      <c r="K2497" s="54">
        <v>1.953</v>
      </c>
      <c r="L2497" s="70">
        <f t="shared" si="1"/>
        <v>0</v>
      </c>
      <c r="M2497" s="71">
        <f t="shared" si="2"/>
        <v>0</v>
      </c>
      <c r="N2497" s="71">
        <f t="shared" si="3"/>
        <v>0.321361</v>
      </c>
      <c r="O2497" s="71">
        <f t="shared" si="4"/>
        <v>1004.253125</v>
      </c>
      <c r="P2497" s="71">
        <f t="shared" si="5"/>
        <v>0</v>
      </c>
      <c r="Q2497" s="71">
        <f t="shared" si="6"/>
        <v>0</v>
      </c>
      <c r="R2497" s="71">
        <f t="shared" si="7"/>
        <v>1.921</v>
      </c>
      <c r="S2497" s="71">
        <f t="shared" si="8"/>
        <v>6003.125</v>
      </c>
      <c r="T2497" s="72">
        <f t="shared" si="9"/>
        <v>38</v>
      </c>
      <c r="U2497" s="71">
        <f t="shared" si="10"/>
        <v>1.179757839</v>
      </c>
      <c r="V2497" s="71">
        <f t="shared" si="11"/>
        <v>0</v>
      </c>
      <c r="W2497" s="73">
        <f t="shared" si="12"/>
        <v>0</v>
      </c>
      <c r="X2497" s="19"/>
      <c r="Y2497" s="19"/>
      <c r="Z2497" s="19"/>
      <c r="AA2497" s="19"/>
      <c r="AB2497" s="19"/>
      <c r="AC2497" s="19"/>
      <c r="AD2497" s="19"/>
    </row>
    <row r="2498">
      <c r="A2498" s="49" t="s">
        <v>2624</v>
      </c>
      <c r="B2498" s="50">
        <v>3081.0</v>
      </c>
      <c r="C2498" s="51">
        <v>0.054</v>
      </c>
      <c r="D2498" s="52">
        <v>3021.0</v>
      </c>
      <c r="E2498" s="51">
        <v>0.001</v>
      </c>
      <c r="F2498" s="52">
        <v>3081.0</v>
      </c>
      <c r="G2498" s="54">
        <v>0.04</v>
      </c>
      <c r="H2498" s="50">
        <v>3081.0</v>
      </c>
      <c r="I2498" s="54">
        <v>0.735925</v>
      </c>
      <c r="J2498" s="50">
        <v>3081.0</v>
      </c>
      <c r="K2498" s="54">
        <v>1.869</v>
      </c>
      <c r="L2498" s="70">
        <f t="shared" si="1"/>
        <v>0</v>
      </c>
      <c r="M2498" s="71">
        <f t="shared" si="2"/>
        <v>0</v>
      </c>
      <c r="N2498" s="71">
        <f t="shared" si="3"/>
        <v>0.681925</v>
      </c>
      <c r="O2498" s="71">
        <f t="shared" si="4"/>
        <v>1262.824074</v>
      </c>
      <c r="P2498" s="71">
        <f t="shared" si="5"/>
        <v>0</v>
      </c>
      <c r="Q2498" s="71">
        <f t="shared" si="6"/>
        <v>0</v>
      </c>
      <c r="R2498" s="71">
        <f t="shared" si="7"/>
        <v>1.815</v>
      </c>
      <c r="S2498" s="71">
        <f t="shared" si="8"/>
        <v>3361.111111</v>
      </c>
      <c r="T2498" s="72">
        <f t="shared" si="9"/>
        <v>60</v>
      </c>
      <c r="U2498" s="71">
        <f t="shared" si="10"/>
        <v>1.947419669</v>
      </c>
      <c r="V2498" s="71">
        <f t="shared" si="11"/>
        <v>0</v>
      </c>
      <c r="W2498" s="73">
        <f t="shared" si="12"/>
        <v>0</v>
      </c>
      <c r="X2498" s="19"/>
      <c r="Y2498" s="19"/>
      <c r="Z2498" s="19"/>
      <c r="AA2498" s="19"/>
      <c r="AB2498" s="19"/>
      <c r="AC2498" s="19"/>
      <c r="AD2498" s="19"/>
    </row>
    <row r="2499">
      <c r="A2499" s="49" t="s">
        <v>2625</v>
      </c>
      <c r="B2499" s="50">
        <v>3029.0</v>
      </c>
      <c r="C2499" s="51">
        <v>0.03</v>
      </c>
      <c r="D2499" s="52">
        <v>3000.0</v>
      </c>
      <c r="E2499" s="51">
        <v>0.001</v>
      </c>
      <c r="F2499" s="52">
        <v>3029.0</v>
      </c>
      <c r="G2499" s="54">
        <v>0.029</v>
      </c>
      <c r="H2499" s="50">
        <v>3029.0</v>
      </c>
      <c r="I2499" s="54">
        <v>0.557057</v>
      </c>
      <c r="J2499" s="50">
        <v>3029.0</v>
      </c>
      <c r="K2499" s="54">
        <v>2.66</v>
      </c>
      <c r="L2499" s="70">
        <f t="shared" si="1"/>
        <v>0</v>
      </c>
      <c r="M2499" s="71">
        <f t="shared" si="2"/>
        <v>0</v>
      </c>
      <c r="N2499" s="71">
        <f t="shared" si="3"/>
        <v>0.527057</v>
      </c>
      <c r="O2499" s="71">
        <f t="shared" si="4"/>
        <v>1756.856667</v>
      </c>
      <c r="P2499" s="71">
        <f t="shared" si="5"/>
        <v>0</v>
      </c>
      <c r="Q2499" s="71">
        <f t="shared" si="6"/>
        <v>0</v>
      </c>
      <c r="R2499" s="71">
        <f t="shared" si="7"/>
        <v>2.63</v>
      </c>
      <c r="S2499" s="71">
        <f t="shared" si="8"/>
        <v>8766.666667</v>
      </c>
      <c r="T2499" s="72">
        <f t="shared" si="9"/>
        <v>29</v>
      </c>
      <c r="U2499" s="71">
        <f t="shared" si="10"/>
        <v>0.957411687</v>
      </c>
      <c r="V2499" s="71">
        <f t="shared" si="11"/>
        <v>0</v>
      </c>
      <c r="W2499" s="73">
        <f t="shared" si="12"/>
        <v>0</v>
      </c>
      <c r="X2499" s="19"/>
      <c r="Y2499" s="19"/>
      <c r="Z2499" s="19"/>
      <c r="AA2499" s="19"/>
      <c r="AB2499" s="19"/>
      <c r="AC2499" s="19"/>
      <c r="AD2499" s="19"/>
    </row>
    <row r="2500">
      <c r="A2500" s="49" t="s">
        <v>2626</v>
      </c>
      <c r="B2500" s="50">
        <v>2890.0</v>
      </c>
      <c r="C2500" s="51">
        <v>0.05</v>
      </c>
      <c r="D2500" s="52">
        <v>2840.0</v>
      </c>
      <c r="E2500" s="51">
        <v>0.001</v>
      </c>
      <c r="F2500" s="52">
        <v>2890.0</v>
      </c>
      <c r="G2500" s="54">
        <v>0.04</v>
      </c>
      <c r="H2500" s="50">
        <v>2890.0</v>
      </c>
      <c r="I2500" s="54">
        <v>0.434668</v>
      </c>
      <c r="J2500" s="50">
        <v>2890.0</v>
      </c>
      <c r="K2500" s="54">
        <v>1.856</v>
      </c>
      <c r="L2500" s="70">
        <f t="shared" si="1"/>
        <v>0</v>
      </c>
      <c r="M2500" s="71">
        <f t="shared" si="2"/>
        <v>0</v>
      </c>
      <c r="N2500" s="71">
        <f t="shared" si="3"/>
        <v>0.384668</v>
      </c>
      <c r="O2500" s="71">
        <f t="shared" si="4"/>
        <v>769.336</v>
      </c>
      <c r="P2500" s="71">
        <f t="shared" si="5"/>
        <v>0</v>
      </c>
      <c r="Q2500" s="71">
        <f t="shared" si="6"/>
        <v>0</v>
      </c>
      <c r="R2500" s="71">
        <f t="shared" si="7"/>
        <v>1.806</v>
      </c>
      <c r="S2500" s="71">
        <f t="shared" si="8"/>
        <v>3612</v>
      </c>
      <c r="T2500" s="72">
        <f t="shared" si="9"/>
        <v>50</v>
      </c>
      <c r="U2500" s="71">
        <f t="shared" si="10"/>
        <v>1.730103806</v>
      </c>
      <c r="V2500" s="71">
        <f t="shared" si="11"/>
        <v>0</v>
      </c>
      <c r="W2500" s="73">
        <f t="shared" si="12"/>
        <v>0</v>
      </c>
      <c r="X2500" s="19"/>
      <c r="Y2500" s="19"/>
      <c r="Z2500" s="19"/>
      <c r="AA2500" s="19"/>
      <c r="AB2500" s="19"/>
      <c r="AC2500" s="19"/>
      <c r="AD2500" s="19"/>
    </row>
    <row r="2501">
      <c r="A2501" s="49" t="s">
        <v>2627</v>
      </c>
      <c r="B2501" s="50">
        <v>3134.0</v>
      </c>
      <c r="C2501" s="51">
        <v>0.039</v>
      </c>
      <c r="D2501" s="52">
        <v>3107.0</v>
      </c>
      <c r="E2501" s="51">
        <v>0.001</v>
      </c>
      <c r="F2501" s="52">
        <v>3134.0</v>
      </c>
      <c r="G2501" s="54">
        <v>0.035</v>
      </c>
      <c r="H2501" s="50">
        <v>3134.0</v>
      </c>
      <c r="I2501" s="54">
        <v>0.74031</v>
      </c>
      <c r="J2501" s="50">
        <v>3134.0</v>
      </c>
      <c r="K2501" s="54">
        <v>2.261</v>
      </c>
      <c r="L2501" s="70">
        <f t="shared" si="1"/>
        <v>0</v>
      </c>
      <c r="M2501" s="71">
        <f t="shared" si="2"/>
        <v>0</v>
      </c>
      <c r="N2501" s="71">
        <f t="shared" si="3"/>
        <v>0.70131</v>
      </c>
      <c r="O2501" s="71">
        <f t="shared" si="4"/>
        <v>1798.230769</v>
      </c>
      <c r="P2501" s="71">
        <f t="shared" si="5"/>
        <v>0</v>
      </c>
      <c r="Q2501" s="71">
        <f t="shared" si="6"/>
        <v>0</v>
      </c>
      <c r="R2501" s="71">
        <f t="shared" si="7"/>
        <v>2.222</v>
      </c>
      <c r="S2501" s="71">
        <f t="shared" si="8"/>
        <v>5697.435897</v>
      </c>
      <c r="T2501" s="72">
        <f t="shared" si="9"/>
        <v>27</v>
      </c>
      <c r="U2501" s="71">
        <f t="shared" si="10"/>
        <v>0.8615188258</v>
      </c>
      <c r="V2501" s="71">
        <f t="shared" si="11"/>
        <v>0</v>
      </c>
      <c r="W2501" s="73">
        <f t="shared" si="12"/>
        <v>0</v>
      </c>
      <c r="X2501" s="19"/>
      <c r="Y2501" s="19"/>
      <c r="Z2501" s="19"/>
      <c r="AA2501" s="19"/>
      <c r="AB2501" s="19"/>
      <c r="AC2501" s="19"/>
      <c r="AD2501" s="19"/>
    </row>
    <row r="2502">
      <c r="A2502" s="49" t="s">
        <v>2628</v>
      </c>
      <c r="B2502" s="50">
        <v>2984.0</v>
      </c>
      <c r="C2502" s="51">
        <v>0.062</v>
      </c>
      <c r="D2502" s="52">
        <v>2964.0</v>
      </c>
      <c r="E2502" s="51">
        <v>0.001</v>
      </c>
      <c r="F2502" s="52">
        <v>2984.0</v>
      </c>
      <c r="G2502" s="54">
        <v>0.039</v>
      </c>
      <c r="H2502" s="50">
        <v>2984.0</v>
      </c>
      <c r="I2502" s="54">
        <v>0.314898</v>
      </c>
      <c r="J2502" s="50">
        <v>2984.0</v>
      </c>
      <c r="K2502" s="54">
        <v>1.986</v>
      </c>
      <c r="L2502" s="70">
        <f t="shared" si="1"/>
        <v>0</v>
      </c>
      <c r="M2502" s="71">
        <f t="shared" si="2"/>
        <v>0</v>
      </c>
      <c r="N2502" s="71">
        <f t="shared" si="3"/>
        <v>0.252898</v>
      </c>
      <c r="O2502" s="71">
        <f t="shared" si="4"/>
        <v>407.9</v>
      </c>
      <c r="P2502" s="71">
        <f t="shared" si="5"/>
        <v>0</v>
      </c>
      <c r="Q2502" s="71">
        <f t="shared" si="6"/>
        <v>0</v>
      </c>
      <c r="R2502" s="71">
        <f t="shared" si="7"/>
        <v>1.924</v>
      </c>
      <c r="S2502" s="71">
        <f t="shared" si="8"/>
        <v>3103.225806</v>
      </c>
      <c r="T2502" s="72">
        <f t="shared" si="9"/>
        <v>20</v>
      </c>
      <c r="U2502" s="71">
        <f t="shared" si="10"/>
        <v>0.6702412869</v>
      </c>
      <c r="V2502" s="71">
        <f t="shared" si="11"/>
        <v>0</v>
      </c>
      <c r="W2502" s="73">
        <f t="shared" si="12"/>
        <v>0</v>
      </c>
      <c r="X2502" s="19"/>
      <c r="Y2502" s="19"/>
      <c r="Z2502" s="19"/>
      <c r="AA2502" s="19"/>
      <c r="AB2502" s="19"/>
      <c r="AC2502" s="19"/>
      <c r="AD2502" s="19"/>
    </row>
    <row r="2503">
      <c r="A2503" s="49" t="s">
        <v>2629</v>
      </c>
      <c r="B2503" s="50">
        <v>3169.0</v>
      </c>
      <c r="C2503" s="51">
        <v>0.034</v>
      </c>
      <c r="D2503" s="52">
        <v>3152.0</v>
      </c>
      <c r="E2503" s="51">
        <v>0.001</v>
      </c>
      <c r="F2503" s="52">
        <v>3169.0</v>
      </c>
      <c r="G2503" s="54">
        <v>0.032</v>
      </c>
      <c r="H2503" s="50">
        <v>3169.0</v>
      </c>
      <c r="I2503" s="54">
        <v>0.446098</v>
      </c>
      <c r="J2503" s="50">
        <v>3169.0</v>
      </c>
      <c r="K2503" s="54">
        <v>2.007</v>
      </c>
      <c r="L2503" s="70">
        <f t="shared" si="1"/>
        <v>0</v>
      </c>
      <c r="M2503" s="71">
        <f t="shared" si="2"/>
        <v>0</v>
      </c>
      <c r="N2503" s="71">
        <f t="shared" si="3"/>
        <v>0.412098</v>
      </c>
      <c r="O2503" s="71">
        <f t="shared" si="4"/>
        <v>1212.052941</v>
      </c>
      <c r="P2503" s="71">
        <f t="shared" si="5"/>
        <v>0</v>
      </c>
      <c r="Q2503" s="71">
        <f t="shared" si="6"/>
        <v>0</v>
      </c>
      <c r="R2503" s="71">
        <f t="shared" si="7"/>
        <v>1.973</v>
      </c>
      <c r="S2503" s="71">
        <f t="shared" si="8"/>
        <v>5802.941176</v>
      </c>
      <c r="T2503" s="72">
        <f t="shared" si="9"/>
        <v>17</v>
      </c>
      <c r="U2503" s="71">
        <f t="shared" si="10"/>
        <v>0.5364468287</v>
      </c>
      <c r="V2503" s="71">
        <f t="shared" si="11"/>
        <v>0</v>
      </c>
      <c r="W2503" s="73">
        <f t="shared" si="12"/>
        <v>0</v>
      </c>
      <c r="X2503" s="19"/>
      <c r="Y2503" s="19"/>
      <c r="Z2503" s="19"/>
      <c r="AA2503" s="19"/>
      <c r="AB2503" s="19"/>
      <c r="AC2503" s="19"/>
      <c r="AD2503" s="19"/>
    </row>
    <row r="2504">
      <c r="A2504" s="49" t="s">
        <v>2630</v>
      </c>
      <c r="B2504" s="50">
        <v>3026.0</v>
      </c>
      <c r="C2504" s="51">
        <v>0.054</v>
      </c>
      <c r="D2504" s="52">
        <v>2982.0</v>
      </c>
      <c r="E2504" s="51">
        <v>0.001</v>
      </c>
      <c r="F2504" s="52">
        <v>3026.0</v>
      </c>
      <c r="G2504" s="54">
        <v>0.038</v>
      </c>
      <c r="H2504" s="50">
        <v>3026.0</v>
      </c>
      <c r="I2504" s="54">
        <v>0.536501</v>
      </c>
      <c r="J2504" s="50">
        <v>3026.0</v>
      </c>
      <c r="K2504" s="54">
        <v>1.836</v>
      </c>
      <c r="L2504" s="70">
        <f t="shared" si="1"/>
        <v>0</v>
      </c>
      <c r="M2504" s="71">
        <f t="shared" si="2"/>
        <v>0</v>
      </c>
      <c r="N2504" s="71">
        <f t="shared" si="3"/>
        <v>0.482501</v>
      </c>
      <c r="O2504" s="71">
        <f t="shared" si="4"/>
        <v>893.5203704</v>
      </c>
      <c r="P2504" s="71">
        <f t="shared" si="5"/>
        <v>0</v>
      </c>
      <c r="Q2504" s="71">
        <f t="shared" si="6"/>
        <v>0</v>
      </c>
      <c r="R2504" s="71">
        <f t="shared" si="7"/>
        <v>1.782</v>
      </c>
      <c r="S2504" s="71">
        <f t="shared" si="8"/>
        <v>3300</v>
      </c>
      <c r="T2504" s="72">
        <f t="shared" si="9"/>
        <v>44</v>
      </c>
      <c r="U2504" s="71">
        <f t="shared" si="10"/>
        <v>1.454064772</v>
      </c>
      <c r="V2504" s="71">
        <f t="shared" si="11"/>
        <v>0</v>
      </c>
      <c r="W2504" s="73">
        <f t="shared" si="12"/>
        <v>0</v>
      </c>
      <c r="X2504" s="19"/>
      <c r="Y2504" s="19"/>
      <c r="Z2504" s="19"/>
      <c r="AA2504" s="19"/>
      <c r="AB2504" s="19"/>
      <c r="AC2504" s="19"/>
      <c r="AD2504" s="19"/>
    </row>
    <row r="2505">
      <c r="A2505" s="49" t="s">
        <v>2631</v>
      </c>
      <c r="B2505" s="50">
        <v>3192.0</v>
      </c>
      <c r="C2505" s="51">
        <v>0.035</v>
      </c>
      <c r="D2505" s="52">
        <v>3147.0</v>
      </c>
      <c r="E2505" s="51">
        <v>0.001</v>
      </c>
      <c r="F2505" s="52">
        <v>3192.0</v>
      </c>
      <c r="G2505" s="54">
        <v>0.033</v>
      </c>
      <c r="H2505" s="50">
        <v>3192.0</v>
      </c>
      <c r="I2505" s="54">
        <v>0.777014</v>
      </c>
      <c r="J2505" s="50">
        <v>3192.0</v>
      </c>
      <c r="K2505" s="54">
        <v>2.026</v>
      </c>
      <c r="L2505" s="70">
        <f t="shared" si="1"/>
        <v>0</v>
      </c>
      <c r="M2505" s="71">
        <f t="shared" si="2"/>
        <v>0</v>
      </c>
      <c r="N2505" s="71">
        <f t="shared" si="3"/>
        <v>0.742014</v>
      </c>
      <c r="O2505" s="71">
        <f t="shared" si="4"/>
        <v>2120.04</v>
      </c>
      <c r="P2505" s="71">
        <f t="shared" si="5"/>
        <v>0</v>
      </c>
      <c r="Q2505" s="71">
        <f t="shared" si="6"/>
        <v>0</v>
      </c>
      <c r="R2505" s="71">
        <f t="shared" si="7"/>
        <v>1.991</v>
      </c>
      <c r="S2505" s="71">
        <f t="shared" si="8"/>
        <v>5688.571429</v>
      </c>
      <c r="T2505" s="72">
        <f t="shared" si="9"/>
        <v>45</v>
      </c>
      <c r="U2505" s="71">
        <f t="shared" si="10"/>
        <v>1.409774436</v>
      </c>
      <c r="V2505" s="71">
        <f t="shared" si="11"/>
        <v>0</v>
      </c>
      <c r="W2505" s="73">
        <f t="shared" si="12"/>
        <v>0</v>
      </c>
      <c r="X2505" s="19"/>
      <c r="Y2505" s="19"/>
      <c r="Z2505" s="19"/>
      <c r="AA2505" s="19"/>
      <c r="AB2505" s="19"/>
      <c r="AC2505" s="19"/>
      <c r="AD2505" s="19"/>
    </row>
    <row r="2506">
      <c r="A2506" s="49" t="s">
        <v>2632</v>
      </c>
      <c r="B2506" s="50">
        <v>3049.0</v>
      </c>
      <c r="C2506" s="51">
        <v>0.053</v>
      </c>
      <c r="D2506" s="52">
        <v>3034.0</v>
      </c>
      <c r="E2506" s="51">
        <v>0.001</v>
      </c>
      <c r="F2506" s="52">
        <v>3049.0</v>
      </c>
      <c r="G2506" s="54">
        <v>0.039</v>
      </c>
      <c r="H2506" s="50">
        <v>3049.0</v>
      </c>
      <c r="I2506" s="54">
        <v>0.942628</v>
      </c>
      <c r="J2506" s="50">
        <v>3049.0</v>
      </c>
      <c r="K2506" s="54">
        <v>2.545</v>
      </c>
      <c r="L2506" s="70">
        <f t="shared" si="1"/>
        <v>0</v>
      </c>
      <c r="M2506" s="71">
        <f t="shared" si="2"/>
        <v>0</v>
      </c>
      <c r="N2506" s="71">
        <f t="shared" si="3"/>
        <v>0.889628</v>
      </c>
      <c r="O2506" s="71">
        <f t="shared" si="4"/>
        <v>1678.543396</v>
      </c>
      <c r="P2506" s="71">
        <f t="shared" si="5"/>
        <v>0</v>
      </c>
      <c r="Q2506" s="71">
        <f t="shared" si="6"/>
        <v>0</v>
      </c>
      <c r="R2506" s="71">
        <f t="shared" si="7"/>
        <v>2.492</v>
      </c>
      <c r="S2506" s="71">
        <f t="shared" si="8"/>
        <v>4701.886792</v>
      </c>
      <c r="T2506" s="72">
        <f t="shared" si="9"/>
        <v>15</v>
      </c>
      <c r="U2506" s="71">
        <f t="shared" si="10"/>
        <v>0.4919645786</v>
      </c>
      <c r="V2506" s="71">
        <f t="shared" si="11"/>
        <v>0</v>
      </c>
      <c r="W2506" s="73">
        <f t="shared" si="12"/>
        <v>0</v>
      </c>
      <c r="X2506" s="19"/>
      <c r="Y2506" s="19"/>
      <c r="Z2506" s="19"/>
      <c r="AA2506" s="19"/>
      <c r="AB2506" s="19"/>
      <c r="AC2506" s="19"/>
      <c r="AD2506" s="19"/>
    </row>
    <row r="2507">
      <c r="A2507" s="49" t="s">
        <v>2633</v>
      </c>
      <c r="B2507" s="50">
        <v>3014.0</v>
      </c>
      <c r="C2507" s="51">
        <v>0.031</v>
      </c>
      <c r="D2507" s="52">
        <v>2975.0</v>
      </c>
      <c r="E2507" s="51">
        <v>0.001</v>
      </c>
      <c r="F2507" s="52">
        <v>3014.0</v>
      </c>
      <c r="G2507" s="54">
        <v>0.029</v>
      </c>
      <c r="H2507" s="50">
        <v>3014.0</v>
      </c>
      <c r="I2507" s="54">
        <v>0.54199</v>
      </c>
      <c r="J2507" s="50">
        <v>3014.0</v>
      </c>
      <c r="K2507" s="54">
        <v>1.49</v>
      </c>
      <c r="L2507" s="70">
        <f t="shared" si="1"/>
        <v>0</v>
      </c>
      <c r="M2507" s="71">
        <f t="shared" si="2"/>
        <v>0</v>
      </c>
      <c r="N2507" s="71">
        <f t="shared" si="3"/>
        <v>0.51099</v>
      </c>
      <c r="O2507" s="71">
        <f t="shared" si="4"/>
        <v>1648.354839</v>
      </c>
      <c r="P2507" s="71">
        <f t="shared" si="5"/>
        <v>0</v>
      </c>
      <c r="Q2507" s="71">
        <f t="shared" si="6"/>
        <v>0</v>
      </c>
      <c r="R2507" s="71">
        <f t="shared" si="7"/>
        <v>1.459</v>
      </c>
      <c r="S2507" s="71">
        <f t="shared" si="8"/>
        <v>4706.451613</v>
      </c>
      <c r="T2507" s="72">
        <f t="shared" si="9"/>
        <v>39</v>
      </c>
      <c r="U2507" s="71">
        <f t="shared" si="10"/>
        <v>1.293961513</v>
      </c>
      <c r="V2507" s="71">
        <f t="shared" si="11"/>
        <v>0</v>
      </c>
      <c r="W2507" s="73">
        <f t="shared" si="12"/>
        <v>0</v>
      </c>
      <c r="X2507" s="19"/>
      <c r="Y2507" s="19"/>
      <c r="Z2507" s="19"/>
      <c r="AA2507" s="19"/>
      <c r="AB2507" s="19"/>
      <c r="AC2507" s="19"/>
      <c r="AD2507" s="19"/>
    </row>
    <row r="2508">
      <c r="A2508" s="49" t="s">
        <v>2634</v>
      </c>
      <c r="B2508" s="50">
        <v>2881.0</v>
      </c>
      <c r="C2508" s="51">
        <v>0.044</v>
      </c>
      <c r="D2508" s="52">
        <v>2881.0</v>
      </c>
      <c r="E2508" s="51">
        <v>0.001</v>
      </c>
      <c r="F2508" s="52">
        <v>2881.0</v>
      </c>
      <c r="G2508" s="54">
        <v>0.034</v>
      </c>
      <c r="H2508" s="50">
        <v>2881.0</v>
      </c>
      <c r="I2508" s="54">
        <v>0.380118</v>
      </c>
      <c r="J2508" s="50">
        <v>2881.0</v>
      </c>
      <c r="K2508" s="54">
        <v>1.828</v>
      </c>
      <c r="L2508" s="70">
        <f t="shared" si="1"/>
        <v>0</v>
      </c>
      <c r="M2508" s="71">
        <f t="shared" si="2"/>
        <v>0</v>
      </c>
      <c r="N2508" s="71">
        <f t="shared" si="3"/>
        <v>0.336118</v>
      </c>
      <c r="O2508" s="71">
        <f t="shared" si="4"/>
        <v>763.9045455</v>
      </c>
      <c r="P2508" s="71">
        <f t="shared" si="5"/>
        <v>0</v>
      </c>
      <c r="Q2508" s="71">
        <f t="shared" si="6"/>
        <v>0</v>
      </c>
      <c r="R2508" s="71">
        <f t="shared" si="7"/>
        <v>1.784</v>
      </c>
      <c r="S2508" s="71">
        <f t="shared" si="8"/>
        <v>4054.545455</v>
      </c>
      <c r="T2508" s="72">
        <f t="shared" si="9"/>
        <v>0</v>
      </c>
      <c r="U2508" s="71">
        <f t="shared" si="10"/>
        <v>0</v>
      </c>
      <c r="V2508" s="71">
        <f t="shared" si="11"/>
        <v>0</v>
      </c>
      <c r="W2508" s="73">
        <f t="shared" si="12"/>
        <v>0</v>
      </c>
      <c r="X2508" s="19"/>
      <c r="Y2508" s="19"/>
      <c r="Z2508" s="19"/>
      <c r="AA2508" s="19"/>
      <c r="AB2508" s="19"/>
      <c r="AC2508" s="19"/>
      <c r="AD2508" s="19"/>
    </row>
    <row r="2509">
      <c r="A2509" s="49" t="s">
        <v>2635</v>
      </c>
      <c r="B2509" s="50">
        <v>2925.0</v>
      </c>
      <c r="C2509" s="51">
        <v>0.029</v>
      </c>
      <c r="D2509" s="52">
        <v>2879.0</v>
      </c>
      <c r="E2509" s="51">
        <v>0.001</v>
      </c>
      <c r="F2509" s="52">
        <v>2925.0</v>
      </c>
      <c r="G2509" s="54">
        <v>0.028</v>
      </c>
      <c r="H2509" s="50">
        <v>2925.0</v>
      </c>
      <c r="I2509" s="54">
        <v>0.578982</v>
      </c>
      <c r="J2509" s="50">
        <v>2925.0</v>
      </c>
      <c r="K2509" s="54">
        <v>1.682</v>
      </c>
      <c r="L2509" s="70">
        <f t="shared" si="1"/>
        <v>0</v>
      </c>
      <c r="M2509" s="71">
        <f t="shared" si="2"/>
        <v>0</v>
      </c>
      <c r="N2509" s="71">
        <f t="shared" si="3"/>
        <v>0.549982</v>
      </c>
      <c r="O2509" s="71">
        <f t="shared" si="4"/>
        <v>1896.489655</v>
      </c>
      <c r="P2509" s="71">
        <f t="shared" si="5"/>
        <v>0</v>
      </c>
      <c r="Q2509" s="71">
        <f t="shared" si="6"/>
        <v>0</v>
      </c>
      <c r="R2509" s="71">
        <f t="shared" si="7"/>
        <v>1.653</v>
      </c>
      <c r="S2509" s="71">
        <f t="shared" si="8"/>
        <v>5700</v>
      </c>
      <c r="T2509" s="72">
        <f t="shared" si="9"/>
        <v>46</v>
      </c>
      <c r="U2509" s="71">
        <f t="shared" si="10"/>
        <v>1.572649573</v>
      </c>
      <c r="V2509" s="71">
        <f t="shared" si="11"/>
        <v>0</v>
      </c>
      <c r="W2509" s="73">
        <f t="shared" si="12"/>
        <v>0</v>
      </c>
      <c r="X2509" s="19"/>
      <c r="Y2509" s="19"/>
      <c r="Z2509" s="19"/>
      <c r="AA2509" s="19"/>
      <c r="AB2509" s="19"/>
      <c r="AC2509" s="19"/>
      <c r="AD2509" s="19"/>
    </row>
    <row r="2510">
      <c r="A2510" s="49" t="s">
        <v>2636</v>
      </c>
      <c r="B2510" s="50">
        <v>2802.0</v>
      </c>
      <c r="C2510" s="51">
        <v>0.039</v>
      </c>
      <c r="D2510" s="52">
        <v>2795.0</v>
      </c>
      <c r="E2510" s="51">
        <v>0.001</v>
      </c>
      <c r="F2510" s="52">
        <v>2802.0</v>
      </c>
      <c r="G2510" s="54">
        <v>0.032</v>
      </c>
      <c r="H2510" s="50">
        <v>2802.0</v>
      </c>
      <c r="I2510" s="54">
        <v>0.253378</v>
      </c>
      <c r="J2510" s="50">
        <v>2802.0</v>
      </c>
      <c r="K2510" s="54">
        <v>1.842</v>
      </c>
      <c r="L2510" s="70">
        <f t="shared" si="1"/>
        <v>0</v>
      </c>
      <c r="M2510" s="71">
        <f t="shared" si="2"/>
        <v>0</v>
      </c>
      <c r="N2510" s="71">
        <f t="shared" si="3"/>
        <v>0.214378</v>
      </c>
      <c r="O2510" s="71">
        <f t="shared" si="4"/>
        <v>549.6871795</v>
      </c>
      <c r="P2510" s="71">
        <f t="shared" si="5"/>
        <v>0</v>
      </c>
      <c r="Q2510" s="71">
        <f t="shared" si="6"/>
        <v>0</v>
      </c>
      <c r="R2510" s="71">
        <f t="shared" si="7"/>
        <v>1.803</v>
      </c>
      <c r="S2510" s="71">
        <f t="shared" si="8"/>
        <v>4623.076923</v>
      </c>
      <c r="T2510" s="72">
        <f t="shared" si="9"/>
        <v>7</v>
      </c>
      <c r="U2510" s="71">
        <f t="shared" si="10"/>
        <v>0.249821556</v>
      </c>
      <c r="V2510" s="71">
        <f t="shared" si="11"/>
        <v>0</v>
      </c>
      <c r="W2510" s="73">
        <f t="shared" si="12"/>
        <v>0</v>
      </c>
      <c r="X2510" s="19"/>
      <c r="Y2510" s="19"/>
      <c r="Z2510" s="19"/>
      <c r="AA2510" s="19"/>
      <c r="AB2510" s="19"/>
      <c r="AC2510" s="19"/>
      <c r="AD2510" s="19"/>
    </row>
    <row r="2511">
      <c r="A2511" s="49" t="s">
        <v>2637</v>
      </c>
      <c r="B2511" s="50">
        <v>3045.0</v>
      </c>
      <c r="C2511" s="51">
        <v>0.026</v>
      </c>
      <c r="D2511" s="52">
        <v>2985.0</v>
      </c>
      <c r="E2511" s="51">
        <v>0.001</v>
      </c>
      <c r="F2511" s="52">
        <v>3045.0</v>
      </c>
      <c r="G2511" s="54">
        <v>0.026</v>
      </c>
      <c r="H2511" s="50">
        <v>3045.0</v>
      </c>
      <c r="I2511" s="54">
        <v>0.285805</v>
      </c>
      <c r="J2511" s="50">
        <v>3045.0</v>
      </c>
      <c r="K2511" s="54">
        <v>1.502</v>
      </c>
      <c r="L2511" s="70">
        <f t="shared" si="1"/>
        <v>0</v>
      </c>
      <c r="M2511" s="71">
        <f t="shared" si="2"/>
        <v>0</v>
      </c>
      <c r="N2511" s="71">
        <f t="shared" si="3"/>
        <v>0.259805</v>
      </c>
      <c r="O2511" s="71">
        <f t="shared" si="4"/>
        <v>999.25</v>
      </c>
      <c r="P2511" s="71">
        <f t="shared" si="5"/>
        <v>0</v>
      </c>
      <c r="Q2511" s="71">
        <f t="shared" si="6"/>
        <v>0</v>
      </c>
      <c r="R2511" s="71">
        <f t="shared" si="7"/>
        <v>1.476</v>
      </c>
      <c r="S2511" s="71">
        <f t="shared" si="8"/>
        <v>5676.923077</v>
      </c>
      <c r="T2511" s="72">
        <f t="shared" si="9"/>
        <v>60</v>
      </c>
      <c r="U2511" s="71">
        <f t="shared" si="10"/>
        <v>1.97044335</v>
      </c>
      <c r="V2511" s="71">
        <f t="shared" si="11"/>
        <v>0</v>
      </c>
      <c r="W2511" s="73">
        <f t="shared" si="12"/>
        <v>0</v>
      </c>
      <c r="X2511" s="19"/>
      <c r="Y2511" s="19"/>
      <c r="Z2511" s="19"/>
      <c r="AA2511" s="19"/>
      <c r="AB2511" s="19"/>
      <c r="AC2511" s="19"/>
      <c r="AD2511" s="19"/>
    </row>
    <row r="2512">
      <c r="A2512" s="49" t="s">
        <v>2638</v>
      </c>
      <c r="B2512" s="50">
        <v>2914.0</v>
      </c>
      <c r="C2512" s="51">
        <v>0.044</v>
      </c>
      <c r="D2512" s="52">
        <v>2905.0</v>
      </c>
      <c r="E2512" s="51">
        <v>0.001</v>
      </c>
      <c r="F2512" s="52">
        <v>2914.0</v>
      </c>
      <c r="G2512" s="54">
        <v>0.036</v>
      </c>
      <c r="H2512" s="50">
        <v>2914.0</v>
      </c>
      <c r="I2512" s="54">
        <v>0.269929</v>
      </c>
      <c r="J2512" s="50">
        <v>2914.0</v>
      </c>
      <c r="K2512" s="54">
        <v>1.991</v>
      </c>
      <c r="L2512" s="70">
        <f t="shared" si="1"/>
        <v>0</v>
      </c>
      <c r="M2512" s="71">
        <f t="shared" si="2"/>
        <v>0</v>
      </c>
      <c r="N2512" s="71">
        <f t="shared" si="3"/>
        <v>0.225929</v>
      </c>
      <c r="O2512" s="71">
        <f t="shared" si="4"/>
        <v>513.475</v>
      </c>
      <c r="P2512" s="71">
        <f t="shared" si="5"/>
        <v>0</v>
      </c>
      <c r="Q2512" s="71">
        <f t="shared" si="6"/>
        <v>0</v>
      </c>
      <c r="R2512" s="71">
        <f t="shared" si="7"/>
        <v>1.947</v>
      </c>
      <c r="S2512" s="71">
        <f t="shared" si="8"/>
        <v>4425</v>
      </c>
      <c r="T2512" s="72">
        <f t="shared" si="9"/>
        <v>9</v>
      </c>
      <c r="U2512" s="71">
        <f t="shared" si="10"/>
        <v>0.3088538092</v>
      </c>
      <c r="V2512" s="71">
        <f t="shared" si="11"/>
        <v>0</v>
      </c>
      <c r="W2512" s="73">
        <f t="shared" si="12"/>
        <v>0</v>
      </c>
      <c r="X2512" s="19"/>
      <c r="Y2512" s="19"/>
      <c r="Z2512" s="19"/>
      <c r="AA2512" s="19"/>
      <c r="AB2512" s="19"/>
      <c r="AC2512" s="19"/>
      <c r="AD2512" s="19"/>
    </row>
    <row r="2513">
      <c r="A2513" s="49" t="s">
        <v>2639</v>
      </c>
      <c r="B2513" s="50">
        <v>2703.0</v>
      </c>
      <c r="C2513" s="51">
        <v>0.024</v>
      </c>
      <c r="D2513" s="52">
        <v>2649.0</v>
      </c>
      <c r="E2513" s="51">
        <v>0.001</v>
      </c>
      <c r="F2513" s="52">
        <v>2703.0</v>
      </c>
      <c r="G2513" s="54">
        <v>0.023</v>
      </c>
      <c r="H2513" s="50">
        <v>2703.0</v>
      </c>
      <c r="I2513" s="54">
        <v>0.536428</v>
      </c>
      <c r="J2513" s="50">
        <v>2703.0</v>
      </c>
      <c r="K2513" s="54">
        <v>2.055</v>
      </c>
      <c r="L2513" s="70">
        <f t="shared" si="1"/>
        <v>0</v>
      </c>
      <c r="M2513" s="71">
        <f t="shared" si="2"/>
        <v>0</v>
      </c>
      <c r="N2513" s="71">
        <f t="shared" si="3"/>
        <v>0.512428</v>
      </c>
      <c r="O2513" s="71">
        <f t="shared" si="4"/>
        <v>2135.116667</v>
      </c>
      <c r="P2513" s="71">
        <f t="shared" si="5"/>
        <v>0</v>
      </c>
      <c r="Q2513" s="71">
        <f t="shared" si="6"/>
        <v>0</v>
      </c>
      <c r="R2513" s="71">
        <f t="shared" si="7"/>
        <v>2.031</v>
      </c>
      <c r="S2513" s="71">
        <f t="shared" si="8"/>
        <v>8462.5</v>
      </c>
      <c r="T2513" s="72">
        <f t="shared" si="9"/>
        <v>54</v>
      </c>
      <c r="U2513" s="71">
        <f t="shared" si="10"/>
        <v>1.997780244</v>
      </c>
      <c r="V2513" s="71">
        <f t="shared" si="11"/>
        <v>0</v>
      </c>
      <c r="W2513" s="73">
        <f t="shared" si="12"/>
        <v>0</v>
      </c>
      <c r="X2513" s="19"/>
      <c r="Y2513" s="19"/>
      <c r="Z2513" s="19"/>
      <c r="AA2513" s="19"/>
      <c r="AB2513" s="19"/>
      <c r="AC2513" s="19"/>
      <c r="AD2513" s="19"/>
    </row>
    <row r="2514">
      <c r="A2514" s="49" t="s">
        <v>2640</v>
      </c>
      <c r="B2514" s="50">
        <v>2588.0</v>
      </c>
      <c r="C2514" s="51">
        <v>0.033</v>
      </c>
      <c r="D2514" s="52">
        <v>2581.0</v>
      </c>
      <c r="E2514" s="51">
        <v>0.001</v>
      </c>
      <c r="F2514" s="52">
        <v>2588.0</v>
      </c>
      <c r="G2514" s="54">
        <v>0.026</v>
      </c>
      <c r="H2514" s="50">
        <v>2588.0</v>
      </c>
      <c r="I2514" s="54">
        <v>0.262627</v>
      </c>
      <c r="J2514" s="50">
        <v>2588.0</v>
      </c>
      <c r="K2514" s="54">
        <v>1.52</v>
      </c>
      <c r="L2514" s="70">
        <f t="shared" si="1"/>
        <v>0</v>
      </c>
      <c r="M2514" s="71">
        <f t="shared" si="2"/>
        <v>0</v>
      </c>
      <c r="N2514" s="71">
        <f t="shared" si="3"/>
        <v>0.229627</v>
      </c>
      <c r="O2514" s="71">
        <f t="shared" si="4"/>
        <v>695.8393939</v>
      </c>
      <c r="P2514" s="71">
        <f t="shared" si="5"/>
        <v>0</v>
      </c>
      <c r="Q2514" s="71">
        <f t="shared" si="6"/>
        <v>0</v>
      </c>
      <c r="R2514" s="71">
        <f t="shared" si="7"/>
        <v>1.487</v>
      </c>
      <c r="S2514" s="71">
        <f t="shared" si="8"/>
        <v>4506.060606</v>
      </c>
      <c r="T2514" s="72">
        <f t="shared" si="9"/>
        <v>7</v>
      </c>
      <c r="U2514" s="71">
        <f t="shared" si="10"/>
        <v>0.2704791345</v>
      </c>
      <c r="V2514" s="71">
        <f t="shared" si="11"/>
        <v>0</v>
      </c>
      <c r="W2514" s="73">
        <f t="shared" si="12"/>
        <v>0</v>
      </c>
      <c r="X2514" s="19"/>
      <c r="Y2514" s="19"/>
      <c r="Z2514" s="19"/>
      <c r="AA2514" s="19"/>
      <c r="AB2514" s="19"/>
      <c r="AC2514" s="19"/>
      <c r="AD2514" s="19"/>
    </row>
    <row r="2515">
      <c r="A2515" s="49" t="s">
        <v>2641</v>
      </c>
      <c r="B2515" s="50">
        <v>2925.0</v>
      </c>
      <c r="C2515" s="51">
        <v>0.032</v>
      </c>
      <c r="D2515" s="52">
        <v>2906.0</v>
      </c>
      <c r="E2515" s="51">
        <v>0.001</v>
      </c>
      <c r="F2515" s="52">
        <v>2925.0</v>
      </c>
      <c r="G2515" s="54">
        <v>0.03</v>
      </c>
      <c r="H2515" s="50">
        <v>2925.0</v>
      </c>
      <c r="I2515" s="54">
        <v>0.73226</v>
      </c>
      <c r="J2515" s="50">
        <v>2925.0</v>
      </c>
      <c r="K2515" s="54">
        <v>2.311</v>
      </c>
      <c r="L2515" s="70">
        <f t="shared" si="1"/>
        <v>0</v>
      </c>
      <c r="M2515" s="71">
        <f t="shared" si="2"/>
        <v>0</v>
      </c>
      <c r="N2515" s="71">
        <f t="shared" si="3"/>
        <v>0.70026</v>
      </c>
      <c r="O2515" s="71">
        <f t="shared" si="4"/>
        <v>2188.3125</v>
      </c>
      <c r="P2515" s="71">
        <f t="shared" si="5"/>
        <v>0</v>
      </c>
      <c r="Q2515" s="71">
        <f t="shared" si="6"/>
        <v>0</v>
      </c>
      <c r="R2515" s="71">
        <f t="shared" si="7"/>
        <v>2.279</v>
      </c>
      <c r="S2515" s="71">
        <f t="shared" si="8"/>
        <v>7121.875</v>
      </c>
      <c r="T2515" s="72">
        <f t="shared" si="9"/>
        <v>19</v>
      </c>
      <c r="U2515" s="71">
        <f t="shared" si="10"/>
        <v>0.6495726496</v>
      </c>
      <c r="V2515" s="71">
        <f t="shared" si="11"/>
        <v>0</v>
      </c>
      <c r="W2515" s="73">
        <f t="shared" si="12"/>
        <v>0</v>
      </c>
      <c r="X2515" s="19"/>
      <c r="Y2515" s="19"/>
      <c r="Z2515" s="19"/>
      <c r="AA2515" s="19"/>
      <c r="AB2515" s="19"/>
      <c r="AC2515" s="19"/>
      <c r="AD2515" s="19"/>
    </row>
    <row r="2516">
      <c r="A2516" s="49" t="s">
        <v>2642</v>
      </c>
      <c r="B2516" s="50">
        <v>2783.0</v>
      </c>
      <c r="C2516" s="51">
        <v>0.048</v>
      </c>
      <c r="D2516" s="52">
        <v>2743.0</v>
      </c>
      <c r="E2516" s="51">
        <v>0.001</v>
      </c>
      <c r="F2516" s="52">
        <v>2783.0</v>
      </c>
      <c r="G2516" s="54">
        <v>0.035</v>
      </c>
      <c r="H2516" s="50">
        <v>2783.0</v>
      </c>
      <c r="I2516" s="54">
        <v>0.940211</v>
      </c>
      <c r="J2516" s="50">
        <v>2783.0</v>
      </c>
      <c r="K2516" s="54">
        <v>1.928</v>
      </c>
      <c r="L2516" s="70">
        <f t="shared" si="1"/>
        <v>0</v>
      </c>
      <c r="M2516" s="71">
        <f t="shared" si="2"/>
        <v>0</v>
      </c>
      <c r="N2516" s="71">
        <f t="shared" si="3"/>
        <v>0.892211</v>
      </c>
      <c r="O2516" s="71">
        <f t="shared" si="4"/>
        <v>1858.772917</v>
      </c>
      <c r="P2516" s="71">
        <f t="shared" si="5"/>
        <v>0</v>
      </c>
      <c r="Q2516" s="71">
        <f t="shared" si="6"/>
        <v>0</v>
      </c>
      <c r="R2516" s="71">
        <f t="shared" si="7"/>
        <v>1.88</v>
      </c>
      <c r="S2516" s="71">
        <f t="shared" si="8"/>
        <v>3916.666667</v>
      </c>
      <c r="T2516" s="72">
        <f t="shared" si="9"/>
        <v>40</v>
      </c>
      <c r="U2516" s="71">
        <f t="shared" si="10"/>
        <v>1.43729788</v>
      </c>
      <c r="V2516" s="71">
        <f t="shared" si="11"/>
        <v>0</v>
      </c>
      <c r="W2516" s="73">
        <f t="shared" si="12"/>
        <v>0</v>
      </c>
      <c r="X2516" s="19"/>
      <c r="Y2516" s="19"/>
      <c r="Z2516" s="19"/>
      <c r="AA2516" s="19"/>
      <c r="AB2516" s="19"/>
      <c r="AC2516" s="19"/>
      <c r="AD2516" s="19"/>
    </row>
    <row r="2517">
      <c r="A2517" s="49" t="s">
        <v>2643</v>
      </c>
      <c r="B2517" s="50">
        <v>3098.0</v>
      </c>
      <c r="C2517" s="51">
        <v>0.029</v>
      </c>
      <c r="D2517" s="52">
        <v>3062.0</v>
      </c>
      <c r="E2517" s="51">
        <v>0.001</v>
      </c>
      <c r="F2517" s="52">
        <v>3098.0</v>
      </c>
      <c r="G2517" s="54">
        <v>0.028</v>
      </c>
      <c r="H2517" s="50">
        <v>3098.0</v>
      </c>
      <c r="I2517" s="54">
        <v>0.260904</v>
      </c>
      <c r="J2517" s="50">
        <v>3098.0</v>
      </c>
      <c r="K2517" s="54">
        <v>2.199</v>
      </c>
      <c r="L2517" s="70">
        <f t="shared" si="1"/>
        <v>0</v>
      </c>
      <c r="M2517" s="71">
        <f t="shared" si="2"/>
        <v>0</v>
      </c>
      <c r="N2517" s="71">
        <f t="shared" si="3"/>
        <v>0.231904</v>
      </c>
      <c r="O2517" s="71">
        <f t="shared" si="4"/>
        <v>799.6689655</v>
      </c>
      <c r="P2517" s="71">
        <f t="shared" si="5"/>
        <v>0</v>
      </c>
      <c r="Q2517" s="71">
        <f t="shared" si="6"/>
        <v>0</v>
      </c>
      <c r="R2517" s="71">
        <f t="shared" si="7"/>
        <v>2.17</v>
      </c>
      <c r="S2517" s="71">
        <f t="shared" si="8"/>
        <v>7482.758621</v>
      </c>
      <c r="T2517" s="72">
        <f t="shared" si="9"/>
        <v>36</v>
      </c>
      <c r="U2517" s="71">
        <f t="shared" si="10"/>
        <v>1.162040026</v>
      </c>
      <c r="V2517" s="71">
        <f t="shared" si="11"/>
        <v>0</v>
      </c>
      <c r="W2517" s="73">
        <f t="shared" si="12"/>
        <v>0</v>
      </c>
      <c r="X2517" s="19"/>
      <c r="Y2517" s="19"/>
      <c r="Z2517" s="19"/>
      <c r="AA2517" s="19"/>
      <c r="AB2517" s="19"/>
      <c r="AC2517" s="19"/>
      <c r="AD2517" s="19"/>
    </row>
    <row r="2518">
      <c r="A2518" s="49" t="s">
        <v>2644</v>
      </c>
      <c r="B2518" s="50">
        <v>2956.0</v>
      </c>
      <c r="C2518" s="51">
        <v>0.049</v>
      </c>
      <c r="D2518" s="52">
        <v>2943.0</v>
      </c>
      <c r="E2518" s="51">
        <v>0.001</v>
      </c>
      <c r="F2518" s="52">
        <v>2956.0</v>
      </c>
      <c r="G2518" s="54">
        <v>0.035</v>
      </c>
      <c r="H2518" s="50">
        <v>2956.0</v>
      </c>
      <c r="I2518" s="54">
        <v>0.347444</v>
      </c>
      <c r="J2518" s="50">
        <v>2956.0</v>
      </c>
      <c r="K2518" s="54">
        <v>2.447</v>
      </c>
      <c r="L2518" s="70">
        <f t="shared" si="1"/>
        <v>0</v>
      </c>
      <c r="M2518" s="71">
        <f t="shared" si="2"/>
        <v>0</v>
      </c>
      <c r="N2518" s="71">
        <f t="shared" si="3"/>
        <v>0.298444</v>
      </c>
      <c r="O2518" s="71">
        <f t="shared" si="4"/>
        <v>609.0693878</v>
      </c>
      <c r="P2518" s="71">
        <f t="shared" si="5"/>
        <v>0</v>
      </c>
      <c r="Q2518" s="71">
        <f t="shared" si="6"/>
        <v>0</v>
      </c>
      <c r="R2518" s="71">
        <f t="shared" si="7"/>
        <v>2.398</v>
      </c>
      <c r="S2518" s="71">
        <f t="shared" si="8"/>
        <v>4893.877551</v>
      </c>
      <c r="T2518" s="72">
        <f t="shared" si="9"/>
        <v>13</v>
      </c>
      <c r="U2518" s="71">
        <f t="shared" si="10"/>
        <v>0.4397834912</v>
      </c>
      <c r="V2518" s="71">
        <f t="shared" si="11"/>
        <v>0</v>
      </c>
      <c r="W2518" s="73">
        <f t="shared" si="12"/>
        <v>0</v>
      </c>
      <c r="X2518" s="19"/>
      <c r="Y2518" s="19"/>
      <c r="Z2518" s="19"/>
      <c r="AA2518" s="19"/>
      <c r="AB2518" s="19"/>
      <c r="AC2518" s="19"/>
      <c r="AD2518" s="19"/>
    </row>
    <row r="2519">
      <c r="A2519" s="49" t="s">
        <v>2645</v>
      </c>
      <c r="B2519" s="50">
        <v>3042.0</v>
      </c>
      <c r="C2519" s="51">
        <v>0.031</v>
      </c>
      <c r="D2519" s="52">
        <v>3012.0</v>
      </c>
      <c r="E2519" s="51">
        <v>0.001</v>
      </c>
      <c r="F2519" s="52">
        <v>3042.0</v>
      </c>
      <c r="G2519" s="54">
        <v>0.029</v>
      </c>
      <c r="H2519" s="50">
        <v>3042.0</v>
      </c>
      <c r="I2519" s="54">
        <v>0.541256</v>
      </c>
      <c r="J2519" s="50">
        <v>3042.0</v>
      </c>
      <c r="K2519" s="54">
        <v>1.99</v>
      </c>
      <c r="L2519" s="70">
        <f t="shared" si="1"/>
        <v>0</v>
      </c>
      <c r="M2519" s="71">
        <f t="shared" si="2"/>
        <v>0</v>
      </c>
      <c r="N2519" s="71">
        <f t="shared" si="3"/>
        <v>0.510256</v>
      </c>
      <c r="O2519" s="71">
        <f t="shared" si="4"/>
        <v>1645.987097</v>
      </c>
      <c r="P2519" s="71">
        <f t="shared" si="5"/>
        <v>0</v>
      </c>
      <c r="Q2519" s="71">
        <f t="shared" si="6"/>
        <v>0</v>
      </c>
      <c r="R2519" s="71">
        <f t="shared" si="7"/>
        <v>1.959</v>
      </c>
      <c r="S2519" s="71">
        <f t="shared" si="8"/>
        <v>6319.354839</v>
      </c>
      <c r="T2519" s="72">
        <f t="shared" si="9"/>
        <v>30</v>
      </c>
      <c r="U2519" s="71">
        <f t="shared" si="10"/>
        <v>0.9861932939</v>
      </c>
      <c r="V2519" s="71">
        <f t="shared" si="11"/>
        <v>0</v>
      </c>
      <c r="W2519" s="73">
        <f t="shared" si="12"/>
        <v>0</v>
      </c>
      <c r="X2519" s="19"/>
      <c r="Y2519" s="19"/>
      <c r="Z2519" s="19"/>
      <c r="AA2519" s="19"/>
      <c r="AB2519" s="19"/>
      <c r="AC2519" s="19"/>
      <c r="AD2519" s="19"/>
    </row>
    <row r="2520">
      <c r="A2520" s="49" t="s">
        <v>2646</v>
      </c>
      <c r="B2520" s="50">
        <v>2899.0</v>
      </c>
      <c r="C2520" s="51">
        <v>0.049</v>
      </c>
      <c r="D2520" s="52">
        <v>2839.0</v>
      </c>
      <c r="E2520" s="51">
        <v>0.001</v>
      </c>
      <c r="F2520" s="52">
        <v>2899.0</v>
      </c>
      <c r="G2520" s="54">
        <v>0.038</v>
      </c>
      <c r="H2520" s="50">
        <v>2899.0</v>
      </c>
      <c r="I2520" s="54">
        <v>0.523097</v>
      </c>
      <c r="J2520" s="50">
        <v>2899.0</v>
      </c>
      <c r="K2520" s="54">
        <v>1.868</v>
      </c>
      <c r="L2520" s="70">
        <f t="shared" si="1"/>
        <v>0</v>
      </c>
      <c r="M2520" s="71">
        <f t="shared" si="2"/>
        <v>0</v>
      </c>
      <c r="N2520" s="71">
        <f t="shared" si="3"/>
        <v>0.474097</v>
      </c>
      <c r="O2520" s="71">
        <f t="shared" si="4"/>
        <v>967.544898</v>
      </c>
      <c r="P2520" s="71">
        <f t="shared" si="5"/>
        <v>0</v>
      </c>
      <c r="Q2520" s="71">
        <f t="shared" si="6"/>
        <v>0</v>
      </c>
      <c r="R2520" s="71">
        <f t="shared" si="7"/>
        <v>1.819</v>
      </c>
      <c r="S2520" s="71">
        <f t="shared" si="8"/>
        <v>3712.244898</v>
      </c>
      <c r="T2520" s="72">
        <f t="shared" si="9"/>
        <v>60</v>
      </c>
      <c r="U2520" s="71">
        <f t="shared" si="10"/>
        <v>2.0696792</v>
      </c>
      <c r="V2520" s="71">
        <f t="shared" si="11"/>
        <v>0</v>
      </c>
      <c r="W2520" s="73">
        <f t="shared" si="12"/>
        <v>0</v>
      </c>
      <c r="X2520" s="19"/>
      <c r="Y2520" s="19"/>
      <c r="Z2520" s="19"/>
      <c r="AA2520" s="19"/>
      <c r="AB2520" s="19"/>
      <c r="AC2520" s="19"/>
      <c r="AD2520" s="19"/>
    </row>
    <row r="2521">
      <c r="A2521" s="49" t="s">
        <v>2647</v>
      </c>
      <c r="B2521" s="50">
        <v>2932.0</v>
      </c>
      <c r="C2521" s="51">
        <v>0.028</v>
      </c>
      <c r="D2521" s="52">
        <v>2897.0</v>
      </c>
      <c r="E2521" s="51">
        <v>0.001</v>
      </c>
      <c r="F2521" s="52">
        <v>2932.0</v>
      </c>
      <c r="G2521" s="54">
        <v>0.027</v>
      </c>
      <c r="H2521" s="50">
        <v>2932.0</v>
      </c>
      <c r="I2521" s="54">
        <v>0.539843</v>
      </c>
      <c r="J2521" s="50">
        <v>2932.0</v>
      </c>
      <c r="K2521" s="54">
        <v>2.712</v>
      </c>
      <c r="L2521" s="70">
        <f t="shared" si="1"/>
        <v>0</v>
      </c>
      <c r="M2521" s="71">
        <f t="shared" si="2"/>
        <v>0</v>
      </c>
      <c r="N2521" s="71">
        <f t="shared" si="3"/>
        <v>0.511843</v>
      </c>
      <c r="O2521" s="71">
        <f t="shared" si="4"/>
        <v>1828.010714</v>
      </c>
      <c r="P2521" s="71">
        <f t="shared" si="5"/>
        <v>0</v>
      </c>
      <c r="Q2521" s="71">
        <f t="shared" si="6"/>
        <v>0</v>
      </c>
      <c r="R2521" s="71">
        <f t="shared" si="7"/>
        <v>2.684</v>
      </c>
      <c r="S2521" s="71">
        <f t="shared" si="8"/>
        <v>9585.714286</v>
      </c>
      <c r="T2521" s="72">
        <f t="shared" si="9"/>
        <v>35</v>
      </c>
      <c r="U2521" s="71">
        <f t="shared" si="10"/>
        <v>1.19372442</v>
      </c>
      <c r="V2521" s="71">
        <f t="shared" si="11"/>
        <v>0</v>
      </c>
      <c r="W2521" s="73">
        <f t="shared" si="12"/>
        <v>0</v>
      </c>
      <c r="X2521" s="19"/>
      <c r="Y2521" s="19"/>
      <c r="Z2521" s="19"/>
      <c r="AA2521" s="19"/>
      <c r="AB2521" s="19"/>
      <c r="AC2521" s="19"/>
      <c r="AD2521" s="19"/>
    </row>
    <row r="2522">
      <c r="A2522" s="49" t="s">
        <v>2648</v>
      </c>
      <c r="B2522" s="50">
        <v>2791.0</v>
      </c>
      <c r="C2522" s="51">
        <v>0.043</v>
      </c>
      <c r="D2522" s="52">
        <v>2739.0</v>
      </c>
      <c r="E2522" s="51">
        <v>0.001</v>
      </c>
      <c r="F2522" s="52">
        <v>2791.0</v>
      </c>
      <c r="G2522" s="54">
        <v>0.036</v>
      </c>
      <c r="H2522" s="50">
        <v>2791.0</v>
      </c>
      <c r="I2522" s="54">
        <v>0.599224</v>
      </c>
      <c r="J2522" s="50">
        <v>2791.0</v>
      </c>
      <c r="K2522" s="54">
        <v>2.002</v>
      </c>
      <c r="L2522" s="70">
        <f t="shared" si="1"/>
        <v>0</v>
      </c>
      <c r="M2522" s="71">
        <f t="shared" si="2"/>
        <v>0</v>
      </c>
      <c r="N2522" s="71">
        <f t="shared" si="3"/>
        <v>0.556224</v>
      </c>
      <c r="O2522" s="71">
        <f t="shared" si="4"/>
        <v>1293.544186</v>
      </c>
      <c r="P2522" s="71">
        <f t="shared" si="5"/>
        <v>0</v>
      </c>
      <c r="Q2522" s="71">
        <f t="shared" si="6"/>
        <v>0</v>
      </c>
      <c r="R2522" s="71">
        <f t="shared" si="7"/>
        <v>1.959</v>
      </c>
      <c r="S2522" s="71">
        <f t="shared" si="8"/>
        <v>4555.813953</v>
      </c>
      <c r="T2522" s="72">
        <f t="shared" si="9"/>
        <v>52</v>
      </c>
      <c r="U2522" s="71">
        <f t="shared" si="10"/>
        <v>1.863131494</v>
      </c>
      <c r="V2522" s="71">
        <f t="shared" si="11"/>
        <v>0</v>
      </c>
      <c r="W2522" s="73">
        <f t="shared" si="12"/>
        <v>0</v>
      </c>
      <c r="X2522" s="19"/>
      <c r="Y2522" s="19"/>
      <c r="Z2522" s="19"/>
      <c r="AA2522" s="19"/>
      <c r="AB2522" s="19"/>
      <c r="AC2522" s="19"/>
      <c r="AD2522" s="19"/>
    </row>
    <row r="2523">
      <c r="A2523" s="49" t="s">
        <v>2649</v>
      </c>
      <c r="B2523" s="50">
        <v>3246.0</v>
      </c>
      <c r="C2523" s="51">
        <v>0.033</v>
      </c>
      <c r="D2523" s="52">
        <v>3238.0</v>
      </c>
      <c r="E2523" s="51">
        <v>0.001</v>
      </c>
      <c r="F2523" s="52">
        <v>3246.0</v>
      </c>
      <c r="G2523" s="54">
        <v>0.032</v>
      </c>
      <c r="H2523" s="50">
        <v>3246.0</v>
      </c>
      <c r="I2523" s="54">
        <v>0.355986</v>
      </c>
      <c r="J2523" s="50">
        <v>3246.0</v>
      </c>
      <c r="K2523" s="54">
        <v>2.064</v>
      </c>
      <c r="L2523" s="70">
        <f t="shared" si="1"/>
        <v>0</v>
      </c>
      <c r="M2523" s="71">
        <f t="shared" si="2"/>
        <v>0</v>
      </c>
      <c r="N2523" s="71">
        <f t="shared" si="3"/>
        <v>0.322986</v>
      </c>
      <c r="O2523" s="71">
        <f t="shared" si="4"/>
        <v>978.7454545</v>
      </c>
      <c r="P2523" s="71">
        <f t="shared" si="5"/>
        <v>0</v>
      </c>
      <c r="Q2523" s="71">
        <f t="shared" si="6"/>
        <v>0</v>
      </c>
      <c r="R2523" s="71">
        <f t="shared" si="7"/>
        <v>2.031</v>
      </c>
      <c r="S2523" s="71">
        <f t="shared" si="8"/>
        <v>6154.545455</v>
      </c>
      <c r="T2523" s="72">
        <f t="shared" si="9"/>
        <v>8</v>
      </c>
      <c r="U2523" s="71">
        <f t="shared" si="10"/>
        <v>0.2464571781</v>
      </c>
      <c r="V2523" s="71">
        <f t="shared" si="11"/>
        <v>0</v>
      </c>
      <c r="W2523" s="73">
        <f t="shared" si="12"/>
        <v>0</v>
      </c>
      <c r="X2523" s="19"/>
      <c r="Y2523" s="19"/>
      <c r="Z2523" s="19"/>
      <c r="AA2523" s="19"/>
      <c r="AB2523" s="19"/>
      <c r="AC2523" s="19"/>
      <c r="AD2523" s="19"/>
    </row>
    <row r="2524">
      <c r="A2524" s="49" t="s">
        <v>2650</v>
      </c>
      <c r="B2524" s="50">
        <v>3090.0</v>
      </c>
      <c r="C2524" s="51">
        <v>0.058</v>
      </c>
      <c r="D2524" s="52">
        <v>3064.0</v>
      </c>
      <c r="E2524" s="51">
        <v>0.001</v>
      </c>
      <c r="F2524" s="52">
        <v>3090.0</v>
      </c>
      <c r="G2524" s="54">
        <v>0.04</v>
      </c>
      <c r="H2524" s="50">
        <v>3090.0</v>
      </c>
      <c r="I2524" s="54">
        <v>0.728978</v>
      </c>
      <c r="J2524" s="50">
        <v>3090.0</v>
      </c>
      <c r="K2524" s="54">
        <v>1.885</v>
      </c>
      <c r="L2524" s="70">
        <f t="shared" si="1"/>
        <v>0</v>
      </c>
      <c r="M2524" s="71">
        <f t="shared" si="2"/>
        <v>0</v>
      </c>
      <c r="N2524" s="71">
        <f t="shared" si="3"/>
        <v>0.670978</v>
      </c>
      <c r="O2524" s="71">
        <f t="shared" si="4"/>
        <v>1156.858621</v>
      </c>
      <c r="P2524" s="71">
        <f t="shared" si="5"/>
        <v>0</v>
      </c>
      <c r="Q2524" s="71">
        <f t="shared" si="6"/>
        <v>0</v>
      </c>
      <c r="R2524" s="71">
        <f t="shared" si="7"/>
        <v>1.827</v>
      </c>
      <c r="S2524" s="71">
        <f t="shared" si="8"/>
        <v>3150</v>
      </c>
      <c r="T2524" s="72">
        <f t="shared" si="9"/>
        <v>26</v>
      </c>
      <c r="U2524" s="71">
        <f t="shared" si="10"/>
        <v>0.8414239482</v>
      </c>
      <c r="V2524" s="71">
        <f t="shared" si="11"/>
        <v>0</v>
      </c>
      <c r="W2524" s="73">
        <f t="shared" si="12"/>
        <v>0</v>
      </c>
      <c r="X2524" s="19"/>
      <c r="Y2524" s="19"/>
      <c r="Z2524" s="19"/>
      <c r="AA2524" s="19"/>
      <c r="AB2524" s="19"/>
      <c r="AC2524" s="19"/>
      <c r="AD2524" s="19"/>
    </row>
    <row r="2525">
      <c r="A2525" s="49" t="s">
        <v>2651</v>
      </c>
      <c r="B2525" s="50">
        <v>3006.0</v>
      </c>
      <c r="C2525" s="51">
        <v>0.032</v>
      </c>
      <c r="D2525" s="52">
        <v>2967.0</v>
      </c>
      <c r="E2525" s="51">
        <v>0.001</v>
      </c>
      <c r="F2525" s="52">
        <v>3006.0</v>
      </c>
      <c r="G2525" s="54">
        <v>0.031</v>
      </c>
      <c r="H2525" s="50">
        <v>3006.0</v>
      </c>
      <c r="I2525" s="54">
        <v>1.37414</v>
      </c>
      <c r="J2525" s="50">
        <v>3006.0</v>
      </c>
      <c r="K2525" s="54">
        <v>4.522</v>
      </c>
      <c r="L2525" s="70">
        <f t="shared" si="1"/>
        <v>0</v>
      </c>
      <c r="M2525" s="71">
        <f t="shared" si="2"/>
        <v>0</v>
      </c>
      <c r="N2525" s="71">
        <f t="shared" si="3"/>
        <v>1.34214</v>
      </c>
      <c r="O2525" s="71">
        <f t="shared" si="4"/>
        <v>4194.1875</v>
      </c>
      <c r="P2525" s="71">
        <f t="shared" si="5"/>
        <v>0</v>
      </c>
      <c r="Q2525" s="71">
        <f t="shared" si="6"/>
        <v>0</v>
      </c>
      <c r="R2525" s="71">
        <f t="shared" si="7"/>
        <v>4.49</v>
      </c>
      <c r="S2525" s="71">
        <f t="shared" si="8"/>
        <v>14031.25</v>
      </c>
      <c r="T2525" s="72">
        <f t="shared" si="9"/>
        <v>39</v>
      </c>
      <c r="U2525" s="71">
        <f t="shared" si="10"/>
        <v>1.29740519</v>
      </c>
      <c r="V2525" s="71">
        <f t="shared" si="11"/>
        <v>0</v>
      </c>
      <c r="W2525" s="73">
        <f t="shared" si="12"/>
        <v>0</v>
      </c>
      <c r="X2525" s="19"/>
      <c r="Y2525" s="19"/>
      <c r="Z2525" s="19"/>
      <c r="AA2525" s="19"/>
      <c r="AB2525" s="19"/>
      <c r="AC2525" s="19"/>
      <c r="AD2525" s="19"/>
    </row>
    <row r="2526">
      <c r="A2526" s="49" t="s">
        <v>2652</v>
      </c>
      <c r="B2526" s="50">
        <v>2861.0</v>
      </c>
      <c r="C2526" s="51">
        <v>0.049</v>
      </c>
      <c r="D2526" s="52">
        <v>2807.0</v>
      </c>
      <c r="E2526" s="51">
        <v>0.001</v>
      </c>
      <c r="F2526" s="52">
        <v>2861.0</v>
      </c>
      <c r="G2526" s="54">
        <v>0.037</v>
      </c>
      <c r="H2526" s="50">
        <v>2861.0</v>
      </c>
      <c r="I2526" s="54">
        <v>0.963353</v>
      </c>
      <c r="J2526" s="50">
        <v>2861.0</v>
      </c>
      <c r="K2526" s="54">
        <v>2.008</v>
      </c>
      <c r="L2526" s="70">
        <f t="shared" si="1"/>
        <v>0</v>
      </c>
      <c r="M2526" s="71">
        <f t="shared" si="2"/>
        <v>0</v>
      </c>
      <c r="N2526" s="71">
        <f t="shared" si="3"/>
        <v>0.914353</v>
      </c>
      <c r="O2526" s="71">
        <f t="shared" si="4"/>
        <v>1866.026531</v>
      </c>
      <c r="P2526" s="71">
        <f t="shared" si="5"/>
        <v>0</v>
      </c>
      <c r="Q2526" s="71">
        <f t="shared" si="6"/>
        <v>0</v>
      </c>
      <c r="R2526" s="71">
        <f t="shared" si="7"/>
        <v>1.959</v>
      </c>
      <c r="S2526" s="71">
        <f t="shared" si="8"/>
        <v>3997.959184</v>
      </c>
      <c r="T2526" s="72">
        <f t="shared" si="9"/>
        <v>54</v>
      </c>
      <c r="U2526" s="71">
        <f t="shared" si="10"/>
        <v>1.88745194</v>
      </c>
      <c r="V2526" s="71">
        <f t="shared" si="11"/>
        <v>0</v>
      </c>
      <c r="W2526" s="73">
        <f t="shared" si="12"/>
        <v>0</v>
      </c>
      <c r="X2526" s="19"/>
      <c r="Y2526" s="19"/>
      <c r="Z2526" s="19"/>
      <c r="AA2526" s="19"/>
      <c r="AB2526" s="19"/>
      <c r="AC2526" s="19"/>
      <c r="AD2526" s="19"/>
    </row>
    <row r="2527">
      <c r="A2527" s="49" t="s">
        <v>2653</v>
      </c>
      <c r="B2527" s="50">
        <v>3244.0</v>
      </c>
      <c r="C2527" s="51">
        <v>0.039</v>
      </c>
      <c r="D2527" s="52">
        <v>3188.0</v>
      </c>
      <c r="E2527" s="51">
        <v>0.001</v>
      </c>
      <c r="F2527" s="52">
        <v>3244.0</v>
      </c>
      <c r="G2527" s="54">
        <v>0.037</v>
      </c>
      <c r="H2527" s="50">
        <v>3244.0</v>
      </c>
      <c r="I2527" s="54">
        <v>1.37652</v>
      </c>
      <c r="J2527" s="50">
        <v>3244.0</v>
      </c>
      <c r="K2527" s="54">
        <v>2.565</v>
      </c>
      <c r="L2527" s="70">
        <f t="shared" si="1"/>
        <v>0</v>
      </c>
      <c r="M2527" s="71">
        <f t="shared" si="2"/>
        <v>0</v>
      </c>
      <c r="N2527" s="71">
        <f t="shared" si="3"/>
        <v>1.33752</v>
      </c>
      <c r="O2527" s="71">
        <f t="shared" si="4"/>
        <v>3429.538462</v>
      </c>
      <c r="P2527" s="71">
        <f t="shared" si="5"/>
        <v>0</v>
      </c>
      <c r="Q2527" s="71">
        <f t="shared" si="6"/>
        <v>0</v>
      </c>
      <c r="R2527" s="71">
        <f t="shared" si="7"/>
        <v>2.526</v>
      </c>
      <c r="S2527" s="71">
        <f t="shared" si="8"/>
        <v>6476.923077</v>
      </c>
      <c r="T2527" s="72">
        <f t="shared" si="9"/>
        <v>56</v>
      </c>
      <c r="U2527" s="71">
        <f t="shared" si="10"/>
        <v>1.726263872</v>
      </c>
      <c r="V2527" s="71">
        <f t="shared" si="11"/>
        <v>0</v>
      </c>
      <c r="W2527" s="73">
        <f t="shared" si="12"/>
        <v>0</v>
      </c>
      <c r="X2527" s="19"/>
      <c r="Y2527" s="19"/>
      <c r="Z2527" s="19"/>
      <c r="AA2527" s="19"/>
      <c r="AB2527" s="19"/>
      <c r="AC2527" s="19"/>
      <c r="AD2527" s="19"/>
    </row>
    <row r="2528">
      <c r="A2528" s="49" t="s">
        <v>2654</v>
      </c>
      <c r="B2528" s="50">
        <v>3094.0</v>
      </c>
      <c r="C2528" s="51">
        <v>0.058</v>
      </c>
      <c r="D2528" s="52">
        <v>3021.0</v>
      </c>
      <c r="E2528" s="51">
        <v>0.001</v>
      </c>
      <c r="F2528" s="52">
        <v>3094.0</v>
      </c>
      <c r="G2528" s="54">
        <v>0.041</v>
      </c>
      <c r="H2528" s="50">
        <v>3094.0</v>
      </c>
      <c r="I2528" s="54">
        <v>0.874085</v>
      </c>
      <c r="J2528" s="50">
        <v>3094.0</v>
      </c>
      <c r="K2528" s="54">
        <v>2.356</v>
      </c>
      <c r="L2528" s="70">
        <f t="shared" si="1"/>
        <v>0</v>
      </c>
      <c r="M2528" s="71">
        <f t="shared" si="2"/>
        <v>0</v>
      </c>
      <c r="N2528" s="71">
        <f t="shared" si="3"/>
        <v>0.816085</v>
      </c>
      <c r="O2528" s="71">
        <f t="shared" si="4"/>
        <v>1407.043103</v>
      </c>
      <c r="P2528" s="71">
        <f t="shared" si="5"/>
        <v>0</v>
      </c>
      <c r="Q2528" s="71">
        <f t="shared" si="6"/>
        <v>0</v>
      </c>
      <c r="R2528" s="71">
        <f t="shared" si="7"/>
        <v>2.298</v>
      </c>
      <c r="S2528" s="71">
        <f t="shared" si="8"/>
        <v>3962.068966</v>
      </c>
      <c r="T2528" s="72">
        <f t="shared" si="9"/>
        <v>73</v>
      </c>
      <c r="U2528" s="71">
        <f t="shared" si="10"/>
        <v>2.359405301</v>
      </c>
      <c r="V2528" s="71">
        <f t="shared" si="11"/>
        <v>0</v>
      </c>
      <c r="W2528" s="73">
        <f t="shared" si="12"/>
        <v>0</v>
      </c>
      <c r="X2528" s="19"/>
      <c r="Y2528" s="19"/>
      <c r="Z2528" s="19"/>
      <c r="AA2528" s="19"/>
      <c r="AB2528" s="19"/>
      <c r="AC2528" s="19"/>
      <c r="AD2528" s="19"/>
    </row>
    <row r="2529">
      <c r="A2529" s="49" t="s">
        <v>2655</v>
      </c>
      <c r="B2529" s="50">
        <v>3223.0</v>
      </c>
      <c r="C2529" s="51">
        <v>0.033</v>
      </c>
      <c r="D2529" s="52">
        <v>3156.0</v>
      </c>
      <c r="E2529" s="51">
        <v>0.001</v>
      </c>
      <c r="F2529" s="52">
        <v>3223.0</v>
      </c>
      <c r="G2529" s="54">
        <v>0.031</v>
      </c>
      <c r="H2529" s="50">
        <v>3223.0</v>
      </c>
      <c r="I2529" s="54">
        <v>0.240113</v>
      </c>
      <c r="J2529" s="50">
        <v>3223.0</v>
      </c>
      <c r="K2529" s="54">
        <v>1.841</v>
      </c>
      <c r="L2529" s="70">
        <f t="shared" si="1"/>
        <v>0</v>
      </c>
      <c r="M2529" s="71">
        <f t="shared" si="2"/>
        <v>0</v>
      </c>
      <c r="N2529" s="71">
        <f t="shared" si="3"/>
        <v>0.207113</v>
      </c>
      <c r="O2529" s="71">
        <f t="shared" si="4"/>
        <v>627.6151515</v>
      </c>
      <c r="P2529" s="71">
        <f t="shared" si="5"/>
        <v>0</v>
      </c>
      <c r="Q2529" s="71">
        <f t="shared" si="6"/>
        <v>0</v>
      </c>
      <c r="R2529" s="71">
        <f t="shared" si="7"/>
        <v>1.808</v>
      </c>
      <c r="S2529" s="71">
        <f t="shared" si="8"/>
        <v>5478.787879</v>
      </c>
      <c r="T2529" s="72">
        <f t="shared" si="9"/>
        <v>67</v>
      </c>
      <c r="U2529" s="71">
        <f t="shared" si="10"/>
        <v>2.078808563</v>
      </c>
      <c r="V2529" s="71">
        <f t="shared" si="11"/>
        <v>0</v>
      </c>
      <c r="W2529" s="73">
        <f t="shared" si="12"/>
        <v>0</v>
      </c>
      <c r="X2529" s="19"/>
      <c r="Y2529" s="19"/>
      <c r="Z2529" s="19"/>
      <c r="AA2529" s="19"/>
      <c r="AB2529" s="19"/>
      <c r="AC2529" s="19"/>
      <c r="AD2529" s="19"/>
    </row>
    <row r="2530">
      <c r="A2530" s="49" t="s">
        <v>2656</v>
      </c>
      <c r="B2530" s="50">
        <v>3066.0</v>
      </c>
      <c r="C2530" s="51">
        <v>0.059</v>
      </c>
      <c r="D2530" s="52">
        <v>3011.0</v>
      </c>
      <c r="E2530" s="51">
        <v>0.001</v>
      </c>
      <c r="F2530" s="52">
        <v>3066.0</v>
      </c>
      <c r="G2530" s="54">
        <v>0.041</v>
      </c>
      <c r="H2530" s="50">
        <v>3066.0</v>
      </c>
      <c r="I2530" s="54">
        <v>0.71739</v>
      </c>
      <c r="J2530" s="50">
        <v>3066.0</v>
      </c>
      <c r="K2530" s="54">
        <v>2.341</v>
      </c>
      <c r="L2530" s="70">
        <f t="shared" si="1"/>
        <v>0</v>
      </c>
      <c r="M2530" s="71">
        <f t="shared" si="2"/>
        <v>0</v>
      </c>
      <c r="N2530" s="71">
        <f t="shared" si="3"/>
        <v>0.65839</v>
      </c>
      <c r="O2530" s="71">
        <f t="shared" si="4"/>
        <v>1115.915254</v>
      </c>
      <c r="P2530" s="71">
        <f t="shared" si="5"/>
        <v>0</v>
      </c>
      <c r="Q2530" s="71">
        <f t="shared" si="6"/>
        <v>0</v>
      </c>
      <c r="R2530" s="71">
        <f t="shared" si="7"/>
        <v>2.282</v>
      </c>
      <c r="S2530" s="71">
        <f t="shared" si="8"/>
        <v>3867.79661</v>
      </c>
      <c r="T2530" s="72">
        <f t="shared" si="9"/>
        <v>55</v>
      </c>
      <c r="U2530" s="71">
        <f t="shared" si="10"/>
        <v>1.793868232</v>
      </c>
      <c r="V2530" s="71">
        <f t="shared" si="11"/>
        <v>0</v>
      </c>
      <c r="W2530" s="73">
        <f t="shared" si="12"/>
        <v>0</v>
      </c>
      <c r="X2530" s="19"/>
      <c r="Y2530" s="19"/>
      <c r="Z2530" s="19"/>
      <c r="AA2530" s="19"/>
      <c r="AB2530" s="19"/>
      <c r="AC2530" s="19"/>
      <c r="AD2530" s="19"/>
    </row>
    <row r="2531">
      <c r="A2531" s="49" t="s">
        <v>2657</v>
      </c>
      <c r="B2531" s="50">
        <v>3153.0</v>
      </c>
      <c r="C2531" s="51">
        <v>0.034</v>
      </c>
      <c r="D2531" s="52">
        <v>3142.0</v>
      </c>
      <c r="E2531" s="51">
        <v>0.001</v>
      </c>
      <c r="F2531" s="52">
        <v>3153.0</v>
      </c>
      <c r="G2531" s="54">
        <v>0.031</v>
      </c>
      <c r="H2531" s="50">
        <v>3153.0</v>
      </c>
      <c r="I2531" s="54">
        <v>0.499031</v>
      </c>
      <c r="J2531" s="50">
        <v>3153.0</v>
      </c>
      <c r="K2531" s="54">
        <v>2.439</v>
      </c>
      <c r="L2531" s="70">
        <f t="shared" si="1"/>
        <v>0</v>
      </c>
      <c r="M2531" s="71">
        <f t="shared" si="2"/>
        <v>0</v>
      </c>
      <c r="N2531" s="71">
        <f t="shared" si="3"/>
        <v>0.465031</v>
      </c>
      <c r="O2531" s="71">
        <f t="shared" si="4"/>
        <v>1367.738235</v>
      </c>
      <c r="P2531" s="71">
        <f t="shared" si="5"/>
        <v>0</v>
      </c>
      <c r="Q2531" s="71">
        <f t="shared" si="6"/>
        <v>0</v>
      </c>
      <c r="R2531" s="71">
        <f t="shared" si="7"/>
        <v>2.405</v>
      </c>
      <c r="S2531" s="71">
        <f t="shared" si="8"/>
        <v>7073.529412</v>
      </c>
      <c r="T2531" s="72">
        <f t="shared" si="9"/>
        <v>11</v>
      </c>
      <c r="U2531" s="71">
        <f t="shared" si="10"/>
        <v>0.3488740882</v>
      </c>
      <c r="V2531" s="71">
        <f t="shared" si="11"/>
        <v>0</v>
      </c>
      <c r="W2531" s="73">
        <f t="shared" si="12"/>
        <v>0</v>
      </c>
      <c r="X2531" s="19"/>
      <c r="Y2531" s="19"/>
      <c r="Z2531" s="19"/>
      <c r="AA2531" s="19"/>
      <c r="AB2531" s="19"/>
      <c r="AC2531" s="19"/>
      <c r="AD2531" s="19"/>
    </row>
    <row r="2532">
      <c r="A2532" s="49" t="s">
        <v>2658</v>
      </c>
      <c r="B2532" s="50">
        <v>3012.0</v>
      </c>
      <c r="C2532" s="51">
        <v>0.055</v>
      </c>
      <c r="D2532" s="52">
        <v>2972.0</v>
      </c>
      <c r="E2532" s="51">
        <v>0.001</v>
      </c>
      <c r="F2532" s="52">
        <v>3012.0</v>
      </c>
      <c r="G2532" s="54">
        <v>0.039</v>
      </c>
      <c r="H2532" s="50">
        <v>3012.0</v>
      </c>
      <c r="I2532" s="54">
        <v>0.394426</v>
      </c>
      <c r="J2532" s="50">
        <v>3012.0</v>
      </c>
      <c r="K2532" s="54">
        <v>2.174</v>
      </c>
      <c r="L2532" s="70">
        <f t="shared" si="1"/>
        <v>0</v>
      </c>
      <c r="M2532" s="71">
        <f t="shared" si="2"/>
        <v>0</v>
      </c>
      <c r="N2532" s="71">
        <f t="shared" si="3"/>
        <v>0.339426</v>
      </c>
      <c r="O2532" s="71">
        <f t="shared" si="4"/>
        <v>617.1381818</v>
      </c>
      <c r="P2532" s="71">
        <f t="shared" si="5"/>
        <v>0</v>
      </c>
      <c r="Q2532" s="71">
        <f t="shared" si="6"/>
        <v>0</v>
      </c>
      <c r="R2532" s="71">
        <f t="shared" si="7"/>
        <v>2.119</v>
      </c>
      <c r="S2532" s="71">
        <f t="shared" si="8"/>
        <v>3852.727273</v>
      </c>
      <c r="T2532" s="72">
        <f t="shared" si="9"/>
        <v>40</v>
      </c>
      <c r="U2532" s="71">
        <f t="shared" si="10"/>
        <v>1.328021248</v>
      </c>
      <c r="V2532" s="71">
        <f t="shared" si="11"/>
        <v>0</v>
      </c>
      <c r="W2532" s="73">
        <f t="shared" si="12"/>
        <v>0</v>
      </c>
      <c r="X2532" s="19"/>
      <c r="Y2532" s="19"/>
      <c r="Z2532" s="19"/>
      <c r="AA2532" s="19"/>
      <c r="AB2532" s="19"/>
      <c r="AC2532" s="19"/>
      <c r="AD2532" s="19"/>
    </row>
    <row r="2533">
      <c r="A2533" s="49" t="s">
        <v>2659</v>
      </c>
      <c r="B2533" s="50">
        <v>3091.0</v>
      </c>
      <c r="C2533" s="51">
        <v>0.03</v>
      </c>
      <c r="D2533" s="52">
        <v>3069.0</v>
      </c>
      <c r="E2533" s="51">
        <v>0.001</v>
      </c>
      <c r="F2533" s="52">
        <v>3091.0</v>
      </c>
      <c r="G2533" s="54">
        <v>0.029</v>
      </c>
      <c r="H2533" s="50">
        <v>3091.0</v>
      </c>
      <c r="I2533" s="54">
        <v>0.335326</v>
      </c>
      <c r="J2533" s="50">
        <v>3091.0</v>
      </c>
      <c r="K2533" s="54">
        <v>2.849</v>
      </c>
      <c r="L2533" s="70">
        <f t="shared" si="1"/>
        <v>0</v>
      </c>
      <c r="M2533" s="71">
        <f t="shared" si="2"/>
        <v>0</v>
      </c>
      <c r="N2533" s="71">
        <f t="shared" si="3"/>
        <v>0.305326</v>
      </c>
      <c r="O2533" s="71">
        <f t="shared" si="4"/>
        <v>1017.753333</v>
      </c>
      <c r="P2533" s="71">
        <f t="shared" si="5"/>
        <v>0</v>
      </c>
      <c r="Q2533" s="71">
        <f t="shared" si="6"/>
        <v>0</v>
      </c>
      <c r="R2533" s="71">
        <f t="shared" si="7"/>
        <v>2.819</v>
      </c>
      <c r="S2533" s="71">
        <f t="shared" si="8"/>
        <v>9396.666667</v>
      </c>
      <c r="T2533" s="72">
        <f t="shared" si="9"/>
        <v>22</v>
      </c>
      <c r="U2533" s="71">
        <f t="shared" si="10"/>
        <v>0.7117437722</v>
      </c>
      <c r="V2533" s="71">
        <f t="shared" si="11"/>
        <v>0</v>
      </c>
      <c r="W2533" s="73">
        <f t="shared" si="12"/>
        <v>0</v>
      </c>
      <c r="X2533" s="19"/>
      <c r="Y2533" s="19"/>
      <c r="Z2533" s="19"/>
      <c r="AA2533" s="19"/>
      <c r="AB2533" s="19"/>
      <c r="AC2533" s="19"/>
      <c r="AD2533" s="19"/>
    </row>
    <row r="2534">
      <c r="A2534" s="49" t="s">
        <v>2660</v>
      </c>
      <c r="B2534" s="50">
        <v>2950.0</v>
      </c>
      <c r="C2534" s="51">
        <v>0.047</v>
      </c>
      <c r="D2534" s="52">
        <v>2910.0</v>
      </c>
      <c r="E2534" s="51">
        <v>0.001</v>
      </c>
      <c r="F2534" s="52">
        <v>2950.0</v>
      </c>
      <c r="G2534" s="54">
        <v>0.036</v>
      </c>
      <c r="H2534" s="50">
        <v>2950.0</v>
      </c>
      <c r="I2534" s="54">
        <v>0.336584</v>
      </c>
      <c r="J2534" s="50">
        <v>2950.0</v>
      </c>
      <c r="K2534" s="54">
        <v>2.003</v>
      </c>
      <c r="L2534" s="70">
        <f t="shared" si="1"/>
        <v>0</v>
      </c>
      <c r="M2534" s="71">
        <f t="shared" si="2"/>
        <v>0</v>
      </c>
      <c r="N2534" s="71">
        <f t="shared" si="3"/>
        <v>0.289584</v>
      </c>
      <c r="O2534" s="71">
        <f t="shared" si="4"/>
        <v>616.1361702</v>
      </c>
      <c r="P2534" s="71">
        <f t="shared" si="5"/>
        <v>0</v>
      </c>
      <c r="Q2534" s="71">
        <f t="shared" si="6"/>
        <v>0</v>
      </c>
      <c r="R2534" s="71">
        <f t="shared" si="7"/>
        <v>1.956</v>
      </c>
      <c r="S2534" s="71">
        <f t="shared" si="8"/>
        <v>4161.702128</v>
      </c>
      <c r="T2534" s="72">
        <f t="shared" si="9"/>
        <v>40</v>
      </c>
      <c r="U2534" s="71">
        <f t="shared" si="10"/>
        <v>1.355932203</v>
      </c>
      <c r="V2534" s="71">
        <f t="shared" si="11"/>
        <v>0</v>
      </c>
      <c r="W2534" s="73">
        <f t="shared" si="12"/>
        <v>0</v>
      </c>
      <c r="X2534" s="19"/>
      <c r="Y2534" s="19"/>
      <c r="Z2534" s="19"/>
      <c r="AA2534" s="19"/>
      <c r="AB2534" s="19"/>
      <c r="AC2534" s="19"/>
      <c r="AD2534" s="19"/>
    </row>
    <row r="2535">
      <c r="A2535" s="49" t="s">
        <v>2661</v>
      </c>
      <c r="B2535" s="50">
        <v>3067.0</v>
      </c>
      <c r="C2535" s="51">
        <v>0.034</v>
      </c>
      <c r="D2535" s="52">
        <v>3011.0</v>
      </c>
      <c r="E2535" s="51">
        <v>0.001</v>
      </c>
      <c r="F2535" s="52">
        <v>3067.0</v>
      </c>
      <c r="G2535" s="54">
        <v>0.033</v>
      </c>
      <c r="H2535" s="50">
        <v>3067.0</v>
      </c>
      <c r="I2535" s="54">
        <v>0.229044</v>
      </c>
      <c r="J2535" s="50">
        <v>3067.0</v>
      </c>
      <c r="K2535" s="54">
        <v>1.953</v>
      </c>
      <c r="L2535" s="70">
        <f t="shared" si="1"/>
        <v>0</v>
      </c>
      <c r="M2535" s="71">
        <f t="shared" si="2"/>
        <v>0</v>
      </c>
      <c r="N2535" s="71">
        <f t="shared" si="3"/>
        <v>0.195044</v>
      </c>
      <c r="O2535" s="71">
        <f t="shared" si="4"/>
        <v>573.6588235</v>
      </c>
      <c r="P2535" s="71">
        <f t="shared" si="5"/>
        <v>0</v>
      </c>
      <c r="Q2535" s="71">
        <f t="shared" si="6"/>
        <v>0</v>
      </c>
      <c r="R2535" s="71">
        <f t="shared" si="7"/>
        <v>1.919</v>
      </c>
      <c r="S2535" s="71">
        <f t="shared" si="8"/>
        <v>5644.117647</v>
      </c>
      <c r="T2535" s="72">
        <f t="shared" si="9"/>
        <v>56</v>
      </c>
      <c r="U2535" s="71">
        <f t="shared" si="10"/>
        <v>1.82588849</v>
      </c>
      <c r="V2535" s="71">
        <f t="shared" si="11"/>
        <v>0</v>
      </c>
      <c r="W2535" s="73">
        <f t="shared" si="12"/>
        <v>0</v>
      </c>
      <c r="X2535" s="19"/>
      <c r="Y2535" s="19"/>
      <c r="Z2535" s="19"/>
      <c r="AA2535" s="19"/>
      <c r="AB2535" s="19"/>
      <c r="AC2535" s="19"/>
      <c r="AD2535" s="19"/>
    </row>
    <row r="2536">
      <c r="A2536" s="49" t="s">
        <v>2662</v>
      </c>
      <c r="B2536" s="50">
        <v>2917.0</v>
      </c>
      <c r="C2536" s="51">
        <v>0.051</v>
      </c>
      <c r="D2536" s="52">
        <v>2911.0</v>
      </c>
      <c r="E2536" s="51">
        <v>0.001</v>
      </c>
      <c r="F2536" s="52">
        <v>2917.0</v>
      </c>
      <c r="G2536" s="54">
        <v>0.036</v>
      </c>
      <c r="H2536" s="50">
        <v>2917.0</v>
      </c>
      <c r="I2536" s="54">
        <v>1.01833</v>
      </c>
      <c r="J2536" s="50">
        <v>2917.0</v>
      </c>
      <c r="K2536" s="54">
        <v>2.576</v>
      </c>
      <c r="L2536" s="70">
        <f t="shared" si="1"/>
        <v>0</v>
      </c>
      <c r="M2536" s="71">
        <f t="shared" si="2"/>
        <v>0</v>
      </c>
      <c r="N2536" s="71">
        <f t="shared" si="3"/>
        <v>0.96733</v>
      </c>
      <c r="O2536" s="71">
        <f t="shared" si="4"/>
        <v>1896.72549</v>
      </c>
      <c r="P2536" s="71">
        <f t="shared" si="5"/>
        <v>0</v>
      </c>
      <c r="Q2536" s="71">
        <f t="shared" si="6"/>
        <v>0</v>
      </c>
      <c r="R2536" s="71">
        <f t="shared" si="7"/>
        <v>2.525</v>
      </c>
      <c r="S2536" s="71">
        <f t="shared" si="8"/>
        <v>4950.980392</v>
      </c>
      <c r="T2536" s="72">
        <f t="shared" si="9"/>
        <v>6</v>
      </c>
      <c r="U2536" s="71">
        <f t="shared" si="10"/>
        <v>0.2056907782</v>
      </c>
      <c r="V2536" s="71">
        <f t="shared" si="11"/>
        <v>0</v>
      </c>
      <c r="W2536" s="73">
        <f t="shared" si="12"/>
        <v>0</v>
      </c>
      <c r="X2536" s="19"/>
      <c r="Y2536" s="19"/>
      <c r="Z2536" s="19"/>
      <c r="AA2536" s="19"/>
      <c r="AB2536" s="19"/>
      <c r="AC2536" s="19"/>
      <c r="AD2536" s="19"/>
    </row>
    <row r="2537">
      <c r="A2537" s="49" t="s">
        <v>2663</v>
      </c>
      <c r="B2537" s="50">
        <v>3064.0</v>
      </c>
      <c r="C2537" s="51">
        <v>0.03</v>
      </c>
      <c r="D2537" s="52">
        <v>3025.0</v>
      </c>
      <c r="E2537" s="51">
        <v>0.001</v>
      </c>
      <c r="F2537" s="52">
        <v>3064.0</v>
      </c>
      <c r="G2537" s="54">
        <v>0.029</v>
      </c>
      <c r="H2537" s="50">
        <v>3064.0</v>
      </c>
      <c r="I2537" s="54">
        <v>0.341145</v>
      </c>
      <c r="J2537" s="50">
        <v>3064.0</v>
      </c>
      <c r="K2537" s="54">
        <v>1.663</v>
      </c>
      <c r="L2537" s="70">
        <f t="shared" si="1"/>
        <v>0</v>
      </c>
      <c r="M2537" s="71">
        <f t="shared" si="2"/>
        <v>0</v>
      </c>
      <c r="N2537" s="71">
        <f t="shared" si="3"/>
        <v>0.311145</v>
      </c>
      <c r="O2537" s="71">
        <f t="shared" si="4"/>
        <v>1037.15</v>
      </c>
      <c r="P2537" s="71">
        <f t="shared" si="5"/>
        <v>0</v>
      </c>
      <c r="Q2537" s="71">
        <f t="shared" si="6"/>
        <v>0</v>
      </c>
      <c r="R2537" s="71">
        <f t="shared" si="7"/>
        <v>1.633</v>
      </c>
      <c r="S2537" s="71">
        <f t="shared" si="8"/>
        <v>5443.333333</v>
      </c>
      <c r="T2537" s="72">
        <f t="shared" si="9"/>
        <v>39</v>
      </c>
      <c r="U2537" s="71">
        <f t="shared" si="10"/>
        <v>1.272845953</v>
      </c>
      <c r="V2537" s="71">
        <f t="shared" si="11"/>
        <v>0</v>
      </c>
      <c r="W2537" s="73">
        <f t="shared" si="12"/>
        <v>0</v>
      </c>
      <c r="X2537" s="19"/>
      <c r="Y2537" s="19"/>
      <c r="Z2537" s="19"/>
      <c r="AA2537" s="19"/>
      <c r="AB2537" s="19"/>
      <c r="AC2537" s="19"/>
      <c r="AD2537" s="19"/>
    </row>
    <row r="2538">
      <c r="A2538" s="49" t="s">
        <v>2664</v>
      </c>
      <c r="B2538" s="50">
        <v>2925.0</v>
      </c>
      <c r="C2538" s="51">
        <v>0.05</v>
      </c>
      <c r="D2538" s="52">
        <v>2864.0</v>
      </c>
      <c r="E2538" s="51">
        <v>0.001</v>
      </c>
      <c r="F2538" s="52">
        <v>2925.0</v>
      </c>
      <c r="G2538" s="54">
        <v>0.037</v>
      </c>
      <c r="H2538" s="50">
        <v>2925.0</v>
      </c>
      <c r="I2538" s="54">
        <v>0.269087</v>
      </c>
      <c r="J2538" s="50">
        <v>2925.0</v>
      </c>
      <c r="K2538" s="54">
        <v>1.494</v>
      </c>
      <c r="L2538" s="70">
        <f t="shared" si="1"/>
        <v>0</v>
      </c>
      <c r="M2538" s="71">
        <f t="shared" si="2"/>
        <v>0</v>
      </c>
      <c r="N2538" s="71">
        <f t="shared" si="3"/>
        <v>0.219087</v>
      </c>
      <c r="O2538" s="71">
        <f t="shared" si="4"/>
        <v>438.174</v>
      </c>
      <c r="P2538" s="71">
        <f t="shared" si="5"/>
        <v>0</v>
      </c>
      <c r="Q2538" s="71">
        <f t="shared" si="6"/>
        <v>0</v>
      </c>
      <c r="R2538" s="71">
        <f t="shared" si="7"/>
        <v>1.444</v>
      </c>
      <c r="S2538" s="71">
        <f t="shared" si="8"/>
        <v>2888</v>
      </c>
      <c r="T2538" s="72">
        <f t="shared" si="9"/>
        <v>61</v>
      </c>
      <c r="U2538" s="71">
        <f t="shared" si="10"/>
        <v>2.085470085</v>
      </c>
      <c r="V2538" s="71">
        <f t="shared" si="11"/>
        <v>0</v>
      </c>
      <c r="W2538" s="73">
        <f t="shared" si="12"/>
        <v>0</v>
      </c>
      <c r="X2538" s="19"/>
      <c r="Y2538" s="19"/>
      <c r="Z2538" s="19"/>
      <c r="AA2538" s="19"/>
      <c r="AB2538" s="19"/>
      <c r="AC2538" s="19"/>
      <c r="AD2538" s="19"/>
    </row>
    <row r="2539">
      <c r="A2539" s="49" t="s">
        <v>2665</v>
      </c>
      <c r="B2539" s="50">
        <v>3035.0</v>
      </c>
      <c r="C2539" s="51">
        <v>0.026</v>
      </c>
      <c r="D2539" s="52">
        <v>3020.0</v>
      </c>
      <c r="E2539" s="51">
        <v>0.001</v>
      </c>
      <c r="F2539" s="52">
        <v>3035.0</v>
      </c>
      <c r="G2539" s="54">
        <v>0.025</v>
      </c>
      <c r="H2539" s="50">
        <v>3035.0</v>
      </c>
      <c r="I2539" s="54">
        <v>0.315486</v>
      </c>
      <c r="J2539" s="50">
        <v>3035.0</v>
      </c>
      <c r="K2539" s="54">
        <v>1.673</v>
      </c>
      <c r="L2539" s="70">
        <f t="shared" si="1"/>
        <v>0</v>
      </c>
      <c r="M2539" s="71">
        <f t="shared" si="2"/>
        <v>0</v>
      </c>
      <c r="N2539" s="71">
        <f t="shared" si="3"/>
        <v>0.289486</v>
      </c>
      <c r="O2539" s="71">
        <f t="shared" si="4"/>
        <v>1113.407692</v>
      </c>
      <c r="P2539" s="71">
        <f t="shared" si="5"/>
        <v>0</v>
      </c>
      <c r="Q2539" s="71">
        <f t="shared" si="6"/>
        <v>0</v>
      </c>
      <c r="R2539" s="71">
        <f t="shared" si="7"/>
        <v>1.647</v>
      </c>
      <c r="S2539" s="71">
        <f t="shared" si="8"/>
        <v>6334.615385</v>
      </c>
      <c r="T2539" s="72">
        <f t="shared" si="9"/>
        <v>15</v>
      </c>
      <c r="U2539" s="71">
        <f t="shared" si="10"/>
        <v>0.4942339374</v>
      </c>
      <c r="V2539" s="71">
        <f t="shared" si="11"/>
        <v>0</v>
      </c>
      <c r="W2539" s="73">
        <f t="shared" si="12"/>
        <v>0</v>
      </c>
      <c r="X2539" s="19"/>
      <c r="Y2539" s="19"/>
      <c r="Z2539" s="19"/>
      <c r="AA2539" s="19"/>
      <c r="AB2539" s="19"/>
      <c r="AC2539" s="19"/>
      <c r="AD2539" s="19"/>
    </row>
    <row r="2540">
      <c r="A2540" s="49" t="s">
        <v>2666</v>
      </c>
      <c r="B2540" s="50">
        <v>2901.0</v>
      </c>
      <c r="C2540" s="51">
        <v>0.044</v>
      </c>
      <c r="D2540" s="52">
        <v>2863.0</v>
      </c>
      <c r="E2540" s="51">
        <v>0.001</v>
      </c>
      <c r="F2540" s="52">
        <v>2901.0</v>
      </c>
      <c r="G2540" s="54">
        <v>0.035</v>
      </c>
      <c r="H2540" s="50">
        <v>2901.0</v>
      </c>
      <c r="I2540" s="54">
        <v>0.379011</v>
      </c>
      <c r="J2540" s="50">
        <v>2901.0</v>
      </c>
      <c r="K2540" s="54">
        <v>1.742</v>
      </c>
      <c r="L2540" s="70">
        <f t="shared" si="1"/>
        <v>0</v>
      </c>
      <c r="M2540" s="71">
        <f t="shared" si="2"/>
        <v>0</v>
      </c>
      <c r="N2540" s="71">
        <f t="shared" si="3"/>
        <v>0.335011</v>
      </c>
      <c r="O2540" s="71">
        <f t="shared" si="4"/>
        <v>761.3886364</v>
      </c>
      <c r="P2540" s="71">
        <f t="shared" si="5"/>
        <v>0</v>
      </c>
      <c r="Q2540" s="71">
        <f t="shared" si="6"/>
        <v>0</v>
      </c>
      <c r="R2540" s="71">
        <f t="shared" si="7"/>
        <v>1.698</v>
      </c>
      <c r="S2540" s="71">
        <f t="shared" si="8"/>
        <v>3859.090909</v>
      </c>
      <c r="T2540" s="72">
        <f t="shared" si="9"/>
        <v>38</v>
      </c>
      <c r="U2540" s="71">
        <f t="shared" si="10"/>
        <v>1.30989314</v>
      </c>
      <c r="V2540" s="71">
        <f t="shared" si="11"/>
        <v>0</v>
      </c>
      <c r="W2540" s="73">
        <f t="shared" si="12"/>
        <v>0</v>
      </c>
      <c r="X2540" s="19"/>
      <c r="Y2540" s="19"/>
      <c r="Z2540" s="19"/>
      <c r="AA2540" s="19"/>
      <c r="AB2540" s="19"/>
      <c r="AC2540" s="19"/>
      <c r="AD2540" s="19"/>
    </row>
    <row r="2541">
      <c r="A2541" s="49" t="s">
        <v>2667</v>
      </c>
      <c r="B2541" s="50">
        <v>3298.0</v>
      </c>
      <c r="C2541" s="51">
        <v>0.038</v>
      </c>
      <c r="D2541" s="52">
        <v>3225.0</v>
      </c>
      <c r="E2541" s="51">
        <v>0.001</v>
      </c>
      <c r="F2541" s="52">
        <v>3298.0</v>
      </c>
      <c r="G2541" s="54">
        <v>0.036</v>
      </c>
      <c r="H2541" s="50">
        <v>3298.0</v>
      </c>
      <c r="I2541" s="54">
        <v>0.350962</v>
      </c>
      <c r="J2541" s="50">
        <v>3298.0</v>
      </c>
      <c r="K2541" s="54">
        <v>2.219</v>
      </c>
      <c r="L2541" s="70">
        <f t="shared" si="1"/>
        <v>0</v>
      </c>
      <c r="M2541" s="71">
        <f t="shared" si="2"/>
        <v>0</v>
      </c>
      <c r="N2541" s="71">
        <f t="shared" si="3"/>
        <v>0.312962</v>
      </c>
      <c r="O2541" s="71">
        <f t="shared" si="4"/>
        <v>823.5842105</v>
      </c>
      <c r="P2541" s="71">
        <f t="shared" si="5"/>
        <v>0</v>
      </c>
      <c r="Q2541" s="71">
        <f t="shared" si="6"/>
        <v>0</v>
      </c>
      <c r="R2541" s="71">
        <f t="shared" si="7"/>
        <v>2.181</v>
      </c>
      <c r="S2541" s="71">
        <f t="shared" si="8"/>
        <v>5739.473684</v>
      </c>
      <c r="T2541" s="72">
        <f t="shared" si="9"/>
        <v>73</v>
      </c>
      <c r="U2541" s="71">
        <f t="shared" si="10"/>
        <v>2.213462705</v>
      </c>
      <c r="V2541" s="71">
        <f t="shared" si="11"/>
        <v>0</v>
      </c>
      <c r="W2541" s="73">
        <f t="shared" si="12"/>
        <v>0</v>
      </c>
      <c r="X2541" s="19"/>
      <c r="Y2541" s="19"/>
      <c r="Z2541" s="19"/>
      <c r="AA2541" s="19"/>
      <c r="AB2541" s="19"/>
      <c r="AC2541" s="19"/>
      <c r="AD2541" s="19"/>
    </row>
    <row r="2542">
      <c r="A2542" s="49" t="s">
        <v>2668</v>
      </c>
      <c r="B2542" s="50">
        <v>3138.0</v>
      </c>
      <c r="C2542" s="51">
        <v>0.058</v>
      </c>
      <c r="D2542" s="52">
        <v>3133.0</v>
      </c>
      <c r="E2542" s="51">
        <v>0.001</v>
      </c>
      <c r="F2542" s="52">
        <v>3138.0</v>
      </c>
      <c r="G2542" s="54">
        <v>0.042</v>
      </c>
      <c r="H2542" s="50">
        <v>3138.0</v>
      </c>
      <c r="I2542" s="54">
        <v>0.263537</v>
      </c>
      <c r="J2542" s="50">
        <v>3138.0</v>
      </c>
      <c r="K2542" s="54">
        <v>1.559</v>
      </c>
      <c r="L2542" s="70">
        <f t="shared" si="1"/>
        <v>0</v>
      </c>
      <c r="M2542" s="71">
        <f t="shared" si="2"/>
        <v>0</v>
      </c>
      <c r="N2542" s="71">
        <f t="shared" si="3"/>
        <v>0.205537</v>
      </c>
      <c r="O2542" s="71">
        <f t="shared" si="4"/>
        <v>354.3741379</v>
      </c>
      <c r="P2542" s="71">
        <f t="shared" si="5"/>
        <v>0</v>
      </c>
      <c r="Q2542" s="71">
        <f t="shared" si="6"/>
        <v>0</v>
      </c>
      <c r="R2542" s="71">
        <f t="shared" si="7"/>
        <v>1.501</v>
      </c>
      <c r="S2542" s="71">
        <f t="shared" si="8"/>
        <v>2587.931034</v>
      </c>
      <c r="T2542" s="72">
        <f t="shared" si="9"/>
        <v>5</v>
      </c>
      <c r="U2542" s="71">
        <f t="shared" si="10"/>
        <v>0.1593371574</v>
      </c>
      <c r="V2542" s="71">
        <f t="shared" si="11"/>
        <v>0</v>
      </c>
      <c r="W2542" s="73">
        <f t="shared" si="12"/>
        <v>0</v>
      </c>
      <c r="X2542" s="19"/>
      <c r="Y2542" s="19"/>
      <c r="Z2542" s="19"/>
      <c r="AA2542" s="19"/>
      <c r="AB2542" s="19"/>
      <c r="AC2542" s="19"/>
      <c r="AD2542" s="19"/>
    </row>
    <row r="2543">
      <c r="A2543" s="49" t="s">
        <v>2669</v>
      </c>
      <c r="B2543" s="50">
        <v>3128.0</v>
      </c>
      <c r="C2543" s="51">
        <v>0.031</v>
      </c>
      <c r="D2543" s="52">
        <v>3090.0</v>
      </c>
      <c r="E2543" s="51">
        <v>0.001</v>
      </c>
      <c r="F2543" s="52">
        <v>3128.0</v>
      </c>
      <c r="G2543" s="54">
        <v>0.03</v>
      </c>
      <c r="H2543" s="50">
        <v>3128.0</v>
      </c>
      <c r="I2543" s="54">
        <v>0.601674</v>
      </c>
      <c r="J2543" s="50">
        <v>3128.0</v>
      </c>
      <c r="K2543" s="54">
        <v>2.488</v>
      </c>
      <c r="L2543" s="70">
        <f t="shared" si="1"/>
        <v>0</v>
      </c>
      <c r="M2543" s="71">
        <f t="shared" si="2"/>
        <v>0</v>
      </c>
      <c r="N2543" s="71">
        <f t="shared" si="3"/>
        <v>0.570674</v>
      </c>
      <c r="O2543" s="71">
        <f t="shared" si="4"/>
        <v>1840.883871</v>
      </c>
      <c r="P2543" s="71">
        <f t="shared" si="5"/>
        <v>0</v>
      </c>
      <c r="Q2543" s="71">
        <f t="shared" si="6"/>
        <v>0</v>
      </c>
      <c r="R2543" s="71">
        <f t="shared" si="7"/>
        <v>2.457</v>
      </c>
      <c r="S2543" s="71">
        <f t="shared" si="8"/>
        <v>7925.806452</v>
      </c>
      <c r="T2543" s="72">
        <f t="shared" si="9"/>
        <v>38</v>
      </c>
      <c r="U2543" s="71">
        <f t="shared" si="10"/>
        <v>1.21483376</v>
      </c>
      <c r="V2543" s="71">
        <f t="shared" si="11"/>
        <v>0</v>
      </c>
      <c r="W2543" s="73">
        <f t="shared" si="12"/>
        <v>0</v>
      </c>
      <c r="X2543" s="19"/>
      <c r="Y2543" s="19"/>
      <c r="Z2543" s="19"/>
      <c r="AA2543" s="19"/>
      <c r="AB2543" s="19"/>
      <c r="AC2543" s="19"/>
      <c r="AD2543" s="19"/>
    </row>
    <row r="2544">
      <c r="A2544" s="49" t="s">
        <v>2670</v>
      </c>
      <c r="B2544" s="50">
        <v>2984.0</v>
      </c>
      <c r="C2544" s="51">
        <v>0.05</v>
      </c>
      <c r="D2544" s="52">
        <v>2931.0</v>
      </c>
      <c r="E2544" s="51">
        <v>0.001</v>
      </c>
      <c r="F2544" s="52">
        <v>2984.0</v>
      </c>
      <c r="G2544" s="54">
        <v>0.039</v>
      </c>
      <c r="H2544" s="50">
        <v>2984.0</v>
      </c>
      <c r="I2544" s="54">
        <v>0.50958</v>
      </c>
      <c r="J2544" s="50">
        <v>2984.0</v>
      </c>
      <c r="K2544" s="54">
        <v>2.002</v>
      </c>
      <c r="L2544" s="70">
        <f t="shared" si="1"/>
        <v>0</v>
      </c>
      <c r="M2544" s="71">
        <f t="shared" si="2"/>
        <v>0</v>
      </c>
      <c r="N2544" s="71">
        <f t="shared" si="3"/>
        <v>0.45958</v>
      </c>
      <c r="O2544" s="71">
        <f t="shared" si="4"/>
        <v>919.16</v>
      </c>
      <c r="P2544" s="71">
        <f t="shared" si="5"/>
        <v>0</v>
      </c>
      <c r="Q2544" s="71">
        <f t="shared" si="6"/>
        <v>0</v>
      </c>
      <c r="R2544" s="71">
        <f t="shared" si="7"/>
        <v>1.952</v>
      </c>
      <c r="S2544" s="71">
        <f t="shared" si="8"/>
        <v>3904</v>
      </c>
      <c r="T2544" s="72">
        <f t="shared" si="9"/>
        <v>53</v>
      </c>
      <c r="U2544" s="71">
        <f t="shared" si="10"/>
        <v>1.77613941</v>
      </c>
      <c r="V2544" s="71">
        <f t="shared" si="11"/>
        <v>0</v>
      </c>
      <c r="W2544" s="73">
        <f t="shared" si="12"/>
        <v>0</v>
      </c>
      <c r="X2544" s="19"/>
      <c r="Y2544" s="19"/>
      <c r="Z2544" s="19"/>
      <c r="AA2544" s="19"/>
      <c r="AB2544" s="19"/>
      <c r="AC2544" s="19"/>
      <c r="AD2544" s="19"/>
    </row>
    <row r="2545">
      <c r="A2545" s="49" t="s">
        <v>2671</v>
      </c>
      <c r="B2545" s="50">
        <v>3228.0</v>
      </c>
      <c r="C2545" s="51">
        <v>0.026</v>
      </c>
      <c r="D2545" s="52">
        <v>3222.0</v>
      </c>
      <c r="E2545" s="51">
        <v>0.001</v>
      </c>
      <c r="F2545" s="52">
        <v>3228.0</v>
      </c>
      <c r="G2545" s="54">
        <v>0.026</v>
      </c>
      <c r="H2545" s="50">
        <v>3228.0</v>
      </c>
      <c r="I2545" s="54">
        <v>0.355948</v>
      </c>
      <c r="J2545" s="50">
        <v>3228.0</v>
      </c>
      <c r="K2545" s="54">
        <v>1.668</v>
      </c>
      <c r="L2545" s="70">
        <f t="shared" si="1"/>
        <v>0</v>
      </c>
      <c r="M2545" s="71">
        <f t="shared" si="2"/>
        <v>0</v>
      </c>
      <c r="N2545" s="71">
        <f t="shared" si="3"/>
        <v>0.329948</v>
      </c>
      <c r="O2545" s="71">
        <f t="shared" si="4"/>
        <v>1269.030769</v>
      </c>
      <c r="P2545" s="71">
        <f t="shared" si="5"/>
        <v>0</v>
      </c>
      <c r="Q2545" s="71">
        <f t="shared" si="6"/>
        <v>0</v>
      </c>
      <c r="R2545" s="71">
        <f t="shared" si="7"/>
        <v>1.642</v>
      </c>
      <c r="S2545" s="71">
        <f t="shared" si="8"/>
        <v>6315.384615</v>
      </c>
      <c r="T2545" s="72">
        <f t="shared" si="9"/>
        <v>6</v>
      </c>
      <c r="U2545" s="71">
        <f t="shared" si="10"/>
        <v>0.1858736059</v>
      </c>
      <c r="V2545" s="71">
        <f t="shared" si="11"/>
        <v>0</v>
      </c>
      <c r="W2545" s="73">
        <f t="shared" si="12"/>
        <v>0</v>
      </c>
      <c r="X2545" s="19"/>
      <c r="Y2545" s="19"/>
      <c r="Z2545" s="19"/>
      <c r="AA2545" s="19"/>
      <c r="AB2545" s="19"/>
      <c r="AC2545" s="19"/>
      <c r="AD2545" s="19"/>
    </row>
    <row r="2546">
      <c r="A2546" s="49" t="s">
        <v>2672</v>
      </c>
      <c r="B2546" s="50">
        <v>3084.0</v>
      </c>
      <c r="C2546" s="51">
        <v>0.05</v>
      </c>
      <c r="D2546" s="52">
        <v>3039.0</v>
      </c>
      <c r="E2546" s="51">
        <v>0.001</v>
      </c>
      <c r="F2546" s="52">
        <v>3084.0</v>
      </c>
      <c r="G2546" s="54">
        <v>0.038</v>
      </c>
      <c r="H2546" s="50">
        <v>3084.0</v>
      </c>
      <c r="I2546" s="54">
        <v>0.362834</v>
      </c>
      <c r="J2546" s="50">
        <v>3084.0</v>
      </c>
      <c r="K2546" s="54">
        <v>1.863</v>
      </c>
      <c r="L2546" s="70">
        <f t="shared" si="1"/>
        <v>0</v>
      </c>
      <c r="M2546" s="71">
        <f t="shared" si="2"/>
        <v>0</v>
      </c>
      <c r="N2546" s="71">
        <f t="shared" si="3"/>
        <v>0.312834</v>
      </c>
      <c r="O2546" s="71">
        <f t="shared" si="4"/>
        <v>625.668</v>
      </c>
      <c r="P2546" s="71">
        <f t="shared" si="5"/>
        <v>0</v>
      </c>
      <c r="Q2546" s="71">
        <f t="shared" si="6"/>
        <v>0</v>
      </c>
      <c r="R2546" s="71">
        <f t="shared" si="7"/>
        <v>1.813</v>
      </c>
      <c r="S2546" s="71">
        <f t="shared" si="8"/>
        <v>3626</v>
      </c>
      <c r="T2546" s="72">
        <f t="shared" si="9"/>
        <v>45</v>
      </c>
      <c r="U2546" s="71">
        <f t="shared" si="10"/>
        <v>1.459143969</v>
      </c>
      <c r="V2546" s="71">
        <f t="shared" si="11"/>
        <v>0</v>
      </c>
      <c r="W2546" s="73">
        <f t="shared" si="12"/>
        <v>0</v>
      </c>
      <c r="X2546" s="19"/>
      <c r="Y2546" s="19"/>
      <c r="Z2546" s="19"/>
      <c r="AA2546" s="19"/>
      <c r="AB2546" s="19"/>
      <c r="AC2546" s="19"/>
      <c r="AD2546" s="19"/>
    </row>
    <row r="2547">
      <c r="A2547" s="49" t="s">
        <v>2673</v>
      </c>
      <c r="B2547" s="50">
        <v>3023.0</v>
      </c>
      <c r="C2547" s="51">
        <v>0.025</v>
      </c>
      <c r="D2547" s="52">
        <v>3006.0</v>
      </c>
      <c r="E2547" s="51">
        <v>0.001</v>
      </c>
      <c r="F2547" s="52">
        <v>3023.0</v>
      </c>
      <c r="G2547" s="54">
        <v>0.025</v>
      </c>
      <c r="H2547" s="50">
        <v>3023.0</v>
      </c>
      <c r="I2547" s="54">
        <v>0.332128</v>
      </c>
      <c r="J2547" s="50">
        <v>3023.0</v>
      </c>
      <c r="K2547" s="54">
        <v>1.652</v>
      </c>
      <c r="L2547" s="70">
        <f t="shared" si="1"/>
        <v>0</v>
      </c>
      <c r="M2547" s="71">
        <f t="shared" si="2"/>
        <v>0</v>
      </c>
      <c r="N2547" s="71">
        <f t="shared" si="3"/>
        <v>0.307128</v>
      </c>
      <c r="O2547" s="71">
        <f t="shared" si="4"/>
        <v>1228.512</v>
      </c>
      <c r="P2547" s="71">
        <f t="shared" si="5"/>
        <v>0</v>
      </c>
      <c r="Q2547" s="71">
        <f t="shared" si="6"/>
        <v>0</v>
      </c>
      <c r="R2547" s="71">
        <f t="shared" si="7"/>
        <v>1.627</v>
      </c>
      <c r="S2547" s="71">
        <f t="shared" si="8"/>
        <v>6508</v>
      </c>
      <c r="T2547" s="72">
        <f t="shared" si="9"/>
        <v>17</v>
      </c>
      <c r="U2547" s="71">
        <f t="shared" si="10"/>
        <v>0.5623552762</v>
      </c>
      <c r="V2547" s="71">
        <f t="shared" si="11"/>
        <v>0</v>
      </c>
      <c r="W2547" s="73">
        <f t="shared" si="12"/>
        <v>0</v>
      </c>
      <c r="X2547" s="19"/>
      <c r="Y2547" s="19"/>
      <c r="Z2547" s="19"/>
      <c r="AA2547" s="19"/>
      <c r="AB2547" s="19"/>
      <c r="AC2547" s="19"/>
      <c r="AD2547" s="19"/>
    </row>
    <row r="2548">
      <c r="A2548" s="49" t="s">
        <v>2674</v>
      </c>
      <c r="B2548" s="50">
        <v>2887.0</v>
      </c>
      <c r="C2548" s="51">
        <v>0.046</v>
      </c>
      <c r="D2548" s="52">
        <v>2854.0</v>
      </c>
      <c r="E2548" s="51">
        <v>0.001</v>
      </c>
      <c r="F2548" s="52">
        <v>2887.0</v>
      </c>
      <c r="G2548" s="54">
        <v>0.038</v>
      </c>
      <c r="H2548" s="50">
        <v>2887.0</v>
      </c>
      <c r="I2548" s="54">
        <v>0.368463</v>
      </c>
      <c r="J2548" s="50">
        <v>2887.0</v>
      </c>
      <c r="K2548" s="54">
        <v>1.85</v>
      </c>
      <c r="L2548" s="70">
        <f t="shared" si="1"/>
        <v>0</v>
      </c>
      <c r="M2548" s="71">
        <f t="shared" si="2"/>
        <v>0</v>
      </c>
      <c r="N2548" s="71">
        <f t="shared" si="3"/>
        <v>0.322463</v>
      </c>
      <c r="O2548" s="71">
        <f t="shared" si="4"/>
        <v>701.0065217</v>
      </c>
      <c r="P2548" s="71">
        <f t="shared" si="5"/>
        <v>0</v>
      </c>
      <c r="Q2548" s="71">
        <f t="shared" si="6"/>
        <v>0</v>
      </c>
      <c r="R2548" s="71">
        <f t="shared" si="7"/>
        <v>1.804</v>
      </c>
      <c r="S2548" s="71">
        <f t="shared" si="8"/>
        <v>3921.73913</v>
      </c>
      <c r="T2548" s="72">
        <f t="shared" si="9"/>
        <v>33</v>
      </c>
      <c r="U2548" s="71">
        <f t="shared" si="10"/>
        <v>1.143055074</v>
      </c>
      <c r="V2548" s="71">
        <f t="shared" si="11"/>
        <v>0</v>
      </c>
      <c r="W2548" s="73">
        <f t="shared" si="12"/>
        <v>0</v>
      </c>
      <c r="X2548" s="19"/>
      <c r="Y2548" s="19"/>
      <c r="Z2548" s="19"/>
      <c r="AA2548" s="19"/>
      <c r="AB2548" s="19"/>
      <c r="AC2548" s="19"/>
      <c r="AD2548" s="19"/>
    </row>
    <row r="2549">
      <c r="A2549" s="49" t="s">
        <v>2675</v>
      </c>
      <c r="B2549" s="50">
        <v>3090.0</v>
      </c>
      <c r="C2549" s="51">
        <v>0.032</v>
      </c>
      <c r="D2549" s="52">
        <v>3038.0</v>
      </c>
      <c r="E2549" s="51">
        <v>0.001</v>
      </c>
      <c r="F2549" s="52">
        <v>3090.0</v>
      </c>
      <c r="G2549" s="54">
        <v>0.03</v>
      </c>
      <c r="H2549" s="50">
        <v>3090.0</v>
      </c>
      <c r="I2549" s="54">
        <v>0.438161</v>
      </c>
      <c r="J2549" s="50">
        <v>3090.0</v>
      </c>
      <c r="K2549" s="54">
        <v>2.143</v>
      </c>
      <c r="L2549" s="70">
        <f t="shared" si="1"/>
        <v>0</v>
      </c>
      <c r="M2549" s="71">
        <f t="shared" si="2"/>
        <v>0</v>
      </c>
      <c r="N2549" s="71">
        <f t="shared" si="3"/>
        <v>0.406161</v>
      </c>
      <c r="O2549" s="71">
        <f t="shared" si="4"/>
        <v>1269.253125</v>
      </c>
      <c r="P2549" s="71">
        <f t="shared" si="5"/>
        <v>0</v>
      </c>
      <c r="Q2549" s="71">
        <f t="shared" si="6"/>
        <v>0</v>
      </c>
      <c r="R2549" s="71">
        <f t="shared" si="7"/>
        <v>2.111</v>
      </c>
      <c r="S2549" s="71">
        <f t="shared" si="8"/>
        <v>6596.875</v>
      </c>
      <c r="T2549" s="72">
        <f t="shared" si="9"/>
        <v>52</v>
      </c>
      <c r="U2549" s="71">
        <f t="shared" si="10"/>
        <v>1.682847896</v>
      </c>
      <c r="V2549" s="71">
        <f t="shared" si="11"/>
        <v>0</v>
      </c>
      <c r="W2549" s="73">
        <f t="shared" si="12"/>
        <v>0</v>
      </c>
      <c r="X2549" s="19"/>
      <c r="Y2549" s="19"/>
      <c r="Z2549" s="19"/>
      <c r="AA2549" s="19"/>
      <c r="AB2549" s="19"/>
      <c r="AC2549" s="19"/>
      <c r="AD2549" s="19"/>
    </row>
    <row r="2550">
      <c r="A2550" s="49" t="s">
        <v>2676</v>
      </c>
      <c r="B2550" s="50">
        <v>2956.0</v>
      </c>
      <c r="C2550" s="51">
        <v>0.048</v>
      </c>
      <c r="D2550" s="52">
        <v>2945.0</v>
      </c>
      <c r="E2550" s="51">
        <v>0.001</v>
      </c>
      <c r="F2550" s="52">
        <v>2956.0</v>
      </c>
      <c r="G2550" s="54">
        <v>0.037</v>
      </c>
      <c r="H2550" s="50">
        <v>2956.0</v>
      </c>
      <c r="I2550" s="54">
        <v>0.321734</v>
      </c>
      <c r="J2550" s="50">
        <v>2956.0</v>
      </c>
      <c r="K2550" s="54">
        <v>1.758</v>
      </c>
      <c r="L2550" s="70">
        <f t="shared" si="1"/>
        <v>0</v>
      </c>
      <c r="M2550" s="71">
        <f t="shared" si="2"/>
        <v>0</v>
      </c>
      <c r="N2550" s="71">
        <f t="shared" si="3"/>
        <v>0.273734</v>
      </c>
      <c r="O2550" s="71">
        <f t="shared" si="4"/>
        <v>570.2791667</v>
      </c>
      <c r="P2550" s="71">
        <f t="shared" si="5"/>
        <v>0</v>
      </c>
      <c r="Q2550" s="71">
        <f t="shared" si="6"/>
        <v>0</v>
      </c>
      <c r="R2550" s="71">
        <f t="shared" si="7"/>
        <v>1.71</v>
      </c>
      <c r="S2550" s="71">
        <f t="shared" si="8"/>
        <v>3562.5</v>
      </c>
      <c r="T2550" s="72">
        <f t="shared" si="9"/>
        <v>11</v>
      </c>
      <c r="U2550" s="71">
        <f t="shared" si="10"/>
        <v>0.3721244926</v>
      </c>
      <c r="V2550" s="71">
        <f t="shared" si="11"/>
        <v>0</v>
      </c>
      <c r="W2550" s="73">
        <f t="shared" si="12"/>
        <v>0</v>
      </c>
      <c r="X2550" s="19"/>
      <c r="Y2550" s="19"/>
      <c r="Z2550" s="19"/>
      <c r="AA2550" s="19"/>
      <c r="AB2550" s="19"/>
      <c r="AC2550" s="19"/>
      <c r="AD2550" s="19"/>
    </row>
    <row r="2551">
      <c r="A2551" s="49" t="s">
        <v>2677</v>
      </c>
      <c r="B2551" s="50">
        <v>2997.0</v>
      </c>
      <c r="C2551" s="51">
        <v>0.032</v>
      </c>
      <c r="D2551" s="52">
        <v>2960.0</v>
      </c>
      <c r="E2551" s="51">
        <v>0.001</v>
      </c>
      <c r="F2551" s="52">
        <v>2997.0</v>
      </c>
      <c r="G2551" s="54">
        <v>0.03</v>
      </c>
      <c r="H2551" s="50">
        <v>2997.0</v>
      </c>
      <c r="I2551" s="54">
        <v>0.765271</v>
      </c>
      <c r="J2551" s="50">
        <v>2997.0</v>
      </c>
      <c r="K2551" s="54">
        <v>1.784</v>
      </c>
      <c r="L2551" s="70">
        <f t="shared" si="1"/>
        <v>0</v>
      </c>
      <c r="M2551" s="71">
        <f t="shared" si="2"/>
        <v>0</v>
      </c>
      <c r="N2551" s="71">
        <f t="shared" si="3"/>
        <v>0.733271</v>
      </c>
      <c r="O2551" s="71">
        <f t="shared" si="4"/>
        <v>2291.471875</v>
      </c>
      <c r="P2551" s="71">
        <f t="shared" si="5"/>
        <v>0</v>
      </c>
      <c r="Q2551" s="71">
        <f t="shared" si="6"/>
        <v>0</v>
      </c>
      <c r="R2551" s="71">
        <f t="shared" si="7"/>
        <v>1.752</v>
      </c>
      <c r="S2551" s="71">
        <f t="shared" si="8"/>
        <v>5475</v>
      </c>
      <c r="T2551" s="72">
        <f t="shared" si="9"/>
        <v>37</v>
      </c>
      <c r="U2551" s="71">
        <f t="shared" si="10"/>
        <v>1.234567901</v>
      </c>
      <c r="V2551" s="71">
        <f t="shared" si="11"/>
        <v>0</v>
      </c>
      <c r="W2551" s="73">
        <f t="shared" si="12"/>
        <v>0</v>
      </c>
      <c r="X2551" s="19"/>
      <c r="Y2551" s="19"/>
      <c r="Z2551" s="19"/>
      <c r="AA2551" s="19"/>
      <c r="AB2551" s="19"/>
      <c r="AC2551" s="19"/>
      <c r="AD2551" s="19"/>
    </row>
    <row r="2552">
      <c r="A2552" s="49" t="s">
        <v>2678</v>
      </c>
      <c r="B2552" s="50">
        <v>2858.0</v>
      </c>
      <c r="C2552" s="51">
        <v>0.045</v>
      </c>
      <c r="D2552" s="52">
        <v>2858.0</v>
      </c>
      <c r="E2552" s="51">
        <v>0.001</v>
      </c>
      <c r="F2552" s="52">
        <v>2858.0</v>
      </c>
      <c r="G2552" s="54">
        <v>0.033</v>
      </c>
      <c r="H2552" s="50">
        <v>2858.0</v>
      </c>
      <c r="I2552" s="54">
        <v>0.349728</v>
      </c>
      <c r="J2552" s="50">
        <v>2858.0</v>
      </c>
      <c r="K2552" s="54">
        <v>1.93</v>
      </c>
      <c r="L2552" s="70">
        <f t="shared" si="1"/>
        <v>0</v>
      </c>
      <c r="M2552" s="71">
        <f t="shared" si="2"/>
        <v>0</v>
      </c>
      <c r="N2552" s="71">
        <f t="shared" si="3"/>
        <v>0.304728</v>
      </c>
      <c r="O2552" s="71">
        <f t="shared" si="4"/>
        <v>677.1733333</v>
      </c>
      <c r="P2552" s="71">
        <f t="shared" si="5"/>
        <v>0</v>
      </c>
      <c r="Q2552" s="71">
        <f t="shared" si="6"/>
        <v>0</v>
      </c>
      <c r="R2552" s="71">
        <f t="shared" si="7"/>
        <v>1.885</v>
      </c>
      <c r="S2552" s="71">
        <f t="shared" si="8"/>
        <v>4188.888889</v>
      </c>
      <c r="T2552" s="72">
        <f t="shared" si="9"/>
        <v>0</v>
      </c>
      <c r="U2552" s="71">
        <f t="shared" si="10"/>
        <v>0</v>
      </c>
      <c r="V2552" s="71">
        <f t="shared" si="11"/>
        <v>0</v>
      </c>
      <c r="W2552" s="73">
        <f t="shared" si="12"/>
        <v>0</v>
      </c>
      <c r="X2552" s="19"/>
      <c r="Y2552" s="19"/>
      <c r="Z2552" s="19"/>
      <c r="AA2552" s="19"/>
      <c r="AB2552" s="19"/>
      <c r="AC2552" s="19"/>
      <c r="AD2552" s="19"/>
    </row>
    <row r="2553">
      <c r="A2553" s="49" t="s">
        <v>2679</v>
      </c>
      <c r="B2553" s="50">
        <v>3147.0</v>
      </c>
      <c r="C2553" s="51">
        <v>0.024</v>
      </c>
      <c r="D2553" s="52">
        <v>3147.0</v>
      </c>
      <c r="E2553" s="51">
        <v>0.001</v>
      </c>
      <c r="F2553" s="52">
        <v>3147.0</v>
      </c>
      <c r="G2553" s="54">
        <v>0.024</v>
      </c>
      <c r="H2553" s="50">
        <v>3147.0</v>
      </c>
      <c r="I2553" s="54">
        <v>0.199723</v>
      </c>
      <c r="J2553" s="50">
        <v>3147.0</v>
      </c>
      <c r="K2553" s="54">
        <v>1.765</v>
      </c>
      <c r="L2553" s="70">
        <f t="shared" si="1"/>
        <v>0</v>
      </c>
      <c r="M2553" s="71">
        <f t="shared" si="2"/>
        <v>0</v>
      </c>
      <c r="N2553" s="71">
        <f t="shared" si="3"/>
        <v>0.175723</v>
      </c>
      <c r="O2553" s="71">
        <f t="shared" si="4"/>
        <v>732.1791667</v>
      </c>
      <c r="P2553" s="71">
        <f t="shared" si="5"/>
        <v>0</v>
      </c>
      <c r="Q2553" s="71">
        <f t="shared" si="6"/>
        <v>0</v>
      </c>
      <c r="R2553" s="71">
        <f t="shared" si="7"/>
        <v>1.741</v>
      </c>
      <c r="S2553" s="71">
        <f t="shared" si="8"/>
        <v>7254.166667</v>
      </c>
      <c r="T2553" s="72">
        <f t="shared" si="9"/>
        <v>0</v>
      </c>
      <c r="U2553" s="71">
        <f t="shared" si="10"/>
        <v>0</v>
      </c>
      <c r="V2553" s="71">
        <f t="shared" si="11"/>
        <v>0</v>
      </c>
      <c r="W2553" s="73">
        <f t="shared" si="12"/>
        <v>0</v>
      </c>
      <c r="X2553" s="19"/>
      <c r="Y2553" s="19"/>
      <c r="Z2553" s="19"/>
      <c r="AA2553" s="19"/>
      <c r="AB2553" s="19"/>
      <c r="AC2553" s="19"/>
      <c r="AD2553" s="19"/>
    </row>
    <row r="2554">
      <c r="A2554" s="49" t="s">
        <v>2680</v>
      </c>
      <c r="B2554" s="50">
        <v>2990.0</v>
      </c>
      <c r="C2554" s="51">
        <v>0.053</v>
      </c>
      <c r="D2554" s="52">
        <v>2910.0</v>
      </c>
      <c r="E2554" s="51">
        <v>0.001</v>
      </c>
      <c r="F2554" s="52">
        <v>2990.0</v>
      </c>
      <c r="G2554" s="54">
        <v>0.039</v>
      </c>
      <c r="H2554" s="50">
        <v>2990.0</v>
      </c>
      <c r="I2554" s="54">
        <v>0.423747</v>
      </c>
      <c r="J2554" s="50">
        <v>2990.0</v>
      </c>
      <c r="K2554" s="54">
        <v>2.327</v>
      </c>
      <c r="L2554" s="70">
        <f t="shared" si="1"/>
        <v>0</v>
      </c>
      <c r="M2554" s="71">
        <f t="shared" si="2"/>
        <v>0</v>
      </c>
      <c r="N2554" s="71">
        <f t="shared" si="3"/>
        <v>0.370747</v>
      </c>
      <c r="O2554" s="71">
        <f t="shared" si="4"/>
        <v>699.5226415</v>
      </c>
      <c r="P2554" s="71">
        <f t="shared" si="5"/>
        <v>0</v>
      </c>
      <c r="Q2554" s="71">
        <f t="shared" si="6"/>
        <v>0</v>
      </c>
      <c r="R2554" s="71">
        <f t="shared" si="7"/>
        <v>2.274</v>
      </c>
      <c r="S2554" s="71">
        <f t="shared" si="8"/>
        <v>4290.566038</v>
      </c>
      <c r="T2554" s="72">
        <f t="shared" si="9"/>
        <v>80</v>
      </c>
      <c r="U2554" s="71">
        <f t="shared" si="10"/>
        <v>2.675585284</v>
      </c>
      <c r="V2554" s="71">
        <f t="shared" si="11"/>
        <v>0</v>
      </c>
      <c r="W2554" s="73">
        <f t="shared" si="12"/>
        <v>0</v>
      </c>
      <c r="X2554" s="19"/>
      <c r="Y2554" s="19"/>
      <c r="Z2554" s="19"/>
      <c r="AA2554" s="19"/>
      <c r="AB2554" s="19"/>
      <c r="AC2554" s="19"/>
      <c r="AD2554" s="19"/>
    </row>
    <row r="2555">
      <c r="A2555" s="49" t="s">
        <v>2681</v>
      </c>
      <c r="B2555" s="50">
        <v>3115.0</v>
      </c>
      <c r="C2555" s="51">
        <v>0.028</v>
      </c>
      <c r="D2555" s="52">
        <v>3092.0</v>
      </c>
      <c r="E2555" s="51">
        <v>0.001</v>
      </c>
      <c r="F2555" s="52">
        <v>3115.0</v>
      </c>
      <c r="G2555" s="54">
        <v>0.027</v>
      </c>
      <c r="H2555" s="50">
        <v>3115.0</v>
      </c>
      <c r="I2555" s="54">
        <v>0.325821</v>
      </c>
      <c r="J2555" s="50">
        <v>3115.0</v>
      </c>
      <c r="K2555" s="54">
        <v>1.808</v>
      </c>
      <c r="L2555" s="70">
        <f t="shared" si="1"/>
        <v>0</v>
      </c>
      <c r="M2555" s="71">
        <f t="shared" si="2"/>
        <v>0</v>
      </c>
      <c r="N2555" s="71">
        <f t="shared" si="3"/>
        <v>0.297821</v>
      </c>
      <c r="O2555" s="71">
        <f t="shared" si="4"/>
        <v>1063.646429</v>
      </c>
      <c r="P2555" s="71">
        <f t="shared" si="5"/>
        <v>0</v>
      </c>
      <c r="Q2555" s="71">
        <f t="shared" si="6"/>
        <v>0</v>
      </c>
      <c r="R2555" s="71">
        <f t="shared" si="7"/>
        <v>1.78</v>
      </c>
      <c r="S2555" s="71">
        <f t="shared" si="8"/>
        <v>6357.142857</v>
      </c>
      <c r="T2555" s="72">
        <f t="shared" si="9"/>
        <v>23</v>
      </c>
      <c r="U2555" s="71">
        <f t="shared" si="10"/>
        <v>0.7383627608</v>
      </c>
      <c r="V2555" s="71">
        <f t="shared" si="11"/>
        <v>0</v>
      </c>
      <c r="W2555" s="73">
        <f t="shared" si="12"/>
        <v>0</v>
      </c>
      <c r="X2555" s="19"/>
      <c r="Y2555" s="19"/>
      <c r="Z2555" s="19"/>
      <c r="AA2555" s="19"/>
      <c r="AB2555" s="19"/>
      <c r="AC2555" s="19"/>
      <c r="AD2555" s="19"/>
    </row>
    <row r="2556">
      <c r="A2556" s="49" t="s">
        <v>2682</v>
      </c>
      <c r="B2556" s="50">
        <v>2971.0</v>
      </c>
      <c r="C2556" s="51">
        <v>0.049</v>
      </c>
      <c r="D2556" s="52">
        <v>2948.0</v>
      </c>
      <c r="E2556" s="51">
        <v>0.001</v>
      </c>
      <c r="F2556" s="52">
        <v>2971.0</v>
      </c>
      <c r="G2556" s="54">
        <v>0.039</v>
      </c>
      <c r="H2556" s="50">
        <v>2971.0</v>
      </c>
      <c r="I2556" s="54">
        <v>0.25381</v>
      </c>
      <c r="J2556" s="50">
        <v>2971.0</v>
      </c>
      <c r="K2556" s="54">
        <v>1.777</v>
      </c>
      <c r="L2556" s="70">
        <f t="shared" si="1"/>
        <v>0</v>
      </c>
      <c r="M2556" s="71">
        <f t="shared" si="2"/>
        <v>0</v>
      </c>
      <c r="N2556" s="71">
        <f t="shared" si="3"/>
        <v>0.20481</v>
      </c>
      <c r="O2556" s="71">
        <f t="shared" si="4"/>
        <v>417.9795918</v>
      </c>
      <c r="P2556" s="71">
        <f t="shared" si="5"/>
        <v>0</v>
      </c>
      <c r="Q2556" s="71">
        <f t="shared" si="6"/>
        <v>0</v>
      </c>
      <c r="R2556" s="71">
        <f t="shared" si="7"/>
        <v>1.728</v>
      </c>
      <c r="S2556" s="71">
        <f t="shared" si="8"/>
        <v>3526.530612</v>
      </c>
      <c r="T2556" s="72">
        <f t="shared" si="9"/>
        <v>23</v>
      </c>
      <c r="U2556" s="71">
        <f t="shared" si="10"/>
        <v>0.7741501178</v>
      </c>
      <c r="V2556" s="71">
        <f t="shared" si="11"/>
        <v>0</v>
      </c>
      <c r="W2556" s="73">
        <f t="shared" si="12"/>
        <v>0</v>
      </c>
      <c r="X2556" s="19"/>
      <c r="Y2556" s="19"/>
      <c r="Z2556" s="19"/>
      <c r="AA2556" s="19"/>
      <c r="AB2556" s="19"/>
      <c r="AC2556" s="19"/>
      <c r="AD2556" s="19"/>
    </row>
    <row r="2557">
      <c r="A2557" s="49" t="s">
        <v>2683</v>
      </c>
      <c r="B2557" s="50">
        <v>3032.0</v>
      </c>
      <c r="C2557" s="51">
        <v>0.03</v>
      </c>
      <c r="D2557" s="52">
        <v>2992.0</v>
      </c>
      <c r="E2557" s="51">
        <v>0.001</v>
      </c>
      <c r="F2557" s="52">
        <v>3032.0</v>
      </c>
      <c r="G2557" s="54">
        <v>0.029</v>
      </c>
      <c r="H2557" s="50">
        <v>3032.0</v>
      </c>
      <c r="I2557" s="54">
        <v>0.459398</v>
      </c>
      <c r="J2557" s="50">
        <v>3032.0</v>
      </c>
      <c r="K2557" s="54">
        <v>1.884</v>
      </c>
      <c r="L2557" s="70">
        <f t="shared" si="1"/>
        <v>0</v>
      </c>
      <c r="M2557" s="71">
        <f t="shared" si="2"/>
        <v>0</v>
      </c>
      <c r="N2557" s="71">
        <f t="shared" si="3"/>
        <v>0.429398</v>
      </c>
      <c r="O2557" s="71">
        <f t="shared" si="4"/>
        <v>1431.326667</v>
      </c>
      <c r="P2557" s="71">
        <f t="shared" si="5"/>
        <v>0</v>
      </c>
      <c r="Q2557" s="71">
        <f t="shared" si="6"/>
        <v>0</v>
      </c>
      <c r="R2557" s="71">
        <f t="shared" si="7"/>
        <v>1.854</v>
      </c>
      <c r="S2557" s="71">
        <f t="shared" si="8"/>
        <v>6180</v>
      </c>
      <c r="T2557" s="72">
        <f t="shared" si="9"/>
        <v>40</v>
      </c>
      <c r="U2557" s="71">
        <f t="shared" si="10"/>
        <v>1.319261214</v>
      </c>
      <c r="V2557" s="71">
        <f t="shared" si="11"/>
        <v>0</v>
      </c>
      <c r="W2557" s="73">
        <f t="shared" si="12"/>
        <v>0</v>
      </c>
      <c r="X2557" s="19"/>
      <c r="Y2557" s="19"/>
      <c r="Z2557" s="19"/>
      <c r="AA2557" s="19"/>
      <c r="AB2557" s="19"/>
      <c r="AC2557" s="19"/>
      <c r="AD2557" s="19"/>
    </row>
    <row r="2558">
      <c r="A2558" s="49" t="s">
        <v>2684</v>
      </c>
      <c r="B2558" s="50">
        <v>2892.0</v>
      </c>
      <c r="C2558" s="51">
        <v>0.048</v>
      </c>
      <c r="D2558" s="52">
        <v>2840.0</v>
      </c>
      <c r="E2558" s="51">
        <v>0.001</v>
      </c>
      <c r="F2558" s="52">
        <v>2892.0</v>
      </c>
      <c r="G2558" s="54">
        <v>0.039</v>
      </c>
      <c r="H2558" s="50">
        <v>2892.0</v>
      </c>
      <c r="I2558" s="54">
        <v>0.469814</v>
      </c>
      <c r="J2558" s="50">
        <v>2892.0</v>
      </c>
      <c r="K2558" s="54">
        <v>2.112</v>
      </c>
      <c r="L2558" s="70">
        <f t="shared" si="1"/>
        <v>0</v>
      </c>
      <c r="M2558" s="71">
        <f t="shared" si="2"/>
        <v>0</v>
      </c>
      <c r="N2558" s="71">
        <f t="shared" si="3"/>
        <v>0.421814</v>
      </c>
      <c r="O2558" s="71">
        <f t="shared" si="4"/>
        <v>878.7791667</v>
      </c>
      <c r="P2558" s="71">
        <f t="shared" si="5"/>
        <v>0</v>
      </c>
      <c r="Q2558" s="71">
        <f t="shared" si="6"/>
        <v>0</v>
      </c>
      <c r="R2558" s="71">
        <f t="shared" si="7"/>
        <v>2.064</v>
      </c>
      <c r="S2558" s="71">
        <f t="shared" si="8"/>
        <v>4300</v>
      </c>
      <c r="T2558" s="72">
        <f t="shared" si="9"/>
        <v>52</v>
      </c>
      <c r="U2558" s="71">
        <f t="shared" si="10"/>
        <v>1.798063624</v>
      </c>
      <c r="V2558" s="71">
        <f t="shared" si="11"/>
        <v>0</v>
      </c>
      <c r="W2558" s="73">
        <f t="shared" si="12"/>
        <v>0</v>
      </c>
      <c r="X2558" s="19"/>
      <c r="Y2558" s="19"/>
      <c r="Z2558" s="19"/>
      <c r="AA2558" s="19"/>
      <c r="AB2558" s="19"/>
      <c r="AC2558" s="19"/>
      <c r="AD2558" s="19"/>
    </row>
    <row r="2559">
      <c r="A2559" s="49" t="s">
        <v>2685</v>
      </c>
      <c r="B2559" s="50">
        <v>3231.0</v>
      </c>
      <c r="C2559" s="51">
        <v>0.037</v>
      </c>
      <c r="D2559" s="52">
        <v>3180.0</v>
      </c>
      <c r="E2559" s="51">
        <v>0.001</v>
      </c>
      <c r="F2559" s="52">
        <v>3231.0</v>
      </c>
      <c r="G2559" s="54">
        <v>0.034</v>
      </c>
      <c r="H2559" s="50">
        <v>3231.0</v>
      </c>
      <c r="I2559" s="54">
        <v>0.346237</v>
      </c>
      <c r="J2559" s="50">
        <v>3231.0</v>
      </c>
      <c r="K2559" s="54">
        <v>2.256</v>
      </c>
      <c r="L2559" s="70">
        <f t="shared" si="1"/>
        <v>0</v>
      </c>
      <c r="M2559" s="71">
        <f t="shared" si="2"/>
        <v>0</v>
      </c>
      <c r="N2559" s="71">
        <f t="shared" si="3"/>
        <v>0.309237</v>
      </c>
      <c r="O2559" s="71">
        <f t="shared" si="4"/>
        <v>835.7756757</v>
      </c>
      <c r="P2559" s="71">
        <f t="shared" si="5"/>
        <v>0</v>
      </c>
      <c r="Q2559" s="71">
        <f t="shared" si="6"/>
        <v>0</v>
      </c>
      <c r="R2559" s="71">
        <f t="shared" si="7"/>
        <v>2.219</v>
      </c>
      <c r="S2559" s="71">
        <f t="shared" si="8"/>
        <v>5997.297297</v>
      </c>
      <c r="T2559" s="72">
        <f t="shared" si="9"/>
        <v>51</v>
      </c>
      <c r="U2559" s="71">
        <f t="shared" si="10"/>
        <v>1.578458682</v>
      </c>
      <c r="V2559" s="71">
        <f t="shared" si="11"/>
        <v>0</v>
      </c>
      <c r="W2559" s="73">
        <f t="shared" si="12"/>
        <v>0</v>
      </c>
      <c r="X2559" s="19"/>
      <c r="Y2559" s="19"/>
      <c r="Z2559" s="19"/>
      <c r="AA2559" s="19"/>
      <c r="AB2559" s="19"/>
      <c r="AC2559" s="19"/>
      <c r="AD2559" s="19"/>
    </row>
    <row r="2560">
      <c r="A2560" s="49" t="s">
        <v>2686</v>
      </c>
      <c r="B2560" s="50">
        <v>3076.0</v>
      </c>
      <c r="C2560" s="51">
        <v>0.054</v>
      </c>
      <c r="D2560" s="52">
        <v>3053.0</v>
      </c>
      <c r="E2560" s="51">
        <v>0.001</v>
      </c>
      <c r="F2560" s="52">
        <v>3076.0</v>
      </c>
      <c r="G2560" s="54">
        <v>0.039</v>
      </c>
      <c r="H2560" s="50">
        <v>3076.0</v>
      </c>
      <c r="I2560" s="54">
        <v>0.554489</v>
      </c>
      <c r="J2560" s="50">
        <v>3076.0</v>
      </c>
      <c r="K2560" s="54">
        <v>1.711</v>
      </c>
      <c r="L2560" s="70">
        <f t="shared" si="1"/>
        <v>0</v>
      </c>
      <c r="M2560" s="71">
        <f t="shared" si="2"/>
        <v>0</v>
      </c>
      <c r="N2560" s="71">
        <f t="shared" si="3"/>
        <v>0.500489</v>
      </c>
      <c r="O2560" s="71">
        <f t="shared" si="4"/>
        <v>926.8314815</v>
      </c>
      <c r="P2560" s="71">
        <f t="shared" si="5"/>
        <v>0</v>
      </c>
      <c r="Q2560" s="71">
        <f t="shared" si="6"/>
        <v>0</v>
      </c>
      <c r="R2560" s="71">
        <f t="shared" si="7"/>
        <v>1.657</v>
      </c>
      <c r="S2560" s="71">
        <f t="shared" si="8"/>
        <v>3068.518519</v>
      </c>
      <c r="T2560" s="72">
        <f t="shared" si="9"/>
        <v>23</v>
      </c>
      <c r="U2560" s="71">
        <f t="shared" si="10"/>
        <v>0.7477243173</v>
      </c>
      <c r="V2560" s="71">
        <f t="shared" si="11"/>
        <v>0</v>
      </c>
      <c r="W2560" s="73">
        <f t="shared" si="12"/>
        <v>0</v>
      </c>
      <c r="X2560" s="19"/>
      <c r="Y2560" s="19"/>
      <c r="Z2560" s="19"/>
      <c r="AA2560" s="19"/>
      <c r="AB2560" s="19"/>
      <c r="AC2560" s="19"/>
      <c r="AD2560" s="19"/>
    </row>
    <row r="2561">
      <c r="A2561" s="49" t="s">
        <v>2687</v>
      </c>
      <c r="B2561" s="50">
        <v>3189.0</v>
      </c>
      <c r="C2561" s="51">
        <v>0.031</v>
      </c>
      <c r="D2561" s="52">
        <v>3177.0</v>
      </c>
      <c r="E2561" s="51">
        <v>0.001</v>
      </c>
      <c r="F2561" s="52">
        <v>3189.0</v>
      </c>
      <c r="G2561" s="54">
        <v>0.03</v>
      </c>
      <c r="H2561" s="50">
        <v>3189.0</v>
      </c>
      <c r="I2561" s="54">
        <v>0.306026</v>
      </c>
      <c r="J2561" s="50">
        <v>3189.0</v>
      </c>
      <c r="K2561" s="54">
        <v>2.382</v>
      </c>
      <c r="L2561" s="70">
        <f t="shared" si="1"/>
        <v>0</v>
      </c>
      <c r="M2561" s="71">
        <f t="shared" si="2"/>
        <v>0</v>
      </c>
      <c r="N2561" s="71">
        <f t="shared" si="3"/>
        <v>0.275026</v>
      </c>
      <c r="O2561" s="71">
        <f t="shared" si="4"/>
        <v>887.1806452</v>
      </c>
      <c r="P2561" s="71">
        <f t="shared" si="5"/>
        <v>0</v>
      </c>
      <c r="Q2561" s="71">
        <f t="shared" si="6"/>
        <v>0</v>
      </c>
      <c r="R2561" s="71">
        <f t="shared" si="7"/>
        <v>2.351</v>
      </c>
      <c r="S2561" s="71">
        <f t="shared" si="8"/>
        <v>7583.870968</v>
      </c>
      <c r="T2561" s="72">
        <f t="shared" si="9"/>
        <v>12</v>
      </c>
      <c r="U2561" s="71">
        <f t="shared" si="10"/>
        <v>0.3762935089</v>
      </c>
      <c r="V2561" s="71">
        <f t="shared" si="11"/>
        <v>0</v>
      </c>
      <c r="W2561" s="73">
        <f t="shared" si="12"/>
        <v>0</v>
      </c>
      <c r="X2561" s="19"/>
      <c r="Y2561" s="19"/>
      <c r="Z2561" s="19"/>
      <c r="AA2561" s="19"/>
      <c r="AB2561" s="19"/>
      <c r="AC2561" s="19"/>
      <c r="AD2561" s="19"/>
    </row>
    <row r="2562">
      <c r="A2562" s="49" t="s">
        <v>2688</v>
      </c>
      <c r="B2562" s="50">
        <v>3044.0</v>
      </c>
      <c r="C2562" s="51">
        <v>0.052</v>
      </c>
      <c r="D2562" s="52">
        <v>3027.0</v>
      </c>
      <c r="E2562" s="51">
        <v>0.001</v>
      </c>
      <c r="F2562" s="52">
        <v>3044.0</v>
      </c>
      <c r="G2562" s="54">
        <v>0.039</v>
      </c>
      <c r="H2562" s="50">
        <v>3044.0</v>
      </c>
      <c r="I2562" s="54">
        <v>0.301131</v>
      </c>
      <c r="J2562" s="50">
        <v>3044.0</v>
      </c>
      <c r="K2562" s="54">
        <v>2.095</v>
      </c>
      <c r="L2562" s="70">
        <f t="shared" si="1"/>
        <v>0</v>
      </c>
      <c r="M2562" s="71">
        <f t="shared" si="2"/>
        <v>0</v>
      </c>
      <c r="N2562" s="71">
        <f t="shared" si="3"/>
        <v>0.249131</v>
      </c>
      <c r="O2562" s="71">
        <f t="shared" si="4"/>
        <v>479.0980769</v>
      </c>
      <c r="P2562" s="71">
        <f t="shared" si="5"/>
        <v>0</v>
      </c>
      <c r="Q2562" s="71">
        <f t="shared" si="6"/>
        <v>0</v>
      </c>
      <c r="R2562" s="71">
        <f t="shared" si="7"/>
        <v>2.043</v>
      </c>
      <c r="S2562" s="71">
        <f t="shared" si="8"/>
        <v>3928.846154</v>
      </c>
      <c r="T2562" s="72">
        <f t="shared" si="9"/>
        <v>17</v>
      </c>
      <c r="U2562" s="71">
        <f t="shared" si="10"/>
        <v>0.5584756899</v>
      </c>
      <c r="V2562" s="71">
        <f t="shared" si="11"/>
        <v>0</v>
      </c>
      <c r="W2562" s="73">
        <f t="shared" si="12"/>
        <v>0</v>
      </c>
      <c r="X2562" s="19"/>
      <c r="Y2562" s="19"/>
      <c r="Z2562" s="19"/>
      <c r="AA2562" s="19"/>
      <c r="AB2562" s="19"/>
      <c r="AC2562" s="19"/>
      <c r="AD2562" s="19"/>
    </row>
    <row r="2563">
      <c r="A2563" s="49" t="s">
        <v>2689</v>
      </c>
      <c r="B2563" s="50">
        <v>2893.0</v>
      </c>
      <c r="C2563" s="51">
        <v>0.026</v>
      </c>
      <c r="D2563" s="52">
        <v>2871.0</v>
      </c>
      <c r="E2563" s="51">
        <v>0.001</v>
      </c>
      <c r="F2563" s="52">
        <v>2893.0</v>
      </c>
      <c r="G2563" s="54">
        <v>0.025</v>
      </c>
      <c r="H2563" s="50">
        <v>2893.0</v>
      </c>
      <c r="I2563" s="54">
        <v>0.309687</v>
      </c>
      <c r="J2563" s="50">
        <v>2893.0</v>
      </c>
      <c r="K2563" s="54">
        <v>1.811</v>
      </c>
      <c r="L2563" s="70">
        <f t="shared" si="1"/>
        <v>0</v>
      </c>
      <c r="M2563" s="71">
        <f t="shared" si="2"/>
        <v>0</v>
      </c>
      <c r="N2563" s="71">
        <f t="shared" si="3"/>
        <v>0.283687</v>
      </c>
      <c r="O2563" s="71">
        <f t="shared" si="4"/>
        <v>1091.103846</v>
      </c>
      <c r="P2563" s="71">
        <f t="shared" si="5"/>
        <v>0</v>
      </c>
      <c r="Q2563" s="71">
        <f t="shared" si="6"/>
        <v>0</v>
      </c>
      <c r="R2563" s="71">
        <f t="shared" si="7"/>
        <v>1.785</v>
      </c>
      <c r="S2563" s="71">
        <f t="shared" si="8"/>
        <v>6865.384615</v>
      </c>
      <c r="T2563" s="72">
        <f t="shared" si="9"/>
        <v>22</v>
      </c>
      <c r="U2563" s="71">
        <f t="shared" si="10"/>
        <v>0.7604562738</v>
      </c>
      <c r="V2563" s="71">
        <f t="shared" si="11"/>
        <v>0</v>
      </c>
      <c r="W2563" s="73">
        <f t="shared" si="12"/>
        <v>0</v>
      </c>
      <c r="X2563" s="19"/>
      <c r="Y2563" s="19"/>
      <c r="Z2563" s="19"/>
      <c r="AA2563" s="19"/>
      <c r="AB2563" s="19"/>
      <c r="AC2563" s="19"/>
      <c r="AD2563" s="19"/>
    </row>
    <row r="2564">
      <c r="A2564" s="49" t="s">
        <v>2690</v>
      </c>
      <c r="B2564" s="50">
        <v>2761.0</v>
      </c>
      <c r="C2564" s="51">
        <v>0.044</v>
      </c>
      <c r="D2564" s="52">
        <v>2737.0</v>
      </c>
      <c r="E2564" s="51">
        <v>0.001</v>
      </c>
      <c r="F2564" s="52">
        <v>2761.0</v>
      </c>
      <c r="G2564" s="54">
        <v>0.034</v>
      </c>
      <c r="H2564" s="50">
        <v>2761.0</v>
      </c>
      <c r="I2564" s="54">
        <v>0.419671</v>
      </c>
      <c r="J2564" s="50">
        <v>2761.0</v>
      </c>
      <c r="K2564" s="54">
        <v>1.782</v>
      </c>
      <c r="L2564" s="70">
        <f t="shared" si="1"/>
        <v>0</v>
      </c>
      <c r="M2564" s="71">
        <f t="shared" si="2"/>
        <v>0</v>
      </c>
      <c r="N2564" s="71">
        <f t="shared" si="3"/>
        <v>0.375671</v>
      </c>
      <c r="O2564" s="71">
        <f t="shared" si="4"/>
        <v>853.7977273</v>
      </c>
      <c r="P2564" s="71">
        <f t="shared" si="5"/>
        <v>0</v>
      </c>
      <c r="Q2564" s="71">
        <f t="shared" si="6"/>
        <v>0</v>
      </c>
      <c r="R2564" s="71">
        <f t="shared" si="7"/>
        <v>1.738</v>
      </c>
      <c r="S2564" s="71">
        <f t="shared" si="8"/>
        <v>3950</v>
      </c>
      <c r="T2564" s="72">
        <f t="shared" si="9"/>
        <v>24</v>
      </c>
      <c r="U2564" s="71">
        <f t="shared" si="10"/>
        <v>0.8692502716</v>
      </c>
      <c r="V2564" s="71">
        <f t="shared" si="11"/>
        <v>0</v>
      </c>
      <c r="W2564" s="73">
        <f t="shared" si="12"/>
        <v>0</v>
      </c>
      <c r="X2564" s="19"/>
      <c r="Y2564" s="19"/>
      <c r="Z2564" s="19"/>
      <c r="AA2564" s="19"/>
      <c r="AB2564" s="19"/>
      <c r="AC2564" s="19"/>
      <c r="AD2564" s="19"/>
    </row>
    <row r="2565">
      <c r="A2565" s="49" t="s">
        <v>2691</v>
      </c>
      <c r="B2565" s="50">
        <v>3118.0</v>
      </c>
      <c r="C2565" s="51">
        <v>0.037</v>
      </c>
      <c r="D2565" s="52">
        <v>3101.0</v>
      </c>
      <c r="E2565" s="51">
        <v>0.001</v>
      </c>
      <c r="F2565" s="52">
        <v>3118.0</v>
      </c>
      <c r="G2565" s="54">
        <v>0.035</v>
      </c>
      <c r="H2565" s="50">
        <v>3118.0</v>
      </c>
      <c r="I2565" s="54">
        <v>0.410282</v>
      </c>
      <c r="J2565" s="50">
        <v>3118.0</v>
      </c>
      <c r="K2565" s="54">
        <v>2.091</v>
      </c>
      <c r="L2565" s="70">
        <f t="shared" si="1"/>
        <v>0</v>
      </c>
      <c r="M2565" s="71">
        <f t="shared" si="2"/>
        <v>0</v>
      </c>
      <c r="N2565" s="71">
        <f t="shared" si="3"/>
        <v>0.373282</v>
      </c>
      <c r="O2565" s="71">
        <f t="shared" si="4"/>
        <v>1008.87027</v>
      </c>
      <c r="P2565" s="71">
        <f t="shared" si="5"/>
        <v>0</v>
      </c>
      <c r="Q2565" s="71">
        <f t="shared" si="6"/>
        <v>0</v>
      </c>
      <c r="R2565" s="71">
        <f t="shared" si="7"/>
        <v>2.054</v>
      </c>
      <c r="S2565" s="71">
        <f t="shared" si="8"/>
        <v>5551.351351</v>
      </c>
      <c r="T2565" s="72">
        <f t="shared" si="9"/>
        <v>17</v>
      </c>
      <c r="U2565" s="71">
        <f t="shared" si="10"/>
        <v>0.5452212957</v>
      </c>
      <c r="V2565" s="71">
        <f t="shared" si="11"/>
        <v>0</v>
      </c>
      <c r="W2565" s="73">
        <f t="shared" si="12"/>
        <v>0</v>
      </c>
      <c r="X2565" s="19"/>
      <c r="Y2565" s="19"/>
      <c r="Z2565" s="19"/>
      <c r="AA2565" s="19"/>
      <c r="AB2565" s="19"/>
      <c r="AC2565" s="19"/>
      <c r="AD2565" s="19"/>
    </row>
    <row r="2566">
      <c r="A2566" s="49" t="s">
        <v>2692</v>
      </c>
      <c r="B2566" s="50">
        <v>2963.0</v>
      </c>
      <c r="C2566" s="51">
        <v>0.052</v>
      </c>
      <c r="D2566" s="52">
        <v>2946.0</v>
      </c>
      <c r="E2566" s="51">
        <v>0.001</v>
      </c>
      <c r="F2566" s="52">
        <v>2963.0</v>
      </c>
      <c r="G2566" s="54">
        <v>0.038</v>
      </c>
      <c r="H2566" s="50">
        <v>2963.0</v>
      </c>
      <c r="I2566" s="54">
        <v>0.444106</v>
      </c>
      <c r="J2566" s="50">
        <v>2963.0</v>
      </c>
      <c r="K2566" s="54">
        <v>1.792</v>
      </c>
      <c r="L2566" s="70">
        <f t="shared" si="1"/>
        <v>0</v>
      </c>
      <c r="M2566" s="71">
        <f t="shared" si="2"/>
        <v>0</v>
      </c>
      <c r="N2566" s="71">
        <f t="shared" si="3"/>
        <v>0.392106</v>
      </c>
      <c r="O2566" s="71">
        <f t="shared" si="4"/>
        <v>754.05</v>
      </c>
      <c r="P2566" s="71">
        <f t="shared" si="5"/>
        <v>0</v>
      </c>
      <c r="Q2566" s="71">
        <f t="shared" si="6"/>
        <v>0</v>
      </c>
      <c r="R2566" s="71">
        <f t="shared" si="7"/>
        <v>1.74</v>
      </c>
      <c r="S2566" s="71">
        <f t="shared" si="8"/>
        <v>3346.153846</v>
      </c>
      <c r="T2566" s="72">
        <f t="shared" si="9"/>
        <v>17</v>
      </c>
      <c r="U2566" s="71">
        <f t="shared" si="10"/>
        <v>0.5737428282</v>
      </c>
      <c r="V2566" s="71">
        <f t="shared" si="11"/>
        <v>0</v>
      </c>
      <c r="W2566" s="73">
        <f t="shared" si="12"/>
        <v>0</v>
      </c>
      <c r="X2566" s="19"/>
      <c r="Y2566" s="19"/>
      <c r="Z2566" s="19"/>
      <c r="AA2566" s="19"/>
      <c r="AB2566" s="19"/>
      <c r="AC2566" s="19"/>
      <c r="AD2566" s="19"/>
    </row>
    <row r="2567">
      <c r="A2567" s="49" t="s">
        <v>2693</v>
      </c>
      <c r="B2567" s="50">
        <v>3308.0</v>
      </c>
      <c r="C2567" s="51">
        <v>0.039</v>
      </c>
      <c r="D2567" s="52">
        <v>3270.0</v>
      </c>
      <c r="E2567" s="51">
        <v>0.001</v>
      </c>
      <c r="F2567" s="52">
        <v>3308.0</v>
      </c>
      <c r="G2567" s="54">
        <v>0.036</v>
      </c>
      <c r="H2567" s="50">
        <v>3308.0</v>
      </c>
      <c r="I2567" s="54">
        <v>0.393814</v>
      </c>
      <c r="J2567" s="50">
        <v>3308.0</v>
      </c>
      <c r="K2567" s="54">
        <v>2.079</v>
      </c>
      <c r="L2567" s="70">
        <f t="shared" si="1"/>
        <v>0</v>
      </c>
      <c r="M2567" s="71">
        <f t="shared" si="2"/>
        <v>0</v>
      </c>
      <c r="N2567" s="71">
        <f t="shared" si="3"/>
        <v>0.354814</v>
      </c>
      <c r="O2567" s="71">
        <f t="shared" si="4"/>
        <v>909.7794872</v>
      </c>
      <c r="P2567" s="71">
        <f t="shared" si="5"/>
        <v>0</v>
      </c>
      <c r="Q2567" s="71">
        <f t="shared" si="6"/>
        <v>0</v>
      </c>
      <c r="R2567" s="71">
        <f t="shared" si="7"/>
        <v>2.04</v>
      </c>
      <c r="S2567" s="71">
        <f t="shared" si="8"/>
        <v>5230.769231</v>
      </c>
      <c r="T2567" s="72">
        <f t="shared" si="9"/>
        <v>38</v>
      </c>
      <c r="U2567" s="71">
        <f t="shared" si="10"/>
        <v>1.148730351</v>
      </c>
      <c r="V2567" s="71">
        <f t="shared" si="11"/>
        <v>0</v>
      </c>
      <c r="W2567" s="73">
        <f t="shared" si="12"/>
        <v>0</v>
      </c>
      <c r="X2567" s="19"/>
      <c r="Y2567" s="19"/>
      <c r="Z2567" s="19"/>
      <c r="AA2567" s="19"/>
      <c r="AB2567" s="19"/>
      <c r="AC2567" s="19"/>
      <c r="AD2567" s="19"/>
    </row>
    <row r="2568">
      <c r="A2568" s="49" t="s">
        <v>2694</v>
      </c>
      <c r="B2568" s="50">
        <v>3154.0</v>
      </c>
      <c r="C2568" s="51">
        <v>0.06</v>
      </c>
      <c r="D2568" s="52">
        <v>3088.0</v>
      </c>
      <c r="E2568" s="51">
        <v>0.001</v>
      </c>
      <c r="F2568" s="52">
        <v>3154.0</v>
      </c>
      <c r="G2568" s="54">
        <v>0.039</v>
      </c>
      <c r="H2568" s="50">
        <v>3154.0</v>
      </c>
      <c r="I2568" s="54">
        <v>0.789406</v>
      </c>
      <c r="J2568" s="50">
        <v>3154.0</v>
      </c>
      <c r="K2568" s="54">
        <v>2.007</v>
      </c>
      <c r="L2568" s="70">
        <f t="shared" si="1"/>
        <v>0</v>
      </c>
      <c r="M2568" s="71">
        <f t="shared" si="2"/>
        <v>0</v>
      </c>
      <c r="N2568" s="71">
        <f t="shared" si="3"/>
        <v>0.729406</v>
      </c>
      <c r="O2568" s="71">
        <f t="shared" si="4"/>
        <v>1215.676667</v>
      </c>
      <c r="P2568" s="71">
        <f t="shared" si="5"/>
        <v>0</v>
      </c>
      <c r="Q2568" s="71">
        <f t="shared" si="6"/>
        <v>0</v>
      </c>
      <c r="R2568" s="71">
        <f t="shared" si="7"/>
        <v>1.947</v>
      </c>
      <c r="S2568" s="71">
        <f t="shared" si="8"/>
        <v>3245</v>
      </c>
      <c r="T2568" s="72">
        <f t="shared" si="9"/>
        <v>66</v>
      </c>
      <c r="U2568" s="71">
        <f t="shared" si="10"/>
        <v>2.09258085</v>
      </c>
      <c r="V2568" s="71">
        <f t="shared" si="11"/>
        <v>0</v>
      </c>
      <c r="W2568" s="73">
        <f t="shared" si="12"/>
        <v>0</v>
      </c>
      <c r="X2568" s="19"/>
      <c r="Y2568" s="19"/>
      <c r="Z2568" s="19"/>
      <c r="AA2568" s="19"/>
      <c r="AB2568" s="19"/>
      <c r="AC2568" s="19"/>
      <c r="AD2568" s="19"/>
    </row>
    <row r="2569">
      <c r="A2569" s="49" t="s">
        <v>2695</v>
      </c>
      <c r="B2569" s="50">
        <v>2984.0</v>
      </c>
      <c r="C2569" s="51">
        <v>0.026</v>
      </c>
      <c r="D2569" s="52">
        <v>2943.0</v>
      </c>
      <c r="E2569" s="51">
        <v>0.001</v>
      </c>
      <c r="F2569" s="52">
        <v>2984.0</v>
      </c>
      <c r="G2569" s="54">
        <v>0.026</v>
      </c>
      <c r="H2569" s="50">
        <v>2984.0</v>
      </c>
      <c r="I2569" s="54">
        <v>0.296488</v>
      </c>
      <c r="J2569" s="50">
        <v>2984.0</v>
      </c>
      <c r="K2569" s="54">
        <v>1.6</v>
      </c>
      <c r="L2569" s="70">
        <f t="shared" si="1"/>
        <v>0</v>
      </c>
      <c r="M2569" s="71">
        <f t="shared" si="2"/>
        <v>0</v>
      </c>
      <c r="N2569" s="71">
        <f t="shared" si="3"/>
        <v>0.270488</v>
      </c>
      <c r="O2569" s="71">
        <f t="shared" si="4"/>
        <v>1040.338462</v>
      </c>
      <c r="P2569" s="71">
        <f t="shared" si="5"/>
        <v>0</v>
      </c>
      <c r="Q2569" s="71">
        <f t="shared" si="6"/>
        <v>0</v>
      </c>
      <c r="R2569" s="71">
        <f t="shared" si="7"/>
        <v>1.574</v>
      </c>
      <c r="S2569" s="71">
        <f t="shared" si="8"/>
        <v>6053.846154</v>
      </c>
      <c r="T2569" s="72">
        <f t="shared" si="9"/>
        <v>41</v>
      </c>
      <c r="U2569" s="71">
        <f t="shared" si="10"/>
        <v>1.373994638</v>
      </c>
      <c r="V2569" s="71">
        <f t="shared" si="11"/>
        <v>0</v>
      </c>
      <c r="W2569" s="73">
        <f t="shared" si="12"/>
        <v>0</v>
      </c>
      <c r="X2569" s="19"/>
      <c r="Y2569" s="19"/>
      <c r="Z2569" s="19"/>
      <c r="AA2569" s="19"/>
      <c r="AB2569" s="19"/>
      <c r="AC2569" s="19"/>
      <c r="AD2569" s="19"/>
    </row>
    <row r="2570">
      <c r="A2570" s="49" t="s">
        <v>2696</v>
      </c>
      <c r="B2570" s="50">
        <v>2848.0</v>
      </c>
      <c r="C2570" s="51">
        <v>0.043</v>
      </c>
      <c r="D2570" s="52">
        <v>2836.0</v>
      </c>
      <c r="E2570" s="51">
        <v>0.001</v>
      </c>
      <c r="F2570" s="52">
        <v>2848.0</v>
      </c>
      <c r="G2570" s="54">
        <v>0.036</v>
      </c>
      <c r="H2570" s="50">
        <v>2848.0</v>
      </c>
      <c r="I2570" s="54">
        <v>0.277459</v>
      </c>
      <c r="J2570" s="50">
        <v>2848.0</v>
      </c>
      <c r="K2570" s="54">
        <v>1.871</v>
      </c>
      <c r="L2570" s="70">
        <f t="shared" si="1"/>
        <v>0</v>
      </c>
      <c r="M2570" s="71">
        <f t="shared" si="2"/>
        <v>0</v>
      </c>
      <c r="N2570" s="71">
        <f t="shared" si="3"/>
        <v>0.234459</v>
      </c>
      <c r="O2570" s="71">
        <f t="shared" si="4"/>
        <v>545.2534884</v>
      </c>
      <c r="P2570" s="71">
        <f t="shared" si="5"/>
        <v>0</v>
      </c>
      <c r="Q2570" s="71">
        <f t="shared" si="6"/>
        <v>0</v>
      </c>
      <c r="R2570" s="71">
        <f t="shared" si="7"/>
        <v>1.828</v>
      </c>
      <c r="S2570" s="71">
        <f t="shared" si="8"/>
        <v>4251.162791</v>
      </c>
      <c r="T2570" s="72">
        <f t="shared" si="9"/>
        <v>12</v>
      </c>
      <c r="U2570" s="71">
        <f t="shared" si="10"/>
        <v>0.4213483146</v>
      </c>
      <c r="V2570" s="71">
        <f t="shared" si="11"/>
        <v>0</v>
      </c>
      <c r="W2570" s="73">
        <f t="shared" si="12"/>
        <v>0</v>
      </c>
      <c r="X2570" s="19"/>
      <c r="Y2570" s="19"/>
      <c r="Z2570" s="19"/>
      <c r="AA2570" s="19"/>
      <c r="AB2570" s="19"/>
      <c r="AC2570" s="19"/>
      <c r="AD2570" s="19"/>
    </row>
    <row r="2571">
      <c r="A2571" s="49" t="s">
        <v>2697</v>
      </c>
      <c r="B2571" s="50">
        <v>2858.0</v>
      </c>
      <c r="C2571" s="51">
        <v>0.027</v>
      </c>
      <c r="D2571" s="52">
        <v>2808.0</v>
      </c>
      <c r="E2571" s="51">
        <v>0.001</v>
      </c>
      <c r="F2571" s="52">
        <v>2858.0</v>
      </c>
      <c r="G2571" s="54">
        <v>0.026</v>
      </c>
      <c r="H2571" s="50">
        <v>2858.0</v>
      </c>
      <c r="I2571" s="54">
        <v>0.308256</v>
      </c>
      <c r="J2571" s="50">
        <v>2858.0</v>
      </c>
      <c r="K2571" s="54">
        <v>1.854</v>
      </c>
      <c r="L2571" s="70">
        <f t="shared" si="1"/>
        <v>0</v>
      </c>
      <c r="M2571" s="71">
        <f t="shared" si="2"/>
        <v>0</v>
      </c>
      <c r="N2571" s="71">
        <f t="shared" si="3"/>
        <v>0.281256</v>
      </c>
      <c r="O2571" s="71">
        <f t="shared" si="4"/>
        <v>1041.688889</v>
      </c>
      <c r="P2571" s="71">
        <f t="shared" si="5"/>
        <v>0</v>
      </c>
      <c r="Q2571" s="71">
        <f t="shared" si="6"/>
        <v>0</v>
      </c>
      <c r="R2571" s="71">
        <f t="shared" si="7"/>
        <v>1.827</v>
      </c>
      <c r="S2571" s="71">
        <f t="shared" si="8"/>
        <v>6766.666667</v>
      </c>
      <c r="T2571" s="72">
        <f t="shared" si="9"/>
        <v>50</v>
      </c>
      <c r="U2571" s="71">
        <f t="shared" si="10"/>
        <v>1.749475157</v>
      </c>
      <c r="V2571" s="71">
        <f t="shared" si="11"/>
        <v>0</v>
      </c>
      <c r="W2571" s="73">
        <f t="shared" si="12"/>
        <v>0</v>
      </c>
      <c r="X2571" s="19"/>
      <c r="Y2571" s="19"/>
      <c r="Z2571" s="19"/>
      <c r="AA2571" s="19"/>
      <c r="AB2571" s="19"/>
      <c r="AC2571" s="19"/>
      <c r="AD2571" s="19"/>
    </row>
    <row r="2572">
      <c r="A2572" s="49" t="s">
        <v>2698</v>
      </c>
      <c r="B2572" s="50">
        <v>2727.0</v>
      </c>
      <c r="C2572" s="51">
        <v>0.041</v>
      </c>
      <c r="D2572" s="52">
        <v>2727.0</v>
      </c>
      <c r="E2572" s="51">
        <v>0.001</v>
      </c>
      <c r="F2572" s="52">
        <v>2727.0</v>
      </c>
      <c r="G2572" s="54">
        <v>0.033</v>
      </c>
      <c r="H2572" s="50">
        <v>2727.0</v>
      </c>
      <c r="I2572" s="54">
        <v>0.246843</v>
      </c>
      <c r="J2572" s="50">
        <v>2727.0</v>
      </c>
      <c r="K2572" s="54">
        <v>1.538</v>
      </c>
      <c r="L2572" s="70">
        <f t="shared" si="1"/>
        <v>0</v>
      </c>
      <c r="M2572" s="71">
        <f t="shared" si="2"/>
        <v>0</v>
      </c>
      <c r="N2572" s="71">
        <f t="shared" si="3"/>
        <v>0.205843</v>
      </c>
      <c r="O2572" s="71">
        <f t="shared" si="4"/>
        <v>502.0560976</v>
      </c>
      <c r="P2572" s="71">
        <f t="shared" si="5"/>
        <v>0</v>
      </c>
      <c r="Q2572" s="71">
        <f t="shared" si="6"/>
        <v>0</v>
      </c>
      <c r="R2572" s="71">
        <f t="shared" si="7"/>
        <v>1.497</v>
      </c>
      <c r="S2572" s="71">
        <f t="shared" si="8"/>
        <v>3651.219512</v>
      </c>
      <c r="T2572" s="72">
        <f t="shared" si="9"/>
        <v>0</v>
      </c>
      <c r="U2572" s="71">
        <f t="shared" si="10"/>
        <v>0</v>
      </c>
      <c r="V2572" s="71">
        <f t="shared" si="11"/>
        <v>0</v>
      </c>
      <c r="W2572" s="73">
        <f t="shared" si="12"/>
        <v>0</v>
      </c>
      <c r="X2572" s="19"/>
      <c r="Y2572" s="19"/>
      <c r="Z2572" s="19"/>
      <c r="AA2572" s="19"/>
      <c r="AB2572" s="19"/>
      <c r="AC2572" s="19"/>
      <c r="AD2572" s="19"/>
    </row>
    <row r="2573">
      <c r="A2573" s="49" t="s">
        <v>2699</v>
      </c>
      <c r="B2573" s="50">
        <v>3273.0</v>
      </c>
      <c r="C2573" s="51">
        <v>0.034</v>
      </c>
      <c r="D2573" s="52">
        <v>3250.0</v>
      </c>
      <c r="E2573" s="51">
        <v>0.001</v>
      </c>
      <c r="F2573" s="52">
        <v>3273.0</v>
      </c>
      <c r="G2573" s="54">
        <v>0.032</v>
      </c>
      <c r="H2573" s="50">
        <v>3273.0</v>
      </c>
      <c r="I2573" s="54">
        <v>0.389756</v>
      </c>
      <c r="J2573" s="50">
        <v>3273.0</v>
      </c>
      <c r="K2573" s="54">
        <v>1.961</v>
      </c>
      <c r="L2573" s="70">
        <f t="shared" si="1"/>
        <v>0</v>
      </c>
      <c r="M2573" s="71">
        <f t="shared" si="2"/>
        <v>0</v>
      </c>
      <c r="N2573" s="71">
        <f t="shared" si="3"/>
        <v>0.355756</v>
      </c>
      <c r="O2573" s="71">
        <f t="shared" si="4"/>
        <v>1046.341176</v>
      </c>
      <c r="P2573" s="71">
        <f t="shared" si="5"/>
        <v>0</v>
      </c>
      <c r="Q2573" s="71">
        <f t="shared" si="6"/>
        <v>0</v>
      </c>
      <c r="R2573" s="71">
        <f t="shared" si="7"/>
        <v>1.927</v>
      </c>
      <c r="S2573" s="71">
        <f t="shared" si="8"/>
        <v>5667.647059</v>
      </c>
      <c r="T2573" s="72">
        <f t="shared" si="9"/>
        <v>23</v>
      </c>
      <c r="U2573" s="71">
        <f t="shared" si="10"/>
        <v>0.7027192178</v>
      </c>
      <c r="V2573" s="71">
        <f t="shared" si="11"/>
        <v>0</v>
      </c>
      <c r="W2573" s="73">
        <f t="shared" si="12"/>
        <v>0</v>
      </c>
      <c r="X2573" s="19"/>
      <c r="Y2573" s="19"/>
      <c r="Z2573" s="19"/>
      <c r="AA2573" s="19"/>
      <c r="AB2573" s="19"/>
      <c r="AC2573" s="19"/>
      <c r="AD2573" s="19"/>
    </row>
    <row r="2574">
      <c r="A2574" s="49" t="s">
        <v>2700</v>
      </c>
      <c r="B2574" s="50">
        <v>3117.0</v>
      </c>
      <c r="C2574" s="51">
        <v>0.062</v>
      </c>
      <c r="D2574" s="52">
        <v>3099.0</v>
      </c>
      <c r="E2574" s="51">
        <v>0.001</v>
      </c>
      <c r="F2574" s="52">
        <v>3117.0</v>
      </c>
      <c r="G2574" s="54">
        <v>0.041</v>
      </c>
      <c r="H2574" s="50">
        <v>3117.0</v>
      </c>
      <c r="I2574" s="54">
        <v>0.502745</v>
      </c>
      <c r="J2574" s="50">
        <v>3117.0</v>
      </c>
      <c r="K2574" s="54">
        <v>1.84</v>
      </c>
      <c r="L2574" s="70">
        <f t="shared" si="1"/>
        <v>0</v>
      </c>
      <c r="M2574" s="71">
        <f t="shared" si="2"/>
        <v>0</v>
      </c>
      <c r="N2574" s="71">
        <f t="shared" si="3"/>
        <v>0.440745</v>
      </c>
      <c r="O2574" s="71">
        <f t="shared" si="4"/>
        <v>710.8790323</v>
      </c>
      <c r="P2574" s="71">
        <f t="shared" si="5"/>
        <v>0</v>
      </c>
      <c r="Q2574" s="71">
        <f t="shared" si="6"/>
        <v>0</v>
      </c>
      <c r="R2574" s="71">
        <f t="shared" si="7"/>
        <v>1.778</v>
      </c>
      <c r="S2574" s="71">
        <f t="shared" si="8"/>
        <v>2867.741935</v>
      </c>
      <c r="T2574" s="72">
        <f t="shared" si="9"/>
        <v>18</v>
      </c>
      <c r="U2574" s="71">
        <f t="shared" si="10"/>
        <v>0.5774783446</v>
      </c>
      <c r="V2574" s="71">
        <f t="shared" si="11"/>
        <v>0</v>
      </c>
      <c r="W2574" s="73">
        <f t="shared" si="12"/>
        <v>0</v>
      </c>
      <c r="X2574" s="19"/>
      <c r="Y2574" s="19"/>
      <c r="Z2574" s="19"/>
      <c r="AA2574" s="19"/>
      <c r="AB2574" s="19"/>
      <c r="AC2574" s="19"/>
      <c r="AD2574" s="19"/>
    </row>
    <row r="2575">
      <c r="A2575" s="49" t="s">
        <v>2701</v>
      </c>
      <c r="B2575" s="50">
        <v>2898.0</v>
      </c>
      <c r="C2575" s="51">
        <v>0.025</v>
      </c>
      <c r="D2575" s="52">
        <v>2838.0</v>
      </c>
      <c r="E2575" s="51">
        <v>0.001</v>
      </c>
      <c r="F2575" s="52">
        <v>2898.0</v>
      </c>
      <c r="G2575" s="54">
        <v>0.024</v>
      </c>
      <c r="H2575" s="50">
        <v>2898.0</v>
      </c>
      <c r="I2575" s="54">
        <v>0.23242</v>
      </c>
      <c r="J2575" s="50">
        <v>2898.0</v>
      </c>
      <c r="K2575" s="54">
        <v>2.154</v>
      </c>
      <c r="L2575" s="70">
        <f t="shared" si="1"/>
        <v>0</v>
      </c>
      <c r="M2575" s="71">
        <f t="shared" si="2"/>
        <v>0</v>
      </c>
      <c r="N2575" s="71">
        <f t="shared" si="3"/>
        <v>0.20742</v>
      </c>
      <c r="O2575" s="71">
        <f t="shared" si="4"/>
        <v>829.68</v>
      </c>
      <c r="P2575" s="71">
        <f t="shared" si="5"/>
        <v>0</v>
      </c>
      <c r="Q2575" s="71">
        <f t="shared" si="6"/>
        <v>0</v>
      </c>
      <c r="R2575" s="71">
        <f t="shared" si="7"/>
        <v>2.129</v>
      </c>
      <c r="S2575" s="71">
        <f t="shared" si="8"/>
        <v>8516</v>
      </c>
      <c r="T2575" s="72">
        <f t="shared" si="9"/>
        <v>60</v>
      </c>
      <c r="U2575" s="71">
        <f t="shared" si="10"/>
        <v>2.070393375</v>
      </c>
      <c r="V2575" s="71">
        <f t="shared" si="11"/>
        <v>0</v>
      </c>
      <c r="W2575" s="73">
        <f t="shared" si="12"/>
        <v>0</v>
      </c>
      <c r="X2575" s="19"/>
      <c r="Y2575" s="19"/>
      <c r="Z2575" s="19"/>
      <c r="AA2575" s="19"/>
      <c r="AB2575" s="19"/>
      <c r="AC2575" s="19"/>
      <c r="AD2575" s="19"/>
    </row>
    <row r="2576">
      <c r="A2576" s="49" t="s">
        <v>2702</v>
      </c>
      <c r="B2576" s="50">
        <v>2767.0</v>
      </c>
      <c r="C2576" s="51">
        <v>0.037</v>
      </c>
      <c r="D2576" s="52">
        <v>2767.0</v>
      </c>
      <c r="E2576" s="51">
        <v>0.001</v>
      </c>
      <c r="F2576" s="52">
        <v>2767.0</v>
      </c>
      <c r="G2576" s="54">
        <v>0.032</v>
      </c>
      <c r="H2576" s="50">
        <v>2767.0</v>
      </c>
      <c r="I2576" s="54">
        <v>0.270874</v>
      </c>
      <c r="J2576" s="50">
        <v>2767.0</v>
      </c>
      <c r="K2576" s="54">
        <v>1.757</v>
      </c>
      <c r="L2576" s="70">
        <f t="shared" si="1"/>
        <v>0</v>
      </c>
      <c r="M2576" s="71">
        <f t="shared" si="2"/>
        <v>0</v>
      </c>
      <c r="N2576" s="71">
        <f t="shared" si="3"/>
        <v>0.233874</v>
      </c>
      <c r="O2576" s="71">
        <f t="shared" si="4"/>
        <v>632.0918919</v>
      </c>
      <c r="P2576" s="71">
        <f t="shared" si="5"/>
        <v>0</v>
      </c>
      <c r="Q2576" s="71">
        <f t="shared" si="6"/>
        <v>0</v>
      </c>
      <c r="R2576" s="71">
        <f t="shared" si="7"/>
        <v>1.72</v>
      </c>
      <c r="S2576" s="71">
        <f t="shared" si="8"/>
        <v>4648.648649</v>
      </c>
      <c r="T2576" s="72">
        <f t="shared" si="9"/>
        <v>0</v>
      </c>
      <c r="U2576" s="71">
        <f t="shared" si="10"/>
        <v>0</v>
      </c>
      <c r="V2576" s="71">
        <f t="shared" si="11"/>
        <v>0</v>
      </c>
      <c r="W2576" s="73">
        <f t="shared" si="12"/>
        <v>0</v>
      </c>
      <c r="X2576" s="19"/>
      <c r="Y2576" s="19"/>
      <c r="Z2576" s="19"/>
      <c r="AA2576" s="19"/>
      <c r="AB2576" s="19"/>
      <c r="AC2576" s="19"/>
      <c r="AD2576" s="19"/>
    </row>
    <row r="2577">
      <c r="A2577" s="49" t="s">
        <v>2703</v>
      </c>
      <c r="B2577" s="50">
        <v>3167.0</v>
      </c>
      <c r="C2577" s="51">
        <v>0.031</v>
      </c>
      <c r="D2577" s="52">
        <v>3115.0</v>
      </c>
      <c r="E2577" s="51">
        <v>0.001</v>
      </c>
      <c r="F2577" s="52">
        <v>3167.0</v>
      </c>
      <c r="G2577" s="54">
        <v>0.03</v>
      </c>
      <c r="H2577" s="50">
        <v>3167.0</v>
      </c>
      <c r="I2577" s="54">
        <v>0.272075</v>
      </c>
      <c r="J2577" s="50">
        <v>3167.0</v>
      </c>
      <c r="K2577" s="54">
        <v>1.902</v>
      </c>
      <c r="L2577" s="70">
        <f t="shared" si="1"/>
        <v>0</v>
      </c>
      <c r="M2577" s="71">
        <f t="shared" si="2"/>
        <v>0</v>
      </c>
      <c r="N2577" s="71">
        <f t="shared" si="3"/>
        <v>0.241075</v>
      </c>
      <c r="O2577" s="71">
        <f t="shared" si="4"/>
        <v>777.6612903</v>
      </c>
      <c r="P2577" s="71">
        <f t="shared" si="5"/>
        <v>0</v>
      </c>
      <c r="Q2577" s="71">
        <f t="shared" si="6"/>
        <v>0</v>
      </c>
      <c r="R2577" s="71">
        <f t="shared" si="7"/>
        <v>1.871</v>
      </c>
      <c r="S2577" s="71">
        <f t="shared" si="8"/>
        <v>6035.483871</v>
      </c>
      <c r="T2577" s="72">
        <f t="shared" si="9"/>
        <v>52</v>
      </c>
      <c r="U2577" s="71">
        <f t="shared" si="10"/>
        <v>1.641932428</v>
      </c>
      <c r="V2577" s="71">
        <f t="shared" si="11"/>
        <v>0</v>
      </c>
      <c r="W2577" s="73">
        <f t="shared" si="12"/>
        <v>0</v>
      </c>
      <c r="X2577" s="19"/>
      <c r="Y2577" s="19"/>
      <c r="Z2577" s="19"/>
      <c r="AA2577" s="19"/>
      <c r="AB2577" s="19"/>
      <c r="AC2577" s="19"/>
      <c r="AD2577" s="19"/>
    </row>
    <row r="2578">
      <c r="A2578" s="49" t="s">
        <v>2704</v>
      </c>
      <c r="B2578" s="50">
        <v>3018.0</v>
      </c>
      <c r="C2578" s="51">
        <v>0.049</v>
      </c>
      <c r="D2578" s="52">
        <v>3004.0</v>
      </c>
      <c r="E2578" s="51">
        <v>0.001</v>
      </c>
      <c r="F2578" s="52">
        <v>3018.0</v>
      </c>
      <c r="G2578" s="54">
        <v>0.039</v>
      </c>
      <c r="H2578" s="50">
        <v>3018.0</v>
      </c>
      <c r="I2578" s="54">
        <v>0.363983</v>
      </c>
      <c r="J2578" s="50">
        <v>3018.0</v>
      </c>
      <c r="K2578" s="54">
        <v>2.353</v>
      </c>
      <c r="L2578" s="70">
        <f t="shared" si="1"/>
        <v>0</v>
      </c>
      <c r="M2578" s="71">
        <f t="shared" si="2"/>
        <v>0</v>
      </c>
      <c r="N2578" s="71">
        <f t="shared" si="3"/>
        <v>0.314983</v>
      </c>
      <c r="O2578" s="71">
        <f t="shared" si="4"/>
        <v>642.822449</v>
      </c>
      <c r="P2578" s="71">
        <f t="shared" si="5"/>
        <v>0</v>
      </c>
      <c r="Q2578" s="71">
        <f t="shared" si="6"/>
        <v>0</v>
      </c>
      <c r="R2578" s="71">
        <f t="shared" si="7"/>
        <v>2.304</v>
      </c>
      <c r="S2578" s="71">
        <f t="shared" si="8"/>
        <v>4702.040816</v>
      </c>
      <c r="T2578" s="72">
        <f t="shared" si="9"/>
        <v>14</v>
      </c>
      <c r="U2578" s="71">
        <f t="shared" si="10"/>
        <v>0.4638833665</v>
      </c>
      <c r="V2578" s="71">
        <f t="shared" si="11"/>
        <v>0</v>
      </c>
      <c r="W2578" s="73">
        <f t="shared" si="12"/>
        <v>0</v>
      </c>
      <c r="X2578" s="19"/>
      <c r="Y2578" s="19"/>
      <c r="Z2578" s="19"/>
      <c r="AA2578" s="19"/>
      <c r="AB2578" s="19"/>
      <c r="AC2578" s="19"/>
      <c r="AD2578" s="19"/>
    </row>
    <row r="2579">
      <c r="A2579" s="49" t="s">
        <v>2705</v>
      </c>
      <c r="B2579" s="50">
        <v>3099.0</v>
      </c>
      <c r="C2579" s="51">
        <v>0.031</v>
      </c>
      <c r="D2579" s="52">
        <v>3097.0</v>
      </c>
      <c r="E2579" s="51">
        <v>0.001</v>
      </c>
      <c r="F2579" s="52">
        <v>3099.0</v>
      </c>
      <c r="G2579" s="54">
        <v>0.031</v>
      </c>
      <c r="H2579" s="50">
        <v>3099.0</v>
      </c>
      <c r="I2579" s="54">
        <v>0.253158</v>
      </c>
      <c r="J2579" s="50">
        <v>3099.0</v>
      </c>
      <c r="K2579" s="54">
        <v>2.436</v>
      </c>
      <c r="L2579" s="70">
        <f t="shared" si="1"/>
        <v>0</v>
      </c>
      <c r="M2579" s="71">
        <f t="shared" si="2"/>
        <v>0</v>
      </c>
      <c r="N2579" s="71">
        <f t="shared" si="3"/>
        <v>0.222158</v>
      </c>
      <c r="O2579" s="71">
        <f t="shared" si="4"/>
        <v>716.6387097</v>
      </c>
      <c r="P2579" s="71">
        <f t="shared" si="5"/>
        <v>0</v>
      </c>
      <c r="Q2579" s="71">
        <f t="shared" si="6"/>
        <v>0</v>
      </c>
      <c r="R2579" s="71">
        <f t="shared" si="7"/>
        <v>2.405</v>
      </c>
      <c r="S2579" s="71">
        <f t="shared" si="8"/>
        <v>7758.064516</v>
      </c>
      <c r="T2579" s="72">
        <f t="shared" si="9"/>
        <v>2</v>
      </c>
      <c r="U2579" s="71">
        <f t="shared" si="10"/>
        <v>0.0645369474</v>
      </c>
      <c r="V2579" s="71">
        <f t="shared" si="11"/>
        <v>0</v>
      </c>
      <c r="W2579" s="73">
        <f t="shared" si="12"/>
        <v>0</v>
      </c>
      <c r="X2579" s="19"/>
      <c r="Y2579" s="19"/>
      <c r="Z2579" s="19"/>
      <c r="AA2579" s="19"/>
      <c r="AB2579" s="19"/>
      <c r="AC2579" s="19"/>
      <c r="AD2579" s="19"/>
    </row>
    <row r="2580">
      <c r="A2580" s="49" t="s">
        <v>2706</v>
      </c>
      <c r="B2580" s="50">
        <v>2950.0</v>
      </c>
      <c r="C2580" s="51">
        <v>0.052</v>
      </c>
      <c r="D2580" s="52">
        <v>2939.0</v>
      </c>
      <c r="E2580" s="51">
        <v>0.001</v>
      </c>
      <c r="F2580" s="52">
        <v>2950.0</v>
      </c>
      <c r="G2580" s="54">
        <v>0.038</v>
      </c>
      <c r="H2580" s="50">
        <v>2950.0</v>
      </c>
      <c r="I2580" s="54">
        <v>0.67265</v>
      </c>
      <c r="J2580" s="50">
        <v>2950.0</v>
      </c>
      <c r="K2580" s="54">
        <v>1.597</v>
      </c>
      <c r="L2580" s="70">
        <f t="shared" si="1"/>
        <v>0</v>
      </c>
      <c r="M2580" s="71">
        <f t="shared" si="2"/>
        <v>0</v>
      </c>
      <c r="N2580" s="71">
        <f t="shared" si="3"/>
        <v>0.62065</v>
      </c>
      <c r="O2580" s="71">
        <f t="shared" si="4"/>
        <v>1193.557692</v>
      </c>
      <c r="P2580" s="71">
        <f t="shared" si="5"/>
        <v>0</v>
      </c>
      <c r="Q2580" s="71">
        <f t="shared" si="6"/>
        <v>0</v>
      </c>
      <c r="R2580" s="71">
        <f t="shared" si="7"/>
        <v>1.545</v>
      </c>
      <c r="S2580" s="71">
        <f t="shared" si="8"/>
        <v>2971.153846</v>
      </c>
      <c r="T2580" s="72">
        <f t="shared" si="9"/>
        <v>11</v>
      </c>
      <c r="U2580" s="71">
        <f t="shared" si="10"/>
        <v>0.3728813559</v>
      </c>
      <c r="V2580" s="71">
        <f t="shared" si="11"/>
        <v>0</v>
      </c>
      <c r="W2580" s="73">
        <f t="shared" si="12"/>
        <v>0</v>
      </c>
      <c r="X2580" s="19"/>
      <c r="Y2580" s="19"/>
      <c r="Z2580" s="19"/>
      <c r="AA2580" s="19"/>
      <c r="AB2580" s="19"/>
      <c r="AC2580" s="19"/>
      <c r="AD2580" s="19"/>
    </row>
    <row r="2581">
      <c r="A2581" s="49" t="s">
        <v>2707</v>
      </c>
      <c r="B2581" s="50">
        <v>3072.0</v>
      </c>
      <c r="C2581" s="51">
        <v>0.023</v>
      </c>
      <c r="D2581" s="52">
        <v>3070.0</v>
      </c>
      <c r="E2581" s="51">
        <v>0.001</v>
      </c>
      <c r="F2581" s="52">
        <v>3072.0</v>
      </c>
      <c r="G2581" s="54">
        <v>0.023</v>
      </c>
      <c r="H2581" s="50">
        <v>3072.0</v>
      </c>
      <c r="I2581" s="54">
        <v>0.324917</v>
      </c>
      <c r="J2581" s="50">
        <v>3072.0</v>
      </c>
      <c r="K2581" s="54">
        <v>1.863</v>
      </c>
      <c r="L2581" s="70">
        <f t="shared" si="1"/>
        <v>0</v>
      </c>
      <c r="M2581" s="71">
        <f t="shared" si="2"/>
        <v>0</v>
      </c>
      <c r="N2581" s="71">
        <f t="shared" si="3"/>
        <v>0.301917</v>
      </c>
      <c r="O2581" s="71">
        <f t="shared" si="4"/>
        <v>1312.682609</v>
      </c>
      <c r="P2581" s="71">
        <f t="shared" si="5"/>
        <v>0</v>
      </c>
      <c r="Q2581" s="71">
        <f t="shared" si="6"/>
        <v>0</v>
      </c>
      <c r="R2581" s="71">
        <f t="shared" si="7"/>
        <v>1.84</v>
      </c>
      <c r="S2581" s="71">
        <f t="shared" si="8"/>
        <v>8000</v>
      </c>
      <c r="T2581" s="72">
        <f t="shared" si="9"/>
        <v>2</v>
      </c>
      <c r="U2581" s="71">
        <f t="shared" si="10"/>
        <v>0.06510416667</v>
      </c>
      <c r="V2581" s="71">
        <f t="shared" si="11"/>
        <v>0</v>
      </c>
      <c r="W2581" s="73">
        <f t="shared" si="12"/>
        <v>0</v>
      </c>
      <c r="X2581" s="19"/>
      <c r="Y2581" s="19"/>
      <c r="Z2581" s="19"/>
      <c r="AA2581" s="19"/>
      <c r="AB2581" s="19"/>
      <c r="AC2581" s="19"/>
      <c r="AD2581" s="19"/>
    </row>
    <row r="2582">
      <c r="A2582" s="49" t="s">
        <v>2708</v>
      </c>
      <c r="B2582" s="50">
        <v>2940.0</v>
      </c>
      <c r="C2582" s="51">
        <v>0.043</v>
      </c>
      <c r="D2582" s="52">
        <v>2896.0</v>
      </c>
      <c r="E2582" s="51">
        <v>0.001</v>
      </c>
      <c r="F2582" s="52">
        <v>2940.0</v>
      </c>
      <c r="G2582" s="54">
        <v>0.035</v>
      </c>
      <c r="H2582" s="50">
        <v>2940.0</v>
      </c>
      <c r="I2582" s="54">
        <v>0.358257</v>
      </c>
      <c r="J2582" s="50">
        <v>2940.0</v>
      </c>
      <c r="K2582" s="54">
        <v>1.629</v>
      </c>
      <c r="L2582" s="70">
        <f t="shared" si="1"/>
        <v>0</v>
      </c>
      <c r="M2582" s="71">
        <f t="shared" si="2"/>
        <v>0</v>
      </c>
      <c r="N2582" s="71">
        <f t="shared" si="3"/>
        <v>0.315257</v>
      </c>
      <c r="O2582" s="71">
        <f t="shared" si="4"/>
        <v>733.155814</v>
      </c>
      <c r="P2582" s="71">
        <f t="shared" si="5"/>
        <v>0</v>
      </c>
      <c r="Q2582" s="71">
        <f t="shared" si="6"/>
        <v>0</v>
      </c>
      <c r="R2582" s="71">
        <f t="shared" si="7"/>
        <v>1.586</v>
      </c>
      <c r="S2582" s="71">
        <f t="shared" si="8"/>
        <v>3688.372093</v>
      </c>
      <c r="T2582" s="72">
        <f t="shared" si="9"/>
        <v>44</v>
      </c>
      <c r="U2582" s="71">
        <f t="shared" si="10"/>
        <v>1.496598639</v>
      </c>
      <c r="V2582" s="71">
        <f t="shared" si="11"/>
        <v>0</v>
      </c>
      <c r="W2582" s="73">
        <f t="shared" si="12"/>
        <v>0</v>
      </c>
      <c r="X2582" s="19"/>
      <c r="Y2582" s="19"/>
      <c r="Z2582" s="19"/>
      <c r="AA2582" s="19"/>
      <c r="AB2582" s="19"/>
      <c r="AC2582" s="19"/>
      <c r="AD2582" s="19"/>
    </row>
    <row r="2583">
      <c r="A2583" s="49" t="s">
        <v>2709</v>
      </c>
      <c r="B2583" s="50">
        <v>3156.0</v>
      </c>
      <c r="C2583" s="51">
        <v>0.033</v>
      </c>
      <c r="D2583" s="52">
        <v>3109.0</v>
      </c>
      <c r="E2583" s="51">
        <v>0.001</v>
      </c>
      <c r="F2583" s="52">
        <v>3156.0</v>
      </c>
      <c r="G2583" s="54">
        <v>0.031</v>
      </c>
      <c r="H2583" s="50">
        <v>3156.0</v>
      </c>
      <c r="I2583" s="54">
        <v>0.292916</v>
      </c>
      <c r="J2583" s="50">
        <v>3156.0</v>
      </c>
      <c r="K2583" s="54">
        <v>2.425</v>
      </c>
      <c r="L2583" s="70">
        <f t="shared" si="1"/>
        <v>0</v>
      </c>
      <c r="M2583" s="71">
        <f t="shared" si="2"/>
        <v>0</v>
      </c>
      <c r="N2583" s="71">
        <f t="shared" si="3"/>
        <v>0.259916</v>
      </c>
      <c r="O2583" s="71">
        <f t="shared" si="4"/>
        <v>787.6242424</v>
      </c>
      <c r="P2583" s="71">
        <f t="shared" si="5"/>
        <v>0</v>
      </c>
      <c r="Q2583" s="71">
        <f t="shared" si="6"/>
        <v>0</v>
      </c>
      <c r="R2583" s="71">
        <f t="shared" si="7"/>
        <v>2.392</v>
      </c>
      <c r="S2583" s="71">
        <f t="shared" si="8"/>
        <v>7248.484848</v>
      </c>
      <c r="T2583" s="72">
        <f t="shared" si="9"/>
        <v>47</v>
      </c>
      <c r="U2583" s="71">
        <f t="shared" si="10"/>
        <v>1.489226869</v>
      </c>
      <c r="V2583" s="71">
        <f t="shared" si="11"/>
        <v>0</v>
      </c>
      <c r="W2583" s="73">
        <f t="shared" si="12"/>
        <v>0</v>
      </c>
      <c r="X2583" s="19"/>
      <c r="Y2583" s="19"/>
      <c r="Z2583" s="19"/>
      <c r="AA2583" s="19"/>
      <c r="AB2583" s="19"/>
      <c r="AC2583" s="19"/>
      <c r="AD2583" s="19"/>
    </row>
    <row r="2584">
      <c r="A2584" s="49" t="s">
        <v>2710</v>
      </c>
      <c r="B2584" s="50">
        <v>3004.0</v>
      </c>
      <c r="C2584" s="51">
        <v>0.053</v>
      </c>
      <c r="D2584" s="52">
        <v>2995.0</v>
      </c>
      <c r="E2584" s="51">
        <v>0.001</v>
      </c>
      <c r="F2584" s="52">
        <v>3004.0</v>
      </c>
      <c r="G2584" s="54">
        <v>0.04</v>
      </c>
      <c r="H2584" s="50">
        <v>3004.0</v>
      </c>
      <c r="I2584" s="54">
        <v>0.434162</v>
      </c>
      <c r="J2584" s="50">
        <v>3004.0</v>
      </c>
      <c r="K2584" s="54">
        <v>2.065</v>
      </c>
      <c r="L2584" s="70">
        <f t="shared" si="1"/>
        <v>0</v>
      </c>
      <c r="M2584" s="71">
        <f t="shared" si="2"/>
        <v>0</v>
      </c>
      <c r="N2584" s="71">
        <f t="shared" si="3"/>
        <v>0.381162</v>
      </c>
      <c r="O2584" s="71">
        <f t="shared" si="4"/>
        <v>719.1735849</v>
      </c>
      <c r="P2584" s="71">
        <f t="shared" si="5"/>
        <v>0</v>
      </c>
      <c r="Q2584" s="71">
        <f t="shared" si="6"/>
        <v>0</v>
      </c>
      <c r="R2584" s="71">
        <f t="shared" si="7"/>
        <v>2.012</v>
      </c>
      <c r="S2584" s="71">
        <f t="shared" si="8"/>
        <v>3796.226415</v>
      </c>
      <c r="T2584" s="72">
        <f t="shared" si="9"/>
        <v>9</v>
      </c>
      <c r="U2584" s="71">
        <f t="shared" si="10"/>
        <v>0.2996005326</v>
      </c>
      <c r="V2584" s="71">
        <f t="shared" si="11"/>
        <v>0</v>
      </c>
      <c r="W2584" s="73">
        <f t="shared" si="12"/>
        <v>0</v>
      </c>
      <c r="X2584" s="19"/>
      <c r="Y2584" s="19"/>
      <c r="Z2584" s="19"/>
      <c r="AA2584" s="19"/>
      <c r="AB2584" s="19"/>
      <c r="AC2584" s="19"/>
      <c r="AD2584" s="19"/>
    </row>
    <row r="2585">
      <c r="A2585" s="49" t="s">
        <v>2711</v>
      </c>
      <c r="B2585" s="50">
        <v>3128.0</v>
      </c>
      <c r="C2585" s="51">
        <v>0.029</v>
      </c>
      <c r="D2585" s="52">
        <v>3119.0</v>
      </c>
      <c r="E2585" s="51">
        <v>0.001</v>
      </c>
      <c r="F2585" s="52">
        <v>3128.0</v>
      </c>
      <c r="G2585" s="54">
        <v>0.028</v>
      </c>
      <c r="H2585" s="50">
        <v>3128.0</v>
      </c>
      <c r="I2585" s="54">
        <v>0.242351</v>
      </c>
      <c r="J2585" s="50">
        <v>3128.0</v>
      </c>
      <c r="K2585" s="54">
        <v>1.868</v>
      </c>
      <c r="L2585" s="70">
        <f t="shared" si="1"/>
        <v>0</v>
      </c>
      <c r="M2585" s="71">
        <f t="shared" si="2"/>
        <v>0</v>
      </c>
      <c r="N2585" s="71">
        <f t="shared" si="3"/>
        <v>0.213351</v>
      </c>
      <c r="O2585" s="71">
        <f t="shared" si="4"/>
        <v>735.6931034</v>
      </c>
      <c r="P2585" s="71">
        <f t="shared" si="5"/>
        <v>0</v>
      </c>
      <c r="Q2585" s="71">
        <f t="shared" si="6"/>
        <v>0</v>
      </c>
      <c r="R2585" s="71">
        <f t="shared" si="7"/>
        <v>1.839</v>
      </c>
      <c r="S2585" s="71">
        <f t="shared" si="8"/>
        <v>6341.37931</v>
      </c>
      <c r="T2585" s="72">
        <f t="shared" si="9"/>
        <v>9</v>
      </c>
      <c r="U2585" s="71">
        <f t="shared" si="10"/>
        <v>0.2877237852</v>
      </c>
      <c r="V2585" s="71">
        <f t="shared" si="11"/>
        <v>0</v>
      </c>
      <c r="W2585" s="73">
        <f t="shared" si="12"/>
        <v>0</v>
      </c>
      <c r="X2585" s="19"/>
      <c r="Y2585" s="19"/>
      <c r="Z2585" s="19"/>
      <c r="AA2585" s="19"/>
      <c r="AB2585" s="19"/>
      <c r="AC2585" s="19"/>
      <c r="AD2585" s="19"/>
    </row>
    <row r="2586">
      <c r="A2586" s="49" t="s">
        <v>2712</v>
      </c>
      <c r="B2586" s="50">
        <v>2979.0</v>
      </c>
      <c r="C2586" s="51">
        <v>0.052</v>
      </c>
      <c r="D2586" s="52">
        <v>2974.0</v>
      </c>
      <c r="E2586" s="51">
        <v>0.001</v>
      </c>
      <c r="F2586" s="52">
        <v>2979.0</v>
      </c>
      <c r="G2586" s="54">
        <v>0.038</v>
      </c>
      <c r="H2586" s="50">
        <v>2979.0</v>
      </c>
      <c r="I2586" s="54">
        <v>0.4886</v>
      </c>
      <c r="J2586" s="50">
        <v>2979.0</v>
      </c>
      <c r="K2586" s="54">
        <v>2.272</v>
      </c>
      <c r="L2586" s="70">
        <f t="shared" si="1"/>
        <v>0</v>
      </c>
      <c r="M2586" s="71">
        <f t="shared" si="2"/>
        <v>0</v>
      </c>
      <c r="N2586" s="71">
        <f t="shared" si="3"/>
        <v>0.4366</v>
      </c>
      <c r="O2586" s="71">
        <f t="shared" si="4"/>
        <v>839.6153846</v>
      </c>
      <c r="P2586" s="71">
        <f t="shared" si="5"/>
        <v>0</v>
      </c>
      <c r="Q2586" s="71">
        <f t="shared" si="6"/>
        <v>0</v>
      </c>
      <c r="R2586" s="71">
        <f t="shared" si="7"/>
        <v>2.22</v>
      </c>
      <c r="S2586" s="71">
        <f t="shared" si="8"/>
        <v>4269.230769</v>
      </c>
      <c r="T2586" s="72">
        <f t="shared" si="9"/>
        <v>5</v>
      </c>
      <c r="U2586" s="71">
        <f t="shared" si="10"/>
        <v>0.1678415576</v>
      </c>
      <c r="V2586" s="71">
        <f t="shared" si="11"/>
        <v>0</v>
      </c>
      <c r="W2586" s="73">
        <f t="shared" si="12"/>
        <v>0</v>
      </c>
      <c r="X2586" s="19"/>
      <c r="Y2586" s="19"/>
      <c r="Z2586" s="19"/>
      <c r="AA2586" s="19"/>
      <c r="AB2586" s="19"/>
      <c r="AC2586" s="19"/>
      <c r="AD2586" s="19"/>
    </row>
    <row r="2587">
      <c r="A2587" s="49" t="s">
        <v>2713</v>
      </c>
      <c r="B2587" s="50">
        <v>3396.0</v>
      </c>
      <c r="C2587" s="51">
        <v>0.03</v>
      </c>
      <c r="D2587" s="52">
        <v>3396.0</v>
      </c>
      <c r="E2587" s="51">
        <v>0.001</v>
      </c>
      <c r="F2587" s="52">
        <v>3396.0</v>
      </c>
      <c r="G2587" s="54">
        <v>0.029</v>
      </c>
      <c r="H2587" s="50">
        <v>3396.0</v>
      </c>
      <c r="I2587" s="54">
        <v>0.250768</v>
      </c>
      <c r="J2587" s="50">
        <v>3396.0</v>
      </c>
      <c r="K2587" s="54">
        <v>1.819</v>
      </c>
      <c r="L2587" s="70">
        <f t="shared" si="1"/>
        <v>0</v>
      </c>
      <c r="M2587" s="71">
        <f t="shared" si="2"/>
        <v>0</v>
      </c>
      <c r="N2587" s="71">
        <f t="shared" si="3"/>
        <v>0.220768</v>
      </c>
      <c r="O2587" s="71">
        <f t="shared" si="4"/>
        <v>735.8933333</v>
      </c>
      <c r="P2587" s="71">
        <f t="shared" si="5"/>
        <v>0</v>
      </c>
      <c r="Q2587" s="71">
        <f t="shared" si="6"/>
        <v>0</v>
      </c>
      <c r="R2587" s="71">
        <f t="shared" si="7"/>
        <v>1.789</v>
      </c>
      <c r="S2587" s="71">
        <f t="shared" si="8"/>
        <v>5963.333333</v>
      </c>
      <c r="T2587" s="72">
        <f t="shared" si="9"/>
        <v>0</v>
      </c>
      <c r="U2587" s="71">
        <f t="shared" si="10"/>
        <v>0</v>
      </c>
      <c r="V2587" s="71">
        <f t="shared" si="11"/>
        <v>0</v>
      </c>
      <c r="W2587" s="73">
        <f t="shared" si="12"/>
        <v>0</v>
      </c>
      <c r="X2587" s="19"/>
      <c r="Y2587" s="19"/>
      <c r="Z2587" s="19"/>
      <c r="AA2587" s="19"/>
      <c r="AB2587" s="19"/>
      <c r="AC2587" s="19"/>
      <c r="AD2587" s="19"/>
    </row>
    <row r="2588">
      <c r="A2588" s="49" t="s">
        <v>2714</v>
      </c>
      <c r="B2588" s="50">
        <v>3244.0</v>
      </c>
      <c r="C2588" s="51">
        <v>0.061</v>
      </c>
      <c r="D2588" s="52">
        <v>3220.0</v>
      </c>
      <c r="E2588" s="51">
        <v>0.001</v>
      </c>
      <c r="F2588" s="52">
        <v>3244.0</v>
      </c>
      <c r="G2588" s="54">
        <v>0.042</v>
      </c>
      <c r="H2588" s="50">
        <v>3244.0</v>
      </c>
      <c r="I2588" s="54">
        <v>0.478671</v>
      </c>
      <c r="J2588" s="50">
        <v>3244.0</v>
      </c>
      <c r="K2588" s="54">
        <v>1.78</v>
      </c>
      <c r="L2588" s="70">
        <f t="shared" si="1"/>
        <v>0</v>
      </c>
      <c r="M2588" s="71">
        <f t="shared" si="2"/>
        <v>0</v>
      </c>
      <c r="N2588" s="71">
        <f t="shared" si="3"/>
        <v>0.417671</v>
      </c>
      <c r="O2588" s="71">
        <f t="shared" si="4"/>
        <v>684.7065574</v>
      </c>
      <c r="P2588" s="71">
        <f t="shared" si="5"/>
        <v>0</v>
      </c>
      <c r="Q2588" s="71">
        <f t="shared" si="6"/>
        <v>0</v>
      </c>
      <c r="R2588" s="71">
        <f t="shared" si="7"/>
        <v>1.719</v>
      </c>
      <c r="S2588" s="71">
        <f t="shared" si="8"/>
        <v>2818.032787</v>
      </c>
      <c r="T2588" s="72">
        <f t="shared" si="9"/>
        <v>24</v>
      </c>
      <c r="U2588" s="71">
        <f t="shared" si="10"/>
        <v>0.7398273736</v>
      </c>
      <c r="V2588" s="71">
        <f t="shared" si="11"/>
        <v>0</v>
      </c>
      <c r="W2588" s="73">
        <f t="shared" si="12"/>
        <v>0</v>
      </c>
      <c r="X2588" s="19"/>
      <c r="Y2588" s="19"/>
      <c r="Z2588" s="19"/>
      <c r="AA2588" s="19"/>
      <c r="AB2588" s="19"/>
      <c r="AC2588" s="19"/>
      <c r="AD2588" s="19"/>
    </row>
    <row r="2589">
      <c r="A2589" s="49" t="s">
        <v>2715</v>
      </c>
      <c r="B2589" s="50">
        <v>3110.0</v>
      </c>
      <c r="C2589" s="51">
        <v>0.027</v>
      </c>
      <c r="D2589" s="52">
        <v>3091.0</v>
      </c>
      <c r="E2589" s="51">
        <v>0.001</v>
      </c>
      <c r="F2589" s="52">
        <v>3110.0</v>
      </c>
      <c r="G2589" s="54">
        <v>0.026</v>
      </c>
      <c r="H2589" s="50">
        <v>3110.0</v>
      </c>
      <c r="I2589" s="54">
        <v>0.284884</v>
      </c>
      <c r="J2589" s="50">
        <v>3110.0</v>
      </c>
      <c r="K2589" s="54">
        <v>2.307</v>
      </c>
      <c r="L2589" s="70">
        <f t="shared" si="1"/>
        <v>0</v>
      </c>
      <c r="M2589" s="71">
        <f t="shared" si="2"/>
        <v>0</v>
      </c>
      <c r="N2589" s="71">
        <f t="shared" si="3"/>
        <v>0.257884</v>
      </c>
      <c r="O2589" s="71">
        <f t="shared" si="4"/>
        <v>955.1259259</v>
      </c>
      <c r="P2589" s="71">
        <f t="shared" si="5"/>
        <v>0</v>
      </c>
      <c r="Q2589" s="71">
        <f t="shared" si="6"/>
        <v>0</v>
      </c>
      <c r="R2589" s="71">
        <f t="shared" si="7"/>
        <v>2.28</v>
      </c>
      <c r="S2589" s="71">
        <f t="shared" si="8"/>
        <v>8444.444444</v>
      </c>
      <c r="T2589" s="72">
        <f t="shared" si="9"/>
        <v>19</v>
      </c>
      <c r="U2589" s="71">
        <f t="shared" si="10"/>
        <v>0.6109324759</v>
      </c>
      <c r="V2589" s="71">
        <f t="shared" si="11"/>
        <v>0</v>
      </c>
      <c r="W2589" s="73">
        <f t="shared" si="12"/>
        <v>0</v>
      </c>
      <c r="X2589" s="19"/>
      <c r="Y2589" s="19"/>
      <c r="Z2589" s="19"/>
      <c r="AA2589" s="19"/>
      <c r="AB2589" s="19"/>
      <c r="AC2589" s="19"/>
      <c r="AD2589" s="19"/>
    </row>
    <row r="2590">
      <c r="A2590" s="49" t="s">
        <v>2716</v>
      </c>
      <c r="B2590" s="50">
        <v>2961.0</v>
      </c>
      <c r="C2590" s="51">
        <v>0.05</v>
      </c>
      <c r="D2590" s="52">
        <v>2951.0</v>
      </c>
      <c r="E2590" s="51">
        <v>0.001</v>
      </c>
      <c r="F2590" s="52">
        <v>2961.0</v>
      </c>
      <c r="G2590" s="54">
        <v>0.035</v>
      </c>
      <c r="H2590" s="50">
        <v>2961.0</v>
      </c>
      <c r="I2590" s="54">
        <v>0.565153</v>
      </c>
      <c r="J2590" s="50">
        <v>2961.0</v>
      </c>
      <c r="K2590" s="54">
        <v>1.865</v>
      </c>
      <c r="L2590" s="70">
        <f t="shared" si="1"/>
        <v>0</v>
      </c>
      <c r="M2590" s="71">
        <f t="shared" si="2"/>
        <v>0</v>
      </c>
      <c r="N2590" s="71">
        <f t="shared" si="3"/>
        <v>0.515153</v>
      </c>
      <c r="O2590" s="71">
        <f t="shared" si="4"/>
        <v>1030.306</v>
      </c>
      <c r="P2590" s="71">
        <f t="shared" si="5"/>
        <v>0</v>
      </c>
      <c r="Q2590" s="71">
        <f t="shared" si="6"/>
        <v>0</v>
      </c>
      <c r="R2590" s="71">
        <f t="shared" si="7"/>
        <v>1.815</v>
      </c>
      <c r="S2590" s="71">
        <f t="shared" si="8"/>
        <v>3630</v>
      </c>
      <c r="T2590" s="72">
        <f t="shared" si="9"/>
        <v>10</v>
      </c>
      <c r="U2590" s="71">
        <f t="shared" si="10"/>
        <v>0.337723742</v>
      </c>
      <c r="V2590" s="71">
        <f t="shared" si="11"/>
        <v>0</v>
      </c>
      <c r="W2590" s="73">
        <f t="shared" si="12"/>
        <v>0</v>
      </c>
      <c r="X2590" s="19"/>
      <c r="Y2590" s="19"/>
      <c r="Z2590" s="19"/>
      <c r="AA2590" s="19"/>
      <c r="AB2590" s="19"/>
      <c r="AC2590" s="19"/>
      <c r="AD2590" s="19"/>
    </row>
    <row r="2591">
      <c r="A2591" s="49" t="s">
        <v>2717</v>
      </c>
      <c r="B2591" s="50">
        <v>3191.0</v>
      </c>
      <c r="C2591" s="51">
        <v>0.035</v>
      </c>
      <c r="D2591" s="52">
        <v>3163.0</v>
      </c>
      <c r="E2591" s="51">
        <v>0.001</v>
      </c>
      <c r="F2591" s="52">
        <v>3191.0</v>
      </c>
      <c r="G2591" s="54">
        <v>0.032</v>
      </c>
      <c r="H2591" s="50">
        <v>3191.0</v>
      </c>
      <c r="I2591" s="54">
        <v>0.818487</v>
      </c>
      <c r="J2591" s="50">
        <v>3191.0</v>
      </c>
      <c r="K2591" s="54">
        <v>4.336</v>
      </c>
      <c r="L2591" s="70">
        <f t="shared" si="1"/>
        <v>0</v>
      </c>
      <c r="M2591" s="71">
        <f t="shared" si="2"/>
        <v>0</v>
      </c>
      <c r="N2591" s="71">
        <f t="shared" si="3"/>
        <v>0.783487</v>
      </c>
      <c r="O2591" s="71">
        <f t="shared" si="4"/>
        <v>2238.534286</v>
      </c>
      <c r="P2591" s="71">
        <f t="shared" si="5"/>
        <v>0</v>
      </c>
      <c r="Q2591" s="71">
        <f t="shared" si="6"/>
        <v>0</v>
      </c>
      <c r="R2591" s="71">
        <f t="shared" si="7"/>
        <v>4.301</v>
      </c>
      <c r="S2591" s="71">
        <f t="shared" si="8"/>
        <v>12288.57143</v>
      </c>
      <c r="T2591" s="72">
        <f t="shared" si="9"/>
        <v>28</v>
      </c>
      <c r="U2591" s="71">
        <f t="shared" si="10"/>
        <v>0.8774678784</v>
      </c>
      <c r="V2591" s="71">
        <f t="shared" si="11"/>
        <v>0</v>
      </c>
      <c r="W2591" s="73">
        <f t="shared" si="12"/>
        <v>0</v>
      </c>
      <c r="X2591" s="19"/>
      <c r="Y2591" s="19"/>
      <c r="Z2591" s="19"/>
      <c r="AA2591" s="19"/>
      <c r="AB2591" s="19"/>
      <c r="AC2591" s="19"/>
      <c r="AD2591" s="19"/>
    </row>
    <row r="2592">
      <c r="A2592" s="49" t="s">
        <v>2718</v>
      </c>
      <c r="B2592" s="50">
        <v>3046.0</v>
      </c>
      <c r="C2592" s="51">
        <v>0.053</v>
      </c>
      <c r="D2592" s="52">
        <v>2995.0</v>
      </c>
      <c r="E2592" s="51">
        <v>0.001</v>
      </c>
      <c r="F2592" s="52">
        <v>3046.0</v>
      </c>
      <c r="G2592" s="54">
        <v>0.038</v>
      </c>
      <c r="H2592" s="50">
        <v>3046.0</v>
      </c>
      <c r="I2592" s="54">
        <v>0.936964</v>
      </c>
      <c r="J2592" s="50">
        <v>3046.0</v>
      </c>
      <c r="K2592" s="54">
        <v>2.981</v>
      </c>
      <c r="L2592" s="70">
        <f t="shared" si="1"/>
        <v>0</v>
      </c>
      <c r="M2592" s="71">
        <f t="shared" si="2"/>
        <v>0</v>
      </c>
      <c r="N2592" s="71">
        <f t="shared" si="3"/>
        <v>0.883964</v>
      </c>
      <c r="O2592" s="71">
        <f t="shared" si="4"/>
        <v>1667.856604</v>
      </c>
      <c r="P2592" s="71">
        <f t="shared" si="5"/>
        <v>0</v>
      </c>
      <c r="Q2592" s="71">
        <f t="shared" si="6"/>
        <v>0</v>
      </c>
      <c r="R2592" s="71">
        <f t="shared" si="7"/>
        <v>2.928</v>
      </c>
      <c r="S2592" s="71">
        <f t="shared" si="8"/>
        <v>5524.528302</v>
      </c>
      <c r="T2592" s="72">
        <f t="shared" si="9"/>
        <v>51</v>
      </c>
      <c r="U2592" s="71">
        <f t="shared" si="10"/>
        <v>1.674326986</v>
      </c>
      <c r="V2592" s="71">
        <f t="shared" si="11"/>
        <v>0</v>
      </c>
      <c r="W2592" s="73">
        <f t="shared" si="12"/>
        <v>0</v>
      </c>
      <c r="X2592" s="19"/>
      <c r="Y2592" s="19"/>
      <c r="Z2592" s="19"/>
      <c r="AA2592" s="19"/>
      <c r="AB2592" s="19"/>
      <c r="AC2592" s="19"/>
      <c r="AD2592" s="19"/>
    </row>
    <row r="2593">
      <c r="A2593" s="49" t="s">
        <v>2719</v>
      </c>
      <c r="B2593" s="50">
        <v>3326.0</v>
      </c>
      <c r="C2593" s="51">
        <v>0.038</v>
      </c>
      <c r="D2593" s="52">
        <v>3259.0</v>
      </c>
      <c r="E2593" s="51">
        <v>0.001</v>
      </c>
      <c r="F2593" s="52">
        <v>3326.0</v>
      </c>
      <c r="G2593" s="54">
        <v>0.036</v>
      </c>
      <c r="H2593" s="50">
        <v>3326.0</v>
      </c>
      <c r="I2593" s="54">
        <v>0.227293</v>
      </c>
      <c r="J2593" s="50">
        <v>3326.0</v>
      </c>
      <c r="K2593" s="54">
        <v>1.618</v>
      </c>
      <c r="L2593" s="70">
        <f t="shared" si="1"/>
        <v>0</v>
      </c>
      <c r="M2593" s="71">
        <f t="shared" si="2"/>
        <v>0</v>
      </c>
      <c r="N2593" s="71">
        <f t="shared" si="3"/>
        <v>0.189293</v>
      </c>
      <c r="O2593" s="71">
        <f t="shared" si="4"/>
        <v>498.1394737</v>
      </c>
      <c r="P2593" s="71">
        <f t="shared" si="5"/>
        <v>0</v>
      </c>
      <c r="Q2593" s="71">
        <f t="shared" si="6"/>
        <v>0</v>
      </c>
      <c r="R2593" s="71">
        <f t="shared" si="7"/>
        <v>1.58</v>
      </c>
      <c r="S2593" s="71">
        <f t="shared" si="8"/>
        <v>4157.894737</v>
      </c>
      <c r="T2593" s="72">
        <f t="shared" si="9"/>
        <v>67</v>
      </c>
      <c r="U2593" s="71">
        <f t="shared" si="10"/>
        <v>2.01443175</v>
      </c>
      <c r="V2593" s="71">
        <f t="shared" si="11"/>
        <v>0</v>
      </c>
      <c r="W2593" s="73">
        <f t="shared" si="12"/>
        <v>0</v>
      </c>
      <c r="X2593" s="19"/>
      <c r="Y2593" s="19"/>
      <c r="Z2593" s="19"/>
      <c r="AA2593" s="19"/>
      <c r="AB2593" s="19"/>
      <c r="AC2593" s="19"/>
      <c r="AD2593" s="19"/>
    </row>
    <row r="2594">
      <c r="A2594" s="49" t="s">
        <v>2720</v>
      </c>
      <c r="B2594" s="50">
        <v>3170.0</v>
      </c>
      <c r="C2594" s="51">
        <v>0.06</v>
      </c>
      <c r="D2594" s="52">
        <v>3168.0</v>
      </c>
      <c r="E2594" s="51">
        <v>0.001</v>
      </c>
      <c r="F2594" s="52">
        <v>3170.0</v>
      </c>
      <c r="G2594" s="54">
        <v>0.043</v>
      </c>
      <c r="H2594" s="50">
        <v>3170.0</v>
      </c>
      <c r="I2594" s="54">
        <v>0.452926</v>
      </c>
      <c r="J2594" s="50">
        <v>3170.0</v>
      </c>
      <c r="K2594" s="54">
        <v>2.463</v>
      </c>
      <c r="L2594" s="70">
        <f t="shared" si="1"/>
        <v>0</v>
      </c>
      <c r="M2594" s="71">
        <f t="shared" si="2"/>
        <v>0</v>
      </c>
      <c r="N2594" s="71">
        <f t="shared" si="3"/>
        <v>0.392926</v>
      </c>
      <c r="O2594" s="71">
        <f t="shared" si="4"/>
        <v>654.8766667</v>
      </c>
      <c r="P2594" s="71">
        <f t="shared" si="5"/>
        <v>0</v>
      </c>
      <c r="Q2594" s="71">
        <f t="shared" si="6"/>
        <v>0</v>
      </c>
      <c r="R2594" s="71">
        <f t="shared" si="7"/>
        <v>2.403</v>
      </c>
      <c r="S2594" s="71">
        <f t="shared" si="8"/>
        <v>4005</v>
      </c>
      <c r="T2594" s="72">
        <f t="shared" si="9"/>
        <v>2</v>
      </c>
      <c r="U2594" s="71">
        <f t="shared" si="10"/>
        <v>0.06309148265</v>
      </c>
      <c r="V2594" s="71">
        <f t="shared" si="11"/>
        <v>0</v>
      </c>
      <c r="W2594" s="73">
        <f t="shared" si="12"/>
        <v>0</v>
      </c>
      <c r="X2594" s="19"/>
      <c r="Y2594" s="19"/>
      <c r="Z2594" s="19"/>
      <c r="AA2594" s="19"/>
      <c r="AB2594" s="19"/>
      <c r="AC2594" s="19"/>
      <c r="AD2594" s="19"/>
    </row>
    <row r="2595">
      <c r="A2595" s="49" t="s">
        <v>2721</v>
      </c>
      <c r="B2595" s="50">
        <v>3157.0</v>
      </c>
      <c r="C2595" s="51">
        <v>0.035</v>
      </c>
      <c r="D2595" s="52">
        <v>3125.0</v>
      </c>
      <c r="E2595" s="51">
        <v>0.001</v>
      </c>
      <c r="F2595" s="52">
        <v>3157.0</v>
      </c>
      <c r="G2595" s="54">
        <v>0.035</v>
      </c>
      <c r="H2595" s="50">
        <v>3157.0</v>
      </c>
      <c r="I2595" s="54">
        <v>2.04164</v>
      </c>
      <c r="J2595" s="50">
        <v>3157.0</v>
      </c>
      <c r="K2595" s="54">
        <v>2.607</v>
      </c>
      <c r="L2595" s="70">
        <f t="shared" si="1"/>
        <v>0</v>
      </c>
      <c r="M2595" s="71">
        <f t="shared" si="2"/>
        <v>0</v>
      </c>
      <c r="N2595" s="71">
        <f t="shared" si="3"/>
        <v>2.00664</v>
      </c>
      <c r="O2595" s="71">
        <f t="shared" si="4"/>
        <v>5733.257143</v>
      </c>
      <c r="P2595" s="71">
        <f t="shared" si="5"/>
        <v>0</v>
      </c>
      <c r="Q2595" s="71">
        <f t="shared" si="6"/>
        <v>0</v>
      </c>
      <c r="R2595" s="71">
        <f t="shared" si="7"/>
        <v>2.572</v>
      </c>
      <c r="S2595" s="71">
        <f t="shared" si="8"/>
        <v>7348.571429</v>
      </c>
      <c r="T2595" s="72">
        <f t="shared" si="9"/>
        <v>32</v>
      </c>
      <c r="U2595" s="71">
        <f t="shared" si="10"/>
        <v>1.013620526</v>
      </c>
      <c r="V2595" s="71">
        <f t="shared" si="11"/>
        <v>0</v>
      </c>
      <c r="W2595" s="73">
        <f t="shared" si="12"/>
        <v>0</v>
      </c>
      <c r="X2595" s="19"/>
      <c r="Y2595" s="19"/>
      <c r="Z2595" s="19"/>
      <c r="AA2595" s="19"/>
      <c r="AB2595" s="19"/>
      <c r="AC2595" s="19"/>
      <c r="AD2595" s="19"/>
    </row>
    <row r="2596">
      <c r="A2596" s="49" t="s">
        <v>2722</v>
      </c>
      <c r="B2596" s="50">
        <v>3007.0</v>
      </c>
      <c r="C2596" s="51">
        <v>0.055</v>
      </c>
      <c r="D2596" s="52">
        <v>2946.0</v>
      </c>
      <c r="E2596" s="51">
        <v>0.001</v>
      </c>
      <c r="F2596" s="52">
        <v>3007.0</v>
      </c>
      <c r="G2596" s="54">
        <v>0.038</v>
      </c>
      <c r="H2596" s="50">
        <v>3007.0</v>
      </c>
      <c r="I2596" s="54">
        <v>0.967681</v>
      </c>
      <c r="J2596" s="50">
        <v>3007.0</v>
      </c>
      <c r="K2596" s="54">
        <v>2.104</v>
      </c>
      <c r="L2596" s="70">
        <f t="shared" si="1"/>
        <v>0</v>
      </c>
      <c r="M2596" s="71">
        <f t="shared" si="2"/>
        <v>0</v>
      </c>
      <c r="N2596" s="71">
        <f t="shared" si="3"/>
        <v>0.912681</v>
      </c>
      <c r="O2596" s="71">
        <f t="shared" si="4"/>
        <v>1659.42</v>
      </c>
      <c r="P2596" s="71">
        <f t="shared" si="5"/>
        <v>0</v>
      </c>
      <c r="Q2596" s="71">
        <f t="shared" si="6"/>
        <v>0</v>
      </c>
      <c r="R2596" s="71">
        <f t="shared" si="7"/>
        <v>2.049</v>
      </c>
      <c r="S2596" s="71">
        <f t="shared" si="8"/>
        <v>3725.454545</v>
      </c>
      <c r="T2596" s="72">
        <f t="shared" si="9"/>
        <v>61</v>
      </c>
      <c r="U2596" s="71">
        <f t="shared" si="10"/>
        <v>2.028599933</v>
      </c>
      <c r="V2596" s="71">
        <f t="shared" si="11"/>
        <v>0</v>
      </c>
      <c r="W2596" s="73">
        <f t="shared" si="12"/>
        <v>0</v>
      </c>
      <c r="X2596" s="19"/>
      <c r="Y2596" s="19"/>
      <c r="Z2596" s="19"/>
      <c r="AA2596" s="19"/>
      <c r="AB2596" s="19"/>
      <c r="AC2596" s="19"/>
      <c r="AD2596" s="19"/>
    </row>
    <row r="2597">
      <c r="A2597" s="49" t="s">
        <v>2723</v>
      </c>
      <c r="B2597" s="50">
        <v>2852.0</v>
      </c>
      <c r="C2597" s="51">
        <v>0.025</v>
      </c>
      <c r="D2597" s="52">
        <v>2811.0</v>
      </c>
      <c r="E2597" s="51">
        <v>0.001</v>
      </c>
      <c r="F2597" s="52">
        <v>2852.0</v>
      </c>
      <c r="G2597" s="54">
        <v>0.024</v>
      </c>
      <c r="H2597" s="50">
        <v>2852.0</v>
      </c>
      <c r="I2597" s="54">
        <v>0.41084</v>
      </c>
      <c r="J2597" s="50">
        <v>2852.0</v>
      </c>
      <c r="K2597" s="54">
        <v>3.482</v>
      </c>
      <c r="L2597" s="70">
        <f t="shared" si="1"/>
        <v>0</v>
      </c>
      <c r="M2597" s="71">
        <f t="shared" si="2"/>
        <v>0</v>
      </c>
      <c r="N2597" s="71">
        <f t="shared" si="3"/>
        <v>0.38584</v>
      </c>
      <c r="O2597" s="71">
        <f t="shared" si="4"/>
        <v>1543.36</v>
      </c>
      <c r="P2597" s="71">
        <f t="shared" si="5"/>
        <v>0</v>
      </c>
      <c r="Q2597" s="71">
        <f t="shared" si="6"/>
        <v>0</v>
      </c>
      <c r="R2597" s="71">
        <f t="shared" si="7"/>
        <v>3.457</v>
      </c>
      <c r="S2597" s="71">
        <f t="shared" si="8"/>
        <v>13828</v>
      </c>
      <c r="T2597" s="72">
        <f t="shared" si="9"/>
        <v>41</v>
      </c>
      <c r="U2597" s="71">
        <f t="shared" si="10"/>
        <v>1.437587658</v>
      </c>
      <c r="V2597" s="71">
        <f t="shared" si="11"/>
        <v>0</v>
      </c>
      <c r="W2597" s="73">
        <f t="shared" si="12"/>
        <v>0</v>
      </c>
      <c r="X2597" s="19"/>
      <c r="Y2597" s="19"/>
      <c r="Z2597" s="19"/>
      <c r="AA2597" s="19"/>
      <c r="AB2597" s="19"/>
      <c r="AC2597" s="19"/>
      <c r="AD2597" s="19"/>
    </row>
    <row r="2598">
      <c r="A2598" s="49" t="s">
        <v>2724</v>
      </c>
      <c r="B2598" s="50">
        <v>2720.0</v>
      </c>
      <c r="C2598" s="51">
        <v>0.041</v>
      </c>
      <c r="D2598" s="52">
        <v>2681.0</v>
      </c>
      <c r="E2598" s="51">
        <v>0.001</v>
      </c>
      <c r="F2598" s="52">
        <v>2720.0</v>
      </c>
      <c r="G2598" s="54">
        <v>0.034</v>
      </c>
      <c r="H2598" s="50">
        <v>2720.0</v>
      </c>
      <c r="I2598" s="54">
        <v>0.558477</v>
      </c>
      <c r="J2598" s="50">
        <v>2720.0</v>
      </c>
      <c r="K2598" s="54">
        <v>1.837</v>
      </c>
      <c r="L2598" s="70">
        <f t="shared" si="1"/>
        <v>0</v>
      </c>
      <c r="M2598" s="71">
        <f t="shared" si="2"/>
        <v>0</v>
      </c>
      <c r="N2598" s="71">
        <f t="shared" si="3"/>
        <v>0.517477</v>
      </c>
      <c r="O2598" s="71">
        <f t="shared" si="4"/>
        <v>1262.139024</v>
      </c>
      <c r="P2598" s="71">
        <f t="shared" si="5"/>
        <v>0</v>
      </c>
      <c r="Q2598" s="71">
        <f t="shared" si="6"/>
        <v>0</v>
      </c>
      <c r="R2598" s="71">
        <f t="shared" si="7"/>
        <v>1.796</v>
      </c>
      <c r="S2598" s="71">
        <f t="shared" si="8"/>
        <v>4380.487805</v>
      </c>
      <c r="T2598" s="72">
        <f t="shared" si="9"/>
        <v>39</v>
      </c>
      <c r="U2598" s="71">
        <f t="shared" si="10"/>
        <v>1.433823529</v>
      </c>
      <c r="V2598" s="71">
        <f t="shared" si="11"/>
        <v>0</v>
      </c>
      <c r="W2598" s="73">
        <f t="shared" si="12"/>
        <v>0</v>
      </c>
      <c r="X2598" s="19"/>
      <c r="Y2598" s="19"/>
      <c r="Z2598" s="19"/>
      <c r="AA2598" s="19"/>
      <c r="AB2598" s="19"/>
      <c r="AC2598" s="19"/>
      <c r="AD2598" s="19"/>
    </row>
    <row r="2599">
      <c r="A2599" s="49" t="s">
        <v>2725</v>
      </c>
      <c r="B2599" s="50">
        <v>3088.0</v>
      </c>
      <c r="C2599" s="51">
        <v>0.035</v>
      </c>
      <c r="D2599" s="52">
        <v>3057.0</v>
      </c>
      <c r="E2599" s="51">
        <v>0.001</v>
      </c>
      <c r="F2599" s="52">
        <v>3088.0</v>
      </c>
      <c r="G2599" s="54">
        <v>0.032</v>
      </c>
      <c r="H2599" s="50">
        <v>3088.0</v>
      </c>
      <c r="I2599" s="54">
        <v>0.330978</v>
      </c>
      <c r="J2599" s="50">
        <v>3088.0</v>
      </c>
      <c r="K2599" s="54">
        <v>1.728</v>
      </c>
      <c r="L2599" s="70">
        <f t="shared" si="1"/>
        <v>0</v>
      </c>
      <c r="M2599" s="71">
        <f t="shared" si="2"/>
        <v>0</v>
      </c>
      <c r="N2599" s="71">
        <f t="shared" si="3"/>
        <v>0.295978</v>
      </c>
      <c r="O2599" s="71">
        <f t="shared" si="4"/>
        <v>845.6514286</v>
      </c>
      <c r="P2599" s="71">
        <f t="shared" si="5"/>
        <v>0</v>
      </c>
      <c r="Q2599" s="71">
        <f t="shared" si="6"/>
        <v>0</v>
      </c>
      <c r="R2599" s="71">
        <f t="shared" si="7"/>
        <v>1.693</v>
      </c>
      <c r="S2599" s="71">
        <f t="shared" si="8"/>
        <v>4837.142857</v>
      </c>
      <c r="T2599" s="72">
        <f t="shared" si="9"/>
        <v>31</v>
      </c>
      <c r="U2599" s="71">
        <f t="shared" si="10"/>
        <v>1.00388601</v>
      </c>
      <c r="V2599" s="71">
        <f t="shared" si="11"/>
        <v>0</v>
      </c>
      <c r="W2599" s="73">
        <f t="shared" si="12"/>
        <v>0</v>
      </c>
      <c r="X2599" s="19"/>
      <c r="Y2599" s="19"/>
      <c r="Z2599" s="19"/>
      <c r="AA2599" s="19"/>
      <c r="AB2599" s="19"/>
      <c r="AC2599" s="19"/>
      <c r="AD2599" s="19"/>
    </row>
    <row r="2600">
      <c r="A2600" s="49" t="s">
        <v>2726</v>
      </c>
      <c r="B2600" s="50">
        <v>2938.0</v>
      </c>
      <c r="C2600" s="51">
        <v>0.053</v>
      </c>
      <c r="D2600" s="52">
        <v>2929.0</v>
      </c>
      <c r="E2600" s="51">
        <v>0.001</v>
      </c>
      <c r="F2600" s="52">
        <v>2938.0</v>
      </c>
      <c r="G2600" s="54">
        <v>0.036</v>
      </c>
      <c r="H2600" s="50">
        <v>2938.0</v>
      </c>
      <c r="I2600" s="54">
        <v>0.43365</v>
      </c>
      <c r="J2600" s="50">
        <v>2938.0</v>
      </c>
      <c r="K2600" s="54">
        <v>1.864</v>
      </c>
      <c r="L2600" s="70">
        <f t="shared" si="1"/>
        <v>0</v>
      </c>
      <c r="M2600" s="71">
        <f t="shared" si="2"/>
        <v>0</v>
      </c>
      <c r="N2600" s="71">
        <f t="shared" si="3"/>
        <v>0.38065</v>
      </c>
      <c r="O2600" s="71">
        <f t="shared" si="4"/>
        <v>718.2075472</v>
      </c>
      <c r="P2600" s="71">
        <f t="shared" si="5"/>
        <v>0</v>
      </c>
      <c r="Q2600" s="71">
        <f t="shared" si="6"/>
        <v>0</v>
      </c>
      <c r="R2600" s="71">
        <f t="shared" si="7"/>
        <v>1.811</v>
      </c>
      <c r="S2600" s="71">
        <f t="shared" si="8"/>
        <v>3416.981132</v>
      </c>
      <c r="T2600" s="72">
        <f t="shared" si="9"/>
        <v>9</v>
      </c>
      <c r="U2600" s="71">
        <f t="shared" si="10"/>
        <v>0.3063308373</v>
      </c>
      <c r="V2600" s="71">
        <f t="shared" si="11"/>
        <v>0</v>
      </c>
      <c r="W2600" s="73">
        <f t="shared" si="12"/>
        <v>0</v>
      </c>
      <c r="X2600" s="19"/>
      <c r="Y2600" s="19"/>
      <c r="Z2600" s="19"/>
      <c r="AA2600" s="19"/>
      <c r="AB2600" s="19"/>
      <c r="AC2600" s="19"/>
      <c r="AD2600" s="19"/>
    </row>
    <row r="2601">
      <c r="A2601" s="49" t="s">
        <v>2727</v>
      </c>
      <c r="B2601" s="50">
        <v>3204.0</v>
      </c>
      <c r="C2601" s="51">
        <v>0.032</v>
      </c>
      <c r="D2601" s="52">
        <v>3159.0</v>
      </c>
      <c r="E2601" s="51">
        <v>0.001</v>
      </c>
      <c r="F2601" s="52">
        <v>3204.0</v>
      </c>
      <c r="G2601" s="54">
        <v>0.03</v>
      </c>
      <c r="H2601" s="50">
        <v>3204.0</v>
      </c>
      <c r="I2601" s="54">
        <v>0.235516</v>
      </c>
      <c r="J2601" s="50">
        <v>3204.0</v>
      </c>
      <c r="K2601" s="54">
        <v>1.895</v>
      </c>
      <c r="L2601" s="70">
        <f t="shared" si="1"/>
        <v>0</v>
      </c>
      <c r="M2601" s="71">
        <f t="shared" si="2"/>
        <v>0</v>
      </c>
      <c r="N2601" s="71">
        <f t="shared" si="3"/>
        <v>0.203516</v>
      </c>
      <c r="O2601" s="71">
        <f t="shared" si="4"/>
        <v>635.9875</v>
      </c>
      <c r="P2601" s="71">
        <f t="shared" si="5"/>
        <v>0</v>
      </c>
      <c r="Q2601" s="71">
        <f t="shared" si="6"/>
        <v>0</v>
      </c>
      <c r="R2601" s="71">
        <f t="shared" si="7"/>
        <v>1.863</v>
      </c>
      <c r="S2601" s="71">
        <f t="shared" si="8"/>
        <v>5821.875</v>
      </c>
      <c r="T2601" s="72">
        <f t="shared" si="9"/>
        <v>45</v>
      </c>
      <c r="U2601" s="71">
        <f t="shared" si="10"/>
        <v>1.404494382</v>
      </c>
      <c r="V2601" s="71">
        <f t="shared" si="11"/>
        <v>0</v>
      </c>
      <c r="W2601" s="73">
        <f t="shared" si="12"/>
        <v>0</v>
      </c>
      <c r="X2601" s="19"/>
      <c r="Y2601" s="19"/>
      <c r="Z2601" s="19"/>
      <c r="AA2601" s="19"/>
      <c r="AB2601" s="19"/>
      <c r="AC2601" s="19"/>
      <c r="AD2601" s="19"/>
    </row>
    <row r="2602">
      <c r="A2602" s="49" t="s">
        <v>2728</v>
      </c>
      <c r="B2602" s="50">
        <v>3057.0</v>
      </c>
      <c r="C2602" s="51">
        <v>0.053</v>
      </c>
      <c r="D2602" s="52">
        <v>3048.0</v>
      </c>
      <c r="E2602" s="51">
        <v>0.001</v>
      </c>
      <c r="F2602" s="52">
        <v>3057.0</v>
      </c>
      <c r="G2602" s="54">
        <v>0.041</v>
      </c>
      <c r="H2602" s="50">
        <v>3057.0</v>
      </c>
      <c r="I2602" s="54">
        <v>0.686679</v>
      </c>
      <c r="J2602" s="50">
        <v>3057.0</v>
      </c>
      <c r="K2602" s="54">
        <v>2.152</v>
      </c>
      <c r="L2602" s="70">
        <f t="shared" si="1"/>
        <v>0</v>
      </c>
      <c r="M2602" s="71">
        <f t="shared" si="2"/>
        <v>0</v>
      </c>
      <c r="N2602" s="71">
        <f t="shared" si="3"/>
        <v>0.633679</v>
      </c>
      <c r="O2602" s="71">
        <f t="shared" si="4"/>
        <v>1195.620755</v>
      </c>
      <c r="P2602" s="71">
        <f t="shared" si="5"/>
        <v>0</v>
      </c>
      <c r="Q2602" s="71">
        <f t="shared" si="6"/>
        <v>0</v>
      </c>
      <c r="R2602" s="71">
        <f t="shared" si="7"/>
        <v>2.099</v>
      </c>
      <c r="S2602" s="71">
        <f t="shared" si="8"/>
        <v>3960.377358</v>
      </c>
      <c r="T2602" s="72">
        <f t="shared" si="9"/>
        <v>9</v>
      </c>
      <c r="U2602" s="71">
        <f t="shared" si="10"/>
        <v>0.2944062807</v>
      </c>
      <c r="V2602" s="71">
        <f t="shared" si="11"/>
        <v>0</v>
      </c>
      <c r="W2602" s="73">
        <f t="shared" si="12"/>
        <v>0</v>
      </c>
      <c r="X2602" s="19"/>
      <c r="Y2602" s="19"/>
      <c r="Z2602" s="19"/>
      <c r="AA2602" s="19"/>
      <c r="AB2602" s="19"/>
      <c r="AC2602" s="19"/>
      <c r="AD2602" s="19"/>
    </row>
    <row r="2603">
      <c r="A2603" s="49" t="s">
        <v>769</v>
      </c>
      <c r="B2603" s="50">
        <v>13027.0</v>
      </c>
      <c r="C2603" s="51">
        <v>0.317</v>
      </c>
      <c r="D2603" s="52">
        <v>12942.0</v>
      </c>
      <c r="E2603" s="51">
        <v>0.013</v>
      </c>
      <c r="F2603" s="52">
        <v>13027.0</v>
      </c>
      <c r="G2603" s="54">
        <v>0.314</v>
      </c>
      <c r="H2603" s="50">
        <v>13027.0</v>
      </c>
      <c r="I2603" s="54">
        <v>2.67734</v>
      </c>
      <c r="J2603" s="50">
        <v>13027.0</v>
      </c>
      <c r="K2603" s="54">
        <v>2.48</v>
      </c>
      <c r="L2603" s="70">
        <f t="shared" si="1"/>
        <v>0</v>
      </c>
      <c r="M2603" s="71">
        <f t="shared" si="2"/>
        <v>0</v>
      </c>
      <c r="N2603" s="71">
        <f t="shared" si="3"/>
        <v>2.36034</v>
      </c>
      <c r="O2603" s="71">
        <f t="shared" si="4"/>
        <v>744.5867508</v>
      </c>
      <c r="P2603" s="71">
        <f t="shared" si="5"/>
        <v>0</v>
      </c>
      <c r="Q2603" s="71">
        <f t="shared" si="6"/>
        <v>0</v>
      </c>
      <c r="R2603" s="71">
        <f t="shared" si="7"/>
        <v>2.163</v>
      </c>
      <c r="S2603" s="71">
        <f t="shared" si="8"/>
        <v>682.3343849</v>
      </c>
      <c r="T2603" s="72">
        <f t="shared" si="9"/>
        <v>85</v>
      </c>
      <c r="U2603" s="71">
        <f t="shared" si="10"/>
        <v>0.6524909803</v>
      </c>
      <c r="V2603" s="71">
        <f t="shared" si="11"/>
        <v>0</v>
      </c>
      <c r="W2603" s="73">
        <f t="shared" si="12"/>
        <v>0</v>
      </c>
      <c r="X2603" s="19"/>
      <c r="Y2603" s="19"/>
      <c r="Z2603" s="19"/>
      <c r="AA2603" s="19"/>
      <c r="AB2603" s="19"/>
      <c r="AC2603" s="19"/>
      <c r="AD2603" s="19"/>
    </row>
    <row r="2604">
      <c r="A2604" s="49" t="s">
        <v>772</v>
      </c>
      <c r="B2604" s="50">
        <v>12701.0</v>
      </c>
      <c r="C2604" s="51">
        <v>0.698</v>
      </c>
      <c r="D2604" s="52">
        <v>12607.0</v>
      </c>
      <c r="E2604" s="51">
        <v>0.013</v>
      </c>
      <c r="F2604" s="52">
        <v>12701.0</v>
      </c>
      <c r="G2604" s="54">
        <v>0.488</v>
      </c>
      <c r="H2604" s="50">
        <v>12701.0</v>
      </c>
      <c r="I2604" s="54">
        <v>1.99163</v>
      </c>
      <c r="J2604" s="50">
        <v>12701.0</v>
      </c>
      <c r="K2604" s="54">
        <v>1.781</v>
      </c>
      <c r="L2604" s="70">
        <f t="shared" si="1"/>
        <v>0</v>
      </c>
      <c r="M2604" s="71">
        <f t="shared" si="2"/>
        <v>0</v>
      </c>
      <c r="N2604" s="71">
        <f t="shared" si="3"/>
        <v>1.29363</v>
      </c>
      <c r="O2604" s="71">
        <f t="shared" si="4"/>
        <v>185.3338109</v>
      </c>
      <c r="P2604" s="71">
        <f t="shared" si="5"/>
        <v>0</v>
      </c>
      <c r="Q2604" s="71">
        <f t="shared" si="6"/>
        <v>0</v>
      </c>
      <c r="R2604" s="71">
        <f t="shared" si="7"/>
        <v>1.083</v>
      </c>
      <c r="S2604" s="71">
        <f t="shared" si="8"/>
        <v>155.1575931</v>
      </c>
      <c r="T2604" s="72">
        <f t="shared" si="9"/>
        <v>94</v>
      </c>
      <c r="U2604" s="71">
        <f t="shared" si="10"/>
        <v>0.7400992048</v>
      </c>
      <c r="V2604" s="71">
        <f t="shared" si="11"/>
        <v>0</v>
      </c>
      <c r="W2604" s="73">
        <f t="shared" si="12"/>
        <v>0</v>
      </c>
      <c r="X2604" s="19"/>
      <c r="Y2604" s="19"/>
      <c r="Z2604" s="19"/>
      <c r="AA2604" s="19"/>
      <c r="AB2604" s="19"/>
      <c r="AC2604" s="19"/>
      <c r="AD2604" s="19"/>
    </row>
    <row r="2605">
      <c r="A2605" s="49" t="s">
        <v>2729</v>
      </c>
      <c r="B2605" s="50">
        <v>12877.0</v>
      </c>
      <c r="C2605" s="51">
        <v>0.286</v>
      </c>
      <c r="D2605" s="52">
        <v>12843.0</v>
      </c>
      <c r="E2605" s="51">
        <v>0.013</v>
      </c>
      <c r="F2605" s="52">
        <v>12877.0</v>
      </c>
      <c r="G2605" s="54">
        <v>0.283</v>
      </c>
      <c r="H2605" s="50">
        <v>12877.0</v>
      </c>
      <c r="I2605" s="54">
        <v>4.53307</v>
      </c>
      <c r="J2605" s="50">
        <v>12877.0</v>
      </c>
      <c r="K2605" s="54">
        <v>218.92</v>
      </c>
      <c r="L2605" s="70">
        <f t="shared" si="1"/>
        <v>0</v>
      </c>
      <c r="M2605" s="71">
        <f t="shared" si="2"/>
        <v>0</v>
      </c>
      <c r="N2605" s="71">
        <f t="shared" si="3"/>
        <v>4.24707</v>
      </c>
      <c r="O2605" s="71">
        <f t="shared" si="4"/>
        <v>1484.98951</v>
      </c>
      <c r="P2605" s="71">
        <f t="shared" si="5"/>
        <v>0</v>
      </c>
      <c r="Q2605" s="71">
        <f t="shared" si="6"/>
        <v>0</v>
      </c>
      <c r="R2605" s="71">
        <f t="shared" si="7"/>
        <v>218.634</v>
      </c>
      <c r="S2605" s="71">
        <f t="shared" si="8"/>
        <v>76445.45455</v>
      </c>
      <c r="T2605" s="72">
        <f t="shared" si="9"/>
        <v>34</v>
      </c>
      <c r="U2605" s="71">
        <f t="shared" si="10"/>
        <v>0.2640366545</v>
      </c>
      <c r="V2605" s="71">
        <f t="shared" si="11"/>
        <v>0</v>
      </c>
      <c r="W2605" s="73">
        <f t="shared" si="12"/>
        <v>0</v>
      </c>
      <c r="X2605" s="19"/>
      <c r="Y2605" s="19"/>
      <c r="Z2605" s="19"/>
      <c r="AA2605" s="19"/>
      <c r="AB2605" s="19"/>
      <c r="AC2605" s="19"/>
      <c r="AD2605" s="19"/>
    </row>
    <row r="2606">
      <c r="A2606" s="49" t="s">
        <v>2730</v>
      </c>
      <c r="B2606" s="50">
        <v>12559.0</v>
      </c>
      <c r="C2606" s="51">
        <v>0.659</v>
      </c>
      <c r="D2606" s="52">
        <v>12495.0</v>
      </c>
      <c r="E2606" s="51">
        <v>0.013</v>
      </c>
      <c r="F2606" s="52">
        <v>12559.0</v>
      </c>
      <c r="G2606" s="54">
        <v>0.462</v>
      </c>
      <c r="H2606" s="50">
        <v>12559.0</v>
      </c>
      <c r="I2606" s="54">
        <v>1.74349</v>
      </c>
      <c r="J2606" s="50">
        <v>12559.0</v>
      </c>
      <c r="K2606" s="54">
        <v>1.811</v>
      </c>
      <c r="L2606" s="70">
        <f t="shared" si="1"/>
        <v>0</v>
      </c>
      <c r="M2606" s="71">
        <f t="shared" si="2"/>
        <v>0</v>
      </c>
      <c r="N2606" s="71">
        <f t="shared" si="3"/>
        <v>1.08449</v>
      </c>
      <c r="O2606" s="71">
        <f t="shared" si="4"/>
        <v>164.5660091</v>
      </c>
      <c r="P2606" s="71">
        <f t="shared" si="5"/>
        <v>0</v>
      </c>
      <c r="Q2606" s="71">
        <f t="shared" si="6"/>
        <v>0</v>
      </c>
      <c r="R2606" s="71">
        <f t="shared" si="7"/>
        <v>1.152</v>
      </c>
      <c r="S2606" s="71">
        <f t="shared" si="8"/>
        <v>174.8103187</v>
      </c>
      <c r="T2606" s="72">
        <f t="shared" si="9"/>
        <v>64</v>
      </c>
      <c r="U2606" s="71">
        <f t="shared" si="10"/>
        <v>0.509594713</v>
      </c>
      <c r="V2606" s="71">
        <f t="shared" si="11"/>
        <v>0</v>
      </c>
      <c r="W2606" s="73">
        <f t="shared" si="12"/>
        <v>0</v>
      </c>
      <c r="X2606" s="19"/>
      <c r="Y2606" s="19"/>
      <c r="Z2606" s="19"/>
      <c r="AA2606" s="19"/>
      <c r="AB2606" s="19"/>
      <c r="AC2606" s="19"/>
      <c r="AD2606" s="19"/>
    </row>
    <row r="2607">
      <c r="A2607" s="49" t="s">
        <v>2731</v>
      </c>
      <c r="B2607" s="50">
        <v>12826.0</v>
      </c>
      <c r="C2607" s="51">
        <v>0.279</v>
      </c>
      <c r="D2607" s="52">
        <v>12813.0</v>
      </c>
      <c r="E2607" s="51">
        <v>0.013</v>
      </c>
      <c r="F2607" s="52">
        <v>12826.0</v>
      </c>
      <c r="G2607" s="54">
        <v>0.277</v>
      </c>
      <c r="H2607" s="50">
        <v>12826.0</v>
      </c>
      <c r="I2607" s="54">
        <v>1.05652</v>
      </c>
      <c r="J2607" s="50">
        <v>12826.0</v>
      </c>
      <c r="K2607" s="54">
        <v>2.892</v>
      </c>
      <c r="L2607" s="70">
        <f t="shared" si="1"/>
        <v>0</v>
      </c>
      <c r="M2607" s="71">
        <f t="shared" si="2"/>
        <v>0</v>
      </c>
      <c r="N2607" s="71">
        <f t="shared" si="3"/>
        <v>0.77752</v>
      </c>
      <c r="O2607" s="71">
        <f t="shared" si="4"/>
        <v>278.6810036</v>
      </c>
      <c r="P2607" s="71">
        <f t="shared" si="5"/>
        <v>0</v>
      </c>
      <c r="Q2607" s="71">
        <f t="shared" si="6"/>
        <v>0</v>
      </c>
      <c r="R2607" s="71">
        <f t="shared" si="7"/>
        <v>2.613</v>
      </c>
      <c r="S2607" s="71">
        <f t="shared" si="8"/>
        <v>936.5591398</v>
      </c>
      <c r="T2607" s="72">
        <f t="shared" si="9"/>
        <v>13</v>
      </c>
      <c r="U2607" s="71">
        <f t="shared" si="10"/>
        <v>0.1013566194</v>
      </c>
      <c r="V2607" s="71">
        <f t="shared" si="11"/>
        <v>0</v>
      </c>
      <c r="W2607" s="73">
        <f t="shared" si="12"/>
        <v>0</v>
      </c>
      <c r="X2607" s="19"/>
      <c r="Y2607" s="19"/>
      <c r="Z2607" s="19"/>
      <c r="AA2607" s="19"/>
      <c r="AB2607" s="19"/>
      <c r="AC2607" s="19"/>
      <c r="AD2607" s="19"/>
    </row>
    <row r="2608">
      <c r="A2608" s="49" t="s">
        <v>2732</v>
      </c>
      <c r="B2608" s="50">
        <v>12508.0</v>
      </c>
      <c r="C2608" s="51">
        <v>0.605</v>
      </c>
      <c r="D2608" s="52">
        <v>12459.0</v>
      </c>
      <c r="E2608" s="51">
        <v>0.013</v>
      </c>
      <c r="F2608" s="52">
        <v>12508.0</v>
      </c>
      <c r="G2608" s="54">
        <v>0.469</v>
      </c>
      <c r="H2608" s="50">
        <v>12508.0</v>
      </c>
      <c r="I2608" s="54">
        <v>2.0693</v>
      </c>
      <c r="J2608" s="50">
        <v>12508.0</v>
      </c>
      <c r="K2608" s="54">
        <v>0.963</v>
      </c>
      <c r="L2608" s="70">
        <f t="shared" si="1"/>
        <v>0</v>
      </c>
      <c r="M2608" s="71">
        <f t="shared" si="2"/>
        <v>0</v>
      </c>
      <c r="N2608" s="71">
        <f t="shared" si="3"/>
        <v>1.4643</v>
      </c>
      <c r="O2608" s="71">
        <f t="shared" si="4"/>
        <v>242.0330579</v>
      </c>
      <c r="P2608" s="71">
        <f t="shared" si="5"/>
        <v>0</v>
      </c>
      <c r="Q2608" s="71">
        <f t="shared" si="6"/>
        <v>0</v>
      </c>
      <c r="R2608" s="71">
        <f t="shared" si="7"/>
        <v>0.358</v>
      </c>
      <c r="S2608" s="71">
        <f t="shared" si="8"/>
        <v>59.17355372</v>
      </c>
      <c r="T2608" s="72">
        <f t="shared" si="9"/>
        <v>49</v>
      </c>
      <c r="U2608" s="71">
        <f t="shared" si="10"/>
        <v>0.3917492805</v>
      </c>
      <c r="V2608" s="71">
        <f t="shared" si="11"/>
        <v>0</v>
      </c>
      <c r="W2608" s="73">
        <f t="shared" si="12"/>
        <v>0</v>
      </c>
      <c r="X2608" s="19"/>
      <c r="Y2608" s="19"/>
      <c r="Z2608" s="19"/>
      <c r="AA2608" s="19"/>
      <c r="AB2608" s="19"/>
      <c r="AC2608" s="19"/>
      <c r="AD2608" s="19"/>
    </row>
    <row r="2609">
      <c r="A2609" s="49" t="s">
        <v>2733</v>
      </c>
      <c r="B2609" s="50">
        <v>12849.0</v>
      </c>
      <c r="C2609" s="51">
        <v>0.249</v>
      </c>
      <c r="D2609" s="52">
        <v>12836.0</v>
      </c>
      <c r="E2609" s="51">
        <v>0.013</v>
      </c>
      <c r="F2609" s="52">
        <v>12849.0</v>
      </c>
      <c r="G2609" s="54">
        <v>0.249</v>
      </c>
      <c r="H2609" s="50">
        <v>12849.0</v>
      </c>
      <c r="I2609" s="54">
        <v>1.41805</v>
      </c>
      <c r="J2609" s="50">
        <v>12849.0</v>
      </c>
      <c r="K2609" s="54">
        <v>2.218</v>
      </c>
      <c r="L2609" s="70">
        <f t="shared" si="1"/>
        <v>0</v>
      </c>
      <c r="M2609" s="71">
        <f t="shared" si="2"/>
        <v>0</v>
      </c>
      <c r="N2609" s="71">
        <f t="shared" si="3"/>
        <v>1.16905</v>
      </c>
      <c r="O2609" s="71">
        <f t="shared" si="4"/>
        <v>469.497992</v>
      </c>
      <c r="P2609" s="71">
        <f t="shared" si="5"/>
        <v>0</v>
      </c>
      <c r="Q2609" s="71">
        <f t="shared" si="6"/>
        <v>0</v>
      </c>
      <c r="R2609" s="71">
        <f t="shared" si="7"/>
        <v>1.969</v>
      </c>
      <c r="S2609" s="71">
        <f t="shared" si="8"/>
        <v>790.7630522</v>
      </c>
      <c r="T2609" s="72">
        <f t="shared" si="9"/>
        <v>13</v>
      </c>
      <c r="U2609" s="71">
        <f t="shared" si="10"/>
        <v>0.1011751887</v>
      </c>
      <c r="V2609" s="71">
        <f t="shared" si="11"/>
        <v>0</v>
      </c>
      <c r="W2609" s="73">
        <f t="shared" si="12"/>
        <v>0</v>
      </c>
      <c r="X2609" s="19"/>
      <c r="Y2609" s="19"/>
      <c r="Z2609" s="19"/>
      <c r="AA2609" s="19"/>
      <c r="AB2609" s="19"/>
      <c r="AC2609" s="19"/>
      <c r="AD2609" s="19"/>
    </row>
    <row r="2610">
      <c r="A2610" s="49" t="s">
        <v>2734</v>
      </c>
      <c r="B2610" s="50">
        <v>12539.0</v>
      </c>
      <c r="C2610" s="51">
        <v>0.548</v>
      </c>
      <c r="D2610" s="52">
        <v>12537.0</v>
      </c>
      <c r="E2610" s="51">
        <v>0.013</v>
      </c>
      <c r="F2610" s="52">
        <v>12539.0</v>
      </c>
      <c r="G2610" s="54">
        <v>0.423</v>
      </c>
      <c r="H2610" s="50">
        <v>12539.0</v>
      </c>
      <c r="I2610" s="54">
        <v>1.59462</v>
      </c>
      <c r="J2610" s="50">
        <v>12539.0</v>
      </c>
      <c r="K2610" s="54">
        <v>4.597</v>
      </c>
      <c r="L2610" s="70">
        <f t="shared" si="1"/>
        <v>0</v>
      </c>
      <c r="M2610" s="71">
        <f t="shared" si="2"/>
        <v>0</v>
      </c>
      <c r="N2610" s="71">
        <f t="shared" si="3"/>
        <v>1.04662</v>
      </c>
      <c r="O2610" s="71">
        <f t="shared" si="4"/>
        <v>190.9890511</v>
      </c>
      <c r="P2610" s="71">
        <f t="shared" si="5"/>
        <v>0</v>
      </c>
      <c r="Q2610" s="71">
        <f t="shared" si="6"/>
        <v>0</v>
      </c>
      <c r="R2610" s="71">
        <f t="shared" si="7"/>
        <v>4.049</v>
      </c>
      <c r="S2610" s="71">
        <f t="shared" si="8"/>
        <v>738.8686131</v>
      </c>
      <c r="T2610" s="72">
        <f t="shared" si="9"/>
        <v>2</v>
      </c>
      <c r="U2610" s="71">
        <f t="shared" si="10"/>
        <v>0.01595023527</v>
      </c>
      <c r="V2610" s="71">
        <f t="shared" si="11"/>
        <v>0</v>
      </c>
      <c r="W2610" s="73">
        <f t="shared" si="12"/>
        <v>0</v>
      </c>
      <c r="X2610" s="19"/>
      <c r="Y2610" s="19"/>
      <c r="Z2610" s="19"/>
      <c r="AA2610" s="19"/>
      <c r="AB2610" s="19"/>
      <c r="AC2610" s="19"/>
      <c r="AD2610" s="19"/>
    </row>
    <row r="2611">
      <c r="A2611" s="49" t="s">
        <v>2735</v>
      </c>
      <c r="B2611" s="50">
        <v>12794.0</v>
      </c>
      <c r="C2611" s="51">
        <v>0.264</v>
      </c>
      <c r="D2611" s="52">
        <v>12725.0</v>
      </c>
      <c r="E2611" s="51">
        <v>0.013</v>
      </c>
      <c r="F2611" s="52">
        <v>12794.0</v>
      </c>
      <c r="G2611" s="54">
        <v>0.263</v>
      </c>
      <c r="H2611" s="50">
        <v>12794.0</v>
      </c>
      <c r="I2611" s="54">
        <v>0.471614</v>
      </c>
      <c r="J2611" s="50">
        <v>12794.0</v>
      </c>
      <c r="K2611" s="54">
        <v>1.387</v>
      </c>
      <c r="L2611" s="70">
        <f t="shared" si="1"/>
        <v>0</v>
      </c>
      <c r="M2611" s="71">
        <f t="shared" si="2"/>
        <v>0</v>
      </c>
      <c r="N2611" s="71">
        <f t="shared" si="3"/>
        <v>0.207614</v>
      </c>
      <c r="O2611" s="71">
        <f t="shared" si="4"/>
        <v>78.64166667</v>
      </c>
      <c r="P2611" s="71">
        <f t="shared" si="5"/>
        <v>0</v>
      </c>
      <c r="Q2611" s="71">
        <f t="shared" si="6"/>
        <v>0</v>
      </c>
      <c r="R2611" s="71">
        <f t="shared" si="7"/>
        <v>1.123</v>
      </c>
      <c r="S2611" s="71">
        <f t="shared" si="8"/>
        <v>425.3787879</v>
      </c>
      <c r="T2611" s="72">
        <f t="shared" si="9"/>
        <v>69</v>
      </c>
      <c r="U2611" s="71">
        <f t="shared" si="10"/>
        <v>0.539315304</v>
      </c>
      <c r="V2611" s="71">
        <f t="shared" si="11"/>
        <v>0</v>
      </c>
      <c r="W2611" s="73">
        <f t="shared" si="12"/>
        <v>0</v>
      </c>
      <c r="X2611" s="19"/>
      <c r="Y2611" s="19"/>
      <c r="Z2611" s="19"/>
      <c r="AA2611" s="19"/>
      <c r="AB2611" s="19"/>
      <c r="AC2611" s="19"/>
      <c r="AD2611" s="19"/>
    </row>
    <row r="2612">
      <c r="A2612" s="49" t="s">
        <v>2736</v>
      </c>
      <c r="B2612" s="50">
        <v>12485.0</v>
      </c>
      <c r="C2612" s="51">
        <v>0.517</v>
      </c>
      <c r="D2612" s="52">
        <v>12460.0</v>
      </c>
      <c r="E2612" s="51">
        <v>0.013</v>
      </c>
      <c r="F2612" s="52">
        <v>12485.0</v>
      </c>
      <c r="G2612" s="54">
        <v>0.407</v>
      </c>
      <c r="H2612" s="50">
        <v>12485.0</v>
      </c>
      <c r="I2612" s="54">
        <v>4.45021</v>
      </c>
      <c r="J2612" s="50">
        <v>12485.0</v>
      </c>
      <c r="K2612" s="54">
        <v>3.342</v>
      </c>
      <c r="L2612" s="70">
        <f t="shared" si="1"/>
        <v>0</v>
      </c>
      <c r="M2612" s="71">
        <f t="shared" si="2"/>
        <v>0</v>
      </c>
      <c r="N2612" s="71">
        <f t="shared" si="3"/>
        <v>3.93321</v>
      </c>
      <c r="O2612" s="71">
        <f t="shared" si="4"/>
        <v>760.7756286</v>
      </c>
      <c r="P2612" s="71">
        <f t="shared" si="5"/>
        <v>0</v>
      </c>
      <c r="Q2612" s="71">
        <f t="shared" si="6"/>
        <v>0</v>
      </c>
      <c r="R2612" s="71">
        <f t="shared" si="7"/>
        <v>2.825</v>
      </c>
      <c r="S2612" s="71">
        <f t="shared" si="8"/>
        <v>546.4216634</v>
      </c>
      <c r="T2612" s="72">
        <f t="shared" si="9"/>
        <v>25</v>
      </c>
      <c r="U2612" s="71">
        <f t="shared" si="10"/>
        <v>0.2002402883</v>
      </c>
      <c r="V2612" s="71">
        <f t="shared" si="11"/>
        <v>0</v>
      </c>
      <c r="W2612" s="73">
        <f t="shared" si="12"/>
        <v>0</v>
      </c>
      <c r="X2612" s="19"/>
      <c r="Y2612" s="19"/>
      <c r="Z2612" s="19"/>
      <c r="AA2612" s="19"/>
      <c r="AB2612" s="19"/>
      <c r="AC2612" s="19"/>
      <c r="AD2612" s="19"/>
    </row>
    <row r="2613">
      <c r="A2613" s="49" t="s">
        <v>2737</v>
      </c>
      <c r="B2613" s="50">
        <v>12488.0</v>
      </c>
      <c r="C2613" s="51">
        <v>0.243</v>
      </c>
      <c r="D2613" s="52">
        <v>12456.0</v>
      </c>
      <c r="E2613" s="51">
        <v>0.013</v>
      </c>
      <c r="F2613" s="52">
        <v>12488.0</v>
      </c>
      <c r="G2613" s="54">
        <v>0.243</v>
      </c>
      <c r="H2613" s="50">
        <v>12488.0</v>
      </c>
      <c r="I2613" s="54">
        <v>1.11491</v>
      </c>
      <c r="J2613" s="50">
        <v>12488.0</v>
      </c>
      <c r="K2613" s="54">
        <v>1.991</v>
      </c>
      <c r="L2613" s="70">
        <f t="shared" si="1"/>
        <v>0</v>
      </c>
      <c r="M2613" s="71">
        <f t="shared" si="2"/>
        <v>0</v>
      </c>
      <c r="N2613" s="71">
        <f t="shared" si="3"/>
        <v>0.87191</v>
      </c>
      <c r="O2613" s="71">
        <f t="shared" si="4"/>
        <v>358.8106996</v>
      </c>
      <c r="P2613" s="71">
        <f t="shared" si="5"/>
        <v>0</v>
      </c>
      <c r="Q2613" s="71">
        <f t="shared" si="6"/>
        <v>0</v>
      </c>
      <c r="R2613" s="71">
        <f t="shared" si="7"/>
        <v>1.748</v>
      </c>
      <c r="S2613" s="71">
        <f t="shared" si="8"/>
        <v>719.3415638</v>
      </c>
      <c r="T2613" s="72">
        <f t="shared" si="9"/>
        <v>32</v>
      </c>
      <c r="U2613" s="71">
        <f t="shared" si="10"/>
        <v>0.2562459962</v>
      </c>
      <c r="V2613" s="71">
        <f t="shared" si="11"/>
        <v>0</v>
      </c>
      <c r="W2613" s="73">
        <f t="shared" si="12"/>
        <v>0</v>
      </c>
      <c r="X2613" s="19"/>
      <c r="Y2613" s="19"/>
      <c r="Z2613" s="19"/>
      <c r="AA2613" s="19"/>
      <c r="AB2613" s="19"/>
      <c r="AC2613" s="19"/>
      <c r="AD2613" s="19"/>
    </row>
    <row r="2614">
      <c r="A2614" s="49" t="s">
        <v>2738</v>
      </c>
      <c r="B2614" s="50">
        <v>12189.0</v>
      </c>
      <c r="C2614" s="51">
        <v>0.509</v>
      </c>
      <c r="D2614" s="52">
        <v>12118.0</v>
      </c>
      <c r="E2614" s="51">
        <v>0.013</v>
      </c>
      <c r="F2614" s="52">
        <v>12189.0</v>
      </c>
      <c r="G2614" s="54">
        <v>0.408</v>
      </c>
      <c r="H2614" s="50">
        <v>12189.0</v>
      </c>
      <c r="I2614" s="54">
        <v>1.89571</v>
      </c>
      <c r="J2614" s="50">
        <v>12189.0</v>
      </c>
      <c r="K2614" s="54">
        <v>1.918</v>
      </c>
      <c r="L2614" s="70">
        <f t="shared" si="1"/>
        <v>0</v>
      </c>
      <c r="M2614" s="71">
        <f t="shared" si="2"/>
        <v>0</v>
      </c>
      <c r="N2614" s="71">
        <f t="shared" si="3"/>
        <v>1.38671</v>
      </c>
      <c r="O2614" s="71">
        <f t="shared" si="4"/>
        <v>272.4381139</v>
      </c>
      <c r="P2614" s="71">
        <f t="shared" si="5"/>
        <v>0</v>
      </c>
      <c r="Q2614" s="71">
        <f t="shared" si="6"/>
        <v>0</v>
      </c>
      <c r="R2614" s="71">
        <f t="shared" si="7"/>
        <v>1.409</v>
      </c>
      <c r="S2614" s="71">
        <f t="shared" si="8"/>
        <v>276.8172888</v>
      </c>
      <c r="T2614" s="72">
        <f t="shared" si="9"/>
        <v>71</v>
      </c>
      <c r="U2614" s="71">
        <f t="shared" si="10"/>
        <v>0.5824924112</v>
      </c>
      <c r="V2614" s="71">
        <f t="shared" si="11"/>
        <v>0</v>
      </c>
      <c r="W2614" s="73">
        <f t="shared" si="12"/>
        <v>0</v>
      </c>
      <c r="X2614" s="19"/>
      <c r="Y2614" s="19"/>
      <c r="Z2614" s="19"/>
      <c r="AA2614" s="19"/>
      <c r="AB2614" s="19"/>
      <c r="AC2614" s="19"/>
      <c r="AD2614" s="19"/>
    </row>
    <row r="2615">
      <c r="A2615" s="49" t="s">
        <v>2739</v>
      </c>
      <c r="B2615" s="50">
        <v>12491.0</v>
      </c>
      <c r="C2615" s="51">
        <v>0.242</v>
      </c>
      <c r="D2615" s="52">
        <v>12466.0</v>
      </c>
      <c r="E2615" s="51">
        <v>0.013</v>
      </c>
      <c r="F2615" s="52">
        <v>12491.0</v>
      </c>
      <c r="G2615" s="54">
        <v>0.242</v>
      </c>
      <c r="H2615" s="50">
        <v>12491.0</v>
      </c>
      <c r="I2615" s="54">
        <v>3.72436</v>
      </c>
      <c r="J2615" s="50">
        <v>12491.0</v>
      </c>
      <c r="K2615" s="54">
        <v>21.472</v>
      </c>
      <c r="L2615" s="70">
        <f t="shared" si="1"/>
        <v>0</v>
      </c>
      <c r="M2615" s="71">
        <f t="shared" si="2"/>
        <v>0</v>
      </c>
      <c r="N2615" s="71">
        <f t="shared" si="3"/>
        <v>3.48236</v>
      </c>
      <c r="O2615" s="71">
        <f t="shared" si="4"/>
        <v>1438.991736</v>
      </c>
      <c r="P2615" s="71">
        <f t="shared" si="5"/>
        <v>0</v>
      </c>
      <c r="Q2615" s="71">
        <f t="shared" si="6"/>
        <v>0</v>
      </c>
      <c r="R2615" s="71">
        <f t="shared" si="7"/>
        <v>21.23</v>
      </c>
      <c r="S2615" s="71">
        <f t="shared" si="8"/>
        <v>8772.727273</v>
      </c>
      <c r="T2615" s="72">
        <f t="shared" si="9"/>
        <v>25</v>
      </c>
      <c r="U2615" s="71">
        <f t="shared" si="10"/>
        <v>0.2001441038</v>
      </c>
      <c r="V2615" s="71">
        <f t="shared" si="11"/>
        <v>0</v>
      </c>
      <c r="W2615" s="73">
        <f t="shared" si="12"/>
        <v>0</v>
      </c>
      <c r="X2615" s="19"/>
      <c r="Y2615" s="19"/>
      <c r="Z2615" s="19"/>
      <c r="AA2615" s="19"/>
      <c r="AB2615" s="19"/>
      <c r="AC2615" s="19"/>
      <c r="AD2615" s="19"/>
    </row>
    <row r="2616">
      <c r="A2616" s="49" t="s">
        <v>2740</v>
      </c>
      <c r="B2616" s="50">
        <v>12190.0</v>
      </c>
      <c r="C2616" s="51">
        <v>0.508</v>
      </c>
      <c r="D2616" s="52">
        <v>12137.0</v>
      </c>
      <c r="E2616" s="51">
        <v>0.013</v>
      </c>
      <c r="F2616" s="52">
        <v>12190.0</v>
      </c>
      <c r="G2616" s="54">
        <v>0.395</v>
      </c>
      <c r="H2616" s="50">
        <v>12190.0</v>
      </c>
      <c r="I2616" s="54">
        <v>1.2072</v>
      </c>
      <c r="J2616" s="50">
        <v>12190.0</v>
      </c>
      <c r="K2616" s="54">
        <v>0.787</v>
      </c>
      <c r="L2616" s="70">
        <f t="shared" si="1"/>
        <v>0</v>
      </c>
      <c r="M2616" s="71">
        <f t="shared" si="2"/>
        <v>0</v>
      </c>
      <c r="N2616" s="71">
        <f t="shared" si="3"/>
        <v>0.6992</v>
      </c>
      <c r="O2616" s="71">
        <f t="shared" si="4"/>
        <v>137.6377953</v>
      </c>
      <c r="P2616" s="71">
        <f t="shared" si="5"/>
        <v>0</v>
      </c>
      <c r="Q2616" s="71">
        <f t="shared" si="6"/>
        <v>0</v>
      </c>
      <c r="R2616" s="71">
        <f t="shared" si="7"/>
        <v>0.279</v>
      </c>
      <c r="S2616" s="71">
        <f t="shared" si="8"/>
        <v>54.92125984</v>
      </c>
      <c r="T2616" s="72">
        <f t="shared" si="9"/>
        <v>53</v>
      </c>
      <c r="U2616" s="71">
        <f t="shared" si="10"/>
        <v>0.4347826087</v>
      </c>
      <c r="V2616" s="71">
        <f t="shared" si="11"/>
        <v>0</v>
      </c>
      <c r="W2616" s="73">
        <f t="shared" si="12"/>
        <v>0</v>
      </c>
      <c r="X2616" s="19"/>
      <c r="Y2616" s="19"/>
      <c r="Z2616" s="19"/>
      <c r="AA2616" s="19"/>
      <c r="AB2616" s="19"/>
      <c r="AC2616" s="19"/>
      <c r="AD2616" s="19"/>
    </row>
    <row r="2617">
      <c r="A2617" s="49" t="s">
        <v>2741</v>
      </c>
      <c r="B2617" s="50">
        <v>12098.0</v>
      </c>
      <c r="C2617" s="51">
        <v>0.249</v>
      </c>
      <c r="D2617" s="52">
        <v>12001.0</v>
      </c>
      <c r="E2617" s="51">
        <v>0.013</v>
      </c>
      <c r="F2617" s="52">
        <v>12098.0</v>
      </c>
      <c r="G2617" s="54">
        <v>0.249</v>
      </c>
      <c r="H2617" s="50">
        <v>12098.0</v>
      </c>
      <c r="I2617" s="54">
        <v>1.26205</v>
      </c>
      <c r="J2617" s="50">
        <v>12098.0</v>
      </c>
      <c r="K2617" s="54">
        <v>1.591</v>
      </c>
      <c r="L2617" s="70">
        <f t="shared" si="1"/>
        <v>0</v>
      </c>
      <c r="M2617" s="71">
        <f t="shared" si="2"/>
        <v>0</v>
      </c>
      <c r="N2617" s="71">
        <f t="shared" si="3"/>
        <v>1.01305</v>
      </c>
      <c r="O2617" s="71">
        <f t="shared" si="4"/>
        <v>406.8473896</v>
      </c>
      <c r="P2617" s="71">
        <f t="shared" si="5"/>
        <v>0</v>
      </c>
      <c r="Q2617" s="71">
        <f t="shared" si="6"/>
        <v>0</v>
      </c>
      <c r="R2617" s="71">
        <f t="shared" si="7"/>
        <v>1.342</v>
      </c>
      <c r="S2617" s="71">
        <f t="shared" si="8"/>
        <v>538.9558233</v>
      </c>
      <c r="T2617" s="72">
        <f t="shared" si="9"/>
        <v>97</v>
      </c>
      <c r="U2617" s="71">
        <f t="shared" si="10"/>
        <v>0.8017854191</v>
      </c>
      <c r="V2617" s="71">
        <f t="shared" si="11"/>
        <v>0</v>
      </c>
      <c r="W2617" s="73">
        <f t="shared" si="12"/>
        <v>0</v>
      </c>
      <c r="X2617" s="19"/>
      <c r="Y2617" s="19"/>
      <c r="Z2617" s="19"/>
      <c r="AA2617" s="19"/>
      <c r="AB2617" s="19"/>
      <c r="AC2617" s="19"/>
      <c r="AD2617" s="19"/>
    </row>
    <row r="2618">
      <c r="A2618" s="49" t="s">
        <v>2742</v>
      </c>
      <c r="B2618" s="50">
        <v>11797.0</v>
      </c>
      <c r="C2618" s="51">
        <v>0.445</v>
      </c>
      <c r="D2618" s="52">
        <v>11754.0</v>
      </c>
      <c r="E2618" s="51">
        <v>0.013</v>
      </c>
      <c r="F2618" s="52">
        <v>11797.0</v>
      </c>
      <c r="G2618" s="54">
        <v>0.369</v>
      </c>
      <c r="H2618" s="50">
        <v>11797.0</v>
      </c>
      <c r="I2618" s="54">
        <v>1.618</v>
      </c>
      <c r="J2618" s="50">
        <v>11797.0</v>
      </c>
      <c r="K2618" s="54">
        <v>2.502</v>
      </c>
      <c r="L2618" s="70">
        <f t="shared" si="1"/>
        <v>0</v>
      </c>
      <c r="M2618" s="71">
        <f t="shared" si="2"/>
        <v>0</v>
      </c>
      <c r="N2618" s="71">
        <f t="shared" si="3"/>
        <v>1.173</v>
      </c>
      <c r="O2618" s="71">
        <f t="shared" si="4"/>
        <v>263.5955056</v>
      </c>
      <c r="P2618" s="71">
        <f t="shared" si="5"/>
        <v>0</v>
      </c>
      <c r="Q2618" s="71">
        <f t="shared" si="6"/>
        <v>0</v>
      </c>
      <c r="R2618" s="71">
        <f t="shared" si="7"/>
        <v>2.057</v>
      </c>
      <c r="S2618" s="71">
        <f t="shared" si="8"/>
        <v>462.247191</v>
      </c>
      <c r="T2618" s="72">
        <f t="shared" si="9"/>
        <v>43</v>
      </c>
      <c r="U2618" s="71">
        <f t="shared" si="10"/>
        <v>0.364499449</v>
      </c>
      <c r="V2618" s="71">
        <f t="shared" si="11"/>
        <v>0</v>
      </c>
      <c r="W2618" s="73">
        <f t="shared" si="12"/>
        <v>0</v>
      </c>
      <c r="X2618" s="19"/>
      <c r="Y2618" s="19"/>
      <c r="Z2618" s="19"/>
      <c r="AA2618" s="19"/>
      <c r="AB2618" s="19"/>
      <c r="AC2618" s="19"/>
      <c r="AD2618" s="19"/>
    </row>
    <row r="2619">
      <c r="A2619" s="49" t="s">
        <v>2743</v>
      </c>
      <c r="B2619" s="50">
        <v>12432.0</v>
      </c>
      <c r="C2619" s="51">
        <v>0.223</v>
      </c>
      <c r="D2619" s="52">
        <v>12413.0</v>
      </c>
      <c r="E2619" s="51">
        <v>0.013</v>
      </c>
      <c r="F2619" s="52">
        <v>12432.0</v>
      </c>
      <c r="G2619" s="54">
        <v>0.224</v>
      </c>
      <c r="H2619" s="50">
        <v>12432.0</v>
      </c>
      <c r="I2619" s="54">
        <v>2.3707</v>
      </c>
      <c r="J2619" s="50">
        <v>12432.0</v>
      </c>
      <c r="K2619" s="54">
        <v>2.412</v>
      </c>
      <c r="L2619" s="70">
        <f t="shared" si="1"/>
        <v>0</v>
      </c>
      <c r="M2619" s="71">
        <f t="shared" si="2"/>
        <v>0</v>
      </c>
      <c r="N2619" s="71">
        <f t="shared" si="3"/>
        <v>2.1477</v>
      </c>
      <c r="O2619" s="71">
        <f t="shared" si="4"/>
        <v>963.0941704</v>
      </c>
      <c r="P2619" s="71">
        <f t="shared" si="5"/>
        <v>0</v>
      </c>
      <c r="Q2619" s="71">
        <f t="shared" si="6"/>
        <v>0</v>
      </c>
      <c r="R2619" s="71">
        <f t="shared" si="7"/>
        <v>2.189</v>
      </c>
      <c r="S2619" s="71">
        <f t="shared" si="8"/>
        <v>981.6143498</v>
      </c>
      <c r="T2619" s="72">
        <f t="shared" si="9"/>
        <v>19</v>
      </c>
      <c r="U2619" s="71">
        <f t="shared" si="10"/>
        <v>0.1528314028</v>
      </c>
      <c r="V2619" s="71">
        <f t="shared" si="11"/>
        <v>0</v>
      </c>
      <c r="W2619" s="73">
        <f t="shared" si="12"/>
        <v>0</v>
      </c>
      <c r="X2619" s="19"/>
      <c r="Y2619" s="19"/>
      <c r="Z2619" s="19"/>
      <c r="AA2619" s="19"/>
      <c r="AB2619" s="19"/>
      <c r="AC2619" s="19"/>
      <c r="AD2619" s="19"/>
    </row>
    <row r="2620">
      <c r="A2620" s="49" t="s">
        <v>2744</v>
      </c>
      <c r="B2620" s="50">
        <v>12133.0</v>
      </c>
      <c r="C2620" s="51">
        <v>0.463</v>
      </c>
      <c r="D2620" s="52">
        <v>12106.0</v>
      </c>
      <c r="E2620" s="51">
        <v>0.013</v>
      </c>
      <c r="F2620" s="52">
        <v>12133.0</v>
      </c>
      <c r="G2620" s="54">
        <v>0.375</v>
      </c>
      <c r="H2620" s="50">
        <v>12133.0</v>
      </c>
      <c r="I2620" s="54">
        <v>1.14603</v>
      </c>
      <c r="J2620" s="50">
        <v>12133.0</v>
      </c>
      <c r="K2620" s="54">
        <v>1.013</v>
      </c>
      <c r="L2620" s="70">
        <f t="shared" si="1"/>
        <v>0</v>
      </c>
      <c r="M2620" s="71">
        <f t="shared" si="2"/>
        <v>0</v>
      </c>
      <c r="N2620" s="71">
        <f t="shared" si="3"/>
        <v>0.68303</v>
      </c>
      <c r="O2620" s="71">
        <f t="shared" si="4"/>
        <v>147.5226782</v>
      </c>
      <c r="P2620" s="71">
        <f t="shared" si="5"/>
        <v>0</v>
      </c>
      <c r="Q2620" s="71">
        <f t="shared" si="6"/>
        <v>0</v>
      </c>
      <c r="R2620" s="71">
        <f t="shared" si="7"/>
        <v>0.55</v>
      </c>
      <c r="S2620" s="71">
        <f t="shared" si="8"/>
        <v>118.7904968</v>
      </c>
      <c r="T2620" s="72">
        <f t="shared" si="9"/>
        <v>27</v>
      </c>
      <c r="U2620" s="71">
        <f t="shared" si="10"/>
        <v>0.2225335861</v>
      </c>
      <c r="V2620" s="71">
        <f t="shared" si="11"/>
        <v>0</v>
      </c>
      <c r="W2620" s="73">
        <f t="shared" si="12"/>
        <v>0</v>
      </c>
      <c r="X2620" s="19"/>
      <c r="Y2620" s="19"/>
      <c r="Z2620" s="19"/>
      <c r="AA2620" s="19"/>
      <c r="AB2620" s="19"/>
      <c r="AC2620" s="19"/>
      <c r="AD2620" s="19"/>
    </row>
    <row r="2621">
      <c r="A2621" s="49" t="s">
        <v>2745</v>
      </c>
      <c r="B2621" s="50">
        <v>12242.0</v>
      </c>
      <c r="C2621" s="51">
        <v>0.232</v>
      </c>
      <c r="D2621" s="52">
        <v>12234.0</v>
      </c>
      <c r="E2621" s="51">
        <v>0.013</v>
      </c>
      <c r="F2621" s="52">
        <v>12242.0</v>
      </c>
      <c r="G2621" s="54">
        <v>0.229</v>
      </c>
      <c r="H2621" s="50">
        <v>12242.0</v>
      </c>
      <c r="I2621" s="54">
        <v>9.46516</v>
      </c>
      <c r="J2621" s="50">
        <v>12242.0</v>
      </c>
      <c r="K2621" s="54">
        <v>16.579</v>
      </c>
      <c r="L2621" s="70">
        <f t="shared" si="1"/>
        <v>0</v>
      </c>
      <c r="M2621" s="71">
        <f t="shared" si="2"/>
        <v>0</v>
      </c>
      <c r="N2621" s="71">
        <f t="shared" si="3"/>
        <v>9.23316</v>
      </c>
      <c r="O2621" s="71">
        <f t="shared" si="4"/>
        <v>3979.810345</v>
      </c>
      <c r="P2621" s="71">
        <f t="shared" si="5"/>
        <v>0</v>
      </c>
      <c r="Q2621" s="71">
        <f t="shared" si="6"/>
        <v>0</v>
      </c>
      <c r="R2621" s="71">
        <f t="shared" si="7"/>
        <v>16.347</v>
      </c>
      <c r="S2621" s="71">
        <f t="shared" si="8"/>
        <v>7046.12069</v>
      </c>
      <c r="T2621" s="72">
        <f t="shared" si="9"/>
        <v>8</v>
      </c>
      <c r="U2621" s="71">
        <f t="shared" si="10"/>
        <v>0.06534879922</v>
      </c>
      <c r="V2621" s="71">
        <f t="shared" si="11"/>
        <v>0</v>
      </c>
      <c r="W2621" s="73">
        <f t="shared" si="12"/>
        <v>0</v>
      </c>
      <c r="X2621" s="19"/>
      <c r="Y2621" s="19"/>
      <c r="Z2621" s="19"/>
      <c r="AA2621" s="19"/>
      <c r="AB2621" s="19"/>
      <c r="AC2621" s="19"/>
      <c r="AD2621" s="19"/>
    </row>
    <row r="2622">
      <c r="A2622" s="49" t="s">
        <v>2746</v>
      </c>
      <c r="B2622" s="50">
        <v>11947.0</v>
      </c>
      <c r="C2622" s="51">
        <v>0.493</v>
      </c>
      <c r="D2622" s="52">
        <v>11908.0</v>
      </c>
      <c r="E2622" s="51">
        <v>0.013</v>
      </c>
      <c r="F2622" s="52">
        <v>11947.0</v>
      </c>
      <c r="G2622" s="54">
        <v>0.39</v>
      </c>
      <c r="H2622" s="50">
        <v>11947.0</v>
      </c>
      <c r="I2622" s="54">
        <v>1.25317</v>
      </c>
      <c r="J2622" s="50">
        <v>11947.0</v>
      </c>
      <c r="K2622" s="54">
        <v>1.747</v>
      </c>
      <c r="L2622" s="70">
        <f t="shared" si="1"/>
        <v>0</v>
      </c>
      <c r="M2622" s="71">
        <f t="shared" si="2"/>
        <v>0</v>
      </c>
      <c r="N2622" s="71">
        <f t="shared" si="3"/>
        <v>0.76017</v>
      </c>
      <c r="O2622" s="71">
        <f t="shared" si="4"/>
        <v>154.1926978</v>
      </c>
      <c r="P2622" s="71">
        <f t="shared" si="5"/>
        <v>0</v>
      </c>
      <c r="Q2622" s="71">
        <f t="shared" si="6"/>
        <v>0</v>
      </c>
      <c r="R2622" s="71">
        <f t="shared" si="7"/>
        <v>1.254</v>
      </c>
      <c r="S2622" s="71">
        <f t="shared" si="8"/>
        <v>254.3610548</v>
      </c>
      <c r="T2622" s="72">
        <f t="shared" si="9"/>
        <v>39</v>
      </c>
      <c r="U2622" s="71">
        <f t="shared" si="10"/>
        <v>0.3264417845</v>
      </c>
      <c r="V2622" s="71">
        <f t="shared" si="11"/>
        <v>0</v>
      </c>
      <c r="W2622" s="73">
        <f t="shared" si="12"/>
        <v>0</v>
      </c>
      <c r="X2622" s="19"/>
      <c r="Y2622" s="19"/>
      <c r="Z2622" s="19"/>
      <c r="AA2622" s="19"/>
      <c r="AB2622" s="19"/>
      <c r="AC2622" s="19"/>
      <c r="AD2622" s="19"/>
    </row>
    <row r="2623">
      <c r="A2623" s="49" t="s">
        <v>2747</v>
      </c>
      <c r="B2623" s="50">
        <v>12335.0</v>
      </c>
      <c r="C2623" s="51">
        <v>0.232</v>
      </c>
      <c r="D2623" s="52">
        <v>12323.0</v>
      </c>
      <c r="E2623" s="51">
        <v>0.013</v>
      </c>
      <c r="F2623" s="52">
        <v>12335.0</v>
      </c>
      <c r="G2623" s="54">
        <v>0.231</v>
      </c>
      <c r="H2623" s="50">
        <v>12335.0</v>
      </c>
      <c r="I2623" s="54">
        <v>1.26489</v>
      </c>
      <c r="J2623" s="50">
        <v>12335.0</v>
      </c>
      <c r="K2623" s="54">
        <v>1.499</v>
      </c>
      <c r="L2623" s="70">
        <f t="shared" si="1"/>
        <v>0</v>
      </c>
      <c r="M2623" s="71">
        <f t="shared" si="2"/>
        <v>0</v>
      </c>
      <c r="N2623" s="71">
        <f t="shared" si="3"/>
        <v>1.03289</v>
      </c>
      <c r="O2623" s="71">
        <f t="shared" si="4"/>
        <v>445.2112069</v>
      </c>
      <c r="P2623" s="71">
        <f t="shared" si="5"/>
        <v>0</v>
      </c>
      <c r="Q2623" s="71">
        <f t="shared" si="6"/>
        <v>0</v>
      </c>
      <c r="R2623" s="71">
        <f t="shared" si="7"/>
        <v>1.267</v>
      </c>
      <c r="S2623" s="71">
        <f t="shared" si="8"/>
        <v>546.1206897</v>
      </c>
      <c r="T2623" s="72">
        <f t="shared" si="9"/>
        <v>12</v>
      </c>
      <c r="U2623" s="71">
        <f t="shared" si="10"/>
        <v>0.09728415079</v>
      </c>
      <c r="V2623" s="71">
        <f t="shared" si="11"/>
        <v>0</v>
      </c>
      <c r="W2623" s="73">
        <f t="shared" si="12"/>
        <v>0</v>
      </c>
      <c r="X2623" s="19"/>
      <c r="Y2623" s="19"/>
      <c r="Z2623" s="19"/>
      <c r="AA2623" s="19"/>
      <c r="AB2623" s="19"/>
      <c r="AC2623" s="19"/>
      <c r="AD2623" s="19"/>
    </row>
    <row r="2624">
      <c r="A2624" s="49" t="s">
        <v>2748</v>
      </c>
      <c r="B2624" s="50">
        <v>12031.0</v>
      </c>
      <c r="C2624" s="51">
        <v>0.516</v>
      </c>
      <c r="D2624" s="52">
        <v>12019.0</v>
      </c>
      <c r="E2624" s="51">
        <v>0.013</v>
      </c>
      <c r="F2624" s="52">
        <v>12031.0</v>
      </c>
      <c r="G2624" s="54">
        <v>0.395</v>
      </c>
      <c r="H2624" s="50">
        <v>12031.0</v>
      </c>
      <c r="I2624" s="54">
        <v>2.80744</v>
      </c>
      <c r="J2624" s="50">
        <v>12031.0</v>
      </c>
      <c r="K2624" s="54">
        <v>1.352</v>
      </c>
      <c r="L2624" s="70">
        <f t="shared" si="1"/>
        <v>0</v>
      </c>
      <c r="M2624" s="71">
        <f t="shared" si="2"/>
        <v>0</v>
      </c>
      <c r="N2624" s="71">
        <f t="shared" si="3"/>
        <v>2.29144</v>
      </c>
      <c r="O2624" s="71">
        <f t="shared" si="4"/>
        <v>444.0775194</v>
      </c>
      <c r="P2624" s="71">
        <f t="shared" si="5"/>
        <v>0</v>
      </c>
      <c r="Q2624" s="71">
        <f t="shared" si="6"/>
        <v>0</v>
      </c>
      <c r="R2624" s="71">
        <f t="shared" si="7"/>
        <v>0.836</v>
      </c>
      <c r="S2624" s="71">
        <f t="shared" si="8"/>
        <v>162.0155039</v>
      </c>
      <c r="T2624" s="72">
        <f t="shared" si="9"/>
        <v>12</v>
      </c>
      <c r="U2624" s="71">
        <f t="shared" si="10"/>
        <v>0.09974233231</v>
      </c>
      <c r="V2624" s="71">
        <f t="shared" si="11"/>
        <v>0</v>
      </c>
      <c r="W2624" s="73">
        <f t="shared" si="12"/>
        <v>0</v>
      </c>
      <c r="X2624" s="19"/>
      <c r="Y2624" s="19"/>
      <c r="Z2624" s="19"/>
      <c r="AA2624" s="19"/>
      <c r="AB2624" s="19"/>
      <c r="AC2624" s="19"/>
      <c r="AD2624" s="19"/>
    </row>
    <row r="2625">
      <c r="A2625" s="49" t="s">
        <v>775</v>
      </c>
      <c r="B2625" s="50">
        <v>12424.0</v>
      </c>
      <c r="C2625" s="51">
        <v>0.237</v>
      </c>
      <c r="D2625" s="52">
        <v>12404.0</v>
      </c>
      <c r="E2625" s="51">
        <v>0.013</v>
      </c>
      <c r="F2625" s="52">
        <v>12424.0</v>
      </c>
      <c r="G2625" s="54">
        <v>0.236</v>
      </c>
      <c r="H2625" s="50">
        <v>12424.0</v>
      </c>
      <c r="I2625" s="54">
        <v>2.16857</v>
      </c>
      <c r="J2625" s="50">
        <v>12423.0</v>
      </c>
      <c r="K2625" s="54">
        <v>1.919</v>
      </c>
      <c r="L2625" s="70">
        <f t="shared" si="1"/>
        <v>0</v>
      </c>
      <c r="M2625" s="71">
        <f t="shared" si="2"/>
        <v>0</v>
      </c>
      <c r="N2625" s="71">
        <f t="shared" si="3"/>
        <v>1.93157</v>
      </c>
      <c r="O2625" s="71">
        <f t="shared" si="4"/>
        <v>815.0084388</v>
      </c>
      <c r="P2625" s="71">
        <f t="shared" si="5"/>
        <v>-1</v>
      </c>
      <c r="Q2625" s="71">
        <f t="shared" si="6"/>
        <v>-0.00804893754</v>
      </c>
      <c r="R2625" s="71">
        <f t="shared" si="7"/>
        <v>1.682</v>
      </c>
      <c r="S2625" s="71">
        <f t="shared" si="8"/>
        <v>709.7046414</v>
      </c>
      <c r="T2625" s="72">
        <f t="shared" si="9"/>
        <v>20</v>
      </c>
      <c r="U2625" s="71">
        <f t="shared" si="10"/>
        <v>0.1609787508</v>
      </c>
      <c r="V2625" s="71">
        <f t="shared" si="11"/>
        <v>0</v>
      </c>
      <c r="W2625" s="73">
        <f t="shared" si="12"/>
        <v>0</v>
      </c>
      <c r="X2625" s="19"/>
      <c r="Y2625" s="19"/>
      <c r="Z2625" s="19"/>
      <c r="AA2625" s="19"/>
      <c r="AB2625" s="19"/>
      <c r="AC2625" s="19"/>
      <c r="AD2625" s="19"/>
    </row>
    <row r="2626">
      <c r="A2626" s="49" t="s">
        <v>782</v>
      </c>
      <c r="B2626" s="50">
        <v>12120.0</v>
      </c>
      <c r="C2626" s="51">
        <v>0.506</v>
      </c>
      <c r="D2626" s="52">
        <v>12071.0</v>
      </c>
      <c r="E2626" s="51">
        <v>0.013</v>
      </c>
      <c r="F2626" s="52">
        <v>12120.0</v>
      </c>
      <c r="G2626" s="54">
        <v>0.41</v>
      </c>
      <c r="H2626" s="50">
        <v>12120.0</v>
      </c>
      <c r="I2626" s="54">
        <v>1.94091</v>
      </c>
      <c r="J2626" s="50">
        <v>12120.0</v>
      </c>
      <c r="K2626" s="54">
        <v>1.456</v>
      </c>
      <c r="L2626" s="70">
        <f t="shared" si="1"/>
        <v>0</v>
      </c>
      <c r="M2626" s="71">
        <f t="shared" si="2"/>
        <v>0</v>
      </c>
      <c r="N2626" s="71">
        <f t="shared" si="3"/>
        <v>1.43491</v>
      </c>
      <c r="O2626" s="71">
        <f t="shared" si="4"/>
        <v>283.5790514</v>
      </c>
      <c r="P2626" s="71">
        <f t="shared" si="5"/>
        <v>0</v>
      </c>
      <c r="Q2626" s="71">
        <f t="shared" si="6"/>
        <v>0</v>
      </c>
      <c r="R2626" s="71">
        <f t="shared" si="7"/>
        <v>0.95</v>
      </c>
      <c r="S2626" s="71">
        <f t="shared" si="8"/>
        <v>187.7470356</v>
      </c>
      <c r="T2626" s="72">
        <f t="shared" si="9"/>
        <v>49</v>
      </c>
      <c r="U2626" s="71">
        <f t="shared" si="10"/>
        <v>0.404290429</v>
      </c>
      <c r="V2626" s="71">
        <f t="shared" si="11"/>
        <v>0</v>
      </c>
      <c r="W2626" s="73">
        <f t="shared" si="12"/>
        <v>0</v>
      </c>
      <c r="X2626" s="19"/>
      <c r="Y2626" s="19"/>
      <c r="Z2626" s="19"/>
      <c r="AA2626" s="19"/>
      <c r="AB2626" s="19"/>
      <c r="AC2626" s="19"/>
      <c r="AD2626" s="19"/>
    </row>
    <row r="2627">
      <c r="A2627" s="49" t="s">
        <v>2749</v>
      </c>
      <c r="B2627" s="50">
        <v>12654.0</v>
      </c>
      <c r="C2627" s="51">
        <v>0.272</v>
      </c>
      <c r="D2627" s="52">
        <v>12581.0</v>
      </c>
      <c r="E2627" s="51">
        <v>0.013</v>
      </c>
      <c r="F2627" s="52">
        <v>12654.0</v>
      </c>
      <c r="G2627" s="54">
        <v>0.27</v>
      </c>
      <c r="H2627" s="50">
        <v>12654.0</v>
      </c>
      <c r="I2627" s="54">
        <v>0.469341</v>
      </c>
      <c r="J2627" s="50">
        <v>12654.0</v>
      </c>
      <c r="K2627" s="54">
        <v>1.526</v>
      </c>
      <c r="L2627" s="70">
        <f t="shared" si="1"/>
        <v>0</v>
      </c>
      <c r="M2627" s="71">
        <f t="shared" si="2"/>
        <v>0</v>
      </c>
      <c r="N2627" s="71">
        <f t="shared" si="3"/>
        <v>0.197341</v>
      </c>
      <c r="O2627" s="71">
        <f t="shared" si="4"/>
        <v>72.55183824</v>
      </c>
      <c r="P2627" s="71">
        <f t="shared" si="5"/>
        <v>0</v>
      </c>
      <c r="Q2627" s="71">
        <f t="shared" si="6"/>
        <v>0</v>
      </c>
      <c r="R2627" s="71">
        <f t="shared" si="7"/>
        <v>1.254</v>
      </c>
      <c r="S2627" s="71">
        <f t="shared" si="8"/>
        <v>461.0294118</v>
      </c>
      <c r="T2627" s="72">
        <f t="shared" si="9"/>
        <v>73</v>
      </c>
      <c r="U2627" s="71">
        <f t="shared" si="10"/>
        <v>0.5768926822</v>
      </c>
      <c r="V2627" s="71">
        <f t="shared" si="11"/>
        <v>0</v>
      </c>
      <c r="W2627" s="73">
        <f t="shared" si="12"/>
        <v>0</v>
      </c>
      <c r="X2627" s="19"/>
      <c r="Y2627" s="19"/>
      <c r="Z2627" s="19"/>
      <c r="AA2627" s="19"/>
      <c r="AB2627" s="19"/>
      <c r="AC2627" s="19"/>
      <c r="AD2627" s="19"/>
    </row>
    <row r="2628">
      <c r="A2628" s="49" t="s">
        <v>2750</v>
      </c>
      <c r="B2628" s="50">
        <v>12346.0</v>
      </c>
      <c r="C2628" s="51">
        <v>0.514</v>
      </c>
      <c r="D2628" s="52">
        <v>12344.0</v>
      </c>
      <c r="E2628" s="51">
        <v>0.013</v>
      </c>
      <c r="F2628" s="52">
        <v>12346.0</v>
      </c>
      <c r="G2628" s="54">
        <v>0.406</v>
      </c>
      <c r="H2628" s="50">
        <v>12346.0</v>
      </c>
      <c r="I2628" s="54">
        <v>1.61301</v>
      </c>
      <c r="J2628" s="50">
        <v>12346.0</v>
      </c>
      <c r="K2628" s="54">
        <v>2.75</v>
      </c>
      <c r="L2628" s="70">
        <f t="shared" si="1"/>
        <v>0</v>
      </c>
      <c r="M2628" s="71">
        <f t="shared" si="2"/>
        <v>0</v>
      </c>
      <c r="N2628" s="71">
        <f t="shared" si="3"/>
        <v>1.09901</v>
      </c>
      <c r="O2628" s="71">
        <f t="shared" si="4"/>
        <v>213.8151751</v>
      </c>
      <c r="P2628" s="71">
        <f t="shared" si="5"/>
        <v>0</v>
      </c>
      <c r="Q2628" s="71">
        <f t="shared" si="6"/>
        <v>0</v>
      </c>
      <c r="R2628" s="71">
        <f t="shared" si="7"/>
        <v>2.236</v>
      </c>
      <c r="S2628" s="71">
        <f t="shared" si="8"/>
        <v>435.0194553</v>
      </c>
      <c r="T2628" s="72">
        <f t="shared" si="9"/>
        <v>2</v>
      </c>
      <c r="U2628" s="71">
        <f t="shared" si="10"/>
        <v>0.01619957881</v>
      </c>
      <c r="V2628" s="71">
        <f t="shared" si="11"/>
        <v>0</v>
      </c>
      <c r="W2628" s="73">
        <f t="shared" si="12"/>
        <v>0</v>
      </c>
      <c r="X2628" s="19"/>
      <c r="Y2628" s="19"/>
      <c r="Z2628" s="19"/>
      <c r="AA2628" s="19"/>
      <c r="AB2628" s="19"/>
      <c r="AC2628" s="19"/>
      <c r="AD2628" s="19"/>
    </row>
    <row r="2629">
      <c r="A2629" s="49" t="s">
        <v>2751</v>
      </c>
      <c r="B2629" s="50">
        <v>12540.0</v>
      </c>
      <c r="C2629" s="51">
        <v>0.238</v>
      </c>
      <c r="D2629" s="52">
        <v>12516.0</v>
      </c>
      <c r="E2629" s="51">
        <v>0.013</v>
      </c>
      <c r="F2629" s="52">
        <v>12540.0</v>
      </c>
      <c r="G2629" s="54">
        <v>0.239</v>
      </c>
      <c r="H2629" s="50">
        <v>12540.0</v>
      </c>
      <c r="I2629" s="54">
        <v>1.27958</v>
      </c>
      <c r="J2629" s="50">
        <v>12540.0</v>
      </c>
      <c r="K2629" s="54">
        <v>2.253</v>
      </c>
      <c r="L2629" s="70">
        <f t="shared" si="1"/>
        <v>0</v>
      </c>
      <c r="M2629" s="71">
        <f t="shared" si="2"/>
        <v>0</v>
      </c>
      <c r="N2629" s="71">
        <f t="shared" si="3"/>
        <v>1.04158</v>
      </c>
      <c r="O2629" s="71">
        <f t="shared" si="4"/>
        <v>437.6386555</v>
      </c>
      <c r="P2629" s="71">
        <f t="shared" si="5"/>
        <v>0</v>
      </c>
      <c r="Q2629" s="71">
        <f t="shared" si="6"/>
        <v>0</v>
      </c>
      <c r="R2629" s="71">
        <f t="shared" si="7"/>
        <v>2.015</v>
      </c>
      <c r="S2629" s="71">
        <f t="shared" si="8"/>
        <v>846.6386555</v>
      </c>
      <c r="T2629" s="72">
        <f t="shared" si="9"/>
        <v>24</v>
      </c>
      <c r="U2629" s="71">
        <f t="shared" si="10"/>
        <v>0.1913875598</v>
      </c>
      <c r="V2629" s="71">
        <f t="shared" si="11"/>
        <v>0</v>
      </c>
      <c r="W2629" s="73">
        <f t="shared" si="12"/>
        <v>0</v>
      </c>
      <c r="X2629" s="19"/>
      <c r="Y2629" s="19"/>
      <c r="Z2629" s="19"/>
      <c r="AA2629" s="19"/>
      <c r="AB2629" s="19"/>
      <c r="AC2629" s="19"/>
      <c r="AD2629" s="19"/>
    </row>
    <row r="2630">
      <c r="A2630" s="49" t="s">
        <v>2752</v>
      </c>
      <c r="B2630" s="50">
        <v>12232.0</v>
      </c>
      <c r="C2630" s="51">
        <v>0.51</v>
      </c>
      <c r="D2630" s="52">
        <v>12183.0</v>
      </c>
      <c r="E2630" s="51">
        <v>0.013</v>
      </c>
      <c r="F2630" s="52">
        <v>12232.0</v>
      </c>
      <c r="G2630" s="54">
        <v>0.406</v>
      </c>
      <c r="H2630" s="50">
        <v>12232.0</v>
      </c>
      <c r="I2630" s="54">
        <v>1.50238</v>
      </c>
      <c r="J2630" s="50">
        <v>12232.0</v>
      </c>
      <c r="K2630" s="54">
        <v>1.743</v>
      </c>
      <c r="L2630" s="70">
        <f t="shared" si="1"/>
        <v>0</v>
      </c>
      <c r="M2630" s="71">
        <f t="shared" si="2"/>
        <v>0</v>
      </c>
      <c r="N2630" s="71">
        <f t="shared" si="3"/>
        <v>0.99238</v>
      </c>
      <c r="O2630" s="71">
        <f t="shared" si="4"/>
        <v>194.5843137</v>
      </c>
      <c r="P2630" s="71">
        <f t="shared" si="5"/>
        <v>0</v>
      </c>
      <c r="Q2630" s="71">
        <f t="shared" si="6"/>
        <v>0</v>
      </c>
      <c r="R2630" s="71">
        <f t="shared" si="7"/>
        <v>1.233</v>
      </c>
      <c r="S2630" s="71">
        <f t="shared" si="8"/>
        <v>241.7647059</v>
      </c>
      <c r="T2630" s="72">
        <f t="shared" si="9"/>
        <v>49</v>
      </c>
      <c r="U2630" s="71">
        <f t="shared" si="10"/>
        <v>0.40058862</v>
      </c>
      <c r="V2630" s="71">
        <f t="shared" si="11"/>
        <v>0</v>
      </c>
      <c r="W2630" s="73">
        <f t="shared" si="12"/>
        <v>0</v>
      </c>
      <c r="X2630" s="19"/>
      <c r="Y2630" s="19"/>
      <c r="Z2630" s="19"/>
      <c r="AA2630" s="19"/>
      <c r="AB2630" s="19"/>
      <c r="AC2630" s="19"/>
      <c r="AD2630" s="19"/>
    </row>
    <row r="2631">
      <c r="A2631" s="49" t="s">
        <v>2753</v>
      </c>
      <c r="B2631" s="50">
        <v>12512.0</v>
      </c>
      <c r="C2631" s="51">
        <v>0.261</v>
      </c>
      <c r="D2631" s="52">
        <v>12438.0</v>
      </c>
      <c r="E2631" s="51">
        <v>0.013</v>
      </c>
      <c r="F2631" s="52">
        <v>12512.0</v>
      </c>
      <c r="G2631" s="54">
        <v>0.261</v>
      </c>
      <c r="H2631" s="50">
        <v>12512.0</v>
      </c>
      <c r="I2631" s="54">
        <v>0.49763</v>
      </c>
      <c r="J2631" s="50">
        <v>12511.0</v>
      </c>
      <c r="K2631" s="54">
        <v>1.544</v>
      </c>
      <c r="L2631" s="70">
        <f t="shared" si="1"/>
        <v>0</v>
      </c>
      <c r="M2631" s="71">
        <f t="shared" si="2"/>
        <v>0</v>
      </c>
      <c r="N2631" s="71">
        <f t="shared" si="3"/>
        <v>0.23663</v>
      </c>
      <c r="O2631" s="71">
        <f t="shared" si="4"/>
        <v>90.66283525</v>
      </c>
      <c r="P2631" s="71">
        <f t="shared" si="5"/>
        <v>-1</v>
      </c>
      <c r="Q2631" s="71">
        <f t="shared" si="6"/>
        <v>-0.007992327366</v>
      </c>
      <c r="R2631" s="71">
        <f t="shared" si="7"/>
        <v>1.283</v>
      </c>
      <c r="S2631" s="71">
        <f t="shared" si="8"/>
        <v>491.5708812</v>
      </c>
      <c r="T2631" s="72">
        <f t="shared" si="9"/>
        <v>74</v>
      </c>
      <c r="U2631" s="71">
        <f t="shared" si="10"/>
        <v>0.5914322251</v>
      </c>
      <c r="V2631" s="71">
        <f t="shared" si="11"/>
        <v>0</v>
      </c>
      <c r="W2631" s="73">
        <f t="shared" si="12"/>
        <v>0</v>
      </c>
      <c r="X2631" s="19"/>
      <c r="Y2631" s="19"/>
      <c r="Z2631" s="19"/>
      <c r="AA2631" s="19"/>
      <c r="AB2631" s="19"/>
      <c r="AC2631" s="19"/>
      <c r="AD2631" s="19"/>
    </row>
    <row r="2632">
      <c r="A2632" s="49" t="s">
        <v>2754</v>
      </c>
      <c r="B2632" s="50">
        <v>12212.0</v>
      </c>
      <c r="C2632" s="51">
        <v>0.49</v>
      </c>
      <c r="D2632" s="52">
        <v>12200.0</v>
      </c>
      <c r="E2632" s="51">
        <v>0.013</v>
      </c>
      <c r="F2632" s="52">
        <v>12212.0</v>
      </c>
      <c r="G2632" s="54">
        <v>0.384</v>
      </c>
      <c r="H2632" s="50">
        <v>12212.0</v>
      </c>
      <c r="I2632" s="54">
        <v>1.40394</v>
      </c>
      <c r="J2632" s="50">
        <v>12211.0</v>
      </c>
      <c r="K2632" s="54">
        <v>2.359</v>
      </c>
      <c r="L2632" s="70">
        <f t="shared" si="1"/>
        <v>0</v>
      </c>
      <c r="M2632" s="71">
        <f t="shared" si="2"/>
        <v>0</v>
      </c>
      <c r="N2632" s="71">
        <f t="shared" si="3"/>
        <v>0.91394</v>
      </c>
      <c r="O2632" s="71">
        <f t="shared" si="4"/>
        <v>186.5183673</v>
      </c>
      <c r="P2632" s="71">
        <f t="shared" si="5"/>
        <v>-1</v>
      </c>
      <c r="Q2632" s="71">
        <f t="shared" si="6"/>
        <v>-0.008188666885</v>
      </c>
      <c r="R2632" s="71">
        <f t="shared" si="7"/>
        <v>1.869</v>
      </c>
      <c r="S2632" s="71">
        <f t="shared" si="8"/>
        <v>381.4285714</v>
      </c>
      <c r="T2632" s="72">
        <f t="shared" si="9"/>
        <v>12</v>
      </c>
      <c r="U2632" s="71">
        <f t="shared" si="10"/>
        <v>0.09826400262</v>
      </c>
      <c r="V2632" s="71">
        <f t="shared" si="11"/>
        <v>0</v>
      </c>
      <c r="W2632" s="73">
        <f t="shared" si="12"/>
        <v>0</v>
      </c>
      <c r="X2632" s="19"/>
      <c r="Y2632" s="19"/>
      <c r="Z2632" s="19"/>
      <c r="AA2632" s="19"/>
      <c r="AB2632" s="19"/>
      <c r="AC2632" s="19"/>
      <c r="AD2632" s="19"/>
    </row>
    <row r="2633">
      <c r="A2633" s="49" t="s">
        <v>2755</v>
      </c>
      <c r="B2633" s="50">
        <v>12172.0</v>
      </c>
      <c r="C2633" s="51">
        <v>0.227</v>
      </c>
      <c r="D2633" s="52">
        <v>12132.0</v>
      </c>
      <c r="E2633" s="51">
        <v>0.013</v>
      </c>
      <c r="F2633" s="52">
        <v>12172.0</v>
      </c>
      <c r="G2633" s="54">
        <v>0.227</v>
      </c>
      <c r="H2633" s="50">
        <v>12172.0</v>
      </c>
      <c r="I2633" s="54">
        <v>3.70686</v>
      </c>
      <c r="J2633" s="50">
        <v>12172.0</v>
      </c>
      <c r="K2633" s="54">
        <v>12.0</v>
      </c>
      <c r="L2633" s="70">
        <f t="shared" si="1"/>
        <v>0</v>
      </c>
      <c r="M2633" s="71">
        <f t="shared" si="2"/>
        <v>0</v>
      </c>
      <c r="N2633" s="71">
        <f t="shared" si="3"/>
        <v>3.47986</v>
      </c>
      <c r="O2633" s="71">
        <f t="shared" si="4"/>
        <v>1532.977974</v>
      </c>
      <c r="P2633" s="71">
        <f t="shared" si="5"/>
        <v>0</v>
      </c>
      <c r="Q2633" s="71">
        <f t="shared" si="6"/>
        <v>0</v>
      </c>
      <c r="R2633" s="71">
        <f t="shared" si="7"/>
        <v>11.773</v>
      </c>
      <c r="S2633" s="71">
        <f t="shared" si="8"/>
        <v>5186.343612</v>
      </c>
      <c r="T2633" s="72">
        <f t="shared" si="9"/>
        <v>40</v>
      </c>
      <c r="U2633" s="71">
        <f t="shared" si="10"/>
        <v>0.3286230693</v>
      </c>
      <c r="V2633" s="71">
        <f t="shared" si="11"/>
        <v>0</v>
      </c>
      <c r="W2633" s="73">
        <f t="shared" si="12"/>
        <v>0</v>
      </c>
      <c r="X2633" s="19"/>
      <c r="Y2633" s="19"/>
      <c r="Z2633" s="19"/>
      <c r="AA2633" s="19"/>
      <c r="AB2633" s="19"/>
      <c r="AC2633" s="19"/>
      <c r="AD2633" s="19"/>
    </row>
    <row r="2634">
      <c r="A2634" s="49" t="s">
        <v>2756</v>
      </c>
      <c r="B2634" s="50">
        <v>11874.0</v>
      </c>
      <c r="C2634" s="51">
        <v>0.459</v>
      </c>
      <c r="D2634" s="52">
        <v>11817.0</v>
      </c>
      <c r="E2634" s="51">
        <v>0.013</v>
      </c>
      <c r="F2634" s="52">
        <v>11874.0</v>
      </c>
      <c r="G2634" s="54">
        <v>0.353</v>
      </c>
      <c r="H2634" s="50">
        <v>11874.0</v>
      </c>
      <c r="I2634" s="54">
        <v>1.23218</v>
      </c>
      <c r="J2634" s="50">
        <v>11874.0</v>
      </c>
      <c r="K2634" s="54">
        <v>1.008</v>
      </c>
      <c r="L2634" s="70">
        <f t="shared" si="1"/>
        <v>0</v>
      </c>
      <c r="M2634" s="71">
        <f t="shared" si="2"/>
        <v>0</v>
      </c>
      <c r="N2634" s="71">
        <f t="shared" si="3"/>
        <v>0.77318</v>
      </c>
      <c r="O2634" s="71">
        <f t="shared" si="4"/>
        <v>168.4488017</v>
      </c>
      <c r="P2634" s="71">
        <f t="shared" si="5"/>
        <v>0</v>
      </c>
      <c r="Q2634" s="71">
        <f t="shared" si="6"/>
        <v>0</v>
      </c>
      <c r="R2634" s="71">
        <f t="shared" si="7"/>
        <v>0.549</v>
      </c>
      <c r="S2634" s="71">
        <f t="shared" si="8"/>
        <v>119.6078431</v>
      </c>
      <c r="T2634" s="72">
        <f t="shared" si="9"/>
        <v>57</v>
      </c>
      <c r="U2634" s="71">
        <f t="shared" si="10"/>
        <v>0.4800404245</v>
      </c>
      <c r="V2634" s="71">
        <f t="shared" si="11"/>
        <v>0</v>
      </c>
      <c r="W2634" s="73">
        <f t="shared" si="12"/>
        <v>0</v>
      </c>
      <c r="X2634" s="19"/>
      <c r="Y2634" s="19"/>
      <c r="Z2634" s="19"/>
      <c r="AA2634" s="19"/>
      <c r="AB2634" s="19"/>
      <c r="AC2634" s="19"/>
      <c r="AD2634" s="19"/>
    </row>
    <row r="2635">
      <c r="A2635" s="49" t="s">
        <v>2757</v>
      </c>
      <c r="B2635" s="50">
        <v>12660.0</v>
      </c>
      <c r="C2635" s="51">
        <v>0.261</v>
      </c>
      <c r="D2635" s="52">
        <v>12598.0</v>
      </c>
      <c r="E2635" s="51">
        <v>0.013</v>
      </c>
      <c r="F2635" s="52">
        <v>12660.0</v>
      </c>
      <c r="G2635" s="54">
        <v>0.26</v>
      </c>
      <c r="H2635" s="50">
        <v>12660.0</v>
      </c>
      <c r="I2635" s="54">
        <v>0.939007</v>
      </c>
      <c r="J2635" s="50">
        <v>12660.0</v>
      </c>
      <c r="K2635" s="54">
        <v>2.232</v>
      </c>
      <c r="L2635" s="70">
        <f t="shared" si="1"/>
        <v>0</v>
      </c>
      <c r="M2635" s="71">
        <f t="shared" si="2"/>
        <v>0</v>
      </c>
      <c r="N2635" s="71">
        <f t="shared" si="3"/>
        <v>0.678007</v>
      </c>
      <c r="O2635" s="71">
        <f t="shared" si="4"/>
        <v>259.7727969</v>
      </c>
      <c r="P2635" s="71">
        <f t="shared" si="5"/>
        <v>0</v>
      </c>
      <c r="Q2635" s="71">
        <f t="shared" si="6"/>
        <v>0</v>
      </c>
      <c r="R2635" s="71">
        <f t="shared" si="7"/>
        <v>1.971</v>
      </c>
      <c r="S2635" s="71">
        <f t="shared" si="8"/>
        <v>755.1724138</v>
      </c>
      <c r="T2635" s="72">
        <f t="shared" si="9"/>
        <v>62</v>
      </c>
      <c r="U2635" s="71">
        <f t="shared" si="10"/>
        <v>0.4897314376</v>
      </c>
      <c r="V2635" s="71">
        <f t="shared" si="11"/>
        <v>0</v>
      </c>
      <c r="W2635" s="73">
        <f t="shared" si="12"/>
        <v>0</v>
      </c>
      <c r="X2635" s="19"/>
      <c r="Y2635" s="19"/>
      <c r="Z2635" s="19"/>
      <c r="AA2635" s="19"/>
      <c r="AB2635" s="19"/>
      <c r="AC2635" s="19"/>
      <c r="AD2635" s="19"/>
    </row>
    <row r="2636">
      <c r="A2636" s="49" t="s">
        <v>2758</v>
      </c>
      <c r="B2636" s="50">
        <v>12352.0</v>
      </c>
      <c r="C2636" s="51">
        <v>0.509</v>
      </c>
      <c r="D2636" s="52">
        <v>12331.0</v>
      </c>
      <c r="E2636" s="51">
        <v>0.013</v>
      </c>
      <c r="F2636" s="52">
        <v>12352.0</v>
      </c>
      <c r="G2636" s="54">
        <v>0.414</v>
      </c>
      <c r="H2636" s="50">
        <v>12352.0</v>
      </c>
      <c r="I2636" s="54">
        <v>5.33605</v>
      </c>
      <c r="J2636" s="50">
        <v>12352.0</v>
      </c>
      <c r="K2636" s="54">
        <v>4.81</v>
      </c>
      <c r="L2636" s="70">
        <f t="shared" si="1"/>
        <v>0</v>
      </c>
      <c r="M2636" s="71">
        <f t="shared" si="2"/>
        <v>0</v>
      </c>
      <c r="N2636" s="71">
        <f t="shared" si="3"/>
        <v>4.82705</v>
      </c>
      <c r="O2636" s="71">
        <f t="shared" si="4"/>
        <v>948.3398821</v>
      </c>
      <c r="P2636" s="71">
        <f t="shared" si="5"/>
        <v>0</v>
      </c>
      <c r="Q2636" s="71">
        <f t="shared" si="6"/>
        <v>0</v>
      </c>
      <c r="R2636" s="71">
        <f t="shared" si="7"/>
        <v>4.301</v>
      </c>
      <c r="S2636" s="71">
        <f t="shared" si="8"/>
        <v>844.9901768</v>
      </c>
      <c r="T2636" s="72">
        <f t="shared" si="9"/>
        <v>21</v>
      </c>
      <c r="U2636" s="71">
        <f t="shared" si="10"/>
        <v>0.1700129534</v>
      </c>
      <c r="V2636" s="71">
        <f t="shared" si="11"/>
        <v>0</v>
      </c>
      <c r="W2636" s="73">
        <f t="shared" si="12"/>
        <v>0</v>
      </c>
      <c r="X2636" s="19"/>
      <c r="Y2636" s="19"/>
      <c r="Z2636" s="19"/>
      <c r="AA2636" s="19"/>
      <c r="AB2636" s="19"/>
      <c r="AC2636" s="19"/>
      <c r="AD2636" s="19"/>
    </row>
    <row r="2637">
      <c r="A2637" s="49" t="s">
        <v>2759</v>
      </c>
      <c r="B2637" s="50">
        <v>12433.0</v>
      </c>
      <c r="C2637" s="51">
        <v>0.23</v>
      </c>
      <c r="D2637" s="52">
        <v>12410.0</v>
      </c>
      <c r="E2637" s="51">
        <v>0.013</v>
      </c>
      <c r="F2637" s="52">
        <v>12433.0</v>
      </c>
      <c r="G2637" s="54">
        <v>0.231</v>
      </c>
      <c r="H2637" s="50">
        <v>12433.0</v>
      </c>
      <c r="I2637" s="54">
        <v>1.22298</v>
      </c>
      <c r="J2637" s="50">
        <v>12433.0</v>
      </c>
      <c r="K2637" s="54">
        <v>1.81</v>
      </c>
      <c r="L2637" s="70">
        <f t="shared" si="1"/>
        <v>0</v>
      </c>
      <c r="M2637" s="71">
        <f t="shared" si="2"/>
        <v>0</v>
      </c>
      <c r="N2637" s="71">
        <f t="shared" si="3"/>
        <v>0.99298</v>
      </c>
      <c r="O2637" s="71">
        <f t="shared" si="4"/>
        <v>431.7304348</v>
      </c>
      <c r="P2637" s="71">
        <f t="shared" si="5"/>
        <v>0</v>
      </c>
      <c r="Q2637" s="71">
        <f t="shared" si="6"/>
        <v>0</v>
      </c>
      <c r="R2637" s="71">
        <f t="shared" si="7"/>
        <v>1.58</v>
      </c>
      <c r="S2637" s="71">
        <f t="shared" si="8"/>
        <v>686.9565217</v>
      </c>
      <c r="T2637" s="72">
        <f t="shared" si="9"/>
        <v>23</v>
      </c>
      <c r="U2637" s="71">
        <f t="shared" si="10"/>
        <v>0.1849915547</v>
      </c>
      <c r="V2637" s="71">
        <f t="shared" si="11"/>
        <v>0</v>
      </c>
      <c r="W2637" s="73">
        <f t="shared" si="12"/>
        <v>0</v>
      </c>
      <c r="X2637" s="19"/>
      <c r="Y2637" s="19"/>
      <c r="Z2637" s="19"/>
      <c r="AA2637" s="19"/>
      <c r="AB2637" s="19"/>
      <c r="AC2637" s="19"/>
      <c r="AD2637" s="19"/>
    </row>
    <row r="2638">
      <c r="A2638" s="49" t="s">
        <v>2760</v>
      </c>
      <c r="B2638" s="50">
        <v>12142.0</v>
      </c>
      <c r="C2638" s="51">
        <v>0.488</v>
      </c>
      <c r="D2638" s="52">
        <v>12091.0</v>
      </c>
      <c r="E2638" s="51">
        <v>0.013</v>
      </c>
      <c r="F2638" s="52">
        <v>12142.0</v>
      </c>
      <c r="G2638" s="54">
        <v>0.392</v>
      </c>
      <c r="H2638" s="50">
        <v>12142.0</v>
      </c>
      <c r="I2638" s="54">
        <v>1.32898</v>
      </c>
      <c r="J2638" s="50">
        <v>12142.0</v>
      </c>
      <c r="K2638" s="54">
        <v>1.387</v>
      </c>
      <c r="L2638" s="70">
        <f t="shared" si="1"/>
        <v>0</v>
      </c>
      <c r="M2638" s="71">
        <f t="shared" si="2"/>
        <v>0</v>
      </c>
      <c r="N2638" s="71">
        <f t="shared" si="3"/>
        <v>0.84098</v>
      </c>
      <c r="O2638" s="71">
        <f t="shared" si="4"/>
        <v>172.3319672</v>
      </c>
      <c r="P2638" s="71">
        <f t="shared" si="5"/>
        <v>0</v>
      </c>
      <c r="Q2638" s="71">
        <f t="shared" si="6"/>
        <v>0</v>
      </c>
      <c r="R2638" s="71">
        <f t="shared" si="7"/>
        <v>0.899</v>
      </c>
      <c r="S2638" s="71">
        <f t="shared" si="8"/>
        <v>184.2213115</v>
      </c>
      <c r="T2638" s="72">
        <f t="shared" si="9"/>
        <v>51</v>
      </c>
      <c r="U2638" s="71">
        <f t="shared" si="10"/>
        <v>0.4200296492</v>
      </c>
      <c r="V2638" s="71">
        <f t="shared" si="11"/>
        <v>0</v>
      </c>
      <c r="W2638" s="73">
        <f t="shared" si="12"/>
        <v>0</v>
      </c>
      <c r="X2638" s="19"/>
      <c r="Y2638" s="19"/>
      <c r="Z2638" s="19"/>
      <c r="AA2638" s="19"/>
      <c r="AB2638" s="19"/>
      <c r="AC2638" s="19"/>
      <c r="AD2638" s="19"/>
    </row>
    <row r="2639">
      <c r="A2639" s="49" t="s">
        <v>2761</v>
      </c>
      <c r="B2639" s="50">
        <v>12681.0</v>
      </c>
      <c r="C2639" s="51">
        <v>0.272</v>
      </c>
      <c r="D2639" s="52">
        <v>12640.0</v>
      </c>
      <c r="E2639" s="51">
        <v>0.013</v>
      </c>
      <c r="F2639" s="52">
        <v>12681.0</v>
      </c>
      <c r="G2639" s="54">
        <v>0.269</v>
      </c>
      <c r="H2639" s="50">
        <v>12681.0</v>
      </c>
      <c r="I2639" s="54">
        <v>3.94283</v>
      </c>
      <c r="J2639" s="50">
        <v>12681.0</v>
      </c>
      <c r="K2639" s="54">
        <v>719.352</v>
      </c>
      <c r="L2639" s="70">
        <f t="shared" si="1"/>
        <v>0</v>
      </c>
      <c r="M2639" s="71">
        <f t="shared" si="2"/>
        <v>0</v>
      </c>
      <c r="N2639" s="71">
        <f t="shared" si="3"/>
        <v>3.67083</v>
      </c>
      <c r="O2639" s="71">
        <f t="shared" si="4"/>
        <v>1349.569853</v>
      </c>
      <c r="P2639" s="71">
        <f t="shared" si="5"/>
        <v>0</v>
      </c>
      <c r="Q2639" s="71">
        <f t="shared" si="6"/>
        <v>0</v>
      </c>
      <c r="R2639" s="71">
        <f t="shared" si="7"/>
        <v>719.08</v>
      </c>
      <c r="S2639" s="71">
        <f t="shared" si="8"/>
        <v>264367.6471</v>
      </c>
      <c r="T2639" s="72">
        <f t="shared" si="9"/>
        <v>41</v>
      </c>
      <c r="U2639" s="71">
        <f t="shared" si="10"/>
        <v>0.3233183503</v>
      </c>
      <c r="V2639" s="71">
        <f t="shared" si="11"/>
        <v>0</v>
      </c>
      <c r="W2639" s="73">
        <f t="shared" si="12"/>
        <v>0</v>
      </c>
      <c r="X2639" s="19"/>
      <c r="Y2639" s="19"/>
      <c r="Z2639" s="19"/>
      <c r="AA2639" s="19"/>
      <c r="AB2639" s="19"/>
      <c r="AC2639" s="19"/>
      <c r="AD2639" s="19"/>
    </row>
    <row r="2640">
      <c r="A2640" s="49" t="s">
        <v>2762</v>
      </c>
      <c r="B2640" s="50">
        <v>12375.0</v>
      </c>
      <c r="C2640" s="51">
        <v>0.554</v>
      </c>
      <c r="D2640" s="52">
        <v>12308.0</v>
      </c>
      <c r="E2640" s="51">
        <v>0.013</v>
      </c>
      <c r="F2640" s="52">
        <v>12375.0</v>
      </c>
      <c r="G2640" s="54">
        <v>0.432</v>
      </c>
      <c r="H2640" s="50">
        <v>12375.0</v>
      </c>
      <c r="I2640" s="54">
        <v>1.51955</v>
      </c>
      <c r="J2640" s="50">
        <v>12375.0</v>
      </c>
      <c r="K2640" s="54">
        <v>1.781</v>
      </c>
      <c r="L2640" s="70">
        <f t="shared" si="1"/>
        <v>0</v>
      </c>
      <c r="M2640" s="71">
        <f t="shared" si="2"/>
        <v>0</v>
      </c>
      <c r="N2640" s="71">
        <f t="shared" si="3"/>
        <v>0.96555</v>
      </c>
      <c r="O2640" s="71">
        <f t="shared" si="4"/>
        <v>174.2870036</v>
      </c>
      <c r="P2640" s="71">
        <f t="shared" si="5"/>
        <v>0</v>
      </c>
      <c r="Q2640" s="71">
        <f t="shared" si="6"/>
        <v>0</v>
      </c>
      <c r="R2640" s="71">
        <f t="shared" si="7"/>
        <v>1.227</v>
      </c>
      <c r="S2640" s="71">
        <f t="shared" si="8"/>
        <v>221.4801444</v>
      </c>
      <c r="T2640" s="72">
        <f t="shared" si="9"/>
        <v>67</v>
      </c>
      <c r="U2640" s="71">
        <f t="shared" si="10"/>
        <v>0.5414141414</v>
      </c>
      <c r="V2640" s="71">
        <f t="shared" si="11"/>
        <v>0</v>
      </c>
      <c r="W2640" s="73">
        <f t="shared" si="12"/>
        <v>0</v>
      </c>
      <c r="X2640" s="19"/>
      <c r="Y2640" s="19"/>
      <c r="Z2640" s="19"/>
      <c r="AA2640" s="19"/>
      <c r="AB2640" s="19"/>
      <c r="AC2640" s="19"/>
      <c r="AD2640" s="19"/>
    </row>
    <row r="2641">
      <c r="A2641" s="49" t="s">
        <v>2763</v>
      </c>
      <c r="B2641" s="50">
        <v>12943.0</v>
      </c>
      <c r="C2641" s="51">
        <v>0.3</v>
      </c>
      <c r="D2641" s="52">
        <v>12874.0</v>
      </c>
      <c r="E2641" s="51">
        <v>0.013</v>
      </c>
      <c r="F2641" s="52">
        <v>12943.0</v>
      </c>
      <c r="G2641" s="54">
        <v>0.295</v>
      </c>
      <c r="H2641" s="50">
        <v>12943.0</v>
      </c>
      <c r="I2641" s="54">
        <v>0.523926</v>
      </c>
      <c r="J2641" s="50">
        <v>12943.0</v>
      </c>
      <c r="K2641" s="54">
        <v>2.513</v>
      </c>
      <c r="L2641" s="70">
        <f t="shared" si="1"/>
        <v>0</v>
      </c>
      <c r="M2641" s="71">
        <f t="shared" si="2"/>
        <v>0</v>
      </c>
      <c r="N2641" s="71">
        <f t="shared" si="3"/>
        <v>0.223926</v>
      </c>
      <c r="O2641" s="71">
        <f t="shared" si="4"/>
        <v>74.642</v>
      </c>
      <c r="P2641" s="71">
        <f t="shared" si="5"/>
        <v>0</v>
      </c>
      <c r="Q2641" s="71">
        <f t="shared" si="6"/>
        <v>0</v>
      </c>
      <c r="R2641" s="71">
        <f t="shared" si="7"/>
        <v>2.213</v>
      </c>
      <c r="S2641" s="71">
        <f t="shared" si="8"/>
        <v>737.6666667</v>
      </c>
      <c r="T2641" s="72">
        <f t="shared" si="9"/>
        <v>69</v>
      </c>
      <c r="U2641" s="71">
        <f t="shared" si="10"/>
        <v>0.5331066986</v>
      </c>
      <c r="V2641" s="71">
        <f t="shared" si="11"/>
        <v>0</v>
      </c>
      <c r="W2641" s="73">
        <f t="shared" si="12"/>
        <v>0</v>
      </c>
      <c r="X2641" s="19"/>
      <c r="Y2641" s="19"/>
      <c r="Z2641" s="19"/>
      <c r="AA2641" s="19"/>
      <c r="AB2641" s="19"/>
      <c r="AC2641" s="19"/>
      <c r="AD2641" s="19"/>
    </row>
    <row r="2642">
      <c r="A2642" s="49" t="s">
        <v>2764</v>
      </c>
      <c r="B2642" s="50">
        <v>12627.0</v>
      </c>
      <c r="C2642" s="51">
        <v>0.577</v>
      </c>
      <c r="D2642" s="52">
        <v>12601.0</v>
      </c>
      <c r="E2642" s="51">
        <v>0.013</v>
      </c>
      <c r="F2642" s="52">
        <v>12627.0</v>
      </c>
      <c r="G2642" s="54">
        <v>0.457</v>
      </c>
      <c r="H2642" s="50">
        <v>12627.0</v>
      </c>
      <c r="I2642" s="54">
        <v>1.6932</v>
      </c>
      <c r="J2642" s="50">
        <v>12627.0</v>
      </c>
      <c r="K2642" s="54">
        <v>1.414</v>
      </c>
      <c r="L2642" s="70">
        <f t="shared" si="1"/>
        <v>0</v>
      </c>
      <c r="M2642" s="71">
        <f t="shared" si="2"/>
        <v>0</v>
      </c>
      <c r="N2642" s="71">
        <f t="shared" si="3"/>
        <v>1.1162</v>
      </c>
      <c r="O2642" s="71">
        <f t="shared" si="4"/>
        <v>193.4488735</v>
      </c>
      <c r="P2642" s="71">
        <f t="shared" si="5"/>
        <v>0</v>
      </c>
      <c r="Q2642" s="71">
        <f t="shared" si="6"/>
        <v>0</v>
      </c>
      <c r="R2642" s="71">
        <f t="shared" si="7"/>
        <v>0.837</v>
      </c>
      <c r="S2642" s="71">
        <f t="shared" si="8"/>
        <v>145.0606586</v>
      </c>
      <c r="T2642" s="72">
        <f t="shared" si="9"/>
        <v>26</v>
      </c>
      <c r="U2642" s="71">
        <f t="shared" si="10"/>
        <v>0.205907975</v>
      </c>
      <c r="V2642" s="71">
        <f t="shared" si="11"/>
        <v>0</v>
      </c>
      <c r="W2642" s="73">
        <f t="shared" si="12"/>
        <v>0</v>
      </c>
      <c r="X2642" s="19"/>
      <c r="Y2642" s="19"/>
      <c r="Z2642" s="19"/>
      <c r="AA2642" s="19"/>
      <c r="AB2642" s="19"/>
      <c r="AC2642" s="19"/>
      <c r="AD2642" s="19"/>
    </row>
    <row r="2643">
      <c r="A2643" s="49" t="s">
        <v>2765</v>
      </c>
      <c r="B2643" s="50">
        <v>12907.0</v>
      </c>
      <c r="C2643" s="51">
        <v>0.28</v>
      </c>
      <c r="D2643" s="52">
        <v>12847.0</v>
      </c>
      <c r="E2643" s="51">
        <v>0.013</v>
      </c>
      <c r="F2643" s="52">
        <v>12907.0</v>
      </c>
      <c r="G2643" s="54">
        <v>0.278</v>
      </c>
      <c r="H2643" s="50">
        <v>12907.0</v>
      </c>
      <c r="I2643" s="54">
        <v>0.473783</v>
      </c>
      <c r="J2643" s="50">
        <v>12907.0</v>
      </c>
      <c r="K2643" s="54">
        <v>2.024</v>
      </c>
      <c r="L2643" s="70">
        <f t="shared" si="1"/>
        <v>0</v>
      </c>
      <c r="M2643" s="71">
        <f t="shared" si="2"/>
        <v>0</v>
      </c>
      <c r="N2643" s="71">
        <f t="shared" si="3"/>
        <v>0.193783</v>
      </c>
      <c r="O2643" s="71">
        <f t="shared" si="4"/>
        <v>69.20821429</v>
      </c>
      <c r="P2643" s="71">
        <f t="shared" si="5"/>
        <v>0</v>
      </c>
      <c r="Q2643" s="71">
        <f t="shared" si="6"/>
        <v>0</v>
      </c>
      <c r="R2643" s="71">
        <f t="shared" si="7"/>
        <v>1.744</v>
      </c>
      <c r="S2643" s="71">
        <f t="shared" si="8"/>
        <v>622.8571429</v>
      </c>
      <c r="T2643" s="72">
        <f t="shared" si="9"/>
        <v>60</v>
      </c>
      <c r="U2643" s="71">
        <f t="shared" si="10"/>
        <v>0.4648640273</v>
      </c>
      <c r="V2643" s="71">
        <f t="shared" si="11"/>
        <v>0</v>
      </c>
      <c r="W2643" s="73">
        <f t="shared" si="12"/>
        <v>0</v>
      </c>
      <c r="X2643" s="19"/>
      <c r="Y2643" s="19"/>
      <c r="Z2643" s="19"/>
      <c r="AA2643" s="19"/>
      <c r="AB2643" s="19"/>
      <c r="AC2643" s="19"/>
      <c r="AD2643" s="19"/>
    </row>
    <row r="2644">
      <c r="A2644" s="49" t="s">
        <v>2766</v>
      </c>
      <c r="B2644" s="50">
        <v>12599.0</v>
      </c>
      <c r="C2644" s="51">
        <v>0.562</v>
      </c>
      <c r="D2644" s="52">
        <v>12574.0</v>
      </c>
      <c r="E2644" s="51">
        <v>0.013</v>
      </c>
      <c r="F2644" s="52">
        <v>12599.0</v>
      </c>
      <c r="G2644" s="54">
        <v>0.435</v>
      </c>
      <c r="H2644" s="50">
        <v>12599.0</v>
      </c>
      <c r="I2644" s="54">
        <v>2.34967</v>
      </c>
      <c r="J2644" s="50">
        <v>12599.0</v>
      </c>
      <c r="K2644" s="54">
        <v>6.615</v>
      </c>
      <c r="L2644" s="70">
        <f t="shared" si="1"/>
        <v>0</v>
      </c>
      <c r="M2644" s="71">
        <f t="shared" si="2"/>
        <v>0</v>
      </c>
      <c r="N2644" s="71">
        <f t="shared" si="3"/>
        <v>1.78767</v>
      </c>
      <c r="O2644" s="71">
        <f t="shared" si="4"/>
        <v>318.0907473</v>
      </c>
      <c r="P2644" s="71">
        <f t="shared" si="5"/>
        <v>0</v>
      </c>
      <c r="Q2644" s="71">
        <f t="shared" si="6"/>
        <v>0</v>
      </c>
      <c r="R2644" s="71">
        <f t="shared" si="7"/>
        <v>6.053</v>
      </c>
      <c r="S2644" s="71">
        <f t="shared" si="8"/>
        <v>1077.046263</v>
      </c>
      <c r="T2644" s="72">
        <f t="shared" si="9"/>
        <v>25</v>
      </c>
      <c r="U2644" s="71">
        <f t="shared" si="10"/>
        <v>0.1984284467</v>
      </c>
      <c r="V2644" s="71">
        <f t="shared" si="11"/>
        <v>0</v>
      </c>
      <c r="W2644" s="73">
        <f t="shared" si="12"/>
        <v>0</v>
      </c>
      <c r="X2644" s="19"/>
      <c r="Y2644" s="19"/>
      <c r="Z2644" s="19"/>
      <c r="AA2644" s="19"/>
      <c r="AB2644" s="19"/>
      <c r="AC2644" s="19"/>
      <c r="AD2644" s="19"/>
    </row>
    <row r="2645">
      <c r="A2645" s="49" t="s">
        <v>2767</v>
      </c>
      <c r="B2645" s="50">
        <v>12406.0</v>
      </c>
      <c r="C2645" s="51">
        <v>0.218</v>
      </c>
      <c r="D2645" s="52">
        <v>12400.0</v>
      </c>
      <c r="E2645" s="51">
        <v>0.013</v>
      </c>
      <c r="F2645" s="52">
        <v>12406.0</v>
      </c>
      <c r="G2645" s="54">
        <v>0.22</v>
      </c>
      <c r="H2645" s="50">
        <v>12406.0</v>
      </c>
      <c r="I2645" s="54">
        <v>1.31804</v>
      </c>
      <c r="J2645" s="50">
        <v>12406.0</v>
      </c>
      <c r="K2645" s="54">
        <v>3.796</v>
      </c>
      <c r="L2645" s="70">
        <f t="shared" si="1"/>
        <v>0</v>
      </c>
      <c r="M2645" s="71">
        <f t="shared" si="2"/>
        <v>0</v>
      </c>
      <c r="N2645" s="71">
        <f t="shared" si="3"/>
        <v>1.10004</v>
      </c>
      <c r="O2645" s="71">
        <f t="shared" si="4"/>
        <v>504.6055046</v>
      </c>
      <c r="P2645" s="71">
        <f t="shared" si="5"/>
        <v>0</v>
      </c>
      <c r="Q2645" s="71">
        <f t="shared" si="6"/>
        <v>0</v>
      </c>
      <c r="R2645" s="71">
        <f t="shared" si="7"/>
        <v>3.578</v>
      </c>
      <c r="S2645" s="71">
        <f t="shared" si="8"/>
        <v>1641.284404</v>
      </c>
      <c r="T2645" s="72">
        <f t="shared" si="9"/>
        <v>6</v>
      </c>
      <c r="U2645" s="71">
        <f t="shared" si="10"/>
        <v>0.04836369499</v>
      </c>
      <c r="V2645" s="71">
        <f t="shared" si="11"/>
        <v>0</v>
      </c>
      <c r="W2645" s="73">
        <f t="shared" si="12"/>
        <v>0</v>
      </c>
      <c r="X2645" s="19"/>
      <c r="Y2645" s="19"/>
      <c r="Z2645" s="19"/>
      <c r="AA2645" s="19"/>
      <c r="AB2645" s="19"/>
      <c r="AC2645" s="19"/>
      <c r="AD2645" s="19"/>
    </row>
    <row r="2646">
      <c r="A2646" s="49" t="s">
        <v>2768</v>
      </c>
      <c r="B2646" s="50">
        <v>12106.0</v>
      </c>
      <c r="C2646" s="51">
        <v>0.462</v>
      </c>
      <c r="D2646" s="52">
        <v>12083.0</v>
      </c>
      <c r="E2646" s="51">
        <v>0.013</v>
      </c>
      <c r="F2646" s="52">
        <v>12106.0</v>
      </c>
      <c r="G2646" s="54">
        <v>0.38</v>
      </c>
      <c r="H2646" s="50">
        <v>12106.0</v>
      </c>
      <c r="I2646" s="54">
        <v>6.46943</v>
      </c>
      <c r="J2646" s="50">
        <v>12106.0</v>
      </c>
      <c r="K2646" s="54">
        <v>3.35</v>
      </c>
      <c r="L2646" s="70">
        <f t="shared" si="1"/>
        <v>0</v>
      </c>
      <c r="M2646" s="71">
        <f t="shared" si="2"/>
        <v>0</v>
      </c>
      <c r="N2646" s="71">
        <f t="shared" si="3"/>
        <v>6.00743</v>
      </c>
      <c r="O2646" s="71">
        <f t="shared" si="4"/>
        <v>1300.309524</v>
      </c>
      <c r="P2646" s="71">
        <f t="shared" si="5"/>
        <v>0</v>
      </c>
      <c r="Q2646" s="71">
        <f t="shared" si="6"/>
        <v>0</v>
      </c>
      <c r="R2646" s="71">
        <f t="shared" si="7"/>
        <v>2.888</v>
      </c>
      <c r="S2646" s="71">
        <f t="shared" si="8"/>
        <v>625.1082251</v>
      </c>
      <c r="T2646" s="72">
        <f t="shared" si="9"/>
        <v>23</v>
      </c>
      <c r="U2646" s="71">
        <f t="shared" si="10"/>
        <v>0.1899884355</v>
      </c>
      <c r="V2646" s="71">
        <f t="shared" si="11"/>
        <v>0</v>
      </c>
      <c r="W2646" s="73">
        <f t="shared" si="12"/>
        <v>0</v>
      </c>
      <c r="X2646" s="19"/>
      <c r="Y2646" s="19"/>
      <c r="Z2646" s="19"/>
      <c r="AA2646" s="19"/>
      <c r="AB2646" s="19"/>
      <c r="AC2646" s="19"/>
      <c r="AD2646" s="19"/>
    </row>
    <row r="2647">
      <c r="A2647" s="49" t="s">
        <v>788</v>
      </c>
      <c r="B2647" s="50">
        <v>12568.0</v>
      </c>
      <c r="C2647" s="51">
        <v>0.274</v>
      </c>
      <c r="D2647" s="52">
        <v>12489.0</v>
      </c>
      <c r="E2647" s="51">
        <v>0.013</v>
      </c>
      <c r="F2647" s="52">
        <v>12568.0</v>
      </c>
      <c r="G2647" s="54">
        <v>0.272</v>
      </c>
      <c r="H2647" s="50">
        <v>12568.0</v>
      </c>
      <c r="I2647" s="54">
        <v>5.11945</v>
      </c>
      <c r="J2647" s="50">
        <v>12568.0</v>
      </c>
      <c r="K2647" s="54">
        <v>410.055</v>
      </c>
      <c r="L2647" s="70">
        <f t="shared" si="1"/>
        <v>0</v>
      </c>
      <c r="M2647" s="71">
        <f t="shared" si="2"/>
        <v>0</v>
      </c>
      <c r="N2647" s="71">
        <f t="shared" si="3"/>
        <v>4.84545</v>
      </c>
      <c r="O2647" s="71">
        <f t="shared" si="4"/>
        <v>1768.412409</v>
      </c>
      <c r="P2647" s="71">
        <f t="shared" si="5"/>
        <v>0</v>
      </c>
      <c r="Q2647" s="71">
        <f t="shared" si="6"/>
        <v>0</v>
      </c>
      <c r="R2647" s="71">
        <f t="shared" si="7"/>
        <v>409.781</v>
      </c>
      <c r="S2647" s="71">
        <f t="shared" si="8"/>
        <v>149555.1095</v>
      </c>
      <c r="T2647" s="72">
        <f t="shared" si="9"/>
        <v>79</v>
      </c>
      <c r="U2647" s="71">
        <f t="shared" si="10"/>
        <v>0.628580522</v>
      </c>
      <c r="V2647" s="71">
        <f t="shared" si="11"/>
        <v>0</v>
      </c>
      <c r="W2647" s="73">
        <f t="shared" si="12"/>
        <v>0</v>
      </c>
      <c r="X2647" s="19"/>
      <c r="Y2647" s="19"/>
      <c r="Z2647" s="19"/>
      <c r="AA2647" s="19"/>
      <c r="AB2647" s="19"/>
      <c r="AC2647" s="19"/>
      <c r="AD2647" s="19"/>
    </row>
    <row r="2648">
      <c r="A2648" s="49" t="s">
        <v>795</v>
      </c>
      <c r="B2648" s="50">
        <v>12261.0</v>
      </c>
      <c r="C2648" s="51">
        <v>0.52</v>
      </c>
      <c r="D2648" s="52">
        <v>12232.0</v>
      </c>
      <c r="E2648" s="51">
        <v>0.013</v>
      </c>
      <c r="F2648" s="52">
        <v>12261.0</v>
      </c>
      <c r="G2648" s="54">
        <v>0.419</v>
      </c>
      <c r="H2648" s="50">
        <v>12261.0</v>
      </c>
      <c r="I2648" s="54">
        <v>7.06699</v>
      </c>
      <c r="J2648" s="50">
        <v>12261.0</v>
      </c>
      <c r="K2648" s="54">
        <v>3.759</v>
      </c>
      <c r="L2648" s="70">
        <f t="shared" si="1"/>
        <v>0</v>
      </c>
      <c r="M2648" s="71">
        <f t="shared" si="2"/>
        <v>0</v>
      </c>
      <c r="N2648" s="71">
        <f t="shared" si="3"/>
        <v>6.54699</v>
      </c>
      <c r="O2648" s="71">
        <f t="shared" si="4"/>
        <v>1259.036538</v>
      </c>
      <c r="P2648" s="71">
        <f t="shared" si="5"/>
        <v>0</v>
      </c>
      <c r="Q2648" s="71">
        <f t="shared" si="6"/>
        <v>0</v>
      </c>
      <c r="R2648" s="71">
        <f t="shared" si="7"/>
        <v>3.239</v>
      </c>
      <c r="S2648" s="71">
        <f t="shared" si="8"/>
        <v>622.8846154</v>
      </c>
      <c r="T2648" s="72">
        <f t="shared" si="9"/>
        <v>29</v>
      </c>
      <c r="U2648" s="71">
        <f t="shared" si="10"/>
        <v>0.2365223065</v>
      </c>
      <c r="V2648" s="71">
        <f t="shared" si="11"/>
        <v>0</v>
      </c>
      <c r="W2648" s="73">
        <f t="shared" si="12"/>
        <v>0</v>
      </c>
      <c r="X2648" s="19"/>
      <c r="Y2648" s="19"/>
      <c r="Z2648" s="19"/>
      <c r="AA2648" s="19"/>
      <c r="AB2648" s="19"/>
      <c r="AC2648" s="19"/>
      <c r="AD2648" s="19"/>
    </row>
    <row r="2649">
      <c r="A2649" s="49" t="s">
        <v>2769</v>
      </c>
      <c r="B2649" s="50">
        <v>12356.0</v>
      </c>
      <c r="C2649" s="51">
        <v>0.254</v>
      </c>
      <c r="D2649" s="52">
        <v>12287.0</v>
      </c>
      <c r="E2649" s="51">
        <v>0.013</v>
      </c>
      <c r="F2649" s="52">
        <v>12356.0</v>
      </c>
      <c r="G2649" s="54">
        <v>0.252</v>
      </c>
      <c r="H2649" s="50">
        <v>12356.0</v>
      </c>
      <c r="I2649" s="54">
        <v>1.31302</v>
      </c>
      <c r="J2649" s="50">
        <v>12356.0</v>
      </c>
      <c r="K2649" s="54">
        <v>3.531</v>
      </c>
      <c r="L2649" s="70">
        <f t="shared" si="1"/>
        <v>0</v>
      </c>
      <c r="M2649" s="71">
        <f t="shared" si="2"/>
        <v>0</v>
      </c>
      <c r="N2649" s="71">
        <f t="shared" si="3"/>
        <v>1.05902</v>
      </c>
      <c r="O2649" s="71">
        <f t="shared" si="4"/>
        <v>416.9370079</v>
      </c>
      <c r="P2649" s="71">
        <f t="shared" si="5"/>
        <v>0</v>
      </c>
      <c r="Q2649" s="71">
        <f t="shared" si="6"/>
        <v>0</v>
      </c>
      <c r="R2649" s="71">
        <f t="shared" si="7"/>
        <v>3.277</v>
      </c>
      <c r="S2649" s="71">
        <f t="shared" si="8"/>
        <v>1290.15748</v>
      </c>
      <c r="T2649" s="72">
        <f t="shared" si="9"/>
        <v>69</v>
      </c>
      <c r="U2649" s="71">
        <f t="shared" si="10"/>
        <v>0.5584331499</v>
      </c>
      <c r="V2649" s="71">
        <f t="shared" si="11"/>
        <v>0</v>
      </c>
      <c r="W2649" s="73">
        <f t="shared" si="12"/>
        <v>0</v>
      </c>
      <c r="X2649" s="19"/>
      <c r="Y2649" s="19"/>
      <c r="Z2649" s="19"/>
      <c r="AA2649" s="19"/>
      <c r="AB2649" s="19"/>
      <c r="AC2649" s="19"/>
      <c r="AD2649" s="19"/>
    </row>
    <row r="2650">
      <c r="A2650" s="49" t="s">
        <v>2770</v>
      </c>
      <c r="B2650" s="50">
        <v>12055.0</v>
      </c>
      <c r="C2650" s="51">
        <v>0.508</v>
      </c>
      <c r="D2650" s="52">
        <v>11978.0</v>
      </c>
      <c r="E2650" s="51">
        <v>0.013</v>
      </c>
      <c r="F2650" s="52">
        <v>12055.0</v>
      </c>
      <c r="G2650" s="54">
        <v>0.405</v>
      </c>
      <c r="H2650" s="50">
        <v>12055.0</v>
      </c>
      <c r="I2650" s="54">
        <v>4.02638</v>
      </c>
      <c r="J2650" s="50">
        <v>12055.0</v>
      </c>
      <c r="K2650" s="54">
        <v>2.945</v>
      </c>
      <c r="L2650" s="70">
        <f t="shared" si="1"/>
        <v>0</v>
      </c>
      <c r="M2650" s="71">
        <f t="shared" si="2"/>
        <v>0</v>
      </c>
      <c r="N2650" s="71">
        <f t="shared" si="3"/>
        <v>3.51838</v>
      </c>
      <c r="O2650" s="71">
        <f t="shared" si="4"/>
        <v>692.5944882</v>
      </c>
      <c r="P2650" s="71">
        <f t="shared" si="5"/>
        <v>0</v>
      </c>
      <c r="Q2650" s="71">
        <f t="shared" si="6"/>
        <v>0</v>
      </c>
      <c r="R2650" s="71">
        <f t="shared" si="7"/>
        <v>2.437</v>
      </c>
      <c r="S2650" s="71">
        <f t="shared" si="8"/>
        <v>479.7244094</v>
      </c>
      <c r="T2650" s="72">
        <f t="shared" si="9"/>
        <v>77</v>
      </c>
      <c r="U2650" s="71">
        <f t="shared" si="10"/>
        <v>0.6387391124</v>
      </c>
      <c r="V2650" s="71">
        <f t="shared" si="11"/>
        <v>0</v>
      </c>
      <c r="W2650" s="73">
        <f t="shared" si="12"/>
        <v>0</v>
      </c>
      <c r="X2650" s="19"/>
      <c r="Y2650" s="19"/>
      <c r="Z2650" s="19"/>
      <c r="AA2650" s="19"/>
      <c r="AB2650" s="19"/>
      <c r="AC2650" s="19"/>
      <c r="AD2650" s="19"/>
    </row>
    <row r="2651">
      <c r="A2651" s="49" t="s">
        <v>2771</v>
      </c>
      <c r="B2651" s="50">
        <v>12626.0</v>
      </c>
      <c r="C2651" s="51">
        <v>0.264</v>
      </c>
      <c r="D2651" s="52">
        <v>12537.0</v>
      </c>
      <c r="E2651" s="51">
        <v>0.013</v>
      </c>
      <c r="F2651" s="52">
        <v>12626.0</v>
      </c>
      <c r="G2651" s="54">
        <v>0.263</v>
      </c>
      <c r="H2651" s="50">
        <v>12626.0</v>
      </c>
      <c r="I2651" s="54">
        <v>1.26262</v>
      </c>
      <c r="J2651" s="50">
        <v>12626.0</v>
      </c>
      <c r="K2651" s="54">
        <v>3.459</v>
      </c>
      <c r="L2651" s="70">
        <f t="shared" si="1"/>
        <v>0</v>
      </c>
      <c r="M2651" s="71">
        <f t="shared" si="2"/>
        <v>0</v>
      </c>
      <c r="N2651" s="71">
        <f t="shared" si="3"/>
        <v>0.99862</v>
      </c>
      <c r="O2651" s="71">
        <f t="shared" si="4"/>
        <v>378.2651515</v>
      </c>
      <c r="P2651" s="71">
        <f t="shared" si="5"/>
        <v>0</v>
      </c>
      <c r="Q2651" s="71">
        <f t="shared" si="6"/>
        <v>0</v>
      </c>
      <c r="R2651" s="71">
        <f t="shared" si="7"/>
        <v>3.195</v>
      </c>
      <c r="S2651" s="71">
        <f t="shared" si="8"/>
        <v>1210.227273</v>
      </c>
      <c r="T2651" s="72">
        <f t="shared" si="9"/>
        <v>89</v>
      </c>
      <c r="U2651" s="71">
        <f t="shared" si="10"/>
        <v>0.7048946618</v>
      </c>
      <c r="V2651" s="71">
        <f t="shared" si="11"/>
        <v>0</v>
      </c>
      <c r="W2651" s="73">
        <f t="shared" si="12"/>
        <v>0</v>
      </c>
      <c r="X2651" s="19"/>
      <c r="Y2651" s="19"/>
      <c r="Z2651" s="19"/>
      <c r="AA2651" s="19"/>
      <c r="AB2651" s="19"/>
      <c r="AC2651" s="19"/>
      <c r="AD2651" s="19"/>
    </row>
    <row r="2652">
      <c r="A2652" s="49" t="s">
        <v>2772</v>
      </c>
      <c r="B2652" s="50">
        <v>12323.0</v>
      </c>
      <c r="C2652" s="51">
        <v>0.463</v>
      </c>
      <c r="D2652" s="52">
        <v>12313.0</v>
      </c>
      <c r="E2652" s="51">
        <v>0.013</v>
      </c>
      <c r="F2652" s="52">
        <v>12323.0</v>
      </c>
      <c r="G2652" s="54">
        <v>0.382</v>
      </c>
      <c r="H2652" s="50">
        <v>12323.0</v>
      </c>
      <c r="I2652" s="54">
        <v>3.3478</v>
      </c>
      <c r="J2652" s="50">
        <v>12323.0</v>
      </c>
      <c r="K2652" s="54">
        <v>3.893</v>
      </c>
      <c r="L2652" s="70">
        <f t="shared" si="1"/>
        <v>0</v>
      </c>
      <c r="M2652" s="71">
        <f t="shared" si="2"/>
        <v>0</v>
      </c>
      <c r="N2652" s="71">
        <f t="shared" si="3"/>
        <v>2.8848</v>
      </c>
      <c r="O2652" s="71">
        <f t="shared" si="4"/>
        <v>623.0669546</v>
      </c>
      <c r="P2652" s="71">
        <f t="shared" si="5"/>
        <v>0</v>
      </c>
      <c r="Q2652" s="71">
        <f t="shared" si="6"/>
        <v>0</v>
      </c>
      <c r="R2652" s="71">
        <f t="shared" si="7"/>
        <v>3.43</v>
      </c>
      <c r="S2652" s="71">
        <f t="shared" si="8"/>
        <v>740.8207343</v>
      </c>
      <c r="T2652" s="72">
        <f t="shared" si="9"/>
        <v>10</v>
      </c>
      <c r="U2652" s="71">
        <f t="shared" si="10"/>
        <v>0.08114907084</v>
      </c>
      <c r="V2652" s="71">
        <f t="shared" si="11"/>
        <v>0</v>
      </c>
      <c r="W2652" s="73">
        <f t="shared" si="12"/>
        <v>0</v>
      </c>
      <c r="X2652" s="19"/>
      <c r="Y2652" s="19"/>
      <c r="Z2652" s="19"/>
      <c r="AA2652" s="19"/>
      <c r="AB2652" s="19"/>
      <c r="AC2652" s="19"/>
      <c r="AD2652" s="19"/>
    </row>
    <row r="2653">
      <c r="A2653" s="49" t="s">
        <v>2773</v>
      </c>
      <c r="B2653" s="50">
        <v>12841.0</v>
      </c>
      <c r="C2653" s="51">
        <v>0.288</v>
      </c>
      <c r="D2653" s="52">
        <v>12748.0</v>
      </c>
      <c r="E2653" s="51">
        <v>0.013</v>
      </c>
      <c r="F2653" s="52">
        <v>12841.0</v>
      </c>
      <c r="G2653" s="54">
        <v>0.285</v>
      </c>
      <c r="H2653" s="50">
        <v>12841.0</v>
      </c>
      <c r="I2653" s="54">
        <v>6.46364</v>
      </c>
      <c r="J2653" s="50">
        <v>12841.0</v>
      </c>
      <c r="K2653" s="54">
        <v>81.718</v>
      </c>
      <c r="L2653" s="70">
        <f t="shared" si="1"/>
        <v>0</v>
      </c>
      <c r="M2653" s="71">
        <f t="shared" si="2"/>
        <v>0</v>
      </c>
      <c r="N2653" s="71">
        <f t="shared" si="3"/>
        <v>6.17564</v>
      </c>
      <c r="O2653" s="71">
        <f t="shared" si="4"/>
        <v>2144.319444</v>
      </c>
      <c r="P2653" s="71">
        <f t="shared" si="5"/>
        <v>0</v>
      </c>
      <c r="Q2653" s="71">
        <f t="shared" si="6"/>
        <v>0</v>
      </c>
      <c r="R2653" s="71">
        <f t="shared" si="7"/>
        <v>81.43</v>
      </c>
      <c r="S2653" s="71">
        <f t="shared" si="8"/>
        <v>28274.30556</v>
      </c>
      <c r="T2653" s="72">
        <f t="shared" si="9"/>
        <v>93</v>
      </c>
      <c r="U2653" s="71">
        <f t="shared" si="10"/>
        <v>0.7242426602</v>
      </c>
      <c r="V2653" s="71">
        <f t="shared" si="11"/>
        <v>0</v>
      </c>
      <c r="W2653" s="73">
        <f t="shared" si="12"/>
        <v>0</v>
      </c>
      <c r="X2653" s="19"/>
      <c r="Y2653" s="19"/>
      <c r="Z2653" s="19"/>
      <c r="AA2653" s="19"/>
      <c r="AB2653" s="19"/>
      <c r="AC2653" s="19"/>
      <c r="AD2653" s="19"/>
    </row>
    <row r="2654">
      <c r="A2654" s="49" t="s">
        <v>2774</v>
      </c>
      <c r="B2654" s="50">
        <v>12538.0</v>
      </c>
      <c r="C2654" s="51">
        <v>0.547</v>
      </c>
      <c r="D2654" s="52">
        <v>12506.0</v>
      </c>
      <c r="E2654" s="51">
        <v>0.013</v>
      </c>
      <c r="F2654" s="52">
        <v>12538.0</v>
      </c>
      <c r="G2654" s="54">
        <v>0.42</v>
      </c>
      <c r="H2654" s="50">
        <v>12538.0</v>
      </c>
      <c r="I2654" s="54">
        <v>1.40758</v>
      </c>
      <c r="J2654" s="50">
        <v>12538.0</v>
      </c>
      <c r="K2654" s="54">
        <v>2.008</v>
      </c>
      <c r="L2654" s="70">
        <f t="shared" si="1"/>
        <v>0</v>
      </c>
      <c r="M2654" s="71">
        <f t="shared" si="2"/>
        <v>0</v>
      </c>
      <c r="N2654" s="71">
        <f t="shared" si="3"/>
        <v>0.86058</v>
      </c>
      <c r="O2654" s="71">
        <f t="shared" si="4"/>
        <v>157.3272395</v>
      </c>
      <c r="P2654" s="71">
        <f t="shared" si="5"/>
        <v>0</v>
      </c>
      <c r="Q2654" s="71">
        <f t="shared" si="6"/>
        <v>0</v>
      </c>
      <c r="R2654" s="71">
        <f t="shared" si="7"/>
        <v>1.461</v>
      </c>
      <c r="S2654" s="71">
        <f t="shared" si="8"/>
        <v>267.0932358</v>
      </c>
      <c r="T2654" s="72">
        <f t="shared" si="9"/>
        <v>32</v>
      </c>
      <c r="U2654" s="71">
        <f t="shared" si="10"/>
        <v>0.2552241187</v>
      </c>
      <c r="V2654" s="71">
        <f t="shared" si="11"/>
        <v>0</v>
      </c>
      <c r="W2654" s="73">
        <f t="shared" si="12"/>
        <v>0</v>
      </c>
      <c r="X2654" s="19"/>
      <c r="Y2654" s="19"/>
      <c r="Z2654" s="19"/>
      <c r="AA2654" s="19"/>
      <c r="AB2654" s="19"/>
      <c r="AC2654" s="19"/>
      <c r="AD2654" s="19"/>
    </row>
    <row r="2655">
      <c r="A2655" s="49" t="s">
        <v>2775</v>
      </c>
      <c r="B2655" s="50">
        <v>12749.0</v>
      </c>
      <c r="C2655" s="51">
        <v>0.229</v>
      </c>
      <c r="D2655" s="52">
        <v>12731.0</v>
      </c>
      <c r="E2655" s="51">
        <v>0.013</v>
      </c>
      <c r="F2655" s="52">
        <v>12749.0</v>
      </c>
      <c r="G2655" s="54">
        <v>0.23</v>
      </c>
      <c r="H2655" s="50">
        <v>12749.0</v>
      </c>
      <c r="I2655" s="54">
        <v>1.13859</v>
      </c>
      <c r="J2655" s="50">
        <v>12749.0</v>
      </c>
      <c r="K2655" s="54">
        <v>1.502</v>
      </c>
      <c r="L2655" s="70">
        <f t="shared" si="1"/>
        <v>0</v>
      </c>
      <c r="M2655" s="71">
        <f t="shared" si="2"/>
        <v>0</v>
      </c>
      <c r="N2655" s="71">
        <f t="shared" si="3"/>
        <v>0.90959</v>
      </c>
      <c r="O2655" s="71">
        <f t="shared" si="4"/>
        <v>397.2008734</v>
      </c>
      <c r="P2655" s="71">
        <f t="shared" si="5"/>
        <v>0</v>
      </c>
      <c r="Q2655" s="71">
        <f t="shared" si="6"/>
        <v>0</v>
      </c>
      <c r="R2655" s="71">
        <f t="shared" si="7"/>
        <v>1.273</v>
      </c>
      <c r="S2655" s="71">
        <f t="shared" si="8"/>
        <v>555.8951965</v>
      </c>
      <c r="T2655" s="72">
        <f t="shared" si="9"/>
        <v>18</v>
      </c>
      <c r="U2655" s="71">
        <f t="shared" si="10"/>
        <v>0.1411875441</v>
      </c>
      <c r="V2655" s="71">
        <f t="shared" si="11"/>
        <v>0</v>
      </c>
      <c r="W2655" s="73">
        <f t="shared" si="12"/>
        <v>0</v>
      </c>
      <c r="X2655" s="19"/>
      <c r="Y2655" s="19"/>
      <c r="Z2655" s="19"/>
      <c r="AA2655" s="19"/>
      <c r="AB2655" s="19"/>
      <c r="AC2655" s="19"/>
      <c r="AD2655" s="19"/>
    </row>
    <row r="2656">
      <c r="A2656" s="49" t="s">
        <v>2776</v>
      </c>
      <c r="B2656" s="50">
        <v>12441.0</v>
      </c>
      <c r="C2656" s="51">
        <v>0.477</v>
      </c>
      <c r="D2656" s="52">
        <v>12376.0</v>
      </c>
      <c r="E2656" s="51">
        <v>0.013</v>
      </c>
      <c r="F2656" s="52">
        <v>12441.0</v>
      </c>
      <c r="G2656" s="54">
        <v>0.402</v>
      </c>
      <c r="H2656" s="50">
        <v>12441.0</v>
      </c>
      <c r="I2656" s="54">
        <v>1.83209</v>
      </c>
      <c r="J2656" s="50">
        <v>12441.0</v>
      </c>
      <c r="K2656" s="54">
        <v>1.406</v>
      </c>
      <c r="L2656" s="70">
        <f t="shared" si="1"/>
        <v>0</v>
      </c>
      <c r="M2656" s="71">
        <f t="shared" si="2"/>
        <v>0</v>
      </c>
      <c r="N2656" s="71">
        <f t="shared" si="3"/>
        <v>1.35509</v>
      </c>
      <c r="O2656" s="71">
        <f t="shared" si="4"/>
        <v>284.0859539</v>
      </c>
      <c r="P2656" s="71">
        <f t="shared" si="5"/>
        <v>0</v>
      </c>
      <c r="Q2656" s="71">
        <f t="shared" si="6"/>
        <v>0</v>
      </c>
      <c r="R2656" s="71">
        <f t="shared" si="7"/>
        <v>0.929</v>
      </c>
      <c r="S2656" s="71">
        <f t="shared" si="8"/>
        <v>194.7589099</v>
      </c>
      <c r="T2656" s="72">
        <f t="shared" si="9"/>
        <v>65</v>
      </c>
      <c r="U2656" s="71">
        <f t="shared" si="10"/>
        <v>0.5224660397</v>
      </c>
      <c r="V2656" s="71">
        <f t="shared" si="11"/>
        <v>0</v>
      </c>
      <c r="W2656" s="73">
        <f t="shared" si="12"/>
        <v>0</v>
      </c>
      <c r="X2656" s="19"/>
      <c r="Y2656" s="19"/>
      <c r="Z2656" s="19"/>
      <c r="AA2656" s="19"/>
      <c r="AB2656" s="19"/>
      <c r="AC2656" s="19"/>
      <c r="AD2656" s="19"/>
    </row>
    <row r="2657">
      <c r="A2657" s="49" t="s">
        <v>2777</v>
      </c>
      <c r="B2657" s="50">
        <v>12745.0</v>
      </c>
      <c r="C2657" s="51">
        <v>0.242</v>
      </c>
      <c r="D2657" s="52">
        <v>12740.0</v>
      </c>
      <c r="E2657" s="51">
        <v>0.013</v>
      </c>
      <c r="F2657" s="52">
        <v>12745.0</v>
      </c>
      <c r="G2657" s="54">
        <v>0.241</v>
      </c>
      <c r="H2657" s="50">
        <v>12745.0</v>
      </c>
      <c r="I2657" s="54">
        <v>1.35411</v>
      </c>
      <c r="J2657" s="50">
        <v>12745.0</v>
      </c>
      <c r="K2657" s="54">
        <v>2.003</v>
      </c>
      <c r="L2657" s="70">
        <f t="shared" si="1"/>
        <v>0</v>
      </c>
      <c r="M2657" s="71">
        <f t="shared" si="2"/>
        <v>0</v>
      </c>
      <c r="N2657" s="71">
        <f t="shared" si="3"/>
        <v>1.11211</v>
      </c>
      <c r="O2657" s="71">
        <f t="shared" si="4"/>
        <v>459.5495868</v>
      </c>
      <c r="P2657" s="71">
        <f t="shared" si="5"/>
        <v>0</v>
      </c>
      <c r="Q2657" s="71">
        <f t="shared" si="6"/>
        <v>0</v>
      </c>
      <c r="R2657" s="71">
        <f t="shared" si="7"/>
        <v>1.761</v>
      </c>
      <c r="S2657" s="71">
        <f t="shared" si="8"/>
        <v>727.6859504</v>
      </c>
      <c r="T2657" s="72">
        <f t="shared" si="9"/>
        <v>5</v>
      </c>
      <c r="U2657" s="71">
        <f t="shared" si="10"/>
        <v>0.03923107101</v>
      </c>
      <c r="V2657" s="71">
        <f t="shared" si="11"/>
        <v>0</v>
      </c>
      <c r="W2657" s="73">
        <f t="shared" si="12"/>
        <v>0</v>
      </c>
      <c r="X2657" s="19"/>
      <c r="Y2657" s="19"/>
      <c r="Z2657" s="19"/>
      <c r="AA2657" s="19"/>
      <c r="AB2657" s="19"/>
      <c r="AC2657" s="19"/>
      <c r="AD2657" s="19"/>
    </row>
    <row r="2658">
      <c r="A2658" s="49" t="s">
        <v>2778</v>
      </c>
      <c r="B2658" s="50">
        <v>12433.0</v>
      </c>
      <c r="C2658" s="51">
        <v>0.559</v>
      </c>
      <c r="D2658" s="52">
        <v>12404.0</v>
      </c>
      <c r="E2658" s="51">
        <v>0.013</v>
      </c>
      <c r="F2658" s="52">
        <v>12433.0</v>
      </c>
      <c r="G2658" s="54">
        <v>0.427</v>
      </c>
      <c r="H2658" s="50">
        <v>12433.0</v>
      </c>
      <c r="I2658" s="54">
        <v>1.72959</v>
      </c>
      <c r="J2658" s="50">
        <v>12433.0</v>
      </c>
      <c r="K2658" s="54">
        <v>1.566</v>
      </c>
      <c r="L2658" s="70">
        <f t="shared" si="1"/>
        <v>0</v>
      </c>
      <c r="M2658" s="71">
        <f t="shared" si="2"/>
        <v>0</v>
      </c>
      <c r="N2658" s="71">
        <f t="shared" si="3"/>
        <v>1.17059</v>
      </c>
      <c r="O2658" s="71">
        <f t="shared" si="4"/>
        <v>209.4078712</v>
      </c>
      <c r="P2658" s="71">
        <f t="shared" si="5"/>
        <v>0</v>
      </c>
      <c r="Q2658" s="71">
        <f t="shared" si="6"/>
        <v>0</v>
      </c>
      <c r="R2658" s="71">
        <f t="shared" si="7"/>
        <v>1.007</v>
      </c>
      <c r="S2658" s="71">
        <f t="shared" si="8"/>
        <v>180.1431127</v>
      </c>
      <c r="T2658" s="72">
        <f t="shared" si="9"/>
        <v>29</v>
      </c>
      <c r="U2658" s="71">
        <f t="shared" si="10"/>
        <v>0.2332502212</v>
      </c>
      <c r="V2658" s="71">
        <f t="shared" si="11"/>
        <v>0</v>
      </c>
      <c r="W2658" s="73">
        <f t="shared" si="12"/>
        <v>0</v>
      </c>
      <c r="X2658" s="19"/>
      <c r="Y2658" s="19"/>
      <c r="Z2658" s="19"/>
      <c r="AA2658" s="19"/>
      <c r="AB2658" s="19"/>
      <c r="AC2658" s="19"/>
      <c r="AD2658" s="19"/>
    </row>
    <row r="2659">
      <c r="A2659" s="49" t="s">
        <v>2779</v>
      </c>
      <c r="B2659" s="50">
        <v>12582.0</v>
      </c>
      <c r="C2659" s="51">
        <v>0.249</v>
      </c>
      <c r="D2659" s="52">
        <v>12558.0</v>
      </c>
      <c r="E2659" s="51">
        <v>0.013</v>
      </c>
      <c r="F2659" s="52">
        <v>12582.0</v>
      </c>
      <c r="G2659" s="54">
        <v>0.249</v>
      </c>
      <c r="H2659" s="50">
        <v>12582.0</v>
      </c>
      <c r="I2659" s="54">
        <v>3.07633</v>
      </c>
      <c r="J2659" s="50">
        <v>12582.0</v>
      </c>
      <c r="K2659" s="54">
        <v>2.519</v>
      </c>
      <c r="L2659" s="70">
        <f t="shared" si="1"/>
        <v>0</v>
      </c>
      <c r="M2659" s="71">
        <f t="shared" si="2"/>
        <v>0</v>
      </c>
      <c r="N2659" s="71">
        <f t="shared" si="3"/>
        <v>2.82733</v>
      </c>
      <c r="O2659" s="71">
        <f t="shared" si="4"/>
        <v>1135.473896</v>
      </c>
      <c r="P2659" s="71">
        <f t="shared" si="5"/>
        <v>0</v>
      </c>
      <c r="Q2659" s="71">
        <f t="shared" si="6"/>
        <v>0</v>
      </c>
      <c r="R2659" s="71">
        <f t="shared" si="7"/>
        <v>2.27</v>
      </c>
      <c r="S2659" s="71">
        <f t="shared" si="8"/>
        <v>911.6465863</v>
      </c>
      <c r="T2659" s="72">
        <f t="shared" si="9"/>
        <v>24</v>
      </c>
      <c r="U2659" s="71">
        <f t="shared" si="10"/>
        <v>0.1907486886</v>
      </c>
      <c r="V2659" s="71">
        <f t="shared" si="11"/>
        <v>0</v>
      </c>
      <c r="W2659" s="73">
        <f t="shared" si="12"/>
        <v>0</v>
      </c>
      <c r="X2659" s="19"/>
      <c r="Y2659" s="19"/>
      <c r="Z2659" s="19"/>
      <c r="AA2659" s="19"/>
      <c r="AB2659" s="19"/>
      <c r="AC2659" s="19"/>
      <c r="AD2659" s="19"/>
    </row>
    <row r="2660">
      <c r="A2660" s="49" t="s">
        <v>2780</v>
      </c>
      <c r="B2660" s="50">
        <v>12278.0</v>
      </c>
      <c r="C2660" s="51">
        <v>0.524</v>
      </c>
      <c r="D2660" s="52">
        <v>12246.0</v>
      </c>
      <c r="E2660" s="51">
        <v>0.013</v>
      </c>
      <c r="F2660" s="52">
        <v>12278.0</v>
      </c>
      <c r="G2660" s="54">
        <v>0.423</v>
      </c>
      <c r="H2660" s="50">
        <v>12278.0</v>
      </c>
      <c r="I2660" s="54">
        <v>1.48201</v>
      </c>
      <c r="J2660" s="50">
        <v>12277.0</v>
      </c>
      <c r="K2660" s="54">
        <v>1.767</v>
      </c>
      <c r="L2660" s="70">
        <f t="shared" si="1"/>
        <v>0</v>
      </c>
      <c r="M2660" s="71">
        <f t="shared" si="2"/>
        <v>0</v>
      </c>
      <c r="N2660" s="71">
        <f t="shared" si="3"/>
        <v>0.95801</v>
      </c>
      <c r="O2660" s="71">
        <f t="shared" si="4"/>
        <v>182.8263359</v>
      </c>
      <c r="P2660" s="71">
        <f t="shared" si="5"/>
        <v>-1</v>
      </c>
      <c r="Q2660" s="71">
        <f t="shared" si="6"/>
        <v>-0.008144648966</v>
      </c>
      <c r="R2660" s="71">
        <f t="shared" si="7"/>
        <v>1.243</v>
      </c>
      <c r="S2660" s="71">
        <f t="shared" si="8"/>
        <v>237.2137405</v>
      </c>
      <c r="T2660" s="72">
        <f t="shared" si="9"/>
        <v>32</v>
      </c>
      <c r="U2660" s="71">
        <f t="shared" si="10"/>
        <v>0.2606287669</v>
      </c>
      <c r="V2660" s="71">
        <f t="shared" si="11"/>
        <v>0</v>
      </c>
      <c r="W2660" s="73">
        <f t="shared" si="12"/>
        <v>0</v>
      </c>
      <c r="X2660" s="19"/>
      <c r="Y2660" s="19"/>
      <c r="Z2660" s="19"/>
      <c r="AA2660" s="19"/>
      <c r="AB2660" s="19"/>
      <c r="AC2660" s="19"/>
      <c r="AD2660" s="19"/>
    </row>
    <row r="2661">
      <c r="A2661" s="49" t="s">
        <v>2781</v>
      </c>
      <c r="B2661" s="50">
        <v>12530.0</v>
      </c>
      <c r="C2661" s="51">
        <v>0.267</v>
      </c>
      <c r="D2661" s="52">
        <v>12456.0</v>
      </c>
      <c r="E2661" s="51">
        <v>0.013</v>
      </c>
      <c r="F2661" s="52">
        <v>12530.0</v>
      </c>
      <c r="G2661" s="54">
        <v>0.266</v>
      </c>
      <c r="H2661" s="50">
        <v>12530.0</v>
      </c>
      <c r="I2661" s="54">
        <v>1.12976</v>
      </c>
      <c r="J2661" s="50">
        <v>12530.0</v>
      </c>
      <c r="K2661" s="54">
        <v>1.595</v>
      </c>
      <c r="L2661" s="70">
        <f t="shared" si="1"/>
        <v>0</v>
      </c>
      <c r="M2661" s="71">
        <f t="shared" si="2"/>
        <v>0</v>
      </c>
      <c r="N2661" s="71">
        <f t="shared" si="3"/>
        <v>0.86276</v>
      </c>
      <c r="O2661" s="71">
        <f t="shared" si="4"/>
        <v>323.1310861</v>
      </c>
      <c r="P2661" s="71">
        <f t="shared" si="5"/>
        <v>0</v>
      </c>
      <c r="Q2661" s="71">
        <f t="shared" si="6"/>
        <v>0</v>
      </c>
      <c r="R2661" s="71">
        <f t="shared" si="7"/>
        <v>1.328</v>
      </c>
      <c r="S2661" s="71">
        <f t="shared" si="8"/>
        <v>497.3782772</v>
      </c>
      <c r="T2661" s="72">
        <f t="shared" si="9"/>
        <v>74</v>
      </c>
      <c r="U2661" s="71">
        <f t="shared" si="10"/>
        <v>0.5905826018</v>
      </c>
      <c r="V2661" s="71">
        <f t="shared" si="11"/>
        <v>0</v>
      </c>
      <c r="W2661" s="73">
        <f t="shared" si="12"/>
        <v>0</v>
      </c>
      <c r="X2661" s="19"/>
      <c r="Y2661" s="19"/>
      <c r="Z2661" s="19"/>
      <c r="AA2661" s="19"/>
      <c r="AB2661" s="19"/>
      <c r="AC2661" s="19"/>
      <c r="AD2661" s="19"/>
    </row>
    <row r="2662">
      <c r="A2662" s="49" t="s">
        <v>2782</v>
      </c>
      <c r="B2662" s="50">
        <v>12217.0</v>
      </c>
      <c r="C2662" s="51">
        <v>0.504</v>
      </c>
      <c r="D2662" s="52">
        <v>12175.0</v>
      </c>
      <c r="E2662" s="51">
        <v>0.013</v>
      </c>
      <c r="F2662" s="52">
        <v>12217.0</v>
      </c>
      <c r="G2662" s="54">
        <v>0.417</v>
      </c>
      <c r="H2662" s="50">
        <v>12217.0</v>
      </c>
      <c r="I2662" s="54">
        <v>1.23109</v>
      </c>
      <c r="J2662" s="50">
        <v>12217.0</v>
      </c>
      <c r="K2662" s="54">
        <v>1.985</v>
      </c>
      <c r="L2662" s="70">
        <f t="shared" si="1"/>
        <v>0</v>
      </c>
      <c r="M2662" s="71">
        <f t="shared" si="2"/>
        <v>0</v>
      </c>
      <c r="N2662" s="71">
        <f t="shared" si="3"/>
        <v>0.72709</v>
      </c>
      <c r="O2662" s="71">
        <f t="shared" si="4"/>
        <v>144.2638889</v>
      </c>
      <c r="P2662" s="71">
        <f t="shared" si="5"/>
        <v>0</v>
      </c>
      <c r="Q2662" s="71">
        <f t="shared" si="6"/>
        <v>0</v>
      </c>
      <c r="R2662" s="71">
        <f t="shared" si="7"/>
        <v>1.481</v>
      </c>
      <c r="S2662" s="71">
        <f t="shared" si="8"/>
        <v>293.8492063</v>
      </c>
      <c r="T2662" s="72">
        <f t="shared" si="9"/>
        <v>42</v>
      </c>
      <c r="U2662" s="71">
        <f t="shared" si="10"/>
        <v>0.3437832528</v>
      </c>
      <c r="V2662" s="71">
        <f t="shared" si="11"/>
        <v>0</v>
      </c>
      <c r="W2662" s="73">
        <f t="shared" si="12"/>
        <v>0</v>
      </c>
      <c r="X2662" s="19"/>
      <c r="Y2662" s="19"/>
      <c r="Z2662" s="19"/>
      <c r="AA2662" s="19"/>
      <c r="AB2662" s="19"/>
      <c r="AC2662" s="19"/>
      <c r="AD2662" s="19"/>
    </row>
    <row r="2663">
      <c r="A2663" s="49" t="s">
        <v>2783</v>
      </c>
      <c r="B2663" s="50">
        <v>12882.0</v>
      </c>
      <c r="C2663" s="51">
        <v>0.299</v>
      </c>
      <c r="D2663" s="52">
        <v>12799.0</v>
      </c>
      <c r="E2663" s="51">
        <v>0.013</v>
      </c>
      <c r="F2663" s="52">
        <v>12882.0</v>
      </c>
      <c r="G2663" s="54">
        <v>0.296</v>
      </c>
      <c r="H2663" s="50">
        <v>12882.0</v>
      </c>
      <c r="I2663" s="54">
        <v>2.47127</v>
      </c>
      <c r="J2663" s="50">
        <v>12882.0</v>
      </c>
      <c r="K2663" s="54">
        <v>78.987</v>
      </c>
      <c r="L2663" s="70">
        <f t="shared" si="1"/>
        <v>0</v>
      </c>
      <c r="M2663" s="71">
        <f t="shared" si="2"/>
        <v>0</v>
      </c>
      <c r="N2663" s="71">
        <f t="shared" si="3"/>
        <v>2.17227</v>
      </c>
      <c r="O2663" s="71">
        <f t="shared" si="4"/>
        <v>726.5117057</v>
      </c>
      <c r="P2663" s="71">
        <f t="shared" si="5"/>
        <v>0</v>
      </c>
      <c r="Q2663" s="71">
        <f t="shared" si="6"/>
        <v>0</v>
      </c>
      <c r="R2663" s="71">
        <f t="shared" si="7"/>
        <v>78.688</v>
      </c>
      <c r="S2663" s="71">
        <f t="shared" si="8"/>
        <v>26317.05686</v>
      </c>
      <c r="T2663" s="72">
        <f t="shared" si="9"/>
        <v>83</v>
      </c>
      <c r="U2663" s="71">
        <f t="shared" si="10"/>
        <v>0.6443098898</v>
      </c>
      <c r="V2663" s="71">
        <f t="shared" si="11"/>
        <v>0</v>
      </c>
      <c r="W2663" s="73">
        <f t="shared" si="12"/>
        <v>0</v>
      </c>
      <c r="X2663" s="19"/>
      <c r="Y2663" s="19"/>
      <c r="Z2663" s="19"/>
      <c r="AA2663" s="19"/>
      <c r="AB2663" s="19"/>
      <c r="AC2663" s="19"/>
      <c r="AD2663" s="19"/>
    </row>
    <row r="2664">
      <c r="A2664" s="49" t="s">
        <v>2784</v>
      </c>
      <c r="B2664" s="50">
        <v>12561.0</v>
      </c>
      <c r="C2664" s="51">
        <v>0.631</v>
      </c>
      <c r="D2664" s="52">
        <v>12530.0</v>
      </c>
      <c r="E2664" s="51">
        <v>0.013</v>
      </c>
      <c r="F2664" s="52">
        <v>12561.0</v>
      </c>
      <c r="G2664" s="54">
        <v>0.46</v>
      </c>
      <c r="H2664" s="50">
        <v>12561.0</v>
      </c>
      <c r="I2664" s="54">
        <v>1.54388</v>
      </c>
      <c r="J2664" s="50">
        <v>12561.0</v>
      </c>
      <c r="K2664" s="54">
        <v>1.795</v>
      </c>
      <c r="L2664" s="70">
        <f t="shared" si="1"/>
        <v>0</v>
      </c>
      <c r="M2664" s="71">
        <f t="shared" si="2"/>
        <v>0</v>
      </c>
      <c r="N2664" s="71">
        <f t="shared" si="3"/>
        <v>0.91288</v>
      </c>
      <c r="O2664" s="71">
        <f t="shared" si="4"/>
        <v>144.6719493</v>
      </c>
      <c r="P2664" s="71">
        <f t="shared" si="5"/>
        <v>0</v>
      </c>
      <c r="Q2664" s="71">
        <f t="shared" si="6"/>
        <v>0</v>
      </c>
      <c r="R2664" s="71">
        <f t="shared" si="7"/>
        <v>1.164</v>
      </c>
      <c r="S2664" s="71">
        <f t="shared" si="8"/>
        <v>184.4690967</v>
      </c>
      <c r="T2664" s="72">
        <f t="shared" si="9"/>
        <v>31</v>
      </c>
      <c r="U2664" s="71">
        <f t="shared" si="10"/>
        <v>0.2467956373</v>
      </c>
      <c r="V2664" s="71">
        <f t="shared" si="11"/>
        <v>0</v>
      </c>
      <c r="W2664" s="73">
        <f t="shared" si="12"/>
        <v>0</v>
      </c>
      <c r="X2664" s="19"/>
      <c r="Y2664" s="19"/>
      <c r="Z2664" s="19"/>
      <c r="AA2664" s="19"/>
      <c r="AB2664" s="19"/>
      <c r="AC2664" s="19"/>
      <c r="AD2664" s="19"/>
    </row>
    <row r="2665">
      <c r="A2665" s="49" t="s">
        <v>2785</v>
      </c>
      <c r="B2665" s="50">
        <v>12401.0</v>
      </c>
      <c r="C2665" s="51">
        <v>0.262</v>
      </c>
      <c r="D2665" s="52">
        <v>12329.0</v>
      </c>
      <c r="E2665" s="51">
        <v>0.013</v>
      </c>
      <c r="F2665" s="52">
        <v>12401.0</v>
      </c>
      <c r="G2665" s="54">
        <v>0.261</v>
      </c>
      <c r="H2665" s="50">
        <v>12401.0</v>
      </c>
      <c r="I2665" s="54">
        <v>1.06335</v>
      </c>
      <c r="J2665" s="50">
        <v>12401.0</v>
      </c>
      <c r="K2665" s="54">
        <v>2.072</v>
      </c>
      <c r="L2665" s="70">
        <f t="shared" si="1"/>
        <v>0</v>
      </c>
      <c r="M2665" s="71">
        <f t="shared" si="2"/>
        <v>0</v>
      </c>
      <c r="N2665" s="71">
        <f t="shared" si="3"/>
        <v>0.80135</v>
      </c>
      <c r="O2665" s="71">
        <f t="shared" si="4"/>
        <v>305.8587786</v>
      </c>
      <c r="P2665" s="71">
        <f t="shared" si="5"/>
        <v>0</v>
      </c>
      <c r="Q2665" s="71">
        <f t="shared" si="6"/>
        <v>0</v>
      </c>
      <c r="R2665" s="71">
        <f t="shared" si="7"/>
        <v>1.81</v>
      </c>
      <c r="S2665" s="71">
        <f t="shared" si="8"/>
        <v>690.8396947</v>
      </c>
      <c r="T2665" s="72">
        <f t="shared" si="9"/>
        <v>72</v>
      </c>
      <c r="U2665" s="71">
        <f t="shared" si="10"/>
        <v>0.5805983388</v>
      </c>
      <c r="V2665" s="71">
        <f t="shared" si="11"/>
        <v>0</v>
      </c>
      <c r="W2665" s="73">
        <f t="shared" si="12"/>
        <v>0</v>
      </c>
      <c r="X2665" s="19"/>
      <c r="Y2665" s="19"/>
      <c r="Z2665" s="19"/>
      <c r="AA2665" s="19"/>
      <c r="AB2665" s="19"/>
      <c r="AC2665" s="19"/>
      <c r="AD2665" s="19"/>
    </row>
    <row r="2666">
      <c r="A2666" s="49" t="s">
        <v>2786</v>
      </c>
      <c r="B2666" s="50">
        <v>12095.0</v>
      </c>
      <c r="C2666" s="51">
        <v>0.509</v>
      </c>
      <c r="D2666" s="52">
        <v>12079.0</v>
      </c>
      <c r="E2666" s="51">
        <v>0.013</v>
      </c>
      <c r="F2666" s="52">
        <v>12095.0</v>
      </c>
      <c r="G2666" s="54">
        <v>0.4</v>
      </c>
      <c r="H2666" s="50">
        <v>12095.0</v>
      </c>
      <c r="I2666" s="54">
        <v>3.67697</v>
      </c>
      <c r="J2666" s="50">
        <v>12095.0</v>
      </c>
      <c r="K2666" s="54">
        <v>2.951</v>
      </c>
      <c r="L2666" s="70">
        <f t="shared" si="1"/>
        <v>0</v>
      </c>
      <c r="M2666" s="71">
        <f t="shared" si="2"/>
        <v>0</v>
      </c>
      <c r="N2666" s="71">
        <f t="shared" si="3"/>
        <v>3.16797</v>
      </c>
      <c r="O2666" s="71">
        <f t="shared" si="4"/>
        <v>622.3909627</v>
      </c>
      <c r="P2666" s="71">
        <f t="shared" si="5"/>
        <v>0</v>
      </c>
      <c r="Q2666" s="71">
        <f t="shared" si="6"/>
        <v>0</v>
      </c>
      <c r="R2666" s="71">
        <f t="shared" si="7"/>
        <v>2.442</v>
      </c>
      <c r="S2666" s="71">
        <f t="shared" si="8"/>
        <v>479.7642436</v>
      </c>
      <c r="T2666" s="72">
        <f t="shared" si="9"/>
        <v>16</v>
      </c>
      <c r="U2666" s="71">
        <f t="shared" si="10"/>
        <v>0.1322860686</v>
      </c>
      <c r="V2666" s="71">
        <f t="shared" si="11"/>
        <v>0</v>
      </c>
      <c r="W2666" s="73">
        <f t="shared" si="12"/>
        <v>0</v>
      </c>
      <c r="X2666" s="19"/>
      <c r="Y2666" s="19"/>
      <c r="Z2666" s="19"/>
      <c r="AA2666" s="19"/>
      <c r="AB2666" s="19"/>
      <c r="AC2666" s="19"/>
      <c r="AD2666" s="19"/>
    </row>
    <row r="2667">
      <c r="A2667" s="49" t="s">
        <v>2787</v>
      </c>
      <c r="B2667" s="50">
        <v>12624.0</v>
      </c>
      <c r="C2667" s="51">
        <v>0.256</v>
      </c>
      <c r="D2667" s="52">
        <v>12575.0</v>
      </c>
      <c r="E2667" s="51">
        <v>0.013</v>
      </c>
      <c r="F2667" s="52">
        <v>12624.0</v>
      </c>
      <c r="G2667" s="54">
        <v>0.255</v>
      </c>
      <c r="H2667" s="50">
        <v>12624.0</v>
      </c>
      <c r="I2667" s="54">
        <v>0.550204</v>
      </c>
      <c r="J2667" s="50">
        <v>12624.0</v>
      </c>
      <c r="K2667" s="54">
        <v>2.339</v>
      </c>
      <c r="L2667" s="70">
        <f t="shared" si="1"/>
        <v>0</v>
      </c>
      <c r="M2667" s="71">
        <f t="shared" si="2"/>
        <v>0</v>
      </c>
      <c r="N2667" s="71">
        <f t="shared" si="3"/>
        <v>0.294204</v>
      </c>
      <c r="O2667" s="71">
        <f t="shared" si="4"/>
        <v>114.9234375</v>
      </c>
      <c r="P2667" s="71">
        <f t="shared" si="5"/>
        <v>0</v>
      </c>
      <c r="Q2667" s="71">
        <f t="shared" si="6"/>
        <v>0</v>
      </c>
      <c r="R2667" s="71">
        <f t="shared" si="7"/>
        <v>2.083</v>
      </c>
      <c r="S2667" s="71">
        <f t="shared" si="8"/>
        <v>813.671875</v>
      </c>
      <c r="T2667" s="72">
        <f t="shared" si="9"/>
        <v>49</v>
      </c>
      <c r="U2667" s="71">
        <f t="shared" si="10"/>
        <v>0.3881495564</v>
      </c>
      <c r="V2667" s="71">
        <f t="shared" si="11"/>
        <v>0</v>
      </c>
      <c r="W2667" s="73">
        <f t="shared" si="12"/>
        <v>0</v>
      </c>
      <c r="X2667" s="19"/>
      <c r="Y2667" s="19"/>
      <c r="Z2667" s="19"/>
      <c r="AA2667" s="19"/>
      <c r="AB2667" s="19"/>
      <c r="AC2667" s="19"/>
      <c r="AD2667" s="19"/>
    </row>
    <row r="2668">
      <c r="A2668" s="49" t="s">
        <v>2788</v>
      </c>
      <c r="B2668" s="50">
        <v>12317.0</v>
      </c>
      <c r="C2668" s="51">
        <v>0.508</v>
      </c>
      <c r="D2668" s="52">
        <v>12292.0</v>
      </c>
      <c r="E2668" s="51">
        <v>0.013</v>
      </c>
      <c r="F2668" s="52">
        <v>12317.0</v>
      </c>
      <c r="G2668" s="54">
        <v>0.403</v>
      </c>
      <c r="H2668" s="50">
        <v>12317.0</v>
      </c>
      <c r="I2668" s="54">
        <v>1.03893</v>
      </c>
      <c r="J2668" s="50">
        <v>12317.0</v>
      </c>
      <c r="K2668" s="54">
        <v>1.851</v>
      </c>
      <c r="L2668" s="70">
        <f t="shared" si="1"/>
        <v>0</v>
      </c>
      <c r="M2668" s="71">
        <f t="shared" si="2"/>
        <v>0</v>
      </c>
      <c r="N2668" s="71">
        <f t="shared" si="3"/>
        <v>0.53093</v>
      </c>
      <c r="O2668" s="71">
        <f t="shared" si="4"/>
        <v>104.5137795</v>
      </c>
      <c r="P2668" s="71">
        <f t="shared" si="5"/>
        <v>0</v>
      </c>
      <c r="Q2668" s="71">
        <f t="shared" si="6"/>
        <v>0</v>
      </c>
      <c r="R2668" s="71">
        <f t="shared" si="7"/>
        <v>1.343</v>
      </c>
      <c r="S2668" s="71">
        <f t="shared" si="8"/>
        <v>264.3700787</v>
      </c>
      <c r="T2668" s="72">
        <f t="shared" si="9"/>
        <v>25</v>
      </c>
      <c r="U2668" s="71">
        <f t="shared" si="10"/>
        <v>0.2029715028</v>
      </c>
      <c r="V2668" s="71">
        <f t="shared" si="11"/>
        <v>0</v>
      </c>
      <c r="W2668" s="73">
        <f t="shared" si="12"/>
        <v>0</v>
      </c>
      <c r="X2668" s="19"/>
      <c r="Y2668" s="19"/>
      <c r="Z2668" s="19"/>
      <c r="AA2668" s="19"/>
      <c r="AB2668" s="19"/>
      <c r="AC2668" s="19"/>
      <c r="AD2668" s="19"/>
    </row>
    <row r="2669">
      <c r="A2669" s="49" t="s">
        <v>798</v>
      </c>
      <c r="B2669" s="50">
        <v>12828.0</v>
      </c>
      <c r="C2669" s="51">
        <v>0.247</v>
      </c>
      <c r="D2669" s="52">
        <v>12819.0</v>
      </c>
      <c r="E2669" s="51">
        <v>0.013</v>
      </c>
      <c r="F2669" s="52">
        <v>12828.0</v>
      </c>
      <c r="G2669" s="54">
        <v>0.248</v>
      </c>
      <c r="H2669" s="50">
        <v>12828.0</v>
      </c>
      <c r="I2669" s="54">
        <v>4.77682</v>
      </c>
      <c r="J2669" s="50">
        <v>12828.0</v>
      </c>
      <c r="K2669" s="54">
        <v>5.076</v>
      </c>
      <c r="L2669" s="70">
        <f t="shared" si="1"/>
        <v>0</v>
      </c>
      <c r="M2669" s="71">
        <f t="shared" si="2"/>
        <v>0</v>
      </c>
      <c r="N2669" s="71">
        <f t="shared" si="3"/>
        <v>4.52982</v>
      </c>
      <c r="O2669" s="71">
        <f t="shared" si="4"/>
        <v>1833.935223</v>
      </c>
      <c r="P2669" s="71">
        <f t="shared" si="5"/>
        <v>0</v>
      </c>
      <c r="Q2669" s="71">
        <f t="shared" si="6"/>
        <v>0</v>
      </c>
      <c r="R2669" s="71">
        <f t="shared" si="7"/>
        <v>4.829</v>
      </c>
      <c r="S2669" s="71">
        <f t="shared" si="8"/>
        <v>1955.060729</v>
      </c>
      <c r="T2669" s="72">
        <f t="shared" si="9"/>
        <v>9</v>
      </c>
      <c r="U2669" s="71">
        <f t="shared" si="10"/>
        <v>0.07015902713</v>
      </c>
      <c r="V2669" s="71">
        <f t="shared" si="11"/>
        <v>0</v>
      </c>
      <c r="W2669" s="73">
        <f t="shared" si="12"/>
        <v>0</v>
      </c>
      <c r="X2669" s="19"/>
      <c r="Y2669" s="19"/>
      <c r="Z2669" s="19"/>
      <c r="AA2669" s="19"/>
      <c r="AB2669" s="19"/>
      <c r="AC2669" s="19"/>
      <c r="AD2669" s="19"/>
    </row>
    <row r="2670">
      <c r="A2670" s="49" t="s">
        <v>804</v>
      </c>
      <c r="B2670" s="50">
        <v>12513.0</v>
      </c>
      <c r="C2670" s="51">
        <v>0.547</v>
      </c>
      <c r="D2670" s="52">
        <v>12498.0</v>
      </c>
      <c r="E2670" s="51">
        <v>0.013</v>
      </c>
      <c r="F2670" s="52">
        <v>12513.0</v>
      </c>
      <c r="G2670" s="54">
        <v>0.417</v>
      </c>
      <c r="H2670" s="50">
        <v>12513.0</v>
      </c>
      <c r="I2670" s="54">
        <v>1.24606</v>
      </c>
      <c r="J2670" s="50">
        <v>12513.0</v>
      </c>
      <c r="K2670" s="54">
        <v>1.811</v>
      </c>
      <c r="L2670" s="70">
        <f t="shared" si="1"/>
        <v>0</v>
      </c>
      <c r="M2670" s="71">
        <f t="shared" si="2"/>
        <v>0</v>
      </c>
      <c r="N2670" s="71">
        <f t="shared" si="3"/>
        <v>0.69906</v>
      </c>
      <c r="O2670" s="71">
        <f t="shared" si="4"/>
        <v>127.7989031</v>
      </c>
      <c r="P2670" s="71">
        <f t="shared" si="5"/>
        <v>0</v>
      </c>
      <c r="Q2670" s="71">
        <f t="shared" si="6"/>
        <v>0</v>
      </c>
      <c r="R2670" s="71">
        <f t="shared" si="7"/>
        <v>1.264</v>
      </c>
      <c r="S2670" s="71">
        <f t="shared" si="8"/>
        <v>231.0786106</v>
      </c>
      <c r="T2670" s="72">
        <f t="shared" si="9"/>
        <v>15</v>
      </c>
      <c r="U2670" s="71">
        <f t="shared" si="10"/>
        <v>0.1198753297</v>
      </c>
      <c r="V2670" s="71">
        <f t="shared" si="11"/>
        <v>0</v>
      </c>
      <c r="W2670" s="73">
        <f t="shared" si="12"/>
        <v>0</v>
      </c>
      <c r="X2670" s="19"/>
      <c r="Y2670" s="19"/>
      <c r="Z2670" s="19"/>
      <c r="AA2670" s="19"/>
      <c r="AB2670" s="19"/>
      <c r="AC2670" s="19"/>
      <c r="AD2670" s="19"/>
    </row>
    <row r="2671">
      <c r="A2671" s="49" t="s">
        <v>2789</v>
      </c>
      <c r="B2671" s="50">
        <v>12416.0</v>
      </c>
      <c r="C2671" s="51">
        <v>0.235</v>
      </c>
      <c r="D2671" s="52">
        <v>12388.0</v>
      </c>
      <c r="E2671" s="51">
        <v>0.013</v>
      </c>
      <c r="F2671" s="52">
        <v>12416.0</v>
      </c>
      <c r="G2671" s="54">
        <v>0.236</v>
      </c>
      <c r="H2671" s="50">
        <v>12416.0</v>
      </c>
      <c r="I2671" s="54">
        <v>1.67665</v>
      </c>
      <c r="J2671" s="50">
        <v>12416.0</v>
      </c>
      <c r="K2671" s="54">
        <v>1.153</v>
      </c>
      <c r="L2671" s="70">
        <f t="shared" si="1"/>
        <v>0</v>
      </c>
      <c r="M2671" s="71">
        <f t="shared" si="2"/>
        <v>0</v>
      </c>
      <c r="N2671" s="71">
        <f t="shared" si="3"/>
        <v>1.44165</v>
      </c>
      <c r="O2671" s="71">
        <f t="shared" si="4"/>
        <v>613.4680851</v>
      </c>
      <c r="P2671" s="71">
        <f t="shared" si="5"/>
        <v>0</v>
      </c>
      <c r="Q2671" s="71">
        <f t="shared" si="6"/>
        <v>0</v>
      </c>
      <c r="R2671" s="71">
        <f t="shared" si="7"/>
        <v>0.918</v>
      </c>
      <c r="S2671" s="71">
        <f t="shared" si="8"/>
        <v>390.6382979</v>
      </c>
      <c r="T2671" s="72">
        <f t="shared" si="9"/>
        <v>28</v>
      </c>
      <c r="U2671" s="71">
        <f t="shared" si="10"/>
        <v>0.2255154639</v>
      </c>
      <c r="V2671" s="71">
        <f t="shared" si="11"/>
        <v>0</v>
      </c>
      <c r="W2671" s="73">
        <f t="shared" si="12"/>
        <v>0</v>
      </c>
      <c r="X2671" s="19"/>
      <c r="Y2671" s="19"/>
      <c r="Z2671" s="19"/>
      <c r="AA2671" s="19"/>
      <c r="AB2671" s="19"/>
      <c r="AC2671" s="19"/>
      <c r="AD2671" s="19"/>
    </row>
    <row r="2672">
      <c r="A2672" s="49" t="s">
        <v>2790</v>
      </c>
      <c r="B2672" s="50">
        <v>12103.0</v>
      </c>
      <c r="C2672" s="51">
        <v>0.511</v>
      </c>
      <c r="D2672" s="52">
        <v>12090.0</v>
      </c>
      <c r="E2672" s="51">
        <v>0.013</v>
      </c>
      <c r="F2672" s="52">
        <v>12103.0</v>
      </c>
      <c r="G2672" s="54">
        <v>0.389</v>
      </c>
      <c r="H2672" s="50">
        <v>12103.0</v>
      </c>
      <c r="I2672" s="54">
        <v>1.08792</v>
      </c>
      <c r="J2672" s="50">
        <v>12103.0</v>
      </c>
      <c r="K2672" s="54">
        <v>2.251</v>
      </c>
      <c r="L2672" s="70">
        <f t="shared" si="1"/>
        <v>0</v>
      </c>
      <c r="M2672" s="71">
        <f t="shared" si="2"/>
        <v>0</v>
      </c>
      <c r="N2672" s="71">
        <f t="shared" si="3"/>
        <v>0.57692</v>
      </c>
      <c r="O2672" s="71">
        <f t="shared" si="4"/>
        <v>112.9001957</v>
      </c>
      <c r="P2672" s="71">
        <f t="shared" si="5"/>
        <v>0</v>
      </c>
      <c r="Q2672" s="71">
        <f t="shared" si="6"/>
        <v>0</v>
      </c>
      <c r="R2672" s="71">
        <f t="shared" si="7"/>
        <v>1.74</v>
      </c>
      <c r="S2672" s="71">
        <f t="shared" si="8"/>
        <v>340.5088063</v>
      </c>
      <c r="T2672" s="72">
        <f t="shared" si="9"/>
        <v>13</v>
      </c>
      <c r="U2672" s="71">
        <f t="shared" si="10"/>
        <v>0.1074113856</v>
      </c>
      <c r="V2672" s="71">
        <f t="shared" si="11"/>
        <v>0</v>
      </c>
      <c r="W2672" s="73">
        <f t="shared" si="12"/>
        <v>0</v>
      </c>
      <c r="X2672" s="19"/>
      <c r="Y2672" s="19"/>
      <c r="Z2672" s="19"/>
      <c r="AA2672" s="19"/>
      <c r="AB2672" s="19"/>
      <c r="AC2672" s="19"/>
      <c r="AD2672" s="19"/>
    </row>
    <row r="2673">
      <c r="A2673" s="49" t="s">
        <v>2791</v>
      </c>
      <c r="B2673" s="50">
        <v>12618.0</v>
      </c>
      <c r="C2673" s="51">
        <v>0.267</v>
      </c>
      <c r="D2673" s="52">
        <v>12554.0</v>
      </c>
      <c r="E2673" s="51">
        <v>0.013</v>
      </c>
      <c r="F2673" s="52">
        <v>12618.0</v>
      </c>
      <c r="G2673" s="54">
        <v>0.265</v>
      </c>
      <c r="H2673" s="50">
        <v>12618.0</v>
      </c>
      <c r="I2673" s="54">
        <v>4.07119</v>
      </c>
      <c r="J2673" s="50">
        <v>12618.0</v>
      </c>
      <c r="K2673" s="54">
        <v>1.713</v>
      </c>
      <c r="L2673" s="70">
        <f t="shared" si="1"/>
        <v>0</v>
      </c>
      <c r="M2673" s="71">
        <f t="shared" si="2"/>
        <v>0</v>
      </c>
      <c r="N2673" s="71">
        <f t="shared" si="3"/>
        <v>3.80419</v>
      </c>
      <c r="O2673" s="71">
        <f t="shared" si="4"/>
        <v>1424.790262</v>
      </c>
      <c r="P2673" s="71">
        <f t="shared" si="5"/>
        <v>0</v>
      </c>
      <c r="Q2673" s="71">
        <f t="shared" si="6"/>
        <v>0</v>
      </c>
      <c r="R2673" s="71">
        <f t="shared" si="7"/>
        <v>1.446</v>
      </c>
      <c r="S2673" s="71">
        <f t="shared" si="8"/>
        <v>541.5730337</v>
      </c>
      <c r="T2673" s="72">
        <f t="shared" si="9"/>
        <v>64</v>
      </c>
      <c r="U2673" s="71">
        <f t="shared" si="10"/>
        <v>0.5072119195</v>
      </c>
      <c r="V2673" s="71">
        <f t="shared" si="11"/>
        <v>0</v>
      </c>
      <c r="W2673" s="73">
        <f t="shared" si="12"/>
        <v>0</v>
      </c>
      <c r="X2673" s="19"/>
      <c r="Y2673" s="19"/>
      <c r="Z2673" s="19"/>
      <c r="AA2673" s="19"/>
      <c r="AB2673" s="19"/>
      <c r="AC2673" s="19"/>
      <c r="AD2673" s="19"/>
    </row>
    <row r="2674">
      <c r="A2674" s="49" t="s">
        <v>2792</v>
      </c>
      <c r="B2674" s="50">
        <v>12316.0</v>
      </c>
      <c r="C2674" s="51">
        <v>0.492</v>
      </c>
      <c r="D2674" s="52">
        <v>12300.0</v>
      </c>
      <c r="E2674" s="51">
        <v>0.013</v>
      </c>
      <c r="F2674" s="52">
        <v>12316.0</v>
      </c>
      <c r="G2674" s="54">
        <v>0.403</v>
      </c>
      <c r="H2674" s="50">
        <v>12316.0</v>
      </c>
      <c r="I2674" s="54">
        <v>2.25306</v>
      </c>
      <c r="J2674" s="50">
        <v>12316.0</v>
      </c>
      <c r="K2674" s="54">
        <v>5.417</v>
      </c>
      <c r="L2674" s="70">
        <f t="shared" si="1"/>
        <v>0</v>
      </c>
      <c r="M2674" s="71">
        <f t="shared" si="2"/>
        <v>0</v>
      </c>
      <c r="N2674" s="71">
        <f t="shared" si="3"/>
        <v>1.76106</v>
      </c>
      <c r="O2674" s="71">
        <f t="shared" si="4"/>
        <v>357.9390244</v>
      </c>
      <c r="P2674" s="71">
        <f t="shared" si="5"/>
        <v>0</v>
      </c>
      <c r="Q2674" s="71">
        <f t="shared" si="6"/>
        <v>0</v>
      </c>
      <c r="R2674" s="71">
        <f t="shared" si="7"/>
        <v>4.925</v>
      </c>
      <c r="S2674" s="71">
        <f t="shared" si="8"/>
        <v>1001.01626</v>
      </c>
      <c r="T2674" s="72">
        <f t="shared" si="9"/>
        <v>16</v>
      </c>
      <c r="U2674" s="71">
        <f t="shared" si="10"/>
        <v>0.1299123092</v>
      </c>
      <c r="V2674" s="71">
        <f t="shared" si="11"/>
        <v>0</v>
      </c>
      <c r="W2674" s="73">
        <f t="shared" si="12"/>
        <v>0</v>
      </c>
      <c r="X2674" s="19"/>
      <c r="Y2674" s="19"/>
      <c r="Z2674" s="19"/>
      <c r="AA2674" s="19"/>
      <c r="AB2674" s="19"/>
      <c r="AC2674" s="19"/>
      <c r="AD2674" s="19"/>
    </row>
    <row r="2675">
      <c r="A2675" s="49" t="s">
        <v>2793</v>
      </c>
      <c r="B2675" s="50">
        <v>12501.0</v>
      </c>
      <c r="C2675" s="51">
        <v>0.239</v>
      </c>
      <c r="D2675" s="52">
        <v>12466.0</v>
      </c>
      <c r="E2675" s="51">
        <v>0.013</v>
      </c>
      <c r="F2675" s="52">
        <v>12501.0</v>
      </c>
      <c r="G2675" s="54">
        <v>0.239</v>
      </c>
      <c r="H2675" s="50">
        <v>12501.0</v>
      </c>
      <c r="I2675" s="54">
        <v>0.498775</v>
      </c>
      <c r="J2675" s="50">
        <v>12501.0</v>
      </c>
      <c r="K2675" s="54">
        <v>1.477</v>
      </c>
      <c r="L2675" s="70">
        <f t="shared" si="1"/>
        <v>0</v>
      </c>
      <c r="M2675" s="71">
        <f t="shared" si="2"/>
        <v>0</v>
      </c>
      <c r="N2675" s="71">
        <f t="shared" si="3"/>
        <v>0.259775</v>
      </c>
      <c r="O2675" s="71">
        <f t="shared" si="4"/>
        <v>108.6924686</v>
      </c>
      <c r="P2675" s="71">
        <f t="shared" si="5"/>
        <v>0</v>
      </c>
      <c r="Q2675" s="71">
        <f t="shared" si="6"/>
        <v>0</v>
      </c>
      <c r="R2675" s="71">
        <f t="shared" si="7"/>
        <v>1.238</v>
      </c>
      <c r="S2675" s="71">
        <f t="shared" si="8"/>
        <v>517.9916318</v>
      </c>
      <c r="T2675" s="72">
        <f t="shared" si="9"/>
        <v>35</v>
      </c>
      <c r="U2675" s="71">
        <f t="shared" si="10"/>
        <v>0.2799776018</v>
      </c>
      <c r="V2675" s="71">
        <f t="shared" si="11"/>
        <v>0</v>
      </c>
      <c r="W2675" s="73">
        <f t="shared" si="12"/>
        <v>0</v>
      </c>
      <c r="X2675" s="19"/>
      <c r="Y2675" s="19"/>
      <c r="Z2675" s="19"/>
      <c r="AA2675" s="19"/>
      <c r="AB2675" s="19"/>
      <c r="AC2675" s="19"/>
      <c r="AD2675" s="19"/>
    </row>
    <row r="2676">
      <c r="A2676" s="49" t="s">
        <v>2794</v>
      </c>
      <c r="B2676" s="50">
        <v>12203.0</v>
      </c>
      <c r="C2676" s="51">
        <v>0.482</v>
      </c>
      <c r="D2676" s="52">
        <v>12154.0</v>
      </c>
      <c r="E2676" s="51">
        <v>0.013</v>
      </c>
      <c r="F2676" s="52">
        <v>12203.0</v>
      </c>
      <c r="G2676" s="54">
        <v>0.399</v>
      </c>
      <c r="H2676" s="50">
        <v>12203.0</v>
      </c>
      <c r="I2676" s="54">
        <v>1.39251</v>
      </c>
      <c r="J2676" s="50">
        <v>12203.0</v>
      </c>
      <c r="K2676" s="54">
        <v>1.174</v>
      </c>
      <c r="L2676" s="70">
        <f t="shared" si="1"/>
        <v>0</v>
      </c>
      <c r="M2676" s="71">
        <f t="shared" si="2"/>
        <v>0</v>
      </c>
      <c r="N2676" s="71">
        <f t="shared" si="3"/>
        <v>0.91051</v>
      </c>
      <c r="O2676" s="71">
        <f t="shared" si="4"/>
        <v>188.9024896</v>
      </c>
      <c r="P2676" s="71">
        <f t="shared" si="5"/>
        <v>0</v>
      </c>
      <c r="Q2676" s="71">
        <f t="shared" si="6"/>
        <v>0</v>
      </c>
      <c r="R2676" s="71">
        <f t="shared" si="7"/>
        <v>0.692</v>
      </c>
      <c r="S2676" s="71">
        <f t="shared" si="8"/>
        <v>143.5684647</v>
      </c>
      <c r="T2676" s="72">
        <f t="shared" si="9"/>
        <v>49</v>
      </c>
      <c r="U2676" s="71">
        <f t="shared" si="10"/>
        <v>0.4015406048</v>
      </c>
      <c r="V2676" s="71">
        <f t="shared" si="11"/>
        <v>0</v>
      </c>
      <c r="W2676" s="73">
        <f t="shared" si="12"/>
        <v>0</v>
      </c>
      <c r="X2676" s="19"/>
      <c r="Y2676" s="19"/>
      <c r="Z2676" s="19"/>
      <c r="AA2676" s="19"/>
      <c r="AB2676" s="19"/>
      <c r="AC2676" s="19"/>
      <c r="AD2676" s="19"/>
    </row>
    <row r="2677">
      <c r="A2677" s="49" t="s">
        <v>2795</v>
      </c>
      <c r="B2677" s="50">
        <v>12233.0</v>
      </c>
      <c r="C2677" s="51">
        <v>0.238</v>
      </c>
      <c r="D2677" s="52">
        <v>12194.0</v>
      </c>
      <c r="E2677" s="51">
        <v>0.013</v>
      </c>
      <c r="F2677" s="52">
        <v>12233.0</v>
      </c>
      <c r="G2677" s="54">
        <v>0.238</v>
      </c>
      <c r="H2677" s="50">
        <v>12233.0</v>
      </c>
      <c r="I2677" s="54">
        <v>2.10954</v>
      </c>
      <c r="J2677" s="50">
        <v>12233.0</v>
      </c>
      <c r="K2677" s="54">
        <v>2.752</v>
      </c>
      <c r="L2677" s="70">
        <f t="shared" si="1"/>
        <v>0</v>
      </c>
      <c r="M2677" s="71">
        <f t="shared" si="2"/>
        <v>0</v>
      </c>
      <c r="N2677" s="71">
        <f t="shared" si="3"/>
        <v>1.87154</v>
      </c>
      <c r="O2677" s="71">
        <f t="shared" si="4"/>
        <v>786.3613445</v>
      </c>
      <c r="P2677" s="71">
        <f t="shared" si="5"/>
        <v>0</v>
      </c>
      <c r="Q2677" s="71">
        <f t="shared" si="6"/>
        <v>0</v>
      </c>
      <c r="R2677" s="71">
        <f t="shared" si="7"/>
        <v>2.514</v>
      </c>
      <c r="S2677" s="71">
        <f t="shared" si="8"/>
        <v>1056.302521</v>
      </c>
      <c r="T2677" s="72">
        <f t="shared" si="9"/>
        <v>39</v>
      </c>
      <c r="U2677" s="71">
        <f t="shared" si="10"/>
        <v>0.3188097768</v>
      </c>
      <c r="V2677" s="71">
        <f t="shared" si="11"/>
        <v>0</v>
      </c>
      <c r="W2677" s="73">
        <f t="shared" si="12"/>
        <v>0</v>
      </c>
      <c r="X2677" s="19"/>
      <c r="Y2677" s="19"/>
      <c r="Z2677" s="19"/>
      <c r="AA2677" s="19"/>
      <c r="AB2677" s="19"/>
      <c r="AC2677" s="19"/>
      <c r="AD2677" s="19"/>
    </row>
    <row r="2678">
      <c r="A2678" s="49" t="s">
        <v>2796</v>
      </c>
      <c r="B2678" s="50">
        <v>11936.0</v>
      </c>
      <c r="C2678" s="51">
        <v>0.463</v>
      </c>
      <c r="D2678" s="52">
        <v>11883.0</v>
      </c>
      <c r="E2678" s="51">
        <v>0.013</v>
      </c>
      <c r="F2678" s="52">
        <v>11936.0</v>
      </c>
      <c r="G2678" s="54">
        <v>0.384</v>
      </c>
      <c r="H2678" s="50">
        <v>11936.0</v>
      </c>
      <c r="I2678" s="54">
        <v>1.74779</v>
      </c>
      <c r="J2678" s="50">
        <v>11936.0</v>
      </c>
      <c r="K2678" s="54">
        <v>1.775</v>
      </c>
      <c r="L2678" s="70">
        <f t="shared" si="1"/>
        <v>0</v>
      </c>
      <c r="M2678" s="71">
        <f t="shared" si="2"/>
        <v>0</v>
      </c>
      <c r="N2678" s="71">
        <f t="shared" si="3"/>
        <v>1.28479</v>
      </c>
      <c r="O2678" s="71">
        <f t="shared" si="4"/>
        <v>277.4924406</v>
      </c>
      <c r="P2678" s="71">
        <f t="shared" si="5"/>
        <v>0</v>
      </c>
      <c r="Q2678" s="71">
        <f t="shared" si="6"/>
        <v>0</v>
      </c>
      <c r="R2678" s="71">
        <f t="shared" si="7"/>
        <v>1.312</v>
      </c>
      <c r="S2678" s="71">
        <f t="shared" si="8"/>
        <v>283.3693305</v>
      </c>
      <c r="T2678" s="72">
        <f t="shared" si="9"/>
        <v>53</v>
      </c>
      <c r="U2678" s="71">
        <f t="shared" si="10"/>
        <v>0.4440348525</v>
      </c>
      <c r="V2678" s="71">
        <f t="shared" si="11"/>
        <v>0</v>
      </c>
      <c r="W2678" s="73">
        <f t="shared" si="12"/>
        <v>0</v>
      </c>
      <c r="X2678" s="19"/>
      <c r="Y2678" s="19"/>
      <c r="Z2678" s="19"/>
      <c r="AA2678" s="19"/>
      <c r="AB2678" s="19"/>
      <c r="AC2678" s="19"/>
      <c r="AD2678" s="19"/>
    </row>
    <row r="2679">
      <c r="A2679" s="49" t="s">
        <v>2797</v>
      </c>
      <c r="B2679" s="50">
        <v>12885.0</v>
      </c>
      <c r="C2679" s="51">
        <v>0.278</v>
      </c>
      <c r="D2679" s="52">
        <v>12812.0</v>
      </c>
      <c r="E2679" s="51">
        <v>0.013</v>
      </c>
      <c r="F2679" s="52">
        <v>12885.0</v>
      </c>
      <c r="G2679" s="54">
        <v>0.274</v>
      </c>
      <c r="H2679" s="50">
        <v>12885.0</v>
      </c>
      <c r="I2679" s="54">
        <v>15.5162</v>
      </c>
      <c r="J2679" s="50">
        <v>12885.0</v>
      </c>
      <c r="K2679" s="54">
        <v>128.994</v>
      </c>
      <c r="L2679" s="70">
        <f t="shared" si="1"/>
        <v>0</v>
      </c>
      <c r="M2679" s="71">
        <f t="shared" si="2"/>
        <v>0</v>
      </c>
      <c r="N2679" s="71">
        <f t="shared" si="3"/>
        <v>15.2382</v>
      </c>
      <c r="O2679" s="71">
        <f t="shared" si="4"/>
        <v>5481.366906</v>
      </c>
      <c r="P2679" s="71">
        <f t="shared" si="5"/>
        <v>0</v>
      </c>
      <c r="Q2679" s="71">
        <f t="shared" si="6"/>
        <v>0</v>
      </c>
      <c r="R2679" s="71">
        <f t="shared" si="7"/>
        <v>128.716</v>
      </c>
      <c r="S2679" s="71">
        <f t="shared" si="8"/>
        <v>46300.71942</v>
      </c>
      <c r="T2679" s="72">
        <f t="shared" si="9"/>
        <v>73</v>
      </c>
      <c r="U2679" s="71">
        <f t="shared" si="10"/>
        <v>0.5665502522</v>
      </c>
      <c r="V2679" s="71">
        <f t="shared" si="11"/>
        <v>0</v>
      </c>
      <c r="W2679" s="73">
        <f t="shared" si="12"/>
        <v>0</v>
      </c>
      <c r="X2679" s="19"/>
      <c r="Y2679" s="19"/>
      <c r="Z2679" s="19"/>
      <c r="AA2679" s="19"/>
      <c r="AB2679" s="19"/>
      <c r="AC2679" s="19"/>
      <c r="AD2679" s="19"/>
    </row>
    <row r="2680">
      <c r="A2680" s="49" t="s">
        <v>2798</v>
      </c>
      <c r="B2680" s="50">
        <v>12576.0</v>
      </c>
      <c r="C2680" s="51">
        <v>0.568</v>
      </c>
      <c r="D2680" s="52">
        <v>12505.0</v>
      </c>
      <c r="E2680" s="51">
        <v>0.014</v>
      </c>
      <c r="F2680" s="52">
        <v>12576.0</v>
      </c>
      <c r="G2680" s="54">
        <v>0.424</v>
      </c>
      <c r="H2680" s="50">
        <v>12576.0</v>
      </c>
      <c r="I2680" s="54">
        <v>1.45353</v>
      </c>
      <c r="J2680" s="50">
        <v>12576.0</v>
      </c>
      <c r="K2680" s="54">
        <v>1.853</v>
      </c>
      <c r="L2680" s="70">
        <f t="shared" si="1"/>
        <v>0</v>
      </c>
      <c r="M2680" s="71">
        <f t="shared" si="2"/>
        <v>0</v>
      </c>
      <c r="N2680" s="71">
        <f t="shared" si="3"/>
        <v>0.88553</v>
      </c>
      <c r="O2680" s="71">
        <f t="shared" si="4"/>
        <v>155.903169</v>
      </c>
      <c r="P2680" s="71">
        <f t="shared" si="5"/>
        <v>0</v>
      </c>
      <c r="Q2680" s="71">
        <f t="shared" si="6"/>
        <v>0</v>
      </c>
      <c r="R2680" s="71">
        <f t="shared" si="7"/>
        <v>1.285</v>
      </c>
      <c r="S2680" s="71">
        <f t="shared" si="8"/>
        <v>226.2323944</v>
      </c>
      <c r="T2680" s="72">
        <f t="shared" si="9"/>
        <v>71</v>
      </c>
      <c r="U2680" s="71">
        <f t="shared" si="10"/>
        <v>0.56456743</v>
      </c>
      <c r="V2680" s="71">
        <f t="shared" si="11"/>
        <v>0</v>
      </c>
      <c r="W2680" s="73">
        <f t="shared" si="12"/>
        <v>0</v>
      </c>
      <c r="X2680" s="19"/>
      <c r="Y2680" s="19"/>
      <c r="Z2680" s="19"/>
      <c r="AA2680" s="19"/>
      <c r="AB2680" s="19"/>
      <c r="AC2680" s="19"/>
      <c r="AD2680" s="19"/>
    </row>
    <row r="2681">
      <c r="A2681" s="49" t="s">
        <v>2799</v>
      </c>
      <c r="B2681" s="50">
        <v>12836.0</v>
      </c>
      <c r="C2681" s="51">
        <v>0.262</v>
      </c>
      <c r="D2681" s="52">
        <v>12804.0</v>
      </c>
      <c r="E2681" s="51">
        <v>0.013</v>
      </c>
      <c r="F2681" s="52">
        <v>12836.0</v>
      </c>
      <c r="G2681" s="54">
        <v>0.262</v>
      </c>
      <c r="H2681" s="50">
        <v>12836.0</v>
      </c>
      <c r="I2681" s="54">
        <v>3.82324</v>
      </c>
      <c r="J2681" s="50">
        <v>12836.0</v>
      </c>
      <c r="K2681" s="54">
        <v>2.252</v>
      </c>
      <c r="L2681" s="70">
        <f t="shared" si="1"/>
        <v>0</v>
      </c>
      <c r="M2681" s="71">
        <f t="shared" si="2"/>
        <v>0</v>
      </c>
      <c r="N2681" s="71">
        <f t="shared" si="3"/>
        <v>3.56124</v>
      </c>
      <c r="O2681" s="71">
        <f t="shared" si="4"/>
        <v>1359.251908</v>
      </c>
      <c r="P2681" s="71">
        <f t="shared" si="5"/>
        <v>0</v>
      </c>
      <c r="Q2681" s="71">
        <f t="shared" si="6"/>
        <v>0</v>
      </c>
      <c r="R2681" s="71">
        <f t="shared" si="7"/>
        <v>1.99</v>
      </c>
      <c r="S2681" s="71">
        <f t="shared" si="8"/>
        <v>759.5419847</v>
      </c>
      <c r="T2681" s="72">
        <f t="shared" si="9"/>
        <v>32</v>
      </c>
      <c r="U2681" s="71">
        <f t="shared" si="10"/>
        <v>0.249298847</v>
      </c>
      <c r="V2681" s="71">
        <f t="shared" si="11"/>
        <v>0</v>
      </c>
      <c r="W2681" s="73">
        <f t="shared" si="12"/>
        <v>0</v>
      </c>
      <c r="X2681" s="19"/>
      <c r="Y2681" s="19"/>
      <c r="Z2681" s="19"/>
      <c r="AA2681" s="19"/>
      <c r="AB2681" s="19"/>
      <c r="AC2681" s="19"/>
      <c r="AD2681" s="19"/>
    </row>
    <row r="2682">
      <c r="A2682" s="49" t="s">
        <v>2800</v>
      </c>
      <c r="B2682" s="50">
        <v>12521.0</v>
      </c>
      <c r="C2682" s="51">
        <v>0.54</v>
      </c>
      <c r="D2682" s="52">
        <v>12472.0</v>
      </c>
      <c r="E2682" s="51">
        <v>0.013</v>
      </c>
      <c r="F2682" s="52">
        <v>12521.0</v>
      </c>
      <c r="G2682" s="54">
        <v>0.436</v>
      </c>
      <c r="H2682" s="50">
        <v>12521.0</v>
      </c>
      <c r="I2682" s="54">
        <v>1.67113</v>
      </c>
      <c r="J2682" s="50">
        <v>12521.0</v>
      </c>
      <c r="K2682" s="54">
        <v>1.0</v>
      </c>
      <c r="L2682" s="70">
        <f t="shared" si="1"/>
        <v>0</v>
      </c>
      <c r="M2682" s="71">
        <f t="shared" si="2"/>
        <v>0</v>
      </c>
      <c r="N2682" s="71">
        <f t="shared" si="3"/>
        <v>1.13113</v>
      </c>
      <c r="O2682" s="71">
        <f t="shared" si="4"/>
        <v>209.4685185</v>
      </c>
      <c r="P2682" s="71">
        <f t="shared" si="5"/>
        <v>0</v>
      </c>
      <c r="Q2682" s="71">
        <f t="shared" si="6"/>
        <v>0</v>
      </c>
      <c r="R2682" s="71">
        <f t="shared" si="7"/>
        <v>0.46</v>
      </c>
      <c r="S2682" s="71">
        <f t="shared" si="8"/>
        <v>85.18518519</v>
      </c>
      <c r="T2682" s="72">
        <f t="shared" si="9"/>
        <v>49</v>
      </c>
      <c r="U2682" s="71">
        <f t="shared" si="10"/>
        <v>0.3913425445</v>
      </c>
      <c r="V2682" s="71">
        <f t="shared" si="11"/>
        <v>0</v>
      </c>
      <c r="W2682" s="73">
        <f t="shared" si="12"/>
        <v>0</v>
      </c>
      <c r="X2682" s="19"/>
      <c r="Y2682" s="19"/>
      <c r="Z2682" s="19"/>
      <c r="AA2682" s="19"/>
      <c r="AB2682" s="19"/>
      <c r="AC2682" s="19"/>
      <c r="AD2682" s="19"/>
    </row>
    <row r="2683">
      <c r="A2683" s="49" t="s">
        <v>2801</v>
      </c>
      <c r="B2683" s="50">
        <v>12700.0</v>
      </c>
      <c r="C2683" s="51">
        <v>0.268</v>
      </c>
      <c r="D2683" s="52">
        <v>12641.0</v>
      </c>
      <c r="E2683" s="51">
        <v>0.013</v>
      </c>
      <c r="F2683" s="52">
        <v>12700.0</v>
      </c>
      <c r="G2683" s="54">
        <v>0.267</v>
      </c>
      <c r="H2683" s="50">
        <v>12700.0</v>
      </c>
      <c r="I2683" s="54">
        <v>2.86134</v>
      </c>
      <c r="J2683" s="50">
        <v>12699.0</v>
      </c>
      <c r="K2683" s="54">
        <v>7.76</v>
      </c>
      <c r="L2683" s="70">
        <f t="shared" si="1"/>
        <v>0</v>
      </c>
      <c r="M2683" s="71">
        <f t="shared" si="2"/>
        <v>0</v>
      </c>
      <c r="N2683" s="71">
        <f t="shared" si="3"/>
        <v>2.59334</v>
      </c>
      <c r="O2683" s="71">
        <f t="shared" si="4"/>
        <v>967.6641791</v>
      </c>
      <c r="P2683" s="71">
        <f t="shared" si="5"/>
        <v>-1</v>
      </c>
      <c r="Q2683" s="71">
        <f t="shared" si="6"/>
        <v>-0.007874015748</v>
      </c>
      <c r="R2683" s="71">
        <f t="shared" si="7"/>
        <v>7.492</v>
      </c>
      <c r="S2683" s="71">
        <f t="shared" si="8"/>
        <v>2795.522388</v>
      </c>
      <c r="T2683" s="72">
        <f t="shared" si="9"/>
        <v>59</v>
      </c>
      <c r="U2683" s="71">
        <f t="shared" si="10"/>
        <v>0.4645669291</v>
      </c>
      <c r="V2683" s="71">
        <f t="shared" si="11"/>
        <v>0</v>
      </c>
      <c r="W2683" s="73">
        <f t="shared" si="12"/>
        <v>0</v>
      </c>
      <c r="X2683" s="19"/>
      <c r="Y2683" s="19"/>
      <c r="Z2683" s="19"/>
      <c r="AA2683" s="19"/>
      <c r="AB2683" s="19"/>
      <c r="AC2683" s="19"/>
      <c r="AD2683" s="19"/>
    </row>
    <row r="2684">
      <c r="A2684" s="49" t="s">
        <v>2802</v>
      </c>
      <c r="B2684" s="50">
        <v>12399.0</v>
      </c>
      <c r="C2684" s="51">
        <v>0.519</v>
      </c>
      <c r="D2684" s="52">
        <v>12391.0</v>
      </c>
      <c r="E2684" s="51">
        <v>0.013</v>
      </c>
      <c r="F2684" s="52">
        <v>12399.0</v>
      </c>
      <c r="G2684" s="54">
        <v>0.401</v>
      </c>
      <c r="H2684" s="50">
        <v>12399.0</v>
      </c>
      <c r="I2684" s="54">
        <v>1.36464</v>
      </c>
      <c r="J2684" s="50">
        <v>12399.0</v>
      </c>
      <c r="K2684" s="54">
        <v>2.327</v>
      </c>
      <c r="L2684" s="70">
        <f t="shared" si="1"/>
        <v>0</v>
      </c>
      <c r="M2684" s="71">
        <f t="shared" si="2"/>
        <v>0</v>
      </c>
      <c r="N2684" s="71">
        <f t="shared" si="3"/>
        <v>0.84564</v>
      </c>
      <c r="O2684" s="71">
        <f t="shared" si="4"/>
        <v>162.9364162</v>
      </c>
      <c r="P2684" s="71">
        <f t="shared" si="5"/>
        <v>0</v>
      </c>
      <c r="Q2684" s="71">
        <f t="shared" si="6"/>
        <v>0</v>
      </c>
      <c r="R2684" s="71">
        <f t="shared" si="7"/>
        <v>1.808</v>
      </c>
      <c r="S2684" s="71">
        <f t="shared" si="8"/>
        <v>348.3622351</v>
      </c>
      <c r="T2684" s="72">
        <f t="shared" si="9"/>
        <v>8</v>
      </c>
      <c r="U2684" s="71">
        <f t="shared" si="10"/>
        <v>0.06452133237</v>
      </c>
      <c r="V2684" s="71">
        <f t="shared" si="11"/>
        <v>0</v>
      </c>
      <c r="W2684" s="73">
        <f t="shared" si="12"/>
        <v>0</v>
      </c>
      <c r="X2684" s="19"/>
      <c r="Y2684" s="19"/>
      <c r="Z2684" s="19"/>
      <c r="AA2684" s="19"/>
      <c r="AB2684" s="19"/>
      <c r="AC2684" s="19"/>
      <c r="AD2684" s="19"/>
    </row>
    <row r="2685">
      <c r="A2685" s="49" t="s">
        <v>2803</v>
      </c>
      <c r="B2685" s="50">
        <v>12559.0</v>
      </c>
      <c r="C2685" s="51">
        <v>0.256</v>
      </c>
      <c r="D2685" s="52">
        <v>12478.0</v>
      </c>
      <c r="E2685" s="51">
        <v>0.013</v>
      </c>
      <c r="F2685" s="52">
        <v>12559.0</v>
      </c>
      <c r="G2685" s="54">
        <v>0.255</v>
      </c>
      <c r="H2685" s="50">
        <v>12559.0</v>
      </c>
      <c r="I2685" s="54">
        <v>0.906644</v>
      </c>
      <c r="J2685" s="50">
        <v>12559.0</v>
      </c>
      <c r="K2685" s="54">
        <v>2.531</v>
      </c>
      <c r="L2685" s="70">
        <f t="shared" si="1"/>
        <v>0</v>
      </c>
      <c r="M2685" s="71">
        <f t="shared" si="2"/>
        <v>0</v>
      </c>
      <c r="N2685" s="71">
        <f t="shared" si="3"/>
        <v>0.650644</v>
      </c>
      <c r="O2685" s="71">
        <f t="shared" si="4"/>
        <v>254.1578125</v>
      </c>
      <c r="P2685" s="71">
        <f t="shared" si="5"/>
        <v>0</v>
      </c>
      <c r="Q2685" s="71">
        <f t="shared" si="6"/>
        <v>0</v>
      </c>
      <c r="R2685" s="71">
        <f t="shared" si="7"/>
        <v>2.275</v>
      </c>
      <c r="S2685" s="71">
        <f t="shared" si="8"/>
        <v>888.671875</v>
      </c>
      <c r="T2685" s="72">
        <f t="shared" si="9"/>
        <v>81</v>
      </c>
      <c r="U2685" s="71">
        <f t="shared" si="10"/>
        <v>0.6449558086</v>
      </c>
      <c r="V2685" s="71">
        <f t="shared" si="11"/>
        <v>0</v>
      </c>
      <c r="W2685" s="73">
        <f t="shared" si="12"/>
        <v>0</v>
      </c>
      <c r="X2685" s="19"/>
      <c r="Y2685" s="19"/>
      <c r="Z2685" s="19"/>
      <c r="AA2685" s="19"/>
      <c r="AB2685" s="19"/>
      <c r="AC2685" s="19"/>
      <c r="AD2685" s="19"/>
    </row>
    <row r="2686">
      <c r="A2686" s="49" t="s">
        <v>2804</v>
      </c>
      <c r="B2686" s="50">
        <v>12262.0</v>
      </c>
      <c r="C2686" s="51">
        <v>0.45</v>
      </c>
      <c r="D2686" s="52">
        <v>12258.0</v>
      </c>
      <c r="E2686" s="51">
        <v>0.013</v>
      </c>
      <c r="F2686" s="52">
        <v>12262.0</v>
      </c>
      <c r="G2686" s="54">
        <v>0.372</v>
      </c>
      <c r="H2686" s="50">
        <v>12262.0</v>
      </c>
      <c r="I2686" s="54">
        <v>1.33433</v>
      </c>
      <c r="J2686" s="50">
        <v>12261.0</v>
      </c>
      <c r="K2686" s="54">
        <v>1.698</v>
      </c>
      <c r="L2686" s="70">
        <f t="shared" si="1"/>
        <v>0</v>
      </c>
      <c r="M2686" s="71">
        <f t="shared" si="2"/>
        <v>0</v>
      </c>
      <c r="N2686" s="71">
        <f t="shared" si="3"/>
        <v>0.88433</v>
      </c>
      <c r="O2686" s="71">
        <f t="shared" si="4"/>
        <v>196.5177778</v>
      </c>
      <c r="P2686" s="71">
        <f t="shared" si="5"/>
        <v>-1</v>
      </c>
      <c r="Q2686" s="71">
        <f t="shared" si="6"/>
        <v>-0.008155276464</v>
      </c>
      <c r="R2686" s="71">
        <f t="shared" si="7"/>
        <v>1.248</v>
      </c>
      <c r="S2686" s="71">
        <f t="shared" si="8"/>
        <v>277.3333333</v>
      </c>
      <c r="T2686" s="72">
        <f t="shared" si="9"/>
        <v>4</v>
      </c>
      <c r="U2686" s="71">
        <f t="shared" si="10"/>
        <v>0.03262110586</v>
      </c>
      <c r="V2686" s="71">
        <f t="shared" si="11"/>
        <v>0</v>
      </c>
      <c r="W2686" s="73">
        <f t="shared" si="12"/>
        <v>0</v>
      </c>
      <c r="X2686" s="19"/>
      <c r="Y2686" s="19"/>
      <c r="Z2686" s="19"/>
      <c r="AA2686" s="19"/>
      <c r="AB2686" s="19"/>
      <c r="AC2686" s="19"/>
      <c r="AD2686" s="19"/>
    </row>
    <row r="2687">
      <c r="A2687" s="49" t="s">
        <v>2805</v>
      </c>
      <c r="B2687" s="50">
        <v>12858.0</v>
      </c>
      <c r="C2687" s="51">
        <v>0.248</v>
      </c>
      <c r="D2687" s="52">
        <v>12850.0</v>
      </c>
      <c r="E2687" s="51">
        <v>0.013</v>
      </c>
      <c r="F2687" s="52">
        <v>12858.0</v>
      </c>
      <c r="G2687" s="54">
        <v>0.248</v>
      </c>
      <c r="H2687" s="50">
        <v>12858.0</v>
      </c>
      <c r="I2687" s="54">
        <v>2.94706</v>
      </c>
      <c r="J2687" s="50">
        <v>12858.0</v>
      </c>
      <c r="K2687" s="54">
        <v>7.289</v>
      </c>
      <c r="L2687" s="70">
        <f t="shared" si="1"/>
        <v>0</v>
      </c>
      <c r="M2687" s="71">
        <f t="shared" si="2"/>
        <v>0</v>
      </c>
      <c r="N2687" s="71">
        <f t="shared" si="3"/>
        <v>2.69906</v>
      </c>
      <c r="O2687" s="71">
        <f t="shared" si="4"/>
        <v>1088.330645</v>
      </c>
      <c r="P2687" s="71">
        <f t="shared" si="5"/>
        <v>0</v>
      </c>
      <c r="Q2687" s="71">
        <f t="shared" si="6"/>
        <v>0</v>
      </c>
      <c r="R2687" s="71">
        <f t="shared" si="7"/>
        <v>7.041</v>
      </c>
      <c r="S2687" s="71">
        <f t="shared" si="8"/>
        <v>2839.112903</v>
      </c>
      <c r="T2687" s="72">
        <f t="shared" si="9"/>
        <v>8</v>
      </c>
      <c r="U2687" s="71">
        <f t="shared" si="10"/>
        <v>0.06221807435</v>
      </c>
      <c r="V2687" s="71">
        <f t="shared" si="11"/>
        <v>0</v>
      </c>
      <c r="W2687" s="73">
        <f t="shared" si="12"/>
        <v>0</v>
      </c>
      <c r="X2687" s="19"/>
      <c r="Y2687" s="19"/>
      <c r="Z2687" s="19"/>
      <c r="AA2687" s="19"/>
      <c r="AB2687" s="19"/>
      <c r="AC2687" s="19"/>
      <c r="AD2687" s="19"/>
    </row>
    <row r="2688">
      <c r="A2688" s="49" t="s">
        <v>2806</v>
      </c>
      <c r="B2688" s="50">
        <v>12546.0</v>
      </c>
      <c r="C2688" s="51">
        <v>0.551</v>
      </c>
      <c r="D2688" s="52">
        <v>12543.0</v>
      </c>
      <c r="E2688" s="51">
        <v>0.013</v>
      </c>
      <c r="F2688" s="52">
        <v>12546.0</v>
      </c>
      <c r="G2688" s="54">
        <v>0.42</v>
      </c>
      <c r="H2688" s="50">
        <v>12546.0</v>
      </c>
      <c r="I2688" s="54">
        <v>3.85455</v>
      </c>
      <c r="J2688" s="50">
        <v>12546.0</v>
      </c>
      <c r="K2688" s="54">
        <v>3.449</v>
      </c>
      <c r="L2688" s="70">
        <f t="shared" si="1"/>
        <v>0</v>
      </c>
      <c r="M2688" s="71">
        <f t="shared" si="2"/>
        <v>0</v>
      </c>
      <c r="N2688" s="71">
        <f t="shared" si="3"/>
        <v>3.30355</v>
      </c>
      <c r="O2688" s="71">
        <f t="shared" si="4"/>
        <v>599.5553539</v>
      </c>
      <c r="P2688" s="71">
        <f t="shared" si="5"/>
        <v>0</v>
      </c>
      <c r="Q2688" s="71">
        <f t="shared" si="6"/>
        <v>0</v>
      </c>
      <c r="R2688" s="71">
        <f t="shared" si="7"/>
        <v>2.898</v>
      </c>
      <c r="S2688" s="71">
        <f t="shared" si="8"/>
        <v>525.9528131</v>
      </c>
      <c r="T2688" s="72">
        <f t="shared" si="9"/>
        <v>3</v>
      </c>
      <c r="U2688" s="71">
        <f t="shared" si="10"/>
        <v>0.02391200383</v>
      </c>
      <c r="V2688" s="71">
        <f t="shared" si="11"/>
        <v>0</v>
      </c>
      <c r="W2688" s="73">
        <f t="shared" si="12"/>
        <v>0</v>
      </c>
      <c r="X2688" s="19"/>
      <c r="Y2688" s="19"/>
      <c r="Z2688" s="19"/>
      <c r="AA2688" s="19"/>
      <c r="AB2688" s="19"/>
      <c r="AC2688" s="19"/>
      <c r="AD2688" s="19"/>
    </row>
    <row r="2689">
      <c r="A2689" s="49" t="s">
        <v>2807</v>
      </c>
      <c r="B2689" s="50">
        <v>12383.0</v>
      </c>
      <c r="C2689" s="51">
        <v>0.225</v>
      </c>
      <c r="D2689" s="52">
        <v>12369.0</v>
      </c>
      <c r="E2689" s="51">
        <v>0.013</v>
      </c>
      <c r="F2689" s="52">
        <v>12383.0</v>
      </c>
      <c r="G2689" s="54">
        <v>0.226</v>
      </c>
      <c r="H2689" s="50">
        <v>12383.0</v>
      </c>
      <c r="I2689" s="54">
        <v>1.24841</v>
      </c>
      <c r="J2689" s="50">
        <v>12383.0</v>
      </c>
      <c r="K2689" s="54">
        <v>1.281</v>
      </c>
      <c r="L2689" s="70">
        <f t="shared" si="1"/>
        <v>0</v>
      </c>
      <c r="M2689" s="71">
        <f t="shared" si="2"/>
        <v>0</v>
      </c>
      <c r="N2689" s="71">
        <f t="shared" si="3"/>
        <v>1.02341</v>
      </c>
      <c r="O2689" s="71">
        <f t="shared" si="4"/>
        <v>454.8488889</v>
      </c>
      <c r="P2689" s="71">
        <f t="shared" si="5"/>
        <v>0</v>
      </c>
      <c r="Q2689" s="71">
        <f t="shared" si="6"/>
        <v>0</v>
      </c>
      <c r="R2689" s="71">
        <f t="shared" si="7"/>
        <v>1.056</v>
      </c>
      <c r="S2689" s="71">
        <f t="shared" si="8"/>
        <v>469.3333333</v>
      </c>
      <c r="T2689" s="72">
        <f t="shared" si="9"/>
        <v>14</v>
      </c>
      <c r="U2689" s="71">
        <f t="shared" si="10"/>
        <v>0.113058225</v>
      </c>
      <c r="V2689" s="71">
        <f t="shared" si="11"/>
        <v>0</v>
      </c>
      <c r="W2689" s="73">
        <f t="shared" si="12"/>
        <v>0</v>
      </c>
      <c r="X2689" s="19"/>
      <c r="Y2689" s="19"/>
      <c r="Z2689" s="19"/>
      <c r="AA2689" s="19"/>
      <c r="AB2689" s="19"/>
      <c r="AC2689" s="19"/>
      <c r="AD2689" s="19"/>
    </row>
    <row r="2690">
      <c r="A2690" s="49" t="s">
        <v>2808</v>
      </c>
      <c r="B2690" s="50">
        <v>12087.0</v>
      </c>
      <c r="C2690" s="51">
        <v>0.482</v>
      </c>
      <c r="D2690" s="52">
        <v>12046.0</v>
      </c>
      <c r="E2690" s="51">
        <v>0.013</v>
      </c>
      <c r="F2690" s="52">
        <v>12087.0</v>
      </c>
      <c r="G2690" s="54">
        <v>0.387</v>
      </c>
      <c r="H2690" s="50">
        <v>12087.0</v>
      </c>
      <c r="I2690" s="54">
        <v>1.23606</v>
      </c>
      <c r="J2690" s="50">
        <v>12087.0</v>
      </c>
      <c r="K2690" s="54">
        <v>3.597</v>
      </c>
      <c r="L2690" s="70">
        <f t="shared" si="1"/>
        <v>0</v>
      </c>
      <c r="M2690" s="71">
        <f t="shared" si="2"/>
        <v>0</v>
      </c>
      <c r="N2690" s="71">
        <f t="shared" si="3"/>
        <v>0.75406</v>
      </c>
      <c r="O2690" s="71">
        <f t="shared" si="4"/>
        <v>156.4439834</v>
      </c>
      <c r="P2690" s="71">
        <f t="shared" si="5"/>
        <v>0</v>
      </c>
      <c r="Q2690" s="71">
        <f t="shared" si="6"/>
        <v>0</v>
      </c>
      <c r="R2690" s="71">
        <f t="shared" si="7"/>
        <v>3.115</v>
      </c>
      <c r="S2690" s="71">
        <f t="shared" si="8"/>
        <v>646.2655602</v>
      </c>
      <c r="T2690" s="72">
        <f t="shared" si="9"/>
        <v>41</v>
      </c>
      <c r="U2690" s="71">
        <f t="shared" si="10"/>
        <v>0.3392074129</v>
      </c>
      <c r="V2690" s="71">
        <f t="shared" si="11"/>
        <v>0</v>
      </c>
      <c r="W2690" s="73">
        <f t="shared" si="12"/>
        <v>0</v>
      </c>
      <c r="X2690" s="19"/>
      <c r="Y2690" s="19"/>
      <c r="Z2690" s="19"/>
      <c r="AA2690" s="19"/>
      <c r="AB2690" s="19"/>
      <c r="AC2690" s="19"/>
      <c r="AD2690" s="19"/>
    </row>
    <row r="2691">
      <c r="A2691" s="49" t="s">
        <v>811</v>
      </c>
      <c r="B2691" s="50">
        <v>12255.0</v>
      </c>
      <c r="C2691" s="51">
        <v>0.222</v>
      </c>
      <c r="D2691" s="52">
        <v>12218.0</v>
      </c>
      <c r="E2691" s="51">
        <v>0.013</v>
      </c>
      <c r="F2691" s="52">
        <v>12255.0</v>
      </c>
      <c r="G2691" s="54">
        <v>0.223</v>
      </c>
      <c r="H2691" s="50">
        <v>12255.0</v>
      </c>
      <c r="I2691" s="54">
        <v>0.500502</v>
      </c>
      <c r="J2691" s="50">
        <v>12255.0</v>
      </c>
      <c r="K2691" s="54">
        <v>1.314</v>
      </c>
      <c r="L2691" s="70">
        <f t="shared" si="1"/>
        <v>0</v>
      </c>
      <c r="M2691" s="71">
        <f t="shared" si="2"/>
        <v>0</v>
      </c>
      <c r="N2691" s="71">
        <f t="shared" si="3"/>
        <v>0.278502</v>
      </c>
      <c r="O2691" s="71">
        <f t="shared" si="4"/>
        <v>125.4513514</v>
      </c>
      <c r="P2691" s="71">
        <f t="shared" si="5"/>
        <v>0</v>
      </c>
      <c r="Q2691" s="71">
        <f t="shared" si="6"/>
        <v>0</v>
      </c>
      <c r="R2691" s="71">
        <f t="shared" si="7"/>
        <v>1.092</v>
      </c>
      <c r="S2691" s="71">
        <f t="shared" si="8"/>
        <v>491.8918919</v>
      </c>
      <c r="T2691" s="72">
        <f t="shared" si="9"/>
        <v>37</v>
      </c>
      <c r="U2691" s="71">
        <f t="shared" si="10"/>
        <v>0.3019175847</v>
      </c>
      <c r="V2691" s="71">
        <f t="shared" si="11"/>
        <v>0</v>
      </c>
      <c r="W2691" s="73">
        <f t="shared" si="12"/>
        <v>0</v>
      </c>
      <c r="X2691" s="19"/>
      <c r="Y2691" s="19"/>
      <c r="Z2691" s="19"/>
      <c r="AA2691" s="19"/>
      <c r="AB2691" s="19"/>
      <c r="AC2691" s="19"/>
      <c r="AD2691" s="19"/>
    </row>
    <row r="2692">
      <c r="A2692" s="49" t="s">
        <v>817</v>
      </c>
      <c r="B2692" s="50">
        <v>11967.0</v>
      </c>
      <c r="C2692" s="51">
        <v>0.425</v>
      </c>
      <c r="D2692" s="52">
        <v>11923.0</v>
      </c>
      <c r="E2692" s="51">
        <v>0.013</v>
      </c>
      <c r="F2692" s="52">
        <v>11967.0</v>
      </c>
      <c r="G2692" s="54">
        <v>0.363</v>
      </c>
      <c r="H2692" s="50">
        <v>11967.0</v>
      </c>
      <c r="I2692" s="54">
        <v>1.21826</v>
      </c>
      <c r="J2692" s="50">
        <v>11967.0</v>
      </c>
      <c r="K2692" s="54">
        <v>4.147</v>
      </c>
      <c r="L2692" s="70">
        <f t="shared" si="1"/>
        <v>0</v>
      </c>
      <c r="M2692" s="71">
        <f t="shared" si="2"/>
        <v>0</v>
      </c>
      <c r="N2692" s="71">
        <f t="shared" si="3"/>
        <v>0.79326</v>
      </c>
      <c r="O2692" s="71">
        <f t="shared" si="4"/>
        <v>186.6494118</v>
      </c>
      <c r="P2692" s="71">
        <f t="shared" si="5"/>
        <v>0</v>
      </c>
      <c r="Q2692" s="71">
        <f t="shared" si="6"/>
        <v>0</v>
      </c>
      <c r="R2692" s="71">
        <f t="shared" si="7"/>
        <v>3.722</v>
      </c>
      <c r="S2692" s="71">
        <f t="shared" si="8"/>
        <v>875.7647059</v>
      </c>
      <c r="T2692" s="72">
        <f t="shared" si="9"/>
        <v>44</v>
      </c>
      <c r="U2692" s="71">
        <f t="shared" si="10"/>
        <v>0.3676777806</v>
      </c>
      <c r="V2692" s="71">
        <f t="shared" si="11"/>
        <v>0</v>
      </c>
      <c r="W2692" s="73">
        <f t="shared" si="12"/>
        <v>0</v>
      </c>
      <c r="X2692" s="19"/>
      <c r="Y2692" s="19"/>
      <c r="Z2692" s="19"/>
      <c r="AA2692" s="19"/>
      <c r="AB2692" s="19"/>
      <c r="AC2692" s="19"/>
      <c r="AD2692" s="19"/>
    </row>
    <row r="2693">
      <c r="A2693" s="49" t="s">
        <v>2809</v>
      </c>
      <c r="B2693" s="50">
        <v>12926.0</v>
      </c>
      <c r="C2693" s="51">
        <v>0.289</v>
      </c>
      <c r="D2693" s="52">
        <v>12894.0</v>
      </c>
      <c r="E2693" s="51">
        <v>0.013</v>
      </c>
      <c r="F2693" s="52">
        <v>12926.0</v>
      </c>
      <c r="G2693" s="54">
        <v>0.287</v>
      </c>
      <c r="H2693" s="50">
        <v>12926.0</v>
      </c>
      <c r="I2693" s="54">
        <v>4.4075</v>
      </c>
      <c r="J2693" s="50">
        <v>12926.0</v>
      </c>
      <c r="K2693" s="54">
        <v>3600.0</v>
      </c>
      <c r="L2693" s="70">
        <f t="shared" si="1"/>
        <v>0</v>
      </c>
      <c r="M2693" s="71">
        <f t="shared" si="2"/>
        <v>0</v>
      </c>
      <c r="N2693" s="71">
        <f t="shared" si="3"/>
        <v>4.1185</v>
      </c>
      <c r="O2693" s="71">
        <f t="shared" si="4"/>
        <v>1425.086505</v>
      </c>
      <c r="P2693" s="71">
        <f t="shared" si="5"/>
        <v>0</v>
      </c>
      <c r="Q2693" s="71">
        <f t="shared" si="6"/>
        <v>0</v>
      </c>
      <c r="R2693" s="71">
        <f t="shared" si="7"/>
        <v>3599.711</v>
      </c>
      <c r="S2693" s="71">
        <f t="shared" si="8"/>
        <v>1245574.74</v>
      </c>
      <c r="T2693" s="72">
        <f t="shared" si="9"/>
        <v>32</v>
      </c>
      <c r="U2693" s="71">
        <f t="shared" si="10"/>
        <v>0.2475630512</v>
      </c>
      <c r="V2693" s="71">
        <f t="shared" si="11"/>
        <v>0</v>
      </c>
      <c r="W2693" s="73">
        <f t="shared" si="12"/>
        <v>0</v>
      </c>
      <c r="X2693" s="19"/>
      <c r="Y2693" s="19"/>
      <c r="Z2693" s="19"/>
      <c r="AA2693" s="19"/>
      <c r="AB2693" s="19"/>
      <c r="AC2693" s="19"/>
      <c r="AD2693" s="19"/>
    </row>
    <row r="2694">
      <c r="A2694" s="49" t="s">
        <v>2810</v>
      </c>
      <c r="B2694" s="50">
        <v>12612.0</v>
      </c>
      <c r="C2694" s="51">
        <v>0.591</v>
      </c>
      <c r="D2694" s="52">
        <v>12564.0</v>
      </c>
      <c r="E2694" s="51">
        <v>0.013</v>
      </c>
      <c r="F2694" s="52">
        <v>12612.0</v>
      </c>
      <c r="G2694" s="54">
        <v>0.461</v>
      </c>
      <c r="H2694" s="50">
        <v>12612.0</v>
      </c>
      <c r="I2694" s="54">
        <v>1.62997</v>
      </c>
      <c r="J2694" s="50">
        <v>12612.0</v>
      </c>
      <c r="K2694" s="54">
        <v>1.895</v>
      </c>
      <c r="L2694" s="70">
        <f t="shared" si="1"/>
        <v>0</v>
      </c>
      <c r="M2694" s="71">
        <f t="shared" si="2"/>
        <v>0</v>
      </c>
      <c r="N2694" s="71">
        <f t="shared" si="3"/>
        <v>1.03897</v>
      </c>
      <c r="O2694" s="71">
        <f t="shared" si="4"/>
        <v>175.7986464</v>
      </c>
      <c r="P2694" s="71">
        <f t="shared" si="5"/>
        <v>0</v>
      </c>
      <c r="Q2694" s="71">
        <f t="shared" si="6"/>
        <v>0</v>
      </c>
      <c r="R2694" s="71">
        <f t="shared" si="7"/>
        <v>1.304</v>
      </c>
      <c r="S2694" s="71">
        <f t="shared" si="8"/>
        <v>220.642978</v>
      </c>
      <c r="T2694" s="72">
        <f t="shared" si="9"/>
        <v>48</v>
      </c>
      <c r="U2694" s="71">
        <f t="shared" si="10"/>
        <v>0.3805899144</v>
      </c>
      <c r="V2694" s="71">
        <f t="shared" si="11"/>
        <v>0</v>
      </c>
      <c r="W2694" s="73">
        <f t="shared" si="12"/>
        <v>0</v>
      </c>
      <c r="X2694" s="19"/>
      <c r="Y2694" s="19"/>
      <c r="Z2694" s="19"/>
      <c r="AA2694" s="19"/>
      <c r="AB2694" s="19"/>
      <c r="AC2694" s="19"/>
      <c r="AD2694" s="19"/>
    </row>
    <row r="2695">
      <c r="A2695" s="49" t="s">
        <v>2811</v>
      </c>
      <c r="B2695" s="50">
        <v>12795.0</v>
      </c>
      <c r="C2695" s="51">
        <v>0.255</v>
      </c>
      <c r="D2695" s="52">
        <v>12770.0</v>
      </c>
      <c r="E2695" s="51">
        <v>0.013</v>
      </c>
      <c r="F2695" s="52">
        <v>12795.0</v>
      </c>
      <c r="G2695" s="54">
        <v>0.254</v>
      </c>
      <c r="H2695" s="50">
        <v>12795.0</v>
      </c>
      <c r="I2695" s="54">
        <v>5.0385</v>
      </c>
      <c r="J2695" s="50">
        <v>12794.0</v>
      </c>
      <c r="K2695" s="54">
        <v>5.051</v>
      </c>
      <c r="L2695" s="70">
        <f t="shared" si="1"/>
        <v>0</v>
      </c>
      <c r="M2695" s="71">
        <f t="shared" si="2"/>
        <v>0</v>
      </c>
      <c r="N2695" s="71">
        <f t="shared" si="3"/>
        <v>4.7835</v>
      </c>
      <c r="O2695" s="71">
        <f t="shared" si="4"/>
        <v>1875.882353</v>
      </c>
      <c r="P2695" s="71">
        <f t="shared" si="5"/>
        <v>-1</v>
      </c>
      <c r="Q2695" s="71">
        <f t="shared" si="6"/>
        <v>-0.00781555295</v>
      </c>
      <c r="R2695" s="71">
        <f t="shared" si="7"/>
        <v>4.796</v>
      </c>
      <c r="S2695" s="71">
        <f t="shared" si="8"/>
        <v>1880.784314</v>
      </c>
      <c r="T2695" s="72">
        <f t="shared" si="9"/>
        <v>25</v>
      </c>
      <c r="U2695" s="71">
        <f t="shared" si="10"/>
        <v>0.1953888238</v>
      </c>
      <c r="V2695" s="71">
        <f t="shared" si="11"/>
        <v>0</v>
      </c>
      <c r="W2695" s="73">
        <f t="shared" si="12"/>
        <v>0</v>
      </c>
      <c r="X2695" s="19"/>
      <c r="Y2695" s="19"/>
      <c r="Z2695" s="19"/>
      <c r="AA2695" s="19"/>
      <c r="AB2695" s="19"/>
      <c r="AC2695" s="19"/>
      <c r="AD2695" s="19"/>
    </row>
    <row r="2696">
      <c r="A2696" s="49" t="s">
        <v>2812</v>
      </c>
      <c r="B2696" s="50">
        <v>12489.0</v>
      </c>
      <c r="C2696" s="51">
        <v>0.514</v>
      </c>
      <c r="D2696" s="52">
        <v>12443.0</v>
      </c>
      <c r="E2696" s="51">
        <v>0.013</v>
      </c>
      <c r="F2696" s="52">
        <v>12489.0</v>
      </c>
      <c r="G2696" s="54">
        <v>0.419</v>
      </c>
      <c r="H2696" s="50">
        <v>12489.0</v>
      </c>
      <c r="I2696" s="54">
        <v>1.14951</v>
      </c>
      <c r="J2696" s="50">
        <v>12489.0</v>
      </c>
      <c r="K2696" s="54">
        <v>1.998</v>
      </c>
      <c r="L2696" s="70">
        <f t="shared" si="1"/>
        <v>0</v>
      </c>
      <c r="M2696" s="71">
        <f t="shared" si="2"/>
        <v>0</v>
      </c>
      <c r="N2696" s="71">
        <f t="shared" si="3"/>
        <v>0.63551</v>
      </c>
      <c r="O2696" s="71">
        <f t="shared" si="4"/>
        <v>123.6400778</v>
      </c>
      <c r="P2696" s="71">
        <f t="shared" si="5"/>
        <v>0</v>
      </c>
      <c r="Q2696" s="71">
        <f t="shared" si="6"/>
        <v>0</v>
      </c>
      <c r="R2696" s="71">
        <f t="shared" si="7"/>
        <v>1.484</v>
      </c>
      <c r="S2696" s="71">
        <f t="shared" si="8"/>
        <v>288.7159533</v>
      </c>
      <c r="T2696" s="72">
        <f t="shared" si="9"/>
        <v>46</v>
      </c>
      <c r="U2696" s="71">
        <f t="shared" si="10"/>
        <v>0.3683241252</v>
      </c>
      <c r="V2696" s="71">
        <f t="shared" si="11"/>
        <v>0</v>
      </c>
      <c r="W2696" s="73">
        <f t="shared" si="12"/>
        <v>0</v>
      </c>
      <c r="X2696" s="19"/>
      <c r="Y2696" s="19"/>
      <c r="Z2696" s="19"/>
      <c r="AA2696" s="19"/>
      <c r="AB2696" s="19"/>
      <c r="AC2696" s="19"/>
      <c r="AD2696" s="19"/>
    </row>
    <row r="2697">
      <c r="A2697" s="49" t="s">
        <v>2813</v>
      </c>
      <c r="B2697" s="50">
        <v>12758.0</v>
      </c>
      <c r="C2697" s="51">
        <v>0.28</v>
      </c>
      <c r="D2697" s="52">
        <v>12674.0</v>
      </c>
      <c r="E2697" s="51">
        <v>0.013</v>
      </c>
      <c r="F2697" s="52">
        <v>12758.0</v>
      </c>
      <c r="G2697" s="54">
        <v>0.279</v>
      </c>
      <c r="H2697" s="50">
        <v>12758.0</v>
      </c>
      <c r="I2697" s="54">
        <v>1.04254</v>
      </c>
      <c r="J2697" s="50">
        <v>12758.0</v>
      </c>
      <c r="K2697" s="54">
        <v>5.19</v>
      </c>
      <c r="L2697" s="70">
        <f t="shared" si="1"/>
        <v>0</v>
      </c>
      <c r="M2697" s="71">
        <f t="shared" si="2"/>
        <v>0</v>
      </c>
      <c r="N2697" s="71">
        <f t="shared" si="3"/>
        <v>0.76254</v>
      </c>
      <c r="O2697" s="71">
        <f t="shared" si="4"/>
        <v>272.3357143</v>
      </c>
      <c r="P2697" s="71">
        <f t="shared" si="5"/>
        <v>0</v>
      </c>
      <c r="Q2697" s="71">
        <f t="shared" si="6"/>
        <v>0</v>
      </c>
      <c r="R2697" s="71">
        <f t="shared" si="7"/>
        <v>4.91</v>
      </c>
      <c r="S2697" s="71">
        <f t="shared" si="8"/>
        <v>1753.571429</v>
      </c>
      <c r="T2697" s="72">
        <f t="shared" si="9"/>
        <v>84</v>
      </c>
      <c r="U2697" s="71">
        <f t="shared" si="10"/>
        <v>0.6584104092</v>
      </c>
      <c r="V2697" s="71">
        <f t="shared" si="11"/>
        <v>0</v>
      </c>
      <c r="W2697" s="73">
        <f t="shared" si="12"/>
        <v>0</v>
      </c>
      <c r="X2697" s="19"/>
      <c r="Y2697" s="19"/>
      <c r="Z2697" s="19"/>
      <c r="AA2697" s="19"/>
      <c r="AB2697" s="19"/>
      <c r="AC2697" s="19"/>
      <c r="AD2697" s="19"/>
    </row>
    <row r="2698">
      <c r="A2698" s="49" t="s">
        <v>2814</v>
      </c>
      <c r="B2698" s="50">
        <v>12441.0</v>
      </c>
      <c r="C2698" s="51">
        <v>0.571</v>
      </c>
      <c r="D2698" s="52">
        <v>12441.0</v>
      </c>
      <c r="E2698" s="51">
        <v>0.013</v>
      </c>
      <c r="F2698" s="52">
        <v>12441.0</v>
      </c>
      <c r="G2698" s="54">
        <v>0.416</v>
      </c>
      <c r="H2698" s="50">
        <v>12441.0</v>
      </c>
      <c r="I2698" s="54">
        <v>3.40015</v>
      </c>
      <c r="J2698" s="50">
        <v>12441.0</v>
      </c>
      <c r="K2698" s="54">
        <v>1.694</v>
      </c>
      <c r="L2698" s="70">
        <f t="shared" si="1"/>
        <v>0</v>
      </c>
      <c r="M2698" s="71">
        <f t="shared" si="2"/>
        <v>0</v>
      </c>
      <c r="N2698" s="71">
        <f t="shared" si="3"/>
        <v>2.82915</v>
      </c>
      <c r="O2698" s="71">
        <f t="shared" si="4"/>
        <v>495.4728546</v>
      </c>
      <c r="P2698" s="71">
        <f t="shared" si="5"/>
        <v>0</v>
      </c>
      <c r="Q2698" s="71">
        <f t="shared" si="6"/>
        <v>0</v>
      </c>
      <c r="R2698" s="71">
        <f t="shared" si="7"/>
        <v>1.123</v>
      </c>
      <c r="S2698" s="71">
        <f t="shared" si="8"/>
        <v>196.6725044</v>
      </c>
      <c r="T2698" s="72">
        <f t="shared" si="9"/>
        <v>0</v>
      </c>
      <c r="U2698" s="71">
        <f t="shared" si="10"/>
        <v>0</v>
      </c>
      <c r="V2698" s="71">
        <f t="shared" si="11"/>
        <v>0</v>
      </c>
      <c r="W2698" s="73">
        <f t="shared" si="12"/>
        <v>0</v>
      </c>
      <c r="X2698" s="19"/>
      <c r="Y2698" s="19"/>
      <c r="Z2698" s="19"/>
      <c r="AA2698" s="19"/>
      <c r="AB2698" s="19"/>
      <c r="AC2698" s="19"/>
      <c r="AD2698" s="19"/>
    </row>
    <row r="2699">
      <c r="A2699" s="49" t="s">
        <v>2815</v>
      </c>
      <c r="B2699" s="50">
        <v>13278.0</v>
      </c>
      <c r="C2699" s="51">
        <v>0.292</v>
      </c>
      <c r="D2699" s="52">
        <v>13245.0</v>
      </c>
      <c r="E2699" s="51">
        <v>0.013</v>
      </c>
      <c r="F2699" s="52">
        <v>13278.0</v>
      </c>
      <c r="G2699" s="54">
        <v>0.289</v>
      </c>
      <c r="H2699" s="50">
        <v>13278.0</v>
      </c>
      <c r="I2699" s="54">
        <v>7.8635</v>
      </c>
      <c r="J2699" s="50">
        <v>13278.0</v>
      </c>
      <c r="K2699" s="54">
        <v>90.595</v>
      </c>
      <c r="L2699" s="70">
        <f t="shared" si="1"/>
        <v>0</v>
      </c>
      <c r="M2699" s="71">
        <f t="shared" si="2"/>
        <v>0</v>
      </c>
      <c r="N2699" s="71">
        <f t="shared" si="3"/>
        <v>7.5715</v>
      </c>
      <c r="O2699" s="71">
        <f t="shared" si="4"/>
        <v>2592.979452</v>
      </c>
      <c r="P2699" s="71">
        <f t="shared" si="5"/>
        <v>0</v>
      </c>
      <c r="Q2699" s="71">
        <f t="shared" si="6"/>
        <v>0</v>
      </c>
      <c r="R2699" s="71">
        <f t="shared" si="7"/>
        <v>90.303</v>
      </c>
      <c r="S2699" s="71">
        <f t="shared" si="8"/>
        <v>30925.68493</v>
      </c>
      <c r="T2699" s="72">
        <f t="shared" si="9"/>
        <v>33</v>
      </c>
      <c r="U2699" s="71">
        <f t="shared" si="10"/>
        <v>0.2485314053</v>
      </c>
      <c r="V2699" s="71">
        <f t="shared" si="11"/>
        <v>0</v>
      </c>
      <c r="W2699" s="73">
        <f t="shared" si="12"/>
        <v>0</v>
      </c>
      <c r="X2699" s="19"/>
      <c r="Y2699" s="19"/>
      <c r="Z2699" s="19"/>
      <c r="AA2699" s="19"/>
      <c r="AB2699" s="19"/>
      <c r="AC2699" s="19"/>
      <c r="AD2699" s="19"/>
    </row>
    <row r="2700">
      <c r="A2700" s="49" t="s">
        <v>2816</v>
      </c>
      <c r="B2700" s="50">
        <v>12960.0</v>
      </c>
      <c r="C2700" s="51">
        <v>0.652</v>
      </c>
      <c r="D2700" s="52">
        <v>12905.0</v>
      </c>
      <c r="E2700" s="51">
        <v>0.014</v>
      </c>
      <c r="F2700" s="52">
        <v>12960.0</v>
      </c>
      <c r="G2700" s="54">
        <v>0.472</v>
      </c>
      <c r="H2700" s="50">
        <v>12960.0</v>
      </c>
      <c r="I2700" s="54">
        <v>0.508193</v>
      </c>
      <c r="J2700" s="50">
        <v>12959.0</v>
      </c>
      <c r="K2700" s="54">
        <v>1.488</v>
      </c>
      <c r="L2700" s="70">
        <f t="shared" si="1"/>
        <v>0</v>
      </c>
      <c r="M2700" s="71">
        <f t="shared" si="2"/>
        <v>0</v>
      </c>
      <c r="N2700" s="71">
        <f t="shared" si="3"/>
        <v>-0.143807</v>
      </c>
      <c r="O2700" s="71">
        <f t="shared" si="4"/>
        <v>-22.05628834</v>
      </c>
      <c r="P2700" s="71">
        <f t="shared" si="5"/>
        <v>-1</v>
      </c>
      <c r="Q2700" s="71">
        <f t="shared" si="6"/>
        <v>-0.007716049383</v>
      </c>
      <c r="R2700" s="71">
        <f t="shared" si="7"/>
        <v>0.836</v>
      </c>
      <c r="S2700" s="71">
        <f t="shared" si="8"/>
        <v>128.2208589</v>
      </c>
      <c r="T2700" s="72">
        <f t="shared" si="9"/>
        <v>55</v>
      </c>
      <c r="U2700" s="71">
        <f t="shared" si="10"/>
        <v>0.424382716</v>
      </c>
      <c r="V2700" s="71">
        <f t="shared" si="11"/>
        <v>0</v>
      </c>
      <c r="W2700" s="73">
        <f t="shared" si="12"/>
        <v>0</v>
      </c>
      <c r="X2700" s="19"/>
      <c r="Y2700" s="19"/>
      <c r="Z2700" s="19"/>
      <c r="AA2700" s="19"/>
      <c r="AB2700" s="19"/>
      <c r="AC2700" s="19"/>
      <c r="AD2700" s="19"/>
    </row>
    <row r="2701">
      <c r="A2701" s="49" t="s">
        <v>2817</v>
      </c>
      <c r="B2701" s="50">
        <v>12414.0</v>
      </c>
      <c r="C2701" s="51">
        <v>0.262</v>
      </c>
      <c r="D2701" s="52">
        <v>12389.0</v>
      </c>
      <c r="E2701" s="51">
        <v>0.013</v>
      </c>
      <c r="F2701" s="52">
        <v>12414.0</v>
      </c>
      <c r="G2701" s="54">
        <v>0.261</v>
      </c>
      <c r="H2701" s="50">
        <v>12414.0</v>
      </c>
      <c r="I2701" s="54">
        <v>4.51484</v>
      </c>
      <c r="J2701" s="50">
        <v>12414.0</v>
      </c>
      <c r="K2701" s="54">
        <v>12.272</v>
      </c>
      <c r="L2701" s="70">
        <f t="shared" si="1"/>
        <v>0</v>
      </c>
      <c r="M2701" s="71">
        <f t="shared" si="2"/>
        <v>0</v>
      </c>
      <c r="N2701" s="71">
        <f t="shared" si="3"/>
        <v>4.25284</v>
      </c>
      <c r="O2701" s="71">
        <f t="shared" si="4"/>
        <v>1623.221374</v>
      </c>
      <c r="P2701" s="71">
        <f t="shared" si="5"/>
        <v>0</v>
      </c>
      <c r="Q2701" s="71">
        <f t="shared" si="6"/>
        <v>0</v>
      </c>
      <c r="R2701" s="71">
        <f t="shared" si="7"/>
        <v>12.01</v>
      </c>
      <c r="S2701" s="71">
        <f t="shared" si="8"/>
        <v>4583.969466</v>
      </c>
      <c r="T2701" s="72">
        <f t="shared" si="9"/>
        <v>25</v>
      </c>
      <c r="U2701" s="71">
        <f t="shared" si="10"/>
        <v>0.2013855325</v>
      </c>
      <c r="V2701" s="71">
        <f t="shared" si="11"/>
        <v>0</v>
      </c>
      <c r="W2701" s="73">
        <f t="shared" si="12"/>
        <v>0</v>
      </c>
      <c r="X2701" s="19"/>
      <c r="Y2701" s="19"/>
      <c r="Z2701" s="19"/>
      <c r="AA2701" s="19"/>
      <c r="AB2701" s="19"/>
      <c r="AC2701" s="19"/>
      <c r="AD2701" s="19"/>
    </row>
    <row r="2702">
      <c r="A2702" s="49" t="s">
        <v>2818</v>
      </c>
      <c r="B2702" s="50">
        <v>12103.0</v>
      </c>
      <c r="C2702" s="51">
        <v>0.555</v>
      </c>
      <c r="D2702" s="52">
        <v>12075.0</v>
      </c>
      <c r="E2702" s="51">
        <v>0.013</v>
      </c>
      <c r="F2702" s="52">
        <v>12103.0</v>
      </c>
      <c r="G2702" s="54">
        <v>0.428</v>
      </c>
      <c r="H2702" s="50">
        <v>12103.0</v>
      </c>
      <c r="I2702" s="54">
        <v>1.82191</v>
      </c>
      <c r="J2702" s="50">
        <v>12103.0</v>
      </c>
      <c r="K2702" s="54">
        <v>1.402</v>
      </c>
      <c r="L2702" s="70">
        <f t="shared" si="1"/>
        <v>0</v>
      </c>
      <c r="M2702" s="71">
        <f t="shared" si="2"/>
        <v>0</v>
      </c>
      <c r="N2702" s="71">
        <f t="shared" si="3"/>
        <v>1.26691</v>
      </c>
      <c r="O2702" s="71">
        <f t="shared" si="4"/>
        <v>228.2720721</v>
      </c>
      <c r="P2702" s="71">
        <f t="shared" si="5"/>
        <v>0</v>
      </c>
      <c r="Q2702" s="71">
        <f t="shared" si="6"/>
        <v>0</v>
      </c>
      <c r="R2702" s="71">
        <f t="shared" si="7"/>
        <v>0.847</v>
      </c>
      <c r="S2702" s="71">
        <f t="shared" si="8"/>
        <v>152.6126126</v>
      </c>
      <c r="T2702" s="72">
        <f t="shared" si="9"/>
        <v>28</v>
      </c>
      <c r="U2702" s="71">
        <f t="shared" si="10"/>
        <v>0.2313475998</v>
      </c>
      <c r="V2702" s="71">
        <f t="shared" si="11"/>
        <v>0</v>
      </c>
      <c r="W2702" s="73">
        <f t="shared" si="12"/>
        <v>0</v>
      </c>
      <c r="X2702" s="19"/>
      <c r="Y2702" s="19"/>
      <c r="Z2702" s="19"/>
      <c r="AA2702" s="19"/>
      <c r="AB2702" s="19"/>
      <c r="AC2702" s="19"/>
      <c r="AD2702" s="19"/>
    </row>
    <row r="2703">
      <c r="A2703" s="49" t="s">
        <v>2819</v>
      </c>
      <c r="B2703" s="50">
        <v>12339.0</v>
      </c>
      <c r="C2703" s="51">
        <v>0.251</v>
      </c>
      <c r="D2703" s="52">
        <v>12271.0</v>
      </c>
      <c r="E2703" s="51">
        <v>0.013</v>
      </c>
      <c r="F2703" s="52">
        <v>12339.0</v>
      </c>
      <c r="G2703" s="54">
        <v>0.25</v>
      </c>
      <c r="H2703" s="50">
        <v>12339.0</v>
      </c>
      <c r="I2703" s="54">
        <v>1.34733</v>
      </c>
      <c r="J2703" s="50">
        <v>12339.0</v>
      </c>
      <c r="K2703" s="54">
        <v>1.702</v>
      </c>
      <c r="L2703" s="70">
        <f t="shared" si="1"/>
        <v>0</v>
      </c>
      <c r="M2703" s="71">
        <f t="shared" si="2"/>
        <v>0</v>
      </c>
      <c r="N2703" s="71">
        <f t="shared" si="3"/>
        <v>1.09633</v>
      </c>
      <c r="O2703" s="71">
        <f t="shared" si="4"/>
        <v>436.7848606</v>
      </c>
      <c r="P2703" s="71">
        <f t="shared" si="5"/>
        <v>0</v>
      </c>
      <c r="Q2703" s="71">
        <f t="shared" si="6"/>
        <v>0</v>
      </c>
      <c r="R2703" s="71">
        <f t="shared" si="7"/>
        <v>1.451</v>
      </c>
      <c r="S2703" s="71">
        <f t="shared" si="8"/>
        <v>578.0876494</v>
      </c>
      <c r="T2703" s="72">
        <f t="shared" si="9"/>
        <v>68</v>
      </c>
      <c r="U2703" s="71">
        <f t="shared" si="10"/>
        <v>0.5510981441</v>
      </c>
      <c r="V2703" s="71">
        <f t="shared" si="11"/>
        <v>0</v>
      </c>
      <c r="W2703" s="73">
        <f t="shared" si="12"/>
        <v>0</v>
      </c>
      <c r="X2703" s="19"/>
      <c r="Y2703" s="19"/>
      <c r="Z2703" s="19"/>
      <c r="AA2703" s="19"/>
      <c r="AB2703" s="19"/>
      <c r="AC2703" s="19"/>
      <c r="AD2703" s="19"/>
    </row>
    <row r="2704">
      <c r="A2704" s="49" t="s">
        <v>2820</v>
      </c>
      <c r="B2704" s="50">
        <v>12041.0</v>
      </c>
      <c r="C2704" s="51">
        <v>0.496</v>
      </c>
      <c r="D2704" s="52">
        <v>11973.0</v>
      </c>
      <c r="E2704" s="51">
        <v>0.013</v>
      </c>
      <c r="F2704" s="52">
        <v>12041.0</v>
      </c>
      <c r="G2704" s="54">
        <v>0.395</v>
      </c>
      <c r="H2704" s="50">
        <v>12041.0</v>
      </c>
      <c r="I2704" s="54">
        <v>1.54208</v>
      </c>
      <c r="J2704" s="50">
        <v>12041.0</v>
      </c>
      <c r="K2704" s="54">
        <v>3.293</v>
      </c>
      <c r="L2704" s="70">
        <f t="shared" si="1"/>
        <v>0</v>
      </c>
      <c r="M2704" s="71">
        <f t="shared" si="2"/>
        <v>0</v>
      </c>
      <c r="N2704" s="71">
        <f t="shared" si="3"/>
        <v>1.04608</v>
      </c>
      <c r="O2704" s="71">
        <f t="shared" si="4"/>
        <v>210.9032258</v>
      </c>
      <c r="P2704" s="71">
        <f t="shared" si="5"/>
        <v>0</v>
      </c>
      <c r="Q2704" s="71">
        <f t="shared" si="6"/>
        <v>0</v>
      </c>
      <c r="R2704" s="71">
        <f t="shared" si="7"/>
        <v>2.797</v>
      </c>
      <c r="S2704" s="71">
        <f t="shared" si="8"/>
        <v>563.9112903</v>
      </c>
      <c r="T2704" s="72">
        <f t="shared" si="9"/>
        <v>68</v>
      </c>
      <c r="U2704" s="71">
        <f t="shared" si="10"/>
        <v>0.5647371481</v>
      </c>
      <c r="V2704" s="71">
        <f t="shared" si="11"/>
        <v>0</v>
      </c>
      <c r="W2704" s="73">
        <f t="shared" si="12"/>
        <v>0</v>
      </c>
      <c r="X2704" s="19"/>
      <c r="Y2704" s="19"/>
      <c r="Z2704" s="19"/>
      <c r="AA2704" s="19"/>
      <c r="AB2704" s="19"/>
      <c r="AC2704" s="19"/>
      <c r="AD2704" s="19"/>
    </row>
    <row r="2705">
      <c r="A2705" s="49" t="s">
        <v>2821</v>
      </c>
      <c r="B2705" s="50">
        <v>12620.0</v>
      </c>
      <c r="C2705" s="51">
        <v>0.225</v>
      </c>
      <c r="D2705" s="52">
        <v>12582.0</v>
      </c>
      <c r="E2705" s="51">
        <v>0.013</v>
      </c>
      <c r="F2705" s="52">
        <v>12620.0</v>
      </c>
      <c r="G2705" s="54">
        <v>0.226</v>
      </c>
      <c r="H2705" s="50">
        <v>12620.0</v>
      </c>
      <c r="I2705" s="54">
        <v>0.472698</v>
      </c>
      <c r="J2705" s="50">
        <v>12620.0</v>
      </c>
      <c r="K2705" s="54">
        <v>1.711</v>
      </c>
      <c r="L2705" s="70">
        <f t="shared" si="1"/>
        <v>0</v>
      </c>
      <c r="M2705" s="71">
        <f t="shared" si="2"/>
        <v>0</v>
      </c>
      <c r="N2705" s="71">
        <f t="shared" si="3"/>
        <v>0.247698</v>
      </c>
      <c r="O2705" s="71">
        <f t="shared" si="4"/>
        <v>110.088</v>
      </c>
      <c r="P2705" s="71">
        <f t="shared" si="5"/>
        <v>0</v>
      </c>
      <c r="Q2705" s="71">
        <f t="shared" si="6"/>
        <v>0</v>
      </c>
      <c r="R2705" s="71">
        <f t="shared" si="7"/>
        <v>1.486</v>
      </c>
      <c r="S2705" s="71">
        <f t="shared" si="8"/>
        <v>660.4444444</v>
      </c>
      <c r="T2705" s="72">
        <f t="shared" si="9"/>
        <v>38</v>
      </c>
      <c r="U2705" s="71">
        <f t="shared" si="10"/>
        <v>0.3011093502</v>
      </c>
      <c r="V2705" s="71">
        <f t="shared" si="11"/>
        <v>0</v>
      </c>
      <c r="W2705" s="73">
        <f t="shared" si="12"/>
        <v>0</v>
      </c>
      <c r="X2705" s="19"/>
      <c r="Y2705" s="19"/>
      <c r="Z2705" s="19"/>
      <c r="AA2705" s="19"/>
      <c r="AB2705" s="19"/>
      <c r="AC2705" s="19"/>
      <c r="AD2705" s="19"/>
    </row>
    <row r="2706">
      <c r="A2706" s="49" t="s">
        <v>2822</v>
      </c>
      <c r="B2706" s="50">
        <v>12312.0</v>
      </c>
      <c r="C2706" s="51">
        <v>0.447</v>
      </c>
      <c r="D2706" s="52">
        <v>12256.0</v>
      </c>
      <c r="E2706" s="51">
        <v>0.013</v>
      </c>
      <c r="F2706" s="52">
        <v>12312.0</v>
      </c>
      <c r="G2706" s="54">
        <v>0.37</v>
      </c>
      <c r="H2706" s="50">
        <v>12312.0</v>
      </c>
      <c r="I2706" s="54">
        <v>1.39391</v>
      </c>
      <c r="J2706" s="50">
        <v>12311.0</v>
      </c>
      <c r="K2706" s="54">
        <v>2.257</v>
      </c>
      <c r="L2706" s="70">
        <f t="shared" si="1"/>
        <v>0</v>
      </c>
      <c r="M2706" s="71">
        <f t="shared" si="2"/>
        <v>0</v>
      </c>
      <c r="N2706" s="71">
        <f t="shared" si="3"/>
        <v>0.94691</v>
      </c>
      <c r="O2706" s="71">
        <f t="shared" si="4"/>
        <v>211.836689</v>
      </c>
      <c r="P2706" s="71">
        <f t="shared" si="5"/>
        <v>-1</v>
      </c>
      <c r="Q2706" s="71">
        <f t="shared" si="6"/>
        <v>-0.008122157245</v>
      </c>
      <c r="R2706" s="71">
        <f t="shared" si="7"/>
        <v>1.81</v>
      </c>
      <c r="S2706" s="71">
        <f t="shared" si="8"/>
        <v>404.9217002</v>
      </c>
      <c r="T2706" s="72">
        <f t="shared" si="9"/>
        <v>56</v>
      </c>
      <c r="U2706" s="71">
        <f t="shared" si="10"/>
        <v>0.4548408057</v>
      </c>
      <c r="V2706" s="71">
        <f t="shared" si="11"/>
        <v>0</v>
      </c>
      <c r="W2706" s="73">
        <f t="shared" si="12"/>
        <v>0</v>
      </c>
      <c r="X2706" s="19"/>
      <c r="Y2706" s="19"/>
      <c r="Z2706" s="19"/>
      <c r="AA2706" s="19"/>
      <c r="AB2706" s="19"/>
      <c r="AC2706" s="19"/>
      <c r="AD2706" s="19"/>
    </row>
    <row r="2707">
      <c r="A2707" s="49" t="s">
        <v>2823</v>
      </c>
      <c r="B2707" s="50">
        <v>12443.0</v>
      </c>
      <c r="C2707" s="51">
        <v>0.268</v>
      </c>
      <c r="D2707" s="52">
        <v>12381.0</v>
      </c>
      <c r="E2707" s="51">
        <v>0.013</v>
      </c>
      <c r="F2707" s="52">
        <v>12443.0</v>
      </c>
      <c r="G2707" s="54">
        <v>0.267</v>
      </c>
      <c r="H2707" s="50">
        <v>12443.0</v>
      </c>
      <c r="I2707" s="54">
        <v>1.40649</v>
      </c>
      <c r="J2707" s="50">
        <v>12443.0</v>
      </c>
      <c r="K2707" s="54">
        <v>2.264</v>
      </c>
      <c r="L2707" s="70">
        <f t="shared" si="1"/>
        <v>0</v>
      </c>
      <c r="M2707" s="71">
        <f t="shared" si="2"/>
        <v>0</v>
      </c>
      <c r="N2707" s="71">
        <f t="shared" si="3"/>
        <v>1.13849</v>
      </c>
      <c r="O2707" s="71">
        <f t="shared" si="4"/>
        <v>424.8097015</v>
      </c>
      <c r="P2707" s="71">
        <f t="shared" si="5"/>
        <v>0</v>
      </c>
      <c r="Q2707" s="71">
        <f t="shared" si="6"/>
        <v>0</v>
      </c>
      <c r="R2707" s="71">
        <f t="shared" si="7"/>
        <v>1.996</v>
      </c>
      <c r="S2707" s="71">
        <f t="shared" si="8"/>
        <v>744.7761194</v>
      </c>
      <c r="T2707" s="72">
        <f t="shared" si="9"/>
        <v>62</v>
      </c>
      <c r="U2707" s="71">
        <f t="shared" si="10"/>
        <v>0.4982721209</v>
      </c>
      <c r="V2707" s="71">
        <f t="shared" si="11"/>
        <v>0</v>
      </c>
      <c r="W2707" s="73">
        <f t="shared" si="12"/>
        <v>0</v>
      </c>
      <c r="X2707" s="19"/>
      <c r="Y2707" s="19"/>
      <c r="Z2707" s="19"/>
      <c r="AA2707" s="19"/>
      <c r="AB2707" s="19"/>
      <c r="AC2707" s="19"/>
      <c r="AD2707" s="19"/>
    </row>
    <row r="2708">
      <c r="A2708" s="49" t="s">
        <v>2824</v>
      </c>
      <c r="B2708" s="50">
        <v>12131.0</v>
      </c>
      <c r="C2708" s="51">
        <v>0.562</v>
      </c>
      <c r="D2708" s="52">
        <v>12068.0</v>
      </c>
      <c r="E2708" s="51">
        <v>0.013</v>
      </c>
      <c r="F2708" s="52">
        <v>12131.0</v>
      </c>
      <c r="G2708" s="54">
        <v>0.426</v>
      </c>
      <c r="H2708" s="50">
        <v>12131.0</v>
      </c>
      <c r="I2708" s="54">
        <v>1.31583</v>
      </c>
      <c r="J2708" s="50">
        <v>12131.0</v>
      </c>
      <c r="K2708" s="54">
        <v>1.12</v>
      </c>
      <c r="L2708" s="70">
        <f t="shared" si="1"/>
        <v>0</v>
      </c>
      <c r="M2708" s="71">
        <f t="shared" si="2"/>
        <v>0</v>
      </c>
      <c r="N2708" s="71">
        <f t="shared" si="3"/>
        <v>0.75383</v>
      </c>
      <c r="O2708" s="71">
        <f t="shared" si="4"/>
        <v>134.133452</v>
      </c>
      <c r="P2708" s="71">
        <f t="shared" si="5"/>
        <v>0</v>
      </c>
      <c r="Q2708" s="71">
        <f t="shared" si="6"/>
        <v>0</v>
      </c>
      <c r="R2708" s="71">
        <f t="shared" si="7"/>
        <v>0.558</v>
      </c>
      <c r="S2708" s="71">
        <f t="shared" si="8"/>
        <v>99.28825623</v>
      </c>
      <c r="T2708" s="72">
        <f t="shared" si="9"/>
        <v>63</v>
      </c>
      <c r="U2708" s="71">
        <f t="shared" si="10"/>
        <v>0.5193306405</v>
      </c>
      <c r="V2708" s="71">
        <f t="shared" si="11"/>
        <v>0</v>
      </c>
      <c r="W2708" s="73">
        <f t="shared" si="12"/>
        <v>0</v>
      </c>
      <c r="X2708" s="19"/>
      <c r="Y2708" s="19"/>
      <c r="Z2708" s="19"/>
      <c r="AA2708" s="19"/>
      <c r="AB2708" s="19"/>
      <c r="AC2708" s="19"/>
      <c r="AD2708" s="19"/>
    </row>
    <row r="2709">
      <c r="A2709" s="49" t="s">
        <v>2825</v>
      </c>
      <c r="B2709" s="50">
        <v>12724.0</v>
      </c>
      <c r="C2709" s="51">
        <v>0.268</v>
      </c>
      <c r="D2709" s="52">
        <v>12675.0</v>
      </c>
      <c r="E2709" s="51">
        <v>0.013</v>
      </c>
      <c r="F2709" s="52">
        <v>12724.0</v>
      </c>
      <c r="G2709" s="54">
        <v>0.267</v>
      </c>
      <c r="H2709" s="50">
        <v>12724.0</v>
      </c>
      <c r="I2709" s="54">
        <v>4.33453</v>
      </c>
      <c r="J2709" s="50">
        <v>12724.0</v>
      </c>
      <c r="K2709" s="54">
        <v>15.574</v>
      </c>
      <c r="L2709" s="70">
        <f t="shared" si="1"/>
        <v>0</v>
      </c>
      <c r="M2709" s="71">
        <f t="shared" si="2"/>
        <v>0</v>
      </c>
      <c r="N2709" s="71">
        <f t="shared" si="3"/>
        <v>4.06653</v>
      </c>
      <c r="O2709" s="71">
        <f t="shared" si="4"/>
        <v>1517.36194</v>
      </c>
      <c r="P2709" s="71">
        <f t="shared" si="5"/>
        <v>0</v>
      </c>
      <c r="Q2709" s="71">
        <f t="shared" si="6"/>
        <v>0</v>
      </c>
      <c r="R2709" s="71">
        <f t="shared" si="7"/>
        <v>15.306</v>
      </c>
      <c r="S2709" s="71">
        <f t="shared" si="8"/>
        <v>5711.19403</v>
      </c>
      <c r="T2709" s="72">
        <f t="shared" si="9"/>
        <v>49</v>
      </c>
      <c r="U2709" s="71">
        <f t="shared" si="10"/>
        <v>0.3850990255</v>
      </c>
      <c r="V2709" s="71">
        <f t="shared" si="11"/>
        <v>0</v>
      </c>
      <c r="W2709" s="73">
        <f t="shared" si="12"/>
        <v>0</v>
      </c>
      <c r="X2709" s="19"/>
      <c r="Y2709" s="19"/>
      <c r="Z2709" s="19"/>
      <c r="AA2709" s="19"/>
      <c r="AB2709" s="19"/>
      <c r="AC2709" s="19"/>
      <c r="AD2709" s="19"/>
    </row>
    <row r="2710">
      <c r="A2710" s="49" t="s">
        <v>2826</v>
      </c>
      <c r="B2710" s="50">
        <v>12413.0</v>
      </c>
      <c r="C2710" s="51">
        <v>0.54</v>
      </c>
      <c r="D2710" s="52">
        <v>12346.0</v>
      </c>
      <c r="E2710" s="51">
        <v>0.013</v>
      </c>
      <c r="F2710" s="52">
        <v>12413.0</v>
      </c>
      <c r="G2710" s="54">
        <v>0.432</v>
      </c>
      <c r="H2710" s="50">
        <v>12413.0</v>
      </c>
      <c r="I2710" s="54">
        <v>1.50294</v>
      </c>
      <c r="J2710" s="50">
        <v>12413.0</v>
      </c>
      <c r="K2710" s="54">
        <v>2.424</v>
      </c>
      <c r="L2710" s="70">
        <f t="shared" si="1"/>
        <v>0</v>
      </c>
      <c r="M2710" s="71">
        <f t="shared" si="2"/>
        <v>0</v>
      </c>
      <c r="N2710" s="71">
        <f t="shared" si="3"/>
        <v>0.96294</v>
      </c>
      <c r="O2710" s="71">
        <f t="shared" si="4"/>
        <v>178.3222222</v>
      </c>
      <c r="P2710" s="71">
        <f t="shared" si="5"/>
        <v>0</v>
      </c>
      <c r="Q2710" s="71">
        <f t="shared" si="6"/>
        <v>0</v>
      </c>
      <c r="R2710" s="71">
        <f t="shared" si="7"/>
        <v>1.884</v>
      </c>
      <c r="S2710" s="71">
        <f t="shared" si="8"/>
        <v>348.8888889</v>
      </c>
      <c r="T2710" s="72">
        <f t="shared" si="9"/>
        <v>67</v>
      </c>
      <c r="U2710" s="71">
        <f t="shared" si="10"/>
        <v>0.5397567067</v>
      </c>
      <c r="V2710" s="71">
        <f t="shared" si="11"/>
        <v>0</v>
      </c>
      <c r="W2710" s="73">
        <f t="shared" si="12"/>
        <v>0</v>
      </c>
      <c r="X2710" s="19"/>
      <c r="Y2710" s="19"/>
      <c r="Z2710" s="19"/>
      <c r="AA2710" s="19"/>
      <c r="AB2710" s="19"/>
      <c r="AC2710" s="19"/>
      <c r="AD2710" s="19"/>
    </row>
    <row r="2711">
      <c r="A2711" s="49" t="s">
        <v>2827</v>
      </c>
      <c r="B2711" s="50">
        <v>12695.0</v>
      </c>
      <c r="C2711" s="51">
        <v>0.24</v>
      </c>
      <c r="D2711" s="52">
        <v>12682.0</v>
      </c>
      <c r="E2711" s="51">
        <v>0.013</v>
      </c>
      <c r="F2711" s="52">
        <v>12695.0</v>
      </c>
      <c r="G2711" s="54">
        <v>0.241</v>
      </c>
      <c r="H2711" s="50">
        <v>12695.0</v>
      </c>
      <c r="I2711" s="54">
        <v>1.21849</v>
      </c>
      <c r="J2711" s="50">
        <v>12695.0</v>
      </c>
      <c r="K2711" s="54">
        <v>1.85</v>
      </c>
      <c r="L2711" s="70">
        <f t="shared" si="1"/>
        <v>0</v>
      </c>
      <c r="M2711" s="71">
        <f t="shared" si="2"/>
        <v>0</v>
      </c>
      <c r="N2711" s="71">
        <f t="shared" si="3"/>
        <v>0.97849</v>
      </c>
      <c r="O2711" s="71">
        <f t="shared" si="4"/>
        <v>407.7041667</v>
      </c>
      <c r="P2711" s="71">
        <f t="shared" si="5"/>
        <v>0</v>
      </c>
      <c r="Q2711" s="71">
        <f t="shared" si="6"/>
        <v>0</v>
      </c>
      <c r="R2711" s="71">
        <f t="shared" si="7"/>
        <v>1.61</v>
      </c>
      <c r="S2711" s="71">
        <f t="shared" si="8"/>
        <v>670.8333333</v>
      </c>
      <c r="T2711" s="72">
        <f t="shared" si="9"/>
        <v>13</v>
      </c>
      <c r="U2711" s="71">
        <f t="shared" si="10"/>
        <v>0.1024025207</v>
      </c>
      <c r="V2711" s="71">
        <f t="shared" si="11"/>
        <v>0</v>
      </c>
      <c r="W2711" s="73">
        <f t="shared" si="12"/>
        <v>0</v>
      </c>
      <c r="X2711" s="19"/>
      <c r="Y2711" s="19"/>
      <c r="Z2711" s="19"/>
      <c r="AA2711" s="19"/>
      <c r="AB2711" s="19"/>
      <c r="AC2711" s="19"/>
      <c r="AD2711" s="19"/>
    </row>
    <row r="2712">
      <c r="A2712" s="49" t="s">
        <v>2828</v>
      </c>
      <c r="B2712" s="50">
        <v>12393.0</v>
      </c>
      <c r="C2712" s="51">
        <v>0.511</v>
      </c>
      <c r="D2712" s="52">
        <v>12336.0</v>
      </c>
      <c r="E2712" s="51">
        <v>0.013</v>
      </c>
      <c r="F2712" s="52">
        <v>12393.0</v>
      </c>
      <c r="G2712" s="54">
        <v>0.421</v>
      </c>
      <c r="H2712" s="50">
        <v>12393.0</v>
      </c>
      <c r="I2712" s="54">
        <v>2.02731</v>
      </c>
      <c r="J2712" s="50">
        <v>12393.0</v>
      </c>
      <c r="K2712" s="54">
        <v>1.664</v>
      </c>
      <c r="L2712" s="70">
        <f t="shared" si="1"/>
        <v>0</v>
      </c>
      <c r="M2712" s="71">
        <f t="shared" si="2"/>
        <v>0</v>
      </c>
      <c r="N2712" s="71">
        <f t="shared" si="3"/>
        <v>1.51631</v>
      </c>
      <c r="O2712" s="71">
        <f t="shared" si="4"/>
        <v>296.7338552</v>
      </c>
      <c r="P2712" s="71">
        <f t="shared" si="5"/>
        <v>0</v>
      </c>
      <c r="Q2712" s="71">
        <f t="shared" si="6"/>
        <v>0</v>
      </c>
      <c r="R2712" s="71">
        <f t="shared" si="7"/>
        <v>1.153</v>
      </c>
      <c r="S2712" s="71">
        <f t="shared" si="8"/>
        <v>225.6360078</v>
      </c>
      <c r="T2712" s="72">
        <f t="shared" si="9"/>
        <v>57</v>
      </c>
      <c r="U2712" s="71">
        <f t="shared" si="10"/>
        <v>0.4599370612</v>
      </c>
      <c r="V2712" s="71">
        <f t="shared" si="11"/>
        <v>0</v>
      </c>
      <c r="W2712" s="73">
        <f t="shared" si="12"/>
        <v>0</v>
      </c>
      <c r="X2712" s="19"/>
      <c r="Y2712" s="19"/>
      <c r="Z2712" s="19"/>
      <c r="AA2712" s="19"/>
      <c r="AB2712" s="19"/>
      <c r="AC2712" s="19"/>
      <c r="AD2712" s="19"/>
    </row>
    <row r="2713">
      <c r="A2713" s="49" t="s">
        <v>2829</v>
      </c>
      <c r="B2713" s="50">
        <v>12730.0</v>
      </c>
      <c r="C2713" s="51">
        <v>0.261</v>
      </c>
      <c r="D2713" s="52">
        <v>12709.0</v>
      </c>
      <c r="E2713" s="51">
        <v>0.013</v>
      </c>
      <c r="F2713" s="52">
        <v>12730.0</v>
      </c>
      <c r="G2713" s="54">
        <v>0.26</v>
      </c>
      <c r="H2713" s="50">
        <v>12730.0</v>
      </c>
      <c r="I2713" s="54">
        <v>1.43313</v>
      </c>
      <c r="J2713" s="50">
        <v>12730.0</v>
      </c>
      <c r="K2713" s="54">
        <v>20.184</v>
      </c>
      <c r="L2713" s="70">
        <f t="shared" si="1"/>
        <v>0</v>
      </c>
      <c r="M2713" s="71">
        <f t="shared" si="2"/>
        <v>0</v>
      </c>
      <c r="N2713" s="71">
        <f t="shared" si="3"/>
        <v>1.17213</v>
      </c>
      <c r="O2713" s="71">
        <f t="shared" si="4"/>
        <v>449.091954</v>
      </c>
      <c r="P2713" s="71">
        <f t="shared" si="5"/>
        <v>0</v>
      </c>
      <c r="Q2713" s="71">
        <f t="shared" si="6"/>
        <v>0</v>
      </c>
      <c r="R2713" s="71">
        <f t="shared" si="7"/>
        <v>19.923</v>
      </c>
      <c r="S2713" s="71">
        <f t="shared" si="8"/>
        <v>7633.333333</v>
      </c>
      <c r="T2713" s="72">
        <f t="shared" si="9"/>
        <v>21</v>
      </c>
      <c r="U2713" s="71">
        <f t="shared" si="10"/>
        <v>0.1649646504</v>
      </c>
      <c r="V2713" s="71">
        <f t="shared" si="11"/>
        <v>0</v>
      </c>
      <c r="W2713" s="73">
        <f t="shared" si="12"/>
        <v>0</v>
      </c>
      <c r="X2713" s="19"/>
      <c r="Y2713" s="19"/>
      <c r="Z2713" s="19"/>
      <c r="AA2713" s="19"/>
      <c r="AB2713" s="19"/>
      <c r="AC2713" s="19"/>
      <c r="AD2713" s="19"/>
    </row>
    <row r="2714">
      <c r="A2714" s="49" t="s">
        <v>2830</v>
      </c>
      <c r="B2714" s="50">
        <v>12418.0</v>
      </c>
      <c r="C2714" s="51">
        <v>0.552</v>
      </c>
      <c r="D2714" s="52">
        <v>12390.0</v>
      </c>
      <c r="E2714" s="51">
        <v>0.013</v>
      </c>
      <c r="F2714" s="52">
        <v>12418.0</v>
      </c>
      <c r="G2714" s="54">
        <v>0.432</v>
      </c>
      <c r="H2714" s="50">
        <v>12418.0</v>
      </c>
      <c r="I2714" s="54">
        <v>1.64608</v>
      </c>
      <c r="J2714" s="50">
        <v>12418.0</v>
      </c>
      <c r="K2714" s="54">
        <v>1.142</v>
      </c>
      <c r="L2714" s="70">
        <f t="shared" si="1"/>
        <v>0</v>
      </c>
      <c r="M2714" s="71">
        <f t="shared" si="2"/>
        <v>0</v>
      </c>
      <c r="N2714" s="71">
        <f t="shared" si="3"/>
        <v>1.09408</v>
      </c>
      <c r="O2714" s="71">
        <f t="shared" si="4"/>
        <v>198.2028986</v>
      </c>
      <c r="P2714" s="71">
        <f t="shared" si="5"/>
        <v>0</v>
      </c>
      <c r="Q2714" s="71">
        <f t="shared" si="6"/>
        <v>0</v>
      </c>
      <c r="R2714" s="71">
        <f t="shared" si="7"/>
        <v>0.59</v>
      </c>
      <c r="S2714" s="71">
        <f t="shared" si="8"/>
        <v>106.884058</v>
      </c>
      <c r="T2714" s="72">
        <f t="shared" si="9"/>
        <v>28</v>
      </c>
      <c r="U2714" s="71">
        <f t="shared" si="10"/>
        <v>0.2254791432</v>
      </c>
      <c r="V2714" s="71">
        <f t="shared" si="11"/>
        <v>0</v>
      </c>
      <c r="W2714" s="73">
        <f t="shared" si="12"/>
        <v>0</v>
      </c>
      <c r="X2714" s="19"/>
      <c r="Y2714" s="19"/>
      <c r="Z2714" s="19"/>
      <c r="AA2714" s="19"/>
      <c r="AB2714" s="19"/>
      <c r="AC2714" s="19"/>
      <c r="AD2714" s="19"/>
    </row>
    <row r="2715">
      <c r="A2715" s="49" t="s">
        <v>2831</v>
      </c>
      <c r="B2715" s="50">
        <v>12917.0</v>
      </c>
      <c r="C2715" s="51">
        <v>0.221</v>
      </c>
      <c r="D2715" s="52">
        <v>12912.0</v>
      </c>
      <c r="E2715" s="51">
        <v>0.013</v>
      </c>
      <c r="F2715" s="52">
        <v>12917.0</v>
      </c>
      <c r="G2715" s="54">
        <v>0.222</v>
      </c>
      <c r="H2715" s="50">
        <v>12917.0</v>
      </c>
      <c r="I2715" s="54">
        <v>1.01602</v>
      </c>
      <c r="J2715" s="50">
        <v>12917.0</v>
      </c>
      <c r="K2715" s="54">
        <v>1.953</v>
      </c>
      <c r="L2715" s="70">
        <f t="shared" si="1"/>
        <v>0</v>
      </c>
      <c r="M2715" s="71">
        <f t="shared" si="2"/>
        <v>0</v>
      </c>
      <c r="N2715" s="71">
        <f t="shared" si="3"/>
        <v>0.79502</v>
      </c>
      <c r="O2715" s="71">
        <f t="shared" si="4"/>
        <v>359.7375566</v>
      </c>
      <c r="P2715" s="71">
        <f t="shared" si="5"/>
        <v>0</v>
      </c>
      <c r="Q2715" s="71">
        <f t="shared" si="6"/>
        <v>0</v>
      </c>
      <c r="R2715" s="71">
        <f t="shared" si="7"/>
        <v>1.732</v>
      </c>
      <c r="S2715" s="71">
        <f t="shared" si="8"/>
        <v>783.7104072</v>
      </c>
      <c r="T2715" s="72">
        <f t="shared" si="9"/>
        <v>5</v>
      </c>
      <c r="U2715" s="71">
        <f t="shared" si="10"/>
        <v>0.03870867849</v>
      </c>
      <c r="V2715" s="71">
        <f t="shared" si="11"/>
        <v>0</v>
      </c>
      <c r="W2715" s="73">
        <f t="shared" si="12"/>
        <v>0</v>
      </c>
      <c r="X2715" s="19"/>
      <c r="Y2715" s="19"/>
      <c r="Z2715" s="19"/>
      <c r="AA2715" s="19"/>
      <c r="AB2715" s="19"/>
      <c r="AC2715" s="19"/>
      <c r="AD2715" s="19"/>
    </row>
    <row r="2716">
      <c r="A2716" s="49" t="s">
        <v>2832</v>
      </c>
      <c r="B2716" s="50">
        <v>12600.0</v>
      </c>
      <c r="C2716" s="51">
        <v>0.494</v>
      </c>
      <c r="D2716" s="52">
        <v>12576.0</v>
      </c>
      <c r="E2716" s="51">
        <v>0.013</v>
      </c>
      <c r="F2716" s="52">
        <v>12600.0</v>
      </c>
      <c r="G2716" s="54">
        <v>0.404</v>
      </c>
      <c r="H2716" s="50">
        <v>12600.0</v>
      </c>
      <c r="I2716" s="54">
        <v>3.86258</v>
      </c>
      <c r="J2716" s="50">
        <v>12600.0</v>
      </c>
      <c r="K2716" s="54">
        <v>2.02</v>
      </c>
      <c r="L2716" s="70">
        <f t="shared" si="1"/>
        <v>0</v>
      </c>
      <c r="M2716" s="71">
        <f t="shared" si="2"/>
        <v>0</v>
      </c>
      <c r="N2716" s="71">
        <f t="shared" si="3"/>
        <v>3.36858</v>
      </c>
      <c r="O2716" s="71">
        <f t="shared" si="4"/>
        <v>681.8987854</v>
      </c>
      <c r="P2716" s="71">
        <f t="shared" si="5"/>
        <v>0</v>
      </c>
      <c r="Q2716" s="71">
        <f t="shared" si="6"/>
        <v>0</v>
      </c>
      <c r="R2716" s="71">
        <f t="shared" si="7"/>
        <v>1.526</v>
      </c>
      <c r="S2716" s="71">
        <f t="shared" si="8"/>
        <v>308.9068826</v>
      </c>
      <c r="T2716" s="72">
        <f t="shared" si="9"/>
        <v>24</v>
      </c>
      <c r="U2716" s="71">
        <f t="shared" si="10"/>
        <v>0.1904761905</v>
      </c>
      <c r="V2716" s="71">
        <f t="shared" si="11"/>
        <v>0</v>
      </c>
      <c r="W2716" s="73">
        <f t="shared" si="12"/>
        <v>0</v>
      </c>
      <c r="X2716" s="19"/>
      <c r="Y2716" s="19"/>
      <c r="Z2716" s="19"/>
      <c r="AA2716" s="19"/>
      <c r="AB2716" s="19"/>
      <c r="AC2716" s="19"/>
      <c r="AD2716" s="19"/>
    </row>
    <row r="2717">
      <c r="A2717" s="49" t="s">
        <v>2833</v>
      </c>
      <c r="B2717" s="50">
        <v>12794.0</v>
      </c>
      <c r="C2717" s="51">
        <v>0.265</v>
      </c>
      <c r="D2717" s="52">
        <v>12734.0</v>
      </c>
      <c r="E2717" s="51">
        <v>0.013</v>
      </c>
      <c r="F2717" s="52">
        <v>12794.0</v>
      </c>
      <c r="G2717" s="54">
        <v>0.264</v>
      </c>
      <c r="H2717" s="50">
        <v>12794.0</v>
      </c>
      <c r="I2717" s="54">
        <v>1.21221</v>
      </c>
      <c r="J2717" s="50">
        <v>12794.0</v>
      </c>
      <c r="K2717" s="54">
        <v>1.911</v>
      </c>
      <c r="L2717" s="70">
        <f t="shared" si="1"/>
        <v>0</v>
      </c>
      <c r="M2717" s="71">
        <f t="shared" si="2"/>
        <v>0</v>
      </c>
      <c r="N2717" s="71">
        <f t="shared" si="3"/>
        <v>0.94721</v>
      </c>
      <c r="O2717" s="71">
        <f t="shared" si="4"/>
        <v>357.4377358</v>
      </c>
      <c r="P2717" s="71">
        <f t="shared" si="5"/>
        <v>0</v>
      </c>
      <c r="Q2717" s="71">
        <f t="shared" si="6"/>
        <v>0</v>
      </c>
      <c r="R2717" s="71">
        <f t="shared" si="7"/>
        <v>1.646</v>
      </c>
      <c r="S2717" s="71">
        <f t="shared" si="8"/>
        <v>621.1320755</v>
      </c>
      <c r="T2717" s="72">
        <f t="shared" si="9"/>
        <v>60</v>
      </c>
      <c r="U2717" s="71">
        <f t="shared" si="10"/>
        <v>0.4689698296</v>
      </c>
      <c r="V2717" s="71">
        <f t="shared" si="11"/>
        <v>0</v>
      </c>
      <c r="W2717" s="73">
        <f t="shared" si="12"/>
        <v>0</v>
      </c>
      <c r="X2717" s="19"/>
      <c r="Y2717" s="19"/>
      <c r="Z2717" s="19"/>
      <c r="AA2717" s="19"/>
      <c r="AB2717" s="19"/>
      <c r="AC2717" s="19"/>
      <c r="AD2717" s="19"/>
    </row>
    <row r="2718">
      <c r="A2718" s="49" t="s">
        <v>2834</v>
      </c>
      <c r="B2718" s="50">
        <v>12481.0</v>
      </c>
      <c r="C2718" s="51">
        <v>0.554</v>
      </c>
      <c r="D2718" s="52">
        <v>12473.0</v>
      </c>
      <c r="E2718" s="51">
        <v>0.013</v>
      </c>
      <c r="F2718" s="52">
        <v>12481.0</v>
      </c>
      <c r="G2718" s="54">
        <v>0.421</v>
      </c>
      <c r="H2718" s="50">
        <v>12481.0</v>
      </c>
      <c r="I2718" s="54">
        <v>1.50898</v>
      </c>
      <c r="J2718" s="50">
        <v>12480.0</v>
      </c>
      <c r="K2718" s="54">
        <v>5.652</v>
      </c>
      <c r="L2718" s="70">
        <f t="shared" si="1"/>
        <v>0</v>
      </c>
      <c r="M2718" s="71">
        <f t="shared" si="2"/>
        <v>0</v>
      </c>
      <c r="N2718" s="71">
        <f t="shared" si="3"/>
        <v>0.95498</v>
      </c>
      <c r="O2718" s="71">
        <f t="shared" si="4"/>
        <v>172.3790614</v>
      </c>
      <c r="P2718" s="71">
        <f t="shared" si="5"/>
        <v>-1</v>
      </c>
      <c r="Q2718" s="71">
        <f t="shared" si="6"/>
        <v>-0.008012178511</v>
      </c>
      <c r="R2718" s="71">
        <f t="shared" si="7"/>
        <v>5.098</v>
      </c>
      <c r="S2718" s="71">
        <f t="shared" si="8"/>
        <v>920.2166065</v>
      </c>
      <c r="T2718" s="72">
        <f t="shared" si="9"/>
        <v>8</v>
      </c>
      <c r="U2718" s="71">
        <f t="shared" si="10"/>
        <v>0.06409742809</v>
      </c>
      <c r="V2718" s="71">
        <f t="shared" si="11"/>
        <v>0</v>
      </c>
      <c r="W2718" s="73">
        <f t="shared" si="12"/>
        <v>0</v>
      </c>
      <c r="X2718" s="19"/>
      <c r="Y2718" s="19"/>
      <c r="Z2718" s="19"/>
      <c r="AA2718" s="19"/>
      <c r="AB2718" s="19"/>
      <c r="AC2718" s="19"/>
      <c r="AD2718" s="19"/>
    </row>
    <row r="2719">
      <c r="A2719" s="49" t="s">
        <v>2835</v>
      </c>
      <c r="B2719" s="50">
        <v>12461.0</v>
      </c>
      <c r="C2719" s="51">
        <v>0.268</v>
      </c>
      <c r="D2719" s="52">
        <v>12376.0</v>
      </c>
      <c r="E2719" s="51">
        <v>0.013</v>
      </c>
      <c r="F2719" s="52">
        <v>12461.0</v>
      </c>
      <c r="G2719" s="54">
        <v>0.267</v>
      </c>
      <c r="H2719" s="50">
        <v>12461.0</v>
      </c>
      <c r="I2719" s="54">
        <v>4.28419</v>
      </c>
      <c r="J2719" s="50">
        <v>12461.0</v>
      </c>
      <c r="K2719" s="54">
        <v>8.927</v>
      </c>
      <c r="L2719" s="70">
        <f t="shared" si="1"/>
        <v>0</v>
      </c>
      <c r="M2719" s="71">
        <f t="shared" si="2"/>
        <v>0</v>
      </c>
      <c r="N2719" s="71">
        <f t="shared" si="3"/>
        <v>4.01619</v>
      </c>
      <c r="O2719" s="71">
        <f t="shared" si="4"/>
        <v>1498.578358</v>
      </c>
      <c r="P2719" s="71">
        <f t="shared" si="5"/>
        <v>0</v>
      </c>
      <c r="Q2719" s="71">
        <f t="shared" si="6"/>
        <v>0</v>
      </c>
      <c r="R2719" s="71">
        <f t="shared" si="7"/>
        <v>8.659</v>
      </c>
      <c r="S2719" s="71">
        <f t="shared" si="8"/>
        <v>3230.970149</v>
      </c>
      <c r="T2719" s="72">
        <f t="shared" si="9"/>
        <v>85</v>
      </c>
      <c r="U2719" s="71">
        <f t="shared" si="10"/>
        <v>0.6821282401</v>
      </c>
      <c r="V2719" s="71">
        <f t="shared" si="11"/>
        <v>0</v>
      </c>
      <c r="W2719" s="73">
        <f t="shared" si="12"/>
        <v>0</v>
      </c>
      <c r="X2719" s="19"/>
      <c r="Y2719" s="19"/>
      <c r="Z2719" s="19"/>
      <c r="AA2719" s="19"/>
      <c r="AB2719" s="19"/>
      <c r="AC2719" s="19"/>
      <c r="AD2719" s="19"/>
    </row>
    <row r="2720">
      <c r="A2720" s="49" t="s">
        <v>2836</v>
      </c>
      <c r="B2720" s="50">
        <v>12163.0</v>
      </c>
      <c r="C2720" s="51">
        <v>0.491</v>
      </c>
      <c r="D2720" s="52">
        <v>12155.0</v>
      </c>
      <c r="E2720" s="51">
        <v>0.013</v>
      </c>
      <c r="F2720" s="52">
        <v>12163.0</v>
      </c>
      <c r="G2720" s="54">
        <v>0.385</v>
      </c>
      <c r="H2720" s="50">
        <v>12163.0</v>
      </c>
      <c r="I2720" s="54">
        <v>1.22261</v>
      </c>
      <c r="J2720" s="50">
        <v>12162.0</v>
      </c>
      <c r="K2720" s="54">
        <v>3.107</v>
      </c>
      <c r="L2720" s="70">
        <f t="shared" si="1"/>
        <v>0</v>
      </c>
      <c r="M2720" s="71">
        <f t="shared" si="2"/>
        <v>0</v>
      </c>
      <c r="N2720" s="71">
        <f t="shared" si="3"/>
        <v>0.73161</v>
      </c>
      <c r="O2720" s="71">
        <f t="shared" si="4"/>
        <v>149.0040733</v>
      </c>
      <c r="P2720" s="71">
        <f t="shared" si="5"/>
        <v>-1</v>
      </c>
      <c r="Q2720" s="71">
        <f t="shared" si="6"/>
        <v>-0.008221655841</v>
      </c>
      <c r="R2720" s="71">
        <f t="shared" si="7"/>
        <v>2.616</v>
      </c>
      <c r="S2720" s="71">
        <f t="shared" si="8"/>
        <v>532.790224</v>
      </c>
      <c r="T2720" s="72">
        <f t="shared" si="9"/>
        <v>8</v>
      </c>
      <c r="U2720" s="71">
        <f t="shared" si="10"/>
        <v>0.06577324673</v>
      </c>
      <c r="V2720" s="71">
        <f t="shared" si="11"/>
        <v>0</v>
      </c>
      <c r="W2720" s="73">
        <f t="shared" si="12"/>
        <v>0</v>
      </c>
      <c r="X2720" s="19"/>
      <c r="Y2720" s="19"/>
      <c r="Z2720" s="19"/>
      <c r="AA2720" s="19"/>
      <c r="AB2720" s="19"/>
      <c r="AC2720" s="19"/>
      <c r="AD2720" s="19"/>
    </row>
    <row r="2721">
      <c r="A2721" s="49" t="s">
        <v>2837</v>
      </c>
      <c r="B2721" s="50">
        <v>12564.0</v>
      </c>
      <c r="C2721" s="51">
        <v>0.228</v>
      </c>
      <c r="D2721" s="52">
        <v>12540.0</v>
      </c>
      <c r="E2721" s="51">
        <v>0.013</v>
      </c>
      <c r="F2721" s="52">
        <v>12564.0</v>
      </c>
      <c r="G2721" s="54">
        <v>0.23</v>
      </c>
      <c r="H2721" s="50">
        <v>12564.0</v>
      </c>
      <c r="I2721" s="54">
        <v>2.64104</v>
      </c>
      <c r="J2721" s="50">
        <v>12563.0</v>
      </c>
      <c r="K2721" s="54">
        <v>1.833</v>
      </c>
      <c r="L2721" s="70">
        <f t="shared" si="1"/>
        <v>0</v>
      </c>
      <c r="M2721" s="71">
        <f t="shared" si="2"/>
        <v>0</v>
      </c>
      <c r="N2721" s="71">
        <f t="shared" si="3"/>
        <v>2.41304</v>
      </c>
      <c r="O2721" s="71">
        <f t="shared" si="4"/>
        <v>1058.350877</v>
      </c>
      <c r="P2721" s="71">
        <f t="shared" si="5"/>
        <v>-1</v>
      </c>
      <c r="Q2721" s="71">
        <f t="shared" si="6"/>
        <v>-0.007959248647</v>
      </c>
      <c r="R2721" s="71">
        <f t="shared" si="7"/>
        <v>1.605</v>
      </c>
      <c r="S2721" s="71">
        <f t="shared" si="8"/>
        <v>703.9473684</v>
      </c>
      <c r="T2721" s="72">
        <f t="shared" si="9"/>
        <v>24</v>
      </c>
      <c r="U2721" s="71">
        <f t="shared" si="10"/>
        <v>0.1910219675</v>
      </c>
      <c r="V2721" s="71">
        <f t="shared" si="11"/>
        <v>0</v>
      </c>
      <c r="W2721" s="73">
        <f t="shared" si="12"/>
        <v>0</v>
      </c>
      <c r="X2721" s="19"/>
      <c r="Y2721" s="19"/>
      <c r="Z2721" s="19"/>
      <c r="AA2721" s="19"/>
      <c r="AB2721" s="19"/>
      <c r="AC2721" s="19"/>
      <c r="AD2721" s="19"/>
    </row>
    <row r="2722">
      <c r="A2722" s="49" t="s">
        <v>2838</v>
      </c>
      <c r="B2722" s="50">
        <v>12260.0</v>
      </c>
      <c r="C2722" s="51">
        <v>0.469</v>
      </c>
      <c r="D2722" s="52">
        <v>12244.0</v>
      </c>
      <c r="E2722" s="51">
        <v>0.013</v>
      </c>
      <c r="F2722" s="52">
        <v>12260.0</v>
      </c>
      <c r="G2722" s="54">
        <v>0.38</v>
      </c>
      <c r="H2722" s="50">
        <v>12260.0</v>
      </c>
      <c r="I2722" s="54">
        <v>1.86949</v>
      </c>
      <c r="J2722" s="50">
        <v>12260.0</v>
      </c>
      <c r="K2722" s="54">
        <v>1.874</v>
      </c>
      <c r="L2722" s="70">
        <f t="shared" si="1"/>
        <v>0</v>
      </c>
      <c r="M2722" s="71">
        <f t="shared" si="2"/>
        <v>0</v>
      </c>
      <c r="N2722" s="71">
        <f t="shared" si="3"/>
        <v>1.40049</v>
      </c>
      <c r="O2722" s="71">
        <f t="shared" si="4"/>
        <v>298.6119403</v>
      </c>
      <c r="P2722" s="71">
        <f t="shared" si="5"/>
        <v>0</v>
      </c>
      <c r="Q2722" s="71">
        <f t="shared" si="6"/>
        <v>0</v>
      </c>
      <c r="R2722" s="71">
        <f t="shared" si="7"/>
        <v>1.405</v>
      </c>
      <c r="S2722" s="71">
        <f t="shared" si="8"/>
        <v>299.5735608</v>
      </c>
      <c r="T2722" s="72">
        <f t="shared" si="9"/>
        <v>16</v>
      </c>
      <c r="U2722" s="71">
        <f t="shared" si="10"/>
        <v>0.1305057096</v>
      </c>
      <c r="V2722" s="71">
        <f t="shared" si="11"/>
        <v>0</v>
      </c>
      <c r="W2722" s="73">
        <f t="shared" si="12"/>
        <v>0</v>
      </c>
      <c r="X2722" s="19"/>
      <c r="Y2722" s="19"/>
      <c r="Z2722" s="19"/>
      <c r="AA2722" s="19"/>
      <c r="AB2722" s="19"/>
      <c r="AC2722" s="19"/>
      <c r="AD2722" s="19"/>
    </row>
    <row r="2723">
      <c r="A2723" s="49" t="s">
        <v>2839</v>
      </c>
      <c r="B2723" s="50">
        <v>12822.0</v>
      </c>
      <c r="C2723" s="51">
        <v>0.303</v>
      </c>
      <c r="D2723" s="52">
        <v>12765.0</v>
      </c>
      <c r="E2723" s="51">
        <v>0.013</v>
      </c>
      <c r="F2723" s="52">
        <v>12822.0</v>
      </c>
      <c r="G2723" s="54">
        <v>0.3</v>
      </c>
      <c r="H2723" s="50">
        <v>12822.0</v>
      </c>
      <c r="I2723" s="54">
        <v>0.454892</v>
      </c>
      <c r="J2723" s="50">
        <v>12822.0</v>
      </c>
      <c r="K2723" s="54">
        <v>1.435</v>
      </c>
      <c r="L2723" s="70">
        <f t="shared" si="1"/>
        <v>0</v>
      </c>
      <c r="M2723" s="71">
        <f t="shared" si="2"/>
        <v>0</v>
      </c>
      <c r="N2723" s="71">
        <f t="shared" si="3"/>
        <v>0.151892</v>
      </c>
      <c r="O2723" s="71">
        <f t="shared" si="4"/>
        <v>50.12937294</v>
      </c>
      <c r="P2723" s="71">
        <f t="shared" si="5"/>
        <v>0</v>
      </c>
      <c r="Q2723" s="71">
        <f t="shared" si="6"/>
        <v>0</v>
      </c>
      <c r="R2723" s="71">
        <f t="shared" si="7"/>
        <v>1.132</v>
      </c>
      <c r="S2723" s="71">
        <f t="shared" si="8"/>
        <v>373.5973597</v>
      </c>
      <c r="T2723" s="72">
        <f t="shared" si="9"/>
        <v>57</v>
      </c>
      <c r="U2723" s="71">
        <f t="shared" si="10"/>
        <v>0.4445484324</v>
      </c>
      <c r="V2723" s="71">
        <f t="shared" si="11"/>
        <v>0</v>
      </c>
      <c r="W2723" s="73">
        <f t="shared" si="12"/>
        <v>0</v>
      </c>
      <c r="X2723" s="19"/>
      <c r="Y2723" s="19"/>
      <c r="Z2723" s="19"/>
      <c r="AA2723" s="19"/>
      <c r="AB2723" s="19"/>
      <c r="AC2723" s="19"/>
      <c r="AD2723" s="19"/>
    </row>
    <row r="2724">
      <c r="A2724" s="49" t="s">
        <v>2840</v>
      </c>
      <c r="B2724" s="50">
        <v>12502.0</v>
      </c>
      <c r="C2724" s="51">
        <v>0.62</v>
      </c>
      <c r="D2724" s="52">
        <v>12440.0</v>
      </c>
      <c r="E2724" s="51">
        <v>0.013</v>
      </c>
      <c r="F2724" s="52">
        <v>12502.0</v>
      </c>
      <c r="G2724" s="54">
        <v>0.48</v>
      </c>
      <c r="H2724" s="50">
        <v>12502.0</v>
      </c>
      <c r="I2724" s="54">
        <v>2.37246</v>
      </c>
      <c r="J2724" s="50">
        <v>12502.0</v>
      </c>
      <c r="K2724" s="54">
        <v>1.127</v>
      </c>
      <c r="L2724" s="70">
        <f t="shared" si="1"/>
        <v>0</v>
      </c>
      <c r="M2724" s="71">
        <f t="shared" si="2"/>
        <v>0</v>
      </c>
      <c r="N2724" s="71">
        <f t="shared" si="3"/>
        <v>1.75246</v>
      </c>
      <c r="O2724" s="71">
        <f t="shared" si="4"/>
        <v>282.6548387</v>
      </c>
      <c r="P2724" s="71">
        <f t="shared" si="5"/>
        <v>0</v>
      </c>
      <c r="Q2724" s="71">
        <f t="shared" si="6"/>
        <v>0</v>
      </c>
      <c r="R2724" s="71">
        <f t="shared" si="7"/>
        <v>0.507</v>
      </c>
      <c r="S2724" s="71">
        <f t="shared" si="8"/>
        <v>81.77419355</v>
      </c>
      <c r="T2724" s="72">
        <f t="shared" si="9"/>
        <v>62</v>
      </c>
      <c r="U2724" s="71">
        <f t="shared" si="10"/>
        <v>0.4959206527</v>
      </c>
      <c r="V2724" s="71">
        <f t="shared" si="11"/>
        <v>0</v>
      </c>
      <c r="W2724" s="73">
        <f t="shared" si="12"/>
        <v>0</v>
      </c>
      <c r="X2724" s="19"/>
      <c r="Y2724" s="19"/>
      <c r="Z2724" s="19"/>
      <c r="AA2724" s="19"/>
      <c r="AB2724" s="19"/>
      <c r="AC2724" s="19"/>
      <c r="AD2724" s="19"/>
    </row>
    <row r="2725">
      <c r="A2725" s="49" t="s">
        <v>2841</v>
      </c>
      <c r="B2725" s="50">
        <v>12589.0</v>
      </c>
      <c r="C2725" s="51">
        <v>0.254</v>
      </c>
      <c r="D2725" s="52">
        <v>12512.0</v>
      </c>
      <c r="E2725" s="51">
        <v>0.013</v>
      </c>
      <c r="F2725" s="52">
        <v>12589.0</v>
      </c>
      <c r="G2725" s="54">
        <v>0.253</v>
      </c>
      <c r="H2725" s="50">
        <v>12589.0</v>
      </c>
      <c r="I2725" s="54">
        <v>0.542389</v>
      </c>
      <c r="J2725" s="50">
        <v>12589.0</v>
      </c>
      <c r="K2725" s="54">
        <v>2.218</v>
      </c>
      <c r="L2725" s="70">
        <f t="shared" si="1"/>
        <v>0</v>
      </c>
      <c r="M2725" s="71">
        <f t="shared" si="2"/>
        <v>0</v>
      </c>
      <c r="N2725" s="71">
        <f t="shared" si="3"/>
        <v>0.288389</v>
      </c>
      <c r="O2725" s="71">
        <f t="shared" si="4"/>
        <v>113.5389764</v>
      </c>
      <c r="P2725" s="71">
        <f t="shared" si="5"/>
        <v>0</v>
      </c>
      <c r="Q2725" s="71">
        <f t="shared" si="6"/>
        <v>0</v>
      </c>
      <c r="R2725" s="71">
        <f t="shared" si="7"/>
        <v>1.964</v>
      </c>
      <c r="S2725" s="71">
        <f t="shared" si="8"/>
        <v>773.2283465</v>
      </c>
      <c r="T2725" s="72">
        <f t="shared" si="9"/>
        <v>77</v>
      </c>
      <c r="U2725" s="71">
        <f t="shared" si="10"/>
        <v>0.611645087</v>
      </c>
      <c r="V2725" s="71">
        <f t="shared" si="11"/>
        <v>0</v>
      </c>
      <c r="W2725" s="73">
        <f t="shared" si="12"/>
        <v>0</v>
      </c>
      <c r="X2725" s="19"/>
      <c r="Y2725" s="19"/>
      <c r="Z2725" s="19"/>
      <c r="AA2725" s="19"/>
      <c r="AB2725" s="19"/>
      <c r="AC2725" s="19"/>
      <c r="AD2725" s="19"/>
    </row>
    <row r="2726">
      <c r="A2726" s="49" t="s">
        <v>2842</v>
      </c>
      <c r="B2726" s="50">
        <v>12281.0</v>
      </c>
      <c r="C2726" s="51">
        <v>0.528</v>
      </c>
      <c r="D2726" s="52">
        <v>12250.0</v>
      </c>
      <c r="E2726" s="51">
        <v>0.013</v>
      </c>
      <c r="F2726" s="52">
        <v>12281.0</v>
      </c>
      <c r="G2726" s="54">
        <v>0.405</v>
      </c>
      <c r="H2726" s="50">
        <v>12281.0</v>
      </c>
      <c r="I2726" s="54">
        <v>3.55474</v>
      </c>
      <c r="J2726" s="50">
        <v>12280.0</v>
      </c>
      <c r="K2726" s="54">
        <v>9.8</v>
      </c>
      <c r="L2726" s="70">
        <f t="shared" si="1"/>
        <v>0</v>
      </c>
      <c r="M2726" s="71">
        <f t="shared" si="2"/>
        <v>0</v>
      </c>
      <c r="N2726" s="71">
        <f t="shared" si="3"/>
        <v>3.02674</v>
      </c>
      <c r="O2726" s="71">
        <f t="shared" si="4"/>
        <v>573.2462121</v>
      </c>
      <c r="P2726" s="71">
        <f t="shared" si="5"/>
        <v>-1</v>
      </c>
      <c r="Q2726" s="71">
        <f t="shared" si="6"/>
        <v>-0.008142659393</v>
      </c>
      <c r="R2726" s="71">
        <f t="shared" si="7"/>
        <v>9.272</v>
      </c>
      <c r="S2726" s="71">
        <f t="shared" si="8"/>
        <v>1756.060606</v>
      </c>
      <c r="T2726" s="72">
        <f t="shared" si="9"/>
        <v>31</v>
      </c>
      <c r="U2726" s="71">
        <f t="shared" si="10"/>
        <v>0.2524224412</v>
      </c>
      <c r="V2726" s="71">
        <f t="shared" si="11"/>
        <v>0</v>
      </c>
      <c r="W2726" s="73">
        <f t="shared" si="12"/>
        <v>0</v>
      </c>
      <c r="X2726" s="19"/>
      <c r="Y2726" s="19"/>
      <c r="Z2726" s="19"/>
      <c r="AA2726" s="19"/>
      <c r="AB2726" s="19"/>
      <c r="AC2726" s="19"/>
      <c r="AD2726" s="19"/>
    </row>
    <row r="2727">
      <c r="A2727" s="49" t="s">
        <v>2843</v>
      </c>
      <c r="B2727" s="50">
        <v>12985.0</v>
      </c>
      <c r="C2727" s="51">
        <v>0.3</v>
      </c>
      <c r="D2727" s="52">
        <v>12903.0</v>
      </c>
      <c r="E2727" s="51">
        <v>0.013</v>
      </c>
      <c r="F2727" s="52">
        <v>12985.0</v>
      </c>
      <c r="G2727" s="54">
        <v>0.298</v>
      </c>
      <c r="H2727" s="50">
        <v>12985.0</v>
      </c>
      <c r="I2727" s="54">
        <v>3.95849</v>
      </c>
      <c r="J2727" s="50">
        <v>12985.0</v>
      </c>
      <c r="K2727" s="54">
        <v>542.4</v>
      </c>
      <c r="L2727" s="70">
        <f t="shared" si="1"/>
        <v>0</v>
      </c>
      <c r="M2727" s="71">
        <f t="shared" si="2"/>
        <v>0</v>
      </c>
      <c r="N2727" s="71">
        <f t="shared" si="3"/>
        <v>3.65849</v>
      </c>
      <c r="O2727" s="71">
        <f t="shared" si="4"/>
        <v>1219.496667</v>
      </c>
      <c r="P2727" s="71">
        <f t="shared" si="5"/>
        <v>0</v>
      </c>
      <c r="Q2727" s="71">
        <f t="shared" si="6"/>
        <v>0</v>
      </c>
      <c r="R2727" s="71">
        <f t="shared" si="7"/>
        <v>542.1</v>
      </c>
      <c r="S2727" s="71">
        <f t="shared" si="8"/>
        <v>180700</v>
      </c>
      <c r="T2727" s="72">
        <f t="shared" si="9"/>
        <v>82</v>
      </c>
      <c r="U2727" s="71">
        <f t="shared" si="10"/>
        <v>0.6314978822</v>
      </c>
      <c r="V2727" s="71">
        <f t="shared" si="11"/>
        <v>0</v>
      </c>
      <c r="W2727" s="73">
        <f t="shared" si="12"/>
        <v>0</v>
      </c>
      <c r="X2727" s="19"/>
      <c r="Y2727" s="19"/>
      <c r="Z2727" s="19"/>
      <c r="AA2727" s="19"/>
      <c r="AB2727" s="19"/>
      <c r="AC2727" s="19"/>
      <c r="AD2727" s="19"/>
    </row>
    <row r="2728">
      <c r="A2728" s="49" t="s">
        <v>2844</v>
      </c>
      <c r="B2728" s="50">
        <v>12668.0</v>
      </c>
      <c r="C2728" s="51">
        <v>0.602</v>
      </c>
      <c r="D2728" s="52">
        <v>12638.0</v>
      </c>
      <c r="E2728" s="51">
        <v>0.013</v>
      </c>
      <c r="F2728" s="52">
        <v>12668.0</v>
      </c>
      <c r="G2728" s="54">
        <v>0.443</v>
      </c>
      <c r="H2728" s="50">
        <v>12668.0</v>
      </c>
      <c r="I2728" s="54">
        <v>3.08259</v>
      </c>
      <c r="J2728" s="50">
        <v>12667.0</v>
      </c>
      <c r="K2728" s="54">
        <v>2.765</v>
      </c>
      <c r="L2728" s="70">
        <f t="shared" si="1"/>
        <v>0</v>
      </c>
      <c r="M2728" s="71">
        <f t="shared" si="2"/>
        <v>0</v>
      </c>
      <c r="N2728" s="71">
        <f t="shared" si="3"/>
        <v>2.48059</v>
      </c>
      <c r="O2728" s="71">
        <f t="shared" si="4"/>
        <v>412.0581395</v>
      </c>
      <c r="P2728" s="71">
        <f t="shared" si="5"/>
        <v>-1</v>
      </c>
      <c r="Q2728" s="71">
        <f t="shared" si="6"/>
        <v>-0.007893905905</v>
      </c>
      <c r="R2728" s="71">
        <f t="shared" si="7"/>
        <v>2.163</v>
      </c>
      <c r="S2728" s="71">
        <f t="shared" si="8"/>
        <v>359.3023256</v>
      </c>
      <c r="T2728" s="72">
        <f t="shared" si="9"/>
        <v>30</v>
      </c>
      <c r="U2728" s="71">
        <f t="shared" si="10"/>
        <v>0.2368171771</v>
      </c>
      <c r="V2728" s="71">
        <f t="shared" si="11"/>
        <v>0</v>
      </c>
      <c r="W2728" s="73">
        <f t="shared" si="12"/>
        <v>0</v>
      </c>
      <c r="X2728" s="19"/>
      <c r="Y2728" s="19"/>
      <c r="Z2728" s="19"/>
      <c r="AA2728" s="19"/>
      <c r="AB2728" s="19"/>
      <c r="AC2728" s="19"/>
      <c r="AD2728" s="19"/>
    </row>
    <row r="2729">
      <c r="A2729" s="49" t="s">
        <v>2845</v>
      </c>
      <c r="B2729" s="50">
        <v>12880.0</v>
      </c>
      <c r="C2729" s="51">
        <v>0.283</v>
      </c>
      <c r="D2729" s="52">
        <v>12818.0</v>
      </c>
      <c r="E2729" s="51">
        <v>0.013</v>
      </c>
      <c r="F2729" s="52">
        <v>12880.0</v>
      </c>
      <c r="G2729" s="54">
        <v>0.281</v>
      </c>
      <c r="H2729" s="50">
        <v>12880.0</v>
      </c>
      <c r="I2729" s="54">
        <v>1.20446</v>
      </c>
      <c r="J2729" s="50">
        <v>12880.0</v>
      </c>
      <c r="K2729" s="54">
        <v>2.668</v>
      </c>
      <c r="L2729" s="70">
        <f t="shared" si="1"/>
        <v>0</v>
      </c>
      <c r="M2729" s="71">
        <f t="shared" si="2"/>
        <v>0</v>
      </c>
      <c r="N2729" s="71">
        <f t="shared" si="3"/>
        <v>0.92146</v>
      </c>
      <c r="O2729" s="71">
        <f t="shared" si="4"/>
        <v>325.6042403</v>
      </c>
      <c r="P2729" s="71">
        <f t="shared" si="5"/>
        <v>0</v>
      </c>
      <c r="Q2729" s="71">
        <f t="shared" si="6"/>
        <v>0</v>
      </c>
      <c r="R2729" s="71">
        <f t="shared" si="7"/>
        <v>2.385</v>
      </c>
      <c r="S2729" s="71">
        <f t="shared" si="8"/>
        <v>842.7561837</v>
      </c>
      <c r="T2729" s="72">
        <f t="shared" si="9"/>
        <v>62</v>
      </c>
      <c r="U2729" s="71">
        <f t="shared" si="10"/>
        <v>0.4813664596</v>
      </c>
      <c r="V2729" s="71">
        <f t="shared" si="11"/>
        <v>0</v>
      </c>
      <c r="W2729" s="73">
        <f t="shared" si="12"/>
        <v>0</v>
      </c>
      <c r="X2729" s="19"/>
      <c r="Y2729" s="19"/>
      <c r="Z2729" s="19"/>
      <c r="AA2729" s="19"/>
      <c r="AB2729" s="19"/>
      <c r="AC2729" s="19"/>
      <c r="AD2729" s="19"/>
    </row>
    <row r="2730">
      <c r="A2730" s="49" t="s">
        <v>2846</v>
      </c>
      <c r="B2730" s="50">
        <v>12563.0</v>
      </c>
      <c r="C2730" s="51">
        <v>0.553</v>
      </c>
      <c r="D2730" s="52">
        <v>12563.0</v>
      </c>
      <c r="E2730" s="51">
        <v>0.013</v>
      </c>
      <c r="F2730" s="52">
        <v>12563.0</v>
      </c>
      <c r="G2730" s="54">
        <v>0.437</v>
      </c>
      <c r="H2730" s="50">
        <v>12563.0</v>
      </c>
      <c r="I2730" s="54">
        <v>2.52522</v>
      </c>
      <c r="J2730" s="50">
        <v>12563.0</v>
      </c>
      <c r="K2730" s="54">
        <v>2.928</v>
      </c>
      <c r="L2730" s="70">
        <f t="shared" si="1"/>
        <v>0</v>
      </c>
      <c r="M2730" s="71">
        <f t="shared" si="2"/>
        <v>0</v>
      </c>
      <c r="N2730" s="71">
        <f t="shared" si="3"/>
        <v>1.97222</v>
      </c>
      <c r="O2730" s="71">
        <f t="shared" si="4"/>
        <v>356.6401447</v>
      </c>
      <c r="P2730" s="71">
        <f t="shared" si="5"/>
        <v>0</v>
      </c>
      <c r="Q2730" s="71">
        <f t="shared" si="6"/>
        <v>0</v>
      </c>
      <c r="R2730" s="71">
        <f t="shared" si="7"/>
        <v>2.375</v>
      </c>
      <c r="S2730" s="71">
        <f t="shared" si="8"/>
        <v>429.4755877</v>
      </c>
      <c r="T2730" s="72">
        <f t="shared" si="9"/>
        <v>0</v>
      </c>
      <c r="U2730" s="71">
        <f t="shared" si="10"/>
        <v>0</v>
      </c>
      <c r="V2730" s="71">
        <f t="shared" si="11"/>
        <v>0</v>
      </c>
      <c r="W2730" s="73">
        <f t="shared" si="12"/>
        <v>0</v>
      </c>
      <c r="X2730" s="19"/>
      <c r="Y2730" s="19"/>
      <c r="Z2730" s="19"/>
      <c r="AA2730" s="19"/>
      <c r="AB2730" s="19"/>
      <c r="AC2730" s="19"/>
      <c r="AD2730" s="19"/>
    </row>
    <row r="2731">
      <c r="A2731" s="49" t="s">
        <v>2847</v>
      </c>
      <c r="B2731" s="50">
        <v>13007.0</v>
      </c>
      <c r="C2731" s="51">
        <v>0.277</v>
      </c>
      <c r="D2731" s="52">
        <v>12986.0</v>
      </c>
      <c r="E2731" s="51">
        <v>0.013</v>
      </c>
      <c r="F2731" s="52">
        <v>13007.0</v>
      </c>
      <c r="G2731" s="54">
        <v>0.276</v>
      </c>
      <c r="H2731" s="50">
        <v>13007.0</v>
      </c>
      <c r="I2731" s="54">
        <v>0.626649</v>
      </c>
      <c r="J2731" s="50">
        <v>13007.0</v>
      </c>
      <c r="K2731" s="54">
        <v>3.254</v>
      </c>
      <c r="L2731" s="70">
        <f t="shared" si="1"/>
        <v>0</v>
      </c>
      <c r="M2731" s="71">
        <f t="shared" si="2"/>
        <v>0</v>
      </c>
      <c r="N2731" s="71">
        <f t="shared" si="3"/>
        <v>0.349649</v>
      </c>
      <c r="O2731" s="71">
        <f t="shared" si="4"/>
        <v>126.2270758</v>
      </c>
      <c r="P2731" s="71">
        <f t="shared" si="5"/>
        <v>0</v>
      </c>
      <c r="Q2731" s="71">
        <f t="shared" si="6"/>
        <v>0</v>
      </c>
      <c r="R2731" s="71">
        <f t="shared" si="7"/>
        <v>2.977</v>
      </c>
      <c r="S2731" s="71">
        <f t="shared" si="8"/>
        <v>1074.729242</v>
      </c>
      <c r="T2731" s="72">
        <f t="shared" si="9"/>
        <v>21</v>
      </c>
      <c r="U2731" s="71">
        <f t="shared" si="10"/>
        <v>0.1614515261</v>
      </c>
      <c r="V2731" s="71">
        <f t="shared" si="11"/>
        <v>0</v>
      </c>
      <c r="W2731" s="73">
        <f t="shared" si="12"/>
        <v>0</v>
      </c>
      <c r="X2731" s="19"/>
      <c r="Y2731" s="19"/>
      <c r="Z2731" s="19"/>
      <c r="AA2731" s="19"/>
      <c r="AB2731" s="19"/>
      <c r="AC2731" s="19"/>
      <c r="AD2731" s="19"/>
    </row>
    <row r="2732">
      <c r="A2732" s="49" t="s">
        <v>2848</v>
      </c>
      <c r="B2732" s="50">
        <v>12690.0</v>
      </c>
      <c r="C2732" s="51">
        <v>0.586</v>
      </c>
      <c r="D2732" s="52">
        <v>12654.0</v>
      </c>
      <c r="E2732" s="51">
        <v>0.013</v>
      </c>
      <c r="F2732" s="52">
        <v>12690.0</v>
      </c>
      <c r="G2732" s="54">
        <v>0.457</v>
      </c>
      <c r="H2732" s="50">
        <v>12690.0</v>
      </c>
      <c r="I2732" s="54">
        <v>1.48873</v>
      </c>
      <c r="J2732" s="50">
        <v>12690.0</v>
      </c>
      <c r="K2732" s="54">
        <v>3.511</v>
      </c>
      <c r="L2732" s="70">
        <f t="shared" si="1"/>
        <v>0</v>
      </c>
      <c r="M2732" s="71">
        <f t="shared" si="2"/>
        <v>0</v>
      </c>
      <c r="N2732" s="71">
        <f t="shared" si="3"/>
        <v>0.90273</v>
      </c>
      <c r="O2732" s="71">
        <f t="shared" si="4"/>
        <v>154.0494881</v>
      </c>
      <c r="P2732" s="71">
        <f t="shared" si="5"/>
        <v>0</v>
      </c>
      <c r="Q2732" s="71">
        <f t="shared" si="6"/>
        <v>0</v>
      </c>
      <c r="R2732" s="71">
        <f t="shared" si="7"/>
        <v>2.925</v>
      </c>
      <c r="S2732" s="71">
        <f t="shared" si="8"/>
        <v>499.1467577</v>
      </c>
      <c r="T2732" s="72">
        <f t="shared" si="9"/>
        <v>36</v>
      </c>
      <c r="U2732" s="71">
        <f t="shared" si="10"/>
        <v>0.2836879433</v>
      </c>
      <c r="V2732" s="71">
        <f t="shared" si="11"/>
        <v>0</v>
      </c>
      <c r="W2732" s="73">
        <f t="shared" si="12"/>
        <v>0</v>
      </c>
      <c r="X2732" s="19"/>
      <c r="Y2732" s="19"/>
      <c r="Z2732" s="19"/>
      <c r="AA2732" s="19"/>
      <c r="AB2732" s="19"/>
      <c r="AC2732" s="19"/>
      <c r="AD2732" s="19"/>
    </row>
    <row r="2733">
      <c r="A2733" s="49" t="s">
        <v>2849</v>
      </c>
      <c r="B2733" s="50">
        <v>12714.0</v>
      </c>
      <c r="C2733" s="51">
        <v>0.251</v>
      </c>
      <c r="D2733" s="52">
        <v>12685.0</v>
      </c>
      <c r="E2733" s="51">
        <v>0.013</v>
      </c>
      <c r="F2733" s="52">
        <v>12714.0</v>
      </c>
      <c r="G2733" s="54">
        <v>0.25</v>
      </c>
      <c r="H2733" s="50">
        <v>12714.0</v>
      </c>
      <c r="I2733" s="54">
        <v>2.59676</v>
      </c>
      <c r="J2733" s="50">
        <v>12714.0</v>
      </c>
      <c r="K2733" s="54">
        <v>6.772</v>
      </c>
      <c r="L2733" s="70">
        <f t="shared" si="1"/>
        <v>0</v>
      </c>
      <c r="M2733" s="71">
        <f t="shared" si="2"/>
        <v>0</v>
      </c>
      <c r="N2733" s="71">
        <f t="shared" si="3"/>
        <v>2.34576</v>
      </c>
      <c r="O2733" s="71">
        <f t="shared" si="4"/>
        <v>934.5657371</v>
      </c>
      <c r="P2733" s="71">
        <f t="shared" si="5"/>
        <v>0</v>
      </c>
      <c r="Q2733" s="71">
        <f t="shared" si="6"/>
        <v>0</v>
      </c>
      <c r="R2733" s="71">
        <f t="shared" si="7"/>
        <v>6.521</v>
      </c>
      <c r="S2733" s="71">
        <f t="shared" si="8"/>
        <v>2598.007968</v>
      </c>
      <c r="T2733" s="72">
        <f t="shared" si="9"/>
        <v>29</v>
      </c>
      <c r="U2733" s="71">
        <f t="shared" si="10"/>
        <v>0.2280950134</v>
      </c>
      <c r="V2733" s="71">
        <f t="shared" si="11"/>
        <v>0</v>
      </c>
      <c r="W2733" s="73">
        <f t="shared" si="12"/>
        <v>0</v>
      </c>
      <c r="X2733" s="19"/>
      <c r="Y2733" s="19"/>
      <c r="Z2733" s="19"/>
      <c r="AA2733" s="19"/>
      <c r="AB2733" s="19"/>
      <c r="AC2733" s="19"/>
      <c r="AD2733" s="19"/>
    </row>
    <row r="2734">
      <c r="A2734" s="49" t="s">
        <v>2850</v>
      </c>
      <c r="B2734" s="50">
        <v>12403.0</v>
      </c>
      <c r="C2734" s="51">
        <v>0.52</v>
      </c>
      <c r="D2734" s="52">
        <v>12365.0</v>
      </c>
      <c r="E2734" s="51">
        <v>0.013</v>
      </c>
      <c r="F2734" s="52">
        <v>12403.0</v>
      </c>
      <c r="G2734" s="54">
        <v>0.414</v>
      </c>
      <c r="H2734" s="50">
        <v>12403.0</v>
      </c>
      <c r="I2734" s="54">
        <v>1.20097</v>
      </c>
      <c r="J2734" s="50">
        <v>12403.0</v>
      </c>
      <c r="K2734" s="54">
        <v>0.68</v>
      </c>
      <c r="L2734" s="70">
        <f t="shared" si="1"/>
        <v>0</v>
      </c>
      <c r="M2734" s="71">
        <f t="shared" si="2"/>
        <v>0</v>
      </c>
      <c r="N2734" s="71">
        <f t="shared" si="3"/>
        <v>0.68097</v>
      </c>
      <c r="O2734" s="71">
        <f t="shared" si="4"/>
        <v>130.9557692</v>
      </c>
      <c r="P2734" s="71">
        <f t="shared" si="5"/>
        <v>0</v>
      </c>
      <c r="Q2734" s="71">
        <f t="shared" si="6"/>
        <v>0</v>
      </c>
      <c r="R2734" s="71">
        <f t="shared" si="7"/>
        <v>0.16</v>
      </c>
      <c r="S2734" s="71">
        <f t="shared" si="8"/>
        <v>30.76923077</v>
      </c>
      <c r="T2734" s="72">
        <f t="shared" si="9"/>
        <v>38</v>
      </c>
      <c r="U2734" s="71">
        <f t="shared" si="10"/>
        <v>0.3063774893</v>
      </c>
      <c r="V2734" s="71">
        <f t="shared" si="11"/>
        <v>0</v>
      </c>
      <c r="W2734" s="73">
        <f t="shared" si="12"/>
        <v>0</v>
      </c>
      <c r="X2734" s="19"/>
      <c r="Y2734" s="19"/>
      <c r="Z2734" s="19"/>
      <c r="AA2734" s="19"/>
      <c r="AB2734" s="19"/>
      <c r="AC2734" s="19"/>
      <c r="AD2734" s="19"/>
    </row>
    <row r="2735">
      <c r="A2735" s="49" t="s">
        <v>2851</v>
      </c>
      <c r="B2735" s="50">
        <v>12186.0</v>
      </c>
      <c r="C2735" s="51">
        <v>0.215</v>
      </c>
      <c r="D2735" s="52">
        <v>12154.0</v>
      </c>
      <c r="E2735" s="51">
        <v>0.013</v>
      </c>
      <c r="F2735" s="52">
        <v>12186.0</v>
      </c>
      <c r="G2735" s="54">
        <v>0.215</v>
      </c>
      <c r="H2735" s="50">
        <v>12186.0</v>
      </c>
      <c r="I2735" s="54">
        <v>0.497604</v>
      </c>
      <c r="J2735" s="50">
        <v>12186.0</v>
      </c>
      <c r="K2735" s="54">
        <v>1.292</v>
      </c>
      <c r="L2735" s="70">
        <f t="shared" si="1"/>
        <v>0</v>
      </c>
      <c r="M2735" s="71">
        <f t="shared" si="2"/>
        <v>0</v>
      </c>
      <c r="N2735" s="71">
        <f t="shared" si="3"/>
        <v>0.282604</v>
      </c>
      <c r="O2735" s="71">
        <f t="shared" si="4"/>
        <v>131.4437209</v>
      </c>
      <c r="P2735" s="71">
        <f t="shared" si="5"/>
        <v>0</v>
      </c>
      <c r="Q2735" s="71">
        <f t="shared" si="6"/>
        <v>0</v>
      </c>
      <c r="R2735" s="71">
        <f t="shared" si="7"/>
        <v>1.077</v>
      </c>
      <c r="S2735" s="71">
        <f t="shared" si="8"/>
        <v>500.9302326</v>
      </c>
      <c r="T2735" s="72">
        <f t="shared" si="9"/>
        <v>32</v>
      </c>
      <c r="U2735" s="71">
        <f t="shared" si="10"/>
        <v>0.2625964221</v>
      </c>
      <c r="V2735" s="71">
        <f t="shared" si="11"/>
        <v>0</v>
      </c>
      <c r="W2735" s="73">
        <f t="shared" si="12"/>
        <v>0</v>
      </c>
      <c r="X2735" s="19"/>
      <c r="Y2735" s="19"/>
      <c r="Z2735" s="19"/>
      <c r="AA2735" s="19"/>
      <c r="AB2735" s="19"/>
      <c r="AC2735" s="19"/>
      <c r="AD2735" s="19"/>
    </row>
    <row r="2736">
      <c r="A2736" s="49" t="s">
        <v>2852</v>
      </c>
      <c r="B2736" s="50">
        <v>11893.0</v>
      </c>
      <c r="C2736" s="51">
        <v>0.424</v>
      </c>
      <c r="D2736" s="52">
        <v>11867.0</v>
      </c>
      <c r="E2736" s="51">
        <v>0.013</v>
      </c>
      <c r="F2736" s="52">
        <v>11893.0</v>
      </c>
      <c r="G2736" s="54">
        <v>0.358</v>
      </c>
      <c r="H2736" s="50">
        <v>11893.0</v>
      </c>
      <c r="I2736" s="54">
        <v>6.16928</v>
      </c>
      <c r="J2736" s="50">
        <v>11893.0</v>
      </c>
      <c r="K2736" s="54">
        <v>2.61</v>
      </c>
      <c r="L2736" s="70">
        <f t="shared" si="1"/>
        <v>0</v>
      </c>
      <c r="M2736" s="71">
        <f t="shared" si="2"/>
        <v>0</v>
      </c>
      <c r="N2736" s="71">
        <f t="shared" si="3"/>
        <v>5.74528</v>
      </c>
      <c r="O2736" s="71">
        <f t="shared" si="4"/>
        <v>1355.018868</v>
      </c>
      <c r="P2736" s="71">
        <f t="shared" si="5"/>
        <v>0</v>
      </c>
      <c r="Q2736" s="71">
        <f t="shared" si="6"/>
        <v>0</v>
      </c>
      <c r="R2736" s="71">
        <f t="shared" si="7"/>
        <v>2.186</v>
      </c>
      <c r="S2736" s="71">
        <f t="shared" si="8"/>
        <v>515.5660377</v>
      </c>
      <c r="T2736" s="72">
        <f t="shared" si="9"/>
        <v>26</v>
      </c>
      <c r="U2736" s="71">
        <f t="shared" si="10"/>
        <v>0.2186159926</v>
      </c>
      <c r="V2736" s="71">
        <f t="shared" si="11"/>
        <v>0</v>
      </c>
      <c r="W2736" s="73">
        <f t="shared" si="12"/>
        <v>0</v>
      </c>
      <c r="X2736" s="19"/>
      <c r="Y2736" s="19"/>
      <c r="Z2736" s="19"/>
      <c r="AA2736" s="19"/>
      <c r="AB2736" s="19"/>
      <c r="AC2736" s="19"/>
      <c r="AD2736" s="19"/>
    </row>
    <row r="2737">
      <c r="A2737" s="49" t="s">
        <v>2853</v>
      </c>
      <c r="B2737" s="50">
        <v>12546.0</v>
      </c>
      <c r="C2737" s="51">
        <v>0.248</v>
      </c>
      <c r="D2737" s="52">
        <v>12537.0</v>
      </c>
      <c r="E2737" s="51">
        <v>0.013</v>
      </c>
      <c r="F2737" s="52">
        <v>12546.0</v>
      </c>
      <c r="G2737" s="54">
        <v>0.247</v>
      </c>
      <c r="H2737" s="50">
        <v>12546.0</v>
      </c>
      <c r="I2737" s="54">
        <v>9.49835</v>
      </c>
      <c r="J2737" s="50">
        <v>12546.0</v>
      </c>
      <c r="K2737" s="54">
        <v>76.724</v>
      </c>
      <c r="L2737" s="70">
        <f t="shared" si="1"/>
        <v>0</v>
      </c>
      <c r="M2737" s="71">
        <f t="shared" si="2"/>
        <v>0</v>
      </c>
      <c r="N2737" s="71">
        <f t="shared" si="3"/>
        <v>9.25035</v>
      </c>
      <c r="O2737" s="71">
        <f t="shared" si="4"/>
        <v>3729.979839</v>
      </c>
      <c r="P2737" s="71">
        <f t="shared" si="5"/>
        <v>0</v>
      </c>
      <c r="Q2737" s="71">
        <f t="shared" si="6"/>
        <v>0</v>
      </c>
      <c r="R2737" s="71">
        <f t="shared" si="7"/>
        <v>76.476</v>
      </c>
      <c r="S2737" s="71">
        <f t="shared" si="8"/>
        <v>30837.09677</v>
      </c>
      <c r="T2737" s="72">
        <f t="shared" si="9"/>
        <v>9</v>
      </c>
      <c r="U2737" s="71">
        <f t="shared" si="10"/>
        <v>0.07173601148</v>
      </c>
      <c r="V2737" s="71">
        <f t="shared" si="11"/>
        <v>0</v>
      </c>
      <c r="W2737" s="73">
        <f t="shared" si="12"/>
        <v>0</v>
      </c>
      <c r="X2737" s="19"/>
      <c r="Y2737" s="19"/>
      <c r="Z2737" s="19"/>
      <c r="AA2737" s="19"/>
      <c r="AB2737" s="19"/>
      <c r="AC2737" s="19"/>
      <c r="AD2737" s="19"/>
    </row>
    <row r="2738">
      <c r="A2738" s="49" t="s">
        <v>2854</v>
      </c>
      <c r="B2738" s="50">
        <v>12238.0</v>
      </c>
      <c r="C2738" s="51">
        <v>0.538</v>
      </c>
      <c r="D2738" s="52">
        <v>12204.0</v>
      </c>
      <c r="E2738" s="51">
        <v>0.013</v>
      </c>
      <c r="F2738" s="52">
        <v>12238.0</v>
      </c>
      <c r="G2738" s="54">
        <v>0.422</v>
      </c>
      <c r="H2738" s="50">
        <v>12238.0</v>
      </c>
      <c r="I2738" s="54">
        <v>1.40227</v>
      </c>
      <c r="J2738" s="50">
        <v>12238.0</v>
      </c>
      <c r="K2738" s="54">
        <v>1.382</v>
      </c>
      <c r="L2738" s="70">
        <f t="shared" si="1"/>
        <v>0</v>
      </c>
      <c r="M2738" s="71">
        <f t="shared" si="2"/>
        <v>0</v>
      </c>
      <c r="N2738" s="71">
        <f t="shared" si="3"/>
        <v>0.86427</v>
      </c>
      <c r="O2738" s="71">
        <f t="shared" si="4"/>
        <v>160.6449814</v>
      </c>
      <c r="P2738" s="71">
        <f t="shared" si="5"/>
        <v>0</v>
      </c>
      <c r="Q2738" s="71">
        <f t="shared" si="6"/>
        <v>0</v>
      </c>
      <c r="R2738" s="71">
        <f t="shared" si="7"/>
        <v>0.844</v>
      </c>
      <c r="S2738" s="71">
        <f t="shared" si="8"/>
        <v>156.8773234</v>
      </c>
      <c r="T2738" s="72">
        <f t="shared" si="9"/>
        <v>34</v>
      </c>
      <c r="U2738" s="71">
        <f t="shared" si="10"/>
        <v>0.2778231737</v>
      </c>
      <c r="V2738" s="71">
        <f t="shared" si="11"/>
        <v>0</v>
      </c>
      <c r="W2738" s="73">
        <f t="shared" si="12"/>
        <v>0</v>
      </c>
      <c r="X2738" s="19"/>
      <c r="Y2738" s="19"/>
      <c r="Z2738" s="19"/>
      <c r="AA2738" s="19"/>
      <c r="AB2738" s="19"/>
      <c r="AC2738" s="19"/>
      <c r="AD2738" s="19"/>
    </row>
    <row r="2739">
      <c r="A2739" s="49" t="s">
        <v>2855</v>
      </c>
      <c r="B2739" s="50">
        <v>12586.0</v>
      </c>
      <c r="C2739" s="51">
        <v>0.272</v>
      </c>
      <c r="D2739" s="52">
        <v>12519.0</v>
      </c>
      <c r="E2739" s="51">
        <v>0.013</v>
      </c>
      <c r="F2739" s="52">
        <v>12586.0</v>
      </c>
      <c r="G2739" s="54">
        <v>0.271</v>
      </c>
      <c r="H2739" s="50">
        <v>12586.0</v>
      </c>
      <c r="I2739" s="54">
        <v>5.51426</v>
      </c>
      <c r="J2739" s="50">
        <v>12586.0</v>
      </c>
      <c r="K2739" s="54">
        <v>25.834</v>
      </c>
      <c r="L2739" s="70">
        <f t="shared" si="1"/>
        <v>0</v>
      </c>
      <c r="M2739" s="71">
        <f t="shared" si="2"/>
        <v>0</v>
      </c>
      <c r="N2739" s="71">
        <f t="shared" si="3"/>
        <v>5.24226</v>
      </c>
      <c r="O2739" s="71">
        <f t="shared" si="4"/>
        <v>1927.301471</v>
      </c>
      <c r="P2739" s="71">
        <f t="shared" si="5"/>
        <v>0</v>
      </c>
      <c r="Q2739" s="71">
        <f t="shared" si="6"/>
        <v>0</v>
      </c>
      <c r="R2739" s="71">
        <f t="shared" si="7"/>
        <v>25.562</v>
      </c>
      <c r="S2739" s="71">
        <f t="shared" si="8"/>
        <v>9397.794118</v>
      </c>
      <c r="T2739" s="72">
        <f t="shared" si="9"/>
        <v>67</v>
      </c>
      <c r="U2739" s="71">
        <f t="shared" si="10"/>
        <v>0.5323375179</v>
      </c>
      <c r="V2739" s="71">
        <f t="shared" si="11"/>
        <v>0</v>
      </c>
      <c r="W2739" s="73">
        <f t="shared" si="12"/>
        <v>0</v>
      </c>
      <c r="X2739" s="19"/>
      <c r="Y2739" s="19"/>
      <c r="Z2739" s="19"/>
      <c r="AA2739" s="19"/>
      <c r="AB2739" s="19"/>
      <c r="AC2739" s="19"/>
      <c r="AD2739" s="19"/>
    </row>
    <row r="2740">
      <c r="A2740" s="49" t="s">
        <v>2856</v>
      </c>
      <c r="B2740" s="50">
        <v>12281.0</v>
      </c>
      <c r="C2740" s="51">
        <v>0.57</v>
      </c>
      <c r="D2740" s="52">
        <v>12221.0</v>
      </c>
      <c r="E2740" s="51">
        <v>0.013</v>
      </c>
      <c r="F2740" s="52">
        <v>12281.0</v>
      </c>
      <c r="G2740" s="54">
        <v>0.423</v>
      </c>
      <c r="H2740" s="50">
        <v>12281.0</v>
      </c>
      <c r="I2740" s="54">
        <v>0.589726</v>
      </c>
      <c r="J2740" s="50">
        <v>12281.0</v>
      </c>
      <c r="K2740" s="54">
        <v>3.692</v>
      </c>
      <c r="L2740" s="70">
        <f t="shared" si="1"/>
        <v>0</v>
      </c>
      <c r="M2740" s="71">
        <f t="shared" si="2"/>
        <v>0</v>
      </c>
      <c r="N2740" s="71">
        <f t="shared" si="3"/>
        <v>0.019726</v>
      </c>
      <c r="O2740" s="71">
        <f t="shared" si="4"/>
        <v>3.460701754</v>
      </c>
      <c r="P2740" s="71">
        <f t="shared" si="5"/>
        <v>0</v>
      </c>
      <c r="Q2740" s="71">
        <f t="shared" si="6"/>
        <v>0</v>
      </c>
      <c r="R2740" s="71">
        <f t="shared" si="7"/>
        <v>3.122</v>
      </c>
      <c r="S2740" s="71">
        <f t="shared" si="8"/>
        <v>547.7192982</v>
      </c>
      <c r="T2740" s="72">
        <f t="shared" si="9"/>
        <v>60</v>
      </c>
      <c r="U2740" s="71">
        <f t="shared" si="10"/>
        <v>0.4885595636</v>
      </c>
      <c r="V2740" s="71">
        <f t="shared" si="11"/>
        <v>0</v>
      </c>
      <c r="W2740" s="73">
        <f t="shared" si="12"/>
        <v>0</v>
      </c>
      <c r="X2740" s="19"/>
      <c r="Y2740" s="19"/>
      <c r="Z2740" s="19"/>
      <c r="AA2740" s="19"/>
      <c r="AB2740" s="19"/>
      <c r="AC2740" s="19"/>
      <c r="AD2740" s="19"/>
    </row>
    <row r="2741">
      <c r="A2741" s="49" t="s">
        <v>2857</v>
      </c>
      <c r="B2741" s="50">
        <v>12551.0</v>
      </c>
      <c r="C2741" s="51">
        <v>0.246</v>
      </c>
      <c r="D2741" s="52">
        <v>12530.0</v>
      </c>
      <c r="E2741" s="51">
        <v>0.013</v>
      </c>
      <c r="F2741" s="52">
        <v>12551.0</v>
      </c>
      <c r="G2741" s="54">
        <v>0.248</v>
      </c>
      <c r="H2741" s="50">
        <v>12551.0</v>
      </c>
      <c r="I2741" s="54">
        <v>2.53392</v>
      </c>
      <c r="J2741" s="50">
        <v>12551.0</v>
      </c>
      <c r="K2741" s="54">
        <v>7.116</v>
      </c>
      <c r="L2741" s="70">
        <f t="shared" si="1"/>
        <v>0</v>
      </c>
      <c r="M2741" s="71">
        <f t="shared" si="2"/>
        <v>0</v>
      </c>
      <c r="N2741" s="71">
        <f t="shared" si="3"/>
        <v>2.28792</v>
      </c>
      <c r="O2741" s="71">
        <f t="shared" si="4"/>
        <v>930.0487805</v>
      </c>
      <c r="P2741" s="71">
        <f t="shared" si="5"/>
        <v>0</v>
      </c>
      <c r="Q2741" s="71">
        <f t="shared" si="6"/>
        <v>0</v>
      </c>
      <c r="R2741" s="71">
        <f t="shared" si="7"/>
        <v>6.87</v>
      </c>
      <c r="S2741" s="71">
        <f t="shared" si="8"/>
        <v>2792.682927</v>
      </c>
      <c r="T2741" s="72">
        <f t="shared" si="9"/>
        <v>21</v>
      </c>
      <c r="U2741" s="71">
        <f t="shared" si="10"/>
        <v>0.1673173452</v>
      </c>
      <c r="V2741" s="71">
        <f t="shared" si="11"/>
        <v>0</v>
      </c>
      <c r="W2741" s="73">
        <f t="shared" si="12"/>
        <v>0</v>
      </c>
      <c r="X2741" s="19"/>
      <c r="Y2741" s="19"/>
      <c r="Z2741" s="19"/>
      <c r="AA2741" s="19"/>
      <c r="AB2741" s="19"/>
      <c r="AC2741" s="19"/>
      <c r="AD2741" s="19"/>
    </row>
    <row r="2742">
      <c r="A2742" s="49" t="s">
        <v>2858</v>
      </c>
      <c r="B2742" s="50">
        <v>12247.0</v>
      </c>
      <c r="C2742" s="51">
        <v>0.537</v>
      </c>
      <c r="D2742" s="52">
        <v>12195.0</v>
      </c>
      <c r="E2742" s="51">
        <v>0.013</v>
      </c>
      <c r="F2742" s="52">
        <v>12247.0</v>
      </c>
      <c r="G2742" s="54">
        <v>0.42</v>
      </c>
      <c r="H2742" s="50">
        <v>12247.0</v>
      </c>
      <c r="I2742" s="54">
        <v>1.30301</v>
      </c>
      <c r="J2742" s="50">
        <v>12246.0</v>
      </c>
      <c r="K2742" s="54">
        <v>5.182</v>
      </c>
      <c r="L2742" s="70">
        <f t="shared" si="1"/>
        <v>0</v>
      </c>
      <c r="M2742" s="71">
        <f t="shared" si="2"/>
        <v>0</v>
      </c>
      <c r="N2742" s="71">
        <f t="shared" si="3"/>
        <v>0.76601</v>
      </c>
      <c r="O2742" s="71">
        <f t="shared" si="4"/>
        <v>142.6461825</v>
      </c>
      <c r="P2742" s="71">
        <f t="shared" si="5"/>
        <v>-1</v>
      </c>
      <c r="Q2742" s="71">
        <f t="shared" si="6"/>
        <v>-0.008165264963</v>
      </c>
      <c r="R2742" s="71">
        <f t="shared" si="7"/>
        <v>4.645</v>
      </c>
      <c r="S2742" s="71">
        <f t="shared" si="8"/>
        <v>864.990689</v>
      </c>
      <c r="T2742" s="72">
        <f t="shared" si="9"/>
        <v>52</v>
      </c>
      <c r="U2742" s="71">
        <f t="shared" si="10"/>
        <v>0.4245937781</v>
      </c>
      <c r="V2742" s="71">
        <f t="shared" si="11"/>
        <v>0</v>
      </c>
      <c r="W2742" s="73">
        <f t="shared" si="12"/>
        <v>0</v>
      </c>
      <c r="X2742" s="19"/>
      <c r="Y2742" s="19"/>
      <c r="Z2742" s="19"/>
      <c r="AA2742" s="19"/>
      <c r="AB2742" s="19"/>
      <c r="AC2742" s="19"/>
      <c r="AD2742" s="19"/>
    </row>
    <row r="2743">
      <c r="A2743" s="49" t="s">
        <v>2859</v>
      </c>
      <c r="B2743" s="50">
        <v>12449.0</v>
      </c>
      <c r="C2743" s="51">
        <v>0.256</v>
      </c>
      <c r="D2743" s="52">
        <v>12399.0</v>
      </c>
      <c r="E2743" s="51">
        <v>0.013</v>
      </c>
      <c r="F2743" s="52">
        <v>12449.0</v>
      </c>
      <c r="G2743" s="54">
        <v>0.256</v>
      </c>
      <c r="H2743" s="50">
        <v>12449.0</v>
      </c>
      <c r="I2743" s="54">
        <v>0.473249</v>
      </c>
      <c r="J2743" s="50">
        <v>12449.0</v>
      </c>
      <c r="K2743" s="54">
        <v>4.905</v>
      </c>
      <c r="L2743" s="70">
        <f t="shared" si="1"/>
        <v>0</v>
      </c>
      <c r="M2743" s="71">
        <f t="shared" si="2"/>
        <v>0</v>
      </c>
      <c r="N2743" s="71">
        <f t="shared" si="3"/>
        <v>0.217249</v>
      </c>
      <c r="O2743" s="71">
        <f t="shared" si="4"/>
        <v>84.86289063</v>
      </c>
      <c r="P2743" s="71">
        <f t="shared" si="5"/>
        <v>0</v>
      </c>
      <c r="Q2743" s="71">
        <f t="shared" si="6"/>
        <v>0</v>
      </c>
      <c r="R2743" s="71">
        <f t="shared" si="7"/>
        <v>4.649</v>
      </c>
      <c r="S2743" s="71">
        <f t="shared" si="8"/>
        <v>1816.015625</v>
      </c>
      <c r="T2743" s="72">
        <f t="shared" si="9"/>
        <v>50</v>
      </c>
      <c r="U2743" s="71">
        <f t="shared" si="10"/>
        <v>0.4016386858</v>
      </c>
      <c r="V2743" s="71">
        <f t="shared" si="11"/>
        <v>0</v>
      </c>
      <c r="W2743" s="73">
        <f t="shared" si="12"/>
        <v>0</v>
      </c>
      <c r="X2743" s="19"/>
      <c r="Y2743" s="19"/>
      <c r="Z2743" s="19"/>
      <c r="AA2743" s="19"/>
      <c r="AB2743" s="19"/>
      <c r="AC2743" s="19"/>
      <c r="AD2743" s="19"/>
    </row>
    <row r="2744">
      <c r="A2744" s="49" t="s">
        <v>2860</v>
      </c>
      <c r="B2744" s="50">
        <v>12143.0</v>
      </c>
      <c r="C2744" s="51">
        <v>0.504</v>
      </c>
      <c r="D2744" s="52">
        <v>12138.0</v>
      </c>
      <c r="E2744" s="51">
        <v>0.013</v>
      </c>
      <c r="F2744" s="52">
        <v>12143.0</v>
      </c>
      <c r="G2744" s="54">
        <v>0.399</v>
      </c>
      <c r="H2744" s="50">
        <v>12143.0</v>
      </c>
      <c r="I2744" s="54">
        <v>2.65677</v>
      </c>
      <c r="J2744" s="50">
        <v>12143.0</v>
      </c>
      <c r="K2744" s="54">
        <v>7.513</v>
      </c>
      <c r="L2744" s="70">
        <f t="shared" si="1"/>
        <v>0</v>
      </c>
      <c r="M2744" s="71">
        <f t="shared" si="2"/>
        <v>0</v>
      </c>
      <c r="N2744" s="71">
        <f t="shared" si="3"/>
        <v>2.15277</v>
      </c>
      <c r="O2744" s="71">
        <f t="shared" si="4"/>
        <v>427.1369048</v>
      </c>
      <c r="P2744" s="71">
        <f t="shared" si="5"/>
        <v>0</v>
      </c>
      <c r="Q2744" s="71">
        <f t="shared" si="6"/>
        <v>0</v>
      </c>
      <c r="R2744" s="71">
        <f t="shared" si="7"/>
        <v>7.009</v>
      </c>
      <c r="S2744" s="71">
        <f t="shared" si="8"/>
        <v>1390.674603</v>
      </c>
      <c r="T2744" s="72">
        <f t="shared" si="9"/>
        <v>5</v>
      </c>
      <c r="U2744" s="71">
        <f t="shared" si="10"/>
        <v>0.04117598616</v>
      </c>
      <c r="V2744" s="71">
        <f t="shared" si="11"/>
        <v>0</v>
      </c>
      <c r="W2744" s="73">
        <f t="shared" si="12"/>
        <v>0</v>
      </c>
      <c r="X2744" s="19"/>
      <c r="Y2744" s="19"/>
      <c r="Z2744" s="19"/>
      <c r="AA2744" s="19"/>
      <c r="AB2744" s="19"/>
      <c r="AC2744" s="19"/>
      <c r="AD2744" s="19"/>
    </row>
    <row r="2745">
      <c r="A2745" s="49" t="s">
        <v>2861</v>
      </c>
      <c r="B2745" s="50">
        <v>12688.0</v>
      </c>
      <c r="C2745" s="51">
        <v>0.246</v>
      </c>
      <c r="D2745" s="52">
        <v>12632.0</v>
      </c>
      <c r="E2745" s="51">
        <v>0.013</v>
      </c>
      <c r="F2745" s="52">
        <v>12688.0</v>
      </c>
      <c r="G2745" s="54">
        <v>0.246</v>
      </c>
      <c r="H2745" s="50">
        <v>12688.0</v>
      </c>
      <c r="I2745" s="54">
        <v>1.82468</v>
      </c>
      <c r="J2745" s="50">
        <v>12688.0</v>
      </c>
      <c r="K2745" s="54">
        <v>4.856</v>
      </c>
      <c r="L2745" s="70">
        <f t="shared" si="1"/>
        <v>0</v>
      </c>
      <c r="M2745" s="71">
        <f t="shared" si="2"/>
        <v>0</v>
      </c>
      <c r="N2745" s="71">
        <f t="shared" si="3"/>
        <v>1.57868</v>
      </c>
      <c r="O2745" s="71">
        <f t="shared" si="4"/>
        <v>641.7398374</v>
      </c>
      <c r="P2745" s="71">
        <f t="shared" si="5"/>
        <v>0</v>
      </c>
      <c r="Q2745" s="71">
        <f t="shared" si="6"/>
        <v>0</v>
      </c>
      <c r="R2745" s="71">
        <f t="shared" si="7"/>
        <v>4.61</v>
      </c>
      <c r="S2745" s="71">
        <f t="shared" si="8"/>
        <v>1873.98374</v>
      </c>
      <c r="T2745" s="72">
        <f t="shared" si="9"/>
        <v>56</v>
      </c>
      <c r="U2745" s="71">
        <f t="shared" si="10"/>
        <v>0.4413619168</v>
      </c>
      <c r="V2745" s="71">
        <f t="shared" si="11"/>
        <v>0</v>
      </c>
      <c r="W2745" s="73">
        <f t="shared" si="12"/>
        <v>0</v>
      </c>
      <c r="X2745" s="19"/>
      <c r="Y2745" s="19"/>
      <c r="Z2745" s="19"/>
      <c r="AA2745" s="19"/>
      <c r="AB2745" s="19"/>
      <c r="AC2745" s="19"/>
      <c r="AD2745" s="19"/>
    </row>
    <row r="2746">
      <c r="A2746" s="49" t="s">
        <v>2862</v>
      </c>
      <c r="B2746" s="50">
        <v>12381.0</v>
      </c>
      <c r="C2746" s="51">
        <v>0.472</v>
      </c>
      <c r="D2746" s="52">
        <v>12369.0</v>
      </c>
      <c r="E2746" s="51">
        <v>0.013</v>
      </c>
      <c r="F2746" s="52">
        <v>12381.0</v>
      </c>
      <c r="G2746" s="54">
        <v>0.383</v>
      </c>
      <c r="H2746" s="50">
        <v>12381.0</v>
      </c>
      <c r="I2746" s="54">
        <v>1.57599</v>
      </c>
      <c r="J2746" s="50">
        <v>12381.0</v>
      </c>
      <c r="K2746" s="54">
        <v>1.725</v>
      </c>
      <c r="L2746" s="70">
        <f t="shared" si="1"/>
        <v>0</v>
      </c>
      <c r="M2746" s="71">
        <f t="shared" si="2"/>
        <v>0</v>
      </c>
      <c r="N2746" s="71">
        <f t="shared" si="3"/>
        <v>1.10399</v>
      </c>
      <c r="O2746" s="71">
        <f t="shared" si="4"/>
        <v>233.8961864</v>
      </c>
      <c r="P2746" s="71">
        <f t="shared" si="5"/>
        <v>0</v>
      </c>
      <c r="Q2746" s="71">
        <f t="shared" si="6"/>
        <v>0</v>
      </c>
      <c r="R2746" s="71">
        <f t="shared" si="7"/>
        <v>1.253</v>
      </c>
      <c r="S2746" s="71">
        <f t="shared" si="8"/>
        <v>265.4661017</v>
      </c>
      <c r="T2746" s="72">
        <f t="shared" si="9"/>
        <v>12</v>
      </c>
      <c r="U2746" s="71">
        <f t="shared" si="10"/>
        <v>0.09692270414</v>
      </c>
      <c r="V2746" s="71">
        <f t="shared" si="11"/>
        <v>0</v>
      </c>
      <c r="W2746" s="73">
        <f t="shared" si="12"/>
        <v>0</v>
      </c>
      <c r="X2746" s="19"/>
      <c r="Y2746" s="19"/>
      <c r="Z2746" s="19"/>
      <c r="AA2746" s="19"/>
      <c r="AB2746" s="19"/>
      <c r="AC2746" s="19"/>
      <c r="AD2746" s="19"/>
    </row>
    <row r="2747">
      <c r="A2747" s="49" t="s">
        <v>2863</v>
      </c>
      <c r="B2747" s="50">
        <v>12220.0</v>
      </c>
      <c r="C2747" s="51">
        <v>0.218</v>
      </c>
      <c r="D2747" s="52">
        <v>12188.0</v>
      </c>
      <c r="E2747" s="51">
        <v>0.013</v>
      </c>
      <c r="F2747" s="52">
        <v>12220.0</v>
      </c>
      <c r="G2747" s="54">
        <v>0.218</v>
      </c>
      <c r="H2747" s="50">
        <v>12220.0</v>
      </c>
      <c r="I2747" s="54">
        <v>1.33625</v>
      </c>
      <c r="J2747" s="50">
        <v>12220.0</v>
      </c>
      <c r="K2747" s="54">
        <v>7.232</v>
      </c>
      <c r="L2747" s="70">
        <f t="shared" si="1"/>
        <v>0</v>
      </c>
      <c r="M2747" s="71">
        <f t="shared" si="2"/>
        <v>0</v>
      </c>
      <c r="N2747" s="71">
        <f t="shared" si="3"/>
        <v>1.11825</v>
      </c>
      <c r="O2747" s="71">
        <f t="shared" si="4"/>
        <v>512.9587156</v>
      </c>
      <c r="P2747" s="71">
        <f t="shared" si="5"/>
        <v>0</v>
      </c>
      <c r="Q2747" s="71">
        <f t="shared" si="6"/>
        <v>0</v>
      </c>
      <c r="R2747" s="71">
        <f t="shared" si="7"/>
        <v>7.014</v>
      </c>
      <c r="S2747" s="71">
        <f t="shared" si="8"/>
        <v>3217.431193</v>
      </c>
      <c r="T2747" s="72">
        <f t="shared" si="9"/>
        <v>32</v>
      </c>
      <c r="U2747" s="71">
        <f t="shared" si="10"/>
        <v>0.2618657938</v>
      </c>
      <c r="V2747" s="71">
        <f t="shared" si="11"/>
        <v>0</v>
      </c>
      <c r="W2747" s="73">
        <f t="shared" si="12"/>
        <v>0</v>
      </c>
      <c r="X2747" s="19"/>
      <c r="Y2747" s="19"/>
      <c r="Z2747" s="19"/>
      <c r="AA2747" s="19"/>
      <c r="AB2747" s="19"/>
      <c r="AC2747" s="19"/>
      <c r="AD2747" s="19"/>
    </row>
    <row r="2748">
      <c r="A2748" s="49" t="s">
        <v>2864</v>
      </c>
      <c r="B2748" s="50">
        <v>11933.0</v>
      </c>
      <c r="C2748" s="51">
        <v>0.439</v>
      </c>
      <c r="D2748" s="52">
        <v>11871.0</v>
      </c>
      <c r="E2748" s="51">
        <v>0.013</v>
      </c>
      <c r="F2748" s="52">
        <v>11933.0</v>
      </c>
      <c r="G2748" s="54">
        <v>0.356</v>
      </c>
      <c r="H2748" s="50">
        <v>11933.0</v>
      </c>
      <c r="I2748" s="54">
        <v>1.22485</v>
      </c>
      <c r="J2748" s="50">
        <v>11933.0</v>
      </c>
      <c r="K2748" s="54">
        <v>1.259</v>
      </c>
      <c r="L2748" s="70">
        <f t="shared" si="1"/>
        <v>0</v>
      </c>
      <c r="M2748" s="71">
        <f t="shared" si="2"/>
        <v>0</v>
      </c>
      <c r="N2748" s="71">
        <f t="shared" si="3"/>
        <v>0.78585</v>
      </c>
      <c r="O2748" s="71">
        <f t="shared" si="4"/>
        <v>179.0091116</v>
      </c>
      <c r="P2748" s="71">
        <f t="shared" si="5"/>
        <v>0</v>
      </c>
      <c r="Q2748" s="71">
        <f t="shared" si="6"/>
        <v>0</v>
      </c>
      <c r="R2748" s="71">
        <f t="shared" si="7"/>
        <v>0.82</v>
      </c>
      <c r="S2748" s="71">
        <f t="shared" si="8"/>
        <v>186.7881549</v>
      </c>
      <c r="T2748" s="72">
        <f t="shared" si="9"/>
        <v>62</v>
      </c>
      <c r="U2748" s="71">
        <f t="shared" si="10"/>
        <v>0.5195675857</v>
      </c>
      <c r="V2748" s="71">
        <f t="shared" si="11"/>
        <v>0</v>
      </c>
      <c r="W2748" s="73">
        <f t="shared" si="12"/>
        <v>0</v>
      </c>
      <c r="X2748" s="19"/>
      <c r="Y2748" s="19"/>
      <c r="Z2748" s="19"/>
      <c r="AA2748" s="19"/>
      <c r="AB2748" s="19"/>
      <c r="AC2748" s="19"/>
      <c r="AD2748" s="19"/>
    </row>
    <row r="2749">
      <c r="A2749" s="49" t="s">
        <v>2865</v>
      </c>
      <c r="B2749" s="50">
        <v>12388.0</v>
      </c>
      <c r="C2749" s="51">
        <v>0.238</v>
      </c>
      <c r="D2749" s="52">
        <v>12332.0</v>
      </c>
      <c r="E2749" s="51">
        <v>0.013</v>
      </c>
      <c r="F2749" s="52">
        <v>12388.0</v>
      </c>
      <c r="G2749" s="54">
        <v>0.238</v>
      </c>
      <c r="H2749" s="50">
        <v>12388.0</v>
      </c>
      <c r="I2749" s="54">
        <v>1.40725</v>
      </c>
      <c r="J2749" s="50">
        <v>12388.0</v>
      </c>
      <c r="K2749" s="54">
        <v>2.772</v>
      </c>
      <c r="L2749" s="70">
        <f t="shared" si="1"/>
        <v>0</v>
      </c>
      <c r="M2749" s="71">
        <f t="shared" si="2"/>
        <v>0</v>
      </c>
      <c r="N2749" s="71">
        <f t="shared" si="3"/>
        <v>1.16925</v>
      </c>
      <c r="O2749" s="71">
        <f t="shared" si="4"/>
        <v>491.2815126</v>
      </c>
      <c r="P2749" s="71">
        <f t="shared" si="5"/>
        <v>0</v>
      </c>
      <c r="Q2749" s="71">
        <f t="shared" si="6"/>
        <v>0</v>
      </c>
      <c r="R2749" s="71">
        <f t="shared" si="7"/>
        <v>2.534</v>
      </c>
      <c r="S2749" s="71">
        <f t="shared" si="8"/>
        <v>1064.705882</v>
      </c>
      <c r="T2749" s="72">
        <f t="shared" si="9"/>
        <v>56</v>
      </c>
      <c r="U2749" s="71">
        <f t="shared" si="10"/>
        <v>0.4520503713</v>
      </c>
      <c r="V2749" s="71">
        <f t="shared" si="11"/>
        <v>0</v>
      </c>
      <c r="W2749" s="73">
        <f t="shared" si="12"/>
        <v>0</v>
      </c>
      <c r="X2749" s="19"/>
      <c r="Y2749" s="19"/>
      <c r="Z2749" s="19"/>
      <c r="AA2749" s="19"/>
      <c r="AB2749" s="19"/>
      <c r="AC2749" s="19"/>
      <c r="AD2749" s="19"/>
    </row>
    <row r="2750">
      <c r="A2750" s="49" t="s">
        <v>2866</v>
      </c>
      <c r="B2750" s="50">
        <v>12087.0</v>
      </c>
      <c r="C2750" s="51">
        <v>0.47</v>
      </c>
      <c r="D2750" s="52">
        <v>12030.0</v>
      </c>
      <c r="E2750" s="51">
        <v>0.013</v>
      </c>
      <c r="F2750" s="52">
        <v>12087.0</v>
      </c>
      <c r="G2750" s="54">
        <v>0.381</v>
      </c>
      <c r="H2750" s="50">
        <v>12087.0</v>
      </c>
      <c r="I2750" s="54">
        <v>0.580591</v>
      </c>
      <c r="J2750" s="50">
        <v>12087.0</v>
      </c>
      <c r="K2750" s="54">
        <v>1.304</v>
      </c>
      <c r="L2750" s="70">
        <f t="shared" si="1"/>
        <v>0</v>
      </c>
      <c r="M2750" s="71">
        <f t="shared" si="2"/>
        <v>0</v>
      </c>
      <c r="N2750" s="71">
        <f t="shared" si="3"/>
        <v>0.110591</v>
      </c>
      <c r="O2750" s="71">
        <f t="shared" si="4"/>
        <v>23.53</v>
      </c>
      <c r="P2750" s="71">
        <f t="shared" si="5"/>
        <v>0</v>
      </c>
      <c r="Q2750" s="71">
        <f t="shared" si="6"/>
        <v>0</v>
      </c>
      <c r="R2750" s="71">
        <f t="shared" si="7"/>
        <v>0.834</v>
      </c>
      <c r="S2750" s="71">
        <f t="shared" si="8"/>
        <v>177.4468085</v>
      </c>
      <c r="T2750" s="72">
        <f t="shared" si="9"/>
        <v>57</v>
      </c>
      <c r="U2750" s="71">
        <f t="shared" si="10"/>
        <v>0.4715810375</v>
      </c>
      <c r="V2750" s="71">
        <f t="shared" si="11"/>
        <v>0</v>
      </c>
      <c r="W2750" s="73">
        <f t="shared" si="12"/>
        <v>0</v>
      </c>
      <c r="X2750" s="19"/>
      <c r="Y2750" s="19"/>
      <c r="Z2750" s="19"/>
      <c r="AA2750" s="19"/>
      <c r="AB2750" s="19"/>
      <c r="AC2750" s="19"/>
      <c r="AD2750" s="19"/>
    </row>
    <row r="2751">
      <c r="A2751" s="49" t="s">
        <v>2867</v>
      </c>
      <c r="B2751" s="50">
        <v>12856.0</v>
      </c>
      <c r="C2751" s="51">
        <v>0.244</v>
      </c>
      <c r="D2751" s="52">
        <v>12848.0</v>
      </c>
      <c r="E2751" s="51">
        <v>0.013</v>
      </c>
      <c r="F2751" s="52">
        <v>12856.0</v>
      </c>
      <c r="G2751" s="54">
        <v>0.243</v>
      </c>
      <c r="H2751" s="50">
        <v>12856.0</v>
      </c>
      <c r="I2751" s="54">
        <v>0.904992</v>
      </c>
      <c r="J2751" s="50">
        <v>12855.0</v>
      </c>
      <c r="K2751" s="54">
        <v>4.265</v>
      </c>
      <c r="L2751" s="70">
        <f t="shared" si="1"/>
        <v>0</v>
      </c>
      <c r="M2751" s="71">
        <f t="shared" si="2"/>
        <v>0</v>
      </c>
      <c r="N2751" s="71">
        <f t="shared" si="3"/>
        <v>0.660992</v>
      </c>
      <c r="O2751" s="71">
        <f t="shared" si="4"/>
        <v>270.8983607</v>
      </c>
      <c r="P2751" s="71">
        <f t="shared" si="5"/>
        <v>-1</v>
      </c>
      <c r="Q2751" s="71">
        <f t="shared" si="6"/>
        <v>-0.007778469197</v>
      </c>
      <c r="R2751" s="71">
        <f t="shared" si="7"/>
        <v>4.021</v>
      </c>
      <c r="S2751" s="71">
        <f t="shared" si="8"/>
        <v>1647.95082</v>
      </c>
      <c r="T2751" s="72">
        <f t="shared" si="9"/>
        <v>8</v>
      </c>
      <c r="U2751" s="71">
        <f t="shared" si="10"/>
        <v>0.06222775358</v>
      </c>
      <c r="V2751" s="71">
        <f t="shared" si="11"/>
        <v>0</v>
      </c>
      <c r="W2751" s="73">
        <f t="shared" si="12"/>
        <v>0</v>
      </c>
      <c r="X2751" s="19"/>
      <c r="Y2751" s="19"/>
      <c r="Z2751" s="19"/>
      <c r="AA2751" s="19"/>
      <c r="AB2751" s="19"/>
      <c r="AC2751" s="19"/>
      <c r="AD2751" s="19"/>
    </row>
    <row r="2752">
      <c r="A2752" s="49" t="s">
        <v>2868</v>
      </c>
      <c r="B2752" s="50">
        <v>12539.0</v>
      </c>
      <c r="C2752" s="51">
        <v>0.548</v>
      </c>
      <c r="D2752" s="52">
        <v>12536.0</v>
      </c>
      <c r="E2752" s="51">
        <v>0.013</v>
      </c>
      <c r="F2752" s="52">
        <v>12539.0</v>
      </c>
      <c r="G2752" s="54">
        <v>0.411</v>
      </c>
      <c r="H2752" s="50">
        <v>12539.0</v>
      </c>
      <c r="I2752" s="54">
        <v>1.86513</v>
      </c>
      <c r="J2752" s="50">
        <v>12538.0</v>
      </c>
      <c r="K2752" s="54">
        <v>3.645</v>
      </c>
      <c r="L2752" s="70">
        <f t="shared" si="1"/>
        <v>0</v>
      </c>
      <c r="M2752" s="71">
        <f t="shared" si="2"/>
        <v>0</v>
      </c>
      <c r="N2752" s="71">
        <f t="shared" si="3"/>
        <v>1.31713</v>
      </c>
      <c r="O2752" s="71">
        <f t="shared" si="4"/>
        <v>240.3521898</v>
      </c>
      <c r="P2752" s="71">
        <f t="shared" si="5"/>
        <v>-1</v>
      </c>
      <c r="Q2752" s="71">
        <f t="shared" si="6"/>
        <v>-0.007975117633</v>
      </c>
      <c r="R2752" s="71">
        <f t="shared" si="7"/>
        <v>3.097</v>
      </c>
      <c r="S2752" s="71">
        <f t="shared" si="8"/>
        <v>565.1459854</v>
      </c>
      <c r="T2752" s="72">
        <f t="shared" si="9"/>
        <v>3</v>
      </c>
      <c r="U2752" s="71">
        <f t="shared" si="10"/>
        <v>0.0239253529</v>
      </c>
      <c r="V2752" s="71">
        <f t="shared" si="11"/>
        <v>0</v>
      </c>
      <c r="W2752" s="73">
        <f t="shared" si="12"/>
        <v>0</v>
      </c>
      <c r="X2752" s="19"/>
      <c r="Y2752" s="19"/>
      <c r="Z2752" s="19"/>
      <c r="AA2752" s="19"/>
      <c r="AB2752" s="19"/>
      <c r="AC2752" s="19"/>
      <c r="AD2752" s="19"/>
    </row>
    <row r="2753">
      <c r="A2753" s="49" t="s">
        <v>2869</v>
      </c>
      <c r="B2753" s="50">
        <v>12668.0</v>
      </c>
      <c r="C2753" s="51">
        <v>0.257</v>
      </c>
      <c r="D2753" s="52">
        <v>12610.0</v>
      </c>
      <c r="E2753" s="51">
        <v>0.013</v>
      </c>
      <c r="F2753" s="52">
        <v>12668.0</v>
      </c>
      <c r="G2753" s="54">
        <v>0.254</v>
      </c>
      <c r="H2753" s="50">
        <v>12668.0</v>
      </c>
      <c r="I2753" s="54">
        <v>1.29546</v>
      </c>
      <c r="J2753" s="50">
        <v>12667.0</v>
      </c>
      <c r="K2753" s="54">
        <v>1.89</v>
      </c>
      <c r="L2753" s="70">
        <f t="shared" si="1"/>
        <v>0</v>
      </c>
      <c r="M2753" s="71">
        <f t="shared" si="2"/>
        <v>0</v>
      </c>
      <c r="N2753" s="71">
        <f t="shared" si="3"/>
        <v>1.03846</v>
      </c>
      <c r="O2753" s="71">
        <f t="shared" si="4"/>
        <v>404.0700389</v>
      </c>
      <c r="P2753" s="71">
        <f t="shared" si="5"/>
        <v>-1</v>
      </c>
      <c r="Q2753" s="71">
        <f t="shared" si="6"/>
        <v>-0.007893905905</v>
      </c>
      <c r="R2753" s="71">
        <f t="shared" si="7"/>
        <v>1.633</v>
      </c>
      <c r="S2753" s="71">
        <f t="shared" si="8"/>
        <v>635.4085603</v>
      </c>
      <c r="T2753" s="72">
        <f t="shared" si="9"/>
        <v>58</v>
      </c>
      <c r="U2753" s="71">
        <f t="shared" si="10"/>
        <v>0.4578465425</v>
      </c>
      <c r="V2753" s="71">
        <f t="shared" si="11"/>
        <v>0</v>
      </c>
      <c r="W2753" s="73">
        <f t="shared" si="12"/>
        <v>0</v>
      </c>
      <c r="X2753" s="19"/>
      <c r="Y2753" s="19"/>
      <c r="Z2753" s="19"/>
      <c r="AA2753" s="19"/>
      <c r="AB2753" s="19"/>
      <c r="AC2753" s="19"/>
      <c r="AD2753" s="19"/>
    </row>
    <row r="2754">
      <c r="A2754" s="49" t="s">
        <v>2870</v>
      </c>
      <c r="B2754" s="50">
        <v>12355.0</v>
      </c>
      <c r="C2754" s="51">
        <v>0.547</v>
      </c>
      <c r="D2754" s="52">
        <v>12305.0</v>
      </c>
      <c r="E2754" s="51">
        <v>0.013</v>
      </c>
      <c r="F2754" s="52">
        <v>12355.0</v>
      </c>
      <c r="G2754" s="54">
        <v>0.421</v>
      </c>
      <c r="H2754" s="50">
        <v>12355.0</v>
      </c>
      <c r="I2754" s="54">
        <v>1.30369</v>
      </c>
      <c r="J2754" s="50">
        <v>12354.0</v>
      </c>
      <c r="K2754" s="54">
        <v>2.164</v>
      </c>
      <c r="L2754" s="70">
        <f t="shared" si="1"/>
        <v>0</v>
      </c>
      <c r="M2754" s="71">
        <f t="shared" si="2"/>
        <v>0</v>
      </c>
      <c r="N2754" s="71">
        <f t="shared" si="3"/>
        <v>0.75669</v>
      </c>
      <c r="O2754" s="71">
        <f t="shared" si="4"/>
        <v>138.3345521</v>
      </c>
      <c r="P2754" s="71">
        <f t="shared" si="5"/>
        <v>-1</v>
      </c>
      <c r="Q2754" s="71">
        <f t="shared" si="6"/>
        <v>-0.008093889114</v>
      </c>
      <c r="R2754" s="71">
        <f t="shared" si="7"/>
        <v>1.617</v>
      </c>
      <c r="S2754" s="71">
        <f t="shared" si="8"/>
        <v>295.6124314</v>
      </c>
      <c r="T2754" s="72">
        <f t="shared" si="9"/>
        <v>50</v>
      </c>
      <c r="U2754" s="71">
        <f t="shared" si="10"/>
        <v>0.4046944557</v>
      </c>
      <c r="V2754" s="71">
        <f t="shared" si="11"/>
        <v>0</v>
      </c>
      <c r="W2754" s="73">
        <f t="shared" si="12"/>
        <v>0</v>
      </c>
      <c r="X2754" s="19"/>
      <c r="Y2754" s="19"/>
      <c r="Z2754" s="19"/>
      <c r="AA2754" s="19"/>
      <c r="AB2754" s="19"/>
      <c r="AC2754" s="19"/>
      <c r="AD2754" s="19"/>
    </row>
    <row r="2755">
      <c r="A2755" s="49" t="s">
        <v>2871</v>
      </c>
      <c r="B2755" s="50">
        <v>12167.0</v>
      </c>
      <c r="C2755" s="51">
        <v>0.212</v>
      </c>
      <c r="D2755" s="52">
        <v>12150.0</v>
      </c>
      <c r="E2755" s="51">
        <v>0.013</v>
      </c>
      <c r="F2755" s="52">
        <v>12167.0</v>
      </c>
      <c r="G2755" s="54">
        <v>0.214</v>
      </c>
      <c r="H2755" s="50">
        <v>12167.0</v>
      </c>
      <c r="I2755" s="54">
        <v>1.37732</v>
      </c>
      <c r="J2755" s="50">
        <v>12167.0</v>
      </c>
      <c r="K2755" s="54">
        <v>1.6</v>
      </c>
      <c r="L2755" s="70">
        <f t="shared" si="1"/>
        <v>0</v>
      </c>
      <c r="M2755" s="71">
        <f t="shared" si="2"/>
        <v>0</v>
      </c>
      <c r="N2755" s="71">
        <f t="shared" si="3"/>
        <v>1.16532</v>
      </c>
      <c r="O2755" s="71">
        <f t="shared" si="4"/>
        <v>549.6792453</v>
      </c>
      <c r="P2755" s="71">
        <f t="shared" si="5"/>
        <v>0</v>
      </c>
      <c r="Q2755" s="71">
        <f t="shared" si="6"/>
        <v>0</v>
      </c>
      <c r="R2755" s="71">
        <f t="shared" si="7"/>
        <v>1.388</v>
      </c>
      <c r="S2755" s="71">
        <f t="shared" si="8"/>
        <v>654.7169811</v>
      </c>
      <c r="T2755" s="72">
        <f t="shared" si="9"/>
        <v>17</v>
      </c>
      <c r="U2755" s="71">
        <f t="shared" si="10"/>
        <v>0.1397221994</v>
      </c>
      <c r="V2755" s="71">
        <f t="shared" si="11"/>
        <v>0</v>
      </c>
      <c r="W2755" s="73">
        <f t="shared" si="12"/>
        <v>0</v>
      </c>
      <c r="X2755" s="19"/>
      <c r="Y2755" s="19"/>
      <c r="Z2755" s="19"/>
      <c r="AA2755" s="19"/>
      <c r="AB2755" s="19"/>
      <c r="AC2755" s="19"/>
      <c r="AD2755" s="19"/>
    </row>
    <row r="2756">
      <c r="A2756" s="49" t="s">
        <v>2872</v>
      </c>
      <c r="B2756" s="50">
        <v>11874.0</v>
      </c>
      <c r="C2756" s="51">
        <v>0.454</v>
      </c>
      <c r="D2756" s="52">
        <v>11833.0</v>
      </c>
      <c r="E2756" s="51">
        <v>0.013</v>
      </c>
      <c r="F2756" s="52">
        <v>11874.0</v>
      </c>
      <c r="G2756" s="54">
        <v>0.362</v>
      </c>
      <c r="H2756" s="50">
        <v>11874.0</v>
      </c>
      <c r="I2756" s="54">
        <v>1.86713</v>
      </c>
      <c r="J2756" s="50">
        <v>11874.0</v>
      </c>
      <c r="K2756" s="54">
        <v>1.064</v>
      </c>
      <c r="L2756" s="70">
        <f t="shared" si="1"/>
        <v>0</v>
      </c>
      <c r="M2756" s="71">
        <f t="shared" si="2"/>
        <v>0</v>
      </c>
      <c r="N2756" s="71">
        <f t="shared" si="3"/>
        <v>1.41313</v>
      </c>
      <c r="O2756" s="71">
        <f t="shared" si="4"/>
        <v>311.2621145</v>
      </c>
      <c r="P2756" s="71">
        <f t="shared" si="5"/>
        <v>0</v>
      </c>
      <c r="Q2756" s="71">
        <f t="shared" si="6"/>
        <v>0</v>
      </c>
      <c r="R2756" s="71">
        <f t="shared" si="7"/>
        <v>0.61</v>
      </c>
      <c r="S2756" s="71">
        <f t="shared" si="8"/>
        <v>134.3612335</v>
      </c>
      <c r="T2756" s="72">
        <f t="shared" si="9"/>
        <v>41</v>
      </c>
      <c r="U2756" s="71">
        <f t="shared" si="10"/>
        <v>0.3452922351</v>
      </c>
      <c r="V2756" s="71">
        <f t="shared" si="11"/>
        <v>0</v>
      </c>
      <c r="W2756" s="73">
        <f t="shared" si="12"/>
        <v>0</v>
      </c>
      <c r="X2756" s="19"/>
      <c r="Y2756" s="19"/>
      <c r="Z2756" s="19"/>
      <c r="AA2756" s="19"/>
      <c r="AB2756" s="19"/>
      <c r="AC2756" s="19"/>
      <c r="AD2756" s="19"/>
    </row>
    <row r="2757">
      <c r="A2757" s="49" t="s">
        <v>2873</v>
      </c>
      <c r="B2757" s="50">
        <v>12892.0</v>
      </c>
      <c r="C2757" s="51">
        <v>0.27</v>
      </c>
      <c r="D2757" s="52">
        <v>12852.0</v>
      </c>
      <c r="E2757" s="51">
        <v>0.013</v>
      </c>
      <c r="F2757" s="52">
        <v>12892.0</v>
      </c>
      <c r="G2757" s="54">
        <v>0.269</v>
      </c>
      <c r="H2757" s="50">
        <v>12892.0</v>
      </c>
      <c r="I2757" s="54">
        <v>0.960137</v>
      </c>
      <c r="J2757" s="50">
        <v>12892.0</v>
      </c>
      <c r="K2757" s="54">
        <v>1.982</v>
      </c>
      <c r="L2757" s="70">
        <f t="shared" si="1"/>
        <v>0</v>
      </c>
      <c r="M2757" s="71">
        <f t="shared" si="2"/>
        <v>0</v>
      </c>
      <c r="N2757" s="71">
        <f t="shared" si="3"/>
        <v>0.690137</v>
      </c>
      <c r="O2757" s="71">
        <f t="shared" si="4"/>
        <v>255.6062963</v>
      </c>
      <c r="P2757" s="71">
        <f t="shared" si="5"/>
        <v>0</v>
      </c>
      <c r="Q2757" s="71">
        <f t="shared" si="6"/>
        <v>0</v>
      </c>
      <c r="R2757" s="71">
        <f t="shared" si="7"/>
        <v>1.712</v>
      </c>
      <c r="S2757" s="71">
        <f t="shared" si="8"/>
        <v>634.0740741</v>
      </c>
      <c r="T2757" s="72">
        <f t="shared" si="9"/>
        <v>40</v>
      </c>
      <c r="U2757" s="71">
        <f t="shared" si="10"/>
        <v>0.3102699348</v>
      </c>
      <c r="V2757" s="71">
        <f t="shared" si="11"/>
        <v>0</v>
      </c>
      <c r="W2757" s="73">
        <f t="shared" si="12"/>
        <v>0</v>
      </c>
      <c r="X2757" s="19"/>
      <c r="Y2757" s="19"/>
      <c r="Z2757" s="19"/>
      <c r="AA2757" s="19"/>
      <c r="AB2757" s="19"/>
      <c r="AC2757" s="19"/>
      <c r="AD2757" s="19"/>
    </row>
    <row r="2758">
      <c r="A2758" s="49" t="s">
        <v>2874</v>
      </c>
      <c r="B2758" s="50">
        <v>12572.0</v>
      </c>
      <c r="C2758" s="51">
        <v>0.544</v>
      </c>
      <c r="D2758" s="52">
        <v>12530.0</v>
      </c>
      <c r="E2758" s="51">
        <v>0.013</v>
      </c>
      <c r="F2758" s="52">
        <v>12572.0</v>
      </c>
      <c r="G2758" s="54">
        <v>0.446</v>
      </c>
      <c r="H2758" s="50">
        <v>12572.0</v>
      </c>
      <c r="I2758" s="54">
        <v>1.62725</v>
      </c>
      <c r="J2758" s="50">
        <v>12572.0</v>
      </c>
      <c r="K2758" s="54">
        <v>1.608</v>
      </c>
      <c r="L2758" s="70">
        <f t="shared" si="1"/>
        <v>0</v>
      </c>
      <c r="M2758" s="71">
        <f t="shared" si="2"/>
        <v>0</v>
      </c>
      <c r="N2758" s="71">
        <f t="shared" si="3"/>
        <v>1.08325</v>
      </c>
      <c r="O2758" s="71">
        <f t="shared" si="4"/>
        <v>199.1268382</v>
      </c>
      <c r="P2758" s="71">
        <f t="shared" si="5"/>
        <v>0</v>
      </c>
      <c r="Q2758" s="71">
        <f t="shared" si="6"/>
        <v>0</v>
      </c>
      <c r="R2758" s="71">
        <f t="shared" si="7"/>
        <v>1.064</v>
      </c>
      <c r="S2758" s="71">
        <f t="shared" si="8"/>
        <v>195.5882353</v>
      </c>
      <c r="T2758" s="72">
        <f t="shared" si="9"/>
        <v>42</v>
      </c>
      <c r="U2758" s="71">
        <f t="shared" si="10"/>
        <v>0.3340757238</v>
      </c>
      <c r="V2758" s="71">
        <f t="shared" si="11"/>
        <v>0</v>
      </c>
      <c r="W2758" s="73">
        <f t="shared" si="12"/>
        <v>0</v>
      </c>
      <c r="X2758" s="19"/>
      <c r="Y2758" s="19"/>
      <c r="Z2758" s="19"/>
      <c r="AA2758" s="19"/>
      <c r="AB2758" s="19"/>
      <c r="AC2758" s="19"/>
      <c r="AD2758" s="19"/>
    </row>
    <row r="2759">
      <c r="A2759" s="49" t="s">
        <v>2875</v>
      </c>
      <c r="B2759" s="50">
        <v>13272.0</v>
      </c>
      <c r="C2759" s="51">
        <v>0.305</v>
      </c>
      <c r="D2759" s="52">
        <v>13246.0</v>
      </c>
      <c r="E2759" s="51">
        <v>0.013</v>
      </c>
      <c r="F2759" s="52">
        <v>13272.0</v>
      </c>
      <c r="G2759" s="54">
        <v>0.302</v>
      </c>
      <c r="H2759" s="50">
        <v>13272.0</v>
      </c>
      <c r="I2759" s="54">
        <v>1.95061</v>
      </c>
      <c r="J2759" s="50">
        <v>13272.0</v>
      </c>
      <c r="K2759" s="54">
        <v>4.06</v>
      </c>
      <c r="L2759" s="70">
        <f t="shared" si="1"/>
        <v>0</v>
      </c>
      <c r="M2759" s="71">
        <f t="shared" si="2"/>
        <v>0</v>
      </c>
      <c r="N2759" s="71">
        <f t="shared" si="3"/>
        <v>1.64561</v>
      </c>
      <c r="O2759" s="71">
        <f t="shared" si="4"/>
        <v>539.5442623</v>
      </c>
      <c r="P2759" s="71">
        <f t="shared" si="5"/>
        <v>0</v>
      </c>
      <c r="Q2759" s="71">
        <f t="shared" si="6"/>
        <v>0</v>
      </c>
      <c r="R2759" s="71">
        <f t="shared" si="7"/>
        <v>3.755</v>
      </c>
      <c r="S2759" s="71">
        <f t="shared" si="8"/>
        <v>1231.147541</v>
      </c>
      <c r="T2759" s="72">
        <f t="shared" si="9"/>
        <v>26</v>
      </c>
      <c r="U2759" s="71">
        <f t="shared" si="10"/>
        <v>0.1959011453</v>
      </c>
      <c r="V2759" s="71">
        <f t="shared" si="11"/>
        <v>0</v>
      </c>
      <c r="W2759" s="73">
        <f t="shared" si="12"/>
        <v>0</v>
      </c>
      <c r="X2759" s="19"/>
      <c r="Y2759" s="19"/>
      <c r="Z2759" s="19"/>
      <c r="AA2759" s="19"/>
      <c r="AB2759" s="19"/>
      <c r="AC2759" s="19"/>
      <c r="AD2759" s="19"/>
    </row>
    <row r="2760">
      <c r="A2760" s="49" t="s">
        <v>2876</v>
      </c>
      <c r="B2760" s="50">
        <v>12940.0</v>
      </c>
      <c r="C2760" s="51">
        <v>0.681</v>
      </c>
      <c r="D2760" s="52">
        <v>12915.0</v>
      </c>
      <c r="E2760" s="51">
        <v>0.013</v>
      </c>
      <c r="F2760" s="52">
        <v>12940.0</v>
      </c>
      <c r="G2760" s="54">
        <v>0.496</v>
      </c>
      <c r="H2760" s="50">
        <v>12940.0</v>
      </c>
      <c r="I2760" s="54">
        <v>3.74454</v>
      </c>
      <c r="J2760" s="50">
        <v>12940.0</v>
      </c>
      <c r="K2760" s="54">
        <v>6.762</v>
      </c>
      <c r="L2760" s="70">
        <f t="shared" si="1"/>
        <v>0</v>
      </c>
      <c r="M2760" s="71">
        <f t="shared" si="2"/>
        <v>0</v>
      </c>
      <c r="N2760" s="71">
        <f t="shared" si="3"/>
        <v>3.06354</v>
      </c>
      <c r="O2760" s="71">
        <f t="shared" si="4"/>
        <v>449.8590308</v>
      </c>
      <c r="P2760" s="71">
        <f t="shared" si="5"/>
        <v>0</v>
      </c>
      <c r="Q2760" s="71">
        <f t="shared" si="6"/>
        <v>0</v>
      </c>
      <c r="R2760" s="71">
        <f t="shared" si="7"/>
        <v>6.081</v>
      </c>
      <c r="S2760" s="71">
        <f t="shared" si="8"/>
        <v>892.9515419</v>
      </c>
      <c r="T2760" s="72">
        <f t="shared" si="9"/>
        <v>25</v>
      </c>
      <c r="U2760" s="71">
        <f t="shared" si="10"/>
        <v>0.1931993818</v>
      </c>
      <c r="V2760" s="71">
        <f t="shared" si="11"/>
        <v>0</v>
      </c>
      <c r="W2760" s="73">
        <f t="shared" si="12"/>
        <v>0</v>
      </c>
      <c r="X2760" s="19"/>
      <c r="Y2760" s="19"/>
      <c r="Z2760" s="19"/>
      <c r="AA2760" s="19"/>
      <c r="AB2760" s="19"/>
      <c r="AC2760" s="19"/>
      <c r="AD2760" s="19"/>
    </row>
    <row r="2761">
      <c r="A2761" s="49" t="s">
        <v>2877</v>
      </c>
      <c r="B2761" s="50">
        <v>12448.0</v>
      </c>
      <c r="C2761" s="51">
        <v>0.242</v>
      </c>
      <c r="D2761" s="52">
        <v>12419.0</v>
      </c>
      <c r="E2761" s="51">
        <v>0.013</v>
      </c>
      <c r="F2761" s="52">
        <v>12448.0</v>
      </c>
      <c r="G2761" s="54">
        <v>0.241</v>
      </c>
      <c r="H2761" s="50">
        <v>12448.0</v>
      </c>
      <c r="I2761" s="54">
        <v>2.91724</v>
      </c>
      <c r="J2761" s="50">
        <v>12448.0</v>
      </c>
      <c r="K2761" s="54">
        <v>2.842</v>
      </c>
      <c r="L2761" s="70">
        <f t="shared" si="1"/>
        <v>0</v>
      </c>
      <c r="M2761" s="71">
        <f t="shared" si="2"/>
        <v>0</v>
      </c>
      <c r="N2761" s="71">
        <f t="shared" si="3"/>
        <v>2.67524</v>
      </c>
      <c r="O2761" s="71">
        <f t="shared" si="4"/>
        <v>1105.471074</v>
      </c>
      <c r="P2761" s="71">
        <f t="shared" si="5"/>
        <v>0</v>
      </c>
      <c r="Q2761" s="71">
        <f t="shared" si="6"/>
        <v>0</v>
      </c>
      <c r="R2761" s="71">
        <f t="shared" si="7"/>
        <v>2.6</v>
      </c>
      <c r="S2761" s="71">
        <f t="shared" si="8"/>
        <v>1074.380165</v>
      </c>
      <c r="T2761" s="72">
        <f t="shared" si="9"/>
        <v>29</v>
      </c>
      <c r="U2761" s="71">
        <f t="shared" si="10"/>
        <v>0.2329691517</v>
      </c>
      <c r="V2761" s="71">
        <f t="shared" si="11"/>
        <v>0</v>
      </c>
      <c r="W2761" s="73">
        <f t="shared" si="12"/>
        <v>0</v>
      </c>
      <c r="X2761" s="19"/>
      <c r="Y2761" s="19"/>
      <c r="Z2761" s="19"/>
      <c r="AA2761" s="19"/>
      <c r="AB2761" s="19"/>
      <c r="AC2761" s="19"/>
      <c r="AD2761" s="19"/>
    </row>
    <row r="2762">
      <c r="A2762" s="49" t="s">
        <v>2878</v>
      </c>
      <c r="B2762" s="50">
        <v>12146.0</v>
      </c>
      <c r="C2762" s="51">
        <v>0.497</v>
      </c>
      <c r="D2762" s="52">
        <v>12106.0</v>
      </c>
      <c r="E2762" s="51">
        <v>0.013</v>
      </c>
      <c r="F2762" s="52">
        <v>12146.0</v>
      </c>
      <c r="G2762" s="54">
        <v>0.401</v>
      </c>
      <c r="H2762" s="50">
        <v>12146.0</v>
      </c>
      <c r="I2762" s="54">
        <v>1.40852</v>
      </c>
      <c r="J2762" s="50">
        <v>12146.0</v>
      </c>
      <c r="K2762" s="54">
        <v>0.763</v>
      </c>
      <c r="L2762" s="70">
        <f t="shared" si="1"/>
        <v>0</v>
      </c>
      <c r="M2762" s="71">
        <f t="shared" si="2"/>
        <v>0</v>
      </c>
      <c r="N2762" s="71">
        <f t="shared" si="3"/>
        <v>0.91152</v>
      </c>
      <c r="O2762" s="71">
        <f t="shared" si="4"/>
        <v>183.4044266</v>
      </c>
      <c r="P2762" s="71">
        <f t="shared" si="5"/>
        <v>0</v>
      </c>
      <c r="Q2762" s="71">
        <f t="shared" si="6"/>
        <v>0</v>
      </c>
      <c r="R2762" s="71">
        <f t="shared" si="7"/>
        <v>0.266</v>
      </c>
      <c r="S2762" s="71">
        <f t="shared" si="8"/>
        <v>53.52112676</v>
      </c>
      <c r="T2762" s="72">
        <f t="shared" si="9"/>
        <v>40</v>
      </c>
      <c r="U2762" s="71">
        <f t="shared" si="10"/>
        <v>0.3293265273</v>
      </c>
      <c r="V2762" s="71">
        <f t="shared" si="11"/>
        <v>0</v>
      </c>
      <c r="W2762" s="73">
        <f t="shared" si="12"/>
        <v>0</v>
      </c>
      <c r="X2762" s="19"/>
      <c r="Y2762" s="19"/>
      <c r="Z2762" s="19"/>
      <c r="AA2762" s="19"/>
      <c r="AB2762" s="19"/>
      <c r="AC2762" s="19"/>
      <c r="AD2762" s="19"/>
    </row>
    <row r="2763">
      <c r="A2763" s="49" t="s">
        <v>2879</v>
      </c>
      <c r="B2763" s="50">
        <v>12374.0</v>
      </c>
      <c r="C2763" s="51">
        <v>0.217</v>
      </c>
      <c r="D2763" s="52">
        <v>12359.0</v>
      </c>
      <c r="E2763" s="51">
        <v>0.013</v>
      </c>
      <c r="F2763" s="52">
        <v>12374.0</v>
      </c>
      <c r="G2763" s="54">
        <v>0.217</v>
      </c>
      <c r="H2763" s="50">
        <v>12374.0</v>
      </c>
      <c r="I2763" s="54">
        <v>0.950684</v>
      </c>
      <c r="J2763" s="50">
        <v>12374.0</v>
      </c>
      <c r="K2763" s="54">
        <v>2.751</v>
      </c>
      <c r="L2763" s="70">
        <f t="shared" si="1"/>
        <v>0</v>
      </c>
      <c r="M2763" s="71">
        <f t="shared" si="2"/>
        <v>0</v>
      </c>
      <c r="N2763" s="71">
        <f t="shared" si="3"/>
        <v>0.733684</v>
      </c>
      <c r="O2763" s="71">
        <f t="shared" si="4"/>
        <v>338.1032258</v>
      </c>
      <c r="P2763" s="71">
        <f t="shared" si="5"/>
        <v>0</v>
      </c>
      <c r="Q2763" s="71">
        <f t="shared" si="6"/>
        <v>0</v>
      </c>
      <c r="R2763" s="71">
        <f t="shared" si="7"/>
        <v>2.534</v>
      </c>
      <c r="S2763" s="71">
        <f t="shared" si="8"/>
        <v>1167.741935</v>
      </c>
      <c r="T2763" s="72">
        <f t="shared" si="9"/>
        <v>15</v>
      </c>
      <c r="U2763" s="71">
        <f t="shared" si="10"/>
        <v>0.1212219169</v>
      </c>
      <c r="V2763" s="71">
        <f t="shared" si="11"/>
        <v>0</v>
      </c>
      <c r="W2763" s="73">
        <f t="shared" si="12"/>
        <v>0</v>
      </c>
      <c r="X2763" s="19"/>
      <c r="Y2763" s="19"/>
      <c r="Z2763" s="19"/>
      <c r="AA2763" s="19"/>
      <c r="AB2763" s="19"/>
      <c r="AC2763" s="19"/>
      <c r="AD2763" s="19"/>
    </row>
    <row r="2764">
      <c r="A2764" s="49" t="s">
        <v>2880</v>
      </c>
      <c r="B2764" s="50">
        <v>12070.0</v>
      </c>
      <c r="C2764" s="51">
        <v>0.463</v>
      </c>
      <c r="D2764" s="52">
        <v>12013.0</v>
      </c>
      <c r="E2764" s="51">
        <v>0.013</v>
      </c>
      <c r="F2764" s="52">
        <v>12070.0</v>
      </c>
      <c r="G2764" s="54">
        <v>0.388</v>
      </c>
      <c r="H2764" s="50">
        <v>12070.0</v>
      </c>
      <c r="I2764" s="54">
        <v>1.58332</v>
      </c>
      <c r="J2764" s="50">
        <v>12070.0</v>
      </c>
      <c r="K2764" s="54">
        <v>1.298</v>
      </c>
      <c r="L2764" s="70">
        <f t="shared" si="1"/>
        <v>0</v>
      </c>
      <c r="M2764" s="71">
        <f t="shared" si="2"/>
        <v>0</v>
      </c>
      <c r="N2764" s="71">
        <f t="shared" si="3"/>
        <v>1.12032</v>
      </c>
      <c r="O2764" s="71">
        <f t="shared" si="4"/>
        <v>241.9697624</v>
      </c>
      <c r="P2764" s="71">
        <f t="shared" si="5"/>
        <v>0</v>
      </c>
      <c r="Q2764" s="71">
        <f t="shared" si="6"/>
        <v>0</v>
      </c>
      <c r="R2764" s="71">
        <f t="shared" si="7"/>
        <v>0.835</v>
      </c>
      <c r="S2764" s="71">
        <f t="shared" si="8"/>
        <v>180.3455724</v>
      </c>
      <c r="T2764" s="72">
        <f t="shared" si="9"/>
        <v>57</v>
      </c>
      <c r="U2764" s="71">
        <f t="shared" si="10"/>
        <v>0.4722452361</v>
      </c>
      <c r="V2764" s="71">
        <f t="shared" si="11"/>
        <v>0</v>
      </c>
      <c r="W2764" s="73">
        <f t="shared" si="12"/>
        <v>0</v>
      </c>
      <c r="X2764" s="19"/>
      <c r="Y2764" s="19"/>
      <c r="Z2764" s="19"/>
      <c r="AA2764" s="19"/>
      <c r="AB2764" s="19"/>
      <c r="AC2764" s="19"/>
      <c r="AD2764" s="19"/>
    </row>
    <row r="2765">
      <c r="A2765" s="49" t="s">
        <v>2881</v>
      </c>
      <c r="B2765" s="50">
        <v>12447.0</v>
      </c>
      <c r="C2765" s="51">
        <v>0.256</v>
      </c>
      <c r="D2765" s="52">
        <v>12389.0</v>
      </c>
      <c r="E2765" s="51">
        <v>0.013</v>
      </c>
      <c r="F2765" s="52">
        <v>12447.0</v>
      </c>
      <c r="G2765" s="54">
        <v>0.256</v>
      </c>
      <c r="H2765" s="50">
        <v>12447.0</v>
      </c>
      <c r="I2765" s="54">
        <v>1.95638</v>
      </c>
      <c r="J2765" s="50">
        <v>12447.0</v>
      </c>
      <c r="K2765" s="54">
        <v>4.361</v>
      </c>
      <c r="L2765" s="70">
        <f t="shared" si="1"/>
        <v>0</v>
      </c>
      <c r="M2765" s="71">
        <f t="shared" si="2"/>
        <v>0</v>
      </c>
      <c r="N2765" s="71">
        <f t="shared" si="3"/>
        <v>1.70038</v>
      </c>
      <c r="O2765" s="71">
        <f t="shared" si="4"/>
        <v>664.2109375</v>
      </c>
      <c r="P2765" s="71">
        <f t="shared" si="5"/>
        <v>0</v>
      </c>
      <c r="Q2765" s="71">
        <f t="shared" si="6"/>
        <v>0</v>
      </c>
      <c r="R2765" s="71">
        <f t="shared" si="7"/>
        <v>4.105</v>
      </c>
      <c r="S2765" s="71">
        <f t="shared" si="8"/>
        <v>1603.515625</v>
      </c>
      <c r="T2765" s="72">
        <f t="shared" si="9"/>
        <v>58</v>
      </c>
      <c r="U2765" s="71">
        <f t="shared" si="10"/>
        <v>0.4659757371</v>
      </c>
      <c r="V2765" s="71">
        <f t="shared" si="11"/>
        <v>0</v>
      </c>
      <c r="W2765" s="73">
        <f t="shared" si="12"/>
        <v>0</v>
      </c>
      <c r="X2765" s="19"/>
      <c r="Y2765" s="19"/>
      <c r="Z2765" s="19"/>
      <c r="AA2765" s="19"/>
      <c r="AB2765" s="19"/>
      <c r="AC2765" s="19"/>
      <c r="AD2765" s="19"/>
    </row>
    <row r="2766">
      <c r="A2766" s="49" t="s">
        <v>2882</v>
      </c>
      <c r="B2766" s="50">
        <v>12146.0</v>
      </c>
      <c r="C2766" s="51">
        <v>0.497</v>
      </c>
      <c r="D2766" s="52">
        <v>12076.0</v>
      </c>
      <c r="E2766" s="51">
        <v>0.013</v>
      </c>
      <c r="F2766" s="52">
        <v>12146.0</v>
      </c>
      <c r="G2766" s="54">
        <v>0.412</v>
      </c>
      <c r="H2766" s="50">
        <v>12146.0</v>
      </c>
      <c r="I2766" s="54">
        <v>2.12572</v>
      </c>
      <c r="J2766" s="50">
        <v>12146.0</v>
      </c>
      <c r="K2766" s="54">
        <v>1.289</v>
      </c>
      <c r="L2766" s="70">
        <f t="shared" si="1"/>
        <v>0</v>
      </c>
      <c r="M2766" s="71">
        <f t="shared" si="2"/>
        <v>0</v>
      </c>
      <c r="N2766" s="71">
        <f t="shared" si="3"/>
        <v>1.62872</v>
      </c>
      <c r="O2766" s="71">
        <f t="shared" si="4"/>
        <v>327.7102616</v>
      </c>
      <c r="P2766" s="71">
        <f t="shared" si="5"/>
        <v>0</v>
      </c>
      <c r="Q2766" s="71">
        <f t="shared" si="6"/>
        <v>0</v>
      </c>
      <c r="R2766" s="71">
        <f t="shared" si="7"/>
        <v>0.792</v>
      </c>
      <c r="S2766" s="71">
        <f t="shared" si="8"/>
        <v>159.3561368</v>
      </c>
      <c r="T2766" s="72">
        <f t="shared" si="9"/>
        <v>70</v>
      </c>
      <c r="U2766" s="71">
        <f t="shared" si="10"/>
        <v>0.5763214227</v>
      </c>
      <c r="V2766" s="71">
        <f t="shared" si="11"/>
        <v>0</v>
      </c>
      <c r="W2766" s="73">
        <f t="shared" si="12"/>
        <v>0</v>
      </c>
      <c r="X2766" s="19"/>
      <c r="Y2766" s="19"/>
      <c r="Z2766" s="19"/>
      <c r="AA2766" s="19"/>
      <c r="AB2766" s="19"/>
      <c r="AC2766" s="19"/>
      <c r="AD2766" s="19"/>
    </row>
    <row r="2767">
      <c r="A2767" s="49" t="s">
        <v>2883</v>
      </c>
      <c r="B2767" s="50">
        <v>12719.0</v>
      </c>
      <c r="C2767" s="51">
        <v>0.257</v>
      </c>
      <c r="D2767" s="52">
        <v>12646.0</v>
      </c>
      <c r="E2767" s="51">
        <v>0.013</v>
      </c>
      <c r="F2767" s="52">
        <v>12719.0</v>
      </c>
      <c r="G2767" s="54">
        <v>0.255</v>
      </c>
      <c r="H2767" s="50">
        <v>12719.0</v>
      </c>
      <c r="I2767" s="54">
        <v>1.13687</v>
      </c>
      <c r="J2767" s="50">
        <v>12719.0</v>
      </c>
      <c r="K2767" s="54">
        <v>1.857</v>
      </c>
      <c r="L2767" s="70">
        <f t="shared" si="1"/>
        <v>0</v>
      </c>
      <c r="M2767" s="71">
        <f t="shared" si="2"/>
        <v>0</v>
      </c>
      <c r="N2767" s="71">
        <f t="shared" si="3"/>
        <v>0.87987</v>
      </c>
      <c r="O2767" s="71">
        <f t="shared" si="4"/>
        <v>342.3618677</v>
      </c>
      <c r="P2767" s="71">
        <f t="shared" si="5"/>
        <v>0</v>
      </c>
      <c r="Q2767" s="71">
        <f t="shared" si="6"/>
        <v>0</v>
      </c>
      <c r="R2767" s="71">
        <f t="shared" si="7"/>
        <v>1.6</v>
      </c>
      <c r="S2767" s="71">
        <f t="shared" si="8"/>
        <v>622.5680934</v>
      </c>
      <c r="T2767" s="72">
        <f t="shared" si="9"/>
        <v>73</v>
      </c>
      <c r="U2767" s="71">
        <f t="shared" si="10"/>
        <v>0.5739444925</v>
      </c>
      <c r="V2767" s="71">
        <f t="shared" si="11"/>
        <v>0</v>
      </c>
      <c r="W2767" s="73">
        <f t="shared" si="12"/>
        <v>0</v>
      </c>
      <c r="X2767" s="19"/>
      <c r="Y2767" s="19"/>
      <c r="Z2767" s="19"/>
      <c r="AA2767" s="19"/>
      <c r="AB2767" s="19"/>
      <c r="AC2767" s="19"/>
      <c r="AD2767" s="19"/>
    </row>
    <row r="2768">
      <c r="A2768" s="49" t="s">
        <v>2884</v>
      </c>
      <c r="B2768" s="50">
        <v>12413.0</v>
      </c>
      <c r="C2768" s="51">
        <v>0.469</v>
      </c>
      <c r="D2768" s="52">
        <v>12380.0</v>
      </c>
      <c r="E2768" s="51">
        <v>0.013</v>
      </c>
      <c r="F2768" s="52">
        <v>12413.0</v>
      </c>
      <c r="G2768" s="54">
        <v>0.399</v>
      </c>
      <c r="H2768" s="50">
        <v>12413.0</v>
      </c>
      <c r="I2768" s="54">
        <v>2.14181</v>
      </c>
      <c r="J2768" s="50">
        <v>12412.0</v>
      </c>
      <c r="K2768" s="54">
        <v>7.961</v>
      </c>
      <c r="L2768" s="70">
        <f t="shared" si="1"/>
        <v>0</v>
      </c>
      <c r="M2768" s="71">
        <f t="shared" si="2"/>
        <v>0</v>
      </c>
      <c r="N2768" s="71">
        <f t="shared" si="3"/>
        <v>1.67281</v>
      </c>
      <c r="O2768" s="71">
        <f t="shared" si="4"/>
        <v>356.6759062</v>
      </c>
      <c r="P2768" s="71">
        <f t="shared" si="5"/>
        <v>-1</v>
      </c>
      <c r="Q2768" s="71">
        <f t="shared" si="6"/>
        <v>-0.008056070249</v>
      </c>
      <c r="R2768" s="71">
        <f t="shared" si="7"/>
        <v>7.492</v>
      </c>
      <c r="S2768" s="71">
        <f t="shared" si="8"/>
        <v>1597.441365</v>
      </c>
      <c r="T2768" s="72">
        <f t="shared" si="9"/>
        <v>33</v>
      </c>
      <c r="U2768" s="71">
        <f t="shared" si="10"/>
        <v>0.2658503182</v>
      </c>
      <c r="V2768" s="71">
        <f t="shared" si="11"/>
        <v>0</v>
      </c>
      <c r="W2768" s="73">
        <f t="shared" si="12"/>
        <v>0</v>
      </c>
      <c r="X2768" s="19"/>
      <c r="Y2768" s="19"/>
      <c r="Z2768" s="19"/>
      <c r="AA2768" s="19"/>
      <c r="AB2768" s="19"/>
      <c r="AC2768" s="19"/>
      <c r="AD2768" s="19"/>
    </row>
    <row r="2769">
      <c r="A2769" s="49" t="s">
        <v>2885</v>
      </c>
      <c r="B2769" s="50">
        <v>13059.0</v>
      </c>
      <c r="C2769" s="51">
        <v>0.316</v>
      </c>
      <c r="D2769" s="52">
        <v>13001.0</v>
      </c>
      <c r="E2769" s="51">
        <v>0.013</v>
      </c>
      <c r="F2769" s="52">
        <v>13059.0</v>
      </c>
      <c r="G2769" s="54">
        <v>0.31</v>
      </c>
      <c r="H2769" s="50">
        <v>13059.0</v>
      </c>
      <c r="I2769" s="54">
        <v>9.42962</v>
      </c>
      <c r="J2769" s="50">
        <v>13058.0</v>
      </c>
      <c r="K2769" s="54">
        <v>3600.0</v>
      </c>
      <c r="L2769" s="70">
        <f t="shared" si="1"/>
        <v>0</v>
      </c>
      <c r="M2769" s="71">
        <f t="shared" si="2"/>
        <v>0</v>
      </c>
      <c r="N2769" s="71">
        <f t="shared" si="3"/>
        <v>9.11362</v>
      </c>
      <c r="O2769" s="71">
        <f t="shared" si="4"/>
        <v>2884.056962</v>
      </c>
      <c r="P2769" s="71">
        <f t="shared" si="5"/>
        <v>-1</v>
      </c>
      <c r="Q2769" s="71">
        <f t="shared" si="6"/>
        <v>-0.007657554177</v>
      </c>
      <c r="R2769" s="71">
        <f t="shared" si="7"/>
        <v>3599.684</v>
      </c>
      <c r="S2769" s="71">
        <f t="shared" si="8"/>
        <v>1139140.506</v>
      </c>
      <c r="T2769" s="72">
        <f t="shared" si="9"/>
        <v>58</v>
      </c>
      <c r="U2769" s="71">
        <f t="shared" si="10"/>
        <v>0.4441381423</v>
      </c>
      <c r="V2769" s="71">
        <f t="shared" si="11"/>
        <v>0</v>
      </c>
      <c r="W2769" s="73">
        <f t="shared" si="12"/>
        <v>0</v>
      </c>
      <c r="X2769" s="19"/>
      <c r="Y2769" s="19"/>
      <c r="Z2769" s="19"/>
      <c r="AA2769" s="19"/>
      <c r="AB2769" s="19"/>
      <c r="AC2769" s="19"/>
      <c r="AD2769" s="19"/>
    </row>
    <row r="2770">
      <c r="A2770" s="49" t="s">
        <v>2886</v>
      </c>
      <c r="B2770" s="50">
        <v>12739.0</v>
      </c>
      <c r="C2770" s="51">
        <v>0.659</v>
      </c>
      <c r="D2770" s="52">
        <v>12727.0</v>
      </c>
      <c r="E2770" s="51">
        <v>0.013</v>
      </c>
      <c r="F2770" s="52">
        <v>12739.0</v>
      </c>
      <c r="G2770" s="54">
        <v>0.472</v>
      </c>
      <c r="H2770" s="50">
        <v>12739.0</v>
      </c>
      <c r="I2770" s="54">
        <v>1.81978</v>
      </c>
      <c r="J2770" s="50">
        <v>12739.0</v>
      </c>
      <c r="K2770" s="54">
        <v>1.344</v>
      </c>
      <c r="L2770" s="70">
        <f t="shared" si="1"/>
        <v>0</v>
      </c>
      <c r="M2770" s="71">
        <f t="shared" si="2"/>
        <v>0</v>
      </c>
      <c r="N2770" s="71">
        <f t="shared" si="3"/>
        <v>1.16078</v>
      </c>
      <c r="O2770" s="71">
        <f t="shared" si="4"/>
        <v>176.1426404</v>
      </c>
      <c r="P2770" s="71">
        <f t="shared" si="5"/>
        <v>0</v>
      </c>
      <c r="Q2770" s="71">
        <f t="shared" si="6"/>
        <v>0</v>
      </c>
      <c r="R2770" s="71">
        <f t="shared" si="7"/>
        <v>0.685</v>
      </c>
      <c r="S2770" s="71">
        <f t="shared" si="8"/>
        <v>103.9453718</v>
      </c>
      <c r="T2770" s="72">
        <f t="shared" si="9"/>
        <v>12</v>
      </c>
      <c r="U2770" s="71">
        <f t="shared" si="10"/>
        <v>0.09419891671</v>
      </c>
      <c r="V2770" s="71">
        <f t="shared" si="11"/>
        <v>0</v>
      </c>
      <c r="W2770" s="73">
        <f t="shared" si="12"/>
        <v>0</v>
      </c>
      <c r="X2770" s="19"/>
      <c r="Y2770" s="19"/>
      <c r="Z2770" s="19"/>
      <c r="AA2770" s="19"/>
      <c r="AB2770" s="19"/>
      <c r="AC2770" s="19"/>
      <c r="AD2770" s="19"/>
    </row>
    <row r="2771">
      <c r="A2771" s="49" t="s">
        <v>2887</v>
      </c>
      <c r="B2771" s="50">
        <v>12905.0</v>
      </c>
      <c r="C2771" s="51">
        <v>0.296</v>
      </c>
      <c r="D2771" s="52">
        <v>12827.0</v>
      </c>
      <c r="E2771" s="51">
        <v>0.013</v>
      </c>
      <c r="F2771" s="52">
        <v>12905.0</v>
      </c>
      <c r="G2771" s="54">
        <v>0.294</v>
      </c>
      <c r="H2771" s="50">
        <v>12905.0</v>
      </c>
      <c r="I2771" s="54">
        <v>0.705106</v>
      </c>
      <c r="J2771" s="50">
        <v>12905.0</v>
      </c>
      <c r="K2771" s="54">
        <v>4.382</v>
      </c>
      <c r="L2771" s="70">
        <f t="shared" si="1"/>
        <v>0</v>
      </c>
      <c r="M2771" s="71">
        <f t="shared" si="2"/>
        <v>0</v>
      </c>
      <c r="N2771" s="71">
        <f t="shared" si="3"/>
        <v>0.409106</v>
      </c>
      <c r="O2771" s="71">
        <f t="shared" si="4"/>
        <v>138.2114865</v>
      </c>
      <c r="P2771" s="71">
        <f t="shared" si="5"/>
        <v>0</v>
      </c>
      <c r="Q2771" s="71">
        <f t="shared" si="6"/>
        <v>0</v>
      </c>
      <c r="R2771" s="71">
        <f t="shared" si="7"/>
        <v>4.086</v>
      </c>
      <c r="S2771" s="71">
        <f t="shared" si="8"/>
        <v>1380.405405</v>
      </c>
      <c r="T2771" s="72">
        <f t="shared" si="9"/>
        <v>78</v>
      </c>
      <c r="U2771" s="71">
        <f t="shared" si="10"/>
        <v>0.6044168927</v>
      </c>
      <c r="V2771" s="71">
        <f t="shared" si="11"/>
        <v>0</v>
      </c>
      <c r="W2771" s="73">
        <f t="shared" si="12"/>
        <v>0</v>
      </c>
      <c r="X2771" s="19"/>
      <c r="Y2771" s="19"/>
      <c r="Z2771" s="19"/>
      <c r="AA2771" s="19"/>
      <c r="AB2771" s="19"/>
      <c r="AC2771" s="19"/>
      <c r="AD2771" s="19"/>
    </row>
    <row r="2772">
      <c r="A2772" s="49" t="s">
        <v>2888</v>
      </c>
      <c r="B2772" s="50">
        <v>12586.0</v>
      </c>
      <c r="C2772" s="51">
        <v>0.577</v>
      </c>
      <c r="D2772" s="52">
        <v>12585.0</v>
      </c>
      <c r="E2772" s="51">
        <v>0.013</v>
      </c>
      <c r="F2772" s="52">
        <v>12586.0</v>
      </c>
      <c r="G2772" s="54">
        <v>0.441</v>
      </c>
      <c r="H2772" s="50">
        <v>12586.0</v>
      </c>
      <c r="I2772" s="54">
        <v>1.67979</v>
      </c>
      <c r="J2772" s="50">
        <v>12586.0</v>
      </c>
      <c r="K2772" s="54">
        <v>2.646</v>
      </c>
      <c r="L2772" s="70">
        <f t="shared" si="1"/>
        <v>0</v>
      </c>
      <c r="M2772" s="71">
        <f t="shared" si="2"/>
        <v>0</v>
      </c>
      <c r="N2772" s="71">
        <f t="shared" si="3"/>
        <v>1.10279</v>
      </c>
      <c r="O2772" s="71">
        <f t="shared" si="4"/>
        <v>191.1247834</v>
      </c>
      <c r="P2772" s="71">
        <f t="shared" si="5"/>
        <v>0</v>
      </c>
      <c r="Q2772" s="71">
        <f t="shared" si="6"/>
        <v>0</v>
      </c>
      <c r="R2772" s="71">
        <f t="shared" si="7"/>
        <v>2.069</v>
      </c>
      <c r="S2772" s="71">
        <f t="shared" si="8"/>
        <v>358.5788562</v>
      </c>
      <c r="T2772" s="72">
        <f t="shared" si="9"/>
        <v>1</v>
      </c>
      <c r="U2772" s="71">
        <f t="shared" si="10"/>
        <v>0.007945336088</v>
      </c>
      <c r="V2772" s="71">
        <f t="shared" si="11"/>
        <v>0</v>
      </c>
      <c r="W2772" s="73">
        <f t="shared" si="12"/>
        <v>0</v>
      </c>
      <c r="X2772" s="19"/>
      <c r="Y2772" s="19"/>
      <c r="Z2772" s="19"/>
      <c r="AA2772" s="19"/>
      <c r="AB2772" s="19"/>
      <c r="AC2772" s="19"/>
      <c r="AD2772" s="19"/>
    </row>
    <row r="2773">
      <c r="A2773" s="49" t="s">
        <v>2889</v>
      </c>
      <c r="B2773" s="50">
        <v>12932.0</v>
      </c>
      <c r="C2773" s="51">
        <v>0.24</v>
      </c>
      <c r="D2773" s="52">
        <v>12927.0</v>
      </c>
      <c r="E2773" s="51">
        <v>0.013</v>
      </c>
      <c r="F2773" s="52">
        <v>12932.0</v>
      </c>
      <c r="G2773" s="54">
        <v>0.24</v>
      </c>
      <c r="H2773" s="50">
        <v>12932.0</v>
      </c>
      <c r="I2773" s="54">
        <v>1.02797</v>
      </c>
      <c r="J2773" s="50">
        <v>12932.0</v>
      </c>
      <c r="K2773" s="54">
        <v>1.721</v>
      </c>
      <c r="L2773" s="70">
        <f t="shared" si="1"/>
        <v>0</v>
      </c>
      <c r="M2773" s="71">
        <f t="shared" si="2"/>
        <v>0</v>
      </c>
      <c r="N2773" s="71">
        <f t="shared" si="3"/>
        <v>0.78797</v>
      </c>
      <c r="O2773" s="71">
        <f t="shared" si="4"/>
        <v>328.3208333</v>
      </c>
      <c r="P2773" s="71">
        <f t="shared" si="5"/>
        <v>0</v>
      </c>
      <c r="Q2773" s="71">
        <f t="shared" si="6"/>
        <v>0</v>
      </c>
      <c r="R2773" s="71">
        <f t="shared" si="7"/>
        <v>1.481</v>
      </c>
      <c r="S2773" s="71">
        <f t="shared" si="8"/>
        <v>617.0833333</v>
      </c>
      <c r="T2773" s="72">
        <f t="shared" si="9"/>
        <v>5</v>
      </c>
      <c r="U2773" s="71">
        <f t="shared" si="10"/>
        <v>0.03866377977</v>
      </c>
      <c r="V2773" s="71">
        <f t="shared" si="11"/>
        <v>0</v>
      </c>
      <c r="W2773" s="73">
        <f t="shared" si="12"/>
        <v>0</v>
      </c>
      <c r="X2773" s="19"/>
      <c r="Y2773" s="19"/>
      <c r="Z2773" s="19"/>
      <c r="AA2773" s="19"/>
      <c r="AB2773" s="19"/>
      <c r="AC2773" s="19"/>
      <c r="AD2773" s="19"/>
    </row>
    <row r="2774">
      <c r="A2774" s="49" t="s">
        <v>2890</v>
      </c>
      <c r="B2774" s="50">
        <v>12618.0</v>
      </c>
      <c r="C2774" s="51">
        <v>0.599</v>
      </c>
      <c r="D2774" s="52">
        <v>12562.0</v>
      </c>
      <c r="E2774" s="51">
        <v>0.013</v>
      </c>
      <c r="F2774" s="52">
        <v>12618.0</v>
      </c>
      <c r="G2774" s="54">
        <v>0.437</v>
      </c>
      <c r="H2774" s="50">
        <v>12618.0</v>
      </c>
      <c r="I2774" s="54">
        <v>1.21821</v>
      </c>
      <c r="J2774" s="50">
        <v>12617.0</v>
      </c>
      <c r="K2774" s="54">
        <v>2.069</v>
      </c>
      <c r="L2774" s="70">
        <f t="shared" si="1"/>
        <v>0</v>
      </c>
      <c r="M2774" s="71">
        <f t="shared" si="2"/>
        <v>0</v>
      </c>
      <c r="N2774" s="71">
        <f t="shared" si="3"/>
        <v>0.61921</v>
      </c>
      <c r="O2774" s="71">
        <f t="shared" si="4"/>
        <v>103.3739566</v>
      </c>
      <c r="P2774" s="71">
        <f t="shared" si="5"/>
        <v>-1</v>
      </c>
      <c r="Q2774" s="71">
        <f t="shared" si="6"/>
        <v>-0.007925186242</v>
      </c>
      <c r="R2774" s="71">
        <f t="shared" si="7"/>
        <v>1.47</v>
      </c>
      <c r="S2774" s="71">
        <f t="shared" si="8"/>
        <v>245.409015</v>
      </c>
      <c r="T2774" s="72">
        <f t="shared" si="9"/>
        <v>56</v>
      </c>
      <c r="U2774" s="71">
        <f t="shared" si="10"/>
        <v>0.4438104295</v>
      </c>
      <c r="V2774" s="71">
        <f t="shared" si="11"/>
        <v>0</v>
      </c>
      <c r="W2774" s="73">
        <f t="shared" si="12"/>
        <v>0</v>
      </c>
      <c r="X2774" s="19"/>
      <c r="Y2774" s="19"/>
      <c r="Z2774" s="19"/>
      <c r="AA2774" s="19"/>
      <c r="AB2774" s="19"/>
      <c r="AC2774" s="19"/>
      <c r="AD2774" s="19"/>
    </row>
    <row r="2775">
      <c r="A2775" s="49" t="s">
        <v>2891</v>
      </c>
      <c r="B2775" s="50">
        <v>12429.0</v>
      </c>
      <c r="C2775" s="51">
        <v>0.246</v>
      </c>
      <c r="D2775" s="52">
        <v>12400.0</v>
      </c>
      <c r="E2775" s="51">
        <v>0.013</v>
      </c>
      <c r="F2775" s="52">
        <v>12429.0</v>
      </c>
      <c r="G2775" s="54">
        <v>0.245</v>
      </c>
      <c r="H2775" s="50">
        <v>12429.0</v>
      </c>
      <c r="I2775" s="54">
        <v>2.38351</v>
      </c>
      <c r="J2775" s="50">
        <v>12429.0</v>
      </c>
      <c r="K2775" s="54">
        <v>8.051</v>
      </c>
      <c r="L2775" s="70">
        <f t="shared" si="1"/>
        <v>0</v>
      </c>
      <c r="M2775" s="71">
        <f t="shared" si="2"/>
        <v>0</v>
      </c>
      <c r="N2775" s="71">
        <f t="shared" si="3"/>
        <v>2.13751</v>
      </c>
      <c r="O2775" s="71">
        <f t="shared" si="4"/>
        <v>868.9065041</v>
      </c>
      <c r="P2775" s="71">
        <f t="shared" si="5"/>
        <v>0</v>
      </c>
      <c r="Q2775" s="71">
        <f t="shared" si="6"/>
        <v>0</v>
      </c>
      <c r="R2775" s="71">
        <f t="shared" si="7"/>
        <v>7.805</v>
      </c>
      <c r="S2775" s="71">
        <f t="shared" si="8"/>
        <v>3172.764228</v>
      </c>
      <c r="T2775" s="72">
        <f t="shared" si="9"/>
        <v>29</v>
      </c>
      <c r="U2775" s="71">
        <f t="shared" si="10"/>
        <v>0.2333252876</v>
      </c>
      <c r="V2775" s="71">
        <f t="shared" si="11"/>
        <v>0</v>
      </c>
      <c r="W2775" s="73">
        <f t="shared" si="12"/>
        <v>0</v>
      </c>
      <c r="X2775" s="19"/>
      <c r="Y2775" s="19"/>
      <c r="Z2775" s="19"/>
      <c r="AA2775" s="19"/>
      <c r="AB2775" s="19"/>
      <c r="AC2775" s="19"/>
      <c r="AD2775" s="19"/>
    </row>
    <row r="2776">
      <c r="A2776" s="49" t="s">
        <v>2892</v>
      </c>
      <c r="B2776" s="50">
        <v>12127.0</v>
      </c>
      <c r="C2776" s="51">
        <v>0.508</v>
      </c>
      <c r="D2776" s="52">
        <v>12074.0</v>
      </c>
      <c r="E2776" s="51">
        <v>0.013</v>
      </c>
      <c r="F2776" s="52">
        <v>12127.0</v>
      </c>
      <c r="G2776" s="54">
        <v>0.409</v>
      </c>
      <c r="H2776" s="50">
        <v>12127.0</v>
      </c>
      <c r="I2776" s="54">
        <v>1.62207</v>
      </c>
      <c r="J2776" s="50">
        <v>12127.0</v>
      </c>
      <c r="K2776" s="54">
        <v>1.007</v>
      </c>
      <c r="L2776" s="70">
        <f t="shared" si="1"/>
        <v>0</v>
      </c>
      <c r="M2776" s="71">
        <f t="shared" si="2"/>
        <v>0</v>
      </c>
      <c r="N2776" s="71">
        <f t="shared" si="3"/>
        <v>1.11407</v>
      </c>
      <c r="O2776" s="71">
        <f t="shared" si="4"/>
        <v>219.3051181</v>
      </c>
      <c r="P2776" s="71">
        <f t="shared" si="5"/>
        <v>0</v>
      </c>
      <c r="Q2776" s="71">
        <f t="shared" si="6"/>
        <v>0</v>
      </c>
      <c r="R2776" s="71">
        <f t="shared" si="7"/>
        <v>0.499</v>
      </c>
      <c r="S2776" s="71">
        <f t="shared" si="8"/>
        <v>98.22834646</v>
      </c>
      <c r="T2776" s="72">
        <f t="shared" si="9"/>
        <v>53</v>
      </c>
      <c r="U2776" s="71">
        <f t="shared" si="10"/>
        <v>0.4370413128</v>
      </c>
      <c r="V2776" s="71">
        <f t="shared" si="11"/>
        <v>0</v>
      </c>
      <c r="W2776" s="73">
        <f t="shared" si="12"/>
        <v>0</v>
      </c>
      <c r="X2776" s="19"/>
      <c r="Y2776" s="19"/>
      <c r="Z2776" s="19"/>
      <c r="AA2776" s="19"/>
      <c r="AB2776" s="19"/>
      <c r="AC2776" s="19"/>
      <c r="AD2776" s="19"/>
    </row>
    <row r="2777">
      <c r="A2777" s="49" t="s">
        <v>2893</v>
      </c>
      <c r="B2777" s="50">
        <v>12731.0</v>
      </c>
      <c r="C2777" s="51">
        <v>0.255</v>
      </c>
      <c r="D2777" s="52">
        <v>12685.0</v>
      </c>
      <c r="E2777" s="51">
        <v>0.013</v>
      </c>
      <c r="F2777" s="52">
        <v>12731.0</v>
      </c>
      <c r="G2777" s="54">
        <v>0.255</v>
      </c>
      <c r="H2777" s="50">
        <v>12731.0</v>
      </c>
      <c r="I2777" s="54">
        <v>2.9915</v>
      </c>
      <c r="J2777" s="50">
        <v>12731.0</v>
      </c>
      <c r="K2777" s="54">
        <v>2.408</v>
      </c>
      <c r="L2777" s="70">
        <f t="shared" si="1"/>
        <v>0</v>
      </c>
      <c r="M2777" s="71">
        <f t="shared" si="2"/>
        <v>0</v>
      </c>
      <c r="N2777" s="71">
        <f t="shared" si="3"/>
        <v>2.7365</v>
      </c>
      <c r="O2777" s="71">
        <f t="shared" si="4"/>
        <v>1073.137255</v>
      </c>
      <c r="P2777" s="71">
        <f t="shared" si="5"/>
        <v>0</v>
      </c>
      <c r="Q2777" s="71">
        <f t="shared" si="6"/>
        <v>0</v>
      </c>
      <c r="R2777" s="71">
        <f t="shared" si="7"/>
        <v>2.153</v>
      </c>
      <c r="S2777" s="71">
        <f t="shared" si="8"/>
        <v>844.3137255</v>
      </c>
      <c r="T2777" s="72">
        <f t="shared" si="9"/>
        <v>46</v>
      </c>
      <c r="U2777" s="71">
        <f t="shared" si="10"/>
        <v>0.3613227555</v>
      </c>
      <c r="V2777" s="71">
        <f t="shared" si="11"/>
        <v>0</v>
      </c>
      <c r="W2777" s="73">
        <f t="shared" si="12"/>
        <v>0</v>
      </c>
      <c r="X2777" s="19"/>
      <c r="Y2777" s="19"/>
      <c r="Z2777" s="19"/>
      <c r="AA2777" s="19"/>
      <c r="AB2777" s="19"/>
      <c r="AC2777" s="19"/>
      <c r="AD2777" s="19"/>
    </row>
    <row r="2778">
      <c r="A2778" s="49" t="s">
        <v>2894</v>
      </c>
      <c r="B2778" s="50">
        <v>12423.0</v>
      </c>
      <c r="C2778" s="51">
        <v>0.518</v>
      </c>
      <c r="D2778" s="52">
        <v>12365.0</v>
      </c>
      <c r="E2778" s="51">
        <v>0.013</v>
      </c>
      <c r="F2778" s="52">
        <v>12423.0</v>
      </c>
      <c r="G2778" s="54">
        <v>0.423</v>
      </c>
      <c r="H2778" s="50">
        <v>12423.0</v>
      </c>
      <c r="I2778" s="54">
        <v>1.31857</v>
      </c>
      <c r="J2778" s="50">
        <v>12423.0</v>
      </c>
      <c r="K2778" s="54">
        <v>0.893</v>
      </c>
      <c r="L2778" s="70">
        <f t="shared" si="1"/>
        <v>0</v>
      </c>
      <c r="M2778" s="71">
        <f t="shared" si="2"/>
        <v>0</v>
      </c>
      <c r="N2778" s="71">
        <f t="shared" si="3"/>
        <v>0.80057</v>
      </c>
      <c r="O2778" s="71">
        <f t="shared" si="4"/>
        <v>154.5501931</v>
      </c>
      <c r="P2778" s="71">
        <f t="shared" si="5"/>
        <v>0</v>
      </c>
      <c r="Q2778" s="71">
        <f t="shared" si="6"/>
        <v>0</v>
      </c>
      <c r="R2778" s="71">
        <f t="shared" si="7"/>
        <v>0.375</v>
      </c>
      <c r="S2778" s="71">
        <f t="shared" si="8"/>
        <v>72.39382239</v>
      </c>
      <c r="T2778" s="72">
        <f t="shared" si="9"/>
        <v>58</v>
      </c>
      <c r="U2778" s="71">
        <f t="shared" si="10"/>
        <v>0.4668759559</v>
      </c>
      <c r="V2778" s="71">
        <f t="shared" si="11"/>
        <v>0</v>
      </c>
      <c r="W2778" s="73">
        <f t="shared" si="12"/>
        <v>0</v>
      </c>
      <c r="X2778" s="19"/>
      <c r="Y2778" s="19"/>
      <c r="Z2778" s="19"/>
      <c r="AA2778" s="19"/>
      <c r="AB2778" s="19"/>
      <c r="AC2778" s="19"/>
      <c r="AD2778" s="19"/>
    </row>
    <row r="2779">
      <c r="A2779" s="49" t="s">
        <v>2895</v>
      </c>
      <c r="B2779" s="50">
        <v>12465.0</v>
      </c>
      <c r="C2779" s="51">
        <v>0.232</v>
      </c>
      <c r="D2779" s="52">
        <v>12435.0</v>
      </c>
      <c r="E2779" s="51">
        <v>0.013</v>
      </c>
      <c r="F2779" s="52">
        <v>12465.0</v>
      </c>
      <c r="G2779" s="54">
        <v>0.233</v>
      </c>
      <c r="H2779" s="50">
        <v>12465.0</v>
      </c>
      <c r="I2779" s="54">
        <v>1.90967</v>
      </c>
      <c r="J2779" s="50">
        <v>12465.0</v>
      </c>
      <c r="K2779" s="54">
        <v>1.076</v>
      </c>
      <c r="L2779" s="70">
        <f t="shared" si="1"/>
        <v>0</v>
      </c>
      <c r="M2779" s="71">
        <f t="shared" si="2"/>
        <v>0</v>
      </c>
      <c r="N2779" s="71">
        <f t="shared" si="3"/>
        <v>1.67767</v>
      </c>
      <c r="O2779" s="71">
        <f t="shared" si="4"/>
        <v>723.1336207</v>
      </c>
      <c r="P2779" s="71">
        <f t="shared" si="5"/>
        <v>0</v>
      </c>
      <c r="Q2779" s="71">
        <f t="shared" si="6"/>
        <v>0</v>
      </c>
      <c r="R2779" s="71">
        <f t="shared" si="7"/>
        <v>0.844</v>
      </c>
      <c r="S2779" s="71">
        <f t="shared" si="8"/>
        <v>363.7931034</v>
      </c>
      <c r="T2779" s="72">
        <f t="shared" si="9"/>
        <v>30</v>
      </c>
      <c r="U2779" s="71">
        <f t="shared" si="10"/>
        <v>0.2406738869</v>
      </c>
      <c r="V2779" s="71">
        <f t="shared" si="11"/>
        <v>0</v>
      </c>
      <c r="W2779" s="73">
        <f t="shared" si="12"/>
        <v>0</v>
      </c>
      <c r="X2779" s="19"/>
      <c r="Y2779" s="19"/>
      <c r="Z2779" s="19"/>
      <c r="AA2779" s="19"/>
      <c r="AB2779" s="19"/>
      <c r="AC2779" s="19"/>
      <c r="AD2779" s="19"/>
    </row>
    <row r="2780">
      <c r="A2780" s="49" t="s">
        <v>2896</v>
      </c>
      <c r="B2780" s="50">
        <v>12160.0</v>
      </c>
      <c r="C2780" s="51">
        <v>0.488</v>
      </c>
      <c r="D2780" s="52">
        <v>12104.0</v>
      </c>
      <c r="E2780" s="51">
        <v>0.013</v>
      </c>
      <c r="F2780" s="52">
        <v>12160.0</v>
      </c>
      <c r="G2780" s="54">
        <v>0.398</v>
      </c>
      <c r="H2780" s="50">
        <v>12160.0</v>
      </c>
      <c r="I2780" s="54">
        <v>1.36802</v>
      </c>
      <c r="J2780" s="50">
        <v>12160.0</v>
      </c>
      <c r="K2780" s="54">
        <v>1.776</v>
      </c>
      <c r="L2780" s="70">
        <f t="shared" si="1"/>
        <v>0</v>
      </c>
      <c r="M2780" s="71">
        <f t="shared" si="2"/>
        <v>0</v>
      </c>
      <c r="N2780" s="71">
        <f t="shared" si="3"/>
        <v>0.88002</v>
      </c>
      <c r="O2780" s="71">
        <f t="shared" si="4"/>
        <v>180.3319672</v>
      </c>
      <c r="P2780" s="71">
        <f t="shared" si="5"/>
        <v>0</v>
      </c>
      <c r="Q2780" s="71">
        <f t="shared" si="6"/>
        <v>0</v>
      </c>
      <c r="R2780" s="71">
        <f t="shared" si="7"/>
        <v>1.288</v>
      </c>
      <c r="S2780" s="71">
        <f t="shared" si="8"/>
        <v>263.9344262</v>
      </c>
      <c r="T2780" s="72">
        <f t="shared" si="9"/>
        <v>56</v>
      </c>
      <c r="U2780" s="71">
        <f t="shared" si="10"/>
        <v>0.4605263158</v>
      </c>
      <c r="V2780" s="71">
        <f t="shared" si="11"/>
        <v>0</v>
      </c>
      <c r="W2780" s="73">
        <f t="shared" si="12"/>
        <v>0</v>
      </c>
      <c r="X2780" s="19"/>
      <c r="Y2780" s="19"/>
      <c r="Z2780" s="19"/>
      <c r="AA2780" s="19"/>
      <c r="AB2780" s="19"/>
      <c r="AC2780" s="19"/>
      <c r="AD2780" s="19"/>
    </row>
    <row r="2781">
      <c r="A2781" s="49" t="s">
        <v>2897</v>
      </c>
      <c r="B2781" s="50">
        <v>12568.0</v>
      </c>
      <c r="C2781" s="51">
        <v>0.224</v>
      </c>
      <c r="D2781" s="52">
        <v>12557.0</v>
      </c>
      <c r="E2781" s="51">
        <v>0.013</v>
      </c>
      <c r="F2781" s="52">
        <v>12568.0</v>
      </c>
      <c r="G2781" s="54">
        <v>0.225</v>
      </c>
      <c r="H2781" s="50">
        <v>12568.0</v>
      </c>
      <c r="I2781" s="54">
        <v>1.27198</v>
      </c>
      <c r="J2781" s="50">
        <v>12568.0</v>
      </c>
      <c r="K2781" s="54">
        <v>1.757</v>
      </c>
      <c r="L2781" s="70">
        <f t="shared" si="1"/>
        <v>0</v>
      </c>
      <c r="M2781" s="71">
        <f t="shared" si="2"/>
        <v>0</v>
      </c>
      <c r="N2781" s="71">
        <f t="shared" si="3"/>
        <v>1.04798</v>
      </c>
      <c r="O2781" s="71">
        <f t="shared" si="4"/>
        <v>467.8482143</v>
      </c>
      <c r="P2781" s="71">
        <f t="shared" si="5"/>
        <v>0</v>
      </c>
      <c r="Q2781" s="71">
        <f t="shared" si="6"/>
        <v>0</v>
      </c>
      <c r="R2781" s="71">
        <f t="shared" si="7"/>
        <v>1.533</v>
      </c>
      <c r="S2781" s="71">
        <f t="shared" si="8"/>
        <v>684.375</v>
      </c>
      <c r="T2781" s="72">
        <f t="shared" si="9"/>
        <v>11</v>
      </c>
      <c r="U2781" s="71">
        <f t="shared" si="10"/>
        <v>0.08752387015</v>
      </c>
      <c r="V2781" s="71">
        <f t="shared" si="11"/>
        <v>0</v>
      </c>
      <c r="W2781" s="73">
        <f t="shared" si="12"/>
        <v>0</v>
      </c>
      <c r="X2781" s="19"/>
      <c r="Y2781" s="19"/>
      <c r="Z2781" s="19"/>
      <c r="AA2781" s="19"/>
      <c r="AB2781" s="19"/>
      <c r="AC2781" s="19"/>
      <c r="AD2781" s="19"/>
    </row>
    <row r="2782">
      <c r="A2782" s="49" t="s">
        <v>2898</v>
      </c>
      <c r="B2782" s="50">
        <v>12266.0</v>
      </c>
      <c r="C2782" s="51">
        <v>0.467</v>
      </c>
      <c r="D2782" s="52">
        <v>12241.0</v>
      </c>
      <c r="E2782" s="51">
        <v>0.013</v>
      </c>
      <c r="F2782" s="52">
        <v>12266.0</v>
      </c>
      <c r="G2782" s="54">
        <v>0.384</v>
      </c>
      <c r="H2782" s="50">
        <v>12266.0</v>
      </c>
      <c r="I2782" s="54">
        <v>1.63946</v>
      </c>
      <c r="J2782" s="50">
        <v>12266.0</v>
      </c>
      <c r="K2782" s="54">
        <v>1.691</v>
      </c>
      <c r="L2782" s="70">
        <f t="shared" si="1"/>
        <v>0</v>
      </c>
      <c r="M2782" s="71">
        <f t="shared" si="2"/>
        <v>0</v>
      </c>
      <c r="N2782" s="71">
        <f t="shared" si="3"/>
        <v>1.17246</v>
      </c>
      <c r="O2782" s="71">
        <f t="shared" si="4"/>
        <v>251.0620985</v>
      </c>
      <c r="P2782" s="71">
        <f t="shared" si="5"/>
        <v>0</v>
      </c>
      <c r="Q2782" s="71">
        <f t="shared" si="6"/>
        <v>0</v>
      </c>
      <c r="R2782" s="71">
        <f t="shared" si="7"/>
        <v>1.224</v>
      </c>
      <c r="S2782" s="71">
        <f t="shared" si="8"/>
        <v>262.0985011</v>
      </c>
      <c r="T2782" s="72">
        <f t="shared" si="9"/>
        <v>25</v>
      </c>
      <c r="U2782" s="71">
        <f t="shared" si="10"/>
        <v>0.2038154248</v>
      </c>
      <c r="V2782" s="71">
        <f t="shared" si="11"/>
        <v>0</v>
      </c>
      <c r="W2782" s="73">
        <f t="shared" si="12"/>
        <v>0</v>
      </c>
      <c r="X2782" s="19"/>
      <c r="Y2782" s="19"/>
      <c r="Z2782" s="19"/>
      <c r="AA2782" s="19"/>
      <c r="AB2782" s="19"/>
      <c r="AC2782" s="19"/>
      <c r="AD2782" s="19"/>
    </row>
    <row r="2783">
      <c r="A2783" s="49" t="s">
        <v>2899</v>
      </c>
      <c r="B2783" s="50">
        <v>13024.0</v>
      </c>
      <c r="C2783" s="51">
        <v>0.296</v>
      </c>
      <c r="D2783" s="52">
        <v>12997.0</v>
      </c>
      <c r="E2783" s="51">
        <v>0.013</v>
      </c>
      <c r="F2783" s="52">
        <v>13024.0</v>
      </c>
      <c r="G2783" s="54">
        <v>0.292</v>
      </c>
      <c r="H2783" s="50">
        <v>13024.0</v>
      </c>
      <c r="I2783" s="54">
        <v>5.77546</v>
      </c>
      <c r="J2783" s="50">
        <v>13024.0</v>
      </c>
      <c r="K2783" s="54">
        <v>7.5</v>
      </c>
      <c r="L2783" s="70">
        <f t="shared" si="1"/>
        <v>0</v>
      </c>
      <c r="M2783" s="71">
        <f t="shared" si="2"/>
        <v>0</v>
      </c>
      <c r="N2783" s="71">
        <f t="shared" si="3"/>
        <v>5.47946</v>
      </c>
      <c r="O2783" s="71">
        <f t="shared" si="4"/>
        <v>1851.168919</v>
      </c>
      <c r="P2783" s="71">
        <f t="shared" si="5"/>
        <v>0</v>
      </c>
      <c r="Q2783" s="71">
        <f t="shared" si="6"/>
        <v>0</v>
      </c>
      <c r="R2783" s="71">
        <f t="shared" si="7"/>
        <v>7.204</v>
      </c>
      <c r="S2783" s="71">
        <f t="shared" si="8"/>
        <v>2433.783784</v>
      </c>
      <c r="T2783" s="72">
        <f t="shared" si="9"/>
        <v>27</v>
      </c>
      <c r="U2783" s="71">
        <f t="shared" si="10"/>
        <v>0.2073095823</v>
      </c>
      <c r="V2783" s="71">
        <f t="shared" si="11"/>
        <v>0</v>
      </c>
      <c r="W2783" s="73">
        <f t="shared" si="12"/>
        <v>0</v>
      </c>
      <c r="X2783" s="19"/>
      <c r="Y2783" s="19"/>
      <c r="Z2783" s="19"/>
      <c r="AA2783" s="19"/>
      <c r="AB2783" s="19"/>
      <c r="AC2783" s="19"/>
      <c r="AD2783" s="19"/>
    </row>
    <row r="2784">
      <c r="A2784" s="49" t="s">
        <v>2900</v>
      </c>
      <c r="B2784" s="50">
        <v>12698.0</v>
      </c>
      <c r="C2784" s="51">
        <v>0.671</v>
      </c>
      <c r="D2784" s="52">
        <v>12672.0</v>
      </c>
      <c r="E2784" s="51">
        <v>0.013</v>
      </c>
      <c r="F2784" s="52">
        <v>12698.0</v>
      </c>
      <c r="G2784" s="54">
        <v>0.478</v>
      </c>
      <c r="H2784" s="50">
        <v>12698.0</v>
      </c>
      <c r="I2784" s="54">
        <v>1.21584</v>
      </c>
      <c r="J2784" s="50">
        <v>12698.0</v>
      </c>
      <c r="K2784" s="54">
        <v>2.468</v>
      </c>
      <c r="L2784" s="70">
        <f t="shared" si="1"/>
        <v>0</v>
      </c>
      <c r="M2784" s="71">
        <f t="shared" si="2"/>
        <v>0</v>
      </c>
      <c r="N2784" s="71">
        <f t="shared" si="3"/>
        <v>0.54484</v>
      </c>
      <c r="O2784" s="71">
        <f t="shared" si="4"/>
        <v>81.19821162</v>
      </c>
      <c r="P2784" s="71">
        <f t="shared" si="5"/>
        <v>0</v>
      </c>
      <c r="Q2784" s="71">
        <f t="shared" si="6"/>
        <v>0</v>
      </c>
      <c r="R2784" s="71">
        <f t="shared" si="7"/>
        <v>1.797</v>
      </c>
      <c r="S2784" s="71">
        <f t="shared" si="8"/>
        <v>267.8092399</v>
      </c>
      <c r="T2784" s="72">
        <f t="shared" si="9"/>
        <v>26</v>
      </c>
      <c r="U2784" s="71">
        <f t="shared" si="10"/>
        <v>0.2047566546</v>
      </c>
      <c r="V2784" s="71">
        <f t="shared" si="11"/>
        <v>0</v>
      </c>
      <c r="W2784" s="73">
        <f t="shared" si="12"/>
        <v>0</v>
      </c>
      <c r="X2784" s="19"/>
      <c r="Y2784" s="19"/>
      <c r="Z2784" s="19"/>
      <c r="AA2784" s="19"/>
      <c r="AB2784" s="19"/>
      <c r="AC2784" s="19"/>
      <c r="AD2784" s="19"/>
    </row>
    <row r="2785">
      <c r="A2785" s="49" t="s">
        <v>2901</v>
      </c>
      <c r="B2785" s="50">
        <v>12874.0</v>
      </c>
      <c r="C2785" s="51">
        <v>0.277</v>
      </c>
      <c r="D2785" s="52">
        <v>12831.0</v>
      </c>
      <c r="E2785" s="51">
        <v>0.013</v>
      </c>
      <c r="F2785" s="52">
        <v>12874.0</v>
      </c>
      <c r="G2785" s="54">
        <v>0.275</v>
      </c>
      <c r="H2785" s="50">
        <v>12874.0</v>
      </c>
      <c r="I2785" s="54">
        <v>1.17804</v>
      </c>
      <c r="J2785" s="50">
        <v>12874.0</v>
      </c>
      <c r="K2785" s="54">
        <v>2.762</v>
      </c>
      <c r="L2785" s="70">
        <f t="shared" si="1"/>
        <v>0</v>
      </c>
      <c r="M2785" s="71">
        <f t="shared" si="2"/>
        <v>0</v>
      </c>
      <c r="N2785" s="71">
        <f t="shared" si="3"/>
        <v>0.90104</v>
      </c>
      <c r="O2785" s="71">
        <f t="shared" si="4"/>
        <v>325.2851986</v>
      </c>
      <c r="P2785" s="71">
        <f t="shared" si="5"/>
        <v>0</v>
      </c>
      <c r="Q2785" s="71">
        <f t="shared" si="6"/>
        <v>0</v>
      </c>
      <c r="R2785" s="71">
        <f t="shared" si="7"/>
        <v>2.485</v>
      </c>
      <c r="S2785" s="71">
        <f t="shared" si="8"/>
        <v>897.1119134</v>
      </c>
      <c r="T2785" s="72">
        <f t="shared" si="9"/>
        <v>43</v>
      </c>
      <c r="U2785" s="71">
        <f t="shared" si="10"/>
        <v>0.3340065248</v>
      </c>
      <c r="V2785" s="71">
        <f t="shared" si="11"/>
        <v>0</v>
      </c>
      <c r="W2785" s="73">
        <f t="shared" si="12"/>
        <v>0</v>
      </c>
      <c r="X2785" s="19"/>
      <c r="Y2785" s="19"/>
      <c r="Z2785" s="19"/>
      <c r="AA2785" s="19"/>
      <c r="AB2785" s="19"/>
      <c r="AC2785" s="19"/>
      <c r="AD2785" s="19"/>
    </row>
    <row r="2786">
      <c r="A2786" s="49" t="s">
        <v>2902</v>
      </c>
      <c r="B2786" s="50">
        <v>12562.0</v>
      </c>
      <c r="C2786" s="51">
        <v>0.623</v>
      </c>
      <c r="D2786" s="52">
        <v>12505.0</v>
      </c>
      <c r="E2786" s="51">
        <v>0.013</v>
      </c>
      <c r="F2786" s="52">
        <v>12562.0</v>
      </c>
      <c r="G2786" s="54">
        <v>0.448</v>
      </c>
      <c r="H2786" s="50">
        <v>12562.0</v>
      </c>
      <c r="I2786" s="54">
        <v>1.24644</v>
      </c>
      <c r="J2786" s="50">
        <v>12562.0</v>
      </c>
      <c r="K2786" s="54">
        <v>1.392</v>
      </c>
      <c r="L2786" s="70">
        <f t="shared" si="1"/>
        <v>0</v>
      </c>
      <c r="M2786" s="71">
        <f t="shared" si="2"/>
        <v>0</v>
      </c>
      <c r="N2786" s="71">
        <f t="shared" si="3"/>
        <v>0.62344</v>
      </c>
      <c r="O2786" s="71">
        <f t="shared" si="4"/>
        <v>100.070626</v>
      </c>
      <c r="P2786" s="71">
        <f t="shared" si="5"/>
        <v>0</v>
      </c>
      <c r="Q2786" s="71">
        <f t="shared" si="6"/>
        <v>0</v>
      </c>
      <c r="R2786" s="71">
        <f t="shared" si="7"/>
        <v>0.769</v>
      </c>
      <c r="S2786" s="71">
        <f t="shared" si="8"/>
        <v>123.434992</v>
      </c>
      <c r="T2786" s="72">
        <f t="shared" si="9"/>
        <v>57</v>
      </c>
      <c r="U2786" s="71">
        <f t="shared" si="10"/>
        <v>0.453749403</v>
      </c>
      <c r="V2786" s="71">
        <f t="shared" si="11"/>
        <v>0</v>
      </c>
      <c r="W2786" s="73">
        <f t="shared" si="12"/>
        <v>0</v>
      </c>
      <c r="X2786" s="19"/>
      <c r="Y2786" s="19"/>
      <c r="Z2786" s="19"/>
      <c r="AA2786" s="19"/>
      <c r="AB2786" s="19"/>
      <c r="AC2786" s="19"/>
      <c r="AD2786" s="19"/>
    </row>
    <row r="2787">
      <c r="A2787" s="49" t="s">
        <v>2903</v>
      </c>
      <c r="B2787" s="50">
        <v>12494.0</v>
      </c>
      <c r="C2787" s="51">
        <v>0.228</v>
      </c>
      <c r="D2787" s="52">
        <v>12470.0</v>
      </c>
      <c r="E2787" s="51">
        <v>0.013</v>
      </c>
      <c r="F2787" s="52">
        <v>12494.0</v>
      </c>
      <c r="G2787" s="54">
        <v>0.229</v>
      </c>
      <c r="H2787" s="50">
        <v>12494.0</v>
      </c>
      <c r="I2787" s="54">
        <v>0.458095</v>
      </c>
      <c r="J2787" s="50">
        <v>12494.0</v>
      </c>
      <c r="K2787" s="54">
        <v>1.02</v>
      </c>
      <c r="L2787" s="70">
        <f t="shared" si="1"/>
        <v>0</v>
      </c>
      <c r="M2787" s="71">
        <f t="shared" si="2"/>
        <v>0</v>
      </c>
      <c r="N2787" s="71">
        <f t="shared" si="3"/>
        <v>0.230095</v>
      </c>
      <c r="O2787" s="71">
        <f t="shared" si="4"/>
        <v>100.9188596</v>
      </c>
      <c r="P2787" s="71">
        <f t="shared" si="5"/>
        <v>0</v>
      </c>
      <c r="Q2787" s="71">
        <f t="shared" si="6"/>
        <v>0</v>
      </c>
      <c r="R2787" s="71">
        <f t="shared" si="7"/>
        <v>0.792</v>
      </c>
      <c r="S2787" s="71">
        <f t="shared" si="8"/>
        <v>347.3684211</v>
      </c>
      <c r="T2787" s="72">
        <f t="shared" si="9"/>
        <v>24</v>
      </c>
      <c r="U2787" s="71">
        <f t="shared" si="10"/>
        <v>0.1920922043</v>
      </c>
      <c r="V2787" s="71">
        <f t="shared" si="11"/>
        <v>0</v>
      </c>
      <c r="W2787" s="73">
        <f t="shared" si="12"/>
        <v>0</v>
      </c>
      <c r="X2787" s="19"/>
      <c r="Y2787" s="19"/>
      <c r="Z2787" s="19"/>
      <c r="AA2787" s="19"/>
      <c r="AB2787" s="19"/>
      <c r="AC2787" s="19"/>
      <c r="AD2787" s="19"/>
    </row>
    <row r="2788">
      <c r="A2788" s="49" t="s">
        <v>2904</v>
      </c>
      <c r="B2788" s="50">
        <v>12193.0</v>
      </c>
      <c r="C2788" s="51">
        <v>0.456</v>
      </c>
      <c r="D2788" s="52">
        <v>12184.0</v>
      </c>
      <c r="E2788" s="51">
        <v>0.013</v>
      </c>
      <c r="F2788" s="52">
        <v>12193.0</v>
      </c>
      <c r="G2788" s="54">
        <v>0.386</v>
      </c>
      <c r="H2788" s="50">
        <v>12193.0</v>
      </c>
      <c r="I2788" s="54">
        <v>10.06</v>
      </c>
      <c r="J2788" s="50">
        <v>12193.0</v>
      </c>
      <c r="K2788" s="54">
        <v>9.042</v>
      </c>
      <c r="L2788" s="70">
        <f t="shared" si="1"/>
        <v>0</v>
      </c>
      <c r="M2788" s="71">
        <f t="shared" si="2"/>
        <v>0</v>
      </c>
      <c r="N2788" s="71">
        <f t="shared" si="3"/>
        <v>9.604</v>
      </c>
      <c r="O2788" s="71">
        <f t="shared" si="4"/>
        <v>2106.140351</v>
      </c>
      <c r="P2788" s="71">
        <f t="shared" si="5"/>
        <v>0</v>
      </c>
      <c r="Q2788" s="71">
        <f t="shared" si="6"/>
        <v>0</v>
      </c>
      <c r="R2788" s="71">
        <f t="shared" si="7"/>
        <v>8.586</v>
      </c>
      <c r="S2788" s="71">
        <f t="shared" si="8"/>
        <v>1882.894737</v>
      </c>
      <c r="T2788" s="72">
        <f t="shared" si="9"/>
        <v>9</v>
      </c>
      <c r="U2788" s="71">
        <f t="shared" si="10"/>
        <v>0.07381284343</v>
      </c>
      <c r="V2788" s="71">
        <f t="shared" si="11"/>
        <v>0</v>
      </c>
      <c r="W2788" s="73">
        <f t="shared" si="12"/>
        <v>0</v>
      </c>
      <c r="X2788" s="19"/>
      <c r="Y2788" s="19"/>
      <c r="Z2788" s="19"/>
      <c r="AA2788" s="19"/>
      <c r="AB2788" s="19"/>
      <c r="AC2788" s="19"/>
      <c r="AD2788" s="19"/>
    </row>
    <row r="2789">
      <c r="A2789" s="49" t="s">
        <v>2905</v>
      </c>
      <c r="B2789" s="50">
        <v>12702.0</v>
      </c>
      <c r="C2789" s="51">
        <v>0.252</v>
      </c>
      <c r="D2789" s="52">
        <v>12690.0</v>
      </c>
      <c r="E2789" s="51">
        <v>0.013</v>
      </c>
      <c r="F2789" s="52">
        <v>12702.0</v>
      </c>
      <c r="G2789" s="54">
        <v>0.249</v>
      </c>
      <c r="H2789" s="50">
        <v>12702.0</v>
      </c>
      <c r="I2789" s="54">
        <v>0.835551</v>
      </c>
      <c r="J2789" s="50">
        <v>12702.0</v>
      </c>
      <c r="K2789" s="54">
        <v>1.448</v>
      </c>
      <c r="L2789" s="70">
        <f t="shared" si="1"/>
        <v>0</v>
      </c>
      <c r="M2789" s="71">
        <f t="shared" si="2"/>
        <v>0</v>
      </c>
      <c r="N2789" s="71">
        <f t="shared" si="3"/>
        <v>0.583551</v>
      </c>
      <c r="O2789" s="71">
        <f t="shared" si="4"/>
        <v>231.5678571</v>
      </c>
      <c r="P2789" s="71">
        <f t="shared" si="5"/>
        <v>0</v>
      </c>
      <c r="Q2789" s="71">
        <f t="shared" si="6"/>
        <v>0</v>
      </c>
      <c r="R2789" s="71">
        <f t="shared" si="7"/>
        <v>1.196</v>
      </c>
      <c r="S2789" s="71">
        <f t="shared" si="8"/>
        <v>474.6031746</v>
      </c>
      <c r="T2789" s="72">
        <f t="shared" si="9"/>
        <v>12</v>
      </c>
      <c r="U2789" s="71">
        <f t="shared" si="10"/>
        <v>0.09447331129</v>
      </c>
      <c r="V2789" s="71">
        <f t="shared" si="11"/>
        <v>0</v>
      </c>
      <c r="W2789" s="73">
        <f t="shared" si="12"/>
        <v>0</v>
      </c>
      <c r="X2789" s="19"/>
      <c r="Y2789" s="19"/>
      <c r="Z2789" s="19"/>
      <c r="AA2789" s="19"/>
      <c r="AB2789" s="19"/>
      <c r="AC2789" s="19"/>
      <c r="AD2789" s="19"/>
    </row>
    <row r="2790">
      <c r="A2790" s="49" t="s">
        <v>2906</v>
      </c>
      <c r="B2790" s="50">
        <v>12391.0</v>
      </c>
      <c r="C2790" s="51">
        <v>0.577</v>
      </c>
      <c r="D2790" s="52">
        <v>12390.0</v>
      </c>
      <c r="E2790" s="51">
        <v>0.013</v>
      </c>
      <c r="F2790" s="52">
        <v>12391.0</v>
      </c>
      <c r="G2790" s="54">
        <v>0.42</v>
      </c>
      <c r="H2790" s="50">
        <v>12391.0</v>
      </c>
      <c r="I2790" s="54">
        <v>2.22006</v>
      </c>
      <c r="J2790" s="50">
        <v>12391.0</v>
      </c>
      <c r="K2790" s="54">
        <v>1.974</v>
      </c>
      <c r="L2790" s="70">
        <f t="shared" si="1"/>
        <v>0</v>
      </c>
      <c r="M2790" s="71">
        <f t="shared" si="2"/>
        <v>0</v>
      </c>
      <c r="N2790" s="71">
        <f t="shared" si="3"/>
        <v>1.64306</v>
      </c>
      <c r="O2790" s="71">
        <f t="shared" si="4"/>
        <v>284.7590988</v>
      </c>
      <c r="P2790" s="71">
        <f t="shared" si="5"/>
        <v>0</v>
      </c>
      <c r="Q2790" s="71">
        <f t="shared" si="6"/>
        <v>0</v>
      </c>
      <c r="R2790" s="71">
        <f t="shared" si="7"/>
        <v>1.397</v>
      </c>
      <c r="S2790" s="71">
        <f t="shared" si="8"/>
        <v>242.1143847</v>
      </c>
      <c r="T2790" s="72">
        <f t="shared" si="9"/>
        <v>1</v>
      </c>
      <c r="U2790" s="71">
        <f t="shared" si="10"/>
        <v>0.008070373658</v>
      </c>
      <c r="V2790" s="71">
        <f t="shared" si="11"/>
        <v>0</v>
      </c>
      <c r="W2790" s="73">
        <f t="shared" si="12"/>
        <v>0</v>
      </c>
      <c r="X2790" s="19"/>
      <c r="Y2790" s="19"/>
      <c r="Z2790" s="19"/>
      <c r="AA2790" s="19"/>
      <c r="AB2790" s="19"/>
      <c r="AC2790" s="19"/>
      <c r="AD2790" s="19"/>
    </row>
    <row r="2791">
      <c r="A2791" s="49" t="s">
        <v>2907</v>
      </c>
      <c r="B2791" s="50">
        <v>12657.0</v>
      </c>
      <c r="C2791" s="51">
        <v>0.228</v>
      </c>
      <c r="D2791" s="52">
        <v>12624.0</v>
      </c>
      <c r="E2791" s="51">
        <v>0.013</v>
      </c>
      <c r="F2791" s="52">
        <v>12657.0</v>
      </c>
      <c r="G2791" s="54">
        <v>0.229</v>
      </c>
      <c r="H2791" s="50">
        <v>12657.0</v>
      </c>
      <c r="I2791" s="54">
        <v>1.23023</v>
      </c>
      <c r="J2791" s="50">
        <v>12657.0</v>
      </c>
      <c r="K2791" s="54">
        <v>1.606</v>
      </c>
      <c r="L2791" s="70">
        <f t="shared" si="1"/>
        <v>0</v>
      </c>
      <c r="M2791" s="71">
        <f t="shared" si="2"/>
        <v>0</v>
      </c>
      <c r="N2791" s="71">
        <f t="shared" si="3"/>
        <v>1.00223</v>
      </c>
      <c r="O2791" s="71">
        <f t="shared" si="4"/>
        <v>439.5745614</v>
      </c>
      <c r="P2791" s="71">
        <f t="shared" si="5"/>
        <v>0</v>
      </c>
      <c r="Q2791" s="71">
        <f t="shared" si="6"/>
        <v>0</v>
      </c>
      <c r="R2791" s="71">
        <f t="shared" si="7"/>
        <v>1.378</v>
      </c>
      <c r="S2791" s="71">
        <f t="shared" si="8"/>
        <v>604.3859649</v>
      </c>
      <c r="T2791" s="72">
        <f t="shared" si="9"/>
        <v>33</v>
      </c>
      <c r="U2791" s="71">
        <f t="shared" si="10"/>
        <v>0.2607252904</v>
      </c>
      <c r="V2791" s="71">
        <f t="shared" si="11"/>
        <v>0</v>
      </c>
      <c r="W2791" s="73">
        <f t="shared" si="12"/>
        <v>0</v>
      </c>
      <c r="X2791" s="19"/>
      <c r="Y2791" s="19"/>
      <c r="Z2791" s="19"/>
      <c r="AA2791" s="19"/>
      <c r="AB2791" s="19"/>
      <c r="AC2791" s="19"/>
      <c r="AD2791" s="19"/>
    </row>
    <row r="2792">
      <c r="A2792" s="49" t="s">
        <v>2908</v>
      </c>
      <c r="B2792" s="50">
        <v>12357.0</v>
      </c>
      <c r="C2792" s="51">
        <v>0.448</v>
      </c>
      <c r="D2792" s="52">
        <v>12307.0</v>
      </c>
      <c r="E2792" s="51">
        <v>0.013</v>
      </c>
      <c r="F2792" s="52">
        <v>12357.0</v>
      </c>
      <c r="G2792" s="54">
        <v>0.376</v>
      </c>
      <c r="H2792" s="50">
        <v>12357.0</v>
      </c>
      <c r="I2792" s="54">
        <v>1.63734</v>
      </c>
      <c r="J2792" s="50">
        <v>12357.0</v>
      </c>
      <c r="K2792" s="54">
        <v>1.56</v>
      </c>
      <c r="L2792" s="70">
        <f t="shared" si="1"/>
        <v>0</v>
      </c>
      <c r="M2792" s="71">
        <f t="shared" si="2"/>
        <v>0</v>
      </c>
      <c r="N2792" s="71">
        <f t="shared" si="3"/>
        <v>1.18934</v>
      </c>
      <c r="O2792" s="71">
        <f t="shared" si="4"/>
        <v>265.4776786</v>
      </c>
      <c r="P2792" s="71">
        <f t="shared" si="5"/>
        <v>0</v>
      </c>
      <c r="Q2792" s="71">
        <f t="shared" si="6"/>
        <v>0</v>
      </c>
      <c r="R2792" s="71">
        <f t="shared" si="7"/>
        <v>1.112</v>
      </c>
      <c r="S2792" s="71">
        <f t="shared" si="8"/>
        <v>248.2142857</v>
      </c>
      <c r="T2792" s="72">
        <f t="shared" si="9"/>
        <v>50</v>
      </c>
      <c r="U2792" s="71">
        <f t="shared" si="10"/>
        <v>0.4046289552</v>
      </c>
      <c r="V2792" s="71">
        <f t="shared" si="11"/>
        <v>0</v>
      </c>
      <c r="W2792" s="73">
        <f t="shared" si="12"/>
        <v>0</v>
      </c>
      <c r="X2792" s="19"/>
      <c r="Y2792" s="19"/>
      <c r="Z2792" s="19"/>
      <c r="AA2792" s="19"/>
      <c r="AB2792" s="19"/>
      <c r="AC2792" s="19"/>
      <c r="AD2792" s="19"/>
    </row>
    <row r="2793">
      <c r="A2793" s="49" t="s">
        <v>2909</v>
      </c>
      <c r="B2793" s="50">
        <v>12627.0</v>
      </c>
      <c r="C2793" s="51">
        <v>0.24</v>
      </c>
      <c r="D2793" s="52">
        <v>12615.0</v>
      </c>
      <c r="E2793" s="51">
        <v>0.013</v>
      </c>
      <c r="F2793" s="52">
        <v>12627.0</v>
      </c>
      <c r="G2793" s="54">
        <v>0.24</v>
      </c>
      <c r="H2793" s="50">
        <v>12627.0</v>
      </c>
      <c r="I2793" s="54">
        <v>1.18315</v>
      </c>
      <c r="J2793" s="50">
        <v>12627.0</v>
      </c>
      <c r="K2793" s="54">
        <v>1.742</v>
      </c>
      <c r="L2793" s="70">
        <f t="shared" si="1"/>
        <v>0</v>
      </c>
      <c r="M2793" s="71">
        <f t="shared" si="2"/>
        <v>0</v>
      </c>
      <c r="N2793" s="71">
        <f t="shared" si="3"/>
        <v>0.94315</v>
      </c>
      <c r="O2793" s="71">
        <f t="shared" si="4"/>
        <v>392.9791667</v>
      </c>
      <c r="P2793" s="71">
        <f t="shared" si="5"/>
        <v>0</v>
      </c>
      <c r="Q2793" s="71">
        <f t="shared" si="6"/>
        <v>0</v>
      </c>
      <c r="R2793" s="71">
        <f t="shared" si="7"/>
        <v>1.502</v>
      </c>
      <c r="S2793" s="71">
        <f t="shared" si="8"/>
        <v>625.8333333</v>
      </c>
      <c r="T2793" s="72">
        <f t="shared" si="9"/>
        <v>12</v>
      </c>
      <c r="U2793" s="71">
        <f t="shared" si="10"/>
        <v>0.09503444999</v>
      </c>
      <c r="V2793" s="71">
        <f t="shared" si="11"/>
        <v>0</v>
      </c>
      <c r="W2793" s="73">
        <f t="shared" si="12"/>
        <v>0</v>
      </c>
      <c r="X2793" s="19"/>
      <c r="Y2793" s="19"/>
      <c r="Z2793" s="19"/>
      <c r="AA2793" s="19"/>
      <c r="AB2793" s="19"/>
      <c r="AC2793" s="19"/>
      <c r="AD2793" s="19"/>
    </row>
    <row r="2794">
      <c r="A2794" s="49" t="s">
        <v>2910</v>
      </c>
      <c r="B2794" s="50">
        <v>12319.0</v>
      </c>
      <c r="C2794" s="51">
        <v>0.538</v>
      </c>
      <c r="D2794" s="52">
        <v>12302.0</v>
      </c>
      <c r="E2794" s="51">
        <v>0.013</v>
      </c>
      <c r="F2794" s="52">
        <v>12319.0</v>
      </c>
      <c r="G2794" s="54">
        <v>0.419</v>
      </c>
      <c r="H2794" s="50">
        <v>12319.0</v>
      </c>
      <c r="I2794" s="54">
        <v>1.76046</v>
      </c>
      <c r="J2794" s="50">
        <v>12319.0</v>
      </c>
      <c r="K2794" s="54">
        <v>1.501</v>
      </c>
      <c r="L2794" s="70">
        <f t="shared" si="1"/>
        <v>0</v>
      </c>
      <c r="M2794" s="71">
        <f t="shared" si="2"/>
        <v>0</v>
      </c>
      <c r="N2794" s="71">
        <f t="shared" si="3"/>
        <v>1.22246</v>
      </c>
      <c r="O2794" s="71">
        <f t="shared" si="4"/>
        <v>227.2230483</v>
      </c>
      <c r="P2794" s="71">
        <f t="shared" si="5"/>
        <v>0</v>
      </c>
      <c r="Q2794" s="71">
        <f t="shared" si="6"/>
        <v>0</v>
      </c>
      <c r="R2794" s="71">
        <f t="shared" si="7"/>
        <v>0.963</v>
      </c>
      <c r="S2794" s="71">
        <f t="shared" si="8"/>
        <v>178.9962825</v>
      </c>
      <c r="T2794" s="72">
        <f t="shared" si="9"/>
        <v>17</v>
      </c>
      <c r="U2794" s="71">
        <f t="shared" si="10"/>
        <v>0.1379982141</v>
      </c>
      <c r="V2794" s="71">
        <f t="shared" si="11"/>
        <v>0</v>
      </c>
      <c r="W2794" s="73">
        <f t="shared" si="12"/>
        <v>0</v>
      </c>
      <c r="X2794" s="19"/>
      <c r="Y2794" s="19"/>
      <c r="Z2794" s="19"/>
      <c r="AA2794" s="19"/>
      <c r="AB2794" s="19"/>
      <c r="AC2794" s="19"/>
      <c r="AD2794" s="19"/>
    </row>
    <row r="2795">
      <c r="A2795" s="49" t="s">
        <v>2911</v>
      </c>
      <c r="B2795" s="50">
        <v>13324.0</v>
      </c>
      <c r="C2795" s="51">
        <v>0.319</v>
      </c>
      <c r="D2795" s="52">
        <v>13256.0</v>
      </c>
      <c r="E2795" s="51">
        <v>0.013</v>
      </c>
      <c r="F2795" s="52">
        <v>13324.0</v>
      </c>
      <c r="G2795" s="54">
        <v>0.313</v>
      </c>
      <c r="H2795" s="50">
        <v>13324.0</v>
      </c>
      <c r="I2795" s="54">
        <v>1.60118</v>
      </c>
      <c r="J2795" s="50">
        <v>13324.0</v>
      </c>
      <c r="K2795" s="54">
        <v>2.702</v>
      </c>
      <c r="L2795" s="70">
        <f t="shared" si="1"/>
        <v>0</v>
      </c>
      <c r="M2795" s="71">
        <f t="shared" si="2"/>
        <v>0</v>
      </c>
      <c r="N2795" s="71">
        <f t="shared" si="3"/>
        <v>1.28218</v>
      </c>
      <c r="O2795" s="71">
        <f t="shared" si="4"/>
        <v>401.9373041</v>
      </c>
      <c r="P2795" s="71">
        <f t="shared" si="5"/>
        <v>0</v>
      </c>
      <c r="Q2795" s="71">
        <f t="shared" si="6"/>
        <v>0</v>
      </c>
      <c r="R2795" s="71">
        <f t="shared" si="7"/>
        <v>2.383</v>
      </c>
      <c r="S2795" s="71">
        <f t="shared" si="8"/>
        <v>747.0219436</v>
      </c>
      <c r="T2795" s="72">
        <f t="shared" si="9"/>
        <v>68</v>
      </c>
      <c r="U2795" s="71">
        <f t="shared" si="10"/>
        <v>0.5103572501</v>
      </c>
      <c r="V2795" s="71">
        <f t="shared" si="11"/>
        <v>0</v>
      </c>
      <c r="W2795" s="73">
        <f t="shared" si="12"/>
        <v>0</v>
      </c>
      <c r="X2795" s="19"/>
      <c r="Y2795" s="19"/>
      <c r="Z2795" s="19"/>
      <c r="AA2795" s="19"/>
      <c r="AB2795" s="19"/>
      <c r="AC2795" s="19"/>
      <c r="AD2795" s="19"/>
    </row>
    <row r="2796">
      <c r="A2796" s="49" t="s">
        <v>2912</v>
      </c>
      <c r="B2796" s="50">
        <v>13002.0</v>
      </c>
      <c r="C2796" s="51">
        <v>0.641</v>
      </c>
      <c r="D2796" s="52">
        <v>12985.0</v>
      </c>
      <c r="E2796" s="51">
        <v>0.013</v>
      </c>
      <c r="F2796" s="52">
        <v>13002.0</v>
      </c>
      <c r="G2796" s="54">
        <v>0.482</v>
      </c>
      <c r="H2796" s="50">
        <v>13002.0</v>
      </c>
      <c r="I2796" s="54">
        <v>2.64768</v>
      </c>
      <c r="J2796" s="50">
        <v>13002.0</v>
      </c>
      <c r="K2796" s="54">
        <v>4.122</v>
      </c>
      <c r="L2796" s="70">
        <f t="shared" si="1"/>
        <v>0</v>
      </c>
      <c r="M2796" s="71">
        <f t="shared" si="2"/>
        <v>0</v>
      </c>
      <c r="N2796" s="71">
        <f t="shared" si="3"/>
        <v>2.00668</v>
      </c>
      <c r="O2796" s="71">
        <f t="shared" si="4"/>
        <v>313.0546022</v>
      </c>
      <c r="P2796" s="71">
        <f t="shared" si="5"/>
        <v>0</v>
      </c>
      <c r="Q2796" s="71">
        <f t="shared" si="6"/>
        <v>0</v>
      </c>
      <c r="R2796" s="71">
        <f t="shared" si="7"/>
        <v>3.481</v>
      </c>
      <c r="S2796" s="71">
        <f t="shared" si="8"/>
        <v>543.0577223</v>
      </c>
      <c r="T2796" s="72">
        <f t="shared" si="9"/>
        <v>17</v>
      </c>
      <c r="U2796" s="71">
        <f t="shared" si="10"/>
        <v>0.1307491155</v>
      </c>
      <c r="V2796" s="71">
        <f t="shared" si="11"/>
        <v>0</v>
      </c>
      <c r="W2796" s="73">
        <f t="shared" si="12"/>
        <v>0</v>
      </c>
      <c r="X2796" s="19"/>
      <c r="Y2796" s="19"/>
      <c r="Z2796" s="19"/>
      <c r="AA2796" s="19"/>
      <c r="AB2796" s="19"/>
      <c r="AC2796" s="19"/>
      <c r="AD2796" s="19"/>
    </row>
    <row r="2797">
      <c r="A2797" s="49" t="s">
        <v>2913</v>
      </c>
      <c r="B2797" s="50">
        <v>12799.0</v>
      </c>
      <c r="C2797" s="51">
        <v>0.285</v>
      </c>
      <c r="D2797" s="52">
        <v>12714.0</v>
      </c>
      <c r="E2797" s="51">
        <v>0.013</v>
      </c>
      <c r="F2797" s="52">
        <v>12799.0</v>
      </c>
      <c r="G2797" s="54">
        <v>0.283</v>
      </c>
      <c r="H2797" s="50">
        <v>12799.0</v>
      </c>
      <c r="I2797" s="54">
        <v>1.31483</v>
      </c>
      <c r="J2797" s="50">
        <v>12799.0</v>
      </c>
      <c r="K2797" s="54">
        <v>1.586</v>
      </c>
      <c r="L2797" s="70">
        <f t="shared" si="1"/>
        <v>0</v>
      </c>
      <c r="M2797" s="71">
        <f t="shared" si="2"/>
        <v>0</v>
      </c>
      <c r="N2797" s="71">
        <f t="shared" si="3"/>
        <v>1.02983</v>
      </c>
      <c r="O2797" s="71">
        <f t="shared" si="4"/>
        <v>361.3438596</v>
      </c>
      <c r="P2797" s="71">
        <f t="shared" si="5"/>
        <v>0</v>
      </c>
      <c r="Q2797" s="71">
        <f t="shared" si="6"/>
        <v>0</v>
      </c>
      <c r="R2797" s="71">
        <f t="shared" si="7"/>
        <v>1.301</v>
      </c>
      <c r="S2797" s="71">
        <f t="shared" si="8"/>
        <v>456.4912281</v>
      </c>
      <c r="T2797" s="72">
        <f t="shared" si="9"/>
        <v>85</v>
      </c>
      <c r="U2797" s="71">
        <f t="shared" si="10"/>
        <v>0.6641143839</v>
      </c>
      <c r="V2797" s="71">
        <f t="shared" si="11"/>
        <v>0</v>
      </c>
      <c r="W2797" s="73">
        <f t="shared" si="12"/>
        <v>0</v>
      </c>
      <c r="X2797" s="19"/>
      <c r="Y2797" s="19"/>
      <c r="Z2797" s="19"/>
      <c r="AA2797" s="19"/>
      <c r="AB2797" s="19"/>
      <c r="AC2797" s="19"/>
      <c r="AD2797" s="19"/>
    </row>
    <row r="2798">
      <c r="A2798" s="49" t="s">
        <v>2914</v>
      </c>
      <c r="B2798" s="50">
        <v>12483.0</v>
      </c>
      <c r="C2798" s="51">
        <v>0.541</v>
      </c>
      <c r="D2798" s="52">
        <v>12467.0</v>
      </c>
      <c r="E2798" s="51">
        <v>0.013</v>
      </c>
      <c r="F2798" s="52">
        <v>12483.0</v>
      </c>
      <c r="G2798" s="54">
        <v>0.42</v>
      </c>
      <c r="H2798" s="50">
        <v>12483.0</v>
      </c>
      <c r="I2798" s="54">
        <v>2.7252</v>
      </c>
      <c r="J2798" s="50">
        <v>12482.0</v>
      </c>
      <c r="K2798" s="54">
        <v>2.802</v>
      </c>
      <c r="L2798" s="70">
        <f t="shared" si="1"/>
        <v>0</v>
      </c>
      <c r="M2798" s="71">
        <f t="shared" si="2"/>
        <v>0</v>
      </c>
      <c r="N2798" s="71">
        <f t="shared" si="3"/>
        <v>2.1842</v>
      </c>
      <c r="O2798" s="71">
        <f t="shared" si="4"/>
        <v>403.7338262</v>
      </c>
      <c r="P2798" s="71">
        <f t="shared" si="5"/>
        <v>-1</v>
      </c>
      <c r="Q2798" s="71">
        <f t="shared" si="6"/>
        <v>-0.008010894817</v>
      </c>
      <c r="R2798" s="71">
        <f t="shared" si="7"/>
        <v>2.261</v>
      </c>
      <c r="S2798" s="71">
        <f t="shared" si="8"/>
        <v>417.9297597</v>
      </c>
      <c r="T2798" s="72">
        <f t="shared" si="9"/>
        <v>16</v>
      </c>
      <c r="U2798" s="71">
        <f t="shared" si="10"/>
        <v>0.1281743171</v>
      </c>
      <c r="V2798" s="71">
        <f t="shared" si="11"/>
        <v>0</v>
      </c>
      <c r="W2798" s="73">
        <f t="shared" si="12"/>
        <v>0</v>
      </c>
      <c r="X2798" s="19"/>
      <c r="Y2798" s="19"/>
      <c r="Z2798" s="19"/>
      <c r="AA2798" s="19"/>
      <c r="AB2798" s="19"/>
      <c r="AC2798" s="19"/>
      <c r="AD2798" s="19"/>
    </row>
    <row r="2799">
      <c r="A2799" s="49" t="s">
        <v>2915</v>
      </c>
      <c r="B2799" s="50">
        <v>12465.0</v>
      </c>
      <c r="C2799" s="51">
        <v>0.225</v>
      </c>
      <c r="D2799" s="52">
        <v>12450.0</v>
      </c>
      <c r="E2799" s="51">
        <v>0.013</v>
      </c>
      <c r="F2799" s="52">
        <v>12465.0</v>
      </c>
      <c r="G2799" s="54">
        <v>0.227</v>
      </c>
      <c r="H2799" s="50">
        <v>12465.0</v>
      </c>
      <c r="I2799" s="54">
        <v>0.991846</v>
      </c>
      <c r="J2799" s="50">
        <v>12465.0</v>
      </c>
      <c r="K2799" s="54">
        <v>2.092</v>
      </c>
      <c r="L2799" s="70">
        <f t="shared" si="1"/>
        <v>0</v>
      </c>
      <c r="M2799" s="71">
        <f t="shared" si="2"/>
        <v>0</v>
      </c>
      <c r="N2799" s="71">
        <f t="shared" si="3"/>
        <v>0.766846</v>
      </c>
      <c r="O2799" s="71">
        <f t="shared" si="4"/>
        <v>340.8204444</v>
      </c>
      <c r="P2799" s="71">
        <f t="shared" si="5"/>
        <v>0</v>
      </c>
      <c r="Q2799" s="71">
        <f t="shared" si="6"/>
        <v>0</v>
      </c>
      <c r="R2799" s="71">
        <f t="shared" si="7"/>
        <v>1.867</v>
      </c>
      <c r="S2799" s="71">
        <f t="shared" si="8"/>
        <v>829.7777778</v>
      </c>
      <c r="T2799" s="72">
        <f t="shared" si="9"/>
        <v>15</v>
      </c>
      <c r="U2799" s="71">
        <f t="shared" si="10"/>
        <v>0.1203369434</v>
      </c>
      <c r="V2799" s="71">
        <f t="shared" si="11"/>
        <v>0</v>
      </c>
      <c r="W2799" s="73">
        <f t="shared" si="12"/>
        <v>0</v>
      </c>
      <c r="X2799" s="19"/>
      <c r="Y2799" s="19"/>
      <c r="Z2799" s="19"/>
      <c r="AA2799" s="19"/>
      <c r="AB2799" s="19"/>
      <c r="AC2799" s="19"/>
      <c r="AD2799" s="19"/>
    </row>
    <row r="2800">
      <c r="A2800" s="49" t="s">
        <v>2916</v>
      </c>
      <c r="B2800" s="50">
        <v>12163.0</v>
      </c>
      <c r="C2800" s="51">
        <v>0.526</v>
      </c>
      <c r="D2800" s="52">
        <v>12138.0</v>
      </c>
      <c r="E2800" s="51">
        <v>0.013</v>
      </c>
      <c r="F2800" s="52">
        <v>12163.0</v>
      </c>
      <c r="G2800" s="54">
        <v>0.391</v>
      </c>
      <c r="H2800" s="50">
        <v>12163.0</v>
      </c>
      <c r="I2800" s="54">
        <v>1.71377</v>
      </c>
      <c r="J2800" s="50">
        <v>12162.0</v>
      </c>
      <c r="K2800" s="54">
        <v>4.339</v>
      </c>
      <c r="L2800" s="70">
        <f t="shared" si="1"/>
        <v>0</v>
      </c>
      <c r="M2800" s="71">
        <f t="shared" si="2"/>
        <v>0</v>
      </c>
      <c r="N2800" s="71">
        <f t="shared" si="3"/>
        <v>1.18777</v>
      </c>
      <c r="O2800" s="71">
        <f t="shared" si="4"/>
        <v>225.8117871</v>
      </c>
      <c r="P2800" s="71">
        <f t="shared" si="5"/>
        <v>-1</v>
      </c>
      <c r="Q2800" s="71">
        <f t="shared" si="6"/>
        <v>-0.008221655841</v>
      </c>
      <c r="R2800" s="71">
        <f t="shared" si="7"/>
        <v>3.813</v>
      </c>
      <c r="S2800" s="71">
        <f t="shared" si="8"/>
        <v>724.904943</v>
      </c>
      <c r="T2800" s="72">
        <f t="shared" si="9"/>
        <v>25</v>
      </c>
      <c r="U2800" s="71">
        <f t="shared" si="10"/>
        <v>0.205541396</v>
      </c>
      <c r="V2800" s="71">
        <f t="shared" si="11"/>
        <v>0</v>
      </c>
      <c r="W2800" s="73">
        <f t="shared" si="12"/>
        <v>0</v>
      </c>
      <c r="X2800" s="19"/>
      <c r="Y2800" s="19"/>
      <c r="Z2800" s="19"/>
      <c r="AA2800" s="19"/>
      <c r="AB2800" s="19"/>
      <c r="AC2800" s="19"/>
      <c r="AD2800" s="19"/>
    </row>
    <row r="2801">
      <c r="A2801" s="49" t="s">
        <v>2917</v>
      </c>
      <c r="B2801" s="50">
        <v>12480.0</v>
      </c>
      <c r="C2801" s="51">
        <v>0.255</v>
      </c>
      <c r="D2801" s="52">
        <v>12436.0</v>
      </c>
      <c r="E2801" s="51">
        <v>0.013</v>
      </c>
      <c r="F2801" s="52">
        <v>12480.0</v>
      </c>
      <c r="G2801" s="54">
        <v>0.254</v>
      </c>
      <c r="H2801" s="50">
        <v>12480.0</v>
      </c>
      <c r="I2801" s="54">
        <v>2.53384</v>
      </c>
      <c r="J2801" s="50">
        <v>12480.0</v>
      </c>
      <c r="K2801" s="54">
        <v>9.18</v>
      </c>
      <c r="L2801" s="70">
        <f t="shared" si="1"/>
        <v>0</v>
      </c>
      <c r="M2801" s="71">
        <f t="shared" si="2"/>
        <v>0</v>
      </c>
      <c r="N2801" s="71">
        <f t="shared" si="3"/>
        <v>2.27884</v>
      </c>
      <c r="O2801" s="71">
        <f t="shared" si="4"/>
        <v>893.6627451</v>
      </c>
      <c r="P2801" s="71">
        <f t="shared" si="5"/>
        <v>0</v>
      </c>
      <c r="Q2801" s="71">
        <f t="shared" si="6"/>
        <v>0</v>
      </c>
      <c r="R2801" s="71">
        <f t="shared" si="7"/>
        <v>8.925</v>
      </c>
      <c r="S2801" s="71">
        <f t="shared" si="8"/>
        <v>3500</v>
      </c>
      <c r="T2801" s="72">
        <f t="shared" si="9"/>
        <v>44</v>
      </c>
      <c r="U2801" s="71">
        <f t="shared" si="10"/>
        <v>0.3525641026</v>
      </c>
      <c r="V2801" s="71">
        <f t="shared" si="11"/>
        <v>0</v>
      </c>
      <c r="W2801" s="73">
        <f t="shared" si="12"/>
        <v>0</v>
      </c>
      <c r="X2801" s="19"/>
      <c r="Y2801" s="19"/>
      <c r="Z2801" s="19"/>
      <c r="AA2801" s="19"/>
      <c r="AB2801" s="19"/>
      <c r="AC2801" s="19"/>
      <c r="AD2801" s="19"/>
    </row>
    <row r="2802">
      <c r="A2802" s="49" t="s">
        <v>2918</v>
      </c>
      <c r="B2802" s="50">
        <v>12180.0</v>
      </c>
      <c r="C2802" s="51">
        <v>0.508</v>
      </c>
      <c r="D2802" s="52">
        <v>12124.0</v>
      </c>
      <c r="E2802" s="51">
        <v>0.013</v>
      </c>
      <c r="F2802" s="52">
        <v>12180.0</v>
      </c>
      <c r="G2802" s="54">
        <v>0.406</v>
      </c>
      <c r="H2802" s="50">
        <v>12180.0</v>
      </c>
      <c r="I2802" s="54">
        <v>0.507199</v>
      </c>
      <c r="J2802" s="50">
        <v>12180.0</v>
      </c>
      <c r="K2802" s="54">
        <v>1.881</v>
      </c>
      <c r="L2802" s="70">
        <f t="shared" si="1"/>
        <v>0</v>
      </c>
      <c r="M2802" s="71">
        <f t="shared" si="2"/>
        <v>0</v>
      </c>
      <c r="N2802" s="71">
        <f t="shared" si="3"/>
        <v>-0.000801</v>
      </c>
      <c r="O2802" s="71">
        <f t="shared" si="4"/>
        <v>-0.1576771654</v>
      </c>
      <c r="P2802" s="71">
        <f t="shared" si="5"/>
        <v>0</v>
      </c>
      <c r="Q2802" s="71">
        <f t="shared" si="6"/>
        <v>0</v>
      </c>
      <c r="R2802" s="71">
        <f t="shared" si="7"/>
        <v>1.373</v>
      </c>
      <c r="S2802" s="71">
        <f t="shared" si="8"/>
        <v>270.2755906</v>
      </c>
      <c r="T2802" s="72">
        <f t="shared" si="9"/>
        <v>56</v>
      </c>
      <c r="U2802" s="71">
        <f t="shared" si="10"/>
        <v>0.4597701149</v>
      </c>
      <c r="V2802" s="71">
        <f t="shared" si="11"/>
        <v>0</v>
      </c>
      <c r="W2802" s="73">
        <f t="shared" si="12"/>
        <v>0</v>
      </c>
      <c r="X2802" s="19"/>
      <c r="Y2802" s="19"/>
      <c r="Z2802" s="19"/>
      <c r="AA2802" s="19"/>
      <c r="AB2802" s="19"/>
      <c r="AC2802" s="19"/>
      <c r="AD2802" s="19"/>
    </row>
    <row r="2803">
      <c r="A2803" s="49" t="s">
        <v>822</v>
      </c>
      <c r="B2803" s="50">
        <v>28933.0</v>
      </c>
      <c r="C2803" s="51">
        <v>1.043</v>
      </c>
      <c r="D2803" s="52">
        <v>28867.0</v>
      </c>
      <c r="E2803" s="51">
        <v>0.059</v>
      </c>
      <c r="F2803" s="52">
        <v>28933.0</v>
      </c>
      <c r="G2803" s="54">
        <v>1.044</v>
      </c>
      <c r="H2803" s="50">
        <v>28933.0</v>
      </c>
      <c r="I2803" s="54">
        <v>8.8378</v>
      </c>
      <c r="J2803" s="50">
        <v>28933.0</v>
      </c>
      <c r="K2803" s="54">
        <v>33.355</v>
      </c>
      <c r="L2803" s="70">
        <f t="shared" si="1"/>
        <v>0</v>
      </c>
      <c r="M2803" s="71">
        <f t="shared" si="2"/>
        <v>0</v>
      </c>
      <c r="N2803" s="71">
        <f t="shared" si="3"/>
        <v>7.7948</v>
      </c>
      <c r="O2803" s="71">
        <f t="shared" si="4"/>
        <v>747.3441994</v>
      </c>
      <c r="P2803" s="71">
        <f t="shared" si="5"/>
        <v>0</v>
      </c>
      <c r="Q2803" s="71">
        <f t="shared" si="6"/>
        <v>0</v>
      </c>
      <c r="R2803" s="71">
        <f t="shared" si="7"/>
        <v>32.312</v>
      </c>
      <c r="S2803" s="71">
        <f t="shared" si="8"/>
        <v>3097.986577</v>
      </c>
      <c r="T2803" s="72">
        <f t="shared" si="9"/>
        <v>66</v>
      </c>
      <c r="U2803" s="71">
        <f t="shared" si="10"/>
        <v>0.2281132271</v>
      </c>
      <c r="V2803" s="71">
        <f t="shared" si="11"/>
        <v>0</v>
      </c>
      <c r="W2803" s="73">
        <f t="shared" si="12"/>
        <v>0</v>
      </c>
      <c r="X2803" s="19"/>
      <c r="Y2803" s="19"/>
      <c r="Z2803" s="19"/>
      <c r="AA2803" s="19"/>
      <c r="AB2803" s="19"/>
      <c r="AC2803" s="19"/>
      <c r="AD2803" s="19"/>
    </row>
    <row r="2804">
      <c r="A2804" s="49" t="s">
        <v>829</v>
      </c>
      <c r="B2804" s="50">
        <v>28455.0</v>
      </c>
      <c r="C2804" s="51">
        <v>2.023</v>
      </c>
      <c r="D2804" s="52">
        <v>28404.0</v>
      </c>
      <c r="E2804" s="51">
        <v>0.06</v>
      </c>
      <c r="F2804" s="52">
        <v>28455.0</v>
      </c>
      <c r="G2804" s="54">
        <v>1.564</v>
      </c>
      <c r="H2804" s="50">
        <v>28455.0</v>
      </c>
      <c r="I2804" s="54">
        <v>12.9672</v>
      </c>
      <c r="J2804" s="50">
        <v>28454.0</v>
      </c>
      <c r="K2804" s="54">
        <v>41.218</v>
      </c>
      <c r="L2804" s="70">
        <f t="shared" si="1"/>
        <v>0</v>
      </c>
      <c r="M2804" s="71">
        <f t="shared" si="2"/>
        <v>0</v>
      </c>
      <c r="N2804" s="71">
        <f t="shared" si="3"/>
        <v>10.9442</v>
      </c>
      <c r="O2804" s="71">
        <f t="shared" si="4"/>
        <v>540.9886307</v>
      </c>
      <c r="P2804" s="71">
        <f t="shared" si="5"/>
        <v>-1</v>
      </c>
      <c r="Q2804" s="71">
        <f t="shared" si="6"/>
        <v>-0.003514320857</v>
      </c>
      <c r="R2804" s="71">
        <f t="shared" si="7"/>
        <v>39.195</v>
      </c>
      <c r="S2804" s="71">
        <f t="shared" si="8"/>
        <v>1937.469105</v>
      </c>
      <c r="T2804" s="72">
        <f t="shared" si="9"/>
        <v>51</v>
      </c>
      <c r="U2804" s="71">
        <f t="shared" si="10"/>
        <v>0.1792303637</v>
      </c>
      <c r="V2804" s="71">
        <f t="shared" si="11"/>
        <v>0</v>
      </c>
      <c r="W2804" s="73">
        <f t="shared" si="12"/>
        <v>0</v>
      </c>
      <c r="X2804" s="19"/>
      <c r="Y2804" s="19"/>
      <c r="Z2804" s="19"/>
      <c r="AA2804" s="19"/>
      <c r="AB2804" s="19"/>
      <c r="AC2804" s="19"/>
      <c r="AD2804" s="19"/>
    </row>
    <row r="2805">
      <c r="A2805" s="49" t="s">
        <v>2919</v>
      </c>
      <c r="B2805" s="50">
        <v>28168.0</v>
      </c>
      <c r="C2805" s="51">
        <v>0.975</v>
      </c>
      <c r="D2805" s="52">
        <v>28097.0</v>
      </c>
      <c r="E2805" s="51">
        <v>0.06</v>
      </c>
      <c r="F2805" s="52">
        <v>28168.0</v>
      </c>
      <c r="G2805" s="54">
        <v>0.98</v>
      </c>
      <c r="H2805" s="50">
        <v>28168.0</v>
      </c>
      <c r="I2805" s="54">
        <v>8.19096</v>
      </c>
      <c r="J2805" s="50">
        <v>28167.0</v>
      </c>
      <c r="K2805" s="54">
        <v>3600.0</v>
      </c>
      <c r="L2805" s="70">
        <f t="shared" si="1"/>
        <v>0</v>
      </c>
      <c r="M2805" s="71">
        <f t="shared" si="2"/>
        <v>0</v>
      </c>
      <c r="N2805" s="71">
        <f t="shared" si="3"/>
        <v>7.21596</v>
      </c>
      <c r="O2805" s="71">
        <f t="shared" si="4"/>
        <v>740.0984615</v>
      </c>
      <c r="P2805" s="71">
        <f t="shared" si="5"/>
        <v>-1</v>
      </c>
      <c r="Q2805" s="71">
        <f t="shared" si="6"/>
        <v>-0.003550127805</v>
      </c>
      <c r="R2805" s="71">
        <f t="shared" si="7"/>
        <v>3599.025</v>
      </c>
      <c r="S2805" s="71">
        <f t="shared" si="8"/>
        <v>369130.7692</v>
      </c>
      <c r="T2805" s="72">
        <f t="shared" si="9"/>
        <v>71</v>
      </c>
      <c r="U2805" s="71">
        <f t="shared" si="10"/>
        <v>0.2520590741</v>
      </c>
      <c r="V2805" s="71">
        <f t="shared" si="11"/>
        <v>0</v>
      </c>
      <c r="W2805" s="73">
        <f t="shared" si="12"/>
        <v>0</v>
      </c>
      <c r="X2805" s="19"/>
      <c r="Y2805" s="19"/>
      <c r="Z2805" s="19"/>
      <c r="AA2805" s="19"/>
      <c r="AB2805" s="19"/>
      <c r="AC2805" s="19"/>
      <c r="AD2805" s="19"/>
    </row>
    <row r="2806">
      <c r="A2806" s="49" t="s">
        <v>2920</v>
      </c>
      <c r="B2806" s="50">
        <v>27695.0</v>
      </c>
      <c r="C2806" s="51">
        <v>1.812</v>
      </c>
      <c r="D2806" s="52">
        <v>27649.0</v>
      </c>
      <c r="E2806" s="51">
        <v>0.061</v>
      </c>
      <c r="F2806" s="52">
        <v>27695.0</v>
      </c>
      <c r="G2806" s="54">
        <v>1.45</v>
      </c>
      <c r="H2806" s="50">
        <v>27695.0</v>
      </c>
      <c r="I2806" s="54">
        <v>3.02701</v>
      </c>
      <c r="J2806" s="50">
        <v>27695.0</v>
      </c>
      <c r="K2806" s="54">
        <v>3.876</v>
      </c>
      <c r="L2806" s="70">
        <f t="shared" si="1"/>
        <v>0</v>
      </c>
      <c r="M2806" s="71">
        <f t="shared" si="2"/>
        <v>0</v>
      </c>
      <c r="N2806" s="71">
        <f t="shared" si="3"/>
        <v>1.21501</v>
      </c>
      <c r="O2806" s="71">
        <f t="shared" si="4"/>
        <v>67.05353201</v>
      </c>
      <c r="P2806" s="71">
        <f t="shared" si="5"/>
        <v>0</v>
      </c>
      <c r="Q2806" s="71">
        <f t="shared" si="6"/>
        <v>0</v>
      </c>
      <c r="R2806" s="71">
        <f t="shared" si="7"/>
        <v>2.064</v>
      </c>
      <c r="S2806" s="71">
        <f t="shared" si="8"/>
        <v>113.9072848</v>
      </c>
      <c r="T2806" s="72">
        <f t="shared" si="9"/>
        <v>46</v>
      </c>
      <c r="U2806" s="71">
        <f t="shared" si="10"/>
        <v>0.166094963</v>
      </c>
      <c r="V2806" s="71">
        <f t="shared" si="11"/>
        <v>0</v>
      </c>
      <c r="W2806" s="73">
        <f t="shared" si="12"/>
        <v>0</v>
      </c>
      <c r="X2806" s="19"/>
      <c r="Y2806" s="19"/>
      <c r="Z2806" s="19"/>
      <c r="AA2806" s="19"/>
      <c r="AB2806" s="19"/>
      <c r="AC2806" s="19"/>
      <c r="AD2806" s="19"/>
    </row>
    <row r="2807">
      <c r="A2807" s="49" t="s">
        <v>2921</v>
      </c>
      <c r="B2807" s="50">
        <v>28701.0</v>
      </c>
      <c r="C2807" s="51">
        <v>0.966</v>
      </c>
      <c r="D2807" s="52">
        <v>28646.0</v>
      </c>
      <c r="E2807" s="51">
        <v>0.06</v>
      </c>
      <c r="F2807" s="52">
        <v>28701.0</v>
      </c>
      <c r="G2807" s="54">
        <v>0.971</v>
      </c>
      <c r="H2807" s="50">
        <v>28701.0</v>
      </c>
      <c r="I2807" s="54">
        <v>9.50101</v>
      </c>
      <c r="J2807" s="50">
        <v>28700.0</v>
      </c>
      <c r="K2807" s="54">
        <v>59.145</v>
      </c>
      <c r="L2807" s="70">
        <f t="shared" si="1"/>
        <v>0</v>
      </c>
      <c r="M2807" s="71">
        <f t="shared" si="2"/>
        <v>0</v>
      </c>
      <c r="N2807" s="71">
        <f t="shared" si="3"/>
        <v>8.53501</v>
      </c>
      <c r="O2807" s="71">
        <f t="shared" si="4"/>
        <v>883.5414079</v>
      </c>
      <c r="P2807" s="71">
        <f t="shared" si="5"/>
        <v>-1</v>
      </c>
      <c r="Q2807" s="71">
        <f t="shared" si="6"/>
        <v>-0.003484199157</v>
      </c>
      <c r="R2807" s="71">
        <f t="shared" si="7"/>
        <v>58.179</v>
      </c>
      <c r="S2807" s="71">
        <f t="shared" si="8"/>
        <v>6022.670807</v>
      </c>
      <c r="T2807" s="72">
        <f t="shared" si="9"/>
        <v>55</v>
      </c>
      <c r="U2807" s="71">
        <f t="shared" si="10"/>
        <v>0.1916309536</v>
      </c>
      <c r="V2807" s="71">
        <f t="shared" si="11"/>
        <v>0</v>
      </c>
      <c r="W2807" s="73">
        <f t="shared" si="12"/>
        <v>0</v>
      </c>
      <c r="X2807" s="19"/>
      <c r="Y2807" s="19"/>
      <c r="Z2807" s="19"/>
      <c r="AA2807" s="19"/>
      <c r="AB2807" s="19"/>
      <c r="AC2807" s="19"/>
      <c r="AD2807" s="19"/>
    </row>
    <row r="2808">
      <c r="A2808" s="49" t="s">
        <v>2922</v>
      </c>
      <c r="B2808" s="50">
        <v>28232.0</v>
      </c>
      <c r="C2808" s="51">
        <v>1.952</v>
      </c>
      <c r="D2808" s="52">
        <v>28161.0</v>
      </c>
      <c r="E2808" s="51">
        <v>0.06</v>
      </c>
      <c r="F2808" s="52">
        <v>28232.0</v>
      </c>
      <c r="G2808" s="54">
        <v>1.513</v>
      </c>
      <c r="H2808" s="50">
        <v>28232.0</v>
      </c>
      <c r="I2808" s="54">
        <v>10.5712</v>
      </c>
      <c r="J2808" s="50">
        <v>28232.0</v>
      </c>
      <c r="K2808" s="54">
        <v>5.633</v>
      </c>
      <c r="L2808" s="70">
        <f t="shared" si="1"/>
        <v>0</v>
      </c>
      <c r="M2808" s="71">
        <f t="shared" si="2"/>
        <v>0</v>
      </c>
      <c r="N2808" s="71">
        <f t="shared" si="3"/>
        <v>8.6192</v>
      </c>
      <c r="O2808" s="71">
        <f t="shared" si="4"/>
        <v>441.557377</v>
      </c>
      <c r="P2808" s="71">
        <f t="shared" si="5"/>
        <v>0</v>
      </c>
      <c r="Q2808" s="71">
        <f t="shared" si="6"/>
        <v>0</v>
      </c>
      <c r="R2808" s="71">
        <f t="shared" si="7"/>
        <v>3.681</v>
      </c>
      <c r="S2808" s="71">
        <f t="shared" si="8"/>
        <v>188.5758197</v>
      </c>
      <c r="T2808" s="72">
        <f t="shared" si="9"/>
        <v>71</v>
      </c>
      <c r="U2808" s="71">
        <f t="shared" si="10"/>
        <v>0.2514876736</v>
      </c>
      <c r="V2808" s="71">
        <f t="shared" si="11"/>
        <v>0</v>
      </c>
      <c r="W2808" s="73">
        <f t="shared" si="12"/>
        <v>0</v>
      </c>
      <c r="X2808" s="19"/>
      <c r="Y2808" s="19"/>
      <c r="Z2808" s="19"/>
      <c r="AA2808" s="19"/>
      <c r="AB2808" s="19"/>
      <c r="AC2808" s="19"/>
      <c r="AD2808" s="19"/>
    </row>
    <row r="2809">
      <c r="A2809" s="49" t="s">
        <v>2923</v>
      </c>
      <c r="B2809" s="50">
        <v>28711.0</v>
      </c>
      <c r="C2809" s="51">
        <v>1.029</v>
      </c>
      <c r="D2809" s="52">
        <v>28682.0</v>
      </c>
      <c r="E2809" s="51">
        <v>0.059</v>
      </c>
      <c r="F2809" s="52">
        <v>28711.0</v>
      </c>
      <c r="G2809" s="54">
        <v>1.026</v>
      </c>
      <c r="H2809" s="50">
        <v>28711.0</v>
      </c>
      <c r="I2809" s="54">
        <v>9.69641</v>
      </c>
      <c r="J2809" s="50">
        <v>28710.0</v>
      </c>
      <c r="K2809" s="54">
        <v>31.548</v>
      </c>
      <c r="L2809" s="70">
        <f t="shared" si="1"/>
        <v>0</v>
      </c>
      <c r="M2809" s="71">
        <f t="shared" si="2"/>
        <v>0</v>
      </c>
      <c r="N2809" s="71">
        <f t="shared" si="3"/>
        <v>8.66741</v>
      </c>
      <c r="O2809" s="71">
        <f t="shared" si="4"/>
        <v>842.313897</v>
      </c>
      <c r="P2809" s="71">
        <f t="shared" si="5"/>
        <v>-1</v>
      </c>
      <c r="Q2809" s="71">
        <f t="shared" si="6"/>
        <v>-0.003482985615</v>
      </c>
      <c r="R2809" s="71">
        <f t="shared" si="7"/>
        <v>30.519</v>
      </c>
      <c r="S2809" s="71">
        <f t="shared" si="8"/>
        <v>2965.889213</v>
      </c>
      <c r="T2809" s="72">
        <f t="shared" si="9"/>
        <v>29</v>
      </c>
      <c r="U2809" s="71">
        <f t="shared" si="10"/>
        <v>0.1010065828</v>
      </c>
      <c r="V2809" s="71">
        <f t="shared" si="11"/>
        <v>0</v>
      </c>
      <c r="W2809" s="73">
        <f t="shared" si="12"/>
        <v>0</v>
      </c>
      <c r="X2809" s="19"/>
      <c r="Y2809" s="19"/>
      <c r="Z2809" s="19"/>
      <c r="AA2809" s="19"/>
      <c r="AB2809" s="19"/>
      <c r="AC2809" s="19"/>
      <c r="AD2809" s="19"/>
    </row>
    <row r="2810">
      <c r="A2810" s="49" t="s">
        <v>2924</v>
      </c>
      <c r="B2810" s="50">
        <v>28232.0</v>
      </c>
      <c r="C2810" s="51">
        <v>2.183</v>
      </c>
      <c r="D2810" s="52">
        <v>28166.0</v>
      </c>
      <c r="E2810" s="51">
        <v>0.06</v>
      </c>
      <c r="F2810" s="52">
        <v>28232.0</v>
      </c>
      <c r="G2810" s="54">
        <v>1.632</v>
      </c>
      <c r="H2810" s="50">
        <v>28232.0</v>
      </c>
      <c r="I2810" s="54">
        <v>5.95598</v>
      </c>
      <c r="J2810" s="50">
        <v>28231.0</v>
      </c>
      <c r="K2810" s="54">
        <v>29.116</v>
      </c>
      <c r="L2810" s="70">
        <f t="shared" si="1"/>
        <v>0</v>
      </c>
      <c r="M2810" s="71">
        <f t="shared" si="2"/>
        <v>0</v>
      </c>
      <c r="N2810" s="71">
        <f t="shared" si="3"/>
        <v>3.77298</v>
      </c>
      <c r="O2810" s="71">
        <f t="shared" si="4"/>
        <v>172.8346312</v>
      </c>
      <c r="P2810" s="71">
        <f t="shared" si="5"/>
        <v>-1</v>
      </c>
      <c r="Q2810" s="71">
        <f t="shared" si="6"/>
        <v>-0.003542079909</v>
      </c>
      <c r="R2810" s="71">
        <f t="shared" si="7"/>
        <v>26.933</v>
      </c>
      <c r="S2810" s="71">
        <f t="shared" si="8"/>
        <v>1233.76088</v>
      </c>
      <c r="T2810" s="72">
        <f t="shared" si="9"/>
        <v>66</v>
      </c>
      <c r="U2810" s="71">
        <f t="shared" si="10"/>
        <v>0.233777274</v>
      </c>
      <c r="V2810" s="71">
        <f t="shared" si="11"/>
        <v>0</v>
      </c>
      <c r="W2810" s="73">
        <f t="shared" si="12"/>
        <v>0</v>
      </c>
      <c r="X2810" s="19"/>
      <c r="Y2810" s="19"/>
      <c r="Z2810" s="19"/>
      <c r="AA2810" s="19"/>
      <c r="AB2810" s="19"/>
      <c r="AC2810" s="19"/>
      <c r="AD2810" s="19"/>
    </row>
    <row r="2811">
      <c r="A2811" s="49" t="s">
        <v>2925</v>
      </c>
      <c r="B2811" s="50">
        <v>28215.0</v>
      </c>
      <c r="C2811" s="51">
        <v>1.003</v>
      </c>
      <c r="D2811" s="52">
        <v>28146.0</v>
      </c>
      <c r="E2811" s="51">
        <v>0.059</v>
      </c>
      <c r="F2811" s="52">
        <v>28215.0</v>
      </c>
      <c r="G2811" s="54">
        <v>1.009</v>
      </c>
      <c r="H2811" s="50">
        <v>28215.0</v>
      </c>
      <c r="I2811" s="54">
        <v>8.39842</v>
      </c>
      <c r="J2811" s="50">
        <v>28215.0</v>
      </c>
      <c r="K2811" s="54">
        <v>24.711</v>
      </c>
      <c r="L2811" s="70">
        <f t="shared" si="1"/>
        <v>0</v>
      </c>
      <c r="M2811" s="71">
        <f t="shared" si="2"/>
        <v>0</v>
      </c>
      <c r="N2811" s="71">
        <f t="shared" si="3"/>
        <v>7.39542</v>
      </c>
      <c r="O2811" s="71">
        <f t="shared" si="4"/>
        <v>737.33001</v>
      </c>
      <c r="P2811" s="71">
        <f t="shared" si="5"/>
        <v>0</v>
      </c>
      <c r="Q2811" s="71">
        <f t="shared" si="6"/>
        <v>0</v>
      </c>
      <c r="R2811" s="71">
        <f t="shared" si="7"/>
        <v>23.708</v>
      </c>
      <c r="S2811" s="71">
        <f t="shared" si="8"/>
        <v>2363.708873</v>
      </c>
      <c r="T2811" s="72">
        <f t="shared" si="9"/>
        <v>69</v>
      </c>
      <c r="U2811" s="71">
        <f t="shared" si="10"/>
        <v>0.2445507709</v>
      </c>
      <c r="V2811" s="71">
        <f t="shared" si="11"/>
        <v>0</v>
      </c>
      <c r="W2811" s="73">
        <f t="shared" si="12"/>
        <v>0</v>
      </c>
      <c r="X2811" s="19"/>
      <c r="Y2811" s="19"/>
      <c r="Z2811" s="19"/>
      <c r="AA2811" s="19"/>
      <c r="AB2811" s="19"/>
      <c r="AC2811" s="19"/>
      <c r="AD2811" s="19"/>
    </row>
    <row r="2812">
      <c r="A2812" s="49" t="s">
        <v>2926</v>
      </c>
      <c r="B2812" s="50">
        <v>27749.0</v>
      </c>
      <c r="C2812" s="51">
        <v>2.041</v>
      </c>
      <c r="D2812" s="52">
        <v>27671.0</v>
      </c>
      <c r="E2812" s="51">
        <v>0.06</v>
      </c>
      <c r="F2812" s="52">
        <v>27749.0</v>
      </c>
      <c r="G2812" s="54">
        <v>1.531</v>
      </c>
      <c r="H2812" s="50">
        <v>27749.0</v>
      </c>
      <c r="I2812" s="54">
        <v>3.14296</v>
      </c>
      <c r="J2812" s="50">
        <v>27749.0</v>
      </c>
      <c r="K2812" s="54">
        <v>25.879</v>
      </c>
      <c r="L2812" s="70">
        <f t="shared" si="1"/>
        <v>0</v>
      </c>
      <c r="M2812" s="71">
        <f t="shared" si="2"/>
        <v>0</v>
      </c>
      <c r="N2812" s="71">
        <f t="shared" si="3"/>
        <v>1.10196</v>
      </c>
      <c r="O2812" s="71">
        <f t="shared" si="4"/>
        <v>53.99118079</v>
      </c>
      <c r="P2812" s="71">
        <f t="shared" si="5"/>
        <v>0</v>
      </c>
      <c r="Q2812" s="71">
        <f t="shared" si="6"/>
        <v>0</v>
      </c>
      <c r="R2812" s="71">
        <f t="shared" si="7"/>
        <v>23.838</v>
      </c>
      <c r="S2812" s="71">
        <f t="shared" si="8"/>
        <v>1167.956884</v>
      </c>
      <c r="T2812" s="72">
        <f t="shared" si="9"/>
        <v>78</v>
      </c>
      <c r="U2812" s="71">
        <f t="shared" si="10"/>
        <v>0.2810912105</v>
      </c>
      <c r="V2812" s="71">
        <f t="shared" si="11"/>
        <v>0</v>
      </c>
      <c r="W2812" s="73">
        <f t="shared" si="12"/>
        <v>0</v>
      </c>
      <c r="X2812" s="19"/>
      <c r="Y2812" s="19"/>
      <c r="Z2812" s="19"/>
      <c r="AA2812" s="19"/>
      <c r="AB2812" s="19"/>
      <c r="AC2812" s="19"/>
      <c r="AD2812" s="19"/>
    </row>
    <row r="2813">
      <c r="A2813" s="49" t="s">
        <v>2927</v>
      </c>
      <c r="B2813" s="50">
        <v>29034.0</v>
      </c>
      <c r="C2813" s="51">
        <v>1.086</v>
      </c>
      <c r="D2813" s="52">
        <v>29002.0</v>
      </c>
      <c r="E2813" s="51">
        <v>0.059</v>
      </c>
      <c r="F2813" s="52">
        <v>29034.0</v>
      </c>
      <c r="G2813" s="54">
        <v>1.086</v>
      </c>
      <c r="H2813" s="50">
        <v>29034.0</v>
      </c>
      <c r="I2813" s="54">
        <v>8.63113</v>
      </c>
      <c r="J2813" s="50">
        <v>29032.0</v>
      </c>
      <c r="K2813" s="54">
        <v>7.318</v>
      </c>
      <c r="L2813" s="70">
        <f t="shared" si="1"/>
        <v>0</v>
      </c>
      <c r="M2813" s="71">
        <f t="shared" si="2"/>
        <v>0</v>
      </c>
      <c r="N2813" s="71">
        <f t="shared" si="3"/>
        <v>7.54513</v>
      </c>
      <c r="O2813" s="71">
        <f t="shared" si="4"/>
        <v>694.7633517</v>
      </c>
      <c r="P2813" s="71">
        <f t="shared" si="5"/>
        <v>-2</v>
      </c>
      <c r="Q2813" s="71">
        <f t="shared" si="6"/>
        <v>-0.00688847558</v>
      </c>
      <c r="R2813" s="71">
        <f t="shared" si="7"/>
        <v>6.232</v>
      </c>
      <c r="S2813" s="71">
        <f t="shared" si="8"/>
        <v>573.8489871</v>
      </c>
      <c r="T2813" s="72">
        <f t="shared" si="9"/>
        <v>32</v>
      </c>
      <c r="U2813" s="71">
        <f t="shared" si="10"/>
        <v>0.1102156093</v>
      </c>
      <c r="V2813" s="71">
        <f t="shared" si="11"/>
        <v>0</v>
      </c>
      <c r="W2813" s="73">
        <f t="shared" si="12"/>
        <v>0</v>
      </c>
      <c r="X2813" s="19"/>
      <c r="Y2813" s="19"/>
      <c r="Z2813" s="19"/>
      <c r="AA2813" s="19"/>
      <c r="AB2813" s="19"/>
      <c r="AC2813" s="19"/>
      <c r="AD2813" s="19"/>
    </row>
    <row r="2814">
      <c r="A2814" s="49" t="s">
        <v>2928</v>
      </c>
      <c r="B2814" s="50">
        <v>28545.0</v>
      </c>
      <c r="C2814" s="51">
        <v>2.712</v>
      </c>
      <c r="D2814" s="52">
        <v>28507.0</v>
      </c>
      <c r="E2814" s="51">
        <v>0.06</v>
      </c>
      <c r="F2814" s="52">
        <v>28545.0</v>
      </c>
      <c r="G2814" s="54">
        <v>1.748</v>
      </c>
      <c r="H2814" s="50">
        <v>28545.0</v>
      </c>
      <c r="I2814" s="54">
        <v>4.56261</v>
      </c>
      <c r="J2814" s="50">
        <v>28545.0</v>
      </c>
      <c r="K2814" s="54">
        <v>24.862</v>
      </c>
      <c r="L2814" s="70">
        <f t="shared" si="1"/>
        <v>0</v>
      </c>
      <c r="M2814" s="71">
        <f t="shared" si="2"/>
        <v>0</v>
      </c>
      <c r="N2814" s="71">
        <f t="shared" si="3"/>
        <v>1.85061</v>
      </c>
      <c r="O2814" s="71">
        <f t="shared" si="4"/>
        <v>68.23783186</v>
      </c>
      <c r="P2814" s="71">
        <f t="shared" si="5"/>
        <v>0</v>
      </c>
      <c r="Q2814" s="71">
        <f t="shared" si="6"/>
        <v>0</v>
      </c>
      <c r="R2814" s="71">
        <f t="shared" si="7"/>
        <v>22.15</v>
      </c>
      <c r="S2814" s="71">
        <f t="shared" si="8"/>
        <v>816.740413</v>
      </c>
      <c r="T2814" s="72">
        <f t="shared" si="9"/>
        <v>38</v>
      </c>
      <c r="U2814" s="71">
        <f t="shared" si="10"/>
        <v>0.1331231389</v>
      </c>
      <c r="V2814" s="71">
        <f t="shared" si="11"/>
        <v>0</v>
      </c>
      <c r="W2814" s="73">
        <f t="shared" si="12"/>
        <v>0</v>
      </c>
      <c r="X2814" s="19"/>
      <c r="Y2814" s="19"/>
      <c r="Z2814" s="19"/>
      <c r="AA2814" s="19"/>
      <c r="AB2814" s="19"/>
      <c r="AC2814" s="19"/>
      <c r="AD2814" s="19"/>
    </row>
    <row r="2815">
      <c r="A2815" s="49" t="s">
        <v>2929</v>
      </c>
      <c r="B2815" s="50">
        <v>29665.0</v>
      </c>
      <c r="C2815" s="51">
        <v>1.19</v>
      </c>
      <c r="D2815" s="52">
        <v>29564.0</v>
      </c>
      <c r="E2815" s="51">
        <v>0.059</v>
      </c>
      <c r="F2815" s="52">
        <v>29665.0</v>
      </c>
      <c r="G2815" s="54">
        <v>1.187</v>
      </c>
      <c r="H2815" s="50">
        <v>29665.0</v>
      </c>
      <c r="I2815" s="54">
        <v>9.00649</v>
      </c>
      <c r="J2815" s="50">
        <v>29663.0</v>
      </c>
      <c r="K2815" s="54">
        <v>44.022</v>
      </c>
      <c r="L2815" s="70">
        <f t="shared" si="1"/>
        <v>0</v>
      </c>
      <c r="M2815" s="71">
        <f t="shared" si="2"/>
        <v>0</v>
      </c>
      <c r="N2815" s="71">
        <f t="shared" si="3"/>
        <v>7.81649</v>
      </c>
      <c r="O2815" s="71">
        <f t="shared" si="4"/>
        <v>656.8478992</v>
      </c>
      <c r="P2815" s="71">
        <f t="shared" si="5"/>
        <v>-2</v>
      </c>
      <c r="Q2815" s="71">
        <f t="shared" si="6"/>
        <v>-0.006741951795</v>
      </c>
      <c r="R2815" s="71">
        <f t="shared" si="7"/>
        <v>42.832</v>
      </c>
      <c r="S2815" s="71">
        <f t="shared" si="8"/>
        <v>3599.327731</v>
      </c>
      <c r="T2815" s="72">
        <f t="shared" si="9"/>
        <v>101</v>
      </c>
      <c r="U2815" s="71">
        <f t="shared" si="10"/>
        <v>0.3404685656</v>
      </c>
      <c r="V2815" s="71">
        <f t="shared" si="11"/>
        <v>0</v>
      </c>
      <c r="W2815" s="73">
        <f t="shared" si="12"/>
        <v>0</v>
      </c>
      <c r="X2815" s="19"/>
      <c r="Y2815" s="19"/>
      <c r="Z2815" s="19"/>
      <c r="AA2815" s="19"/>
      <c r="AB2815" s="19"/>
      <c r="AC2815" s="19"/>
      <c r="AD2815" s="19"/>
    </row>
    <row r="2816">
      <c r="A2816" s="49" t="s">
        <v>2930</v>
      </c>
      <c r="B2816" s="50">
        <v>29168.0</v>
      </c>
      <c r="C2816" s="51">
        <v>2.36</v>
      </c>
      <c r="D2816" s="52">
        <v>29155.0</v>
      </c>
      <c r="E2816" s="51">
        <v>0.06</v>
      </c>
      <c r="F2816" s="52">
        <v>29168.0</v>
      </c>
      <c r="G2816" s="54">
        <v>1.744</v>
      </c>
      <c r="H2816" s="50">
        <v>29168.0</v>
      </c>
      <c r="I2816" s="54">
        <v>4.03754</v>
      </c>
      <c r="J2816" s="50">
        <v>29167.0</v>
      </c>
      <c r="K2816" s="54">
        <v>4.492</v>
      </c>
      <c r="L2816" s="70">
        <f t="shared" si="1"/>
        <v>0</v>
      </c>
      <c r="M2816" s="71">
        <f t="shared" si="2"/>
        <v>0</v>
      </c>
      <c r="N2816" s="71">
        <f t="shared" si="3"/>
        <v>1.67754</v>
      </c>
      <c r="O2816" s="71">
        <f t="shared" si="4"/>
        <v>71.08220339</v>
      </c>
      <c r="P2816" s="71">
        <f t="shared" si="5"/>
        <v>-1</v>
      </c>
      <c r="Q2816" s="71">
        <f t="shared" si="6"/>
        <v>-0.003428414701</v>
      </c>
      <c r="R2816" s="71">
        <f t="shared" si="7"/>
        <v>2.132</v>
      </c>
      <c r="S2816" s="71">
        <f t="shared" si="8"/>
        <v>90.33898305</v>
      </c>
      <c r="T2816" s="72">
        <f t="shared" si="9"/>
        <v>13</v>
      </c>
      <c r="U2816" s="71">
        <f t="shared" si="10"/>
        <v>0.04456939111</v>
      </c>
      <c r="V2816" s="71">
        <f t="shared" si="11"/>
        <v>0</v>
      </c>
      <c r="W2816" s="73">
        <f t="shared" si="12"/>
        <v>0</v>
      </c>
      <c r="X2816" s="19"/>
      <c r="Y2816" s="19"/>
      <c r="Z2816" s="19"/>
      <c r="AA2816" s="19"/>
      <c r="AB2816" s="19"/>
      <c r="AC2816" s="19"/>
      <c r="AD2816" s="19"/>
    </row>
    <row r="2817">
      <c r="A2817" s="49" t="s">
        <v>2931</v>
      </c>
      <c r="B2817" s="50">
        <v>29047.0</v>
      </c>
      <c r="C2817" s="51">
        <v>1.111</v>
      </c>
      <c r="D2817" s="52">
        <v>28965.0</v>
      </c>
      <c r="E2817" s="51">
        <v>0.06</v>
      </c>
      <c r="F2817" s="52">
        <v>29047.0</v>
      </c>
      <c r="G2817" s="54">
        <v>1.118</v>
      </c>
      <c r="H2817" s="50">
        <v>29047.0</v>
      </c>
      <c r="I2817" s="54">
        <v>7.12033</v>
      </c>
      <c r="J2817" s="50">
        <v>29047.0</v>
      </c>
      <c r="K2817" s="54">
        <v>19.675</v>
      </c>
      <c r="L2817" s="70">
        <f t="shared" si="1"/>
        <v>0</v>
      </c>
      <c r="M2817" s="71">
        <f t="shared" si="2"/>
        <v>0</v>
      </c>
      <c r="N2817" s="71">
        <f t="shared" si="3"/>
        <v>6.00933</v>
      </c>
      <c r="O2817" s="71">
        <f t="shared" si="4"/>
        <v>540.8937894</v>
      </c>
      <c r="P2817" s="71">
        <f t="shared" si="5"/>
        <v>0</v>
      </c>
      <c r="Q2817" s="71">
        <f t="shared" si="6"/>
        <v>0</v>
      </c>
      <c r="R2817" s="71">
        <f t="shared" si="7"/>
        <v>18.564</v>
      </c>
      <c r="S2817" s="71">
        <f t="shared" si="8"/>
        <v>1670.927093</v>
      </c>
      <c r="T2817" s="72">
        <f t="shared" si="9"/>
        <v>82</v>
      </c>
      <c r="U2817" s="71">
        <f t="shared" si="10"/>
        <v>0.2823010982</v>
      </c>
      <c r="V2817" s="71">
        <f t="shared" si="11"/>
        <v>0</v>
      </c>
      <c r="W2817" s="73">
        <f t="shared" si="12"/>
        <v>0</v>
      </c>
      <c r="X2817" s="19"/>
      <c r="Y2817" s="19"/>
      <c r="Z2817" s="19"/>
      <c r="AA2817" s="19"/>
      <c r="AB2817" s="19"/>
      <c r="AC2817" s="19"/>
      <c r="AD2817" s="19"/>
    </row>
    <row r="2818">
      <c r="A2818" s="49" t="s">
        <v>2932</v>
      </c>
      <c r="B2818" s="50">
        <v>28555.0</v>
      </c>
      <c r="C2818" s="51">
        <v>2.231</v>
      </c>
      <c r="D2818" s="52">
        <v>28483.0</v>
      </c>
      <c r="E2818" s="51">
        <v>0.06</v>
      </c>
      <c r="F2818" s="52">
        <v>28555.0</v>
      </c>
      <c r="G2818" s="54">
        <v>1.681</v>
      </c>
      <c r="H2818" s="50">
        <v>28555.0</v>
      </c>
      <c r="I2818" s="54">
        <v>2.92201</v>
      </c>
      <c r="J2818" s="50">
        <v>28553.0</v>
      </c>
      <c r="K2818" s="54">
        <v>22.127</v>
      </c>
      <c r="L2818" s="70">
        <f t="shared" si="1"/>
        <v>0</v>
      </c>
      <c r="M2818" s="71">
        <f t="shared" si="2"/>
        <v>0</v>
      </c>
      <c r="N2818" s="71">
        <f t="shared" si="3"/>
        <v>0.69101</v>
      </c>
      <c r="O2818" s="71">
        <f t="shared" si="4"/>
        <v>30.97310623</v>
      </c>
      <c r="P2818" s="71">
        <f t="shared" si="5"/>
        <v>-2</v>
      </c>
      <c r="Q2818" s="71">
        <f t="shared" si="6"/>
        <v>-0.007004027316</v>
      </c>
      <c r="R2818" s="71">
        <f t="shared" si="7"/>
        <v>19.896</v>
      </c>
      <c r="S2818" s="71">
        <f t="shared" si="8"/>
        <v>891.7974003</v>
      </c>
      <c r="T2818" s="72">
        <f t="shared" si="9"/>
        <v>72</v>
      </c>
      <c r="U2818" s="71">
        <f t="shared" si="10"/>
        <v>0.2521449834</v>
      </c>
      <c r="V2818" s="71">
        <f t="shared" si="11"/>
        <v>0</v>
      </c>
      <c r="W2818" s="73">
        <f t="shared" si="12"/>
        <v>0</v>
      </c>
      <c r="X2818" s="19"/>
      <c r="Y2818" s="19"/>
      <c r="Z2818" s="19"/>
      <c r="AA2818" s="19"/>
      <c r="AB2818" s="19"/>
      <c r="AC2818" s="19"/>
      <c r="AD2818" s="19"/>
    </row>
    <row r="2819">
      <c r="A2819" s="49" t="s">
        <v>2933</v>
      </c>
      <c r="B2819" s="50">
        <v>28742.0</v>
      </c>
      <c r="C2819" s="51">
        <v>1.042</v>
      </c>
      <c r="D2819" s="52">
        <v>28673.0</v>
      </c>
      <c r="E2819" s="51">
        <v>0.059</v>
      </c>
      <c r="F2819" s="52">
        <v>28742.0</v>
      </c>
      <c r="G2819" s="54">
        <v>1.047</v>
      </c>
      <c r="H2819" s="50">
        <v>28742.0</v>
      </c>
      <c r="I2819" s="54">
        <v>2.5152</v>
      </c>
      <c r="J2819" s="50">
        <v>28741.0</v>
      </c>
      <c r="K2819" s="54">
        <v>20.128</v>
      </c>
      <c r="L2819" s="70">
        <f t="shared" si="1"/>
        <v>0</v>
      </c>
      <c r="M2819" s="71">
        <f t="shared" si="2"/>
        <v>0</v>
      </c>
      <c r="N2819" s="71">
        <f t="shared" si="3"/>
        <v>1.4732</v>
      </c>
      <c r="O2819" s="71">
        <f t="shared" si="4"/>
        <v>141.3819578</v>
      </c>
      <c r="P2819" s="71">
        <f t="shared" si="5"/>
        <v>-1</v>
      </c>
      <c r="Q2819" s="71">
        <f t="shared" si="6"/>
        <v>-0.003479229003</v>
      </c>
      <c r="R2819" s="71">
        <f t="shared" si="7"/>
        <v>19.086</v>
      </c>
      <c r="S2819" s="71">
        <f t="shared" si="8"/>
        <v>1831.669866</v>
      </c>
      <c r="T2819" s="72">
        <f t="shared" si="9"/>
        <v>69</v>
      </c>
      <c r="U2819" s="71">
        <f t="shared" si="10"/>
        <v>0.2400668012</v>
      </c>
      <c r="V2819" s="71">
        <f t="shared" si="11"/>
        <v>0</v>
      </c>
      <c r="W2819" s="73">
        <f t="shared" si="12"/>
        <v>0</v>
      </c>
      <c r="X2819" s="19"/>
      <c r="Y2819" s="19"/>
      <c r="Z2819" s="19"/>
      <c r="AA2819" s="19"/>
      <c r="AB2819" s="19"/>
      <c r="AC2819" s="19"/>
      <c r="AD2819" s="19"/>
    </row>
    <row r="2820">
      <c r="A2820" s="49" t="s">
        <v>2934</v>
      </c>
      <c r="B2820" s="50">
        <v>28266.0</v>
      </c>
      <c r="C2820" s="51">
        <v>2.131</v>
      </c>
      <c r="D2820" s="52">
        <v>28189.0</v>
      </c>
      <c r="E2820" s="51">
        <v>0.06</v>
      </c>
      <c r="F2820" s="52">
        <v>28266.0</v>
      </c>
      <c r="G2820" s="54">
        <v>1.62</v>
      </c>
      <c r="H2820" s="50">
        <v>28266.0</v>
      </c>
      <c r="I2820" s="54">
        <v>3.06437</v>
      </c>
      <c r="J2820" s="50">
        <v>28266.0</v>
      </c>
      <c r="K2820" s="54">
        <v>1.888</v>
      </c>
      <c r="L2820" s="70">
        <f t="shared" si="1"/>
        <v>0</v>
      </c>
      <c r="M2820" s="71">
        <f t="shared" si="2"/>
        <v>0</v>
      </c>
      <c r="N2820" s="71">
        <f t="shared" si="3"/>
        <v>0.93337</v>
      </c>
      <c r="O2820" s="71">
        <f t="shared" si="4"/>
        <v>43.79962459</v>
      </c>
      <c r="P2820" s="71">
        <f t="shared" si="5"/>
        <v>0</v>
      </c>
      <c r="Q2820" s="71">
        <f t="shared" si="6"/>
        <v>0</v>
      </c>
      <c r="R2820" s="71">
        <f t="shared" si="7"/>
        <v>-0.243</v>
      </c>
      <c r="S2820" s="71">
        <f t="shared" si="8"/>
        <v>-11.40309714</v>
      </c>
      <c r="T2820" s="72">
        <f t="shared" si="9"/>
        <v>77</v>
      </c>
      <c r="U2820" s="71">
        <f t="shared" si="10"/>
        <v>0.2724120852</v>
      </c>
      <c r="V2820" s="71">
        <f t="shared" si="11"/>
        <v>0</v>
      </c>
      <c r="W2820" s="73">
        <f t="shared" si="12"/>
        <v>0</v>
      </c>
      <c r="X2820" s="19"/>
      <c r="Y2820" s="19"/>
      <c r="Z2820" s="19"/>
      <c r="AA2820" s="19"/>
      <c r="AB2820" s="19"/>
      <c r="AC2820" s="19"/>
      <c r="AD2820" s="19"/>
    </row>
    <row r="2821">
      <c r="A2821" s="49" t="s">
        <v>2935</v>
      </c>
      <c r="B2821" s="50">
        <v>29023.0</v>
      </c>
      <c r="C2821" s="51">
        <v>1.064</v>
      </c>
      <c r="D2821" s="52">
        <v>28958.0</v>
      </c>
      <c r="E2821" s="51">
        <v>0.059</v>
      </c>
      <c r="F2821" s="52">
        <v>29023.0</v>
      </c>
      <c r="G2821" s="54">
        <v>1.065</v>
      </c>
      <c r="H2821" s="50">
        <v>29023.0</v>
      </c>
      <c r="I2821" s="54">
        <v>2.60631</v>
      </c>
      <c r="J2821" s="50">
        <v>29021.0</v>
      </c>
      <c r="K2821" s="54">
        <v>18.78</v>
      </c>
      <c r="L2821" s="70">
        <f t="shared" si="1"/>
        <v>0</v>
      </c>
      <c r="M2821" s="71">
        <f t="shared" si="2"/>
        <v>0</v>
      </c>
      <c r="N2821" s="71">
        <f t="shared" si="3"/>
        <v>1.54231</v>
      </c>
      <c r="O2821" s="71">
        <f t="shared" si="4"/>
        <v>144.9539474</v>
      </c>
      <c r="P2821" s="71">
        <f t="shared" si="5"/>
        <v>-2</v>
      </c>
      <c r="Q2821" s="71">
        <f t="shared" si="6"/>
        <v>-0.00689108638</v>
      </c>
      <c r="R2821" s="71">
        <f t="shared" si="7"/>
        <v>17.716</v>
      </c>
      <c r="S2821" s="71">
        <f t="shared" si="8"/>
        <v>1665.037594</v>
      </c>
      <c r="T2821" s="72">
        <f t="shared" si="9"/>
        <v>65</v>
      </c>
      <c r="U2821" s="71">
        <f t="shared" si="10"/>
        <v>0.2239603073</v>
      </c>
      <c r="V2821" s="71">
        <f t="shared" si="11"/>
        <v>0</v>
      </c>
      <c r="W2821" s="73">
        <f t="shared" si="12"/>
        <v>0</v>
      </c>
      <c r="X2821" s="19"/>
      <c r="Y2821" s="19"/>
      <c r="Z2821" s="19"/>
      <c r="AA2821" s="19"/>
      <c r="AB2821" s="19"/>
      <c r="AC2821" s="19"/>
      <c r="AD2821" s="19"/>
    </row>
    <row r="2822">
      <c r="A2822" s="49" t="s">
        <v>2936</v>
      </c>
      <c r="B2822" s="50">
        <v>28551.0</v>
      </c>
      <c r="C2822" s="51">
        <v>2.3</v>
      </c>
      <c r="D2822" s="52">
        <v>28481.0</v>
      </c>
      <c r="E2822" s="51">
        <v>0.06</v>
      </c>
      <c r="F2822" s="52">
        <v>28551.0</v>
      </c>
      <c r="G2822" s="54">
        <v>1.644</v>
      </c>
      <c r="H2822" s="50">
        <v>28551.0</v>
      </c>
      <c r="I2822" s="54">
        <v>3.26704</v>
      </c>
      <c r="J2822" s="50">
        <v>28549.0</v>
      </c>
      <c r="K2822" s="54">
        <v>7.656</v>
      </c>
      <c r="L2822" s="70">
        <f t="shared" si="1"/>
        <v>0</v>
      </c>
      <c r="M2822" s="71">
        <f t="shared" si="2"/>
        <v>0</v>
      </c>
      <c r="N2822" s="71">
        <f t="shared" si="3"/>
        <v>0.96704</v>
      </c>
      <c r="O2822" s="71">
        <f t="shared" si="4"/>
        <v>42.04521739</v>
      </c>
      <c r="P2822" s="71">
        <f t="shared" si="5"/>
        <v>-2</v>
      </c>
      <c r="Q2822" s="71">
        <f t="shared" si="6"/>
        <v>-0.007005008581</v>
      </c>
      <c r="R2822" s="71">
        <f t="shared" si="7"/>
        <v>5.356</v>
      </c>
      <c r="S2822" s="71">
        <f t="shared" si="8"/>
        <v>232.8695652</v>
      </c>
      <c r="T2822" s="72">
        <f t="shared" si="9"/>
        <v>70</v>
      </c>
      <c r="U2822" s="71">
        <f t="shared" si="10"/>
        <v>0.2451753003</v>
      </c>
      <c r="V2822" s="71">
        <f t="shared" si="11"/>
        <v>0</v>
      </c>
      <c r="W2822" s="73">
        <f t="shared" si="12"/>
        <v>0</v>
      </c>
      <c r="X2822" s="19"/>
      <c r="Y2822" s="19"/>
      <c r="Z2822" s="19"/>
      <c r="AA2822" s="19"/>
      <c r="AB2822" s="19"/>
      <c r="AC2822" s="19"/>
      <c r="AD2822" s="19"/>
    </row>
    <row r="2823">
      <c r="A2823" s="49" t="s">
        <v>2937</v>
      </c>
      <c r="B2823" s="50">
        <v>28503.0</v>
      </c>
      <c r="C2823" s="51">
        <v>0.982</v>
      </c>
      <c r="D2823" s="52">
        <v>28469.0</v>
      </c>
      <c r="E2823" s="51">
        <v>0.059</v>
      </c>
      <c r="F2823" s="52">
        <v>28503.0</v>
      </c>
      <c r="G2823" s="54">
        <v>0.987</v>
      </c>
      <c r="H2823" s="50">
        <v>28503.0</v>
      </c>
      <c r="I2823" s="54">
        <v>7.78873</v>
      </c>
      <c r="J2823" s="50">
        <v>28501.0</v>
      </c>
      <c r="K2823" s="54">
        <v>722.402</v>
      </c>
      <c r="L2823" s="70">
        <f t="shared" si="1"/>
        <v>0</v>
      </c>
      <c r="M2823" s="71">
        <f t="shared" si="2"/>
        <v>0</v>
      </c>
      <c r="N2823" s="71">
        <f t="shared" si="3"/>
        <v>6.80673</v>
      </c>
      <c r="O2823" s="71">
        <f t="shared" si="4"/>
        <v>693.1496945</v>
      </c>
      <c r="P2823" s="71">
        <f t="shared" si="5"/>
        <v>-2</v>
      </c>
      <c r="Q2823" s="71">
        <f t="shared" si="6"/>
        <v>-0.007016805249</v>
      </c>
      <c r="R2823" s="71">
        <f t="shared" si="7"/>
        <v>721.42</v>
      </c>
      <c r="S2823" s="71">
        <f t="shared" si="8"/>
        <v>73464.35845</v>
      </c>
      <c r="T2823" s="72">
        <f t="shared" si="9"/>
        <v>34</v>
      </c>
      <c r="U2823" s="71">
        <f t="shared" si="10"/>
        <v>0.1192856892</v>
      </c>
      <c r="V2823" s="71">
        <f t="shared" si="11"/>
        <v>0</v>
      </c>
      <c r="W2823" s="73">
        <f t="shared" si="12"/>
        <v>0</v>
      </c>
      <c r="X2823" s="19"/>
      <c r="Y2823" s="19"/>
      <c r="Z2823" s="19"/>
      <c r="AA2823" s="19"/>
      <c r="AB2823" s="19"/>
      <c r="AC2823" s="19"/>
      <c r="AD2823" s="19"/>
    </row>
    <row r="2824">
      <c r="A2824" s="49" t="s">
        <v>2938</v>
      </c>
      <c r="B2824" s="50">
        <v>28030.0</v>
      </c>
      <c r="C2824" s="51">
        <v>2.027</v>
      </c>
      <c r="D2824" s="52">
        <v>27992.0</v>
      </c>
      <c r="E2824" s="51">
        <v>0.06</v>
      </c>
      <c r="F2824" s="52">
        <v>28030.0</v>
      </c>
      <c r="G2824" s="54">
        <v>1.545</v>
      </c>
      <c r="H2824" s="50">
        <v>28030.0</v>
      </c>
      <c r="I2824" s="54">
        <v>3.76092</v>
      </c>
      <c r="J2824" s="50">
        <v>28030.0</v>
      </c>
      <c r="K2824" s="54">
        <v>2.48</v>
      </c>
      <c r="L2824" s="70">
        <f t="shared" si="1"/>
        <v>0</v>
      </c>
      <c r="M2824" s="71">
        <f t="shared" si="2"/>
        <v>0</v>
      </c>
      <c r="N2824" s="71">
        <f t="shared" si="3"/>
        <v>1.73392</v>
      </c>
      <c r="O2824" s="71">
        <f t="shared" si="4"/>
        <v>85.54119388</v>
      </c>
      <c r="P2824" s="71">
        <f t="shared" si="5"/>
        <v>0</v>
      </c>
      <c r="Q2824" s="71">
        <f t="shared" si="6"/>
        <v>0</v>
      </c>
      <c r="R2824" s="71">
        <f t="shared" si="7"/>
        <v>0.453</v>
      </c>
      <c r="S2824" s="71">
        <f t="shared" si="8"/>
        <v>22.34829798</v>
      </c>
      <c r="T2824" s="72">
        <f t="shared" si="9"/>
        <v>38</v>
      </c>
      <c r="U2824" s="71">
        <f t="shared" si="10"/>
        <v>0.1355690332</v>
      </c>
      <c r="V2824" s="71">
        <f t="shared" si="11"/>
        <v>0</v>
      </c>
      <c r="W2824" s="73">
        <f t="shared" si="12"/>
        <v>0</v>
      </c>
      <c r="X2824" s="19"/>
      <c r="Y2824" s="19"/>
      <c r="Z2824" s="19"/>
      <c r="AA2824" s="19"/>
      <c r="AB2824" s="19"/>
      <c r="AC2824" s="19"/>
      <c r="AD2824" s="19"/>
    </row>
    <row r="2825">
      <c r="A2825" s="49" t="s">
        <v>836</v>
      </c>
      <c r="B2825" s="50">
        <v>28378.0</v>
      </c>
      <c r="C2825" s="51">
        <v>0.977</v>
      </c>
      <c r="D2825" s="52">
        <v>28340.0</v>
      </c>
      <c r="E2825" s="51">
        <v>0.06</v>
      </c>
      <c r="F2825" s="52">
        <v>28378.0</v>
      </c>
      <c r="G2825" s="54">
        <v>0.985</v>
      </c>
      <c r="H2825" s="50">
        <v>28378.0</v>
      </c>
      <c r="I2825" s="54">
        <v>2.90056</v>
      </c>
      <c r="J2825" s="50">
        <v>28378.0</v>
      </c>
      <c r="K2825" s="54">
        <v>3.819</v>
      </c>
      <c r="L2825" s="70">
        <f t="shared" si="1"/>
        <v>0</v>
      </c>
      <c r="M2825" s="71">
        <f t="shared" si="2"/>
        <v>0</v>
      </c>
      <c r="N2825" s="71">
        <f t="shared" si="3"/>
        <v>1.92356</v>
      </c>
      <c r="O2825" s="71">
        <f t="shared" si="4"/>
        <v>196.8843398</v>
      </c>
      <c r="P2825" s="71">
        <f t="shared" si="5"/>
        <v>0</v>
      </c>
      <c r="Q2825" s="71">
        <f t="shared" si="6"/>
        <v>0</v>
      </c>
      <c r="R2825" s="71">
        <f t="shared" si="7"/>
        <v>2.842</v>
      </c>
      <c r="S2825" s="71">
        <f t="shared" si="8"/>
        <v>290.8904811</v>
      </c>
      <c r="T2825" s="72">
        <f t="shared" si="9"/>
        <v>38</v>
      </c>
      <c r="U2825" s="71">
        <f t="shared" si="10"/>
        <v>0.1339065473</v>
      </c>
      <c r="V2825" s="71">
        <f t="shared" si="11"/>
        <v>0</v>
      </c>
      <c r="W2825" s="73">
        <f t="shared" si="12"/>
        <v>0</v>
      </c>
      <c r="X2825" s="19"/>
      <c r="Y2825" s="19"/>
      <c r="Z2825" s="19"/>
      <c r="AA2825" s="19"/>
      <c r="AB2825" s="19"/>
      <c r="AC2825" s="19"/>
      <c r="AD2825" s="19"/>
    </row>
    <row r="2826">
      <c r="A2826" s="49" t="s">
        <v>842</v>
      </c>
      <c r="B2826" s="50">
        <v>27909.0</v>
      </c>
      <c r="C2826" s="51">
        <v>1.963</v>
      </c>
      <c r="D2826" s="52">
        <v>27860.0</v>
      </c>
      <c r="E2826" s="51">
        <v>0.06</v>
      </c>
      <c r="F2826" s="52">
        <v>27909.0</v>
      </c>
      <c r="G2826" s="54">
        <v>1.537</v>
      </c>
      <c r="H2826" s="50">
        <v>27909.0</v>
      </c>
      <c r="I2826" s="54">
        <v>9.71615</v>
      </c>
      <c r="J2826" s="50">
        <v>27908.0</v>
      </c>
      <c r="K2826" s="54">
        <v>2.994</v>
      </c>
      <c r="L2826" s="70">
        <f t="shared" si="1"/>
        <v>0</v>
      </c>
      <c r="M2826" s="71">
        <f t="shared" si="2"/>
        <v>0</v>
      </c>
      <c r="N2826" s="71">
        <f t="shared" si="3"/>
        <v>7.75315</v>
      </c>
      <c r="O2826" s="71">
        <f t="shared" si="4"/>
        <v>394.9643403</v>
      </c>
      <c r="P2826" s="71">
        <f t="shared" si="5"/>
        <v>-1</v>
      </c>
      <c r="Q2826" s="71">
        <f t="shared" si="6"/>
        <v>-0.003583073561</v>
      </c>
      <c r="R2826" s="71">
        <f t="shared" si="7"/>
        <v>1.031</v>
      </c>
      <c r="S2826" s="71">
        <f t="shared" si="8"/>
        <v>52.52165053</v>
      </c>
      <c r="T2826" s="72">
        <f t="shared" si="9"/>
        <v>49</v>
      </c>
      <c r="U2826" s="71">
        <f t="shared" si="10"/>
        <v>0.1755706045</v>
      </c>
      <c r="V2826" s="71">
        <f t="shared" si="11"/>
        <v>0</v>
      </c>
      <c r="W2826" s="73">
        <f t="shared" si="12"/>
        <v>0</v>
      </c>
      <c r="X2826" s="19"/>
      <c r="Y2826" s="19"/>
      <c r="Z2826" s="19"/>
      <c r="AA2826" s="19"/>
      <c r="AB2826" s="19"/>
      <c r="AC2826" s="19"/>
      <c r="AD2826" s="19"/>
    </row>
    <row r="2827">
      <c r="A2827" s="49" t="s">
        <v>2939</v>
      </c>
      <c r="B2827" s="50">
        <v>28891.0</v>
      </c>
      <c r="C2827" s="51">
        <v>1.101</v>
      </c>
      <c r="D2827" s="52">
        <v>28792.0</v>
      </c>
      <c r="E2827" s="51">
        <v>0.059</v>
      </c>
      <c r="F2827" s="52">
        <v>28891.0</v>
      </c>
      <c r="G2827" s="54">
        <v>1.102</v>
      </c>
      <c r="H2827" s="50">
        <v>28891.0</v>
      </c>
      <c r="I2827" s="54">
        <v>3.0109</v>
      </c>
      <c r="J2827" s="50">
        <v>28891.0</v>
      </c>
      <c r="K2827" s="54">
        <v>3.672</v>
      </c>
      <c r="L2827" s="70">
        <f t="shared" si="1"/>
        <v>0</v>
      </c>
      <c r="M2827" s="71">
        <f t="shared" si="2"/>
        <v>0</v>
      </c>
      <c r="N2827" s="71">
        <f t="shared" si="3"/>
        <v>1.9099</v>
      </c>
      <c r="O2827" s="71">
        <f t="shared" si="4"/>
        <v>173.4695731</v>
      </c>
      <c r="P2827" s="71">
        <f t="shared" si="5"/>
        <v>0</v>
      </c>
      <c r="Q2827" s="71">
        <f t="shared" si="6"/>
        <v>0</v>
      </c>
      <c r="R2827" s="71">
        <f t="shared" si="7"/>
        <v>2.571</v>
      </c>
      <c r="S2827" s="71">
        <f t="shared" si="8"/>
        <v>233.5149864</v>
      </c>
      <c r="T2827" s="72">
        <f t="shared" si="9"/>
        <v>99</v>
      </c>
      <c r="U2827" s="71">
        <f t="shared" si="10"/>
        <v>0.3426672666</v>
      </c>
      <c r="V2827" s="71">
        <f t="shared" si="11"/>
        <v>0</v>
      </c>
      <c r="W2827" s="73">
        <f t="shared" si="12"/>
        <v>0</v>
      </c>
      <c r="X2827" s="19"/>
      <c r="Y2827" s="19"/>
      <c r="Z2827" s="19"/>
      <c r="AA2827" s="19"/>
      <c r="AB2827" s="19"/>
      <c r="AC2827" s="19"/>
      <c r="AD2827" s="19"/>
    </row>
    <row r="2828">
      <c r="A2828" s="49" t="s">
        <v>2940</v>
      </c>
      <c r="B2828" s="50">
        <v>28407.0</v>
      </c>
      <c r="C2828" s="51">
        <v>2.261</v>
      </c>
      <c r="D2828" s="52">
        <v>28332.0</v>
      </c>
      <c r="E2828" s="51">
        <v>0.06</v>
      </c>
      <c r="F2828" s="52">
        <v>28407.0</v>
      </c>
      <c r="G2828" s="54">
        <v>1.633</v>
      </c>
      <c r="H2828" s="50">
        <v>28407.0</v>
      </c>
      <c r="I2828" s="54">
        <v>3.39605</v>
      </c>
      <c r="J2828" s="50">
        <v>28407.0</v>
      </c>
      <c r="K2828" s="54">
        <v>42.626</v>
      </c>
      <c r="L2828" s="70">
        <f t="shared" si="1"/>
        <v>0</v>
      </c>
      <c r="M2828" s="71">
        <f t="shared" si="2"/>
        <v>0</v>
      </c>
      <c r="N2828" s="71">
        <f t="shared" si="3"/>
        <v>1.13505</v>
      </c>
      <c r="O2828" s="71">
        <f t="shared" si="4"/>
        <v>50.20123839</v>
      </c>
      <c r="P2828" s="71">
        <f t="shared" si="5"/>
        <v>0</v>
      </c>
      <c r="Q2828" s="71">
        <f t="shared" si="6"/>
        <v>0</v>
      </c>
      <c r="R2828" s="71">
        <f t="shared" si="7"/>
        <v>40.365</v>
      </c>
      <c r="S2828" s="71">
        <f t="shared" si="8"/>
        <v>1785.272004</v>
      </c>
      <c r="T2828" s="72">
        <f t="shared" si="9"/>
        <v>75</v>
      </c>
      <c r="U2828" s="71">
        <f t="shared" si="10"/>
        <v>0.2640194318</v>
      </c>
      <c r="V2828" s="71">
        <f t="shared" si="11"/>
        <v>0</v>
      </c>
      <c r="W2828" s="73">
        <f t="shared" si="12"/>
        <v>0</v>
      </c>
      <c r="X2828" s="19"/>
      <c r="Y2828" s="19"/>
      <c r="Z2828" s="19"/>
      <c r="AA2828" s="19"/>
      <c r="AB2828" s="19"/>
      <c r="AC2828" s="19"/>
      <c r="AD2828" s="19"/>
    </row>
    <row r="2829">
      <c r="A2829" s="49" t="s">
        <v>2941</v>
      </c>
      <c r="B2829" s="50">
        <v>28612.0</v>
      </c>
      <c r="C2829" s="51">
        <v>1.084</v>
      </c>
      <c r="D2829" s="52">
        <v>28520.0</v>
      </c>
      <c r="E2829" s="51">
        <v>0.059</v>
      </c>
      <c r="F2829" s="52">
        <v>28612.0</v>
      </c>
      <c r="G2829" s="54">
        <v>1.088</v>
      </c>
      <c r="H2829" s="50">
        <v>28612.0</v>
      </c>
      <c r="I2829" s="54">
        <v>9.11382</v>
      </c>
      <c r="J2829" s="50">
        <v>28610.0</v>
      </c>
      <c r="K2829" s="54">
        <v>3600.0</v>
      </c>
      <c r="L2829" s="70">
        <f t="shared" si="1"/>
        <v>0</v>
      </c>
      <c r="M2829" s="71">
        <f t="shared" si="2"/>
        <v>0</v>
      </c>
      <c r="N2829" s="71">
        <f t="shared" si="3"/>
        <v>8.02982</v>
      </c>
      <c r="O2829" s="71">
        <f t="shared" si="4"/>
        <v>740.7583026</v>
      </c>
      <c r="P2829" s="71">
        <f t="shared" si="5"/>
        <v>-2</v>
      </c>
      <c r="Q2829" s="71">
        <f t="shared" si="6"/>
        <v>-0.006990074095</v>
      </c>
      <c r="R2829" s="71">
        <f t="shared" si="7"/>
        <v>3598.916</v>
      </c>
      <c r="S2829" s="71">
        <f t="shared" si="8"/>
        <v>332003.321</v>
      </c>
      <c r="T2829" s="72">
        <f t="shared" si="9"/>
        <v>92</v>
      </c>
      <c r="U2829" s="71">
        <f t="shared" si="10"/>
        <v>0.3215434084</v>
      </c>
      <c r="V2829" s="71">
        <f t="shared" si="11"/>
        <v>0</v>
      </c>
      <c r="W2829" s="73">
        <f t="shared" si="12"/>
        <v>0</v>
      </c>
      <c r="X2829" s="19"/>
      <c r="Y2829" s="19"/>
      <c r="Z2829" s="19"/>
      <c r="AA2829" s="19"/>
      <c r="AB2829" s="19"/>
      <c r="AC2829" s="19"/>
      <c r="AD2829" s="19"/>
    </row>
    <row r="2830">
      <c r="A2830" s="49" t="s">
        <v>2942</v>
      </c>
      <c r="B2830" s="50">
        <v>28140.0</v>
      </c>
      <c r="C2830" s="51">
        <v>2.074</v>
      </c>
      <c r="D2830" s="52">
        <v>28094.0</v>
      </c>
      <c r="E2830" s="51">
        <v>0.06</v>
      </c>
      <c r="F2830" s="52">
        <v>28140.0</v>
      </c>
      <c r="G2830" s="54">
        <v>1.581</v>
      </c>
      <c r="H2830" s="50">
        <v>28140.0</v>
      </c>
      <c r="I2830" s="54">
        <v>3.72957</v>
      </c>
      <c r="J2830" s="50">
        <v>28139.0</v>
      </c>
      <c r="K2830" s="54">
        <v>34.696</v>
      </c>
      <c r="L2830" s="70">
        <f t="shared" si="1"/>
        <v>0</v>
      </c>
      <c r="M2830" s="71">
        <f t="shared" si="2"/>
        <v>0</v>
      </c>
      <c r="N2830" s="71">
        <f t="shared" si="3"/>
        <v>1.65557</v>
      </c>
      <c r="O2830" s="71">
        <f t="shared" si="4"/>
        <v>79.82497589</v>
      </c>
      <c r="P2830" s="71">
        <f t="shared" si="5"/>
        <v>-1</v>
      </c>
      <c r="Q2830" s="71">
        <f t="shared" si="6"/>
        <v>-0.00355366027</v>
      </c>
      <c r="R2830" s="71">
        <f t="shared" si="7"/>
        <v>32.622</v>
      </c>
      <c r="S2830" s="71">
        <f t="shared" si="8"/>
        <v>1572.902604</v>
      </c>
      <c r="T2830" s="72">
        <f t="shared" si="9"/>
        <v>46</v>
      </c>
      <c r="U2830" s="71">
        <f t="shared" si="10"/>
        <v>0.1634683724</v>
      </c>
      <c r="V2830" s="71">
        <f t="shared" si="11"/>
        <v>0</v>
      </c>
      <c r="W2830" s="73">
        <f t="shared" si="12"/>
        <v>0</v>
      </c>
      <c r="X2830" s="19"/>
      <c r="Y2830" s="19"/>
      <c r="Z2830" s="19"/>
      <c r="AA2830" s="19"/>
      <c r="AB2830" s="19"/>
      <c r="AC2830" s="19"/>
      <c r="AD2830" s="19"/>
    </row>
    <row r="2831">
      <c r="A2831" s="49" t="s">
        <v>2943</v>
      </c>
      <c r="B2831" s="50">
        <v>29169.0</v>
      </c>
      <c r="C2831" s="51">
        <v>1.026</v>
      </c>
      <c r="D2831" s="52">
        <v>29120.0</v>
      </c>
      <c r="E2831" s="51">
        <v>0.06</v>
      </c>
      <c r="F2831" s="52">
        <v>29169.0</v>
      </c>
      <c r="G2831" s="54">
        <v>1.036</v>
      </c>
      <c r="H2831" s="50">
        <v>29169.0</v>
      </c>
      <c r="I2831" s="54">
        <v>13.6868</v>
      </c>
      <c r="J2831" s="50">
        <v>29169.0</v>
      </c>
      <c r="K2831" s="54">
        <v>44.863</v>
      </c>
      <c r="L2831" s="70">
        <f t="shared" si="1"/>
        <v>0</v>
      </c>
      <c r="M2831" s="71">
        <f t="shared" si="2"/>
        <v>0</v>
      </c>
      <c r="N2831" s="71">
        <f t="shared" si="3"/>
        <v>12.6608</v>
      </c>
      <c r="O2831" s="71">
        <f t="shared" si="4"/>
        <v>1233.996101</v>
      </c>
      <c r="P2831" s="71">
        <f t="shared" si="5"/>
        <v>0</v>
      </c>
      <c r="Q2831" s="71">
        <f t="shared" si="6"/>
        <v>0</v>
      </c>
      <c r="R2831" s="71">
        <f t="shared" si="7"/>
        <v>43.837</v>
      </c>
      <c r="S2831" s="71">
        <f t="shared" si="8"/>
        <v>4272.612086</v>
      </c>
      <c r="T2831" s="72">
        <f t="shared" si="9"/>
        <v>49</v>
      </c>
      <c r="U2831" s="71">
        <f t="shared" si="10"/>
        <v>0.1679865611</v>
      </c>
      <c r="V2831" s="71">
        <f t="shared" si="11"/>
        <v>0</v>
      </c>
      <c r="W2831" s="73">
        <f t="shared" si="12"/>
        <v>0</v>
      </c>
      <c r="X2831" s="19"/>
      <c r="Y2831" s="19"/>
      <c r="Z2831" s="19"/>
      <c r="AA2831" s="19"/>
      <c r="AB2831" s="19"/>
      <c r="AC2831" s="19"/>
      <c r="AD2831" s="19"/>
    </row>
    <row r="2832">
      <c r="A2832" s="49" t="s">
        <v>2944</v>
      </c>
      <c r="B2832" s="50">
        <v>28700.0</v>
      </c>
      <c r="C2832" s="51">
        <v>1.894</v>
      </c>
      <c r="D2832" s="52">
        <v>28649.0</v>
      </c>
      <c r="E2832" s="51">
        <v>0.061</v>
      </c>
      <c r="F2832" s="52">
        <v>28700.0</v>
      </c>
      <c r="G2832" s="54">
        <v>1.563</v>
      </c>
      <c r="H2832" s="50">
        <v>28700.0</v>
      </c>
      <c r="I2832" s="54">
        <v>3.35449</v>
      </c>
      <c r="J2832" s="50">
        <v>28699.0</v>
      </c>
      <c r="K2832" s="54">
        <v>26.517</v>
      </c>
      <c r="L2832" s="70">
        <f t="shared" si="1"/>
        <v>0</v>
      </c>
      <c r="M2832" s="71">
        <f t="shared" si="2"/>
        <v>0</v>
      </c>
      <c r="N2832" s="71">
        <f t="shared" si="3"/>
        <v>1.46049</v>
      </c>
      <c r="O2832" s="71">
        <f t="shared" si="4"/>
        <v>77.11140444</v>
      </c>
      <c r="P2832" s="71">
        <f t="shared" si="5"/>
        <v>-1</v>
      </c>
      <c r="Q2832" s="71">
        <f t="shared" si="6"/>
        <v>-0.003484320557</v>
      </c>
      <c r="R2832" s="71">
        <f t="shared" si="7"/>
        <v>24.623</v>
      </c>
      <c r="S2832" s="71">
        <f t="shared" si="8"/>
        <v>1300.052798</v>
      </c>
      <c r="T2832" s="72">
        <f t="shared" si="9"/>
        <v>51</v>
      </c>
      <c r="U2832" s="71">
        <f t="shared" si="10"/>
        <v>0.1777003484</v>
      </c>
      <c r="V2832" s="71">
        <f t="shared" si="11"/>
        <v>0</v>
      </c>
      <c r="W2832" s="73">
        <f t="shared" si="12"/>
        <v>0</v>
      </c>
      <c r="X2832" s="19"/>
      <c r="Y2832" s="19"/>
      <c r="Z2832" s="19"/>
      <c r="AA2832" s="19"/>
      <c r="AB2832" s="19"/>
      <c r="AC2832" s="19"/>
      <c r="AD2832" s="19"/>
    </row>
    <row r="2833">
      <c r="A2833" s="49" t="s">
        <v>2945</v>
      </c>
      <c r="B2833" s="50">
        <v>29064.0</v>
      </c>
      <c r="C2833" s="51">
        <v>1.07</v>
      </c>
      <c r="D2833" s="52">
        <v>29028.0</v>
      </c>
      <c r="E2833" s="51">
        <v>0.059</v>
      </c>
      <c r="F2833" s="52">
        <v>29064.0</v>
      </c>
      <c r="G2833" s="54">
        <v>1.073</v>
      </c>
      <c r="H2833" s="50">
        <v>29064.0</v>
      </c>
      <c r="I2833" s="54">
        <v>647.819</v>
      </c>
      <c r="J2833" s="50">
        <v>29064.0</v>
      </c>
      <c r="K2833" s="54">
        <v>3248.04</v>
      </c>
      <c r="L2833" s="70">
        <f t="shared" si="1"/>
        <v>0</v>
      </c>
      <c r="M2833" s="71">
        <f t="shared" si="2"/>
        <v>0</v>
      </c>
      <c r="N2833" s="71">
        <f t="shared" si="3"/>
        <v>646.749</v>
      </c>
      <c r="O2833" s="71">
        <f t="shared" si="4"/>
        <v>60443.83178</v>
      </c>
      <c r="P2833" s="71">
        <f t="shared" si="5"/>
        <v>0</v>
      </c>
      <c r="Q2833" s="71">
        <f t="shared" si="6"/>
        <v>0</v>
      </c>
      <c r="R2833" s="71">
        <f t="shared" si="7"/>
        <v>3246.97</v>
      </c>
      <c r="S2833" s="71">
        <f t="shared" si="8"/>
        <v>303455.1402</v>
      </c>
      <c r="T2833" s="72">
        <f t="shared" si="9"/>
        <v>36</v>
      </c>
      <c r="U2833" s="71">
        <f t="shared" si="10"/>
        <v>0.1238645747</v>
      </c>
      <c r="V2833" s="71">
        <f t="shared" si="11"/>
        <v>0</v>
      </c>
      <c r="W2833" s="73">
        <f t="shared" si="12"/>
        <v>0</v>
      </c>
      <c r="X2833" s="19"/>
      <c r="Y2833" s="19"/>
      <c r="Z2833" s="19"/>
      <c r="AA2833" s="19"/>
      <c r="AB2833" s="19"/>
      <c r="AC2833" s="19"/>
      <c r="AD2833" s="19"/>
    </row>
    <row r="2834">
      <c r="A2834" s="49" t="s">
        <v>2946</v>
      </c>
      <c r="B2834" s="50">
        <v>28580.0</v>
      </c>
      <c r="C2834" s="51">
        <v>2.348</v>
      </c>
      <c r="D2834" s="52">
        <v>28530.0</v>
      </c>
      <c r="E2834" s="51">
        <v>0.06</v>
      </c>
      <c r="F2834" s="52">
        <v>28580.0</v>
      </c>
      <c r="G2834" s="54">
        <v>1.662</v>
      </c>
      <c r="H2834" s="50">
        <v>28580.0</v>
      </c>
      <c r="I2834" s="54">
        <v>14.0472</v>
      </c>
      <c r="J2834" s="50">
        <v>28580.0</v>
      </c>
      <c r="K2834" s="54">
        <v>2.876</v>
      </c>
      <c r="L2834" s="70">
        <f t="shared" si="1"/>
        <v>0</v>
      </c>
      <c r="M2834" s="71">
        <f t="shared" si="2"/>
        <v>0</v>
      </c>
      <c r="N2834" s="71">
        <f t="shared" si="3"/>
        <v>11.6992</v>
      </c>
      <c r="O2834" s="71">
        <f t="shared" si="4"/>
        <v>498.2623509</v>
      </c>
      <c r="P2834" s="71">
        <f t="shared" si="5"/>
        <v>0</v>
      </c>
      <c r="Q2834" s="71">
        <f t="shared" si="6"/>
        <v>0</v>
      </c>
      <c r="R2834" s="71">
        <f t="shared" si="7"/>
        <v>0.528</v>
      </c>
      <c r="S2834" s="71">
        <f t="shared" si="8"/>
        <v>22.48722317</v>
      </c>
      <c r="T2834" s="72">
        <f t="shared" si="9"/>
        <v>50</v>
      </c>
      <c r="U2834" s="71">
        <f t="shared" si="10"/>
        <v>0.1749475157</v>
      </c>
      <c r="V2834" s="71">
        <f t="shared" si="11"/>
        <v>0</v>
      </c>
      <c r="W2834" s="73">
        <f t="shared" si="12"/>
        <v>0</v>
      </c>
      <c r="X2834" s="19"/>
      <c r="Y2834" s="19"/>
      <c r="Z2834" s="19"/>
      <c r="AA2834" s="19"/>
      <c r="AB2834" s="19"/>
      <c r="AC2834" s="19"/>
      <c r="AD2834" s="19"/>
    </row>
    <row r="2835">
      <c r="A2835" s="49" t="s">
        <v>2947</v>
      </c>
      <c r="B2835" s="50">
        <v>28380.0</v>
      </c>
      <c r="C2835" s="51">
        <v>0.916</v>
      </c>
      <c r="D2835" s="52">
        <v>28359.0</v>
      </c>
      <c r="E2835" s="51">
        <v>0.059</v>
      </c>
      <c r="F2835" s="52">
        <v>28380.0</v>
      </c>
      <c r="G2835" s="54">
        <v>0.922</v>
      </c>
      <c r="H2835" s="50">
        <v>28380.0</v>
      </c>
      <c r="I2835" s="54">
        <v>9.52541</v>
      </c>
      <c r="J2835" s="50">
        <v>28379.0</v>
      </c>
      <c r="K2835" s="54">
        <v>21.118</v>
      </c>
      <c r="L2835" s="70">
        <f t="shared" si="1"/>
        <v>0</v>
      </c>
      <c r="M2835" s="71">
        <f t="shared" si="2"/>
        <v>0</v>
      </c>
      <c r="N2835" s="71">
        <f t="shared" si="3"/>
        <v>8.60941</v>
      </c>
      <c r="O2835" s="71">
        <f t="shared" si="4"/>
        <v>939.8919214</v>
      </c>
      <c r="P2835" s="71">
        <f t="shared" si="5"/>
        <v>-1</v>
      </c>
      <c r="Q2835" s="71">
        <f t="shared" si="6"/>
        <v>-0.003523608175</v>
      </c>
      <c r="R2835" s="71">
        <f t="shared" si="7"/>
        <v>20.202</v>
      </c>
      <c r="S2835" s="71">
        <f t="shared" si="8"/>
        <v>2205.458515</v>
      </c>
      <c r="T2835" s="72">
        <f t="shared" si="9"/>
        <v>21</v>
      </c>
      <c r="U2835" s="71">
        <f t="shared" si="10"/>
        <v>0.07399577167</v>
      </c>
      <c r="V2835" s="71">
        <f t="shared" si="11"/>
        <v>0</v>
      </c>
      <c r="W2835" s="73">
        <f t="shared" si="12"/>
        <v>0</v>
      </c>
      <c r="X2835" s="19"/>
      <c r="Y2835" s="19"/>
      <c r="Z2835" s="19"/>
      <c r="AA2835" s="19"/>
      <c r="AB2835" s="19"/>
      <c r="AC2835" s="19"/>
      <c r="AD2835" s="19"/>
    </row>
    <row r="2836">
      <c r="A2836" s="49" t="s">
        <v>2948</v>
      </c>
      <c r="B2836" s="50">
        <v>27916.0</v>
      </c>
      <c r="C2836" s="51">
        <v>1.836</v>
      </c>
      <c r="D2836" s="52">
        <v>27885.0</v>
      </c>
      <c r="E2836" s="51">
        <v>0.06</v>
      </c>
      <c r="F2836" s="52">
        <v>27916.0</v>
      </c>
      <c r="G2836" s="54">
        <v>1.465</v>
      </c>
      <c r="H2836" s="50">
        <v>27916.0</v>
      </c>
      <c r="I2836" s="54">
        <v>4.44432</v>
      </c>
      <c r="J2836" s="50">
        <v>27914.0</v>
      </c>
      <c r="K2836" s="54">
        <v>56.503</v>
      </c>
      <c r="L2836" s="70">
        <f t="shared" si="1"/>
        <v>0</v>
      </c>
      <c r="M2836" s="71">
        <f t="shared" si="2"/>
        <v>0</v>
      </c>
      <c r="N2836" s="71">
        <f t="shared" si="3"/>
        <v>2.60832</v>
      </c>
      <c r="O2836" s="71">
        <f t="shared" si="4"/>
        <v>142.0653595</v>
      </c>
      <c r="P2836" s="71">
        <f t="shared" si="5"/>
        <v>-2</v>
      </c>
      <c r="Q2836" s="71">
        <f t="shared" si="6"/>
        <v>-0.007164350193</v>
      </c>
      <c r="R2836" s="71">
        <f t="shared" si="7"/>
        <v>54.667</v>
      </c>
      <c r="S2836" s="71">
        <f t="shared" si="8"/>
        <v>2977.505447</v>
      </c>
      <c r="T2836" s="72">
        <f t="shared" si="9"/>
        <v>31</v>
      </c>
      <c r="U2836" s="71">
        <f t="shared" si="10"/>
        <v>0.111047428</v>
      </c>
      <c r="V2836" s="71">
        <f t="shared" si="11"/>
        <v>0</v>
      </c>
      <c r="W2836" s="73">
        <f t="shared" si="12"/>
        <v>0</v>
      </c>
      <c r="X2836" s="19"/>
      <c r="Y2836" s="19"/>
      <c r="Z2836" s="19"/>
      <c r="AA2836" s="19"/>
      <c r="AB2836" s="19"/>
      <c r="AC2836" s="19"/>
      <c r="AD2836" s="19"/>
    </row>
    <row r="2837">
      <c r="A2837" s="49" t="s">
        <v>2949</v>
      </c>
      <c r="B2837" s="50">
        <v>28680.0</v>
      </c>
      <c r="C2837" s="51">
        <v>1.052</v>
      </c>
      <c r="D2837" s="52">
        <v>28592.0</v>
      </c>
      <c r="E2837" s="51">
        <v>0.059</v>
      </c>
      <c r="F2837" s="52">
        <v>28680.0</v>
      </c>
      <c r="G2837" s="54">
        <v>1.057</v>
      </c>
      <c r="H2837" s="50">
        <v>28680.0</v>
      </c>
      <c r="I2837" s="54">
        <v>8.72079</v>
      </c>
      <c r="J2837" s="50">
        <v>0.0</v>
      </c>
      <c r="K2837" s="54">
        <v>3600.0</v>
      </c>
      <c r="L2837" s="70">
        <f t="shared" si="1"/>
        <v>0</v>
      </c>
      <c r="M2837" s="71">
        <f t="shared" si="2"/>
        <v>0</v>
      </c>
      <c r="N2837" s="71">
        <f t="shared" si="3"/>
        <v>7.66879</v>
      </c>
      <c r="O2837" s="71">
        <f t="shared" si="4"/>
        <v>728.9724335</v>
      </c>
      <c r="P2837" s="71">
        <f t="shared" si="5"/>
        <v>-28680</v>
      </c>
      <c r="Q2837" s="71">
        <f t="shared" si="6"/>
        <v>-100</v>
      </c>
      <c r="R2837" s="71">
        <f t="shared" si="7"/>
        <v>3598.948</v>
      </c>
      <c r="S2837" s="71">
        <f t="shared" si="8"/>
        <v>342105.3232</v>
      </c>
      <c r="T2837" s="72">
        <f t="shared" si="9"/>
        <v>88</v>
      </c>
      <c r="U2837" s="71">
        <f t="shared" si="10"/>
        <v>0.3068340307</v>
      </c>
      <c r="V2837" s="71">
        <f t="shared" si="11"/>
        <v>0</v>
      </c>
      <c r="W2837" s="73">
        <f t="shared" si="12"/>
        <v>0</v>
      </c>
      <c r="X2837" s="19"/>
      <c r="Y2837" s="19"/>
      <c r="Z2837" s="19"/>
      <c r="AA2837" s="19"/>
      <c r="AB2837" s="19"/>
      <c r="AC2837" s="19"/>
      <c r="AD2837" s="19"/>
    </row>
    <row r="2838">
      <c r="A2838" s="49" t="s">
        <v>2950</v>
      </c>
      <c r="B2838" s="50">
        <v>28204.0</v>
      </c>
      <c r="C2838" s="51">
        <v>1.87</v>
      </c>
      <c r="D2838" s="52">
        <v>28196.0</v>
      </c>
      <c r="E2838" s="51">
        <v>0.061</v>
      </c>
      <c r="F2838" s="52">
        <v>28204.0</v>
      </c>
      <c r="G2838" s="54">
        <v>1.495</v>
      </c>
      <c r="H2838" s="50">
        <v>28204.0</v>
      </c>
      <c r="I2838" s="54">
        <v>2.92363</v>
      </c>
      <c r="J2838" s="50">
        <v>28204.0</v>
      </c>
      <c r="K2838" s="54">
        <v>41.185</v>
      </c>
      <c r="L2838" s="70">
        <f t="shared" si="1"/>
        <v>0</v>
      </c>
      <c r="M2838" s="71">
        <f t="shared" si="2"/>
        <v>0</v>
      </c>
      <c r="N2838" s="71">
        <f t="shared" si="3"/>
        <v>1.05363</v>
      </c>
      <c r="O2838" s="71">
        <f t="shared" si="4"/>
        <v>56.34385027</v>
      </c>
      <c r="P2838" s="71">
        <f t="shared" si="5"/>
        <v>0</v>
      </c>
      <c r="Q2838" s="71">
        <f t="shared" si="6"/>
        <v>0</v>
      </c>
      <c r="R2838" s="71">
        <f t="shared" si="7"/>
        <v>39.315</v>
      </c>
      <c r="S2838" s="71">
        <f t="shared" si="8"/>
        <v>2102.406417</v>
      </c>
      <c r="T2838" s="72">
        <f t="shared" si="9"/>
        <v>8</v>
      </c>
      <c r="U2838" s="71">
        <f t="shared" si="10"/>
        <v>0.02836477095</v>
      </c>
      <c r="V2838" s="71">
        <f t="shared" si="11"/>
        <v>0</v>
      </c>
      <c r="W2838" s="73">
        <f t="shared" si="12"/>
        <v>0</v>
      </c>
      <c r="X2838" s="19"/>
      <c r="Y2838" s="19"/>
      <c r="Z2838" s="19"/>
      <c r="AA2838" s="19"/>
      <c r="AB2838" s="19"/>
      <c r="AC2838" s="19"/>
      <c r="AD2838" s="19"/>
    </row>
    <row r="2839">
      <c r="A2839" s="49" t="s">
        <v>2951</v>
      </c>
      <c r="B2839" s="50">
        <v>28628.0</v>
      </c>
      <c r="C2839" s="51">
        <v>0.959</v>
      </c>
      <c r="D2839" s="52">
        <v>28614.0</v>
      </c>
      <c r="E2839" s="51">
        <v>0.059</v>
      </c>
      <c r="F2839" s="52">
        <v>28628.0</v>
      </c>
      <c r="G2839" s="54">
        <v>0.967</v>
      </c>
      <c r="H2839" s="50">
        <v>28628.0</v>
      </c>
      <c r="I2839" s="54">
        <v>8.97126</v>
      </c>
      <c r="J2839" s="50">
        <v>28627.0</v>
      </c>
      <c r="K2839" s="54">
        <v>94.794</v>
      </c>
      <c r="L2839" s="70">
        <f t="shared" si="1"/>
        <v>0</v>
      </c>
      <c r="M2839" s="71">
        <f t="shared" si="2"/>
        <v>0</v>
      </c>
      <c r="N2839" s="71">
        <f t="shared" si="3"/>
        <v>8.01226</v>
      </c>
      <c r="O2839" s="71">
        <f t="shared" si="4"/>
        <v>835.4807091</v>
      </c>
      <c r="P2839" s="71">
        <f t="shared" si="5"/>
        <v>-1</v>
      </c>
      <c r="Q2839" s="71">
        <f t="shared" si="6"/>
        <v>-0.003493083694</v>
      </c>
      <c r="R2839" s="71">
        <f t="shared" si="7"/>
        <v>93.835</v>
      </c>
      <c r="S2839" s="71">
        <f t="shared" si="8"/>
        <v>9784.671533</v>
      </c>
      <c r="T2839" s="72">
        <f t="shared" si="9"/>
        <v>14</v>
      </c>
      <c r="U2839" s="71">
        <f t="shared" si="10"/>
        <v>0.04890317172</v>
      </c>
      <c r="V2839" s="71">
        <f t="shared" si="11"/>
        <v>0</v>
      </c>
      <c r="W2839" s="73">
        <f t="shared" si="12"/>
        <v>0</v>
      </c>
      <c r="X2839" s="19"/>
      <c r="Y2839" s="19"/>
      <c r="Z2839" s="19"/>
      <c r="AA2839" s="19"/>
      <c r="AB2839" s="19"/>
      <c r="AC2839" s="19"/>
      <c r="AD2839" s="19"/>
    </row>
    <row r="2840">
      <c r="A2840" s="49" t="s">
        <v>2952</v>
      </c>
      <c r="B2840" s="50">
        <v>28149.0</v>
      </c>
      <c r="C2840" s="51">
        <v>1.921</v>
      </c>
      <c r="D2840" s="52">
        <v>28142.0</v>
      </c>
      <c r="E2840" s="51">
        <v>0.06</v>
      </c>
      <c r="F2840" s="52">
        <v>28149.0</v>
      </c>
      <c r="G2840" s="54">
        <v>1.522</v>
      </c>
      <c r="H2840" s="50">
        <v>28149.0</v>
      </c>
      <c r="I2840" s="54">
        <v>3.19869</v>
      </c>
      <c r="J2840" s="50">
        <v>28149.0</v>
      </c>
      <c r="K2840" s="54">
        <v>16.063</v>
      </c>
      <c r="L2840" s="70">
        <f t="shared" si="1"/>
        <v>0</v>
      </c>
      <c r="M2840" s="71">
        <f t="shared" si="2"/>
        <v>0</v>
      </c>
      <c r="N2840" s="71">
        <f t="shared" si="3"/>
        <v>1.27769</v>
      </c>
      <c r="O2840" s="71">
        <f t="shared" si="4"/>
        <v>66.51171265</v>
      </c>
      <c r="P2840" s="71">
        <f t="shared" si="5"/>
        <v>0</v>
      </c>
      <c r="Q2840" s="71">
        <f t="shared" si="6"/>
        <v>0</v>
      </c>
      <c r="R2840" s="71">
        <f t="shared" si="7"/>
        <v>14.142</v>
      </c>
      <c r="S2840" s="71">
        <f t="shared" si="8"/>
        <v>736.1790734</v>
      </c>
      <c r="T2840" s="72">
        <f t="shared" si="9"/>
        <v>7</v>
      </c>
      <c r="U2840" s="71">
        <f t="shared" si="10"/>
        <v>0.02486766848</v>
      </c>
      <c r="V2840" s="71">
        <f t="shared" si="11"/>
        <v>0</v>
      </c>
      <c r="W2840" s="73">
        <f t="shared" si="12"/>
        <v>0</v>
      </c>
      <c r="X2840" s="19"/>
      <c r="Y2840" s="19"/>
      <c r="Z2840" s="19"/>
      <c r="AA2840" s="19"/>
      <c r="AB2840" s="19"/>
      <c r="AC2840" s="19"/>
      <c r="AD2840" s="19"/>
    </row>
    <row r="2841">
      <c r="A2841" s="49" t="s">
        <v>2953</v>
      </c>
      <c r="B2841" s="50">
        <v>28537.0</v>
      </c>
      <c r="C2841" s="51">
        <v>0.966</v>
      </c>
      <c r="D2841" s="52">
        <v>28469.0</v>
      </c>
      <c r="E2841" s="51">
        <v>0.059</v>
      </c>
      <c r="F2841" s="52">
        <v>28537.0</v>
      </c>
      <c r="G2841" s="54">
        <v>0.974</v>
      </c>
      <c r="H2841" s="50">
        <v>28537.0</v>
      </c>
      <c r="I2841" s="54">
        <v>9.00081</v>
      </c>
      <c r="J2841" s="50">
        <v>28536.0</v>
      </c>
      <c r="K2841" s="54">
        <v>6.307</v>
      </c>
      <c r="L2841" s="70">
        <f t="shared" si="1"/>
        <v>0</v>
      </c>
      <c r="M2841" s="71">
        <f t="shared" si="2"/>
        <v>0</v>
      </c>
      <c r="N2841" s="71">
        <f t="shared" si="3"/>
        <v>8.03481</v>
      </c>
      <c r="O2841" s="71">
        <f t="shared" si="4"/>
        <v>831.7608696</v>
      </c>
      <c r="P2841" s="71">
        <f t="shared" si="5"/>
        <v>-1</v>
      </c>
      <c r="Q2841" s="71">
        <f t="shared" si="6"/>
        <v>-0.003504222588</v>
      </c>
      <c r="R2841" s="71">
        <f t="shared" si="7"/>
        <v>5.341</v>
      </c>
      <c r="S2841" s="71">
        <f t="shared" si="8"/>
        <v>552.8985507</v>
      </c>
      <c r="T2841" s="72">
        <f t="shared" si="9"/>
        <v>68</v>
      </c>
      <c r="U2841" s="71">
        <f t="shared" si="10"/>
        <v>0.238287136</v>
      </c>
      <c r="V2841" s="71">
        <f t="shared" si="11"/>
        <v>0</v>
      </c>
      <c r="W2841" s="73">
        <f t="shared" si="12"/>
        <v>0</v>
      </c>
      <c r="X2841" s="19"/>
      <c r="Y2841" s="19"/>
      <c r="Z2841" s="19"/>
      <c r="AA2841" s="19"/>
      <c r="AB2841" s="19"/>
      <c r="AC2841" s="19"/>
      <c r="AD2841" s="19"/>
    </row>
    <row r="2842">
      <c r="A2842" s="49" t="s">
        <v>2954</v>
      </c>
      <c r="B2842" s="50">
        <v>28069.0</v>
      </c>
      <c r="C2842" s="51">
        <v>1.803</v>
      </c>
      <c r="D2842" s="52">
        <v>28004.0</v>
      </c>
      <c r="E2842" s="51">
        <v>0.06</v>
      </c>
      <c r="F2842" s="52">
        <v>28069.0</v>
      </c>
      <c r="G2842" s="54">
        <v>1.457</v>
      </c>
      <c r="H2842" s="50">
        <v>28069.0</v>
      </c>
      <c r="I2842" s="54">
        <v>10.1774</v>
      </c>
      <c r="J2842" s="50">
        <v>28069.0</v>
      </c>
      <c r="K2842" s="54">
        <v>24.845</v>
      </c>
      <c r="L2842" s="70">
        <f t="shared" si="1"/>
        <v>0</v>
      </c>
      <c r="M2842" s="71">
        <f t="shared" si="2"/>
        <v>0</v>
      </c>
      <c r="N2842" s="71">
        <f t="shared" si="3"/>
        <v>8.3744</v>
      </c>
      <c r="O2842" s="71">
        <f t="shared" si="4"/>
        <v>464.4703272</v>
      </c>
      <c r="P2842" s="71">
        <f t="shared" si="5"/>
        <v>0</v>
      </c>
      <c r="Q2842" s="71">
        <f t="shared" si="6"/>
        <v>0</v>
      </c>
      <c r="R2842" s="71">
        <f t="shared" si="7"/>
        <v>23.042</v>
      </c>
      <c r="S2842" s="71">
        <f t="shared" si="8"/>
        <v>1277.981143</v>
      </c>
      <c r="T2842" s="72">
        <f t="shared" si="9"/>
        <v>65</v>
      </c>
      <c r="U2842" s="71">
        <f t="shared" si="10"/>
        <v>0.2315721971</v>
      </c>
      <c r="V2842" s="71">
        <f t="shared" si="11"/>
        <v>0</v>
      </c>
      <c r="W2842" s="73">
        <f t="shared" si="12"/>
        <v>0</v>
      </c>
      <c r="X2842" s="19"/>
      <c r="Y2842" s="19"/>
      <c r="Z2842" s="19"/>
      <c r="AA2842" s="19"/>
      <c r="AB2842" s="19"/>
      <c r="AC2842" s="19"/>
      <c r="AD2842" s="19"/>
    </row>
    <row r="2843">
      <c r="A2843" s="49" t="s">
        <v>2955</v>
      </c>
      <c r="B2843" s="50">
        <v>28115.0</v>
      </c>
      <c r="C2843" s="51">
        <v>0.932</v>
      </c>
      <c r="D2843" s="52">
        <v>28062.0</v>
      </c>
      <c r="E2843" s="51">
        <v>0.059</v>
      </c>
      <c r="F2843" s="52">
        <v>28115.0</v>
      </c>
      <c r="G2843" s="54">
        <v>0.939</v>
      </c>
      <c r="H2843" s="50">
        <v>28115.0</v>
      </c>
      <c r="I2843" s="54">
        <v>3.63996</v>
      </c>
      <c r="J2843" s="50">
        <v>28115.0</v>
      </c>
      <c r="K2843" s="54">
        <v>52.554</v>
      </c>
      <c r="L2843" s="70">
        <f t="shared" si="1"/>
        <v>0</v>
      </c>
      <c r="M2843" s="71">
        <f t="shared" si="2"/>
        <v>0</v>
      </c>
      <c r="N2843" s="71">
        <f t="shared" si="3"/>
        <v>2.70796</v>
      </c>
      <c r="O2843" s="71">
        <f t="shared" si="4"/>
        <v>290.5536481</v>
      </c>
      <c r="P2843" s="71">
        <f t="shared" si="5"/>
        <v>0</v>
      </c>
      <c r="Q2843" s="71">
        <f t="shared" si="6"/>
        <v>0</v>
      </c>
      <c r="R2843" s="71">
        <f t="shared" si="7"/>
        <v>51.622</v>
      </c>
      <c r="S2843" s="71">
        <f t="shared" si="8"/>
        <v>5538.841202</v>
      </c>
      <c r="T2843" s="72">
        <f t="shared" si="9"/>
        <v>53</v>
      </c>
      <c r="U2843" s="71">
        <f t="shared" si="10"/>
        <v>0.1885114707</v>
      </c>
      <c r="V2843" s="71">
        <f t="shared" si="11"/>
        <v>0</v>
      </c>
      <c r="W2843" s="73">
        <f t="shared" si="12"/>
        <v>0</v>
      </c>
      <c r="X2843" s="19"/>
      <c r="Y2843" s="19"/>
      <c r="Z2843" s="19"/>
      <c r="AA2843" s="19"/>
      <c r="AB2843" s="19"/>
      <c r="AC2843" s="19"/>
      <c r="AD2843" s="19"/>
    </row>
    <row r="2844">
      <c r="A2844" s="49" t="s">
        <v>2956</v>
      </c>
      <c r="B2844" s="50">
        <v>27655.0</v>
      </c>
      <c r="C2844" s="51">
        <v>1.89</v>
      </c>
      <c r="D2844" s="52">
        <v>27575.0</v>
      </c>
      <c r="E2844" s="51">
        <v>0.06</v>
      </c>
      <c r="F2844" s="52">
        <v>27655.0</v>
      </c>
      <c r="G2844" s="54">
        <v>1.467</v>
      </c>
      <c r="H2844" s="50">
        <v>27655.0</v>
      </c>
      <c r="I2844" s="54">
        <v>3.23857</v>
      </c>
      <c r="J2844" s="50">
        <v>27655.0</v>
      </c>
      <c r="K2844" s="54">
        <v>4.32</v>
      </c>
      <c r="L2844" s="70">
        <f t="shared" si="1"/>
        <v>0</v>
      </c>
      <c r="M2844" s="71">
        <f t="shared" si="2"/>
        <v>0</v>
      </c>
      <c r="N2844" s="71">
        <f t="shared" si="3"/>
        <v>1.34857</v>
      </c>
      <c r="O2844" s="71">
        <f t="shared" si="4"/>
        <v>71.35291005</v>
      </c>
      <c r="P2844" s="71">
        <f t="shared" si="5"/>
        <v>0</v>
      </c>
      <c r="Q2844" s="71">
        <f t="shared" si="6"/>
        <v>0</v>
      </c>
      <c r="R2844" s="71">
        <f t="shared" si="7"/>
        <v>2.43</v>
      </c>
      <c r="S2844" s="71">
        <f t="shared" si="8"/>
        <v>128.5714286</v>
      </c>
      <c r="T2844" s="72">
        <f t="shared" si="9"/>
        <v>80</v>
      </c>
      <c r="U2844" s="71">
        <f t="shared" si="10"/>
        <v>0.2892786115</v>
      </c>
      <c r="V2844" s="71">
        <f t="shared" si="11"/>
        <v>0</v>
      </c>
      <c r="W2844" s="73">
        <f t="shared" si="12"/>
        <v>0</v>
      </c>
      <c r="X2844" s="19"/>
      <c r="Y2844" s="19"/>
      <c r="Z2844" s="19"/>
      <c r="AA2844" s="19"/>
      <c r="AB2844" s="19"/>
      <c r="AC2844" s="19"/>
      <c r="AD2844" s="19"/>
    </row>
    <row r="2845">
      <c r="A2845" s="49" t="s">
        <v>2957</v>
      </c>
      <c r="B2845" s="50">
        <v>28930.0</v>
      </c>
      <c r="C2845" s="51">
        <v>1.049</v>
      </c>
      <c r="D2845" s="52">
        <v>28874.0</v>
      </c>
      <c r="E2845" s="51">
        <v>0.059</v>
      </c>
      <c r="F2845" s="52">
        <v>28930.0</v>
      </c>
      <c r="G2845" s="54">
        <v>1.055</v>
      </c>
      <c r="H2845" s="50">
        <v>28930.0</v>
      </c>
      <c r="I2845" s="54">
        <v>9.03884</v>
      </c>
      <c r="J2845" s="50">
        <v>28929.0</v>
      </c>
      <c r="K2845" s="54">
        <v>20.237</v>
      </c>
      <c r="L2845" s="70">
        <f t="shared" si="1"/>
        <v>0</v>
      </c>
      <c r="M2845" s="71">
        <f t="shared" si="2"/>
        <v>0</v>
      </c>
      <c r="N2845" s="71">
        <f t="shared" si="3"/>
        <v>7.98984</v>
      </c>
      <c r="O2845" s="71">
        <f t="shared" si="4"/>
        <v>761.6625357</v>
      </c>
      <c r="P2845" s="71">
        <f t="shared" si="5"/>
        <v>-1</v>
      </c>
      <c r="Q2845" s="71">
        <f t="shared" si="6"/>
        <v>-0.003456619426</v>
      </c>
      <c r="R2845" s="71">
        <f t="shared" si="7"/>
        <v>19.188</v>
      </c>
      <c r="S2845" s="71">
        <f t="shared" si="8"/>
        <v>1829.170639</v>
      </c>
      <c r="T2845" s="72">
        <f t="shared" si="9"/>
        <v>56</v>
      </c>
      <c r="U2845" s="71">
        <f t="shared" si="10"/>
        <v>0.1935706879</v>
      </c>
      <c r="V2845" s="71">
        <f t="shared" si="11"/>
        <v>0</v>
      </c>
      <c r="W2845" s="73">
        <f t="shared" si="12"/>
        <v>0</v>
      </c>
      <c r="X2845" s="19"/>
      <c r="Y2845" s="19"/>
      <c r="Z2845" s="19"/>
      <c r="AA2845" s="19"/>
      <c r="AB2845" s="19"/>
      <c r="AC2845" s="19"/>
      <c r="AD2845" s="19"/>
    </row>
    <row r="2846">
      <c r="A2846" s="49" t="s">
        <v>2958</v>
      </c>
      <c r="B2846" s="50">
        <v>28445.0</v>
      </c>
      <c r="C2846" s="51">
        <v>2.229</v>
      </c>
      <c r="D2846" s="52">
        <v>28352.0</v>
      </c>
      <c r="E2846" s="51">
        <v>0.061</v>
      </c>
      <c r="F2846" s="52">
        <v>28445.0</v>
      </c>
      <c r="G2846" s="54">
        <v>1.656</v>
      </c>
      <c r="H2846" s="50">
        <v>28445.0</v>
      </c>
      <c r="I2846" s="54">
        <v>3.73522</v>
      </c>
      <c r="J2846" s="50">
        <v>28444.0</v>
      </c>
      <c r="K2846" s="54">
        <v>5.84</v>
      </c>
      <c r="L2846" s="70">
        <f t="shared" si="1"/>
        <v>0</v>
      </c>
      <c r="M2846" s="71">
        <f t="shared" si="2"/>
        <v>0</v>
      </c>
      <c r="N2846" s="71">
        <f t="shared" si="3"/>
        <v>1.50622</v>
      </c>
      <c r="O2846" s="71">
        <f t="shared" si="4"/>
        <v>67.57379991</v>
      </c>
      <c r="P2846" s="71">
        <f t="shared" si="5"/>
        <v>-1</v>
      </c>
      <c r="Q2846" s="71">
        <f t="shared" si="6"/>
        <v>-0.003515556337</v>
      </c>
      <c r="R2846" s="71">
        <f t="shared" si="7"/>
        <v>3.611</v>
      </c>
      <c r="S2846" s="71">
        <f t="shared" si="8"/>
        <v>162.0008973</v>
      </c>
      <c r="T2846" s="72">
        <f t="shared" si="9"/>
        <v>93</v>
      </c>
      <c r="U2846" s="71">
        <f t="shared" si="10"/>
        <v>0.3269467393</v>
      </c>
      <c r="V2846" s="71">
        <f t="shared" si="11"/>
        <v>0</v>
      </c>
      <c r="W2846" s="73">
        <f t="shared" si="12"/>
        <v>0</v>
      </c>
      <c r="X2846" s="19"/>
      <c r="Y2846" s="19"/>
      <c r="Z2846" s="19"/>
      <c r="AA2846" s="19"/>
      <c r="AB2846" s="19"/>
      <c r="AC2846" s="19"/>
      <c r="AD2846" s="19"/>
    </row>
    <row r="2847">
      <c r="A2847" s="49" t="s">
        <v>846</v>
      </c>
      <c r="B2847" s="50">
        <v>28922.0</v>
      </c>
      <c r="C2847" s="51">
        <v>0.965</v>
      </c>
      <c r="D2847" s="52">
        <v>28886.0</v>
      </c>
      <c r="E2847" s="51">
        <v>0.059</v>
      </c>
      <c r="F2847" s="52">
        <v>28922.0</v>
      </c>
      <c r="G2847" s="54">
        <v>0.97</v>
      </c>
      <c r="H2847" s="50">
        <v>28922.0</v>
      </c>
      <c r="I2847" s="54">
        <v>1.24985</v>
      </c>
      <c r="J2847" s="50">
        <v>6.90283E-310</v>
      </c>
      <c r="K2847" s="54">
        <v>3600.0</v>
      </c>
      <c r="L2847" s="70">
        <f t="shared" si="1"/>
        <v>0</v>
      </c>
      <c r="M2847" s="71">
        <f t="shared" si="2"/>
        <v>0</v>
      </c>
      <c r="N2847" s="71">
        <f t="shared" si="3"/>
        <v>0.28485</v>
      </c>
      <c r="O2847" s="71">
        <f t="shared" si="4"/>
        <v>29.51813472</v>
      </c>
      <c r="P2847" s="71">
        <f t="shared" si="5"/>
        <v>-28922</v>
      </c>
      <c r="Q2847" s="71">
        <f t="shared" si="6"/>
        <v>-100</v>
      </c>
      <c r="R2847" s="71">
        <f t="shared" si="7"/>
        <v>3599.035</v>
      </c>
      <c r="S2847" s="71">
        <f t="shared" si="8"/>
        <v>372956.9948</v>
      </c>
      <c r="T2847" s="72">
        <f t="shared" si="9"/>
        <v>36</v>
      </c>
      <c r="U2847" s="71">
        <f t="shared" si="10"/>
        <v>0.1244727197</v>
      </c>
      <c r="V2847" s="71">
        <f t="shared" si="11"/>
        <v>0</v>
      </c>
      <c r="W2847" s="73">
        <f t="shared" si="12"/>
        <v>0</v>
      </c>
      <c r="X2847" s="19"/>
      <c r="Y2847" s="19"/>
      <c r="Z2847" s="19"/>
      <c r="AA2847" s="19"/>
      <c r="AB2847" s="19"/>
      <c r="AC2847" s="19"/>
      <c r="AD2847" s="19"/>
    </row>
    <row r="2848">
      <c r="A2848" s="49" t="s">
        <v>854</v>
      </c>
      <c r="B2848" s="50">
        <v>28445.0</v>
      </c>
      <c r="C2848" s="51">
        <v>1.946</v>
      </c>
      <c r="D2848" s="52">
        <v>28395.0</v>
      </c>
      <c r="E2848" s="51">
        <v>0.06</v>
      </c>
      <c r="F2848" s="52">
        <v>28445.0</v>
      </c>
      <c r="G2848" s="54">
        <v>1.548</v>
      </c>
      <c r="H2848" s="50">
        <v>28445.0</v>
      </c>
      <c r="I2848" s="54">
        <v>8.47759</v>
      </c>
      <c r="J2848" s="50">
        <v>28445.0</v>
      </c>
      <c r="K2848" s="54">
        <v>36.21</v>
      </c>
      <c r="L2848" s="70">
        <f t="shared" si="1"/>
        <v>0</v>
      </c>
      <c r="M2848" s="71">
        <f t="shared" si="2"/>
        <v>0</v>
      </c>
      <c r="N2848" s="71">
        <f t="shared" si="3"/>
        <v>6.53159</v>
      </c>
      <c r="O2848" s="71">
        <f t="shared" si="4"/>
        <v>335.6418294</v>
      </c>
      <c r="P2848" s="71">
        <f t="shared" si="5"/>
        <v>0</v>
      </c>
      <c r="Q2848" s="71">
        <f t="shared" si="6"/>
        <v>0</v>
      </c>
      <c r="R2848" s="71">
        <f t="shared" si="7"/>
        <v>34.264</v>
      </c>
      <c r="S2848" s="71">
        <f t="shared" si="8"/>
        <v>1760.739979</v>
      </c>
      <c r="T2848" s="72">
        <f t="shared" si="9"/>
        <v>50</v>
      </c>
      <c r="U2848" s="71">
        <f t="shared" si="10"/>
        <v>0.1757778168</v>
      </c>
      <c r="V2848" s="71">
        <f t="shared" si="11"/>
        <v>0</v>
      </c>
      <c r="W2848" s="73">
        <f t="shared" si="12"/>
        <v>0</v>
      </c>
      <c r="X2848" s="19"/>
      <c r="Y2848" s="19"/>
      <c r="Z2848" s="19"/>
      <c r="AA2848" s="19"/>
      <c r="AB2848" s="19"/>
      <c r="AC2848" s="19"/>
      <c r="AD2848" s="19"/>
    </row>
    <row r="2849">
      <c r="A2849" s="49" t="s">
        <v>2959</v>
      </c>
      <c r="B2849" s="50">
        <v>28947.0</v>
      </c>
      <c r="C2849" s="51">
        <v>1.062</v>
      </c>
      <c r="D2849" s="52">
        <v>28902.0</v>
      </c>
      <c r="E2849" s="51">
        <v>0.059</v>
      </c>
      <c r="F2849" s="52">
        <v>28947.0</v>
      </c>
      <c r="G2849" s="54">
        <v>1.058</v>
      </c>
      <c r="H2849" s="50">
        <v>28947.0</v>
      </c>
      <c r="I2849" s="54">
        <v>8.32329</v>
      </c>
      <c r="J2849" s="50">
        <v>28947.0</v>
      </c>
      <c r="K2849" s="54">
        <v>66.89</v>
      </c>
      <c r="L2849" s="70">
        <f t="shared" si="1"/>
        <v>0</v>
      </c>
      <c r="M2849" s="71">
        <f t="shared" si="2"/>
        <v>0</v>
      </c>
      <c r="N2849" s="71">
        <f t="shared" si="3"/>
        <v>7.26129</v>
      </c>
      <c r="O2849" s="71">
        <f t="shared" si="4"/>
        <v>683.7372881</v>
      </c>
      <c r="P2849" s="71">
        <f t="shared" si="5"/>
        <v>0</v>
      </c>
      <c r="Q2849" s="71">
        <f t="shared" si="6"/>
        <v>0</v>
      </c>
      <c r="R2849" s="71">
        <f t="shared" si="7"/>
        <v>65.828</v>
      </c>
      <c r="S2849" s="71">
        <f t="shared" si="8"/>
        <v>6198.493409</v>
      </c>
      <c r="T2849" s="72">
        <f t="shared" si="9"/>
        <v>45</v>
      </c>
      <c r="U2849" s="71">
        <f t="shared" si="10"/>
        <v>0.155456524</v>
      </c>
      <c r="V2849" s="71">
        <f t="shared" si="11"/>
        <v>0</v>
      </c>
      <c r="W2849" s="73">
        <f t="shared" si="12"/>
        <v>0</v>
      </c>
      <c r="X2849" s="19"/>
      <c r="Y2849" s="19"/>
      <c r="Z2849" s="19"/>
      <c r="AA2849" s="19"/>
      <c r="AB2849" s="19"/>
      <c r="AC2849" s="19"/>
      <c r="AD2849" s="19"/>
    </row>
    <row r="2850">
      <c r="A2850" s="49" t="s">
        <v>2960</v>
      </c>
      <c r="B2850" s="50">
        <v>28464.0</v>
      </c>
      <c r="C2850" s="51">
        <v>2.204</v>
      </c>
      <c r="D2850" s="52">
        <v>28400.0</v>
      </c>
      <c r="E2850" s="51">
        <v>0.06</v>
      </c>
      <c r="F2850" s="52">
        <v>28464.0</v>
      </c>
      <c r="G2850" s="54">
        <v>1.638</v>
      </c>
      <c r="H2850" s="50">
        <v>28464.0</v>
      </c>
      <c r="I2850" s="54">
        <v>3.71872</v>
      </c>
      <c r="J2850" s="50">
        <v>28463.0</v>
      </c>
      <c r="K2850" s="54">
        <v>23.257</v>
      </c>
      <c r="L2850" s="70">
        <f t="shared" si="1"/>
        <v>0</v>
      </c>
      <c r="M2850" s="71">
        <f t="shared" si="2"/>
        <v>0</v>
      </c>
      <c r="N2850" s="71">
        <f t="shared" si="3"/>
        <v>1.51472</v>
      </c>
      <c r="O2850" s="71">
        <f t="shared" si="4"/>
        <v>68.72595281</v>
      </c>
      <c r="P2850" s="71">
        <f t="shared" si="5"/>
        <v>-1</v>
      </c>
      <c r="Q2850" s="71">
        <f t="shared" si="6"/>
        <v>-0.003513209668</v>
      </c>
      <c r="R2850" s="71">
        <f t="shared" si="7"/>
        <v>21.053</v>
      </c>
      <c r="S2850" s="71">
        <f t="shared" si="8"/>
        <v>955.2177858</v>
      </c>
      <c r="T2850" s="72">
        <f t="shared" si="9"/>
        <v>64</v>
      </c>
      <c r="U2850" s="71">
        <f t="shared" si="10"/>
        <v>0.2248454188</v>
      </c>
      <c r="V2850" s="71">
        <f t="shared" si="11"/>
        <v>0</v>
      </c>
      <c r="W2850" s="73">
        <f t="shared" si="12"/>
        <v>0</v>
      </c>
      <c r="X2850" s="19"/>
      <c r="Y2850" s="19"/>
      <c r="Z2850" s="19"/>
      <c r="AA2850" s="19"/>
      <c r="AB2850" s="19"/>
      <c r="AC2850" s="19"/>
      <c r="AD2850" s="19"/>
    </row>
    <row r="2851">
      <c r="A2851" s="49" t="s">
        <v>2961</v>
      </c>
      <c r="B2851" s="50">
        <v>28462.0</v>
      </c>
      <c r="C2851" s="51">
        <v>0.968</v>
      </c>
      <c r="D2851" s="52">
        <v>28394.0</v>
      </c>
      <c r="E2851" s="51">
        <v>0.06</v>
      </c>
      <c r="F2851" s="52">
        <v>28462.0</v>
      </c>
      <c r="G2851" s="54">
        <v>0.976</v>
      </c>
      <c r="H2851" s="50">
        <v>28462.0</v>
      </c>
      <c r="I2851" s="54">
        <v>10.4869</v>
      </c>
      <c r="J2851" s="50">
        <v>28462.0</v>
      </c>
      <c r="K2851" s="54">
        <v>52.497</v>
      </c>
      <c r="L2851" s="70">
        <f t="shared" si="1"/>
        <v>0</v>
      </c>
      <c r="M2851" s="71">
        <f t="shared" si="2"/>
        <v>0</v>
      </c>
      <c r="N2851" s="71">
        <f t="shared" si="3"/>
        <v>9.5189</v>
      </c>
      <c r="O2851" s="71">
        <f t="shared" si="4"/>
        <v>983.357438</v>
      </c>
      <c r="P2851" s="71">
        <f t="shared" si="5"/>
        <v>0</v>
      </c>
      <c r="Q2851" s="71">
        <f t="shared" si="6"/>
        <v>0</v>
      </c>
      <c r="R2851" s="71">
        <f t="shared" si="7"/>
        <v>51.529</v>
      </c>
      <c r="S2851" s="71">
        <f t="shared" si="8"/>
        <v>5323.243802</v>
      </c>
      <c r="T2851" s="72">
        <f t="shared" si="9"/>
        <v>68</v>
      </c>
      <c r="U2851" s="71">
        <f t="shared" si="10"/>
        <v>0.2389150446</v>
      </c>
      <c r="V2851" s="71">
        <f t="shared" si="11"/>
        <v>0</v>
      </c>
      <c r="W2851" s="73">
        <f t="shared" si="12"/>
        <v>0</v>
      </c>
      <c r="X2851" s="19"/>
      <c r="Y2851" s="19"/>
      <c r="Z2851" s="19"/>
      <c r="AA2851" s="19"/>
      <c r="AB2851" s="19"/>
      <c r="AC2851" s="19"/>
      <c r="AD2851" s="19"/>
    </row>
    <row r="2852">
      <c r="A2852" s="49" t="s">
        <v>2962</v>
      </c>
      <c r="B2852" s="50">
        <v>28002.0</v>
      </c>
      <c r="C2852" s="51">
        <v>1.907</v>
      </c>
      <c r="D2852" s="52">
        <v>27935.0</v>
      </c>
      <c r="E2852" s="51">
        <v>0.06</v>
      </c>
      <c r="F2852" s="52">
        <v>28002.0</v>
      </c>
      <c r="G2852" s="54">
        <v>1.446</v>
      </c>
      <c r="H2852" s="50">
        <v>28002.0</v>
      </c>
      <c r="I2852" s="54">
        <v>1.32874</v>
      </c>
      <c r="J2852" s="50">
        <v>28002.0</v>
      </c>
      <c r="K2852" s="54">
        <v>5.021</v>
      </c>
      <c r="L2852" s="70">
        <f t="shared" si="1"/>
        <v>0</v>
      </c>
      <c r="M2852" s="71">
        <f t="shared" si="2"/>
        <v>0</v>
      </c>
      <c r="N2852" s="71">
        <f t="shared" si="3"/>
        <v>-0.57826</v>
      </c>
      <c r="O2852" s="71">
        <f t="shared" si="4"/>
        <v>-30.32302045</v>
      </c>
      <c r="P2852" s="71">
        <f t="shared" si="5"/>
        <v>0</v>
      </c>
      <c r="Q2852" s="71">
        <f t="shared" si="6"/>
        <v>0</v>
      </c>
      <c r="R2852" s="71">
        <f t="shared" si="7"/>
        <v>3.114</v>
      </c>
      <c r="S2852" s="71">
        <f t="shared" si="8"/>
        <v>163.2931306</v>
      </c>
      <c r="T2852" s="72">
        <f t="shared" si="9"/>
        <v>67</v>
      </c>
      <c r="U2852" s="71">
        <f t="shared" si="10"/>
        <v>0.2392686237</v>
      </c>
      <c r="V2852" s="71">
        <f t="shared" si="11"/>
        <v>0</v>
      </c>
      <c r="W2852" s="73">
        <f t="shared" si="12"/>
        <v>0</v>
      </c>
      <c r="X2852" s="19"/>
      <c r="Y2852" s="19"/>
      <c r="Z2852" s="19"/>
      <c r="AA2852" s="19"/>
      <c r="AB2852" s="19"/>
      <c r="AC2852" s="19"/>
      <c r="AD2852" s="19"/>
    </row>
    <row r="2853">
      <c r="A2853" s="49" t="s">
        <v>2963</v>
      </c>
      <c r="B2853" s="50">
        <v>29254.0</v>
      </c>
      <c r="C2853" s="51">
        <v>1.005</v>
      </c>
      <c r="D2853" s="52">
        <v>29207.0</v>
      </c>
      <c r="E2853" s="51">
        <v>0.059</v>
      </c>
      <c r="F2853" s="52">
        <v>29254.0</v>
      </c>
      <c r="G2853" s="54">
        <v>1.013</v>
      </c>
      <c r="H2853" s="50">
        <v>29254.0</v>
      </c>
      <c r="I2853" s="54">
        <v>8.83362</v>
      </c>
      <c r="J2853" s="50">
        <v>29253.0</v>
      </c>
      <c r="K2853" s="54">
        <v>20.446</v>
      </c>
      <c r="L2853" s="70">
        <f t="shared" si="1"/>
        <v>0</v>
      </c>
      <c r="M2853" s="71">
        <f t="shared" si="2"/>
        <v>0</v>
      </c>
      <c r="N2853" s="71">
        <f t="shared" si="3"/>
        <v>7.82862</v>
      </c>
      <c r="O2853" s="71">
        <f t="shared" si="4"/>
        <v>778.9671642</v>
      </c>
      <c r="P2853" s="71">
        <f t="shared" si="5"/>
        <v>-1</v>
      </c>
      <c r="Q2853" s="71">
        <f t="shared" si="6"/>
        <v>-0.003418335954</v>
      </c>
      <c r="R2853" s="71">
        <f t="shared" si="7"/>
        <v>19.441</v>
      </c>
      <c r="S2853" s="71">
        <f t="shared" si="8"/>
        <v>1934.427861</v>
      </c>
      <c r="T2853" s="72">
        <f t="shared" si="9"/>
        <v>47</v>
      </c>
      <c r="U2853" s="71">
        <f t="shared" si="10"/>
        <v>0.1606617898</v>
      </c>
      <c r="V2853" s="71">
        <f t="shared" si="11"/>
        <v>0</v>
      </c>
      <c r="W2853" s="73">
        <f t="shared" si="12"/>
        <v>0</v>
      </c>
      <c r="X2853" s="19"/>
      <c r="Y2853" s="19"/>
      <c r="Z2853" s="19"/>
      <c r="AA2853" s="19"/>
      <c r="AB2853" s="19"/>
      <c r="AC2853" s="19"/>
      <c r="AD2853" s="19"/>
    </row>
    <row r="2854">
      <c r="A2854" s="49" t="s">
        <v>2964</v>
      </c>
      <c r="B2854" s="50">
        <v>28772.0</v>
      </c>
      <c r="C2854" s="51">
        <v>2.013</v>
      </c>
      <c r="D2854" s="52">
        <v>28728.0</v>
      </c>
      <c r="E2854" s="51">
        <v>0.06</v>
      </c>
      <c r="F2854" s="52">
        <v>28772.0</v>
      </c>
      <c r="G2854" s="54">
        <v>1.573</v>
      </c>
      <c r="H2854" s="50">
        <v>28772.0</v>
      </c>
      <c r="I2854" s="54">
        <v>12.8676</v>
      </c>
      <c r="J2854" s="50">
        <v>28770.0</v>
      </c>
      <c r="K2854" s="54">
        <v>8.958</v>
      </c>
      <c r="L2854" s="70">
        <f t="shared" si="1"/>
        <v>0</v>
      </c>
      <c r="M2854" s="71">
        <f t="shared" si="2"/>
        <v>0</v>
      </c>
      <c r="N2854" s="71">
        <f t="shared" si="3"/>
        <v>10.8546</v>
      </c>
      <c r="O2854" s="71">
        <f t="shared" si="4"/>
        <v>539.2250373</v>
      </c>
      <c r="P2854" s="71">
        <f t="shared" si="5"/>
        <v>-2</v>
      </c>
      <c r="Q2854" s="71">
        <f t="shared" si="6"/>
        <v>-0.006951202558</v>
      </c>
      <c r="R2854" s="71">
        <f t="shared" si="7"/>
        <v>6.945</v>
      </c>
      <c r="S2854" s="71">
        <f t="shared" si="8"/>
        <v>345.0074516</v>
      </c>
      <c r="T2854" s="72">
        <f t="shared" si="9"/>
        <v>44</v>
      </c>
      <c r="U2854" s="71">
        <f t="shared" si="10"/>
        <v>0.1529264563</v>
      </c>
      <c r="V2854" s="71">
        <f t="shared" si="11"/>
        <v>0</v>
      </c>
      <c r="W2854" s="73">
        <f t="shared" si="12"/>
        <v>0</v>
      </c>
      <c r="X2854" s="19"/>
      <c r="Y2854" s="19"/>
      <c r="Z2854" s="19"/>
      <c r="AA2854" s="19"/>
      <c r="AB2854" s="19"/>
      <c r="AC2854" s="19"/>
      <c r="AD2854" s="19"/>
    </row>
    <row r="2855">
      <c r="A2855" s="49" t="s">
        <v>2965</v>
      </c>
      <c r="B2855" s="50">
        <v>28071.0</v>
      </c>
      <c r="C2855" s="51">
        <v>0.96</v>
      </c>
      <c r="D2855" s="52">
        <v>28013.0</v>
      </c>
      <c r="E2855" s="51">
        <v>0.06</v>
      </c>
      <c r="F2855" s="52">
        <v>28071.0</v>
      </c>
      <c r="G2855" s="54">
        <v>0.967</v>
      </c>
      <c r="H2855" s="50">
        <v>28071.0</v>
      </c>
      <c r="I2855" s="54">
        <v>8.34376</v>
      </c>
      <c r="J2855" s="50">
        <v>28071.0</v>
      </c>
      <c r="K2855" s="54">
        <v>46.001</v>
      </c>
      <c r="L2855" s="70">
        <f t="shared" si="1"/>
        <v>0</v>
      </c>
      <c r="M2855" s="71">
        <f t="shared" si="2"/>
        <v>0</v>
      </c>
      <c r="N2855" s="71">
        <f t="shared" si="3"/>
        <v>7.38376</v>
      </c>
      <c r="O2855" s="71">
        <f t="shared" si="4"/>
        <v>769.1416667</v>
      </c>
      <c r="P2855" s="71">
        <f t="shared" si="5"/>
        <v>0</v>
      </c>
      <c r="Q2855" s="71">
        <f t="shared" si="6"/>
        <v>0</v>
      </c>
      <c r="R2855" s="71">
        <f t="shared" si="7"/>
        <v>45.041</v>
      </c>
      <c r="S2855" s="71">
        <f t="shared" si="8"/>
        <v>4691.770833</v>
      </c>
      <c r="T2855" s="72">
        <f t="shared" si="9"/>
        <v>58</v>
      </c>
      <c r="U2855" s="71">
        <f t="shared" si="10"/>
        <v>0.2066189306</v>
      </c>
      <c r="V2855" s="71">
        <f t="shared" si="11"/>
        <v>0</v>
      </c>
      <c r="W2855" s="73">
        <f t="shared" si="12"/>
        <v>0</v>
      </c>
      <c r="X2855" s="19"/>
      <c r="Y2855" s="19"/>
      <c r="Z2855" s="19"/>
      <c r="AA2855" s="19"/>
      <c r="AB2855" s="19"/>
      <c r="AC2855" s="19"/>
      <c r="AD2855" s="19"/>
    </row>
    <row r="2856">
      <c r="A2856" s="49" t="s">
        <v>2966</v>
      </c>
      <c r="B2856" s="50">
        <v>27608.0</v>
      </c>
      <c r="C2856" s="51">
        <v>1.862</v>
      </c>
      <c r="D2856" s="52">
        <v>27542.0</v>
      </c>
      <c r="E2856" s="51">
        <v>0.06</v>
      </c>
      <c r="F2856" s="52">
        <v>27608.0</v>
      </c>
      <c r="G2856" s="54">
        <v>1.472</v>
      </c>
      <c r="H2856" s="50">
        <v>27608.0</v>
      </c>
      <c r="I2856" s="54">
        <v>3.75982</v>
      </c>
      <c r="J2856" s="50">
        <v>27607.0</v>
      </c>
      <c r="K2856" s="54">
        <v>2.712</v>
      </c>
      <c r="L2856" s="70">
        <f t="shared" si="1"/>
        <v>0</v>
      </c>
      <c r="M2856" s="71">
        <f t="shared" si="2"/>
        <v>0</v>
      </c>
      <c r="N2856" s="71">
        <f t="shared" si="3"/>
        <v>1.89782</v>
      </c>
      <c r="O2856" s="71">
        <f t="shared" si="4"/>
        <v>101.9237379</v>
      </c>
      <c r="P2856" s="71">
        <f t="shared" si="5"/>
        <v>-1</v>
      </c>
      <c r="Q2856" s="71">
        <f t="shared" si="6"/>
        <v>-0.003622138511</v>
      </c>
      <c r="R2856" s="71">
        <f t="shared" si="7"/>
        <v>0.85</v>
      </c>
      <c r="S2856" s="71">
        <f t="shared" si="8"/>
        <v>45.64983888</v>
      </c>
      <c r="T2856" s="72">
        <f t="shared" si="9"/>
        <v>66</v>
      </c>
      <c r="U2856" s="71">
        <f t="shared" si="10"/>
        <v>0.2390611417</v>
      </c>
      <c r="V2856" s="71">
        <f t="shared" si="11"/>
        <v>0</v>
      </c>
      <c r="W2856" s="73">
        <f t="shared" si="12"/>
        <v>0</v>
      </c>
      <c r="X2856" s="19"/>
      <c r="Y2856" s="19"/>
      <c r="Z2856" s="19"/>
      <c r="AA2856" s="19"/>
      <c r="AB2856" s="19"/>
      <c r="AC2856" s="19"/>
      <c r="AD2856" s="19"/>
    </row>
    <row r="2857">
      <c r="A2857" s="49" t="s">
        <v>2967</v>
      </c>
      <c r="B2857" s="50">
        <v>28576.0</v>
      </c>
      <c r="C2857" s="51">
        <v>1.023</v>
      </c>
      <c r="D2857" s="52">
        <v>28542.0</v>
      </c>
      <c r="E2857" s="51">
        <v>0.059</v>
      </c>
      <c r="F2857" s="52">
        <v>28576.0</v>
      </c>
      <c r="G2857" s="54">
        <v>1.027</v>
      </c>
      <c r="H2857" s="50">
        <v>28576.0</v>
      </c>
      <c r="I2857" s="54">
        <v>2.91326</v>
      </c>
      <c r="J2857" s="50">
        <v>28575.0</v>
      </c>
      <c r="K2857" s="54">
        <v>4.567</v>
      </c>
      <c r="L2857" s="70">
        <f t="shared" si="1"/>
        <v>0</v>
      </c>
      <c r="M2857" s="71">
        <f t="shared" si="2"/>
        <v>0</v>
      </c>
      <c r="N2857" s="71">
        <f t="shared" si="3"/>
        <v>1.89026</v>
      </c>
      <c r="O2857" s="71">
        <f t="shared" si="4"/>
        <v>184.7761486</v>
      </c>
      <c r="P2857" s="71">
        <f t="shared" si="5"/>
        <v>-1</v>
      </c>
      <c r="Q2857" s="71">
        <f t="shared" si="6"/>
        <v>-0.00349944009</v>
      </c>
      <c r="R2857" s="71">
        <f t="shared" si="7"/>
        <v>3.544</v>
      </c>
      <c r="S2857" s="71">
        <f t="shared" si="8"/>
        <v>346.4320626</v>
      </c>
      <c r="T2857" s="72">
        <f t="shared" si="9"/>
        <v>34</v>
      </c>
      <c r="U2857" s="71">
        <f t="shared" si="10"/>
        <v>0.118980963</v>
      </c>
      <c r="V2857" s="71">
        <f t="shared" si="11"/>
        <v>0</v>
      </c>
      <c r="W2857" s="73">
        <f t="shared" si="12"/>
        <v>0</v>
      </c>
      <c r="X2857" s="19"/>
      <c r="Y2857" s="19"/>
      <c r="Z2857" s="19"/>
      <c r="AA2857" s="19"/>
      <c r="AB2857" s="19"/>
      <c r="AC2857" s="19"/>
      <c r="AD2857" s="19"/>
    </row>
    <row r="2858">
      <c r="A2858" s="49" t="s">
        <v>2968</v>
      </c>
      <c r="B2858" s="50">
        <v>28100.0</v>
      </c>
      <c r="C2858" s="51">
        <v>2.163</v>
      </c>
      <c r="D2858" s="52">
        <v>28087.0</v>
      </c>
      <c r="E2858" s="51">
        <v>0.06</v>
      </c>
      <c r="F2858" s="52">
        <v>28100.0</v>
      </c>
      <c r="G2858" s="54">
        <v>1.548</v>
      </c>
      <c r="H2858" s="50">
        <v>28100.0</v>
      </c>
      <c r="I2858" s="54">
        <v>10.6474</v>
      </c>
      <c r="J2858" s="50">
        <v>28099.0</v>
      </c>
      <c r="K2858" s="54">
        <v>5.369</v>
      </c>
      <c r="L2858" s="70">
        <f t="shared" si="1"/>
        <v>0</v>
      </c>
      <c r="M2858" s="71">
        <f t="shared" si="2"/>
        <v>0</v>
      </c>
      <c r="N2858" s="71">
        <f t="shared" si="3"/>
        <v>8.4844</v>
      </c>
      <c r="O2858" s="71">
        <f t="shared" si="4"/>
        <v>392.2515025</v>
      </c>
      <c r="P2858" s="71">
        <f t="shared" si="5"/>
        <v>-1</v>
      </c>
      <c r="Q2858" s="71">
        <f t="shared" si="6"/>
        <v>-0.003558718861</v>
      </c>
      <c r="R2858" s="71">
        <f t="shared" si="7"/>
        <v>3.206</v>
      </c>
      <c r="S2858" s="71">
        <f t="shared" si="8"/>
        <v>148.2200647</v>
      </c>
      <c r="T2858" s="72">
        <f t="shared" si="9"/>
        <v>13</v>
      </c>
      <c r="U2858" s="71">
        <f t="shared" si="10"/>
        <v>0.0462633452</v>
      </c>
      <c r="V2858" s="71">
        <f t="shared" si="11"/>
        <v>0</v>
      </c>
      <c r="W2858" s="73">
        <f t="shared" si="12"/>
        <v>0</v>
      </c>
      <c r="X2858" s="19"/>
      <c r="Y2858" s="19"/>
      <c r="Z2858" s="19"/>
      <c r="AA2858" s="19"/>
      <c r="AB2858" s="19"/>
      <c r="AC2858" s="19"/>
      <c r="AD2858" s="19"/>
    </row>
    <row r="2859">
      <c r="A2859" s="49" t="s">
        <v>2969</v>
      </c>
      <c r="B2859" s="50">
        <v>28862.0</v>
      </c>
      <c r="C2859" s="51">
        <v>1.004</v>
      </c>
      <c r="D2859" s="52">
        <v>28830.0</v>
      </c>
      <c r="E2859" s="51">
        <v>0.059</v>
      </c>
      <c r="F2859" s="52">
        <v>28862.0</v>
      </c>
      <c r="G2859" s="54">
        <v>1.007</v>
      </c>
      <c r="H2859" s="50">
        <v>28862.0</v>
      </c>
      <c r="I2859" s="54">
        <v>12.3449</v>
      </c>
      <c r="J2859" s="50">
        <v>28862.0</v>
      </c>
      <c r="K2859" s="54">
        <v>4.864</v>
      </c>
      <c r="L2859" s="70">
        <f t="shared" si="1"/>
        <v>0</v>
      </c>
      <c r="M2859" s="71">
        <f t="shared" si="2"/>
        <v>0</v>
      </c>
      <c r="N2859" s="71">
        <f t="shared" si="3"/>
        <v>11.3409</v>
      </c>
      <c r="O2859" s="71">
        <f t="shared" si="4"/>
        <v>1129.571713</v>
      </c>
      <c r="P2859" s="71">
        <f t="shared" si="5"/>
        <v>0</v>
      </c>
      <c r="Q2859" s="71">
        <f t="shared" si="6"/>
        <v>0</v>
      </c>
      <c r="R2859" s="71">
        <f t="shared" si="7"/>
        <v>3.86</v>
      </c>
      <c r="S2859" s="71">
        <f t="shared" si="8"/>
        <v>384.4621514</v>
      </c>
      <c r="T2859" s="72">
        <f t="shared" si="9"/>
        <v>32</v>
      </c>
      <c r="U2859" s="71">
        <f t="shared" si="10"/>
        <v>0.1108724274</v>
      </c>
      <c r="V2859" s="71">
        <f t="shared" si="11"/>
        <v>0</v>
      </c>
      <c r="W2859" s="73">
        <f t="shared" si="12"/>
        <v>0</v>
      </c>
      <c r="X2859" s="19"/>
      <c r="Y2859" s="19"/>
      <c r="Z2859" s="19"/>
      <c r="AA2859" s="19"/>
      <c r="AB2859" s="19"/>
      <c r="AC2859" s="19"/>
      <c r="AD2859" s="19"/>
    </row>
    <row r="2860">
      <c r="A2860" s="49" t="s">
        <v>2970</v>
      </c>
      <c r="B2860" s="50">
        <v>28385.0</v>
      </c>
      <c r="C2860" s="51">
        <v>2.023</v>
      </c>
      <c r="D2860" s="52">
        <v>28340.0</v>
      </c>
      <c r="E2860" s="51">
        <v>0.06</v>
      </c>
      <c r="F2860" s="52">
        <v>28385.0</v>
      </c>
      <c r="G2860" s="54">
        <v>1.541</v>
      </c>
      <c r="H2860" s="50">
        <v>28385.0</v>
      </c>
      <c r="I2860" s="54">
        <v>3.25486</v>
      </c>
      <c r="J2860" s="50">
        <v>28384.0</v>
      </c>
      <c r="K2860" s="54">
        <v>55.458</v>
      </c>
      <c r="L2860" s="70">
        <f t="shared" si="1"/>
        <v>0</v>
      </c>
      <c r="M2860" s="71">
        <f t="shared" si="2"/>
        <v>0</v>
      </c>
      <c r="N2860" s="71">
        <f t="shared" si="3"/>
        <v>1.23186</v>
      </c>
      <c r="O2860" s="71">
        <f t="shared" si="4"/>
        <v>60.89273356</v>
      </c>
      <c r="P2860" s="71">
        <f t="shared" si="5"/>
        <v>-1</v>
      </c>
      <c r="Q2860" s="71">
        <f t="shared" si="6"/>
        <v>-0.003522987493</v>
      </c>
      <c r="R2860" s="71">
        <f t="shared" si="7"/>
        <v>53.435</v>
      </c>
      <c r="S2860" s="71">
        <f t="shared" si="8"/>
        <v>2641.374197</v>
      </c>
      <c r="T2860" s="72">
        <f t="shared" si="9"/>
        <v>45</v>
      </c>
      <c r="U2860" s="71">
        <f t="shared" si="10"/>
        <v>0.1585344372</v>
      </c>
      <c r="V2860" s="71">
        <f t="shared" si="11"/>
        <v>0</v>
      </c>
      <c r="W2860" s="73">
        <f t="shared" si="12"/>
        <v>0</v>
      </c>
      <c r="X2860" s="19"/>
      <c r="Y2860" s="19"/>
      <c r="Z2860" s="19"/>
      <c r="AA2860" s="19"/>
      <c r="AB2860" s="19"/>
      <c r="AC2860" s="19"/>
      <c r="AD2860" s="19"/>
    </row>
    <row r="2861">
      <c r="A2861" s="49" t="s">
        <v>2971</v>
      </c>
      <c r="B2861" s="50">
        <v>29043.0</v>
      </c>
      <c r="C2861" s="51">
        <v>1.047</v>
      </c>
      <c r="D2861" s="52">
        <v>28973.0</v>
      </c>
      <c r="E2861" s="51">
        <v>0.059</v>
      </c>
      <c r="F2861" s="52">
        <v>29043.0</v>
      </c>
      <c r="G2861" s="54">
        <v>1.056</v>
      </c>
      <c r="H2861" s="50">
        <v>29043.0</v>
      </c>
      <c r="I2861" s="54">
        <v>21.2673</v>
      </c>
      <c r="J2861" s="50">
        <v>29043.0</v>
      </c>
      <c r="K2861" s="54">
        <v>3525.61</v>
      </c>
      <c r="L2861" s="70">
        <f t="shared" si="1"/>
        <v>0</v>
      </c>
      <c r="M2861" s="71">
        <f t="shared" si="2"/>
        <v>0</v>
      </c>
      <c r="N2861" s="71">
        <f t="shared" si="3"/>
        <v>20.2203</v>
      </c>
      <c r="O2861" s="71">
        <f t="shared" si="4"/>
        <v>1931.260745</v>
      </c>
      <c r="P2861" s="71">
        <f t="shared" si="5"/>
        <v>0</v>
      </c>
      <c r="Q2861" s="71">
        <f t="shared" si="6"/>
        <v>0</v>
      </c>
      <c r="R2861" s="71">
        <f t="shared" si="7"/>
        <v>3524.563</v>
      </c>
      <c r="S2861" s="71">
        <f t="shared" si="8"/>
        <v>336634.4795</v>
      </c>
      <c r="T2861" s="72">
        <f t="shared" si="9"/>
        <v>70</v>
      </c>
      <c r="U2861" s="71">
        <f t="shared" si="10"/>
        <v>0.241021933</v>
      </c>
      <c r="V2861" s="71">
        <f t="shared" si="11"/>
        <v>0</v>
      </c>
      <c r="W2861" s="73">
        <f t="shared" si="12"/>
        <v>0</v>
      </c>
      <c r="X2861" s="19"/>
      <c r="Y2861" s="19"/>
      <c r="Z2861" s="19"/>
      <c r="AA2861" s="19"/>
      <c r="AB2861" s="19"/>
      <c r="AC2861" s="19"/>
      <c r="AD2861" s="19"/>
    </row>
    <row r="2862">
      <c r="A2862" s="49" t="s">
        <v>2972</v>
      </c>
      <c r="B2862" s="50">
        <v>28559.0</v>
      </c>
      <c r="C2862" s="51">
        <v>2.123</v>
      </c>
      <c r="D2862" s="52">
        <v>28476.0</v>
      </c>
      <c r="E2862" s="51">
        <v>0.06</v>
      </c>
      <c r="F2862" s="52">
        <v>28559.0</v>
      </c>
      <c r="G2862" s="54">
        <v>1.627</v>
      </c>
      <c r="H2862" s="50">
        <v>28559.0</v>
      </c>
      <c r="I2862" s="54">
        <v>3.73879</v>
      </c>
      <c r="J2862" s="50">
        <v>28559.0</v>
      </c>
      <c r="K2862" s="54">
        <v>22.119</v>
      </c>
      <c r="L2862" s="70">
        <f t="shared" si="1"/>
        <v>0</v>
      </c>
      <c r="M2862" s="71">
        <f t="shared" si="2"/>
        <v>0</v>
      </c>
      <c r="N2862" s="71">
        <f t="shared" si="3"/>
        <v>1.61579</v>
      </c>
      <c r="O2862" s="71">
        <f t="shared" si="4"/>
        <v>76.10880829</v>
      </c>
      <c r="P2862" s="71">
        <f t="shared" si="5"/>
        <v>0</v>
      </c>
      <c r="Q2862" s="71">
        <f t="shared" si="6"/>
        <v>0</v>
      </c>
      <c r="R2862" s="71">
        <f t="shared" si="7"/>
        <v>19.996</v>
      </c>
      <c r="S2862" s="71">
        <f t="shared" si="8"/>
        <v>941.8747056</v>
      </c>
      <c r="T2862" s="72">
        <f t="shared" si="9"/>
        <v>83</v>
      </c>
      <c r="U2862" s="71">
        <f t="shared" si="10"/>
        <v>0.2906264225</v>
      </c>
      <c r="V2862" s="71">
        <f t="shared" si="11"/>
        <v>0</v>
      </c>
      <c r="W2862" s="73">
        <f t="shared" si="12"/>
        <v>0</v>
      </c>
      <c r="X2862" s="19"/>
      <c r="Y2862" s="19"/>
      <c r="Z2862" s="19"/>
      <c r="AA2862" s="19"/>
      <c r="AB2862" s="19"/>
      <c r="AC2862" s="19"/>
      <c r="AD2862" s="19"/>
    </row>
    <row r="2863">
      <c r="A2863" s="49" t="s">
        <v>2973</v>
      </c>
      <c r="B2863" s="50">
        <v>28214.0</v>
      </c>
      <c r="C2863" s="51">
        <v>1.003</v>
      </c>
      <c r="D2863" s="52">
        <v>28148.0</v>
      </c>
      <c r="E2863" s="51">
        <v>0.06</v>
      </c>
      <c r="F2863" s="52">
        <v>28214.0</v>
      </c>
      <c r="G2863" s="54">
        <v>1.02</v>
      </c>
      <c r="H2863" s="50">
        <v>28214.0</v>
      </c>
      <c r="I2863" s="54">
        <v>8.55003</v>
      </c>
      <c r="J2863" s="50">
        <v>28214.0</v>
      </c>
      <c r="K2863" s="54">
        <v>3289.56</v>
      </c>
      <c r="L2863" s="70">
        <f t="shared" si="1"/>
        <v>0</v>
      </c>
      <c r="M2863" s="71">
        <f t="shared" si="2"/>
        <v>0</v>
      </c>
      <c r="N2863" s="71">
        <f t="shared" si="3"/>
        <v>7.54703</v>
      </c>
      <c r="O2863" s="71">
        <f t="shared" si="4"/>
        <v>752.445663</v>
      </c>
      <c r="P2863" s="71">
        <f t="shared" si="5"/>
        <v>0</v>
      </c>
      <c r="Q2863" s="71">
        <f t="shared" si="6"/>
        <v>0</v>
      </c>
      <c r="R2863" s="71">
        <f t="shared" si="7"/>
        <v>3288.557</v>
      </c>
      <c r="S2863" s="71">
        <f t="shared" si="8"/>
        <v>327872.0837</v>
      </c>
      <c r="T2863" s="72">
        <f t="shared" si="9"/>
        <v>66</v>
      </c>
      <c r="U2863" s="71">
        <f t="shared" si="10"/>
        <v>0.2339264195</v>
      </c>
      <c r="V2863" s="71">
        <f t="shared" si="11"/>
        <v>0</v>
      </c>
      <c r="W2863" s="73">
        <f t="shared" si="12"/>
        <v>0</v>
      </c>
      <c r="X2863" s="19"/>
      <c r="Y2863" s="19"/>
      <c r="Z2863" s="19"/>
      <c r="AA2863" s="19"/>
      <c r="AB2863" s="19"/>
      <c r="AC2863" s="19"/>
      <c r="AD2863" s="19"/>
    </row>
    <row r="2864">
      <c r="A2864" s="49" t="s">
        <v>2974</v>
      </c>
      <c r="B2864" s="50">
        <v>27747.0</v>
      </c>
      <c r="C2864" s="51">
        <v>1.978</v>
      </c>
      <c r="D2864" s="52">
        <v>27663.0</v>
      </c>
      <c r="E2864" s="51">
        <v>0.06</v>
      </c>
      <c r="F2864" s="52">
        <v>27747.0</v>
      </c>
      <c r="G2864" s="54">
        <v>1.545</v>
      </c>
      <c r="H2864" s="50">
        <v>27747.0</v>
      </c>
      <c r="I2864" s="54">
        <v>3.40386</v>
      </c>
      <c r="J2864" s="50">
        <v>27747.0</v>
      </c>
      <c r="K2864" s="54">
        <v>20.832</v>
      </c>
      <c r="L2864" s="70">
        <f t="shared" si="1"/>
        <v>0</v>
      </c>
      <c r="M2864" s="71">
        <f t="shared" si="2"/>
        <v>0</v>
      </c>
      <c r="N2864" s="71">
        <f t="shared" si="3"/>
        <v>1.42586</v>
      </c>
      <c r="O2864" s="71">
        <f t="shared" si="4"/>
        <v>72.0859454</v>
      </c>
      <c r="P2864" s="71">
        <f t="shared" si="5"/>
        <v>0</v>
      </c>
      <c r="Q2864" s="71">
        <f t="shared" si="6"/>
        <v>0</v>
      </c>
      <c r="R2864" s="71">
        <f t="shared" si="7"/>
        <v>18.854</v>
      </c>
      <c r="S2864" s="71">
        <f t="shared" si="8"/>
        <v>953.1850354</v>
      </c>
      <c r="T2864" s="72">
        <f t="shared" si="9"/>
        <v>84</v>
      </c>
      <c r="U2864" s="71">
        <f t="shared" si="10"/>
        <v>0.3027354309</v>
      </c>
      <c r="V2864" s="71">
        <f t="shared" si="11"/>
        <v>0</v>
      </c>
      <c r="W2864" s="73">
        <f t="shared" si="12"/>
        <v>0</v>
      </c>
      <c r="X2864" s="19"/>
      <c r="Y2864" s="19"/>
      <c r="Z2864" s="19"/>
      <c r="AA2864" s="19"/>
      <c r="AB2864" s="19"/>
      <c r="AC2864" s="19"/>
      <c r="AD2864" s="19"/>
    </row>
    <row r="2865">
      <c r="A2865" s="49" t="s">
        <v>2975</v>
      </c>
      <c r="B2865" s="50">
        <v>29183.0</v>
      </c>
      <c r="C2865" s="51">
        <v>1.064</v>
      </c>
      <c r="D2865" s="52">
        <v>29118.0</v>
      </c>
      <c r="E2865" s="51">
        <v>0.059</v>
      </c>
      <c r="F2865" s="52">
        <v>29183.0</v>
      </c>
      <c r="G2865" s="54">
        <v>1.069</v>
      </c>
      <c r="H2865" s="50">
        <v>29183.0</v>
      </c>
      <c r="I2865" s="54">
        <v>11.0467</v>
      </c>
      <c r="J2865" s="50">
        <v>29181.0</v>
      </c>
      <c r="K2865" s="54">
        <v>15.344</v>
      </c>
      <c r="L2865" s="70">
        <f t="shared" si="1"/>
        <v>0</v>
      </c>
      <c r="M2865" s="71">
        <f t="shared" si="2"/>
        <v>0</v>
      </c>
      <c r="N2865" s="71">
        <f t="shared" si="3"/>
        <v>9.9827</v>
      </c>
      <c r="O2865" s="71">
        <f t="shared" si="4"/>
        <v>938.2236842</v>
      </c>
      <c r="P2865" s="71">
        <f t="shared" si="5"/>
        <v>-2</v>
      </c>
      <c r="Q2865" s="71">
        <f t="shared" si="6"/>
        <v>-0.006853305006</v>
      </c>
      <c r="R2865" s="71">
        <f t="shared" si="7"/>
        <v>14.28</v>
      </c>
      <c r="S2865" s="71">
        <f t="shared" si="8"/>
        <v>1342.105263</v>
      </c>
      <c r="T2865" s="72">
        <f t="shared" si="9"/>
        <v>65</v>
      </c>
      <c r="U2865" s="71">
        <f t="shared" si="10"/>
        <v>0.2227324127</v>
      </c>
      <c r="V2865" s="71">
        <f t="shared" si="11"/>
        <v>0</v>
      </c>
      <c r="W2865" s="73">
        <f t="shared" si="12"/>
        <v>0</v>
      </c>
      <c r="X2865" s="19"/>
      <c r="Y2865" s="19"/>
      <c r="Z2865" s="19"/>
      <c r="AA2865" s="19"/>
      <c r="AB2865" s="19"/>
      <c r="AC2865" s="19"/>
      <c r="AD2865" s="19"/>
    </row>
    <row r="2866">
      <c r="A2866" s="49" t="s">
        <v>2976</v>
      </c>
      <c r="B2866" s="50">
        <v>28697.0</v>
      </c>
      <c r="C2866" s="51">
        <v>2.218</v>
      </c>
      <c r="D2866" s="52">
        <v>28636.0</v>
      </c>
      <c r="E2866" s="51">
        <v>0.06</v>
      </c>
      <c r="F2866" s="52">
        <v>28697.0</v>
      </c>
      <c r="G2866" s="54">
        <v>1.6</v>
      </c>
      <c r="H2866" s="50">
        <v>28697.0</v>
      </c>
      <c r="I2866" s="54">
        <v>12.1631</v>
      </c>
      <c r="J2866" s="50">
        <v>28696.0</v>
      </c>
      <c r="K2866" s="54">
        <v>42.869</v>
      </c>
      <c r="L2866" s="70">
        <f t="shared" si="1"/>
        <v>0</v>
      </c>
      <c r="M2866" s="71">
        <f t="shared" si="2"/>
        <v>0</v>
      </c>
      <c r="N2866" s="71">
        <f t="shared" si="3"/>
        <v>9.9451</v>
      </c>
      <c r="O2866" s="71">
        <f t="shared" si="4"/>
        <v>448.3814247</v>
      </c>
      <c r="P2866" s="71">
        <f t="shared" si="5"/>
        <v>-1</v>
      </c>
      <c r="Q2866" s="71">
        <f t="shared" si="6"/>
        <v>-0.00348468481</v>
      </c>
      <c r="R2866" s="71">
        <f t="shared" si="7"/>
        <v>40.651</v>
      </c>
      <c r="S2866" s="71">
        <f t="shared" si="8"/>
        <v>1832.777277</v>
      </c>
      <c r="T2866" s="72">
        <f t="shared" si="9"/>
        <v>61</v>
      </c>
      <c r="U2866" s="71">
        <f t="shared" si="10"/>
        <v>0.2125657734</v>
      </c>
      <c r="V2866" s="71">
        <f t="shared" si="11"/>
        <v>0</v>
      </c>
      <c r="W2866" s="73">
        <f t="shared" si="12"/>
        <v>0</v>
      </c>
      <c r="X2866" s="19"/>
      <c r="Y2866" s="19"/>
      <c r="Z2866" s="19"/>
      <c r="AA2866" s="19"/>
      <c r="AB2866" s="19"/>
      <c r="AC2866" s="19"/>
      <c r="AD2866" s="19"/>
    </row>
    <row r="2867">
      <c r="A2867" s="49" t="s">
        <v>2977</v>
      </c>
      <c r="B2867" s="50">
        <v>28153.0</v>
      </c>
      <c r="C2867" s="51">
        <v>0.911</v>
      </c>
      <c r="D2867" s="52">
        <v>28110.0</v>
      </c>
      <c r="E2867" s="51">
        <v>0.059</v>
      </c>
      <c r="F2867" s="52">
        <v>28153.0</v>
      </c>
      <c r="G2867" s="54">
        <v>0.917</v>
      </c>
      <c r="H2867" s="50">
        <v>28153.0</v>
      </c>
      <c r="I2867" s="54">
        <v>8.43395</v>
      </c>
      <c r="J2867" s="50">
        <v>0.0</v>
      </c>
      <c r="K2867" s="54">
        <v>3600.0</v>
      </c>
      <c r="L2867" s="70">
        <f t="shared" si="1"/>
        <v>0</v>
      </c>
      <c r="M2867" s="71">
        <f t="shared" si="2"/>
        <v>0</v>
      </c>
      <c r="N2867" s="71">
        <f t="shared" si="3"/>
        <v>7.52295</v>
      </c>
      <c r="O2867" s="71">
        <f t="shared" si="4"/>
        <v>825.7903403</v>
      </c>
      <c r="P2867" s="71">
        <f t="shared" si="5"/>
        <v>-28153</v>
      </c>
      <c r="Q2867" s="71">
        <f t="shared" si="6"/>
        <v>-100</v>
      </c>
      <c r="R2867" s="71">
        <f t="shared" si="7"/>
        <v>3599.089</v>
      </c>
      <c r="S2867" s="71">
        <f t="shared" si="8"/>
        <v>395070.1427</v>
      </c>
      <c r="T2867" s="72">
        <f t="shared" si="9"/>
        <v>43</v>
      </c>
      <c r="U2867" s="71">
        <f t="shared" si="10"/>
        <v>0.1527368309</v>
      </c>
      <c r="V2867" s="71">
        <f t="shared" si="11"/>
        <v>0</v>
      </c>
      <c r="W2867" s="73">
        <f t="shared" si="12"/>
        <v>0</v>
      </c>
      <c r="X2867" s="19"/>
      <c r="Y2867" s="19"/>
      <c r="Z2867" s="19"/>
      <c r="AA2867" s="19"/>
      <c r="AB2867" s="19"/>
      <c r="AC2867" s="19"/>
      <c r="AD2867" s="19"/>
    </row>
    <row r="2868">
      <c r="A2868" s="49" t="s">
        <v>2978</v>
      </c>
      <c r="B2868" s="50">
        <v>27693.0</v>
      </c>
      <c r="C2868" s="51">
        <v>1.639</v>
      </c>
      <c r="D2868" s="52">
        <v>27663.0</v>
      </c>
      <c r="E2868" s="51">
        <v>0.06</v>
      </c>
      <c r="F2868" s="52">
        <v>27693.0</v>
      </c>
      <c r="G2868" s="54">
        <v>1.366</v>
      </c>
      <c r="H2868" s="50">
        <v>27693.0</v>
      </c>
      <c r="I2868" s="54">
        <v>2.78975</v>
      </c>
      <c r="J2868" s="50">
        <v>27693.0</v>
      </c>
      <c r="K2868" s="54">
        <v>4.651</v>
      </c>
      <c r="L2868" s="70">
        <f t="shared" si="1"/>
        <v>0</v>
      </c>
      <c r="M2868" s="71">
        <f t="shared" si="2"/>
        <v>0</v>
      </c>
      <c r="N2868" s="71">
        <f t="shared" si="3"/>
        <v>1.15075</v>
      </c>
      <c r="O2868" s="71">
        <f t="shared" si="4"/>
        <v>70.2104942</v>
      </c>
      <c r="P2868" s="71">
        <f t="shared" si="5"/>
        <v>0</v>
      </c>
      <c r="Q2868" s="71">
        <f t="shared" si="6"/>
        <v>0</v>
      </c>
      <c r="R2868" s="71">
        <f t="shared" si="7"/>
        <v>3.012</v>
      </c>
      <c r="S2868" s="71">
        <f t="shared" si="8"/>
        <v>183.7705918</v>
      </c>
      <c r="T2868" s="72">
        <f t="shared" si="9"/>
        <v>30</v>
      </c>
      <c r="U2868" s="71">
        <f t="shared" si="10"/>
        <v>0.1083306251</v>
      </c>
      <c r="V2868" s="71">
        <f t="shared" si="11"/>
        <v>0</v>
      </c>
      <c r="W2868" s="73">
        <f t="shared" si="12"/>
        <v>0</v>
      </c>
      <c r="X2868" s="19"/>
      <c r="Y2868" s="19"/>
      <c r="Z2868" s="19"/>
      <c r="AA2868" s="19"/>
      <c r="AB2868" s="19"/>
      <c r="AC2868" s="19"/>
      <c r="AD2868" s="19"/>
    </row>
    <row r="2869">
      <c r="A2869" s="49" t="s">
        <v>862</v>
      </c>
      <c r="B2869" s="50">
        <v>28396.0</v>
      </c>
      <c r="C2869" s="51">
        <v>0.997</v>
      </c>
      <c r="D2869" s="52">
        <v>28347.0</v>
      </c>
      <c r="E2869" s="51">
        <v>0.059</v>
      </c>
      <c r="F2869" s="52">
        <v>28396.0</v>
      </c>
      <c r="G2869" s="54">
        <v>1.002</v>
      </c>
      <c r="H2869" s="50">
        <v>28396.0</v>
      </c>
      <c r="I2869" s="54">
        <v>4.3096</v>
      </c>
      <c r="J2869" s="50">
        <v>6.94204E-310</v>
      </c>
      <c r="K2869" s="54">
        <v>3600.0</v>
      </c>
      <c r="L2869" s="70">
        <f t="shared" si="1"/>
        <v>0</v>
      </c>
      <c r="M2869" s="71">
        <f t="shared" si="2"/>
        <v>0</v>
      </c>
      <c r="N2869" s="71">
        <f t="shared" si="3"/>
        <v>3.3126</v>
      </c>
      <c r="O2869" s="71">
        <f t="shared" si="4"/>
        <v>332.2567703</v>
      </c>
      <c r="P2869" s="71">
        <f t="shared" si="5"/>
        <v>-28396</v>
      </c>
      <c r="Q2869" s="71">
        <f t="shared" si="6"/>
        <v>-100</v>
      </c>
      <c r="R2869" s="71">
        <f t="shared" si="7"/>
        <v>3599.003</v>
      </c>
      <c r="S2869" s="71">
        <f t="shared" si="8"/>
        <v>360983.2497</v>
      </c>
      <c r="T2869" s="72">
        <f t="shared" si="9"/>
        <v>49</v>
      </c>
      <c r="U2869" s="71">
        <f t="shared" si="10"/>
        <v>0.1725595154</v>
      </c>
      <c r="V2869" s="71">
        <f t="shared" si="11"/>
        <v>0</v>
      </c>
      <c r="W2869" s="73">
        <f t="shared" si="12"/>
        <v>0</v>
      </c>
      <c r="X2869" s="19"/>
      <c r="Y2869" s="19"/>
      <c r="Z2869" s="19"/>
      <c r="AA2869" s="19"/>
      <c r="AB2869" s="19"/>
      <c r="AC2869" s="19"/>
      <c r="AD2869" s="19"/>
    </row>
    <row r="2870">
      <c r="A2870" s="49" t="s">
        <v>868</v>
      </c>
      <c r="B2870" s="50">
        <v>27923.0</v>
      </c>
      <c r="C2870" s="51">
        <v>2.117</v>
      </c>
      <c r="D2870" s="52">
        <v>27882.0</v>
      </c>
      <c r="E2870" s="51">
        <v>0.06</v>
      </c>
      <c r="F2870" s="52">
        <v>27923.0</v>
      </c>
      <c r="G2870" s="54">
        <v>1.513</v>
      </c>
      <c r="H2870" s="50">
        <v>27923.0</v>
      </c>
      <c r="I2870" s="54">
        <v>12.1788</v>
      </c>
      <c r="J2870" s="50">
        <v>27922.0</v>
      </c>
      <c r="K2870" s="54">
        <v>34.939</v>
      </c>
      <c r="L2870" s="70">
        <f t="shared" si="1"/>
        <v>0</v>
      </c>
      <c r="M2870" s="71">
        <f t="shared" si="2"/>
        <v>0</v>
      </c>
      <c r="N2870" s="71">
        <f t="shared" si="3"/>
        <v>10.0618</v>
      </c>
      <c r="O2870" s="71">
        <f t="shared" si="4"/>
        <v>475.2857818</v>
      </c>
      <c r="P2870" s="71">
        <f t="shared" si="5"/>
        <v>-1</v>
      </c>
      <c r="Q2870" s="71">
        <f t="shared" si="6"/>
        <v>-0.003581277083</v>
      </c>
      <c r="R2870" s="71">
        <f t="shared" si="7"/>
        <v>32.822</v>
      </c>
      <c r="S2870" s="71">
        <f t="shared" si="8"/>
        <v>1550.401512</v>
      </c>
      <c r="T2870" s="72">
        <f t="shared" si="9"/>
        <v>41</v>
      </c>
      <c r="U2870" s="71">
        <f t="shared" si="10"/>
        <v>0.1468323604</v>
      </c>
      <c r="V2870" s="71">
        <f t="shared" si="11"/>
        <v>0</v>
      </c>
      <c r="W2870" s="73">
        <f t="shared" si="12"/>
        <v>0</v>
      </c>
      <c r="X2870" s="19"/>
      <c r="Y2870" s="19"/>
      <c r="Z2870" s="19"/>
      <c r="AA2870" s="19"/>
      <c r="AB2870" s="19"/>
      <c r="AC2870" s="19"/>
      <c r="AD2870" s="19"/>
    </row>
    <row r="2871">
      <c r="A2871" s="49" t="s">
        <v>2979</v>
      </c>
      <c r="B2871" s="50">
        <v>29439.0</v>
      </c>
      <c r="C2871" s="51">
        <v>1.139</v>
      </c>
      <c r="D2871" s="52">
        <v>29369.0</v>
      </c>
      <c r="E2871" s="51">
        <v>0.059</v>
      </c>
      <c r="F2871" s="52">
        <v>29439.0</v>
      </c>
      <c r="G2871" s="54">
        <v>1.127</v>
      </c>
      <c r="H2871" s="50">
        <v>29439.0</v>
      </c>
      <c r="I2871" s="54">
        <v>3.07621</v>
      </c>
      <c r="J2871" s="50">
        <v>29439.0</v>
      </c>
      <c r="K2871" s="54">
        <v>14.215</v>
      </c>
      <c r="L2871" s="70">
        <f t="shared" si="1"/>
        <v>0</v>
      </c>
      <c r="M2871" s="71">
        <f t="shared" si="2"/>
        <v>0</v>
      </c>
      <c r="N2871" s="71">
        <f t="shared" si="3"/>
        <v>1.93721</v>
      </c>
      <c r="O2871" s="71">
        <f t="shared" si="4"/>
        <v>170.0798946</v>
      </c>
      <c r="P2871" s="71">
        <f t="shared" si="5"/>
        <v>0</v>
      </c>
      <c r="Q2871" s="71">
        <f t="shared" si="6"/>
        <v>0</v>
      </c>
      <c r="R2871" s="71">
        <f t="shared" si="7"/>
        <v>13.076</v>
      </c>
      <c r="S2871" s="71">
        <f t="shared" si="8"/>
        <v>1148.024583</v>
      </c>
      <c r="T2871" s="72">
        <f t="shared" si="9"/>
        <v>70</v>
      </c>
      <c r="U2871" s="71">
        <f t="shared" si="10"/>
        <v>0.2377798159</v>
      </c>
      <c r="V2871" s="71">
        <f t="shared" si="11"/>
        <v>0</v>
      </c>
      <c r="W2871" s="73">
        <f t="shared" si="12"/>
        <v>0</v>
      </c>
      <c r="X2871" s="19"/>
      <c r="Y2871" s="19"/>
      <c r="Z2871" s="19"/>
      <c r="AA2871" s="19"/>
      <c r="AB2871" s="19"/>
      <c r="AC2871" s="19"/>
      <c r="AD2871" s="19"/>
    </row>
    <row r="2872">
      <c r="A2872" s="49" t="s">
        <v>2980</v>
      </c>
      <c r="B2872" s="50">
        <v>28944.0</v>
      </c>
      <c r="C2872" s="51">
        <v>2.521</v>
      </c>
      <c r="D2872" s="52">
        <v>28843.0</v>
      </c>
      <c r="E2872" s="51">
        <v>0.06</v>
      </c>
      <c r="F2872" s="52">
        <v>28944.0</v>
      </c>
      <c r="G2872" s="54">
        <v>1.731</v>
      </c>
      <c r="H2872" s="50">
        <v>28944.0</v>
      </c>
      <c r="I2872" s="54">
        <v>3.40232</v>
      </c>
      <c r="J2872" s="50">
        <v>28943.0</v>
      </c>
      <c r="K2872" s="54">
        <v>60.535</v>
      </c>
      <c r="L2872" s="70">
        <f t="shared" si="1"/>
        <v>0</v>
      </c>
      <c r="M2872" s="71">
        <f t="shared" si="2"/>
        <v>0</v>
      </c>
      <c r="N2872" s="71">
        <f t="shared" si="3"/>
        <v>0.88132</v>
      </c>
      <c r="O2872" s="71">
        <f t="shared" si="4"/>
        <v>34.9591432</v>
      </c>
      <c r="P2872" s="71">
        <f t="shared" si="5"/>
        <v>-1</v>
      </c>
      <c r="Q2872" s="71">
        <f t="shared" si="6"/>
        <v>-0.003454947485</v>
      </c>
      <c r="R2872" s="71">
        <f t="shared" si="7"/>
        <v>58.014</v>
      </c>
      <c r="S2872" s="71">
        <f t="shared" si="8"/>
        <v>2301.229671</v>
      </c>
      <c r="T2872" s="72">
        <f t="shared" si="9"/>
        <v>101</v>
      </c>
      <c r="U2872" s="71">
        <f t="shared" si="10"/>
        <v>0.348949696</v>
      </c>
      <c r="V2872" s="71">
        <f t="shared" si="11"/>
        <v>0</v>
      </c>
      <c r="W2872" s="73">
        <f t="shared" si="12"/>
        <v>0</v>
      </c>
      <c r="X2872" s="19"/>
      <c r="Y2872" s="19"/>
      <c r="Z2872" s="19"/>
      <c r="AA2872" s="19"/>
      <c r="AB2872" s="19"/>
      <c r="AC2872" s="19"/>
      <c r="AD2872" s="19"/>
    </row>
    <row r="2873">
      <c r="A2873" s="49" t="s">
        <v>2981</v>
      </c>
      <c r="B2873" s="50">
        <v>28536.0</v>
      </c>
      <c r="C2873" s="51">
        <v>1.097</v>
      </c>
      <c r="D2873" s="52">
        <v>28441.0</v>
      </c>
      <c r="E2873" s="51">
        <v>0.059</v>
      </c>
      <c r="F2873" s="52">
        <v>28536.0</v>
      </c>
      <c r="G2873" s="54">
        <v>1.095</v>
      </c>
      <c r="H2873" s="50">
        <v>28536.0</v>
      </c>
      <c r="I2873" s="54">
        <v>3.95537</v>
      </c>
      <c r="J2873" s="50">
        <v>28536.0</v>
      </c>
      <c r="K2873" s="54">
        <v>79.91</v>
      </c>
      <c r="L2873" s="70">
        <f t="shared" si="1"/>
        <v>0</v>
      </c>
      <c r="M2873" s="71">
        <f t="shared" si="2"/>
        <v>0</v>
      </c>
      <c r="N2873" s="71">
        <f t="shared" si="3"/>
        <v>2.85837</v>
      </c>
      <c r="O2873" s="71">
        <f t="shared" si="4"/>
        <v>260.562443</v>
      </c>
      <c r="P2873" s="71">
        <f t="shared" si="5"/>
        <v>0</v>
      </c>
      <c r="Q2873" s="71">
        <f t="shared" si="6"/>
        <v>0</v>
      </c>
      <c r="R2873" s="71">
        <f t="shared" si="7"/>
        <v>78.813</v>
      </c>
      <c r="S2873" s="71">
        <f t="shared" si="8"/>
        <v>7184.412033</v>
      </c>
      <c r="T2873" s="72">
        <f t="shared" si="9"/>
        <v>95</v>
      </c>
      <c r="U2873" s="71">
        <f t="shared" si="10"/>
        <v>0.3329128119</v>
      </c>
      <c r="V2873" s="71">
        <f t="shared" si="11"/>
        <v>0</v>
      </c>
      <c r="W2873" s="73">
        <f t="shared" si="12"/>
        <v>0</v>
      </c>
      <c r="X2873" s="19"/>
      <c r="Y2873" s="19"/>
      <c r="Z2873" s="19"/>
      <c r="AA2873" s="19"/>
      <c r="AB2873" s="19"/>
      <c r="AC2873" s="19"/>
      <c r="AD2873" s="19"/>
    </row>
    <row r="2874">
      <c r="A2874" s="49" t="s">
        <v>2982</v>
      </c>
      <c r="B2874" s="50">
        <v>28066.0</v>
      </c>
      <c r="C2874" s="51">
        <v>2.147</v>
      </c>
      <c r="D2874" s="52">
        <v>28027.0</v>
      </c>
      <c r="E2874" s="51">
        <v>0.06</v>
      </c>
      <c r="F2874" s="52">
        <v>28066.0</v>
      </c>
      <c r="G2874" s="54">
        <v>1.587</v>
      </c>
      <c r="H2874" s="50">
        <v>28066.0</v>
      </c>
      <c r="I2874" s="54">
        <v>4.17387</v>
      </c>
      <c r="J2874" s="50">
        <v>28065.0</v>
      </c>
      <c r="K2874" s="54">
        <v>7.087</v>
      </c>
      <c r="L2874" s="70">
        <f t="shared" si="1"/>
        <v>0</v>
      </c>
      <c r="M2874" s="71">
        <f t="shared" si="2"/>
        <v>0</v>
      </c>
      <c r="N2874" s="71">
        <f t="shared" si="3"/>
        <v>2.02687</v>
      </c>
      <c r="O2874" s="71">
        <f t="shared" si="4"/>
        <v>94.40475082</v>
      </c>
      <c r="P2874" s="71">
        <f t="shared" si="5"/>
        <v>-1</v>
      </c>
      <c r="Q2874" s="71">
        <f t="shared" si="6"/>
        <v>-0.003563030001</v>
      </c>
      <c r="R2874" s="71">
        <f t="shared" si="7"/>
        <v>4.94</v>
      </c>
      <c r="S2874" s="71">
        <f t="shared" si="8"/>
        <v>230.0884956</v>
      </c>
      <c r="T2874" s="72">
        <f t="shared" si="9"/>
        <v>39</v>
      </c>
      <c r="U2874" s="71">
        <f t="shared" si="10"/>
        <v>0.13895817</v>
      </c>
      <c r="V2874" s="71">
        <f t="shared" si="11"/>
        <v>0</v>
      </c>
      <c r="W2874" s="73">
        <f t="shared" si="12"/>
        <v>0</v>
      </c>
      <c r="X2874" s="19"/>
      <c r="Y2874" s="19"/>
      <c r="Z2874" s="19"/>
      <c r="AA2874" s="19"/>
      <c r="AB2874" s="19"/>
      <c r="AC2874" s="19"/>
      <c r="AD2874" s="19"/>
    </row>
    <row r="2875">
      <c r="A2875" s="49" t="s">
        <v>2983</v>
      </c>
      <c r="B2875" s="50">
        <v>28315.0</v>
      </c>
      <c r="C2875" s="51">
        <v>0.978</v>
      </c>
      <c r="D2875" s="52">
        <v>28281.0</v>
      </c>
      <c r="E2875" s="51">
        <v>0.06</v>
      </c>
      <c r="F2875" s="52">
        <v>28315.0</v>
      </c>
      <c r="G2875" s="54">
        <v>0.98</v>
      </c>
      <c r="H2875" s="50">
        <v>28315.0</v>
      </c>
      <c r="I2875" s="54">
        <v>7.08455</v>
      </c>
      <c r="J2875" s="50">
        <v>28313.0</v>
      </c>
      <c r="K2875" s="54">
        <v>49.83</v>
      </c>
      <c r="L2875" s="70">
        <f t="shared" si="1"/>
        <v>0</v>
      </c>
      <c r="M2875" s="71">
        <f t="shared" si="2"/>
        <v>0</v>
      </c>
      <c r="N2875" s="71">
        <f t="shared" si="3"/>
        <v>6.10655</v>
      </c>
      <c r="O2875" s="71">
        <f t="shared" si="4"/>
        <v>624.3916155</v>
      </c>
      <c r="P2875" s="71">
        <f t="shared" si="5"/>
        <v>-2</v>
      </c>
      <c r="Q2875" s="71">
        <f t="shared" si="6"/>
        <v>-0.007063393961</v>
      </c>
      <c r="R2875" s="71">
        <f t="shared" si="7"/>
        <v>48.852</v>
      </c>
      <c r="S2875" s="71">
        <f t="shared" si="8"/>
        <v>4995.092025</v>
      </c>
      <c r="T2875" s="72">
        <f t="shared" si="9"/>
        <v>34</v>
      </c>
      <c r="U2875" s="71">
        <f t="shared" si="10"/>
        <v>0.1200776973</v>
      </c>
      <c r="V2875" s="71">
        <f t="shared" si="11"/>
        <v>0</v>
      </c>
      <c r="W2875" s="73">
        <f t="shared" si="12"/>
        <v>0</v>
      </c>
      <c r="X2875" s="19"/>
      <c r="Y2875" s="19"/>
      <c r="Z2875" s="19"/>
      <c r="AA2875" s="19"/>
      <c r="AB2875" s="19"/>
      <c r="AC2875" s="19"/>
      <c r="AD2875" s="19"/>
    </row>
    <row r="2876">
      <c r="A2876" s="49" t="s">
        <v>2984</v>
      </c>
      <c r="B2876" s="50">
        <v>27841.0</v>
      </c>
      <c r="C2876" s="51">
        <v>2.055</v>
      </c>
      <c r="D2876" s="52">
        <v>27762.0</v>
      </c>
      <c r="E2876" s="51">
        <v>0.06</v>
      </c>
      <c r="F2876" s="52">
        <v>27841.0</v>
      </c>
      <c r="G2876" s="54">
        <v>1.568</v>
      </c>
      <c r="H2876" s="50">
        <v>27841.0</v>
      </c>
      <c r="I2876" s="54">
        <v>3.89567</v>
      </c>
      <c r="J2876" s="50">
        <v>27841.0</v>
      </c>
      <c r="K2876" s="54">
        <v>2.333</v>
      </c>
      <c r="L2876" s="70">
        <f t="shared" si="1"/>
        <v>0</v>
      </c>
      <c r="M2876" s="71">
        <f t="shared" si="2"/>
        <v>0</v>
      </c>
      <c r="N2876" s="71">
        <f t="shared" si="3"/>
        <v>1.84067</v>
      </c>
      <c r="O2876" s="71">
        <f t="shared" si="4"/>
        <v>89.5703163</v>
      </c>
      <c r="P2876" s="71">
        <f t="shared" si="5"/>
        <v>0</v>
      </c>
      <c r="Q2876" s="71">
        <f t="shared" si="6"/>
        <v>0</v>
      </c>
      <c r="R2876" s="71">
        <f t="shared" si="7"/>
        <v>0.278</v>
      </c>
      <c r="S2876" s="71">
        <f t="shared" si="8"/>
        <v>13.52798054</v>
      </c>
      <c r="T2876" s="72">
        <f t="shared" si="9"/>
        <v>79</v>
      </c>
      <c r="U2876" s="71">
        <f t="shared" si="10"/>
        <v>0.2837541755</v>
      </c>
      <c r="V2876" s="71">
        <f t="shared" si="11"/>
        <v>0</v>
      </c>
      <c r="W2876" s="73">
        <f t="shared" si="12"/>
        <v>0</v>
      </c>
      <c r="X2876" s="19"/>
      <c r="Y2876" s="19"/>
      <c r="Z2876" s="19"/>
      <c r="AA2876" s="19"/>
      <c r="AB2876" s="19"/>
      <c r="AC2876" s="19"/>
      <c r="AD2876" s="19"/>
    </row>
    <row r="2877">
      <c r="A2877" s="49" t="s">
        <v>2985</v>
      </c>
      <c r="B2877" s="50">
        <v>28823.0</v>
      </c>
      <c r="C2877" s="51">
        <v>1.049</v>
      </c>
      <c r="D2877" s="52">
        <v>28777.0</v>
      </c>
      <c r="E2877" s="51">
        <v>0.059</v>
      </c>
      <c r="F2877" s="52">
        <v>28823.0</v>
      </c>
      <c r="G2877" s="54">
        <v>1.053</v>
      </c>
      <c r="H2877" s="50">
        <v>28823.0</v>
      </c>
      <c r="I2877" s="54">
        <v>5.14715</v>
      </c>
      <c r="J2877" s="50">
        <v>28823.0</v>
      </c>
      <c r="K2877" s="54">
        <v>97.628</v>
      </c>
      <c r="L2877" s="70">
        <f t="shared" si="1"/>
        <v>0</v>
      </c>
      <c r="M2877" s="71">
        <f t="shared" si="2"/>
        <v>0</v>
      </c>
      <c r="N2877" s="71">
        <f t="shared" si="3"/>
        <v>4.09815</v>
      </c>
      <c r="O2877" s="71">
        <f t="shared" si="4"/>
        <v>390.6720686</v>
      </c>
      <c r="P2877" s="71">
        <f t="shared" si="5"/>
        <v>0</v>
      </c>
      <c r="Q2877" s="71">
        <f t="shared" si="6"/>
        <v>0</v>
      </c>
      <c r="R2877" s="71">
        <f t="shared" si="7"/>
        <v>96.579</v>
      </c>
      <c r="S2877" s="71">
        <f t="shared" si="8"/>
        <v>9206.768351</v>
      </c>
      <c r="T2877" s="72">
        <f t="shared" si="9"/>
        <v>46</v>
      </c>
      <c r="U2877" s="71">
        <f t="shared" si="10"/>
        <v>0.1595947681</v>
      </c>
      <c r="V2877" s="71">
        <f t="shared" si="11"/>
        <v>0</v>
      </c>
      <c r="W2877" s="73">
        <f t="shared" si="12"/>
        <v>0</v>
      </c>
      <c r="X2877" s="19"/>
      <c r="Y2877" s="19"/>
      <c r="Z2877" s="19"/>
      <c r="AA2877" s="19"/>
      <c r="AB2877" s="19"/>
      <c r="AC2877" s="19"/>
      <c r="AD2877" s="19"/>
    </row>
    <row r="2878">
      <c r="A2878" s="49" t="s">
        <v>2986</v>
      </c>
      <c r="B2878" s="50">
        <v>28339.0</v>
      </c>
      <c r="C2878" s="51">
        <v>2.093</v>
      </c>
      <c r="D2878" s="52">
        <v>28294.0</v>
      </c>
      <c r="E2878" s="51">
        <v>0.06</v>
      </c>
      <c r="F2878" s="52">
        <v>28339.0</v>
      </c>
      <c r="G2878" s="54">
        <v>1.628</v>
      </c>
      <c r="H2878" s="50">
        <v>28339.0</v>
      </c>
      <c r="I2878" s="54">
        <v>3.23419</v>
      </c>
      <c r="J2878" s="50">
        <v>28338.0</v>
      </c>
      <c r="K2878" s="54">
        <v>35.061</v>
      </c>
      <c r="L2878" s="70">
        <f t="shared" si="1"/>
        <v>0</v>
      </c>
      <c r="M2878" s="71">
        <f t="shared" si="2"/>
        <v>0</v>
      </c>
      <c r="N2878" s="71">
        <f t="shared" si="3"/>
        <v>1.14119</v>
      </c>
      <c r="O2878" s="71">
        <f t="shared" si="4"/>
        <v>54.52412805</v>
      </c>
      <c r="P2878" s="71">
        <f t="shared" si="5"/>
        <v>-1</v>
      </c>
      <c r="Q2878" s="71">
        <f t="shared" si="6"/>
        <v>-0.003528706024</v>
      </c>
      <c r="R2878" s="71">
        <f t="shared" si="7"/>
        <v>32.968</v>
      </c>
      <c r="S2878" s="71">
        <f t="shared" si="8"/>
        <v>1575.15528</v>
      </c>
      <c r="T2878" s="72">
        <f t="shared" si="9"/>
        <v>45</v>
      </c>
      <c r="U2878" s="71">
        <f t="shared" si="10"/>
        <v>0.1587917711</v>
      </c>
      <c r="V2878" s="71">
        <f t="shared" si="11"/>
        <v>0</v>
      </c>
      <c r="W2878" s="73">
        <f t="shared" si="12"/>
        <v>0</v>
      </c>
      <c r="X2878" s="19"/>
      <c r="Y2878" s="19"/>
      <c r="Z2878" s="19"/>
      <c r="AA2878" s="19"/>
      <c r="AB2878" s="19"/>
      <c r="AC2878" s="19"/>
      <c r="AD2878" s="19"/>
    </row>
    <row r="2879">
      <c r="A2879" s="49" t="s">
        <v>2987</v>
      </c>
      <c r="B2879" s="50">
        <v>28809.0</v>
      </c>
      <c r="C2879" s="51">
        <v>1.017</v>
      </c>
      <c r="D2879" s="52">
        <v>28731.0</v>
      </c>
      <c r="E2879" s="51">
        <v>0.059</v>
      </c>
      <c r="F2879" s="52">
        <v>28809.0</v>
      </c>
      <c r="G2879" s="54">
        <v>1.029</v>
      </c>
      <c r="H2879" s="50">
        <v>28809.0</v>
      </c>
      <c r="I2879" s="54">
        <v>8.37995</v>
      </c>
      <c r="J2879" s="50">
        <v>28809.0</v>
      </c>
      <c r="K2879" s="54">
        <v>125.186</v>
      </c>
      <c r="L2879" s="70">
        <f t="shared" si="1"/>
        <v>0</v>
      </c>
      <c r="M2879" s="71">
        <f t="shared" si="2"/>
        <v>0</v>
      </c>
      <c r="N2879" s="71">
        <f t="shared" si="3"/>
        <v>7.36295</v>
      </c>
      <c r="O2879" s="71">
        <f t="shared" si="4"/>
        <v>723.9872173</v>
      </c>
      <c r="P2879" s="71">
        <f t="shared" si="5"/>
        <v>0</v>
      </c>
      <c r="Q2879" s="71">
        <f t="shared" si="6"/>
        <v>0</v>
      </c>
      <c r="R2879" s="71">
        <f t="shared" si="7"/>
        <v>124.169</v>
      </c>
      <c r="S2879" s="71">
        <f t="shared" si="8"/>
        <v>12209.3412</v>
      </c>
      <c r="T2879" s="72">
        <f t="shared" si="9"/>
        <v>78</v>
      </c>
      <c r="U2879" s="71">
        <f t="shared" si="10"/>
        <v>0.2707487244</v>
      </c>
      <c r="V2879" s="71">
        <f t="shared" si="11"/>
        <v>0</v>
      </c>
      <c r="W2879" s="73">
        <f t="shared" si="12"/>
        <v>0</v>
      </c>
      <c r="X2879" s="19"/>
      <c r="Y2879" s="19"/>
      <c r="Z2879" s="19"/>
      <c r="AA2879" s="19"/>
      <c r="AB2879" s="19"/>
      <c r="AC2879" s="19"/>
      <c r="AD2879" s="19"/>
    </row>
    <row r="2880">
      <c r="A2880" s="49" t="s">
        <v>2988</v>
      </c>
      <c r="B2880" s="50">
        <v>28334.0</v>
      </c>
      <c r="C2880" s="51">
        <v>1.934</v>
      </c>
      <c r="D2880" s="52">
        <v>28264.0</v>
      </c>
      <c r="E2880" s="51">
        <v>0.061</v>
      </c>
      <c r="F2880" s="52">
        <v>28334.0</v>
      </c>
      <c r="G2880" s="54">
        <v>1.534</v>
      </c>
      <c r="H2880" s="50">
        <v>28334.0</v>
      </c>
      <c r="I2880" s="54">
        <v>11.2615</v>
      </c>
      <c r="J2880" s="50">
        <v>28333.0</v>
      </c>
      <c r="K2880" s="54">
        <v>38.711</v>
      </c>
      <c r="L2880" s="70">
        <f t="shared" si="1"/>
        <v>0</v>
      </c>
      <c r="M2880" s="71">
        <f t="shared" si="2"/>
        <v>0</v>
      </c>
      <c r="N2880" s="71">
        <f t="shared" si="3"/>
        <v>9.3275</v>
      </c>
      <c r="O2880" s="71">
        <f t="shared" si="4"/>
        <v>482.2905895</v>
      </c>
      <c r="P2880" s="71">
        <f t="shared" si="5"/>
        <v>-1</v>
      </c>
      <c r="Q2880" s="71">
        <f t="shared" si="6"/>
        <v>-0.003529328722</v>
      </c>
      <c r="R2880" s="71">
        <f t="shared" si="7"/>
        <v>36.777</v>
      </c>
      <c r="S2880" s="71">
        <f t="shared" si="8"/>
        <v>1901.602896</v>
      </c>
      <c r="T2880" s="72">
        <f t="shared" si="9"/>
        <v>70</v>
      </c>
      <c r="U2880" s="71">
        <f t="shared" si="10"/>
        <v>0.2470530105</v>
      </c>
      <c r="V2880" s="71">
        <f t="shared" si="11"/>
        <v>0</v>
      </c>
      <c r="W2880" s="73">
        <f t="shared" si="12"/>
        <v>0</v>
      </c>
      <c r="X2880" s="19"/>
      <c r="Y2880" s="19"/>
      <c r="Z2880" s="19"/>
      <c r="AA2880" s="19"/>
      <c r="AB2880" s="19"/>
      <c r="AC2880" s="19"/>
      <c r="AD2880" s="19"/>
    </row>
    <row r="2881">
      <c r="A2881" s="49" t="s">
        <v>2989</v>
      </c>
      <c r="B2881" s="50">
        <v>28912.0</v>
      </c>
      <c r="C2881" s="51">
        <v>0.97</v>
      </c>
      <c r="D2881" s="52">
        <v>28893.0</v>
      </c>
      <c r="E2881" s="51">
        <v>0.059</v>
      </c>
      <c r="F2881" s="52">
        <v>28912.0</v>
      </c>
      <c r="G2881" s="54">
        <v>0.98</v>
      </c>
      <c r="H2881" s="50">
        <v>28912.0</v>
      </c>
      <c r="I2881" s="54">
        <v>10.4564</v>
      </c>
      <c r="J2881" s="50">
        <v>28912.0</v>
      </c>
      <c r="K2881" s="54">
        <v>67.45</v>
      </c>
      <c r="L2881" s="70">
        <f t="shared" si="1"/>
        <v>0</v>
      </c>
      <c r="M2881" s="71">
        <f t="shared" si="2"/>
        <v>0</v>
      </c>
      <c r="N2881" s="71">
        <f t="shared" si="3"/>
        <v>9.4864</v>
      </c>
      <c r="O2881" s="71">
        <f t="shared" si="4"/>
        <v>977.9793814</v>
      </c>
      <c r="P2881" s="71">
        <f t="shared" si="5"/>
        <v>0</v>
      </c>
      <c r="Q2881" s="71">
        <f t="shared" si="6"/>
        <v>0</v>
      </c>
      <c r="R2881" s="71">
        <f t="shared" si="7"/>
        <v>66.48</v>
      </c>
      <c r="S2881" s="71">
        <f t="shared" si="8"/>
        <v>6853.608247</v>
      </c>
      <c r="T2881" s="72">
        <f t="shared" si="9"/>
        <v>19</v>
      </c>
      <c r="U2881" s="71">
        <f t="shared" si="10"/>
        <v>0.06571665744</v>
      </c>
      <c r="V2881" s="71">
        <f t="shared" si="11"/>
        <v>0</v>
      </c>
      <c r="W2881" s="73">
        <f t="shared" si="12"/>
        <v>0</v>
      </c>
      <c r="X2881" s="19"/>
      <c r="Y2881" s="19"/>
      <c r="Z2881" s="19"/>
      <c r="AA2881" s="19"/>
      <c r="AB2881" s="19"/>
      <c r="AC2881" s="19"/>
      <c r="AD2881" s="19"/>
    </row>
    <row r="2882">
      <c r="A2882" s="49" t="s">
        <v>2990</v>
      </c>
      <c r="B2882" s="50">
        <v>28430.0</v>
      </c>
      <c r="C2882" s="51">
        <v>1.94</v>
      </c>
      <c r="D2882" s="52">
        <v>28389.0</v>
      </c>
      <c r="E2882" s="51">
        <v>0.06</v>
      </c>
      <c r="F2882" s="52">
        <v>28430.0</v>
      </c>
      <c r="G2882" s="54">
        <v>1.54</v>
      </c>
      <c r="H2882" s="50">
        <v>28430.0</v>
      </c>
      <c r="I2882" s="54">
        <v>12.2257</v>
      </c>
      <c r="J2882" s="50">
        <v>28430.0</v>
      </c>
      <c r="K2882" s="54">
        <v>6.984</v>
      </c>
      <c r="L2882" s="70">
        <f t="shared" si="1"/>
        <v>0</v>
      </c>
      <c r="M2882" s="71">
        <f t="shared" si="2"/>
        <v>0</v>
      </c>
      <c r="N2882" s="71">
        <f t="shared" si="3"/>
        <v>10.2857</v>
      </c>
      <c r="O2882" s="71">
        <f t="shared" si="4"/>
        <v>530.1907216</v>
      </c>
      <c r="P2882" s="71">
        <f t="shared" si="5"/>
        <v>0</v>
      </c>
      <c r="Q2882" s="71">
        <f t="shared" si="6"/>
        <v>0</v>
      </c>
      <c r="R2882" s="71">
        <f t="shared" si="7"/>
        <v>5.044</v>
      </c>
      <c r="S2882" s="71">
        <f t="shared" si="8"/>
        <v>260</v>
      </c>
      <c r="T2882" s="72">
        <f t="shared" si="9"/>
        <v>41</v>
      </c>
      <c r="U2882" s="71">
        <f t="shared" si="10"/>
        <v>0.1442138586</v>
      </c>
      <c r="V2882" s="71">
        <f t="shared" si="11"/>
        <v>0</v>
      </c>
      <c r="W2882" s="73">
        <f t="shared" si="12"/>
        <v>0</v>
      </c>
      <c r="X2882" s="19"/>
      <c r="Y2882" s="19"/>
      <c r="Z2882" s="19"/>
      <c r="AA2882" s="19"/>
      <c r="AB2882" s="19"/>
      <c r="AC2882" s="19"/>
      <c r="AD2882" s="19"/>
    </row>
    <row r="2883">
      <c r="A2883" s="49" t="s">
        <v>2991</v>
      </c>
      <c r="B2883" s="50">
        <v>28570.0</v>
      </c>
      <c r="C2883" s="51">
        <v>1.051</v>
      </c>
      <c r="D2883" s="52">
        <v>28516.0</v>
      </c>
      <c r="E2883" s="51">
        <v>0.059</v>
      </c>
      <c r="F2883" s="52">
        <v>28570.0</v>
      </c>
      <c r="G2883" s="54">
        <v>1.057</v>
      </c>
      <c r="H2883" s="50">
        <v>28570.0</v>
      </c>
      <c r="I2883" s="54">
        <v>9.35307</v>
      </c>
      <c r="J2883" s="50">
        <v>28570.0</v>
      </c>
      <c r="K2883" s="54">
        <v>36.131</v>
      </c>
      <c r="L2883" s="70">
        <f t="shared" si="1"/>
        <v>0</v>
      </c>
      <c r="M2883" s="71">
        <f t="shared" si="2"/>
        <v>0</v>
      </c>
      <c r="N2883" s="71">
        <f t="shared" si="3"/>
        <v>8.30207</v>
      </c>
      <c r="O2883" s="71">
        <f t="shared" si="4"/>
        <v>789.9210276</v>
      </c>
      <c r="P2883" s="71">
        <f t="shared" si="5"/>
        <v>0</v>
      </c>
      <c r="Q2883" s="71">
        <f t="shared" si="6"/>
        <v>0</v>
      </c>
      <c r="R2883" s="71">
        <f t="shared" si="7"/>
        <v>35.08</v>
      </c>
      <c r="S2883" s="71">
        <f t="shared" si="8"/>
        <v>3337.773549</v>
      </c>
      <c r="T2883" s="72">
        <f t="shared" si="9"/>
        <v>54</v>
      </c>
      <c r="U2883" s="71">
        <f t="shared" si="10"/>
        <v>0.1890094505</v>
      </c>
      <c r="V2883" s="71">
        <f t="shared" si="11"/>
        <v>0</v>
      </c>
      <c r="W2883" s="73">
        <f t="shared" si="12"/>
        <v>0</v>
      </c>
      <c r="X2883" s="19"/>
      <c r="Y2883" s="19"/>
      <c r="Z2883" s="19"/>
      <c r="AA2883" s="19"/>
      <c r="AB2883" s="19"/>
      <c r="AC2883" s="19"/>
      <c r="AD2883" s="19"/>
    </row>
    <row r="2884">
      <c r="A2884" s="49" t="s">
        <v>2992</v>
      </c>
      <c r="B2884" s="50">
        <v>28093.0</v>
      </c>
      <c r="C2884" s="51">
        <v>2.079</v>
      </c>
      <c r="D2884" s="52">
        <v>28011.0</v>
      </c>
      <c r="E2884" s="51">
        <v>0.06</v>
      </c>
      <c r="F2884" s="52">
        <v>28093.0</v>
      </c>
      <c r="G2884" s="54">
        <v>1.62</v>
      </c>
      <c r="H2884" s="50">
        <v>28093.0</v>
      </c>
      <c r="I2884" s="54">
        <v>4.24322</v>
      </c>
      <c r="J2884" s="50">
        <v>28092.0</v>
      </c>
      <c r="K2884" s="54">
        <v>26.205</v>
      </c>
      <c r="L2884" s="70">
        <f t="shared" si="1"/>
        <v>0</v>
      </c>
      <c r="M2884" s="71">
        <f t="shared" si="2"/>
        <v>0</v>
      </c>
      <c r="N2884" s="71">
        <f t="shared" si="3"/>
        <v>2.16422</v>
      </c>
      <c r="O2884" s="71">
        <f t="shared" si="4"/>
        <v>104.0990861</v>
      </c>
      <c r="P2884" s="71">
        <f t="shared" si="5"/>
        <v>-1</v>
      </c>
      <c r="Q2884" s="71">
        <f t="shared" si="6"/>
        <v>-0.003559605596</v>
      </c>
      <c r="R2884" s="71">
        <f t="shared" si="7"/>
        <v>24.126</v>
      </c>
      <c r="S2884" s="71">
        <f t="shared" si="8"/>
        <v>1160.46176</v>
      </c>
      <c r="T2884" s="72">
        <f t="shared" si="9"/>
        <v>82</v>
      </c>
      <c r="U2884" s="71">
        <f t="shared" si="10"/>
        <v>0.2918876588</v>
      </c>
      <c r="V2884" s="71">
        <f t="shared" si="11"/>
        <v>0</v>
      </c>
      <c r="W2884" s="73">
        <f t="shared" si="12"/>
        <v>0</v>
      </c>
      <c r="X2884" s="19"/>
      <c r="Y2884" s="19"/>
      <c r="Z2884" s="19"/>
      <c r="AA2884" s="19"/>
      <c r="AB2884" s="19"/>
      <c r="AC2884" s="19"/>
      <c r="AD2884" s="19"/>
    </row>
    <row r="2885">
      <c r="A2885" s="49" t="s">
        <v>2993</v>
      </c>
      <c r="B2885" s="50">
        <v>29522.0</v>
      </c>
      <c r="C2885" s="51">
        <v>1.112</v>
      </c>
      <c r="D2885" s="52">
        <v>29455.0</v>
      </c>
      <c r="E2885" s="51">
        <v>0.059</v>
      </c>
      <c r="F2885" s="52">
        <v>29522.0</v>
      </c>
      <c r="G2885" s="54">
        <v>1.113</v>
      </c>
      <c r="H2885" s="50">
        <v>29522.0</v>
      </c>
      <c r="I2885" s="54">
        <v>2.54353</v>
      </c>
      <c r="J2885" s="50">
        <v>6.94835E-310</v>
      </c>
      <c r="K2885" s="54">
        <v>3600.0</v>
      </c>
      <c r="L2885" s="70">
        <f t="shared" si="1"/>
        <v>0</v>
      </c>
      <c r="M2885" s="71">
        <f t="shared" si="2"/>
        <v>0</v>
      </c>
      <c r="N2885" s="71">
        <f t="shared" si="3"/>
        <v>1.43153</v>
      </c>
      <c r="O2885" s="71">
        <f t="shared" si="4"/>
        <v>128.7347122</v>
      </c>
      <c r="P2885" s="71">
        <f t="shared" si="5"/>
        <v>-29522</v>
      </c>
      <c r="Q2885" s="71">
        <f t="shared" si="6"/>
        <v>-100</v>
      </c>
      <c r="R2885" s="71">
        <f t="shared" si="7"/>
        <v>3598.888</v>
      </c>
      <c r="S2885" s="71">
        <f t="shared" si="8"/>
        <v>323641.0072</v>
      </c>
      <c r="T2885" s="72">
        <f t="shared" si="9"/>
        <v>67</v>
      </c>
      <c r="U2885" s="71">
        <f t="shared" si="10"/>
        <v>0.2269493937</v>
      </c>
      <c r="V2885" s="71">
        <f t="shared" si="11"/>
        <v>0</v>
      </c>
      <c r="W2885" s="73">
        <f t="shared" si="12"/>
        <v>0</v>
      </c>
      <c r="X2885" s="19"/>
      <c r="Y2885" s="19"/>
      <c r="Z2885" s="19"/>
      <c r="AA2885" s="19"/>
      <c r="AB2885" s="19"/>
      <c r="AC2885" s="19"/>
      <c r="AD2885" s="19"/>
    </row>
    <row r="2886">
      <c r="A2886" s="49" t="s">
        <v>2994</v>
      </c>
      <c r="B2886" s="50">
        <v>29024.0</v>
      </c>
      <c r="C2886" s="51">
        <v>2.263</v>
      </c>
      <c r="D2886" s="52">
        <v>28987.0</v>
      </c>
      <c r="E2886" s="51">
        <v>0.06</v>
      </c>
      <c r="F2886" s="52">
        <v>29024.0</v>
      </c>
      <c r="G2886" s="54">
        <v>1.724</v>
      </c>
      <c r="H2886" s="50">
        <v>29024.0</v>
      </c>
      <c r="I2886" s="54">
        <v>3.58715</v>
      </c>
      <c r="J2886" s="50">
        <v>29023.0</v>
      </c>
      <c r="K2886" s="54">
        <v>32.475</v>
      </c>
      <c r="L2886" s="70">
        <f t="shared" si="1"/>
        <v>0</v>
      </c>
      <c r="M2886" s="71">
        <f t="shared" si="2"/>
        <v>0</v>
      </c>
      <c r="N2886" s="71">
        <f t="shared" si="3"/>
        <v>1.32415</v>
      </c>
      <c r="O2886" s="71">
        <f t="shared" si="4"/>
        <v>58.51303579</v>
      </c>
      <c r="P2886" s="71">
        <f t="shared" si="5"/>
        <v>-1</v>
      </c>
      <c r="Q2886" s="71">
        <f t="shared" si="6"/>
        <v>-0.003445424476</v>
      </c>
      <c r="R2886" s="71">
        <f t="shared" si="7"/>
        <v>30.212</v>
      </c>
      <c r="S2886" s="71">
        <f t="shared" si="8"/>
        <v>1335.04198</v>
      </c>
      <c r="T2886" s="72">
        <f t="shared" si="9"/>
        <v>37</v>
      </c>
      <c r="U2886" s="71">
        <f t="shared" si="10"/>
        <v>0.1274807056</v>
      </c>
      <c r="V2886" s="71">
        <f t="shared" si="11"/>
        <v>0</v>
      </c>
      <c r="W2886" s="73">
        <f t="shared" si="12"/>
        <v>0</v>
      </c>
      <c r="X2886" s="19"/>
      <c r="Y2886" s="19"/>
      <c r="Z2886" s="19"/>
      <c r="AA2886" s="19"/>
      <c r="AB2886" s="19"/>
      <c r="AC2886" s="19"/>
      <c r="AD2886" s="19"/>
    </row>
    <row r="2887">
      <c r="A2887" s="49" t="s">
        <v>2995</v>
      </c>
      <c r="B2887" s="50">
        <v>28310.0</v>
      </c>
      <c r="C2887" s="51">
        <v>0.985</v>
      </c>
      <c r="D2887" s="52">
        <v>28225.0</v>
      </c>
      <c r="E2887" s="51">
        <v>0.059</v>
      </c>
      <c r="F2887" s="52">
        <v>28310.0</v>
      </c>
      <c r="G2887" s="54">
        <v>0.988</v>
      </c>
      <c r="H2887" s="50">
        <v>28310.0</v>
      </c>
      <c r="I2887" s="54">
        <v>9.4285</v>
      </c>
      <c r="J2887" s="50">
        <v>28310.0</v>
      </c>
      <c r="K2887" s="54">
        <v>52.958</v>
      </c>
      <c r="L2887" s="70">
        <f t="shared" si="1"/>
        <v>0</v>
      </c>
      <c r="M2887" s="71">
        <f t="shared" si="2"/>
        <v>0</v>
      </c>
      <c r="N2887" s="71">
        <f t="shared" si="3"/>
        <v>8.4435</v>
      </c>
      <c r="O2887" s="71">
        <f t="shared" si="4"/>
        <v>857.2081218</v>
      </c>
      <c r="P2887" s="71">
        <f t="shared" si="5"/>
        <v>0</v>
      </c>
      <c r="Q2887" s="71">
        <f t="shared" si="6"/>
        <v>0</v>
      </c>
      <c r="R2887" s="71">
        <f t="shared" si="7"/>
        <v>51.973</v>
      </c>
      <c r="S2887" s="71">
        <f t="shared" si="8"/>
        <v>5276.446701</v>
      </c>
      <c r="T2887" s="72">
        <f t="shared" si="9"/>
        <v>85</v>
      </c>
      <c r="U2887" s="71">
        <f t="shared" si="10"/>
        <v>0.3002472625</v>
      </c>
      <c r="V2887" s="71">
        <f t="shared" si="11"/>
        <v>0</v>
      </c>
      <c r="W2887" s="73">
        <f t="shared" si="12"/>
        <v>0</v>
      </c>
      <c r="X2887" s="19"/>
      <c r="Y2887" s="19"/>
      <c r="Z2887" s="19"/>
      <c r="AA2887" s="19"/>
      <c r="AB2887" s="19"/>
      <c r="AC2887" s="19"/>
      <c r="AD2887" s="19"/>
    </row>
    <row r="2888">
      <c r="A2888" s="49" t="s">
        <v>2996</v>
      </c>
      <c r="B2888" s="50">
        <v>27836.0</v>
      </c>
      <c r="C2888" s="51">
        <v>1.766</v>
      </c>
      <c r="D2888" s="52">
        <v>27793.0</v>
      </c>
      <c r="E2888" s="51">
        <v>0.06</v>
      </c>
      <c r="F2888" s="52">
        <v>27836.0</v>
      </c>
      <c r="G2888" s="54">
        <v>1.446</v>
      </c>
      <c r="H2888" s="50">
        <v>27836.0</v>
      </c>
      <c r="I2888" s="54">
        <v>10.8082</v>
      </c>
      <c r="J2888" s="50">
        <v>27836.0</v>
      </c>
      <c r="K2888" s="54">
        <v>32.395</v>
      </c>
      <c r="L2888" s="70">
        <f t="shared" si="1"/>
        <v>0</v>
      </c>
      <c r="M2888" s="71">
        <f t="shared" si="2"/>
        <v>0</v>
      </c>
      <c r="N2888" s="71">
        <f t="shared" si="3"/>
        <v>9.0422</v>
      </c>
      <c r="O2888" s="71">
        <f t="shared" si="4"/>
        <v>512.015855</v>
      </c>
      <c r="P2888" s="71">
        <f t="shared" si="5"/>
        <v>0</v>
      </c>
      <c r="Q2888" s="71">
        <f t="shared" si="6"/>
        <v>0</v>
      </c>
      <c r="R2888" s="71">
        <f t="shared" si="7"/>
        <v>30.629</v>
      </c>
      <c r="S2888" s="71">
        <f t="shared" si="8"/>
        <v>1734.371461</v>
      </c>
      <c r="T2888" s="72">
        <f t="shared" si="9"/>
        <v>43</v>
      </c>
      <c r="U2888" s="71">
        <f t="shared" si="10"/>
        <v>0.1544762178</v>
      </c>
      <c r="V2888" s="71">
        <f t="shared" si="11"/>
        <v>0</v>
      </c>
      <c r="W2888" s="73">
        <f t="shared" si="12"/>
        <v>0</v>
      </c>
      <c r="X2888" s="19"/>
      <c r="Y2888" s="19"/>
      <c r="Z2888" s="19"/>
      <c r="AA2888" s="19"/>
      <c r="AB2888" s="19"/>
      <c r="AC2888" s="19"/>
      <c r="AD2888" s="19"/>
    </row>
    <row r="2889">
      <c r="A2889" s="49" t="s">
        <v>2997</v>
      </c>
      <c r="B2889" s="50">
        <v>28292.0</v>
      </c>
      <c r="C2889" s="51">
        <v>0.955</v>
      </c>
      <c r="D2889" s="52">
        <v>28261.0</v>
      </c>
      <c r="E2889" s="51">
        <v>0.059</v>
      </c>
      <c r="F2889" s="52">
        <v>28292.0</v>
      </c>
      <c r="G2889" s="54">
        <v>0.949</v>
      </c>
      <c r="H2889" s="50">
        <v>28292.0</v>
      </c>
      <c r="I2889" s="54">
        <v>7.7169</v>
      </c>
      <c r="J2889" s="50">
        <v>6.92774E-310</v>
      </c>
      <c r="K2889" s="54">
        <v>3600.0</v>
      </c>
      <c r="L2889" s="70">
        <f t="shared" si="1"/>
        <v>0</v>
      </c>
      <c r="M2889" s="71">
        <f t="shared" si="2"/>
        <v>0</v>
      </c>
      <c r="N2889" s="71">
        <f t="shared" si="3"/>
        <v>6.7619</v>
      </c>
      <c r="O2889" s="71">
        <f t="shared" si="4"/>
        <v>708.052356</v>
      </c>
      <c r="P2889" s="71">
        <f t="shared" si="5"/>
        <v>-28292</v>
      </c>
      <c r="Q2889" s="71">
        <f t="shared" si="6"/>
        <v>-100</v>
      </c>
      <c r="R2889" s="71">
        <f t="shared" si="7"/>
        <v>3599.045</v>
      </c>
      <c r="S2889" s="71">
        <f t="shared" si="8"/>
        <v>376863.3508</v>
      </c>
      <c r="T2889" s="72">
        <f t="shared" si="9"/>
        <v>31</v>
      </c>
      <c r="U2889" s="71">
        <f t="shared" si="10"/>
        <v>0.1095716103</v>
      </c>
      <c r="V2889" s="71">
        <f t="shared" si="11"/>
        <v>0</v>
      </c>
      <c r="W2889" s="73">
        <f t="shared" si="12"/>
        <v>0</v>
      </c>
      <c r="X2889" s="19"/>
      <c r="Y2889" s="19"/>
      <c r="Z2889" s="19"/>
      <c r="AA2889" s="19"/>
      <c r="AB2889" s="19"/>
      <c r="AC2889" s="19"/>
      <c r="AD2889" s="19"/>
    </row>
    <row r="2890">
      <c r="A2890" s="49" t="s">
        <v>2998</v>
      </c>
      <c r="B2890" s="50">
        <v>27824.0</v>
      </c>
      <c r="C2890" s="51">
        <v>1.906</v>
      </c>
      <c r="D2890" s="52">
        <v>27756.0</v>
      </c>
      <c r="E2890" s="51">
        <v>0.059</v>
      </c>
      <c r="F2890" s="52">
        <v>27824.0</v>
      </c>
      <c r="G2890" s="54">
        <v>1.49</v>
      </c>
      <c r="H2890" s="50">
        <v>27824.0</v>
      </c>
      <c r="I2890" s="54">
        <v>7.53966</v>
      </c>
      <c r="J2890" s="50">
        <v>27824.0</v>
      </c>
      <c r="K2890" s="54">
        <v>26.67</v>
      </c>
      <c r="L2890" s="70">
        <f t="shared" si="1"/>
        <v>0</v>
      </c>
      <c r="M2890" s="71">
        <f t="shared" si="2"/>
        <v>0</v>
      </c>
      <c r="N2890" s="71">
        <f t="shared" si="3"/>
        <v>5.63366</v>
      </c>
      <c r="O2890" s="71">
        <f t="shared" si="4"/>
        <v>295.5750262</v>
      </c>
      <c r="P2890" s="71">
        <f t="shared" si="5"/>
        <v>0</v>
      </c>
      <c r="Q2890" s="71">
        <f t="shared" si="6"/>
        <v>0</v>
      </c>
      <c r="R2890" s="71">
        <f t="shared" si="7"/>
        <v>24.764</v>
      </c>
      <c r="S2890" s="71">
        <f t="shared" si="8"/>
        <v>1299.265477</v>
      </c>
      <c r="T2890" s="72">
        <f t="shared" si="9"/>
        <v>68</v>
      </c>
      <c r="U2890" s="71">
        <f t="shared" si="10"/>
        <v>0.2443933295</v>
      </c>
      <c r="V2890" s="71">
        <f t="shared" si="11"/>
        <v>0</v>
      </c>
      <c r="W2890" s="73">
        <f t="shared" si="12"/>
        <v>0</v>
      </c>
      <c r="X2890" s="19"/>
      <c r="Y2890" s="19"/>
      <c r="Z2890" s="19"/>
      <c r="AA2890" s="19"/>
      <c r="AB2890" s="19"/>
      <c r="AC2890" s="19"/>
      <c r="AD2890" s="19"/>
    </row>
    <row r="2891">
      <c r="A2891" s="49" t="s">
        <v>876</v>
      </c>
      <c r="B2891" s="50">
        <v>29153.0</v>
      </c>
      <c r="C2891" s="51">
        <v>1.01</v>
      </c>
      <c r="D2891" s="52">
        <v>29130.0</v>
      </c>
      <c r="E2891" s="51">
        <v>0.059</v>
      </c>
      <c r="F2891" s="52">
        <v>29153.0</v>
      </c>
      <c r="G2891" s="54">
        <v>1.015</v>
      </c>
      <c r="H2891" s="50">
        <v>29153.0</v>
      </c>
      <c r="I2891" s="54">
        <v>1.21683</v>
      </c>
      <c r="J2891" s="50">
        <v>29152.0</v>
      </c>
      <c r="K2891" s="54">
        <v>17.963</v>
      </c>
      <c r="L2891" s="70">
        <f t="shared" si="1"/>
        <v>0</v>
      </c>
      <c r="M2891" s="71">
        <f t="shared" si="2"/>
        <v>0</v>
      </c>
      <c r="N2891" s="71">
        <f t="shared" si="3"/>
        <v>0.20683</v>
      </c>
      <c r="O2891" s="71">
        <f t="shared" si="4"/>
        <v>20.47821782</v>
      </c>
      <c r="P2891" s="71">
        <f t="shared" si="5"/>
        <v>-1</v>
      </c>
      <c r="Q2891" s="71">
        <f t="shared" si="6"/>
        <v>-0.003430178712</v>
      </c>
      <c r="R2891" s="71">
        <f t="shared" si="7"/>
        <v>16.953</v>
      </c>
      <c r="S2891" s="71">
        <f t="shared" si="8"/>
        <v>1678.514851</v>
      </c>
      <c r="T2891" s="72">
        <f t="shared" si="9"/>
        <v>23</v>
      </c>
      <c r="U2891" s="71">
        <f t="shared" si="10"/>
        <v>0.07889411038</v>
      </c>
      <c r="V2891" s="71">
        <f t="shared" si="11"/>
        <v>0</v>
      </c>
      <c r="W2891" s="73">
        <f t="shared" si="12"/>
        <v>0</v>
      </c>
      <c r="X2891" s="19"/>
      <c r="Y2891" s="19"/>
      <c r="Z2891" s="19"/>
      <c r="AA2891" s="19"/>
      <c r="AB2891" s="19"/>
      <c r="AC2891" s="19"/>
      <c r="AD2891" s="19"/>
    </row>
    <row r="2892">
      <c r="A2892" s="49" t="s">
        <v>884</v>
      </c>
      <c r="B2892" s="50">
        <v>28661.0</v>
      </c>
      <c r="C2892" s="51">
        <v>2.282</v>
      </c>
      <c r="D2892" s="52">
        <v>28628.0</v>
      </c>
      <c r="E2892" s="51">
        <v>0.06</v>
      </c>
      <c r="F2892" s="52">
        <v>28661.0</v>
      </c>
      <c r="G2892" s="54">
        <v>1.641</v>
      </c>
      <c r="H2892" s="50">
        <v>28661.0</v>
      </c>
      <c r="I2892" s="54">
        <v>5.9595</v>
      </c>
      <c r="J2892" s="50">
        <v>28660.0</v>
      </c>
      <c r="K2892" s="54">
        <v>33.37</v>
      </c>
      <c r="L2892" s="70">
        <f t="shared" si="1"/>
        <v>0</v>
      </c>
      <c r="M2892" s="71">
        <f t="shared" si="2"/>
        <v>0</v>
      </c>
      <c r="N2892" s="71">
        <f t="shared" si="3"/>
        <v>3.6775</v>
      </c>
      <c r="O2892" s="71">
        <f t="shared" si="4"/>
        <v>161.1524978</v>
      </c>
      <c r="P2892" s="71">
        <f t="shared" si="5"/>
        <v>-1</v>
      </c>
      <c r="Q2892" s="71">
        <f t="shared" si="6"/>
        <v>-0.003489061791</v>
      </c>
      <c r="R2892" s="71">
        <f t="shared" si="7"/>
        <v>31.088</v>
      </c>
      <c r="S2892" s="71">
        <f t="shared" si="8"/>
        <v>1362.31376</v>
      </c>
      <c r="T2892" s="72">
        <f t="shared" si="9"/>
        <v>33</v>
      </c>
      <c r="U2892" s="71">
        <f t="shared" si="10"/>
        <v>0.1151390391</v>
      </c>
      <c r="V2892" s="71">
        <f t="shared" si="11"/>
        <v>0</v>
      </c>
      <c r="W2892" s="73">
        <f t="shared" si="12"/>
        <v>0</v>
      </c>
      <c r="X2892" s="19"/>
      <c r="Y2892" s="19"/>
      <c r="Z2892" s="19"/>
      <c r="AA2892" s="19"/>
      <c r="AB2892" s="19"/>
      <c r="AC2892" s="19"/>
      <c r="AD2892" s="19"/>
    </row>
    <row r="2893">
      <c r="A2893" s="49" t="s">
        <v>2999</v>
      </c>
      <c r="B2893" s="50">
        <v>28924.0</v>
      </c>
      <c r="C2893" s="51">
        <v>0.997</v>
      </c>
      <c r="D2893" s="52">
        <v>28892.0</v>
      </c>
      <c r="E2893" s="51">
        <v>0.06</v>
      </c>
      <c r="F2893" s="52">
        <v>28924.0</v>
      </c>
      <c r="G2893" s="54">
        <v>1.002</v>
      </c>
      <c r="H2893" s="50">
        <v>28924.0</v>
      </c>
      <c r="I2893" s="54">
        <v>2.63808</v>
      </c>
      <c r="J2893" s="50">
        <v>28924.0</v>
      </c>
      <c r="K2893" s="54">
        <v>2.276</v>
      </c>
      <c r="L2893" s="70">
        <f t="shared" si="1"/>
        <v>0</v>
      </c>
      <c r="M2893" s="71">
        <f t="shared" si="2"/>
        <v>0</v>
      </c>
      <c r="N2893" s="71">
        <f t="shared" si="3"/>
        <v>1.64108</v>
      </c>
      <c r="O2893" s="71">
        <f t="shared" si="4"/>
        <v>164.6018054</v>
      </c>
      <c r="P2893" s="71">
        <f t="shared" si="5"/>
        <v>0</v>
      </c>
      <c r="Q2893" s="71">
        <f t="shared" si="6"/>
        <v>0</v>
      </c>
      <c r="R2893" s="71">
        <f t="shared" si="7"/>
        <v>1.279</v>
      </c>
      <c r="S2893" s="71">
        <f t="shared" si="8"/>
        <v>128.2848546</v>
      </c>
      <c r="T2893" s="72">
        <f t="shared" si="9"/>
        <v>32</v>
      </c>
      <c r="U2893" s="71">
        <f t="shared" si="10"/>
        <v>0.110634767</v>
      </c>
      <c r="V2893" s="71">
        <f t="shared" si="11"/>
        <v>0</v>
      </c>
      <c r="W2893" s="73">
        <f t="shared" si="12"/>
        <v>0</v>
      </c>
      <c r="X2893" s="19"/>
      <c r="Y2893" s="19"/>
      <c r="Z2893" s="19"/>
      <c r="AA2893" s="19"/>
      <c r="AB2893" s="19"/>
      <c r="AC2893" s="19"/>
      <c r="AD2893" s="19"/>
    </row>
    <row r="2894">
      <c r="A2894" s="49" t="s">
        <v>3000</v>
      </c>
      <c r="B2894" s="50">
        <v>28445.0</v>
      </c>
      <c r="C2894" s="51">
        <v>1.997</v>
      </c>
      <c r="D2894" s="52">
        <v>28400.0</v>
      </c>
      <c r="E2894" s="51">
        <v>0.06</v>
      </c>
      <c r="F2894" s="52">
        <v>28445.0</v>
      </c>
      <c r="G2894" s="54">
        <v>1.585</v>
      </c>
      <c r="H2894" s="50">
        <v>28445.0</v>
      </c>
      <c r="I2894" s="54">
        <v>3.84218</v>
      </c>
      <c r="J2894" s="50">
        <v>28444.0</v>
      </c>
      <c r="K2894" s="54">
        <v>3.151</v>
      </c>
      <c r="L2894" s="70">
        <f t="shared" si="1"/>
        <v>0</v>
      </c>
      <c r="M2894" s="71">
        <f t="shared" si="2"/>
        <v>0</v>
      </c>
      <c r="N2894" s="71">
        <f t="shared" si="3"/>
        <v>1.84518</v>
      </c>
      <c r="O2894" s="71">
        <f t="shared" si="4"/>
        <v>92.39759639</v>
      </c>
      <c r="P2894" s="71">
        <f t="shared" si="5"/>
        <v>-1</v>
      </c>
      <c r="Q2894" s="71">
        <f t="shared" si="6"/>
        <v>-0.003515556337</v>
      </c>
      <c r="R2894" s="71">
        <f t="shared" si="7"/>
        <v>1.154</v>
      </c>
      <c r="S2894" s="71">
        <f t="shared" si="8"/>
        <v>57.78668002</v>
      </c>
      <c r="T2894" s="72">
        <f t="shared" si="9"/>
        <v>45</v>
      </c>
      <c r="U2894" s="71">
        <f t="shared" si="10"/>
        <v>0.1582000352</v>
      </c>
      <c r="V2894" s="71">
        <f t="shared" si="11"/>
        <v>0</v>
      </c>
      <c r="W2894" s="73">
        <f t="shared" si="12"/>
        <v>0</v>
      </c>
      <c r="X2894" s="19"/>
      <c r="Y2894" s="19"/>
      <c r="Z2894" s="19"/>
      <c r="AA2894" s="19"/>
      <c r="AB2894" s="19"/>
      <c r="AC2894" s="19"/>
      <c r="AD2894" s="19"/>
    </row>
    <row r="2895">
      <c r="A2895" s="49" t="s">
        <v>3001</v>
      </c>
      <c r="B2895" s="50">
        <v>29524.0</v>
      </c>
      <c r="C2895" s="51">
        <v>1.158</v>
      </c>
      <c r="D2895" s="52">
        <v>29486.0</v>
      </c>
      <c r="E2895" s="51">
        <v>0.059</v>
      </c>
      <c r="F2895" s="52">
        <v>29524.0</v>
      </c>
      <c r="G2895" s="54">
        <v>1.155</v>
      </c>
      <c r="H2895" s="50">
        <v>29524.0</v>
      </c>
      <c r="I2895" s="54">
        <v>18.7951</v>
      </c>
      <c r="J2895" s="50">
        <v>29523.0</v>
      </c>
      <c r="K2895" s="54">
        <v>23.909</v>
      </c>
      <c r="L2895" s="70">
        <f t="shared" si="1"/>
        <v>0</v>
      </c>
      <c r="M2895" s="71">
        <f t="shared" si="2"/>
        <v>0</v>
      </c>
      <c r="N2895" s="71">
        <f t="shared" si="3"/>
        <v>17.6371</v>
      </c>
      <c r="O2895" s="71">
        <f t="shared" si="4"/>
        <v>1523.06563</v>
      </c>
      <c r="P2895" s="71">
        <f t="shared" si="5"/>
        <v>-1</v>
      </c>
      <c r="Q2895" s="71">
        <f t="shared" si="6"/>
        <v>-0.003387074922</v>
      </c>
      <c r="R2895" s="71">
        <f t="shared" si="7"/>
        <v>22.751</v>
      </c>
      <c r="S2895" s="71">
        <f t="shared" si="8"/>
        <v>1964.680484</v>
      </c>
      <c r="T2895" s="72">
        <f t="shared" si="9"/>
        <v>38</v>
      </c>
      <c r="U2895" s="71">
        <f t="shared" si="10"/>
        <v>0.128708847</v>
      </c>
      <c r="V2895" s="71">
        <f t="shared" si="11"/>
        <v>0</v>
      </c>
      <c r="W2895" s="73">
        <f t="shared" si="12"/>
        <v>0</v>
      </c>
      <c r="X2895" s="19"/>
      <c r="Y2895" s="19"/>
      <c r="Z2895" s="19"/>
      <c r="AA2895" s="19"/>
      <c r="AB2895" s="19"/>
      <c r="AC2895" s="19"/>
      <c r="AD2895" s="19"/>
    </row>
    <row r="2896">
      <c r="A2896" s="49" t="s">
        <v>3002</v>
      </c>
      <c r="B2896" s="50">
        <v>29025.0</v>
      </c>
      <c r="C2896" s="51">
        <v>2.601</v>
      </c>
      <c r="D2896" s="52">
        <v>29002.0</v>
      </c>
      <c r="E2896" s="51">
        <v>0.06</v>
      </c>
      <c r="F2896" s="52">
        <v>29025.0</v>
      </c>
      <c r="G2896" s="54">
        <v>1.79</v>
      </c>
      <c r="H2896" s="50">
        <v>29025.0</v>
      </c>
      <c r="I2896" s="54">
        <v>3.46998</v>
      </c>
      <c r="J2896" s="50">
        <v>29024.0</v>
      </c>
      <c r="K2896" s="54">
        <v>39.018</v>
      </c>
      <c r="L2896" s="70">
        <f t="shared" si="1"/>
        <v>0</v>
      </c>
      <c r="M2896" s="71">
        <f t="shared" si="2"/>
        <v>0</v>
      </c>
      <c r="N2896" s="71">
        <f t="shared" si="3"/>
        <v>0.86898</v>
      </c>
      <c r="O2896" s="71">
        <f t="shared" si="4"/>
        <v>33.4094579</v>
      </c>
      <c r="P2896" s="71">
        <f t="shared" si="5"/>
        <v>-1</v>
      </c>
      <c r="Q2896" s="71">
        <f t="shared" si="6"/>
        <v>-0.003445305771</v>
      </c>
      <c r="R2896" s="71">
        <f t="shared" si="7"/>
        <v>36.417</v>
      </c>
      <c r="S2896" s="71">
        <f t="shared" si="8"/>
        <v>1400.11534</v>
      </c>
      <c r="T2896" s="72">
        <f t="shared" si="9"/>
        <v>23</v>
      </c>
      <c r="U2896" s="71">
        <f t="shared" si="10"/>
        <v>0.07924203273</v>
      </c>
      <c r="V2896" s="71">
        <f t="shared" si="11"/>
        <v>0</v>
      </c>
      <c r="W2896" s="73">
        <f t="shared" si="12"/>
        <v>0</v>
      </c>
      <c r="X2896" s="19"/>
      <c r="Y2896" s="19"/>
      <c r="Z2896" s="19"/>
      <c r="AA2896" s="19"/>
      <c r="AB2896" s="19"/>
      <c r="AC2896" s="19"/>
      <c r="AD2896" s="19"/>
    </row>
    <row r="2897">
      <c r="A2897" s="49" t="s">
        <v>3003</v>
      </c>
      <c r="B2897" s="50">
        <v>28068.0</v>
      </c>
      <c r="C2897" s="51">
        <v>0.862</v>
      </c>
      <c r="D2897" s="52">
        <v>28041.0</v>
      </c>
      <c r="E2897" s="51">
        <v>0.059</v>
      </c>
      <c r="F2897" s="52">
        <v>28068.0</v>
      </c>
      <c r="G2897" s="54">
        <v>0.874</v>
      </c>
      <c r="H2897" s="50">
        <v>28068.0</v>
      </c>
      <c r="I2897" s="54">
        <v>1.1764</v>
      </c>
      <c r="J2897" s="50">
        <v>28067.0</v>
      </c>
      <c r="K2897" s="54">
        <v>2.395</v>
      </c>
      <c r="L2897" s="70">
        <f t="shared" si="1"/>
        <v>0</v>
      </c>
      <c r="M2897" s="71">
        <f t="shared" si="2"/>
        <v>0</v>
      </c>
      <c r="N2897" s="71">
        <f t="shared" si="3"/>
        <v>0.3144</v>
      </c>
      <c r="O2897" s="71">
        <f t="shared" si="4"/>
        <v>36.47331787</v>
      </c>
      <c r="P2897" s="71">
        <f t="shared" si="5"/>
        <v>-1</v>
      </c>
      <c r="Q2897" s="71">
        <f t="shared" si="6"/>
        <v>-0.003562776115</v>
      </c>
      <c r="R2897" s="71">
        <f t="shared" si="7"/>
        <v>1.533</v>
      </c>
      <c r="S2897" s="71">
        <f t="shared" si="8"/>
        <v>177.8422274</v>
      </c>
      <c r="T2897" s="72">
        <f t="shared" si="9"/>
        <v>27</v>
      </c>
      <c r="U2897" s="71">
        <f t="shared" si="10"/>
        <v>0.09619495511</v>
      </c>
      <c r="V2897" s="71">
        <f t="shared" si="11"/>
        <v>0</v>
      </c>
      <c r="W2897" s="73">
        <f t="shared" si="12"/>
        <v>0</v>
      </c>
      <c r="X2897" s="19"/>
      <c r="Y2897" s="19"/>
      <c r="Z2897" s="19"/>
      <c r="AA2897" s="19"/>
      <c r="AB2897" s="19"/>
      <c r="AC2897" s="19"/>
      <c r="AD2897" s="19"/>
    </row>
    <row r="2898">
      <c r="A2898" s="49" t="s">
        <v>3004</v>
      </c>
      <c r="B2898" s="50">
        <v>27606.0</v>
      </c>
      <c r="C2898" s="51">
        <v>1.633</v>
      </c>
      <c r="D2898" s="52">
        <v>27569.0</v>
      </c>
      <c r="E2898" s="51">
        <v>0.06</v>
      </c>
      <c r="F2898" s="52">
        <v>27606.0</v>
      </c>
      <c r="G2898" s="54">
        <v>1.386</v>
      </c>
      <c r="H2898" s="50">
        <v>27606.0</v>
      </c>
      <c r="I2898" s="54">
        <v>3.67906</v>
      </c>
      <c r="J2898" s="50">
        <v>27605.0</v>
      </c>
      <c r="K2898" s="54">
        <v>23.016</v>
      </c>
      <c r="L2898" s="70">
        <f t="shared" si="1"/>
        <v>0</v>
      </c>
      <c r="M2898" s="71">
        <f t="shared" si="2"/>
        <v>0</v>
      </c>
      <c r="N2898" s="71">
        <f t="shared" si="3"/>
        <v>2.04606</v>
      </c>
      <c r="O2898" s="71">
        <f t="shared" si="4"/>
        <v>125.2945499</v>
      </c>
      <c r="P2898" s="71">
        <f t="shared" si="5"/>
        <v>-1</v>
      </c>
      <c r="Q2898" s="71">
        <f t="shared" si="6"/>
        <v>-0.003622400927</v>
      </c>
      <c r="R2898" s="71">
        <f t="shared" si="7"/>
        <v>21.383</v>
      </c>
      <c r="S2898" s="71">
        <f t="shared" si="8"/>
        <v>1309.430496</v>
      </c>
      <c r="T2898" s="72">
        <f t="shared" si="9"/>
        <v>37</v>
      </c>
      <c r="U2898" s="71">
        <f t="shared" si="10"/>
        <v>0.1340288343</v>
      </c>
      <c r="V2898" s="71">
        <f t="shared" si="11"/>
        <v>0</v>
      </c>
      <c r="W2898" s="73">
        <f t="shared" si="12"/>
        <v>0</v>
      </c>
      <c r="X2898" s="19"/>
      <c r="Y2898" s="19"/>
      <c r="Z2898" s="19"/>
      <c r="AA2898" s="19"/>
      <c r="AB2898" s="19"/>
      <c r="AC2898" s="19"/>
      <c r="AD2898" s="19"/>
    </row>
    <row r="2899">
      <c r="A2899" s="49" t="s">
        <v>3005</v>
      </c>
      <c r="B2899" s="50">
        <v>28493.0</v>
      </c>
      <c r="C2899" s="51">
        <v>0.97</v>
      </c>
      <c r="D2899" s="52">
        <v>28448.0</v>
      </c>
      <c r="E2899" s="51">
        <v>0.059</v>
      </c>
      <c r="F2899" s="52">
        <v>28493.0</v>
      </c>
      <c r="G2899" s="54">
        <v>0.978</v>
      </c>
      <c r="H2899" s="50">
        <v>28493.0</v>
      </c>
      <c r="I2899" s="54">
        <v>8.79494</v>
      </c>
      <c r="J2899" s="50">
        <v>28493.0</v>
      </c>
      <c r="K2899" s="54">
        <v>33.826</v>
      </c>
      <c r="L2899" s="70">
        <f t="shared" si="1"/>
        <v>0</v>
      </c>
      <c r="M2899" s="71">
        <f t="shared" si="2"/>
        <v>0</v>
      </c>
      <c r="N2899" s="71">
        <f t="shared" si="3"/>
        <v>7.82494</v>
      </c>
      <c r="O2899" s="71">
        <f t="shared" si="4"/>
        <v>806.6948454</v>
      </c>
      <c r="P2899" s="71">
        <f t="shared" si="5"/>
        <v>0</v>
      </c>
      <c r="Q2899" s="71">
        <f t="shared" si="6"/>
        <v>0</v>
      </c>
      <c r="R2899" s="71">
        <f t="shared" si="7"/>
        <v>32.856</v>
      </c>
      <c r="S2899" s="71">
        <f t="shared" si="8"/>
        <v>3387.216495</v>
      </c>
      <c r="T2899" s="72">
        <f t="shared" si="9"/>
        <v>45</v>
      </c>
      <c r="U2899" s="71">
        <f t="shared" si="10"/>
        <v>0.1579335275</v>
      </c>
      <c r="V2899" s="71">
        <f t="shared" si="11"/>
        <v>0</v>
      </c>
      <c r="W2899" s="73">
        <f t="shared" si="12"/>
        <v>0</v>
      </c>
      <c r="X2899" s="19"/>
      <c r="Y2899" s="19"/>
      <c r="Z2899" s="19"/>
      <c r="AA2899" s="19"/>
      <c r="AB2899" s="19"/>
      <c r="AC2899" s="19"/>
      <c r="AD2899" s="19"/>
    </row>
    <row r="2900">
      <c r="A2900" s="49" t="s">
        <v>3006</v>
      </c>
      <c r="B2900" s="50">
        <v>28021.0</v>
      </c>
      <c r="C2900" s="51">
        <v>2.005</v>
      </c>
      <c r="D2900" s="52">
        <v>27959.0</v>
      </c>
      <c r="E2900" s="51">
        <v>0.06</v>
      </c>
      <c r="F2900" s="52">
        <v>28021.0</v>
      </c>
      <c r="G2900" s="54">
        <v>1.526</v>
      </c>
      <c r="H2900" s="50">
        <v>28021.0</v>
      </c>
      <c r="I2900" s="54">
        <v>11.3677</v>
      </c>
      <c r="J2900" s="50">
        <v>28020.0</v>
      </c>
      <c r="K2900" s="54">
        <v>11.523</v>
      </c>
      <c r="L2900" s="70">
        <f t="shared" si="1"/>
        <v>0</v>
      </c>
      <c r="M2900" s="71">
        <f t="shared" si="2"/>
        <v>0</v>
      </c>
      <c r="N2900" s="71">
        <f t="shared" si="3"/>
        <v>9.3627</v>
      </c>
      <c r="O2900" s="71">
        <f t="shared" si="4"/>
        <v>466.967581</v>
      </c>
      <c r="P2900" s="71">
        <f t="shared" si="5"/>
        <v>-1</v>
      </c>
      <c r="Q2900" s="71">
        <f t="shared" si="6"/>
        <v>-0.003568752007</v>
      </c>
      <c r="R2900" s="71">
        <f t="shared" si="7"/>
        <v>9.518</v>
      </c>
      <c r="S2900" s="71">
        <f t="shared" si="8"/>
        <v>474.713217</v>
      </c>
      <c r="T2900" s="72">
        <f t="shared" si="9"/>
        <v>62</v>
      </c>
      <c r="U2900" s="71">
        <f t="shared" si="10"/>
        <v>0.2212626245</v>
      </c>
      <c r="V2900" s="71">
        <f t="shared" si="11"/>
        <v>0</v>
      </c>
      <c r="W2900" s="73">
        <f t="shared" si="12"/>
        <v>0</v>
      </c>
      <c r="X2900" s="19"/>
      <c r="Y2900" s="19"/>
      <c r="Z2900" s="19"/>
      <c r="AA2900" s="19"/>
      <c r="AB2900" s="19"/>
      <c r="AC2900" s="19"/>
      <c r="AD2900" s="19"/>
    </row>
    <row r="2901">
      <c r="A2901" s="49" t="s">
        <v>3007</v>
      </c>
      <c r="B2901" s="50">
        <v>28524.0</v>
      </c>
      <c r="C2901" s="51">
        <v>1.094</v>
      </c>
      <c r="D2901" s="52">
        <v>28457.0</v>
      </c>
      <c r="E2901" s="51">
        <v>0.059</v>
      </c>
      <c r="F2901" s="52">
        <v>28524.0</v>
      </c>
      <c r="G2901" s="54">
        <v>1.089</v>
      </c>
      <c r="H2901" s="50">
        <v>28524.0</v>
      </c>
      <c r="I2901" s="54">
        <v>2.95652</v>
      </c>
      <c r="J2901" s="50">
        <v>28523.0</v>
      </c>
      <c r="K2901" s="54">
        <v>18.675</v>
      </c>
      <c r="L2901" s="70">
        <f t="shared" si="1"/>
        <v>0</v>
      </c>
      <c r="M2901" s="71">
        <f t="shared" si="2"/>
        <v>0</v>
      </c>
      <c r="N2901" s="71">
        <f t="shared" si="3"/>
        <v>1.86252</v>
      </c>
      <c r="O2901" s="71">
        <f t="shared" si="4"/>
        <v>170.2486289</v>
      </c>
      <c r="P2901" s="71">
        <f t="shared" si="5"/>
        <v>-1</v>
      </c>
      <c r="Q2901" s="71">
        <f t="shared" si="6"/>
        <v>-0.003505819661</v>
      </c>
      <c r="R2901" s="71">
        <f t="shared" si="7"/>
        <v>17.581</v>
      </c>
      <c r="S2901" s="71">
        <f t="shared" si="8"/>
        <v>1607.038391</v>
      </c>
      <c r="T2901" s="72">
        <f t="shared" si="9"/>
        <v>67</v>
      </c>
      <c r="U2901" s="71">
        <f t="shared" si="10"/>
        <v>0.2348899173</v>
      </c>
      <c r="V2901" s="71">
        <f t="shared" si="11"/>
        <v>0</v>
      </c>
      <c r="W2901" s="73">
        <f t="shared" si="12"/>
        <v>0</v>
      </c>
      <c r="X2901" s="19"/>
      <c r="Y2901" s="19"/>
      <c r="Z2901" s="19"/>
      <c r="AA2901" s="19"/>
      <c r="AB2901" s="19"/>
      <c r="AC2901" s="19"/>
      <c r="AD2901" s="19"/>
    </row>
    <row r="2902">
      <c r="A2902" s="49" t="s">
        <v>3008</v>
      </c>
      <c r="B2902" s="50">
        <v>28039.0</v>
      </c>
      <c r="C2902" s="51">
        <v>2.181</v>
      </c>
      <c r="D2902" s="52">
        <v>27961.0</v>
      </c>
      <c r="E2902" s="51">
        <v>0.06</v>
      </c>
      <c r="F2902" s="52">
        <v>28039.0</v>
      </c>
      <c r="G2902" s="54">
        <v>1.666</v>
      </c>
      <c r="H2902" s="50">
        <v>28039.0</v>
      </c>
      <c r="I2902" s="54">
        <v>3.62412</v>
      </c>
      <c r="J2902" s="50">
        <v>28038.0</v>
      </c>
      <c r="K2902" s="54">
        <v>2.97</v>
      </c>
      <c r="L2902" s="70">
        <f t="shared" si="1"/>
        <v>0</v>
      </c>
      <c r="M2902" s="71">
        <f t="shared" si="2"/>
        <v>0</v>
      </c>
      <c r="N2902" s="71">
        <f t="shared" si="3"/>
        <v>1.44312</v>
      </c>
      <c r="O2902" s="71">
        <f t="shared" si="4"/>
        <v>66.16781293</v>
      </c>
      <c r="P2902" s="71">
        <f t="shared" si="5"/>
        <v>-1</v>
      </c>
      <c r="Q2902" s="71">
        <f t="shared" si="6"/>
        <v>-0.003566461001</v>
      </c>
      <c r="R2902" s="71">
        <f t="shared" si="7"/>
        <v>0.789</v>
      </c>
      <c r="S2902" s="71">
        <f t="shared" si="8"/>
        <v>36.17606602</v>
      </c>
      <c r="T2902" s="72">
        <f t="shared" si="9"/>
        <v>78</v>
      </c>
      <c r="U2902" s="71">
        <f t="shared" si="10"/>
        <v>0.2781839581</v>
      </c>
      <c r="V2902" s="71">
        <f t="shared" si="11"/>
        <v>0</v>
      </c>
      <c r="W2902" s="73">
        <f t="shared" si="12"/>
        <v>0</v>
      </c>
      <c r="X2902" s="19"/>
      <c r="Y2902" s="19"/>
      <c r="Z2902" s="19"/>
      <c r="AA2902" s="19"/>
      <c r="AB2902" s="19"/>
      <c r="AC2902" s="19"/>
      <c r="AD2902" s="19"/>
    </row>
    <row r="2903">
      <c r="A2903" s="49" t="s">
        <v>3009</v>
      </c>
      <c r="B2903" s="50">
        <v>28742.0</v>
      </c>
      <c r="C2903" s="51">
        <v>1.105</v>
      </c>
      <c r="D2903" s="52">
        <v>28635.0</v>
      </c>
      <c r="E2903" s="51">
        <v>0.059</v>
      </c>
      <c r="F2903" s="52">
        <v>28742.0</v>
      </c>
      <c r="G2903" s="54">
        <v>1.104</v>
      </c>
      <c r="H2903" s="50">
        <v>28742.0</v>
      </c>
      <c r="I2903" s="54">
        <v>1.18485</v>
      </c>
      <c r="J2903" s="50">
        <v>28742.0</v>
      </c>
      <c r="K2903" s="54">
        <v>3.816</v>
      </c>
      <c r="L2903" s="70">
        <f t="shared" si="1"/>
        <v>0</v>
      </c>
      <c r="M2903" s="71">
        <f t="shared" si="2"/>
        <v>0</v>
      </c>
      <c r="N2903" s="71">
        <f t="shared" si="3"/>
        <v>0.07985</v>
      </c>
      <c r="O2903" s="71">
        <f t="shared" si="4"/>
        <v>7.226244344</v>
      </c>
      <c r="P2903" s="71">
        <f t="shared" si="5"/>
        <v>0</v>
      </c>
      <c r="Q2903" s="71">
        <f t="shared" si="6"/>
        <v>0</v>
      </c>
      <c r="R2903" s="71">
        <f t="shared" si="7"/>
        <v>2.711</v>
      </c>
      <c r="S2903" s="71">
        <f t="shared" si="8"/>
        <v>245.3393665</v>
      </c>
      <c r="T2903" s="72">
        <f t="shared" si="9"/>
        <v>107</v>
      </c>
      <c r="U2903" s="71">
        <f t="shared" si="10"/>
        <v>0.3722775033</v>
      </c>
      <c r="V2903" s="71">
        <f t="shared" si="11"/>
        <v>0</v>
      </c>
      <c r="W2903" s="73">
        <f t="shared" si="12"/>
        <v>0</v>
      </c>
      <c r="X2903" s="19"/>
      <c r="Y2903" s="19"/>
      <c r="Z2903" s="19"/>
      <c r="AA2903" s="19"/>
      <c r="AB2903" s="19"/>
      <c r="AC2903" s="19"/>
      <c r="AD2903" s="19"/>
    </row>
    <row r="2904">
      <c r="A2904" s="49" t="s">
        <v>3010</v>
      </c>
      <c r="B2904" s="50">
        <v>28266.0</v>
      </c>
      <c r="C2904" s="51">
        <v>2.122</v>
      </c>
      <c r="D2904" s="52">
        <v>28209.0</v>
      </c>
      <c r="E2904" s="51">
        <v>0.06</v>
      </c>
      <c r="F2904" s="52">
        <v>28266.0</v>
      </c>
      <c r="G2904" s="54">
        <v>1.606</v>
      </c>
      <c r="H2904" s="50">
        <v>28266.0</v>
      </c>
      <c r="I2904" s="54">
        <v>14.1739</v>
      </c>
      <c r="J2904" s="50">
        <v>28266.0</v>
      </c>
      <c r="K2904" s="54">
        <v>75.524</v>
      </c>
      <c r="L2904" s="70">
        <f t="shared" si="1"/>
        <v>0</v>
      </c>
      <c r="M2904" s="71">
        <f t="shared" si="2"/>
        <v>0</v>
      </c>
      <c r="N2904" s="71">
        <f t="shared" si="3"/>
        <v>12.0519</v>
      </c>
      <c r="O2904" s="71">
        <f t="shared" si="4"/>
        <v>567.9500471</v>
      </c>
      <c r="P2904" s="71">
        <f t="shared" si="5"/>
        <v>0</v>
      </c>
      <c r="Q2904" s="71">
        <f t="shared" si="6"/>
        <v>0</v>
      </c>
      <c r="R2904" s="71">
        <f t="shared" si="7"/>
        <v>73.402</v>
      </c>
      <c r="S2904" s="71">
        <f t="shared" si="8"/>
        <v>3459.095193</v>
      </c>
      <c r="T2904" s="72">
        <f t="shared" si="9"/>
        <v>57</v>
      </c>
      <c r="U2904" s="71">
        <f t="shared" si="10"/>
        <v>0.2016556994</v>
      </c>
      <c r="V2904" s="71">
        <f t="shared" si="11"/>
        <v>0</v>
      </c>
      <c r="W2904" s="73">
        <f t="shared" si="12"/>
        <v>0</v>
      </c>
      <c r="X2904" s="19"/>
      <c r="Y2904" s="19"/>
      <c r="Z2904" s="19"/>
      <c r="AA2904" s="19"/>
      <c r="AB2904" s="19"/>
      <c r="AC2904" s="19"/>
      <c r="AD2904" s="19"/>
    </row>
    <row r="2905">
      <c r="A2905" s="49" t="s">
        <v>3011</v>
      </c>
      <c r="B2905" s="50">
        <v>28407.0</v>
      </c>
      <c r="C2905" s="51">
        <v>0.95</v>
      </c>
      <c r="D2905" s="52">
        <v>28385.0</v>
      </c>
      <c r="E2905" s="51">
        <v>0.059</v>
      </c>
      <c r="F2905" s="52">
        <v>28407.0</v>
      </c>
      <c r="G2905" s="54">
        <v>0.955</v>
      </c>
      <c r="H2905" s="50">
        <v>28407.0</v>
      </c>
      <c r="I2905" s="54">
        <v>3.78487</v>
      </c>
      <c r="J2905" s="50">
        <v>6.93869E-310</v>
      </c>
      <c r="K2905" s="54">
        <v>3600.0</v>
      </c>
      <c r="L2905" s="70">
        <f t="shared" si="1"/>
        <v>0</v>
      </c>
      <c r="M2905" s="71">
        <f t="shared" si="2"/>
        <v>0</v>
      </c>
      <c r="N2905" s="71">
        <f t="shared" si="3"/>
        <v>2.83487</v>
      </c>
      <c r="O2905" s="71">
        <f t="shared" si="4"/>
        <v>298.4073684</v>
      </c>
      <c r="P2905" s="71">
        <f t="shared" si="5"/>
        <v>-28407</v>
      </c>
      <c r="Q2905" s="71">
        <f t="shared" si="6"/>
        <v>-100</v>
      </c>
      <c r="R2905" s="71">
        <f t="shared" si="7"/>
        <v>3599.05</v>
      </c>
      <c r="S2905" s="71">
        <f t="shared" si="8"/>
        <v>378847.3684</v>
      </c>
      <c r="T2905" s="72">
        <f t="shared" si="9"/>
        <v>22</v>
      </c>
      <c r="U2905" s="71">
        <f t="shared" si="10"/>
        <v>0.0774457</v>
      </c>
      <c r="V2905" s="71">
        <f t="shared" si="11"/>
        <v>0</v>
      </c>
      <c r="W2905" s="73">
        <f t="shared" si="12"/>
        <v>0</v>
      </c>
      <c r="X2905" s="19"/>
      <c r="Y2905" s="19"/>
      <c r="Z2905" s="19"/>
      <c r="AA2905" s="19"/>
      <c r="AB2905" s="19"/>
      <c r="AC2905" s="19"/>
      <c r="AD2905" s="19"/>
    </row>
    <row r="2906">
      <c r="A2906" s="49" t="s">
        <v>3012</v>
      </c>
      <c r="B2906" s="50">
        <v>27934.0</v>
      </c>
      <c r="C2906" s="51">
        <v>1.927</v>
      </c>
      <c r="D2906" s="52">
        <v>27928.0</v>
      </c>
      <c r="E2906" s="51">
        <v>0.06</v>
      </c>
      <c r="F2906" s="52">
        <v>27934.0</v>
      </c>
      <c r="G2906" s="54">
        <v>1.482</v>
      </c>
      <c r="H2906" s="50">
        <v>27934.0</v>
      </c>
      <c r="I2906" s="54">
        <v>3.31722</v>
      </c>
      <c r="J2906" s="50">
        <v>27934.0</v>
      </c>
      <c r="K2906" s="54">
        <v>4.261</v>
      </c>
      <c r="L2906" s="70">
        <f t="shared" si="1"/>
        <v>0</v>
      </c>
      <c r="M2906" s="71">
        <f t="shared" si="2"/>
        <v>0</v>
      </c>
      <c r="N2906" s="71">
        <f t="shared" si="3"/>
        <v>1.39022</v>
      </c>
      <c r="O2906" s="71">
        <f t="shared" si="4"/>
        <v>72.1442657</v>
      </c>
      <c r="P2906" s="71">
        <f t="shared" si="5"/>
        <v>0</v>
      </c>
      <c r="Q2906" s="71">
        <f t="shared" si="6"/>
        <v>0</v>
      </c>
      <c r="R2906" s="71">
        <f t="shared" si="7"/>
        <v>2.334</v>
      </c>
      <c r="S2906" s="71">
        <f t="shared" si="8"/>
        <v>121.1209133</v>
      </c>
      <c r="T2906" s="72">
        <f t="shared" si="9"/>
        <v>6</v>
      </c>
      <c r="U2906" s="71">
        <f t="shared" si="10"/>
        <v>0.02147920097</v>
      </c>
      <c r="V2906" s="71">
        <f t="shared" si="11"/>
        <v>0</v>
      </c>
      <c r="W2906" s="73">
        <f t="shared" si="12"/>
        <v>0</v>
      </c>
      <c r="X2906" s="19"/>
      <c r="Y2906" s="19"/>
      <c r="Z2906" s="19"/>
      <c r="AA2906" s="19"/>
      <c r="AB2906" s="19"/>
      <c r="AC2906" s="19"/>
      <c r="AD2906" s="19"/>
    </row>
    <row r="2907">
      <c r="A2907" s="49" t="s">
        <v>3013</v>
      </c>
      <c r="B2907" s="50">
        <v>28695.0</v>
      </c>
      <c r="C2907" s="51">
        <v>1.026</v>
      </c>
      <c r="D2907" s="52">
        <v>28638.0</v>
      </c>
      <c r="E2907" s="51">
        <v>0.06</v>
      </c>
      <c r="F2907" s="52">
        <v>28695.0</v>
      </c>
      <c r="G2907" s="54">
        <v>1.033</v>
      </c>
      <c r="H2907" s="50">
        <v>28695.0</v>
      </c>
      <c r="I2907" s="54">
        <v>10.2281</v>
      </c>
      <c r="J2907" s="50">
        <v>28695.0</v>
      </c>
      <c r="K2907" s="54">
        <v>1381.29</v>
      </c>
      <c r="L2907" s="70">
        <f t="shared" si="1"/>
        <v>0</v>
      </c>
      <c r="M2907" s="71">
        <f t="shared" si="2"/>
        <v>0</v>
      </c>
      <c r="N2907" s="71">
        <f t="shared" si="3"/>
        <v>9.2021</v>
      </c>
      <c r="O2907" s="71">
        <f t="shared" si="4"/>
        <v>896.8908382</v>
      </c>
      <c r="P2907" s="71">
        <f t="shared" si="5"/>
        <v>0</v>
      </c>
      <c r="Q2907" s="71">
        <f t="shared" si="6"/>
        <v>0</v>
      </c>
      <c r="R2907" s="71">
        <f t="shared" si="7"/>
        <v>1380.264</v>
      </c>
      <c r="S2907" s="71">
        <f t="shared" si="8"/>
        <v>134528.655</v>
      </c>
      <c r="T2907" s="72">
        <f t="shared" si="9"/>
        <v>57</v>
      </c>
      <c r="U2907" s="71">
        <f t="shared" si="10"/>
        <v>0.1986408782</v>
      </c>
      <c r="V2907" s="71">
        <f t="shared" si="11"/>
        <v>0</v>
      </c>
      <c r="W2907" s="73">
        <f t="shared" si="12"/>
        <v>0</v>
      </c>
      <c r="X2907" s="19"/>
      <c r="Y2907" s="19"/>
      <c r="Z2907" s="19"/>
      <c r="AA2907" s="19"/>
      <c r="AB2907" s="19"/>
      <c r="AC2907" s="19"/>
      <c r="AD2907" s="19"/>
    </row>
    <row r="2908">
      <c r="A2908" s="49" t="s">
        <v>3014</v>
      </c>
      <c r="B2908" s="50">
        <v>28224.0</v>
      </c>
      <c r="C2908" s="51">
        <v>1.976</v>
      </c>
      <c r="D2908" s="52">
        <v>28187.0</v>
      </c>
      <c r="E2908" s="51">
        <v>0.06</v>
      </c>
      <c r="F2908" s="52">
        <v>28224.0</v>
      </c>
      <c r="G2908" s="54">
        <v>1.525</v>
      </c>
      <c r="H2908" s="50">
        <v>28224.0</v>
      </c>
      <c r="I2908" s="54">
        <v>3.2072</v>
      </c>
      <c r="J2908" s="50">
        <v>28223.0</v>
      </c>
      <c r="K2908" s="54">
        <v>5.337</v>
      </c>
      <c r="L2908" s="70">
        <f t="shared" si="1"/>
        <v>0</v>
      </c>
      <c r="M2908" s="71">
        <f t="shared" si="2"/>
        <v>0</v>
      </c>
      <c r="N2908" s="71">
        <f t="shared" si="3"/>
        <v>1.2312</v>
      </c>
      <c r="O2908" s="71">
        <f t="shared" si="4"/>
        <v>62.30769231</v>
      </c>
      <c r="P2908" s="71">
        <f t="shared" si="5"/>
        <v>-1</v>
      </c>
      <c r="Q2908" s="71">
        <f t="shared" si="6"/>
        <v>-0.0035430839</v>
      </c>
      <c r="R2908" s="71">
        <f t="shared" si="7"/>
        <v>3.361</v>
      </c>
      <c r="S2908" s="71">
        <f t="shared" si="8"/>
        <v>170.0910931</v>
      </c>
      <c r="T2908" s="72">
        <f t="shared" si="9"/>
        <v>37</v>
      </c>
      <c r="U2908" s="71">
        <f t="shared" si="10"/>
        <v>0.1310941043</v>
      </c>
      <c r="V2908" s="71">
        <f t="shared" si="11"/>
        <v>0</v>
      </c>
      <c r="W2908" s="73">
        <f t="shared" si="12"/>
        <v>0</v>
      </c>
      <c r="X2908" s="19"/>
      <c r="Y2908" s="19"/>
      <c r="Z2908" s="19"/>
      <c r="AA2908" s="19"/>
      <c r="AB2908" s="19"/>
      <c r="AC2908" s="19"/>
      <c r="AD2908" s="19"/>
    </row>
    <row r="2909">
      <c r="A2909" s="49" t="s">
        <v>3015</v>
      </c>
      <c r="B2909" s="50">
        <v>28896.0</v>
      </c>
      <c r="C2909" s="51">
        <v>1.039</v>
      </c>
      <c r="D2909" s="52">
        <v>28842.0</v>
      </c>
      <c r="E2909" s="51">
        <v>0.06</v>
      </c>
      <c r="F2909" s="52">
        <v>28896.0</v>
      </c>
      <c r="G2909" s="54">
        <v>1.043</v>
      </c>
      <c r="H2909" s="50">
        <v>28896.0</v>
      </c>
      <c r="I2909" s="54">
        <v>7.9179</v>
      </c>
      <c r="J2909" s="50">
        <v>28895.0</v>
      </c>
      <c r="K2909" s="54">
        <v>23.331</v>
      </c>
      <c r="L2909" s="70">
        <f t="shared" si="1"/>
        <v>0</v>
      </c>
      <c r="M2909" s="71">
        <f t="shared" si="2"/>
        <v>0</v>
      </c>
      <c r="N2909" s="71">
        <f t="shared" si="3"/>
        <v>6.8789</v>
      </c>
      <c r="O2909" s="71">
        <f t="shared" si="4"/>
        <v>662.0692974</v>
      </c>
      <c r="P2909" s="71">
        <f t="shared" si="5"/>
        <v>-1</v>
      </c>
      <c r="Q2909" s="71">
        <f t="shared" si="6"/>
        <v>-0.0034606866</v>
      </c>
      <c r="R2909" s="71">
        <f t="shared" si="7"/>
        <v>22.292</v>
      </c>
      <c r="S2909" s="71">
        <f t="shared" si="8"/>
        <v>2145.524543</v>
      </c>
      <c r="T2909" s="72">
        <f t="shared" si="9"/>
        <v>54</v>
      </c>
      <c r="U2909" s="71">
        <f t="shared" si="10"/>
        <v>0.1868770764</v>
      </c>
      <c r="V2909" s="71">
        <f t="shared" si="11"/>
        <v>0</v>
      </c>
      <c r="W2909" s="73">
        <f t="shared" si="12"/>
        <v>0</v>
      </c>
      <c r="X2909" s="19"/>
      <c r="Y2909" s="19"/>
      <c r="Z2909" s="19"/>
      <c r="AA2909" s="19"/>
      <c r="AB2909" s="19"/>
      <c r="AC2909" s="19"/>
      <c r="AD2909" s="19"/>
    </row>
    <row r="2910">
      <c r="A2910" s="49" t="s">
        <v>3016</v>
      </c>
      <c r="B2910" s="50">
        <v>28410.0</v>
      </c>
      <c r="C2910" s="51">
        <v>2.16</v>
      </c>
      <c r="D2910" s="52">
        <v>28340.0</v>
      </c>
      <c r="E2910" s="51">
        <v>0.06</v>
      </c>
      <c r="F2910" s="52">
        <v>28410.0</v>
      </c>
      <c r="G2910" s="54">
        <v>1.619</v>
      </c>
      <c r="H2910" s="50">
        <v>28410.0</v>
      </c>
      <c r="I2910" s="54">
        <v>10.6113</v>
      </c>
      <c r="J2910" s="50">
        <v>28410.0</v>
      </c>
      <c r="K2910" s="54">
        <v>41.12</v>
      </c>
      <c r="L2910" s="70">
        <f t="shared" si="1"/>
        <v>0</v>
      </c>
      <c r="M2910" s="71">
        <f t="shared" si="2"/>
        <v>0</v>
      </c>
      <c r="N2910" s="71">
        <f t="shared" si="3"/>
        <v>8.4513</v>
      </c>
      <c r="O2910" s="71">
        <f t="shared" si="4"/>
        <v>391.2638889</v>
      </c>
      <c r="P2910" s="71">
        <f t="shared" si="5"/>
        <v>0</v>
      </c>
      <c r="Q2910" s="71">
        <f t="shared" si="6"/>
        <v>0</v>
      </c>
      <c r="R2910" s="71">
        <f t="shared" si="7"/>
        <v>38.96</v>
      </c>
      <c r="S2910" s="71">
        <f t="shared" si="8"/>
        <v>1803.703704</v>
      </c>
      <c r="T2910" s="72">
        <f t="shared" si="9"/>
        <v>70</v>
      </c>
      <c r="U2910" s="71">
        <f t="shared" si="10"/>
        <v>0.2463921155</v>
      </c>
      <c r="V2910" s="71">
        <f t="shared" si="11"/>
        <v>0</v>
      </c>
      <c r="W2910" s="73">
        <f t="shared" si="12"/>
        <v>0</v>
      </c>
      <c r="X2910" s="19"/>
      <c r="Y2910" s="19"/>
      <c r="Z2910" s="19"/>
      <c r="AA2910" s="19"/>
      <c r="AB2910" s="19"/>
      <c r="AC2910" s="19"/>
      <c r="AD2910" s="19"/>
    </row>
    <row r="2911">
      <c r="A2911" s="49" t="s">
        <v>3017</v>
      </c>
      <c r="B2911" s="50">
        <v>28264.0</v>
      </c>
      <c r="C2911" s="51">
        <v>0.909</v>
      </c>
      <c r="D2911" s="52">
        <v>28236.0</v>
      </c>
      <c r="E2911" s="51">
        <v>0.059</v>
      </c>
      <c r="F2911" s="52">
        <v>28264.0</v>
      </c>
      <c r="G2911" s="54">
        <v>0.917</v>
      </c>
      <c r="H2911" s="50">
        <v>28264.0</v>
      </c>
      <c r="I2911" s="54">
        <v>2.75686</v>
      </c>
      <c r="J2911" s="50">
        <v>28263.0</v>
      </c>
      <c r="K2911" s="54">
        <v>3600.0</v>
      </c>
      <c r="L2911" s="70">
        <f t="shared" si="1"/>
        <v>0</v>
      </c>
      <c r="M2911" s="71">
        <f t="shared" si="2"/>
        <v>0</v>
      </c>
      <c r="N2911" s="71">
        <f t="shared" si="3"/>
        <v>1.84786</v>
      </c>
      <c r="O2911" s="71">
        <f t="shared" si="4"/>
        <v>203.2849285</v>
      </c>
      <c r="P2911" s="71">
        <f t="shared" si="5"/>
        <v>-1</v>
      </c>
      <c r="Q2911" s="71">
        <f t="shared" si="6"/>
        <v>-0.003538069629</v>
      </c>
      <c r="R2911" s="71">
        <f t="shared" si="7"/>
        <v>3599.091</v>
      </c>
      <c r="S2911" s="71">
        <f t="shared" si="8"/>
        <v>395939.604</v>
      </c>
      <c r="T2911" s="72">
        <f t="shared" si="9"/>
        <v>28</v>
      </c>
      <c r="U2911" s="71">
        <f t="shared" si="10"/>
        <v>0.09906594962</v>
      </c>
      <c r="V2911" s="71">
        <f t="shared" si="11"/>
        <v>0</v>
      </c>
      <c r="W2911" s="73">
        <f t="shared" si="12"/>
        <v>0</v>
      </c>
      <c r="X2911" s="19"/>
      <c r="Y2911" s="19"/>
      <c r="Z2911" s="19"/>
      <c r="AA2911" s="19"/>
      <c r="AB2911" s="19"/>
      <c r="AC2911" s="19"/>
      <c r="AD2911" s="19"/>
    </row>
    <row r="2912">
      <c r="A2912" s="49" t="s">
        <v>3018</v>
      </c>
      <c r="B2912" s="50">
        <v>27799.0</v>
      </c>
      <c r="C2912" s="51">
        <v>1.777</v>
      </c>
      <c r="D2912" s="52">
        <v>27758.0</v>
      </c>
      <c r="E2912" s="51">
        <v>0.06</v>
      </c>
      <c r="F2912" s="52">
        <v>27799.0</v>
      </c>
      <c r="G2912" s="54">
        <v>1.436</v>
      </c>
      <c r="H2912" s="50">
        <v>27799.0</v>
      </c>
      <c r="I2912" s="54">
        <v>9.61453</v>
      </c>
      <c r="J2912" s="50">
        <v>27798.0</v>
      </c>
      <c r="K2912" s="54">
        <v>34.367</v>
      </c>
      <c r="L2912" s="70">
        <f t="shared" si="1"/>
        <v>0</v>
      </c>
      <c r="M2912" s="71">
        <f t="shared" si="2"/>
        <v>0</v>
      </c>
      <c r="N2912" s="71">
        <f t="shared" si="3"/>
        <v>7.83753</v>
      </c>
      <c r="O2912" s="71">
        <f t="shared" si="4"/>
        <v>441.0540236</v>
      </c>
      <c r="P2912" s="71">
        <f t="shared" si="5"/>
        <v>-1</v>
      </c>
      <c r="Q2912" s="71">
        <f t="shared" si="6"/>
        <v>-0.0035972517</v>
      </c>
      <c r="R2912" s="71">
        <f t="shared" si="7"/>
        <v>32.59</v>
      </c>
      <c r="S2912" s="71">
        <f t="shared" si="8"/>
        <v>1833.989871</v>
      </c>
      <c r="T2912" s="72">
        <f t="shared" si="9"/>
        <v>41</v>
      </c>
      <c r="U2912" s="71">
        <f t="shared" si="10"/>
        <v>0.1474873197</v>
      </c>
      <c r="V2912" s="71">
        <f t="shared" si="11"/>
        <v>0</v>
      </c>
      <c r="W2912" s="73">
        <f t="shared" si="12"/>
        <v>0</v>
      </c>
      <c r="X2912" s="19"/>
      <c r="Y2912" s="19"/>
      <c r="Z2912" s="19"/>
      <c r="AA2912" s="19"/>
      <c r="AB2912" s="19"/>
      <c r="AC2912" s="19"/>
      <c r="AD2912" s="19"/>
    </row>
    <row r="2913">
      <c r="A2913" s="49" t="s">
        <v>3019</v>
      </c>
      <c r="B2913" s="50">
        <v>28671.0</v>
      </c>
      <c r="C2913" s="51">
        <v>1.041</v>
      </c>
      <c r="D2913" s="52">
        <v>28644.0</v>
      </c>
      <c r="E2913" s="51">
        <v>0.06</v>
      </c>
      <c r="F2913" s="52">
        <v>28671.0</v>
      </c>
      <c r="G2913" s="54">
        <v>1.038</v>
      </c>
      <c r="H2913" s="50">
        <v>28671.0</v>
      </c>
      <c r="I2913" s="54">
        <v>1.23232</v>
      </c>
      <c r="J2913" s="50">
        <v>28671.0</v>
      </c>
      <c r="K2913" s="54">
        <v>3.322</v>
      </c>
      <c r="L2913" s="70">
        <f t="shared" si="1"/>
        <v>0</v>
      </c>
      <c r="M2913" s="71">
        <f t="shared" si="2"/>
        <v>0</v>
      </c>
      <c r="N2913" s="71">
        <f t="shared" si="3"/>
        <v>0.19132</v>
      </c>
      <c r="O2913" s="71">
        <f t="shared" si="4"/>
        <v>18.37848223</v>
      </c>
      <c r="P2913" s="71">
        <f t="shared" si="5"/>
        <v>0</v>
      </c>
      <c r="Q2913" s="71">
        <f t="shared" si="6"/>
        <v>0</v>
      </c>
      <c r="R2913" s="71">
        <f t="shared" si="7"/>
        <v>2.281</v>
      </c>
      <c r="S2913" s="71">
        <f t="shared" si="8"/>
        <v>219.1162344</v>
      </c>
      <c r="T2913" s="72">
        <f t="shared" si="9"/>
        <v>27</v>
      </c>
      <c r="U2913" s="71">
        <f t="shared" si="10"/>
        <v>0.09417181124</v>
      </c>
      <c r="V2913" s="71">
        <f t="shared" si="11"/>
        <v>0</v>
      </c>
      <c r="W2913" s="73">
        <f t="shared" si="12"/>
        <v>0</v>
      </c>
      <c r="X2913" s="19"/>
      <c r="Y2913" s="19"/>
      <c r="Z2913" s="19"/>
      <c r="AA2913" s="19"/>
      <c r="AB2913" s="19"/>
      <c r="AC2913" s="19"/>
      <c r="AD2913" s="19"/>
    </row>
    <row r="2914">
      <c r="A2914" s="49" t="s">
        <v>3020</v>
      </c>
      <c r="B2914" s="50">
        <v>28201.0</v>
      </c>
      <c r="C2914" s="51">
        <v>2.198</v>
      </c>
      <c r="D2914" s="52">
        <v>28178.0</v>
      </c>
      <c r="E2914" s="51">
        <v>0.06</v>
      </c>
      <c r="F2914" s="52">
        <v>28201.0</v>
      </c>
      <c r="G2914" s="54">
        <v>1.621</v>
      </c>
      <c r="H2914" s="50">
        <v>28201.0</v>
      </c>
      <c r="I2914" s="54">
        <v>17.5797</v>
      </c>
      <c r="J2914" s="50">
        <v>28201.0</v>
      </c>
      <c r="K2914" s="54">
        <v>42.129</v>
      </c>
      <c r="L2914" s="70">
        <f t="shared" si="1"/>
        <v>0</v>
      </c>
      <c r="M2914" s="71">
        <f t="shared" si="2"/>
        <v>0</v>
      </c>
      <c r="N2914" s="71">
        <f t="shared" si="3"/>
        <v>15.3817</v>
      </c>
      <c r="O2914" s="71">
        <f t="shared" si="4"/>
        <v>699.8043676</v>
      </c>
      <c r="P2914" s="71">
        <f t="shared" si="5"/>
        <v>0</v>
      </c>
      <c r="Q2914" s="71">
        <f t="shared" si="6"/>
        <v>0</v>
      </c>
      <c r="R2914" s="71">
        <f t="shared" si="7"/>
        <v>39.931</v>
      </c>
      <c r="S2914" s="71">
        <f t="shared" si="8"/>
        <v>1816.696997</v>
      </c>
      <c r="T2914" s="72">
        <f t="shared" si="9"/>
        <v>23</v>
      </c>
      <c r="U2914" s="71">
        <f t="shared" si="10"/>
        <v>0.08155739158</v>
      </c>
      <c r="V2914" s="71">
        <f t="shared" si="11"/>
        <v>0</v>
      </c>
      <c r="W2914" s="73">
        <f t="shared" si="12"/>
        <v>0</v>
      </c>
      <c r="X2914" s="19"/>
      <c r="Y2914" s="19"/>
      <c r="Z2914" s="19"/>
      <c r="AA2914" s="19"/>
      <c r="AB2914" s="19"/>
      <c r="AC2914" s="19"/>
      <c r="AD2914" s="19"/>
    </row>
    <row r="2915">
      <c r="A2915" s="49" t="s">
        <v>3021</v>
      </c>
      <c r="B2915" s="50">
        <v>28438.0</v>
      </c>
      <c r="C2915" s="51">
        <v>1.058</v>
      </c>
      <c r="D2915" s="52">
        <v>28359.0</v>
      </c>
      <c r="E2915" s="51">
        <v>0.059</v>
      </c>
      <c r="F2915" s="52">
        <v>28438.0</v>
      </c>
      <c r="G2915" s="54">
        <v>1.059</v>
      </c>
      <c r="H2915" s="50">
        <v>28438.0</v>
      </c>
      <c r="I2915" s="54">
        <v>2.67321</v>
      </c>
      <c r="J2915" s="50">
        <v>28438.0</v>
      </c>
      <c r="K2915" s="54">
        <v>41.867</v>
      </c>
      <c r="L2915" s="70">
        <f t="shared" si="1"/>
        <v>0</v>
      </c>
      <c r="M2915" s="71">
        <f t="shared" si="2"/>
        <v>0</v>
      </c>
      <c r="N2915" s="71">
        <f t="shared" si="3"/>
        <v>1.61521</v>
      </c>
      <c r="O2915" s="71">
        <f t="shared" si="4"/>
        <v>152.6663516</v>
      </c>
      <c r="P2915" s="71">
        <f t="shared" si="5"/>
        <v>0</v>
      </c>
      <c r="Q2915" s="71">
        <f t="shared" si="6"/>
        <v>0</v>
      </c>
      <c r="R2915" s="71">
        <f t="shared" si="7"/>
        <v>40.809</v>
      </c>
      <c r="S2915" s="71">
        <f t="shared" si="8"/>
        <v>3857.183365</v>
      </c>
      <c r="T2915" s="72">
        <f t="shared" si="9"/>
        <v>79</v>
      </c>
      <c r="U2915" s="71">
        <f t="shared" si="10"/>
        <v>0.2777973135</v>
      </c>
      <c r="V2915" s="71">
        <f t="shared" si="11"/>
        <v>0</v>
      </c>
      <c r="W2915" s="73">
        <f t="shared" si="12"/>
        <v>0</v>
      </c>
      <c r="X2915" s="19"/>
      <c r="Y2915" s="19"/>
      <c r="Z2915" s="19"/>
      <c r="AA2915" s="19"/>
      <c r="AB2915" s="19"/>
      <c r="AC2915" s="19"/>
      <c r="AD2915" s="19"/>
    </row>
    <row r="2916">
      <c r="A2916" s="49" t="s">
        <v>3022</v>
      </c>
      <c r="B2916" s="50">
        <v>27966.0</v>
      </c>
      <c r="C2916" s="51">
        <v>2.108</v>
      </c>
      <c r="D2916" s="52">
        <v>27954.0</v>
      </c>
      <c r="E2916" s="51">
        <v>0.06</v>
      </c>
      <c r="F2916" s="52">
        <v>27966.0</v>
      </c>
      <c r="G2916" s="54">
        <v>1.521</v>
      </c>
      <c r="H2916" s="50">
        <v>27966.0</v>
      </c>
      <c r="I2916" s="54">
        <v>3.30486</v>
      </c>
      <c r="J2916" s="50">
        <v>27965.0</v>
      </c>
      <c r="K2916" s="54">
        <v>3.112</v>
      </c>
      <c r="L2916" s="70">
        <f t="shared" si="1"/>
        <v>0</v>
      </c>
      <c r="M2916" s="71">
        <f t="shared" si="2"/>
        <v>0</v>
      </c>
      <c r="N2916" s="71">
        <f t="shared" si="3"/>
        <v>1.19686</v>
      </c>
      <c r="O2916" s="71">
        <f t="shared" si="4"/>
        <v>56.77703985</v>
      </c>
      <c r="P2916" s="71">
        <f t="shared" si="5"/>
        <v>-1</v>
      </c>
      <c r="Q2916" s="71">
        <f t="shared" si="6"/>
        <v>-0.003575770579</v>
      </c>
      <c r="R2916" s="71">
        <f t="shared" si="7"/>
        <v>1.004</v>
      </c>
      <c r="S2916" s="71">
        <f t="shared" si="8"/>
        <v>47.62808349</v>
      </c>
      <c r="T2916" s="72">
        <f t="shared" si="9"/>
        <v>12</v>
      </c>
      <c r="U2916" s="71">
        <f t="shared" si="10"/>
        <v>0.04290924694</v>
      </c>
      <c r="V2916" s="71">
        <f t="shared" si="11"/>
        <v>0</v>
      </c>
      <c r="W2916" s="73">
        <f t="shared" si="12"/>
        <v>0</v>
      </c>
      <c r="X2916" s="19"/>
      <c r="Y2916" s="19"/>
      <c r="Z2916" s="19"/>
      <c r="AA2916" s="19"/>
      <c r="AB2916" s="19"/>
      <c r="AC2916" s="19"/>
      <c r="AD2916" s="19"/>
    </row>
    <row r="2917">
      <c r="A2917" s="49" t="s">
        <v>3023</v>
      </c>
      <c r="B2917" s="50">
        <v>28450.0</v>
      </c>
      <c r="C2917" s="51">
        <v>1.01</v>
      </c>
      <c r="D2917" s="52">
        <v>28355.0</v>
      </c>
      <c r="E2917" s="51">
        <v>0.06</v>
      </c>
      <c r="F2917" s="52">
        <v>28450.0</v>
      </c>
      <c r="G2917" s="54">
        <v>1.015</v>
      </c>
      <c r="H2917" s="50">
        <v>28450.0</v>
      </c>
      <c r="I2917" s="54">
        <v>3.19332</v>
      </c>
      <c r="J2917" s="50">
        <v>28449.0</v>
      </c>
      <c r="K2917" s="54">
        <v>6.715</v>
      </c>
      <c r="L2917" s="70">
        <f t="shared" si="1"/>
        <v>0</v>
      </c>
      <c r="M2917" s="71">
        <f t="shared" si="2"/>
        <v>0</v>
      </c>
      <c r="N2917" s="71">
        <f t="shared" si="3"/>
        <v>2.18332</v>
      </c>
      <c r="O2917" s="71">
        <f t="shared" si="4"/>
        <v>216.170297</v>
      </c>
      <c r="P2917" s="71">
        <f t="shared" si="5"/>
        <v>-1</v>
      </c>
      <c r="Q2917" s="71">
        <f t="shared" si="6"/>
        <v>-0.003514938489</v>
      </c>
      <c r="R2917" s="71">
        <f t="shared" si="7"/>
        <v>5.705</v>
      </c>
      <c r="S2917" s="71">
        <f t="shared" si="8"/>
        <v>564.8514851</v>
      </c>
      <c r="T2917" s="72">
        <f t="shared" si="9"/>
        <v>95</v>
      </c>
      <c r="U2917" s="71">
        <f t="shared" si="10"/>
        <v>0.3339191564</v>
      </c>
      <c r="V2917" s="71">
        <f t="shared" si="11"/>
        <v>0</v>
      </c>
      <c r="W2917" s="73">
        <f t="shared" si="12"/>
        <v>0</v>
      </c>
      <c r="X2917" s="19"/>
      <c r="Y2917" s="19"/>
      <c r="Z2917" s="19"/>
      <c r="AA2917" s="19"/>
      <c r="AB2917" s="19"/>
      <c r="AC2917" s="19"/>
      <c r="AD2917" s="19"/>
    </row>
    <row r="2918">
      <c r="A2918" s="49" t="s">
        <v>3024</v>
      </c>
      <c r="B2918" s="50">
        <v>27982.0</v>
      </c>
      <c r="C2918" s="51">
        <v>1.826</v>
      </c>
      <c r="D2918" s="52">
        <v>27947.0</v>
      </c>
      <c r="E2918" s="51">
        <v>0.06</v>
      </c>
      <c r="F2918" s="52">
        <v>27982.0</v>
      </c>
      <c r="G2918" s="54">
        <v>1.456</v>
      </c>
      <c r="H2918" s="50">
        <v>27982.0</v>
      </c>
      <c r="I2918" s="54">
        <v>8.95421</v>
      </c>
      <c r="J2918" s="50">
        <v>27980.0</v>
      </c>
      <c r="K2918" s="54">
        <v>4.076</v>
      </c>
      <c r="L2918" s="70">
        <f t="shared" si="1"/>
        <v>0</v>
      </c>
      <c r="M2918" s="71">
        <f t="shared" si="2"/>
        <v>0</v>
      </c>
      <c r="N2918" s="71">
        <f t="shared" si="3"/>
        <v>7.12821</v>
      </c>
      <c r="O2918" s="71">
        <f t="shared" si="4"/>
        <v>390.3729463</v>
      </c>
      <c r="P2918" s="71">
        <f t="shared" si="5"/>
        <v>-2</v>
      </c>
      <c r="Q2918" s="71">
        <f t="shared" si="6"/>
        <v>-0.007147451933</v>
      </c>
      <c r="R2918" s="71">
        <f t="shared" si="7"/>
        <v>2.25</v>
      </c>
      <c r="S2918" s="71">
        <f t="shared" si="8"/>
        <v>123.2201533</v>
      </c>
      <c r="T2918" s="72">
        <f t="shared" si="9"/>
        <v>35</v>
      </c>
      <c r="U2918" s="71">
        <f t="shared" si="10"/>
        <v>0.1250804088</v>
      </c>
      <c r="V2918" s="71">
        <f t="shared" si="11"/>
        <v>0</v>
      </c>
      <c r="W2918" s="73">
        <f t="shared" si="12"/>
        <v>0</v>
      </c>
      <c r="X2918" s="19"/>
      <c r="Y2918" s="19"/>
      <c r="Z2918" s="19"/>
      <c r="AA2918" s="19"/>
      <c r="AB2918" s="19"/>
      <c r="AC2918" s="19"/>
      <c r="AD2918" s="19"/>
    </row>
    <row r="2919">
      <c r="A2919" s="49" t="s">
        <v>3025</v>
      </c>
      <c r="B2919" s="50">
        <v>28599.0</v>
      </c>
      <c r="C2919" s="51">
        <v>1.024</v>
      </c>
      <c r="D2919" s="52">
        <v>28550.0</v>
      </c>
      <c r="E2919" s="51">
        <v>0.059</v>
      </c>
      <c r="F2919" s="52">
        <v>28599.0</v>
      </c>
      <c r="G2919" s="54">
        <v>1.03</v>
      </c>
      <c r="H2919" s="50">
        <v>28599.0</v>
      </c>
      <c r="I2919" s="54">
        <v>2.77508</v>
      </c>
      <c r="J2919" s="50">
        <v>28598.0</v>
      </c>
      <c r="K2919" s="54">
        <v>3600.0</v>
      </c>
      <c r="L2919" s="70">
        <f t="shared" si="1"/>
        <v>0</v>
      </c>
      <c r="M2919" s="71">
        <f t="shared" si="2"/>
        <v>0</v>
      </c>
      <c r="N2919" s="71">
        <f t="shared" si="3"/>
        <v>1.75108</v>
      </c>
      <c r="O2919" s="71">
        <f t="shared" si="4"/>
        <v>171.0039063</v>
      </c>
      <c r="P2919" s="71">
        <f t="shared" si="5"/>
        <v>-1</v>
      </c>
      <c r="Q2919" s="71">
        <f t="shared" si="6"/>
        <v>-0.003496625756</v>
      </c>
      <c r="R2919" s="71">
        <f t="shared" si="7"/>
        <v>3598.976</v>
      </c>
      <c r="S2919" s="71">
        <f t="shared" si="8"/>
        <v>351462.5</v>
      </c>
      <c r="T2919" s="72">
        <f t="shared" si="9"/>
        <v>49</v>
      </c>
      <c r="U2919" s="71">
        <f t="shared" si="10"/>
        <v>0.1713346621</v>
      </c>
      <c r="V2919" s="71">
        <f t="shared" si="11"/>
        <v>0</v>
      </c>
      <c r="W2919" s="73">
        <f t="shared" si="12"/>
        <v>0</v>
      </c>
      <c r="X2919" s="19"/>
      <c r="Y2919" s="19"/>
      <c r="Z2919" s="19"/>
      <c r="AA2919" s="19"/>
      <c r="AB2919" s="19"/>
      <c r="AC2919" s="19"/>
      <c r="AD2919" s="19"/>
    </row>
    <row r="2920">
      <c r="A2920" s="49" t="s">
        <v>3026</v>
      </c>
      <c r="B2920" s="50">
        <v>28122.0</v>
      </c>
      <c r="C2920" s="51">
        <v>2.13</v>
      </c>
      <c r="D2920" s="52">
        <v>28063.0</v>
      </c>
      <c r="E2920" s="51">
        <v>0.061</v>
      </c>
      <c r="F2920" s="52">
        <v>28122.0</v>
      </c>
      <c r="G2920" s="54">
        <v>1.598</v>
      </c>
      <c r="H2920" s="50">
        <v>28122.0</v>
      </c>
      <c r="I2920" s="54">
        <v>3.65274</v>
      </c>
      <c r="J2920" s="50">
        <v>28122.0</v>
      </c>
      <c r="K2920" s="54">
        <v>34.443</v>
      </c>
      <c r="L2920" s="70">
        <f t="shared" si="1"/>
        <v>0</v>
      </c>
      <c r="M2920" s="71">
        <f t="shared" si="2"/>
        <v>0</v>
      </c>
      <c r="N2920" s="71">
        <f t="shared" si="3"/>
        <v>1.52274</v>
      </c>
      <c r="O2920" s="71">
        <f t="shared" si="4"/>
        <v>71.49014085</v>
      </c>
      <c r="P2920" s="71">
        <f t="shared" si="5"/>
        <v>0</v>
      </c>
      <c r="Q2920" s="71">
        <f t="shared" si="6"/>
        <v>0</v>
      </c>
      <c r="R2920" s="71">
        <f t="shared" si="7"/>
        <v>32.313</v>
      </c>
      <c r="S2920" s="71">
        <f t="shared" si="8"/>
        <v>1517.042254</v>
      </c>
      <c r="T2920" s="72">
        <f t="shared" si="9"/>
        <v>59</v>
      </c>
      <c r="U2920" s="71">
        <f t="shared" si="10"/>
        <v>0.2098001565</v>
      </c>
      <c r="V2920" s="71">
        <f t="shared" si="11"/>
        <v>0</v>
      </c>
      <c r="W2920" s="73">
        <f t="shared" si="12"/>
        <v>0</v>
      </c>
      <c r="X2920" s="19"/>
      <c r="Y2920" s="19"/>
      <c r="Z2920" s="19"/>
      <c r="AA2920" s="19"/>
      <c r="AB2920" s="19"/>
      <c r="AC2920" s="19"/>
      <c r="AD2920" s="19"/>
    </row>
    <row r="2921">
      <c r="A2921" s="49" t="s">
        <v>3027</v>
      </c>
      <c r="B2921" s="50">
        <v>28662.0</v>
      </c>
      <c r="C2921" s="51">
        <v>0.948</v>
      </c>
      <c r="D2921" s="52">
        <v>28637.0</v>
      </c>
      <c r="E2921" s="51">
        <v>0.059</v>
      </c>
      <c r="F2921" s="52">
        <v>28662.0</v>
      </c>
      <c r="G2921" s="54">
        <v>0.957</v>
      </c>
      <c r="H2921" s="50">
        <v>28662.0</v>
      </c>
      <c r="I2921" s="54">
        <v>8.5923</v>
      </c>
      <c r="J2921" s="50">
        <v>28662.0</v>
      </c>
      <c r="K2921" s="54">
        <v>3600.0</v>
      </c>
      <c r="L2921" s="70">
        <f t="shared" si="1"/>
        <v>0</v>
      </c>
      <c r="M2921" s="71">
        <f t="shared" si="2"/>
        <v>0</v>
      </c>
      <c r="N2921" s="71">
        <f t="shared" si="3"/>
        <v>7.6443</v>
      </c>
      <c r="O2921" s="71">
        <f t="shared" si="4"/>
        <v>806.3607595</v>
      </c>
      <c r="P2921" s="71">
        <f t="shared" si="5"/>
        <v>0</v>
      </c>
      <c r="Q2921" s="71">
        <f t="shared" si="6"/>
        <v>0</v>
      </c>
      <c r="R2921" s="71">
        <f t="shared" si="7"/>
        <v>3599.052</v>
      </c>
      <c r="S2921" s="71">
        <f t="shared" si="8"/>
        <v>379646.8354</v>
      </c>
      <c r="T2921" s="72">
        <f t="shared" si="9"/>
        <v>25</v>
      </c>
      <c r="U2921" s="71">
        <f t="shared" si="10"/>
        <v>0.0872235015</v>
      </c>
      <c r="V2921" s="71">
        <f t="shared" si="11"/>
        <v>0</v>
      </c>
      <c r="W2921" s="73">
        <f t="shared" si="12"/>
        <v>0</v>
      </c>
      <c r="X2921" s="19"/>
      <c r="Y2921" s="19"/>
      <c r="Z2921" s="19"/>
      <c r="AA2921" s="19"/>
      <c r="AB2921" s="19"/>
      <c r="AC2921" s="19"/>
      <c r="AD2921" s="19"/>
    </row>
    <row r="2922">
      <c r="A2922" s="49" t="s">
        <v>3028</v>
      </c>
      <c r="B2922" s="50">
        <v>28197.0</v>
      </c>
      <c r="C2922" s="51">
        <v>1.865</v>
      </c>
      <c r="D2922" s="52">
        <v>28186.0</v>
      </c>
      <c r="E2922" s="51">
        <v>0.06</v>
      </c>
      <c r="F2922" s="52">
        <v>28197.0</v>
      </c>
      <c r="G2922" s="54">
        <v>1.428</v>
      </c>
      <c r="H2922" s="50">
        <v>28197.0</v>
      </c>
      <c r="I2922" s="54">
        <v>3.17341</v>
      </c>
      <c r="J2922" s="50">
        <v>28196.0</v>
      </c>
      <c r="K2922" s="54">
        <v>4.114</v>
      </c>
      <c r="L2922" s="70">
        <f t="shared" si="1"/>
        <v>0</v>
      </c>
      <c r="M2922" s="71">
        <f t="shared" si="2"/>
        <v>0</v>
      </c>
      <c r="N2922" s="71">
        <f t="shared" si="3"/>
        <v>1.30841</v>
      </c>
      <c r="O2922" s="71">
        <f t="shared" si="4"/>
        <v>70.15603217</v>
      </c>
      <c r="P2922" s="71">
        <f t="shared" si="5"/>
        <v>-1</v>
      </c>
      <c r="Q2922" s="71">
        <f t="shared" si="6"/>
        <v>-0.003546476576</v>
      </c>
      <c r="R2922" s="71">
        <f t="shared" si="7"/>
        <v>2.249</v>
      </c>
      <c r="S2922" s="71">
        <f t="shared" si="8"/>
        <v>120.5898123</v>
      </c>
      <c r="T2922" s="72">
        <f t="shared" si="9"/>
        <v>11</v>
      </c>
      <c r="U2922" s="71">
        <f t="shared" si="10"/>
        <v>0.03901124233</v>
      </c>
      <c r="V2922" s="71">
        <f t="shared" si="11"/>
        <v>0</v>
      </c>
      <c r="W2922" s="73">
        <f t="shared" si="12"/>
        <v>0</v>
      </c>
      <c r="X2922" s="19"/>
      <c r="Y2922" s="19"/>
      <c r="Z2922" s="19"/>
      <c r="AA2922" s="19"/>
      <c r="AB2922" s="19"/>
      <c r="AC2922" s="19"/>
      <c r="AD2922" s="19"/>
    </row>
    <row r="2923">
      <c r="A2923" s="49" t="s">
        <v>3029</v>
      </c>
      <c r="B2923" s="50">
        <v>28579.0</v>
      </c>
      <c r="C2923" s="51">
        <v>1.072</v>
      </c>
      <c r="D2923" s="52">
        <v>28489.0</v>
      </c>
      <c r="E2923" s="51">
        <v>0.059</v>
      </c>
      <c r="F2923" s="52">
        <v>28579.0</v>
      </c>
      <c r="G2923" s="54">
        <v>1.075</v>
      </c>
      <c r="H2923" s="50">
        <v>28579.0</v>
      </c>
      <c r="I2923" s="54">
        <v>9.16132</v>
      </c>
      <c r="J2923" s="50">
        <v>28578.0</v>
      </c>
      <c r="K2923" s="54">
        <v>28.958</v>
      </c>
      <c r="L2923" s="70">
        <f t="shared" si="1"/>
        <v>0</v>
      </c>
      <c r="M2923" s="71">
        <f t="shared" si="2"/>
        <v>0</v>
      </c>
      <c r="N2923" s="71">
        <f t="shared" si="3"/>
        <v>8.08932</v>
      </c>
      <c r="O2923" s="71">
        <f t="shared" si="4"/>
        <v>754.6007463</v>
      </c>
      <c r="P2923" s="71">
        <f t="shared" si="5"/>
        <v>-1</v>
      </c>
      <c r="Q2923" s="71">
        <f t="shared" si="6"/>
        <v>-0.003499072746</v>
      </c>
      <c r="R2923" s="71">
        <f t="shared" si="7"/>
        <v>27.886</v>
      </c>
      <c r="S2923" s="71">
        <f t="shared" si="8"/>
        <v>2601.30597</v>
      </c>
      <c r="T2923" s="72">
        <f t="shared" si="9"/>
        <v>90</v>
      </c>
      <c r="U2923" s="71">
        <f t="shared" si="10"/>
        <v>0.3149165471</v>
      </c>
      <c r="V2923" s="71">
        <f t="shared" si="11"/>
        <v>0</v>
      </c>
      <c r="W2923" s="73">
        <f t="shared" si="12"/>
        <v>0</v>
      </c>
      <c r="X2923" s="19"/>
      <c r="Y2923" s="19"/>
      <c r="Z2923" s="19"/>
      <c r="AA2923" s="19"/>
      <c r="AB2923" s="19"/>
      <c r="AC2923" s="19"/>
      <c r="AD2923" s="19"/>
    </row>
    <row r="2924">
      <c r="A2924" s="49" t="s">
        <v>3030</v>
      </c>
      <c r="B2924" s="50">
        <v>28102.0</v>
      </c>
      <c r="C2924" s="51">
        <v>1.92</v>
      </c>
      <c r="D2924" s="52">
        <v>28080.0</v>
      </c>
      <c r="E2924" s="51">
        <v>0.06</v>
      </c>
      <c r="F2924" s="52">
        <v>28102.0</v>
      </c>
      <c r="G2924" s="54">
        <v>1.519</v>
      </c>
      <c r="H2924" s="50">
        <v>28102.0</v>
      </c>
      <c r="I2924" s="54">
        <v>3.83297</v>
      </c>
      <c r="J2924" s="50">
        <v>28102.0</v>
      </c>
      <c r="K2924" s="54">
        <v>22.262</v>
      </c>
      <c r="L2924" s="70">
        <f t="shared" si="1"/>
        <v>0</v>
      </c>
      <c r="M2924" s="71">
        <f t="shared" si="2"/>
        <v>0</v>
      </c>
      <c r="N2924" s="71">
        <f t="shared" si="3"/>
        <v>1.91297</v>
      </c>
      <c r="O2924" s="71">
        <f t="shared" si="4"/>
        <v>99.63385417</v>
      </c>
      <c r="P2924" s="71">
        <f t="shared" si="5"/>
        <v>0</v>
      </c>
      <c r="Q2924" s="71">
        <f t="shared" si="6"/>
        <v>0</v>
      </c>
      <c r="R2924" s="71">
        <f t="shared" si="7"/>
        <v>20.342</v>
      </c>
      <c r="S2924" s="71">
        <f t="shared" si="8"/>
        <v>1059.479167</v>
      </c>
      <c r="T2924" s="72">
        <f t="shared" si="9"/>
        <v>22</v>
      </c>
      <c r="U2924" s="71">
        <f t="shared" si="10"/>
        <v>0.07828624297</v>
      </c>
      <c r="V2924" s="71">
        <f t="shared" si="11"/>
        <v>0</v>
      </c>
      <c r="W2924" s="73">
        <f t="shared" si="12"/>
        <v>0</v>
      </c>
      <c r="X2924" s="19"/>
      <c r="Y2924" s="19"/>
      <c r="Z2924" s="19"/>
      <c r="AA2924" s="19"/>
      <c r="AB2924" s="19"/>
      <c r="AC2924" s="19"/>
      <c r="AD2924" s="19"/>
    </row>
    <row r="2925">
      <c r="A2925" s="49" t="s">
        <v>3031</v>
      </c>
      <c r="B2925" s="50">
        <v>29019.0</v>
      </c>
      <c r="C2925" s="51">
        <v>1.129</v>
      </c>
      <c r="D2925" s="52">
        <v>28957.0</v>
      </c>
      <c r="E2925" s="51">
        <v>0.059</v>
      </c>
      <c r="F2925" s="52">
        <v>29019.0</v>
      </c>
      <c r="G2925" s="54">
        <v>1.126</v>
      </c>
      <c r="H2925" s="50">
        <v>29019.0</v>
      </c>
      <c r="I2925" s="54">
        <v>12.8182</v>
      </c>
      <c r="J2925" s="50">
        <v>29019.0</v>
      </c>
      <c r="K2925" s="54">
        <v>100.382</v>
      </c>
      <c r="L2925" s="70">
        <f t="shared" si="1"/>
        <v>0</v>
      </c>
      <c r="M2925" s="71">
        <f t="shared" si="2"/>
        <v>0</v>
      </c>
      <c r="N2925" s="71">
        <f t="shared" si="3"/>
        <v>11.6892</v>
      </c>
      <c r="O2925" s="71">
        <f t="shared" si="4"/>
        <v>1035.358725</v>
      </c>
      <c r="P2925" s="71">
        <f t="shared" si="5"/>
        <v>0</v>
      </c>
      <c r="Q2925" s="71">
        <f t="shared" si="6"/>
        <v>0</v>
      </c>
      <c r="R2925" s="71">
        <f t="shared" si="7"/>
        <v>99.253</v>
      </c>
      <c r="S2925" s="71">
        <f t="shared" si="8"/>
        <v>8791.231178</v>
      </c>
      <c r="T2925" s="72">
        <f t="shared" si="9"/>
        <v>62</v>
      </c>
      <c r="U2925" s="71">
        <f t="shared" si="10"/>
        <v>0.2136531238</v>
      </c>
      <c r="V2925" s="71">
        <f t="shared" si="11"/>
        <v>0</v>
      </c>
      <c r="W2925" s="73">
        <f t="shared" si="12"/>
        <v>0</v>
      </c>
      <c r="X2925" s="19"/>
      <c r="Y2925" s="19"/>
      <c r="Z2925" s="19"/>
      <c r="AA2925" s="19"/>
      <c r="AB2925" s="19"/>
      <c r="AC2925" s="19"/>
      <c r="AD2925" s="19"/>
    </row>
    <row r="2926">
      <c r="A2926" s="49" t="s">
        <v>3032</v>
      </c>
      <c r="B2926" s="50">
        <v>28535.0</v>
      </c>
      <c r="C2926" s="51">
        <v>2.387</v>
      </c>
      <c r="D2926" s="52">
        <v>28466.0</v>
      </c>
      <c r="E2926" s="51">
        <v>0.06</v>
      </c>
      <c r="F2926" s="52">
        <v>28535.0</v>
      </c>
      <c r="G2926" s="54">
        <v>1.69</v>
      </c>
      <c r="H2926" s="50">
        <v>28535.0</v>
      </c>
      <c r="I2926" s="54">
        <v>4.58221</v>
      </c>
      <c r="J2926" s="50">
        <v>28534.0</v>
      </c>
      <c r="K2926" s="54">
        <v>23.626</v>
      </c>
      <c r="L2926" s="70">
        <f t="shared" si="1"/>
        <v>0</v>
      </c>
      <c r="M2926" s="71">
        <f t="shared" si="2"/>
        <v>0</v>
      </c>
      <c r="N2926" s="71">
        <f t="shared" si="3"/>
        <v>2.19521</v>
      </c>
      <c r="O2926" s="71">
        <f t="shared" si="4"/>
        <v>91.96522832</v>
      </c>
      <c r="P2926" s="71">
        <f t="shared" si="5"/>
        <v>-1</v>
      </c>
      <c r="Q2926" s="71">
        <f t="shared" si="6"/>
        <v>-0.003504468197</v>
      </c>
      <c r="R2926" s="71">
        <f t="shared" si="7"/>
        <v>21.239</v>
      </c>
      <c r="S2926" s="71">
        <f t="shared" si="8"/>
        <v>889.777964</v>
      </c>
      <c r="T2926" s="72">
        <f t="shared" si="9"/>
        <v>69</v>
      </c>
      <c r="U2926" s="71">
        <f t="shared" si="10"/>
        <v>0.2418083056</v>
      </c>
      <c r="V2926" s="71">
        <f t="shared" si="11"/>
        <v>0</v>
      </c>
      <c r="W2926" s="73">
        <f t="shared" si="12"/>
        <v>0</v>
      </c>
      <c r="X2926" s="19"/>
      <c r="Y2926" s="19"/>
      <c r="Z2926" s="19"/>
      <c r="AA2926" s="19"/>
      <c r="AB2926" s="19"/>
      <c r="AC2926" s="19"/>
      <c r="AD2926" s="19"/>
    </row>
    <row r="2927">
      <c r="A2927" s="49" t="s">
        <v>3033</v>
      </c>
      <c r="B2927" s="50">
        <v>28665.0</v>
      </c>
      <c r="C2927" s="51">
        <v>0.986</v>
      </c>
      <c r="D2927" s="52">
        <v>28641.0</v>
      </c>
      <c r="E2927" s="51">
        <v>0.06</v>
      </c>
      <c r="F2927" s="52">
        <v>28665.0</v>
      </c>
      <c r="G2927" s="54">
        <v>0.991</v>
      </c>
      <c r="H2927" s="50">
        <v>28665.0</v>
      </c>
      <c r="I2927" s="54">
        <v>3.18173</v>
      </c>
      <c r="J2927" s="50">
        <v>28664.0</v>
      </c>
      <c r="K2927" s="54">
        <v>17.461</v>
      </c>
      <c r="L2927" s="70">
        <f t="shared" si="1"/>
        <v>0</v>
      </c>
      <c r="M2927" s="71">
        <f t="shared" si="2"/>
        <v>0</v>
      </c>
      <c r="N2927" s="71">
        <f t="shared" si="3"/>
        <v>2.19573</v>
      </c>
      <c r="O2927" s="71">
        <f t="shared" si="4"/>
        <v>222.6906694</v>
      </c>
      <c r="P2927" s="71">
        <f t="shared" si="5"/>
        <v>-1</v>
      </c>
      <c r="Q2927" s="71">
        <f t="shared" si="6"/>
        <v>-0.003488574917</v>
      </c>
      <c r="R2927" s="71">
        <f t="shared" si="7"/>
        <v>16.475</v>
      </c>
      <c r="S2927" s="71">
        <f t="shared" si="8"/>
        <v>1670.892495</v>
      </c>
      <c r="T2927" s="72">
        <f t="shared" si="9"/>
        <v>24</v>
      </c>
      <c r="U2927" s="71">
        <f t="shared" si="10"/>
        <v>0.08372579801</v>
      </c>
      <c r="V2927" s="71">
        <f t="shared" si="11"/>
        <v>0</v>
      </c>
      <c r="W2927" s="73">
        <f t="shared" si="12"/>
        <v>0</v>
      </c>
      <c r="X2927" s="19"/>
      <c r="Y2927" s="19"/>
      <c r="Z2927" s="19"/>
      <c r="AA2927" s="19"/>
      <c r="AB2927" s="19"/>
      <c r="AC2927" s="19"/>
      <c r="AD2927" s="19"/>
    </row>
    <row r="2928">
      <c r="A2928" s="49" t="s">
        <v>3034</v>
      </c>
      <c r="B2928" s="50">
        <v>28188.0</v>
      </c>
      <c r="C2928" s="51">
        <v>2.032</v>
      </c>
      <c r="D2928" s="52">
        <v>28124.0</v>
      </c>
      <c r="E2928" s="51">
        <v>0.06</v>
      </c>
      <c r="F2928" s="52">
        <v>28188.0</v>
      </c>
      <c r="G2928" s="54">
        <v>1.556</v>
      </c>
      <c r="H2928" s="50">
        <v>28188.0</v>
      </c>
      <c r="I2928" s="54">
        <v>7.92128</v>
      </c>
      <c r="J2928" s="50">
        <v>28187.0</v>
      </c>
      <c r="K2928" s="54">
        <v>50.806</v>
      </c>
      <c r="L2928" s="70">
        <f t="shared" si="1"/>
        <v>0</v>
      </c>
      <c r="M2928" s="71">
        <f t="shared" si="2"/>
        <v>0</v>
      </c>
      <c r="N2928" s="71">
        <f t="shared" si="3"/>
        <v>5.88928</v>
      </c>
      <c r="O2928" s="71">
        <f t="shared" si="4"/>
        <v>289.8267717</v>
      </c>
      <c r="P2928" s="71">
        <f t="shared" si="5"/>
        <v>-1</v>
      </c>
      <c r="Q2928" s="71">
        <f t="shared" si="6"/>
        <v>-0.003547608912</v>
      </c>
      <c r="R2928" s="71">
        <f t="shared" si="7"/>
        <v>48.774</v>
      </c>
      <c r="S2928" s="71">
        <f t="shared" si="8"/>
        <v>2400.295276</v>
      </c>
      <c r="T2928" s="72">
        <f t="shared" si="9"/>
        <v>64</v>
      </c>
      <c r="U2928" s="71">
        <f t="shared" si="10"/>
        <v>0.2270469703</v>
      </c>
      <c r="V2928" s="71">
        <f t="shared" si="11"/>
        <v>0</v>
      </c>
      <c r="W2928" s="73">
        <f t="shared" si="12"/>
        <v>0</v>
      </c>
      <c r="X2928" s="19"/>
      <c r="Y2928" s="19"/>
      <c r="Z2928" s="19"/>
      <c r="AA2928" s="19"/>
      <c r="AB2928" s="19"/>
      <c r="AC2928" s="19"/>
      <c r="AD2928" s="19"/>
    </row>
    <row r="2929">
      <c r="A2929" s="49" t="s">
        <v>3035</v>
      </c>
      <c r="B2929" s="50">
        <v>28316.0</v>
      </c>
      <c r="C2929" s="51">
        <v>0.939</v>
      </c>
      <c r="D2929" s="52">
        <v>28232.0</v>
      </c>
      <c r="E2929" s="51">
        <v>0.06</v>
      </c>
      <c r="F2929" s="52">
        <v>28316.0</v>
      </c>
      <c r="G2929" s="54">
        <v>0.951</v>
      </c>
      <c r="H2929" s="50">
        <v>28316.0</v>
      </c>
      <c r="I2929" s="54">
        <v>1.1029</v>
      </c>
      <c r="J2929" s="50">
        <v>28316.0</v>
      </c>
      <c r="K2929" s="54">
        <v>3600.0</v>
      </c>
      <c r="L2929" s="70">
        <f t="shared" si="1"/>
        <v>0</v>
      </c>
      <c r="M2929" s="71">
        <f t="shared" si="2"/>
        <v>0</v>
      </c>
      <c r="N2929" s="71">
        <f t="shared" si="3"/>
        <v>0.1639</v>
      </c>
      <c r="O2929" s="71">
        <f t="shared" si="4"/>
        <v>17.45473908</v>
      </c>
      <c r="P2929" s="71">
        <f t="shared" si="5"/>
        <v>0</v>
      </c>
      <c r="Q2929" s="71">
        <f t="shared" si="6"/>
        <v>0</v>
      </c>
      <c r="R2929" s="71">
        <f t="shared" si="7"/>
        <v>3599.061</v>
      </c>
      <c r="S2929" s="71">
        <f t="shared" si="8"/>
        <v>383286.5815</v>
      </c>
      <c r="T2929" s="72">
        <f t="shared" si="9"/>
        <v>84</v>
      </c>
      <c r="U2929" s="71">
        <f t="shared" si="10"/>
        <v>0.2966520695</v>
      </c>
      <c r="V2929" s="71">
        <f t="shared" si="11"/>
        <v>0</v>
      </c>
      <c r="W2929" s="73">
        <f t="shared" si="12"/>
        <v>0</v>
      </c>
      <c r="X2929" s="19"/>
      <c r="Y2929" s="19"/>
      <c r="Z2929" s="19"/>
      <c r="AA2929" s="19"/>
      <c r="AB2929" s="19"/>
      <c r="AC2929" s="19"/>
      <c r="AD2929" s="19"/>
    </row>
    <row r="2930">
      <c r="A2930" s="49" t="s">
        <v>3036</v>
      </c>
      <c r="B2930" s="50">
        <v>27840.0</v>
      </c>
      <c r="C2930" s="51">
        <v>1.628</v>
      </c>
      <c r="D2930" s="52">
        <v>27788.0</v>
      </c>
      <c r="E2930" s="51">
        <v>0.06</v>
      </c>
      <c r="F2930" s="52">
        <v>27840.0</v>
      </c>
      <c r="G2930" s="54">
        <v>1.415</v>
      </c>
      <c r="H2930" s="50">
        <v>27840.0</v>
      </c>
      <c r="I2930" s="54">
        <v>9.44908</v>
      </c>
      <c r="J2930" s="50">
        <v>27840.0</v>
      </c>
      <c r="K2930" s="54">
        <v>22.751</v>
      </c>
      <c r="L2930" s="70">
        <f t="shared" si="1"/>
        <v>0</v>
      </c>
      <c r="M2930" s="71">
        <f t="shared" si="2"/>
        <v>0</v>
      </c>
      <c r="N2930" s="71">
        <f t="shared" si="3"/>
        <v>7.82108</v>
      </c>
      <c r="O2930" s="71">
        <f t="shared" si="4"/>
        <v>480.4103194</v>
      </c>
      <c r="P2930" s="71">
        <f t="shared" si="5"/>
        <v>0</v>
      </c>
      <c r="Q2930" s="71">
        <f t="shared" si="6"/>
        <v>0</v>
      </c>
      <c r="R2930" s="71">
        <f t="shared" si="7"/>
        <v>21.123</v>
      </c>
      <c r="S2930" s="71">
        <f t="shared" si="8"/>
        <v>1297.481572</v>
      </c>
      <c r="T2930" s="72">
        <f t="shared" si="9"/>
        <v>52</v>
      </c>
      <c r="U2930" s="71">
        <f t="shared" si="10"/>
        <v>0.1867816092</v>
      </c>
      <c r="V2930" s="71">
        <f t="shared" si="11"/>
        <v>0</v>
      </c>
      <c r="W2930" s="73">
        <f t="shared" si="12"/>
        <v>0</v>
      </c>
      <c r="X2930" s="19"/>
      <c r="Y2930" s="19"/>
      <c r="Z2930" s="19"/>
      <c r="AA2930" s="19"/>
      <c r="AB2930" s="19"/>
      <c r="AC2930" s="19"/>
      <c r="AD2930" s="19"/>
    </row>
    <row r="2931">
      <c r="A2931" s="49" t="s">
        <v>3037</v>
      </c>
      <c r="B2931" s="50">
        <v>28377.0</v>
      </c>
      <c r="C2931" s="51">
        <v>0.957</v>
      </c>
      <c r="D2931" s="52">
        <v>28346.0</v>
      </c>
      <c r="E2931" s="51">
        <v>0.06</v>
      </c>
      <c r="F2931" s="52">
        <v>28377.0</v>
      </c>
      <c r="G2931" s="54">
        <v>0.964</v>
      </c>
      <c r="H2931" s="50">
        <v>28377.0</v>
      </c>
      <c r="I2931" s="54">
        <v>2.83892</v>
      </c>
      <c r="J2931" s="50">
        <v>28377.0</v>
      </c>
      <c r="K2931" s="54">
        <v>3600.0</v>
      </c>
      <c r="L2931" s="70">
        <f t="shared" si="1"/>
        <v>0</v>
      </c>
      <c r="M2931" s="71">
        <f t="shared" si="2"/>
        <v>0</v>
      </c>
      <c r="N2931" s="71">
        <f t="shared" si="3"/>
        <v>1.88192</v>
      </c>
      <c r="O2931" s="71">
        <f t="shared" si="4"/>
        <v>196.6478579</v>
      </c>
      <c r="P2931" s="71">
        <f t="shared" si="5"/>
        <v>0</v>
      </c>
      <c r="Q2931" s="71">
        <f t="shared" si="6"/>
        <v>0</v>
      </c>
      <c r="R2931" s="71">
        <f t="shared" si="7"/>
        <v>3599.043</v>
      </c>
      <c r="S2931" s="71">
        <f t="shared" si="8"/>
        <v>376075.5486</v>
      </c>
      <c r="T2931" s="72">
        <f t="shared" si="9"/>
        <v>31</v>
      </c>
      <c r="U2931" s="71">
        <f t="shared" si="10"/>
        <v>0.1092434013</v>
      </c>
      <c r="V2931" s="71">
        <f t="shared" si="11"/>
        <v>0</v>
      </c>
      <c r="W2931" s="73">
        <f t="shared" si="12"/>
        <v>0</v>
      </c>
      <c r="X2931" s="19"/>
      <c r="Y2931" s="19"/>
      <c r="Z2931" s="19"/>
      <c r="AA2931" s="19"/>
      <c r="AB2931" s="19"/>
      <c r="AC2931" s="19"/>
      <c r="AD2931" s="19"/>
    </row>
    <row r="2932">
      <c r="A2932" s="49" t="s">
        <v>3038</v>
      </c>
      <c r="B2932" s="50">
        <v>27909.0</v>
      </c>
      <c r="C2932" s="51">
        <v>1.919</v>
      </c>
      <c r="D2932" s="52">
        <v>27822.0</v>
      </c>
      <c r="E2932" s="51">
        <v>0.06</v>
      </c>
      <c r="F2932" s="52">
        <v>27909.0</v>
      </c>
      <c r="G2932" s="54">
        <v>1.561</v>
      </c>
      <c r="H2932" s="50">
        <v>27909.0</v>
      </c>
      <c r="I2932" s="54">
        <v>4.96804</v>
      </c>
      <c r="J2932" s="50">
        <v>27908.0</v>
      </c>
      <c r="K2932" s="54">
        <v>34.334</v>
      </c>
      <c r="L2932" s="70">
        <f t="shared" si="1"/>
        <v>0</v>
      </c>
      <c r="M2932" s="71">
        <f t="shared" si="2"/>
        <v>0</v>
      </c>
      <c r="N2932" s="71">
        <f t="shared" si="3"/>
        <v>3.04904</v>
      </c>
      <c r="O2932" s="71">
        <f t="shared" si="4"/>
        <v>158.8869203</v>
      </c>
      <c r="P2932" s="71">
        <f t="shared" si="5"/>
        <v>-1</v>
      </c>
      <c r="Q2932" s="71">
        <f t="shared" si="6"/>
        <v>-0.003583073561</v>
      </c>
      <c r="R2932" s="71">
        <f t="shared" si="7"/>
        <v>32.415</v>
      </c>
      <c r="S2932" s="71">
        <f t="shared" si="8"/>
        <v>1689.161021</v>
      </c>
      <c r="T2932" s="72">
        <f t="shared" si="9"/>
        <v>87</v>
      </c>
      <c r="U2932" s="71">
        <f t="shared" si="10"/>
        <v>0.3117273998</v>
      </c>
      <c r="V2932" s="71">
        <f t="shared" si="11"/>
        <v>0</v>
      </c>
      <c r="W2932" s="73">
        <f t="shared" si="12"/>
        <v>0</v>
      </c>
      <c r="X2932" s="19"/>
      <c r="Y2932" s="19"/>
      <c r="Z2932" s="19"/>
      <c r="AA2932" s="19"/>
      <c r="AB2932" s="19"/>
      <c r="AC2932" s="19"/>
      <c r="AD2932" s="19"/>
    </row>
    <row r="2933">
      <c r="A2933" s="49" t="s">
        <v>3039</v>
      </c>
      <c r="B2933" s="50">
        <v>28569.0</v>
      </c>
      <c r="C2933" s="51">
        <v>0.929</v>
      </c>
      <c r="D2933" s="52">
        <v>28529.0</v>
      </c>
      <c r="E2933" s="51">
        <v>0.059</v>
      </c>
      <c r="F2933" s="52">
        <v>28569.0</v>
      </c>
      <c r="G2933" s="54">
        <v>0.935</v>
      </c>
      <c r="H2933" s="50">
        <v>28569.0</v>
      </c>
      <c r="I2933" s="54">
        <v>2.65032</v>
      </c>
      <c r="J2933" s="50">
        <v>28569.0</v>
      </c>
      <c r="K2933" s="54">
        <v>3600.0</v>
      </c>
      <c r="L2933" s="70">
        <f t="shared" si="1"/>
        <v>0</v>
      </c>
      <c r="M2933" s="71">
        <f t="shared" si="2"/>
        <v>0</v>
      </c>
      <c r="N2933" s="71">
        <f t="shared" si="3"/>
        <v>1.72132</v>
      </c>
      <c r="O2933" s="71">
        <f t="shared" si="4"/>
        <v>185.2874058</v>
      </c>
      <c r="P2933" s="71">
        <f t="shared" si="5"/>
        <v>0</v>
      </c>
      <c r="Q2933" s="71">
        <f t="shared" si="6"/>
        <v>0</v>
      </c>
      <c r="R2933" s="71">
        <f t="shared" si="7"/>
        <v>3599.071</v>
      </c>
      <c r="S2933" s="71">
        <f t="shared" si="8"/>
        <v>387413.4553</v>
      </c>
      <c r="T2933" s="72">
        <f t="shared" si="9"/>
        <v>40</v>
      </c>
      <c r="U2933" s="71">
        <f t="shared" si="10"/>
        <v>0.140011901</v>
      </c>
      <c r="V2933" s="71">
        <f t="shared" si="11"/>
        <v>0</v>
      </c>
      <c r="W2933" s="73">
        <f t="shared" si="12"/>
        <v>0</v>
      </c>
      <c r="X2933" s="19"/>
      <c r="Y2933" s="19"/>
      <c r="Z2933" s="19"/>
      <c r="AA2933" s="19"/>
      <c r="AB2933" s="19"/>
      <c r="AC2933" s="19"/>
      <c r="AD2933" s="19"/>
    </row>
    <row r="2934">
      <c r="A2934" s="49" t="s">
        <v>3040</v>
      </c>
      <c r="B2934" s="50">
        <v>28093.0</v>
      </c>
      <c r="C2934" s="51">
        <v>1.797</v>
      </c>
      <c r="D2934" s="52">
        <v>28070.0</v>
      </c>
      <c r="E2934" s="51">
        <v>0.06</v>
      </c>
      <c r="F2934" s="52">
        <v>28093.0</v>
      </c>
      <c r="G2934" s="54">
        <v>1.435</v>
      </c>
      <c r="H2934" s="50">
        <v>28093.0</v>
      </c>
      <c r="I2934" s="54">
        <v>12.3292</v>
      </c>
      <c r="J2934" s="50">
        <v>28093.0</v>
      </c>
      <c r="K2934" s="54">
        <v>3.365</v>
      </c>
      <c r="L2934" s="70">
        <f t="shared" si="1"/>
        <v>0</v>
      </c>
      <c r="M2934" s="71">
        <f t="shared" si="2"/>
        <v>0</v>
      </c>
      <c r="N2934" s="71">
        <f t="shared" si="3"/>
        <v>10.5322</v>
      </c>
      <c r="O2934" s="71">
        <f t="shared" si="4"/>
        <v>586.099054</v>
      </c>
      <c r="P2934" s="71">
        <f t="shared" si="5"/>
        <v>0</v>
      </c>
      <c r="Q2934" s="71">
        <f t="shared" si="6"/>
        <v>0</v>
      </c>
      <c r="R2934" s="71">
        <f t="shared" si="7"/>
        <v>1.568</v>
      </c>
      <c r="S2934" s="71">
        <f t="shared" si="8"/>
        <v>87.25653868</v>
      </c>
      <c r="T2934" s="72">
        <f t="shared" si="9"/>
        <v>23</v>
      </c>
      <c r="U2934" s="71">
        <f t="shared" si="10"/>
        <v>0.0818709287</v>
      </c>
      <c r="V2934" s="71">
        <f t="shared" si="11"/>
        <v>0</v>
      </c>
      <c r="W2934" s="73">
        <f t="shared" si="12"/>
        <v>0</v>
      </c>
      <c r="X2934" s="19"/>
      <c r="Y2934" s="19"/>
      <c r="Z2934" s="19"/>
      <c r="AA2934" s="19"/>
      <c r="AB2934" s="19"/>
      <c r="AC2934" s="19"/>
      <c r="AD2934" s="19"/>
    </row>
    <row r="2935">
      <c r="A2935" s="49" t="s">
        <v>3041</v>
      </c>
      <c r="B2935" s="50">
        <v>29170.0</v>
      </c>
      <c r="C2935" s="51">
        <v>1.156</v>
      </c>
      <c r="D2935" s="52">
        <v>29079.0</v>
      </c>
      <c r="E2935" s="51">
        <v>0.06</v>
      </c>
      <c r="F2935" s="52">
        <v>29170.0</v>
      </c>
      <c r="G2935" s="54">
        <v>1.158</v>
      </c>
      <c r="H2935" s="50">
        <v>29170.0</v>
      </c>
      <c r="I2935" s="54">
        <v>10.8682</v>
      </c>
      <c r="J2935" s="50">
        <v>29170.0</v>
      </c>
      <c r="K2935" s="54">
        <v>108.609</v>
      </c>
      <c r="L2935" s="70">
        <f t="shared" si="1"/>
        <v>0</v>
      </c>
      <c r="M2935" s="71">
        <f t="shared" si="2"/>
        <v>0</v>
      </c>
      <c r="N2935" s="71">
        <f t="shared" si="3"/>
        <v>9.7122</v>
      </c>
      <c r="O2935" s="71">
        <f t="shared" si="4"/>
        <v>840.1557093</v>
      </c>
      <c r="P2935" s="71">
        <f t="shared" si="5"/>
        <v>0</v>
      </c>
      <c r="Q2935" s="71">
        <f t="shared" si="6"/>
        <v>0</v>
      </c>
      <c r="R2935" s="71">
        <f t="shared" si="7"/>
        <v>107.453</v>
      </c>
      <c r="S2935" s="71">
        <f t="shared" si="8"/>
        <v>9295.242215</v>
      </c>
      <c r="T2935" s="72">
        <f t="shared" si="9"/>
        <v>91</v>
      </c>
      <c r="U2935" s="71">
        <f t="shared" si="10"/>
        <v>0.3119643469</v>
      </c>
      <c r="V2935" s="71">
        <f t="shared" si="11"/>
        <v>0</v>
      </c>
      <c r="W2935" s="73">
        <f t="shared" si="12"/>
        <v>0</v>
      </c>
      <c r="X2935" s="19"/>
      <c r="Y2935" s="19"/>
      <c r="Z2935" s="19"/>
      <c r="AA2935" s="19"/>
      <c r="AB2935" s="19"/>
      <c r="AC2935" s="19"/>
      <c r="AD2935" s="19"/>
    </row>
    <row r="2936">
      <c r="A2936" s="49" t="s">
        <v>3042</v>
      </c>
      <c r="B2936" s="50">
        <v>28696.0</v>
      </c>
      <c r="C2936" s="51">
        <v>2.21</v>
      </c>
      <c r="D2936" s="52">
        <v>28657.0</v>
      </c>
      <c r="E2936" s="51">
        <v>0.06</v>
      </c>
      <c r="F2936" s="52">
        <v>28696.0</v>
      </c>
      <c r="G2936" s="54">
        <v>1.63</v>
      </c>
      <c r="H2936" s="50">
        <v>28696.0</v>
      </c>
      <c r="I2936" s="54">
        <v>4.95047</v>
      </c>
      <c r="J2936" s="50">
        <v>28696.0</v>
      </c>
      <c r="K2936" s="54">
        <v>12.994</v>
      </c>
      <c r="L2936" s="70">
        <f t="shared" si="1"/>
        <v>0</v>
      </c>
      <c r="M2936" s="71">
        <f t="shared" si="2"/>
        <v>0</v>
      </c>
      <c r="N2936" s="71">
        <f t="shared" si="3"/>
        <v>2.74047</v>
      </c>
      <c r="O2936" s="71">
        <f t="shared" si="4"/>
        <v>124.0031674</v>
      </c>
      <c r="P2936" s="71">
        <f t="shared" si="5"/>
        <v>0</v>
      </c>
      <c r="Q2936" s="71">
        <f t="shared" si="6"/>
        <v>0</v>
      </c>
      <c r="R2936" s="71">
        <f t="shared" si="7"/>
        <v>10.784</v>
      </c>
      <c r="S2936" s="71">
        <f t="shared" si="8"/>
        <v>487.9638009</v>
      </c>
      <c r="T2936" s="72">
        <f t="shared" si="9"/>
        <v>39</v>
      </c>
      <c r="U2936" s="71">
        <f t="shared" si="10"/>
        <v>0.1359074435</v>
      </c>
      <c r="V2936" s="71">
        <f t="shared" si="11"/>
        <v>0</v>
      </c>
      <c r="W2936" s="73">
        <f t="shared" si="12"/>
        <v>0</v>
      </c>
      <c r="X2936" s="19"/>
      <c r="Y2936" s="19"/>
      <c r="Z2936" s="19"/>
      <c r="AA2936" s="19"/>
      <c r="AB2936" s="19"/>
      <c r="AC2936" s="19"/>
      <c r="AD2936" s="19"/>
    </row>
    <row r="2937">
      <c r="A2937" s="49" t="s">
        <v>3043</v>
      </c>
      <c r="B2937" s="50">
        <v>29030.0</v>
      </c>
      <c r="C2937" s="51">
        <v>0.981</v>
      </c>
      <c r="D2937" s="52">
        <v>28994.0</v>
      </c>
      <c r="E2937" s="51">
        <v>0.06</v>
      </c>
      <c r="F2937" s="52">
        <v>29030.0</v>
      </c>
      <c r="G2937" s="54">
        <v>0.985</v>
      </c>
      <c r="H2937" s="50">
        <v>29030.0</v>
      </c>
      <c r="I2937" s="54">
        <v>1.23849</v>
      </c>
      <c r="J2937" s="50">
        <v>29030.0</v>
      </c>
      <c r="K2937" s="54">
        <v>2.75</v>
      </c>
      <c r="L2937" s="70">
        <f t="shared" si="1"/>
        <v>0</v>
      </c>
      <c r="M2937" s="71">
        <f t="shared" si="2"/>
        <v>0</v>
      </c>
      <c r="N2937" s="71">
        <f t="shared" si="3"/>
        <v>0.25749</v>
      </c>
      <c r="O2937" s="71">
        <f t="shared" si="4"/>
        <v>26.24770642</v>
      </c>
      <c r="P2937" s="71">
        <f t="shared" si="5"/>
        <v>0</v>
      </c>
      <c r="Q2937" s="71">
        <f t="shared" si="6"/>
        <v>0</v>
      </c>
      <c r="R2937" s="71">
        <f t="shared" si="7"/>
        <v>1.769</v>
      </c>
      <c r="S2937" s="71">
        <f t="shared" si="8"/>
        <v>180.3261978</v>
      </c>
      <c r="T2937" s="72">
        <f t="shared" si="9"/>
        <v>36</v>
      </c>
      <c r="U2937" s="71">
        <f t="shared" si="10"/>
        <v>0.1240096452</v>
      </c>
      <c r="V2937" s="71">
        <f t="shared" si="11"/>
        <v>0</v>
      </c>
      <c r="W2937" s="73">
        <f t="shared" si="12"/>
        <v>0</v>
      </c>
      <c r="X2937" s="19"/>
      <c r="Y2937" s="19"/>
      <c r="Z2937" s="19"/>
      <c r="AA2937" s="19"/>
      <c r="AB2937" s="19"/>
      <c r="AC2937" s="19"/>
      <c r="AD2937" s="19"/>
    </row>
    <row r="2938">
      <c r="A2938" s="49" t="s">
        <v>3044</v>
      </c>
      <c r="B2938" s="50">
        <v>28545.0</v>
      </c>
      <c r="C2938" s="51">
        <v>1.962</v>
      </c>
      <c r="D2938" s="52">
        <v>28511.0</v>
      </c>
      <c r="E2938" s="51">
        <v>0.061</v>
      </c>
      <c r="F2938" s="52">
        <v>28545.0</v>
      </c>
      <c r="G2938" s="54">
        <v>1.538</v>
      </c>
      <c r="H2938" s="50">
        <v>28545.0</v>
      </c>
      <c r="I2938" s="54">
        <v>3.18412</v>
      </c>
      <c r="J2938" s="50">
        <v>28545.0</v>
      </c>
      <c r="K2938" s="54">
        <v>29.272</v>
      </c>
      <c r="L2938" s="70">
        <f t="shared" si="1"/>
        <v>0</v>
      </c>
      <c r="M2938" s="71">
        <f t="shared" si="2"/>
        <v>0</v>
      </c>
      <c r="N2938" s="71">
        <f t="shared" si="3"/>
        <v>1.22212</v>
      </c>
      <c r="O2938" s="71">
        <f t="shared" si="4"/>
        <v>62.28950051</v>
      </c>
      <c r="P2938" s="71">
        <f t="shared" si="5"/>
        <v>0</v>
      </c>
      <c r="Q2938" s="71">
        <f t="shared" si="6"/>
        <v>0</v>
      </c>
      <c r="R2938" s="71">
        <f t="shared" si="7"/>
        <v>27.31</v>
      </c>
      <c r="S2938" s="71">
        <f t="shared" si="8"/>
        <v>1391.946993</v>
      </c>
      <c r="T2938" s="72">
        <f t="shared" si="9"/>
        <v>34</v>
      </c>
      <c r="U2938" s="71">
        <f t="shared" si="10"/>
        <v>0.1191101769</v>
      </c>
      <c r="V2938" s="71">
        <f t="shared" si="11"/>
        <v>0</v>
      </c>
      <c r="W2938" s="73">
        <f t="shared" si="12"/>
        <v>0</v>
      </c>
      <c r="X2938" s="19"/>
      <c r="Y2938" s="19"/>
      <c r="Z2938" s="19"/>
      <c r="AA2938" s="19"/>
      <c r="AB2938" s="19"/>
      <c r="AC2938" s="19"/>
      <c r="AD2938" s="19"/>
    </row>
    <row r="2939">
      <c r="A2939" s="49" t="s">
        <v>3045</v>
      </c>
      <c r="B2939" s="50">
        <v>28817.0</v>
      </c>
      <c r="C2939" s="51">
        <v>0.967</v>
      </c>
      <c r="D2939" s="52">
        <v>28782.0</v>
      </c>
      <c r="E2939" s="51">
        <v>0.059</v>
      </c>
      <c r="F2939" s="52">
        <v>28817.0</v>
      </c>
      <c r="G2939" s="54">
        <v>0.973</v>
      </c>
      <c r="H2939" s="50">
        <v>28817.0</v>
      </c>
      <c r="I2939" s="54">
        <v>8.77072</v>
      </c>
      <c r="J2939" s="50">
        <v>28817.0</v>
      </c>
      <c r="K2939" s="54">
        <v>23.104</v>
      </c>
      <c r="L2939" s="70">
        <f t="shared" si="1"/>
        <v>0</v>
      </c>
      <c r="M2939" s="71">
        <f t="shared" si="2"/>
        <v>0</v>
      </c>
      <c r="N2939" s="71">
        <f t="shared" si="3"/>
        <v>7.80372</v>
      </c>
      <c r="O2939" s="71">
        <f t="shared" si="4"/>
        <v>807.0031024</v>
      </c>
      <c r="P2939" s="71">
        <f t="shared" si="5"/>
        <v>0</v>
      </c>
      <c r="Q2939" s="71">
        <f t="shared" si="6"/>
        <v>0</v>
      </c>
      <c r="R2939" s="71">
        <f t="shared" si="7"/>
        <v>22.137</v>
      </c>
      <c r="S2939" s="71">
        <f t="shared" si="8"/>
        <v>2289.245088</v>
      </c>
      <c r="T2939" s="72">
        <f t="shared" si="9"/>
        <v>35</v>
      </c>
      <c r="U2939" s="71">
        <f t="shared" si="10"/>
        <v>0.1214560849</v>
      </c>
      <c r="V2939" s="71">
        <f t="shared" si="11"/>
        <v>0</v>
      </c>
      <c r="W2939" s="73">
        <f t="shared" si="12"/>
        <v>0</v>
      </c>
      <c r="X2939" s="19"/>
      <c r="Y2939" s="19"/>
      <c r="Z2939" s="19"/>
      <c r="AA2939" s="19"/>
      <c r="AB2939" s="19"/>
      <c r="AC2939" s="19"/>
      <c r="AD2939" s="19"/>
    </row>
    <row r="2940">
      <c r="A2940" s="49" t="s">
        <v>3046</v>
      </c>
      <c r="B2940" s="50">
        <v>28349.0</v>
      </c>
      <c r="C2940" s="51">
        <v>1.867</v>
      </c>
      <c r="D2940" s="52">
        <v>28305.0</v>
      </c>
      <c r="E2940" s="51">
        <v>0.06</v>
      </c>
      <c r="F2940" s="52">
        <v>28349.0</v>
      </c>
      <c r="G2940" s="54">
        <v>1.482</v>
      </c>
      <c r="H2940" s="50">
        <v>28349.0</v>
      </c>
      <c r="I2940" s="54">
        <v>3.38676</v>
      </c>
      <c r="J2940" s="50">
        <v>28347.0</v>
      </c>
      <c r="K2940" s="54">
        <v>4.034</v>
      </c>
      <c r="L2940" s="70">
        <f t="shared" si="1"/>
        <v>0</v>
      </c>
      <c r="M2940" s="71">
        <f t="shared" si="2"/>
        <v>0</v>
      </c>
      <c r="N2940" s="71">
        <f t="shared" si="3"/>
        <v>1.51976</v>
      </c>
      <c r="O2940" s="71">
        <f t="shared" si="4"/>
        <v>81.40117836</v>
      </c>
      <c r="P2940" s="71">
        <f t="shared" si="5"/>
        <v>-2</v>
      </c>
      <c r="Q2940" s="71">
        <f t="shared" si="6"/>
        <v>-0.007054922572</v>
      </c>
      <c r="R2940" s="71">
        <f t="shared" si="7"/>
        <v>2.167</v>
      </c>
      <c r="S2940" s="71">
        <f t="shared" si="8"/>
        <v>116.0685592</v>
      </c>
      <c r="T2940" s="72">
        <f t="shared" si="9"/>
        <v>44</v>
      </c>
      <c r="U2940" s="71">
        <f t="shared" si="10"/>
        <v>0.1552082966</v>
      </c>
      <c r="V2940" s="71">
        <f t="shared" si="11"/>
        <v>0</v>
      </c>
      <c r="W2940" s="73">
        <f t="shared" si="12"/>
        <v>0</v>
      </c>
      <c r="X2940" s="19"/>
      <c r="Y2940" s="19"/>
      <c r="Z2940" s="19"/>
      <c r="AA2940" s="19"/>
      <c r="AB2940" s="19"/>
      <c r="AC2940" s="19"/>
      <c r="AD2940" s="19"/>
    </row>
    <row r="2941">
      <c r="A2941" s="49" t="s">
        <v>3047</v>
      </c>
      <c r="B2941" s="50">
        <v>28829.0</v>
      </c>
      <c r="C2941" s="51">
        <v>0.964</v>
      </c>
      <c r="D2941" s="52">
        <v>28798.0</v>
      </c>
      <c r="E2941" s="51">
        <v>0.059</v>
      </c>
      <c r="F2941" s="52">
        <v>28829.0</v>
      </c>
      <c r="G2941" s="54">
        <v>0.969</v>
      </c>
      <c r="H2941" s="50">
        <v>28829.0</v>
      </c>
      <c r="I2941" s="54">
        <v>3.03905</v>
      </c>
      <c r="J2941" s="50">
        <v>28828.0</v>
      </c>
      <c r="K2941" s="54">
        <v>3.481</v>
      </c>
      <c r="L2941" s="70">
        <f t="shared" si="1"/>
        <v>0</v>
      </c>
      <c r="M2941" s="71">
        <f t="shared" si="2"/>
        <v>0</v>
      </c>
      <c r="N2941" s="71">
        <f t="shared" si="3"/>
        <v>2.07505</v>
      </c>
      <c r="O2941" s="71">
        <f t="shared" si="4"/>
        <v>215.2541494</v>
      </c>
      <c r="P2941" s="71">
        <f t="shared" si="5"/>
        <v>-1</v>
      </c>
      <c r="Q2941" s="71">
        <f t="shared" si="6"/>
        <v>-0.003468729404</v>
      </c>
      <c r="R2941" s="71">
        <f t="shared" si="7"/>
        <v>2.517</v>
      </c>
      <c r="S2941" s="71">
        <f t="shared" si="8"/>
        <v>261.0995851</v>
      </c>
      <c r="T2941" s="72">
        <f t="shared" si="9"/>
        <v>31</v>
      </c>
      <c r="U2941" s="71">
        <f t="shared" si="10"/>
        <v>0.1075306115</v>
      </c>
      <c r="V2941" s="71">
        <f t="shared" si="11"/>
        <v>0</v>
      </c>
      <c r="W2941" s="73">
        <f t="shared" si="12"/>
        <v>0</v>
      </c>
      <c r="X2941" s="19"/>
      <c r="Y2941" s="19"/>
      <c r="Z2941" s="19"/>
      <c r="AA2941" s="19"/>
      <c r="AB2941" s="19"/>
      <c r="AC2941" s="19"/>
      <c r="AD2941" s="19"/>
    </row>
    <row r="2942">
      <c r="A2942" s="49" t="s">
        <v>3048</v>
      </c>
      <c r="B2942" s="50">
        <v>28352.0</v>
      </c>
      <c r="C2942" s="51">
        <v>1.966</v>
      </c>
      <c r="D2942" s="52">
        <v>28327.0</v>
      </c>
      <c r="E2942" s="51">
        <v>0.061</v>
      </c>
      <c r="F2942" s="52">
        <v>28352.0</v>
      </c>
      <c r="G2942" s="54">
        <v>1.516</v>
      </c>
      <c r="H2942" s="50">
        <v>28352.0</v>
      </c>
      <c r="I2942" s="54">
        <v>3.34485</v>
      </c>
      <c r="J2942" s="50">
        <v>28352.0</v>
      </c>
      <c r="K2942" s="54">
        <v>2.572</v>
      </c>
      <c r="L2942" s="70">
        <f t="shared" si="1"/>
        <v>0</v>
      </c>
      <c r="M2942" s="71">
        <f t="shared" si="2"/>
        <v>0</v>
      </c>
      <c r="N2942" s="71">
        <f t="shared" si="3"/>
        <v>1.37885</v>
      </c>
      <c r="O2942" s="71">
        <f t="shared" si="4"/>
        <v>70.13479145</v>
      </c>
      <c r="P2942" s="71">
        <f t="shared" si="5"/>
        <v>0</v>
      </c>
      <c r="Q2942" s="71">
        <f t="shared" si="6"/>
        <v>0</v>
      </c>
      <c r="R2942" s="71">
        <f t="shared" si="7"/>
        <v>0.606</v>
      </c>
      <c r="S2942" s="71">
        <f t="shared" si="8"/>
        <v>30.82400814</v>
      </c>
      <c r="T2942" s="72">
        <f t="shared" si="9"/>
        <v>25</v>
      </c>
      <c r="U2942" s="71">
        <f t="shared" si="10"/>
        <v>0.0881772009</v>
      </c>
      <c r="V2942" s="71">
        <f t="shared" si="11"/>
        <v>0</v>
      </c>
      <c r="W2942" s="73">
        <f t="shared" si="12"/>
        <v>0</v>
      </c>
      <c r="X2942" s="19"/>
      <c r="Y2942" s="19"/>
      <c r="Z2942" s="19"/>
      <c r="AA2942" s="19"/>
      <c r="AB2942" s="19"/>
      <c r="AC2942" s="19"/>
      <c r="AD2942" s="19"/>
    </row>
    <row r="2943">
      <c r="A2943" s="49" t="s">
        <v>3049</v>
      </c>
      <c r="B2943" s="50">
        <v>29099.0</v>
      </c>
      <c r="C2943" s="51">
        <v>1.153</v>
      </c>
      <c r="D2943" s="52">
        <v>29029.0</v>
      </c>
      <c r="E2943" s="51">
        <v>0.059</v>
      </c>
      <c r="F2943" s="52">
        <v>29099.0</v>
      </c>
      <c r="G2943" s="54">
        <v>1.155</v>
      </c>
      <c r="H2943" s="50">
        <v>29099.0</v>
      </c>
      <c r="I2943" s="54">
        <v>16.9454</v>
      </c>
      <c r="J2943" s="50">
        <v>29097.0</v>
      </c>
      <c r="K2943" s="54">
        <v>83.44</v>
      </c>
      <c r="L2943" s="70">
        <f t="shared" si="1"/>
        <v>0</v>
      </c>
      <c r="M2943" s="71">
        <f t="shared" si="2"/>
        <v>0</v>
      </c>
      <c r="N2943" s="71">
        <f t="shared" si="3"/>
        <v>15.7924</v>
      </c>
      <c r="O2943" s="71">
        <f t="shared" si="4"/>
        <v>1369.679098</v>
      </c>
      <c r="P2943" s="71">
        <f t="shared" si="5"/>
        <v>-2</v>
      </c>
      <c r="Q2943" s="71">
        <f t="shared" si="6"/>
        <v>-0.006873088422</v>
      </c>
      <c r="R2943" s="71">
        <f t="shared" si="7"/>
        <v>82.287</v>
      </c>
      <c r="S2943" s="71">
        <f t="shared" si="8"/>
        <v>7136.773634</v>
      </c>
      <c r="T2943" s="72">
        <f t="shared" si="9"/>
        <v>70</v>
      </c>
      <c r="U2943" s="71">
        <f t="shared" si="10"/>
        <v>0.2405580948</v>
      </c>
      <c r="V2943" s="71">
        <f t="shared" si="11"/>
        <v>0</v>
      </c>
      <c r="W2943" s="73">
        <f t="shared" si="12"/>
        <v>0</v>
      </c>
      <c r="X2943" s="19"/>
      <c r="Y2943" s="19"/>
      <c r="Z2943" s="19"/>
      <c r="AA2943" s="19"/>
      <c r="AB2943" s="19"/>
      <c r="AC2943" s="19"/>
      <c r="AD2943" s="19"/>
    </row>
    <row r="2944">
      <c r="A2944" s="49" t="s">
        <v>3050</v>
      </c>
      <c r="B2944" s="50">
        <v>28622.0</v>
      </c>
      <c r="C2944" s="51">
        <v>2.328</v>
      </c>
      <c r="D2944" s="52">
        <v>28589.0</v>
      </c>
      <c r="E2944" s="51">
        <v>0.06</v>
      </c>
      <c r="F2944" s="52">
        <v>28622.0</v>
      </c>
      <c r="G2944" s="54">
        <v>1.711</v>
      </c>
      <c r="H2944" s="50">
        <v>28622.0</v>
      </c>
      <c r="I2944" s="54">
        <v>4.52737</v>
      </c>
      <c r="J2944" s="50">
        <v>28622.0</v>
      </c>
      <c r="K2944" s="54">
        <v>42.855</v>
      </c>
      <c r="L2944" s="70">
        <f t="shared" si="1"/>
        <v>0</v>
      </c>
      <c r="M2944" s="71">
        <f t="shared" si="2"/>
        <v>0</v>
      </c>
      <c r="N2944" s="71">
        <f t="shared" si="3"/>
        <v>2.19937</v>
      </c>
      <c r="O2944" s="71">
        <f t="shared" si="4"/>
        <v>94.47465636</v>
      </c>
      <c r="P2944" s="71">
        <f t="shared" si="5"/>
        <v>0</v>
      </c>
      <c r="Q2944" s="71">
        <f t="shared" si="6"/>
        <v>0</v>
      </c>
      <c r="R2944" s="71">
        <f t="shared" si="7"/>
        <v>40.527</v>
      </c>
      <c r="S2944" s="71">
        <f t="shared" si="8"/>
        <v>1740.850515</v>
      </c>
      <c r="T2944" s="72">
        <f t="shared" si="9"/>
        <v>33</v>
      </c>
      <c r="U2944" s="71">
        <f t="shared" si="10"/>
        <v>0.1152959262</v>
      </c>
      <c r="V2944" s="71">
        <f t="shared" si="11"/>
        <v>0</v>
      </c>
      <c r="W2944" s="73">
        <f t="shared" si="12"/>
        <v>0</v>
      </c>
      <c r="X2944" s="19"/>
      <c r="Y2944" s="19"/>
      <c r="Z2944" s="19"/>
      <c r="AA2944" s="19"/>
      <c r="AB2944" s="19"/>
      <c r="AC2944" s="19"/>
      <c r="AD2944" s="19"/>
    </row>
    <row r="2945">
      <c r="A2945" s="49" t="s">
        <v>3051</v>
      </c>
      <c r="B2945" s="50">
        <v>29296.0</v>
      </c>
      <c r="C2945" s="51">
        <v>1.095</v>
      </c>
      <c r="D2945" s="52">
        <v>29245.0</v>
      </c>
      <c r="E2945" s="51">
        <v>0.059</v>
      </c>
      <c r="F2945" s="52">
        <v>29296.0</v>
      </c>
      <c r="G2945" s="54">
        <v>1.093</v>
      </c>
      <c r="H2945" s="50">
        <v>29296.0</v>
      </c>
      <c r="I2945" s="54">
        <v>14.9056</v>
      </c>
      <c r="J2945" s="50">
        <v>29294.0</v>
      </c>
      <c r="K2945" s="54">
        <v>3600.0</v>
      </c>
      <c r="L2945" s="70">
        <f t="shared" si="1"/>
        <v>0</v>
      </c>
      <c r="M2945" s="71">
        <f t="shared" si="2"/>
        <v>0</v>
      </c>
      <c r="N2945" s="71">
        <f t="shared" si="3"/>
        <v>13.8106</v>
      </c>
      <c r="O2945" s="71">
        <f t="shared" si="4"/>
        <v>1261.242009</v>
      </c>
      <c r="P2945" s="71">
        <f t="shared" si="5"/>
        <v>-2</v>
      </c>
      <c r="Q2945" s="71">
        <f t="shared" si="6"/>
        <v>-0.006826870563</v>
      </c>
      <c r="R2945" s="71">
        <f t="shared" si="7"/>
        <v>3598.905</v>
      </c>
      <c r="S2945" s="71">
        <f t="shared" si="8"/>
        <v>328667.1233</v>
      </c>
      <c r="T2945" s="72">
        <f t="shared" si="9"/>
        <v>51</v>
      </c>
      <c r="U2945" s="71">
        <f t="shared" si="10"/>
        <v>0.1740851993</v>
      </c>
      <c r="V2945" s="71">
        <f t="shared" si="11"/>
        <v>0</v>
      </c>
      <c r="W2945" s="73">
        <f t="shared" si="12"/>
        <v>0</v>
      </c>
      <c r="X2945" s="19"/>
      <c r="Y2945" s="19"/>
      <c r="Z2945" s="19"/>
      <c r="AA2945" s="19"/>
      <c r="AB2945" s="19"/>
      <c r="AC2945" s="19"/>
      <c r="AD2945" s="19"/>
    </row>
    <row r="2946">
      <c r="A2946" s="49" t="s">
        <v>3052</v>
      </c>
      <c r="B2946" s="50">
        <v>28808.0</v>
      </c>
      <c r="C2946" s="51">
        <v>2.464</v>
      </c>
      <c r="D2946" s="52">
        <v>28761.0</v>
      </c>
      <c r="E2946" s="51">
        <v>0.061</v>
      </c>
      <c r="F2946" s="52">
        <v>28808.0</v>
      </c>
      <c r="G2946" s="54">
        <v>1.664</v>
      </c>
      <c r="H2946" s="50">
        <v>28808.0</v>
      </c>
      <c r="I2946" s="54">
        <v>3.53658</v>
      </c>
      <c r="J2946" s="50">
        <v>28808.0</v>
      </c>
      <c r="K2946" s="54">
        <v>25.206</v>
      </c>
      <c r="L2946" s="70">
        <f t="shared" si="1"/>
        <v>0</v>
      </c>
      <c r="M2946" s="71">
        <f t="shared" si="2"/>
        <v>0</v>
      </c>
      <c r="N2946" s="71">
        <f t="shared" si="3"/>
        <v>1.07258</v>
      </c>
      <c r="O2946" s="71">
        <f t="shared" si="4"/>
        <v>43.53003247</v>
      </c>
      <c r="P2946" s="71">
        <f t="shared" si="5"/>
        <v>0</v>
      </c>
      <c r="Q2946" s="71">
        <f t="shared" si="6"/>
        <v>0</v>
      </c>
      <c r="R2946" s="71">
        <f t="shared" si="7"/>
        <v>22.742</v>
      </c>
      <c r="S2946" s="71">
        <f t="shared" si="8"/>
        <v>922.9707792</v>
      </c>
      <c r="T2946" s="72">
        <f t="shared" si="9"/>
        <v>47</v>
      </c>
      <c r="U2946" s="71">
        <f t="shared" si="10"/>
        <v>0.1631491252</v>
      </c>
      <c r="V2946" s="71">
        <f t="shared" si="11"/>
        <v>0</v>
      </c>
      <c r="W2946" s="73">
        <f t="shared" si="12"/>
        <v>0</v>
      </c>
      <c r="X2946" s="19"/>
      <c r="Y2946" s="19"/>
      <c r="Z2946" s="19"/>
      <c r="AA2946" s="19"/>
      <c r="AB2946" s="19"/>
      <c r="AC2946" s="19"/>
      <c r="AD2946" s="19"/>
    </row>
    <row r="2947">
      <c r="A2947" s="49" t="s">
        <v>3053</v>
      </c>
      <c r="B2947" s="50">
        <v>28521.0</v>
      </c>
      <c r="C2947" s="51">
        <v>0.977</v>
      </c>
      <c r="D2947" s="52">
        <v>28461.0</v>
      </c>
      <c r="E2947" s="51">
        <v>0.059</v>
      </c>
      <c r="F2947" s="52">
        <v>28521.0</v>
      </c>
      <c r="G2947" s="54">
        <v>0.983</v>
      </c>
      <c r="H2947" s="50">
        <v>28521.0</v>
      </c>
      <c r="I2947" s="54">
        <v>2.60171</v>
      </c>
      <c r="J2947" s="50">
        <v>28521.0</v>
      </c>
      <c r="K2947" s="54">
        <v>3600.0</v>
      </c>
      <c r="L2947" s="70">
        <f t="shared" si="1"/>
        <v>0</v>
      </c>
      <c r="M2947" s="71">
        <f t="shared" si="2"/>
        <v>0</v>
      </c>
      <c r="N2947" s="71">
        <f t="shared" si="3"/>
        <v>1.62471</v>
      </c>
      <c r="O2947" s="71">
        <f t="shared" si="4"/>
        <v>166.2958035</v>
      </c>
      <c r="P2947" s="71">
        <f t="shared" si="5"/>
        <v>0</v>
      </c>
      <c r="Q2947" s="71">
        <f t="shared" si="6"/>
        <v>0</v>
      </c>
      <c r="R2947" s="71">
        <f t="shared" si="7"/>
        <v>3599.023</v>
      </c>
      <c r="S2947" s="71">
        <f t="shared" si="8"/>
        <v>368374.9232</v>
      </c>
      <c r="T2947" s="72">
        <f t="shared" si="9"/>
        <v>60</v>
      </c>
      <c r="U2947" s="71">
        <f t="shared" si="10"/>
        <v>0.2103713054</v>
      </c>
      <c r="V2947" s="71">
        <f t="shared" si="11"/>
        <v>0</v>
      </c>
      <c r="W2947" s="73">
        <f t="shared" si="12"/>
        <v>0</v>
      </c>
      <c r="X2947" s="19"/>
      <c r="Y2947" s="19"/>
      <c r="Z2947" s="19"/>
      <c r="AA2947" s="19"/>
      <c r="AB2947" s="19"/>
      <c r="AC2947" s="19"/>
      <c r="AD2947" s="19"/>
    </row>
    <row r="2948">
      <c r="A2948" s="49" t="s">
        <v>3054</v>
      </c>
      <c r="B2948" s="50">
        <v>28053.0</v>
      </c>
      <c r="C2948" s="51">
        <v>1.956</v>
      </c>
      <c r="D2948" s="52">
        <v>27977.0</v>
      </c>
      <c r="E2948" s="51">
        <v>0.061</v>
      </c>
      <c r="F2948" s="52">
        <v>28053.0</v>
      </c>
      <c r="G2948" s="54">
        <v>1.533</v>
      </c>
      <c r="H2948" s="50">
        <v>28053.0</v>
      </c>
      <c r="I2948" s="54">
        <v>4.83063</v>
      </c>
      <c r="J2948" s="50">
        <v>28052.0</v>
      </c>
      <c r="K2948" s="54">
        <v>33.729</v>
      </c>
      <c r="L2948" s="70">
        <f t="shared" si="1"/>
        <v>0</v>
      </c>
      <c r="M2948" s="71">
        <f t="shared" si="2"/>
        <v>0</v>
      </c>
      <c r="N2948" s="71">
        <f t="shared" si="3"/>
        <v>2.87463</v>
      </c>
      <c r="O2948" s="71">
        <f t="shared" si="4"/>
        <v>146.9647239</v>
      </c>
      <c r="P2948" s="71">
        <f t="shared" si="5"/>
        <v>-1</v>
      </c>
      <c r="Q2948" s="71">
        <f t="shared" si="6"/>
        <v>-0.003564681139</v>
      </c>
      <c r="R2948" s="71">
        <f t="shared" si="7"/>
        <v>31.773</v>
      </c>
      <c r="S2948" s="71">
        <f t="shared" si="8"/>
        <v>1624.386503</v>
      </c>
      <c r="T2948" s="72">
        <f t="shared" si="9"/>
        <v>76</v>
      </c>
      <c r="U2948" s="71">
        <f t="shared" si="10"/>
        <v>0.2709157666</v>
      </c>
      <c r="V2948" s="71">
        <f t="shared" si="11"/>
        <v>0</v>
      </c>
      <c r="W2948" s="73">
        <f t="shared" si="12"/>
        <v>0</v>
      </c>
      <c r="X2948" s="19"/>
      <c r="Y2948" s="19"/>
      <c r="Z2948" s="19"/>
      <c r="AA2948" s="19"/>
      <c r="AB2948" s="19"/>
      <c r="AC2948" s="19"/>
      <c r="AD2948" s="19"/>
    </row>
    <row r="2949">
      <c r="A2949" s="49" t="s">
        <v>3055</v>
      </c>
      <c r="B2949" s="50">
        <v>28560.0</v>
      </c>
      <c r="C2949" s="51">
        <v>1.033</v>
      </c>
      <c r="D2949" s="52">
        <v>28488.0</v>
      </c>
      <c r="E2949" s="51">
        <v>0.059</v>
      </c>
      <c r="F2949" s="52">
        <v>28560.0</v>
      </c>
      <c r="G2949" s="54">
        <v>1.044</v>
      </c>
      <c r="H2949" s="50">
        <v>28560.0</v>
      </c>
      <c r="I2949" s="54">
        <v>7.67364</v>
      </c>
      <c r="J2949" s="50">
        <v>28560.0</v>
      </c>
      <c r="K2949" s="54">
        <v>104.542</v>
      </c>
      <c r="L2949" s="70">
        <f t="shared" si="1"/>
        <v>0</v>
      </c>
      <c r="M2949" s="71">
        <f t="shared" si="2"/>
        <v>0</v>
      </c>
      <c r="N2949" s="71">
        <f t="shared" si="3"/>
        <v>6.64064</v>
      </c>
      <c r="O2949" s="71">
        <f t="shared" si="4"/>
        <v>642.8499516</v>
      </c>
      <c r="P2949" s="71">
        <f t="shared" si="5"/>
        <v>0</v>
      </c>
      <c r="Q2949" s="71">
        <f t="shared" si="6"/>
        <v>0</v>
      </c>
      <c r="R2949" s="71">
        <f t="shared" si="7"/>
        <v>103.509</v>
      </c>
      <c r="S2949" s="71">
        <f t="shared" si="8"/>
        <v>10020.23233</v>
      </c>
      <c r="T2949" s="72">
        <f t="shared" si="9"/>
        <v>72</v>
      </c>
      <c r="U2949" s="71">
        <f t="shared" si="10"/>
        <v>0.2521008403</v>
      </c>
      <c r="V2949" s="71">
        <f t="shared" si="11"/>
        <v>0</v>
      </c>
      <c r="W2949" s="73">
        <f t="shared" si="12"/>
        <v>0</v>
      </c>
      <c r="X2949" s="19"/>
      <c r="Y2949" s="19"/>
      <c r="Z2949" s="19"/>
      <c r="AA2949" s="19"/>
      <c r="AB2949" s="19"/>
      <c r="AC2949" s="19"/>
      <c r="AD2949" s="19"/>
    </row>
    <row r="2950">
      <c r="A2950" s="49" t="s">
        <v>3056</v>
      </c>
      <c r="B2950" s="50">
        <v>28091.0</v>
      </c>
      <c r="C2950" s="51">
        <v>2.027</v>
      </c>
      <c r="D2950" s="52">
        <v>28084.0</v>
      </c>
      <c r="E2950" s="51">
        <v>0.06</v>
      </c>
      <c r="F2950" s="52">
        <v>28091.0</v>
      </c>
      <c r="G2950" s="54">
        <v>1.505</v>
      </c>
      <c r="H2950" s="50">
        <v>28091.0</v>
      </c>
      <c r="I2950" s="54">
        <v>3.35834</v>
      </c>
      <c r="J2950" s="50">
        <v>28090.0</v>
      </c>
      <c r="K2950" s="54">
        <v>16.026</v>
      </c>
      <c r="L2950" s="70">
        <f t="shared" si="1"/>
        <v>0</v>
      </c>
      <c r="M2950" s="71">
        <f t="shared" si="2"/>
        <v>0</v>
      </c>
      <c r="N2950" s="71">
        <f t="shared" si="3"/>
        <v>1.33134</v>
      </c>
      <c r="O2950" s="71">
        <f t="shared" si="4"/>
        <v>65.68031574</v>
      </c>
      <c r="P2950" s="71">
        <f t="shared" si="5"/>
        <v>-1</v>
      </c>
      <c r="Q2950" s="71">
        <f t="shared" si="6"/>
        <v>-0.00355985903</v>
      </c>
      <c r="R2950" s="71">
        <f t="shared" si="7"/>
        <v>13.999</v>
      </c>
      <c r="S2950" s="71">
        <f t="shared" si="8"/>
        <v>690.6265417</v>
      </c>
      <c r="T2950" s="72">
        <f t="shared" si="9"/>
        <v>7</v>
      </c>
      <c r="U2950" s="71">
        <f t="shared" si="10"/>
        <v>0.02491901321</v>
      </c>
      <c r="V2950" s="71">
        <f t="shared" si="11"/>
        <v>0</v>
      </c>
      <c r="W2950" s="73">
        <f t="shared" si="12"/>
        <v>0</v>
      </c>
      <c r="X2950" s="19"/>
      <c r="Y2950" s="19"/>
      <c r="Z2950" s="19"/>
      <c r="AA2950" s="19"/>
      <c r="AB2950" s="19"/>
      <c r="AC2950" s="19"/>
      <c r="AD2950" s="19"/>
    </row>
    <row r="2951">
      <c r="A2951" s="49" t="s">
        <v>3057</v>
      </c>
      <c r="B2951" s="50">
        <v>28889.0</v>
      </c>
      <c r="C2951" s="51">
        <v>1.044</v>
      </c>
      <c r="D2951" s="52">
        <v>28818.0</v>
      </c>
      <c r="E2951" s="51">
        <v>0.059</v>
      </c>
      <c r="F2951" s="52">
        <v>28889.0</v>
      </c>
      <c r="G2951" s="54">
        <v>1.048</v>
      </c>
      <c r="H2951" s="50">
        <v>28889.0</v>
      </c>
      <c r="I2951" s="54">
        <v>4.20491</v>
      </c>
      <c r="J2951" s="50">
        <v>28889.0</v>
      </c>
      <c r="K2951" s="54">
        <v>162.703</v>
      </c>
      <c r="L2951" s="70">
        <f t="shared" si="1"/>
        <v>0</v>
      </c>
      <c r="M2951" s="71">
        <f t="shared" si="2"/>
        <v>0</v>
      </c>
      <c r="N2951" s="71">
        <f t="shared" si="3"/>
        <v>3.16091</v>
      </c>
      <c r="O2951" s="71">
        <f t="shared" si="4"/>
        <v>302.7691571</v>
      </c>
      <c r="P2951" s="71">
        <f t="shared" si="5"/>
        <v>0</v>
      </c>
      <c r="Q2951" s="71">
        <f t="shared" si="6"/>
        <v>0</v>
      </c>
      <c r="R2951" s="71">
        <f t="shared" si="7"/>
        <v>161.659</v>
      </c>
      <c r="S2951" s="71">
        <f t="shared" si="8"/>
        <v>15484.57854</v>
      </c>
      <c r="T2951" s="72">
        <f t="shared" si="9"/>
        <v>71</v>
      </c>
      <c r="U2951" s="71">
        <f t="shared" si="10"/>
        <v>0.2457682855</v>
      </c>
      <c r="V2951" s="71">
        <f t="shared" si="11"/>
        <v>0</v>
      </c>
      <c r="W2951" s="73">
        <f t="shared" si="12"/>
        <v>0</v>
      </c>
      <c r="X2951" s="19"/>
      <c r="Y2951" s="19"/>
      <c r="Z2951" s="19"/>
      <c r="AA2951" s="19"/>
      <c r="AB2951" s="19"/>
      <c r="AC2951" s="19"/>
      <c r="AD2951" s="19"/>
    </row>
    <row r="2952">
      <c r="A2952" s="49" t="s">
        <v>3058</v>
      </c>
      <c r="B2952" s="50">
        <v>28405.0</v>
      </c>
      <c r="C2952" s="51">
        <v>2.031</v>
      </c>
      <c r="D2952" s="52">
        <v>28337.0</v>
      </c>
      <c r="E2952" s="51">
        <v>0.061</v>
      </c>
      <c r="F2952" s="52">
        <v>28405.0</v>
      </c>
      <c r="G2952" s="54">
        <v>1.565</v>
      </c>
      <c r="H2952" s="50">
        <v>28405.0</v>
      </c>
      <c r="I2952" s="54">
        <v>1.36927</v>
      </c>
      <c r="J2952" s="50">
        <v>28403.0</v>
      </c>
      <c r="K2952" s="54">
        <v>3.857</v>
      </c>
      <c r="L2952" s="70">
        <f t="shared" si="1"/>
        <v>0</v>
      </c>
      <c r="M2952" s="71">
        <f t="shared" si="2"/>
        <v>0</v>
      </c>
      <c r="N2952" s="71">
        <f t="shared" si="3"/>
        <v>-0.66173</v>
      </c>
      <c r="O2952" s="71">
        <f t="shared" si="4"/>
        <v>-32.58148695</v>
      </c>
      <c r="P2952" s="71">
        <f t="shared" si="5"/>
        <v>-2</v>
      </c>
      <c r="Q2952" s="71">
        <f t="shared" si="6"/>
        <v>-0.007041013906</v>
      </c>
      <c r="R2952" s="71">
        <f t="shared" si="7"/>
        <v>1.826</v>
      </c>
      <c r="S2952" s="71">
        <f t="shared" si="8"/>
        <v>89.90645002</v>
      </c>
      <c r="T2952" s="72">
        <f t="shared" si="9"/>
        <v>68</v>
      </c>
      <c r="U2952" s="71">
        <f t="shared" si="10"/>
        <v>0.2393944728</v>
      </c>
      <c r="V2952" s="71">
        <f t="shared" si="11"/>
        <v>0</v>
      </c>
      <c r="W2952" s="73">
        <f t="shared" si="12"/>
        <v>0</v>
      </c>
      <c r="X2952" s="19"/>
      <c r="Y2952" s="19"/>
      <c r="Z2952" s="19"/>
      <c r="AA2952" s="19"/>
      <c r="AB2952" s="19"/>
      <c r="AC2952" s="19"/>
      <c r="AD2952" s="19"/>
    </row>
    <row r="2953">
      <c r="A2953" s="49" t="s">
        <v>3059</v>
      </c>
      <c r="B2953" s="50">
        <v>28354.0</v>
      </c>
      <c r="C2953" s="51">
        <v>0.997</v>
      </c>
      <c r="D2953" s="52">
        <v>28275.0</v>
      </c>
      <c r="E2953" s="51">
        <v>0.059</v>
      </c>
      <c r="F2953" s="52">
        <v>28354.0</v>
      </c>
      <c r="G2953" s="54">
        <v>1.0</v>
      </c>
      <c r="H2953" s="50">
        <v>28354.0</v>
      </c>
      <c r="I2953" s="54">
        <v>8.39673</v>
      </c>
      <c r="J2953" s="50">
        <v>6.94718E-310</v>
      </c>
      <c r="K2953" s="54">
        <v>3600.0</v>
      </c>
      <c r="L2953" s="70">
        <f t="shared" si="1"/>
        <v>0</v>
      </c>
      <c r="M2953" s="71">
        <f t="shared" si="2"/>
        <v>0</v>
      </c>
      <c r="N2953" s="71">
        <f t="shared" si="3"/>
        <v>7.39973</v>
      </c>
      <c r="O2953" s="71">
        <f t="shared" si="4"/>
        <v>742.1995988</v>
      </c>
      <c r="P2953" s="71">
        <f t="shared" si="5"/>
        <v>-28354</v>
      </c>
      <c r="Q2953" s="71">
        <f t="shared" si="6"/>
        <v>-100</v>
      </c>
      <c r="R2953" s="71">
        <f t="shared" si="7"/>
        <v>3599.003</v>
      </c>
      <c r="S2953" s="71">
        <f t="shared" si="8"/>
        <v>360983.2497</v>
      </c>
      <c r="T2953" s="72">
        <f t="shared" si="9"/>
        <v>79</v>
      </c>
      <c r="U2953" s="71">
        <f t="shared" si="10"/>
        <v>0.2786203005</v>
      </c>
      <c r="V2953" s="71">
        <f t="shared" si="11"/>
        <v>0</v>
      </c>
      <c r="W2953" s="73">
        <f t="shared" si="12"/>
        <v>0</v>
      </c>
      <c r="X2953" s="19"/>
      <c r="Y2953" s="19"/>
      <c r="Z2953" s="19"/>
      <c r="AA2953" s="19"/>
      <c r="AB2953" s="19"/>
      <c r="AC2953" s="19"/>
      <c r="AD2953" s="19"/>
    </row>
    <row r="2954">
      <c r="A2954" s="49" t="s">
        <v>3060</v>
      </c>
      <c r="B2954" s="50">
        <v>27890.0</v>
      </c>
      <c r="C2954" s="51">
        <v>1.805</v>
      </c>
      <c r="D2954" s="52">
        <v>27857.0</v>
      </c>
      <c r="E2954" s="51">
        <v>0.06</v>
      </c>
      <c r="F2954" s="52">
        <v>27890.0</v>
      </c>
      <c r="G2954" s="54">
        <v>1.448</v>
      </c>
      <c r="H2954" s="50">
        <v>27890.0</v>
      </c>
      <c r="I2954" s="54">
        <v>3.35712</v>
      </c>
      <c r="J2954" s="50">
        <v>27890.0</v>
      </c>
      <c r="K2954" s="54">
        <v>2.908</v>
      </c>
      <c r="L2954" s="70">
        <f t="shared" si="1"/>
        <v>0</v>
      </c>
      <c r="M2954" s="71">
        <f t="shared" si="2"/>
        <v>0</v>
      </c>
      <c r="N2954" s="71">
        <f t="shared" si="3"/>
        <v>1.55212</v>
      </c>
      <c r="O2954" s="71">
        <f t="shared" si="4"/>
        <v>85.9900277</v>
      </c>
      <c r="P2954" s="71">
        <f t="shared" si="5"/>
        <v>0</v>
      </c>
      <c r="Q2954" s="71">
        <f t="shared" si="6"/>
        <v>0</v>
      </c>
      <c r="R2954" s="71">
        <f t="shared" si="7"/>
        <v>1.103</v>
      </c>
      <c r="S2954" s="71">
        <f t="shared" si="8"/>
        <v>61.10803324</v>
      </c>
      <c r="T2954" s="72">
        <f t="shared" si="9"/>
        <v>33</v>
      </c>
      <c r="U2954" s="71">
        <f t="shared" si="10"/>
        <v>0.1183219792</v>
      </c>
      <c r="V2954" s="71">
        <f t="shared" si="11"/>
        <v>0</v>
      </c>
      <c r="W2954" s="73">
        <f t="shared" si="12"/>
        <v>0</v>
      </c>
      <c r="X2954" s="19"/>
      <c r="Y2954" s="19"/>
      <c r="Z2954" s="19"/>
      <c r="AA2954" s="19"/>
      <c r="AB2954" s="19"/>
      <c r="AC2954" s="19"/>
      <c r="AD2954" s="19"/>
    </row>
    <row r="2955">
      <c r="A2955" s="49" t="s">
        <v>3061</v>
      </c>
      <c r="B2955" s="50">
        <v>28913.0</v>
      </c>
      <c r="C2955" s="51">
        <v>1.065</v>
      </c>
      <c r="D2955" s="52">
        <v>28882.0</v>
      </c>
      <c r="E2955" s="51">
        <v>0.059</v>
      </c>
      <c r="F2955" s="52">
        <v>28913.0</v>
      </c>
      <c r="G2955" s="54">
        <v>1.071</v>
      </c>
      <c r="H2955" s="50">
        <v>28913.0</v>
      </c>
      <c r="I2955" s="54">
        <v>4.1104</v>
      </c>
      <c r="J2955" s="50">
        <v>28911.0</v>
      </c>
      <c r="K2955" s="54">
        <v>32.37</v>
      </c>
      <c r="L2955" s="70">
        <f t="shared" si="1"/>
        <v>0</v>
      </c>
      <c r="M2955" s="71">
        <f t="shared" si="2"/>
        <v>0</v>
      </c>
      <c r="N2955" s="71">
        <f t="shared" si="3"/>
        <v>3.0454</v>
      </c>
      <c r="O2955" s="71">
        <f t="shared" si="4"/>
        <v>285.9530516</v>
      </c>
      <c r="P2955" s="71">
        <f t="shared" si="5"/>
        <v>-2</v>
      </c>
      <c r="Q2955" s="71">
        <f t="shared" si="6"/>
        <v>-0.006917303635</v>
      </c>
      <c r="R2955" s="71">
        <f t="shared" si="7"/>
        <v>31.305</v>
      </c>
      <c r="S2955" s="71">
        <f t="shared" si="8"/>
        <v>2939.43662</v>
      </c>
      <c r="T2955" s="72">
        <f t="shared" si="9"/>
        <v>31</v>
      </c>
      <c r="U2955" s="71">
        <f t="shared" si="10"/>
        <v>0.1072182063</v>
      </c>
      <c r="V2955" s="71">
        <f t="shared" si="11"/>
        <v>0</v>
      </c>
      <c r="W2955" s="73">
        <f t="shared" si="12"/>
        <v>0</v>
      </c>
      <c r="X2955" s="19"/>
      <c r="Y2955" s="19"/>
      <c r="Z2955" s="19"/>
      <c r="AA2955" s="19"/>
      <c r="AB2955" s="19"/>
      <c r="AC2955" s="19"/>
      <c r="AD2955" s="19"/>
    </row>
    <row r="2956">
      <c r="A2956" s="49" t="s">
        <v>3062</v>
      </c>
      <c r="B2956" s="50">
        <v>28428.0</v>
      </c>
      <c r="C2956" s="51">
        <v>2.26</v>
      </c>
      <c r="D2956" s="52">
        <v>28403.0</v>
      </c>
      <c r="E2956" s="51">
        <v>0.06</v>
      </c>
      <c r="F2956" s="52">
        <v>28428.0</v>
      </c>
      <c r="G2956" s="54">
        <v>1.645</v>
      </c>
      <c r="H2956" s="50">
        <v>28428.0</v>
      </c>
      <c r="I2956" s="54">
        <v>4.08834</v>
      </c>
      <c r="J2956" s="50">
        <v>28427.0</v>
      </c>
      <c r="K2956" s="54">
        <v>34.257</v>
      </c>
      <c r="L2956" s="70">
        <f t="shared" si="1"/>
        <v>0</v>
      </c>
      <c r="M2956" s="71">
        <f t="shared" si="2"/>
        <v>0</v>
      </c>
      <c r="N2956" s="71">
        <f t="shared" si="3"/>
        <v>1.82834</v>
      </c>
      <c r="O2956" s="71">
        <f t="shared" si="4"/>
        <v>80.9</v>
      </c>
      <c r="P2956" s="71">
        <f t="shared" si="5"/>
        <v>-1</v>
      </c>
      <c r="Q2956" s="71">
        <f t="shared" si="6"/>
        <v>-0.003517658646</v>
      </c>
      <c r="R2956" s="71">
        <f t="shared" si="7"/>
        <v>31.997</v>
      </c>
      <c r="S2956" s="71">
        <f t="shared" si="8"/>
        <v>1415.79646</v>
      </c>
      <c r="T2956" s="72">
        <f t="shared" si="9"/>
        <v>25</v>
      </c>
      <c r="U2956" s="71">
        <f t="shared" si="10"/>
        <v>0.08794146616</v>
      </c>
      <c r="V2956" s="71">
        <f t="shared" si="11"/>
        <v>0</v>
      </c>
      <c r="W2956" s="73">
        <f t="shared" si="12"/>
        <v>0</v>
      </c>
      <c r="X2956" s="19"/>
      <c r="Y2956" s="19"/>
      <c r="Z2956" s="19"/>
      <c r="AA2956" s="19"/>
      <c r="AB2956" s="19"/>
      <c r="AC2956" s="19"/>
      <c r="AD2956" s="19"/>
    </row>
    <row r="2957">
      <c r="A2957" s="49" t="s">
        <v>3063</v>
      </c>
      <c r="B2957" s="50">
        <v>28214.0</v>
      </c>
      <c r="C2957" s="51">
        <v>0.923</v>
      </c>
      <c r="D2957" s="52">
        <v>28189.0</v>
      </c>
      <c r="E2957" s="51">
        <v>0.059</v>
      </c>
      <c r="F2957" s="52">
        <v>28214.0</v>
      </c>
      <c r="G2957" s="54">
        <v>0.934</v>
      </c>
      <c r="H2957" s="50">
        <v>28214.0</v>
      </c>
      <c r="I2957" s="54">
        <v>2.69056</v>
      </c>
      <c r="J2957" s="50">
        <v>28213.0</v>
      </c>
      <c r="K2957" s="54">
        <v>3600.0</v>
      </c>
      <c r="L2957" s="70">
        <f t="shared" si="1"/>
        <v>0</v>
      </c>
      <c r="M2957" s="71">
        <f t="shared" si="2"/>
        <v>0</v>
      </c>
      <c r="N2957" s="71">
        <f t="shared" si="3"/>
        <v>1.76756</v>
      </c>
      <c r="O2957" s="71">
        <f t="shared" si="4"/>
        <v>191.5016251</v>
      </c>
      <c r="P2957" s="71">
        <f t="shared" si="5"/>
        <v>-1</v>
      </c>
      <c r="Q2957" s="71">
        <f t="shared" si="6"/>
        <v>-0.00354433969</v>
      </c>
      <c r="R2957" s="71">
        <f t="shared" si="7"/>
        <v>3599.077</v>
      </c>
      <c r="S2957" s="71">
        <f t="shared" si="8"/>
        <v>389932.5027</v>
      </c>
      <c r="T2957" s="72">
        <f t="shared" si="9"/>
        <v>25</v>
      </c>
      <c r="U2957" s="71">
        <f t="shared" si="10"/>
        <v>0.08860849224</v>
      </c>
      <c r="V2957" s="71">
        <f t="shared" si="11"/>
        <v>0</v>
      </c>
      <c r="W2957" s="73">
        <f t="shared" si="12"/>
        <v>0</v>
      </c>
      <c r="X2957" s="19"/>
      <c r="Y2957" s="19"/>
      <c r="Z2957" s="19"/>
      <c r="AA2957" s="19"/>
      <c r="AB2957" s="19"/>
      <c r="AC2957" s="19"/>
      <c r="AD2957" s="19"/>
    </row>
    <row r="2958">
      <c r="A2958" s="49" t="s">
        <v>3064</v>
      </c>
      <c r="B2958" s="50">
        <v>27743.0</v>
      </c>
      <c r="C2958" s="51">
        <v>1.943</v>
      </c>
      <c r="D2958" s="52">
        <v>27708.0</v>
      </c>
      <c r="E2958" s="51">
        <v>0.061</v>
      </c>
      <c r="F2958" s="52">
        <v>27743.0</v>
      </c>
      <c r="G2958" s="54">
        <v>1.495</v>
      </c>
      <c r="H2958" s="50">
        <v>27743.0</v>
      </c>
      <c r="I2958" s="54">
        <v>9.77593</v>
      </c>
      <c r="J2958" s="50">
        <v>27742.0</v>
      </c>
      <c r="K2958" s="54">
        <v>5.198</v>
      </c>
      <c r="L2958" s="70">
        <f t="shared" si="1"/>
        <v>0</v>
      </c>
      <c r="M2958" s="71">
        <f t="shared" si="2"/>
        <v>0</v>
      </c>
      <c r="N2958" s="71">
        <f t="shared" si="3"/>
        <v>7.83293</v>
      </c>
      <c r="O2958" s="71">
        <f t="shared" si="4"/>
        <v>403.1358724</v>
      </c>
      <c r="P2958" s="71">
        <f t="shared" si="5"/>
        <v>-1</v>
      </c>
      <c r="Q2958" s="71">
        <f t="shared" si="6"/>
        <v>-0.00360451285</v>
      </c>
      <c r="R2958" s="71">
        <f t="shared" si="7"/>
        <v>3.255</v>
      </c>
      <c r="S2958" s="71">
        <f t="shared" si="8"/>
        <v>167.5244467</v>
      </c>
      <c r="T2958" s="72">
        <f t="shared" si="9"/>
        <v>35</v>
      </c>
      <c r="U2958" s="71">
        <f t="shared" si="10"/>
        <v>0.1261579498</v>
      </c>
      <c r="V2958" s="71">
        <f t="shared" si="11"/>
        <v>0</v>
      </c>
      <c r="W2958" s="73">
        <f t="shared" si="12"/>
        <v>0</v>
      </c>
      <c r="X2958" s="19"/>
      <c r="Y2958" s="19"/>
      <c r="Z2958" s="19"/>
      <c r="AA2958" s="19"/>
      <c r="AB2958" s="19"/>
      <c r="AC2958" s="19"/>
      <c r="AD2958" s="19"/>
    </row>
    <row r="2959">
      <c r="A2959" s="49" t="s">
        <v>3065</v>
      </c>
      <c r="B2959" s="50">
        <v>28705.0</v>
      </c>
      <c r="C2959" s="51">
        <v>1.014</v>
      </c>
      <c r="D2959" s="52">
        <v>28624.0</v>
      </c>
      <c r="E2959" s="51">
        <v>0.059</v>
      </c>
      <c r="F2959" s="52">
        <v>28705.0</v>
      </c>
      <c r="G2959" s="54">
        <v>1.021</v>
      </c>
      <c r="H2959" s="50">
        <v>28705.0</v>
      </c>
      <c r="I2959" s="54">
        <v>4.6702</v>
      </c>
      <c r="J2959" s="50">
        <v>28704.0</v>
      </c>
      <c r="K2959" s="54">
        <v>3.434</v>
      </c>
      <c r="L2959" s="70">
        <f t="shared" si="1"/>
        <v>0</v>
      </c>
      <c r="M2959" s="71">
        <f t="shared" si="2"/>
        <v>0</v>
      </c>
      <c r="N2959" s="71">
        <f t="shared" si="3"/>
        <v>3.6562</v>
      </c>
      <c r="O2959" s="71">
        <f t="shared" si="4"/>
        <v>360.5719921</v>
      </c>
      <c r="P2959" s="71">
        <f t="shared" si="5"/>
        <v>-1</v>
      </c>
      <c r="Q2959" s="71">
        <f t="shared" si="6"/>
        <v>-0.003483713639</v>
      </c>
      <c r="R2959" s="71">
        <f t="shared" si="7"/>
        <v>2.42</v>
      </c>
      <c r="S2959" s="71">
        <f t="shared" si="8"/>
        <v>238.6587771</v>
      </c>
      <c r="T2959" s="72">
        <f t="shared" si="9"/>
        <v>81</v>
      </c>
      <c r="U2959" s="71">
        <f t="shared" si="10"/>
        <v>0.2821808047</v>
      </c>
      <c r="V2959" s="71">
        <f t="shared" si="11"/>
        <v>0</v>
      </c>
      <c r="W2959" s="73">
        <f t="shared" si="12"/>
        <v>0</v>
      </c>
      <c r="X2959" s="19"/>
      <c r="Y2959" s="19"/>
      <c r="Z2959" s="19"/>
      <c r="AA2959" s="19"/>
      <c r="AB2959" s="19"/>
      <c r="AC2959" s="19"/>
      <c r="AD2959" s="19"/>
    </row>
    <row r="2960">
      <c r="A2960" s="49" t="s">
        <v>3066</v>
      </c>
      <c r="B2960" s="50">
        <v>28233.0</v>
      </c>
      <c r="C2960" s="51">
        <v>1.914</v>
      </c>
      <c r="D2960" s="52">
        <v>28199.0</v>
      </c>
      <c r="E2960" s="51">
        <v>0.06</v>
      </c>
      <c r="F2960" s="52">
        <v>28233.0</v>
      </c>
      <c r="G2960" s="54">
        <v>1.521</v>
      </c>
      <c r="H2960" s="50">
        <v>28233.0</v>
      </c>
      <c r="I2960" s="54">
        <v>16.9477</v>
      </c>
      <c r="J2960" s="50">
        <v>28232.0</v>
      </c>
      <c r="K2960" s="54">
        <v>22.739</v>
      </c>
      <c r="L2960" s="70">
        <f t="shared" si="1"/>
        <v>0</v>
      </c>
      <c r="M2960" s="71">
        <f t="shared" si="2"/>
        <v>0</v>
      </c>
      <c r="N2960" s="71">
        <f t="shared" si="3"/>
        <v>15.0337</v>
      </c>
      <c r="O2960" s="71">
        <f t="shared" si="4"/>
        <v>785.4597701</v>
      </c>
      <c r="P2960" s="71">
        <f t="shared" si="5"/>
        <v>-1</v>
      </c>
      <c r="Q2960" s="71">
        <f t="shared" si="6"/>
        <v>-0.00354195445</v>
      </c>
      <c r="R2960" s="71">
        <f t="shared" si="7"/>
        <v>20.825</v>
      </c>
      <c r="S2960" s="71">
        <f t="shared" si="8"/>
        <v>1088.035528</v>
      </c>
      <c r="T2960" s="72">
        <f t="shared" si="9"/>
        <v>34</v>
      </c>
      <c r="U2960" s="71">
        <f t="shared" si="10"/>
        <v>0.1204264513</v>
      </c>
      <c r="V2960" s="71">
        <f t="shared" si="11"/>
        <v>0</v>
      </c>
      <c r="W2960" s="73">
        <f t="shared" si="12"/>
        <v>0</v>
      </c>
      <c r="X2960" s="19"/>
      <c r="Y2960" s="19"/>
      <c r="Z2960" s="19"/>
      <c r="AA2960" s="19"/>
      <c r="AB2960" s="19"/>
      <c r="AC2960" s="19"/>
      <c r="AD2960" s="19"/>
    </row>
    <row r="2961">
      <c r="A2961" s="49" t="s">
        <v>3067</v>
      </c>
      <c r="B2961" s="50">
        <v>29426.0</v>
      </c>
      <c r="C2961" s="51">
        <v>1.111</v>
      </c>
      <c r="D2961" s="52">
        <v>29390.0</v>
      </c>
      <c r="E2961" s="51">
        <v>0.059</v>
      </c>
      <c r="F2961" s="52">
        <v>29426.0</v>
      </c>
      <c r="G2961" s="54">
        <v>1.106</v>
      </c>
      <c r="H2961" s="50">
        <v>29426.0</v>
      </c>
      <c r="I2961" s="54">
        <v>7.31147</v>
      </c>
      <c r="J2961" s="50">
        <v>29426.0</v>
      </c>
      <c r="K2961" s="54">
        <v>36.621</v>
      </c>
      <c r="L2961" s="70">
        <f t="shared" si="1"/>
        <v>0</v>
      </c>
      <c r="M2961" s="71">
        <f t="shared" si="2"/>
        <v>0</v>
      </c>
      <c r="N2961" s="71">
        <f t="shared" si="3"/>
        <v>6.20047</v>
      </c>
      <c r="O2961" s="71">
        <f t="shared" si="4"/>
        <v>558.0981098</v>
      </c>
      <c r="P2961" s="71">
        <f t="shared" si="5"/>
        <v>0</v>
      </c>
      <c r="Q2961" s="71">
        <f t="shared" si="6"/>
        <v>0</v>
      </c>
      <c r="R2961" s="71">
        <f t="shared" si="7"/>
        <v>35.51</v>
      </c>
      <c r="S2961" s="71">
        <f t="shared" si="8"/>
        <v>3196.219622</v>
      </c>
      <c r="T2961" s="72">
        <f t="shared" si="9"/>
        <v>36</v>
      </c>
      <c r="U2961" s="71">
        <f t="shared" si="10"/>
        <v>0.1223407871</v>
      </c>
      <c r="V2961" s="71">
        <f t="shared" si="11"/>
        <v>0</v>
      </c>
      <c r="W2961" s="73">
        <f t="shared" si="12"/>
        <v>0</v>
      </c>
      <c r="X2961" s="19"/>
      <c r="Y2961" s="19"/>
      <c r="Z2961" s="19"/>
      <c r="AA2961" s="19"/>
      <c r="AB2961" s="19"/>
      <c r="AC2961" s="19"/>
      <c r="AD2961" s="19"/>
    </row>
    <row r="2962">
      <c r="A2962" s="49" t="s">
        <v>3068</v>
      </c>
      <c r="B2962" s="50">
        <v>28940.0</v>
      </c>
      <c r="C2962" s="51">
        <v>2.623</v>
      </c>
      <c r="D2962" s="52">
        <v>28859.0</v>
      </c>
      <c r="E2962" s="51">
        <v>0.06</v>
      </c>
      <c r="F2962" s="52">
        <v>28940.0</v>
      </c>
      <c r="G2962" s="54">
        <v>1.813</v>
      </c>
      <c r="H2962" s="50">
        <v>28940.0</v>
      </c>
      <c r="I2962" s="54">
        <v>3.1361</v>
      </c>
      <c r="J2962" s="50">
        <v>28940.0</v>
      </c>
      <c r="K2962" s="54">
        <v>18.308</v>
      </c>
      <c r="L2962" s="70">
        <f t="shared" si="1"/>
        <v>0</v>
      </c>
      <c r="M2962" s="71">
        <f t="shared" si="2"/>
        <v>0</v>
      </c>
      <c r="N2962" s="71">
        <f t="shared" si="3"/>
        <v>0.5131</v>
      </c>
      <c r="O2962" s="71">
        <f t="shared" si="4"/>
        <v>19.56157072</v>
      </c>
      <c r="P2962" s="71">
        <f t="shared" si="5"/>
        <v>0</v>
      </c>
      <c r="Q2962" s="71">
        <f t="shared" si="6"/>
        <v>0</v>
      </c>
      <c r="R2962" s="71">
        <f t="shared" si="7"/>
        <v>15.685</v>
      </c>
      <c r="S2962" s="71">
        <f t="shared" si="8"/>
        <v>597.9794129</v>
      </c>
      <c r="T2962" s="72">
        <f t="shared" si="9"/>
        <v>81</v>
      </c>
      <c r="U2962" s="71">
        <f t="shared" si="10"/>
        <v>0.2798894264</v>
      </c>
      <c r="V2962" s="71">
        <f t="shared" si="11"/>
        <v>0</v>
      </c>
      <c r="W2962" s="73">
        <f t="shared" si="12"/>
        <v>0</v>
      </c>
      <c r="X2962" s="19"/>
      <c r="Y2962" s="19"/>
      <c r="Z2962" s="19"/>
      <c r="AA2962" s="19"/>
      <c r="AB2962" s="19"/>
      <c r="AC2962" s="19"/>
      <c r="AD2962" s="19"/>
    </row>
    <row r="2963">
      <c r="A2963" s="49" t="s">
        <v>3069</v>
      </c>
      <c r="B2963" s="50">
        <v>28764.0</v>
      </c>
      <c r="C2963" s="51">
        <v>1.171</v>
      </c>
      <c r="D2963" s="52">
        <v>28649.0</v>
      </c>
      <c r="E2963" s="51">
        <v>0.059</v>
      </c>
      <c r="F2963" s="52">
        <v>28764.0</v>
      </c>
      <c r="G2963" s="54">
        <v>1.16</v>
      </c>
      <c r="H2963" s="50">
        <v>28764.0</v>
      </c>
      <c r="I2963" s="54">
        <v>9.21796</v>
      </c>
      <c r="J2963" s="50">
        <v>28762.0</v>
      </c>
      <c r="K2963" s="54">
        <v>7.423</v>
      </c>
      <c r="L2963" s="70">
        <f t="shared" si="1"/>
        <v>0</v>
      </c>
      <c r="M2963" s="71">
        <f t="shared" si="2"/>
        <v>0</v>
      </c>
      <c r="N2963" s="71">
        <f t="shared" si="3"/>
        <v>8.04696</v>
      </c>
      <c r="O2963" s="71">
        <f t="shared" si="4"/>
        <v>687.1870196</v>
      </c>
      <c r="P2963" s="71">
        <f t="shared" si="5"/>
        <v>-2</v>
      </c>
      <c r="Q2963" s="71">
        <f t="shared" si="6"/>
        <v>-0.006953135864</v>
      </c>
      <c r="R2963" s="71">
        <f t="shared" si="7"/>
        <v>6.252</v>
      </c>
      <c r="S2963" s="71">
        <f t="shared" si="8"/>
        <v>533.9026473</v>
      </c>
      <c r="T2963" s="72">
        <f t="shared" si="9"/>
        <v>115</v>
      </c>
      <c r="U2963" s="71">
        <f t="shared" si="10"/>
        <v>0.3998053122</v>
      </c>
      <c r="V2963" s="71">
        <f t="shared" si="11"/>
        <v>0</v>
      </c>
      <c r="W2963" s="73">
        <f t="shared" si="12"/>
        <v>0</v>
      </c>
      <c r="X2963" s="19"/>
      <c r="Y2963" s="19"/>
      <c r="Z2963" s="19"/>
      <c r="AA2963" s="19"/>
      <c r="AB2963" s="19"/>
      <c r="AC2963" s="19"/>
      <c r="AD2963" s="19"/>
    </row>
    <row r="2964">
      <c r="A2964" s="49" t="s">
        <v>3070</v>
      </c>
      <c r="B2964" s="50">
        <v>28274.0</v>
      </c>
      <c r="C2964" s="51">
        <v>2.451</v>
      </c>
      <c r="D2964" s="52">
        <v>28209.0</v>
      </c>
      <c r="E2964" s="51">
        <v>0.06</v>
      </c>
      <c r="F2964" s="52">
        <v>28274.0</v>
      </c>
      <c r="G2964" s="54">
        <v>1.685</v>
      </c>
      <c r="H2964" s="50">
        <v>28274.0</v>
      </c>
      <c r="I2964" s="54">
        <v>4.62548</v>
      </c>
      <c r="J2964" s="50">
        <v>28272.0</v>
      </c>
      <c r="K2964" s="54">
        <v>35.579</v>
      </c>
      <c r="L2964" s="70">
        <f t="shared" si="1"/>
        <v>0</v>
      </c>
      <c r="M2964" s="71">
        <f t="shared" si="2"/>
        <v>0</v>
      </c>
      <c r="N2964" s="71">
        <f t="shared" si="3"/>
        <v>2.17448</v>
      </c>
      <c r="O2964" s="71">
        <f t="shared" si="4"/>
        <v>88.71807426</v>
      </c>
      <c r="P2964" s="71">
        <f t="shared" si="5"/>
        <v>-2</v>
      </c>
      <c r="Q2964" s="71">
        <f t="shared" si="6"/>
        <v>-0.007073636557</v>
      </c>
      <c r="R2964" s="71">
        <f t="shared" si="7"/>
        <v>33.128</v>
      </c>
      <c r="S2964" s="71">
        <f t="shared" si="8"/>
        <v>1351.611587</v>
      </c>
      <c r="T2964" s="72">
        <f t="shared" si="9"/>
        <v>65</v>
      </c>
      <c r="U2964" s="71">
        <f t="shared" si="10"/>
        <v>0.2298931881</v>
      </c>
      <c r="V2964" s="71">
        <f t="shared" si="11"/>
        <v>0</v>
      </c>
      <c r="W2964" s="73">
        <f t="shared" si="12"/>
        <v>0</v>
      </c>
      <c r="X2964" s="19"/>
      <c r="Y2964" s="19"/>
      <c r="Z2964" s="19"/>
      <c r="AA2964" s="19"/>
      <c r="AB2964" s="19"/>
      <c r="AC2964" s="19"/>
      <c r="AD2964" s="19"/>
    </row>
    <row r="2965">
      <c r="A2965" s="49" t="s">
        <v>3071</v>
      </c>
      <c r="B2965" s="50">
        <v>28547.0</v>
      </c>
      <c r="C2965" s="51">
        <v>0.968</v>
      </c>
      <c r="D2965" s="52">
        <v>28479.0</v>
      </c>
      <c r="E2965" s="51">
        <v>0.06</v>
      </c>
      <c r="F2965" s="52">
        <v>28547.0</v>
      </c>
      <c r="G2965" s="54">
        <v>0.972</v>
      </c>
      <c r="H2965" s="50">
        <v>28547.0</v>
      </c>
      <c r="I2965" s="54">
        <v>18.0581</v>
      </c>
      <c r="J2965" s="50">
        <v>28546.0</v>
      </c>
      <c r="K2965" s="54">
        <v>30.55</v>
      </c>
      <c r="L2965" s="70">
        <f t="shared" si="1"/>
        <v>0</v>
      </c>
      <c r="M2965" s="71">
        <f t="shared" si="2"/>
        <v>0</v>
      </c>
      <c r="N2965" s="71">
        <f t="shared" si="3"/>
        <v>17.0901</v>
      </c>
      <c r="O2965" s="71">
        <f t="shared" si="4"/>
        <v>1765.506198</v>
      </c>
      <c r="P2965" s="71">
        <f t="shared" si="5"/>
        <v>-1</v>
      </c>
      <c r="Q2965" s="71">
        <f t="shared" si="6"/>
        <v>-0.003502995061</v>
      </c>
      <c r="R2965" s="71">
        <f t="shared" si="7"/>
        <v>29.582</v>
      </c>
      <c r="S2965" s="71">
        <f t="shared" si="8"/>
        <v>3055.991736</v>
      </c>
      <c r="T2965" s="72">
        <f t="shared" si="9"/>
        <v>68</v>
      </c>
      <c r="U2965" s="71">
        <f t="shared" si="10"/>
        <v>0.2382036641</v>
      </c>
      <c r="V2965" s="71">
        <f t="shared" si="11"/>
        <v>0</v>
      </c>
      <c r="W2965" s="73">
        <f t="shared" si="12"/>
        <v>0</v>
      </c>
      <c r="X2965" s="19"/>
      <c r="Y2965" s="19"/>
      <c r="Z2965" s="19"/>
      <c r="AA2965" s="19"/>
      <c r="AB2965" s="19"/>
      <c r="AC2965" s="19"/>
      <c r="AD2965" s="19"/>
    </row>
    <row r="2966">
      <c r="A2966" s="49" t="s">
        <v>3072</v>
      </c>
      <c r="B2966" s="50">
        <v>28082.0</v>
      </c>
      <c r="C2966" s="51">
        <v>1.78</v>
      </c>
      <c r="D2966" s="52">
        <v>27996.0</v>
      </c>
      <c r="E2966" s="51">
        <v>0.06</v>
      </c>
      <c r="F2966" s="52">
        <v>28082.0</v>
      </c>
      <c r="G2966" s="54">
        <v>1.463</v>
      </c>
      <c r="H2966" s="50">
        <v>28082.0</v>
      </c>
      <c r="I2966" s="54">
        <v>3.32192</v>
      </c>
      <c r="J2966" s="50">
        <v>28082.0</v>
      </c>
      <c r="K2966" s="54">
        <v>15.451</v>
      </c>
      <c r="L2966" s="70">
        <f t="shared" si="1"/>
        <v>0</v>
      </c>
      <c r="M2966" s="71">
        <f t="shared" si="2"/>
        <v>0</v>
      </c>
      <c r="N2966" s="71">
        <f t="shared" si="3"/>
        <v>1.54192</v>
      </c>
      <c r="O2966" s="71">
        <f t="shared" si="4"/>
        <v>86.6247191</v>
      </c>
      <c r="P2966" s="71">
        <f t="shared" si="5"/>
        <v>0</v>
      </c>
      <c r="Q2966" s="71">
        <f t="shared" si="6"/>
        <v>0</v>
      </c>
      <c r="R2966" s="71">
        <f t="shared" si="7"/>
        <v>13.671</v>
      </c>
      <c r="S2966" s="71">
        <f t="shared" si="8"/>
        <v>768.0337079</v>
      </c>
      <c r="T2966" s="72">
        <f t="shared" si="9"/>
        <v>86</v>
      </c>
      <c r="U2966" s="71">
        <f t="shared" si="10"/>
        <v>0.3062459939</v>
      </c>
      <c r="V2966" s="71">
        <f t="shared" si="11"/>
        <v>0</v>
      </c>
      <c r="W2966" s="73">
        <f t="shared" si="12"/>
        <v>0</v>
      </c>
      <c r="X2966" s="19"/>
      <c r="Y2966" s="19"/>
      <c r="Z2966" s="19"/>
      <c r="AA2966" s="19"/>
      <c r="AB2966" s="19"/>
      <c r="AC2966" s="19"/>
      <c r="AD2966" s="19"/>
    </row>
    <row r="2967">
      <c r="A2967" s="49" t="s">
        <v>3073</v>
      </c>
      <c r="B2967" s="50">
        <v>28809.0</v>
      </c>
      <c r="C2967" s="51">
        <v>1.037</v>
      </c>
      <c r="D2967" s="52">
        <v>28740.0</v>
      </c>
      <c r="E2967" s="51">
        <v>0.059</v>
      </c>
      <c r="F2967" s="52">
        <v>28809.0</v>
      </c>
      <c r="G2967" s="54">
        <v>1.042</v>
      </c>
      <c r="H2967" s="50">
        <v>28809.0</v>
      </c>
      <c r="I2967" s="54">
        <v>2.66877</v>
      </c>
      <c r="J2967" s="50">
        <v>28809.0</v>
      </c>
      <c r="K2967" s="54">
        <v>3600.0</v>
      </c>
      <c r="L2967" s="70">
        <f t="shared" si="1"/>
        <v>0</v>
      </c>
      <c r="M2967" s="71">
        <f t="shared" si="2"/>
        <v>0</v>
      </c>
      <c r="N2967" s="71">
        <f t="shared" si="3"/>
        <v>1.63177</v>
      </c>
      <c r="O2967" s="71">
        <f t="shared" si="4"/>
        <v>157.3548698</v>
      </c>
      <c r="P2967" s="71">
        <f t="shared" si="5"/>
        <v>0</v>
      </c>
      <c r="Q2967" s="71">
        <f t="shared" si="6"/>
        <v>0</v>
      </c>
      <c r="R2967" s="71">
        <f t="shared" si="7"/>
        <v>3598.963</v>
      </c>
      <c r="S2967" s="71">
        <f t="shared" si="8"/>
        <v>347055.2555</v>
      </c>
      <c r="T2967" s="72">
        <f t="shared" si="9"/>
        <v>69</v>
      </c>
      <c r="U2967" s="71">
        <f t="shared" si="10"/>
        <v>0.2395084869</v>
      </c>
      <c r="V2967" s="71">
        <f t="shared" si="11"/>
        <v>0</v>
      </c>
      <c r="W2967" s="73">
        <f t="shared" si="12"/>
        <v>0</v>
      </c>
      <c r="X2967" s="19"/>
      <c r="Y2967" s="19"/>
      <c r="Z2967" s="19"/>
      <c r="AA2967" s="19"/>
      <c r="AB2967" s="19"/>
      <c r="AC2967" s="19"/>
      <c r="AD2967" s="19"/>
    </row>
    <row r="2968">
      <c r="A2968" s="49" t="s">
        <v>3074</v>
      </c>
      <c r="B2968" s="50">
        <v>28329.0</v>
      </c>
      <c r="C2968" s="51">
        <v>2.11</v>
      </c>
      <c r="D2968" s="52">
        <v>28241.0</v>
      </c>
      <c r="E2968" s="51">
        <v>0.06</v>
      </c>
      <c r="F2968" s="52">
        <v>28329.0</v>
      </c>
      <c r="G2968" s="54">
        <v>1.584</v>
      </c>
      <c r="H2968" s="50">
        <v>28329.0</v>
      </c>
      <c r="I2968" s="54">
        <v>3.38586</v>
      </c>
      <c r="J2968" s="50">
        <v>28328.0</v>
      </c>
      <c r="K2968" s="54">
        <v>11.92</v>
      </c>
      <c r="L2968" s="70">
        <f t="shared" si="1"/>
        <v>0</v>
      </c>
      <c r="M2968" s="71">
        <f t="shared" si="2"/>
        <v>0</v>
      </c>
      <c r="N2968" s="71">
        <f t="shared" si="3"/>
        <v>1.27586</v>
      </c>
      <c r="O2968" s="71">
        <f t="shared" si="4"/>
        <v>60.46729858</v>
      </c>
      <c r="P2968" s="71">
        <f t="shared" si="5"/>
        <v>-1</v>
      </c>
      <c r="Q2968" s="71">
        <f t="shared" si="6"/>
        <v>-0.00352995164</v>
      </c>
      <c r="R2968" s="71">
        <f t="shared" si="7"/>
        <v>9.81</v>
      </c>
      <c r="S2968" s="71">
        <f t="shared" si="8"/>
        <v>464.92891</v>
      </c>
      <c r="T2968" s="72">
        <f t="shared" si="9"/>
        <v>88</v>
      </c>
      <c r="U2968" s="71">
        <f t="shared" si="10"/>
        <v>0.3106357443</v>
      </c>
      <c r="V2968" s="71">
        <f t="shared" si="11"/>
        <v>0</v>
      </c>
      <c r="W2968" s="73">
        <f t="shared" si="12"/>
        <v>0</v>
      </c>
      <c r="X2968" s="19"/>
      <c r="Y2968" s="19"/>
      <c r="Z2968" s="19"/>
      <c r="AA2968" s="19"/>
      <c r="AB2968" s="19"/>
      <c r="AC2968" s="19"/>
      <c r="AD2968" s="19"/>
    </row>
    <row r="2969">
      <c r="A2969" s="49" t="s">
        <v>3075</v>
      </c>
      <c r="B2969" s="50">
        <v>28366.0</v>
      </c>
      <c r="C2969" s="51">
        <v>1.108</v>
      </c>
      <c r="D2969" s="52">
        <v>28266.0</v>
      </c>
      <c r="E2969" s="51">
        <v>0.06</v>
      </c>
      <c r="F2969" s="52">
        <v>28366.0</v>
      </c>
      <c r="G2969" s="54">
        <v>1.107</v>
      </c>
      <c r="H2969" s="50">
        <v>28366.0</v>
      </c>
      <c r="I2969" s="54">
        <v>4.30237</v>
      </c>
      <c r="J2969" s="50">
        <v>28364.0</v>
      </c>
      <c r="K2969" s="54">
        <v>3600.0</v>
      </c>
      <c r="L2969" s="70">
        <f t="shared" si="1"/>
        <v>0</v>
      </c>
      <c r="M2969" s="71">
        <f t="shared" si="2"/>
        <v>0</v>
      </c>
      <c r="N2969" s="71">
        <f t="shared" si="3"/>
        <v>3.19437</v>
      </c>
      <c r="O2969" s="71">
        <f t="shared" si="4"/>
        <v>288.3005415</v>
      </c>
      <c r="P2969" s="71">
        <f t="shared" si="5"/>
        <v>-2</v>
      </c>
      <c r="Q2969" s="71">
        <f t="shared" si="6"/>
        <v>-0.007050694493</v>
      </c>
      <c r="R2969" s="71">
        <f t="shared" si="7"/>
        <v>3598.892</v>
      </c>
      <c r="S2969" s="71">
        <f t="shared" si="8"/>
        <v>324809.7473</v>
      </c>
      <c r="T2969" s="72">
        <f t="shared" si="9"/>
        <v>100</v>
      </c>
      <c r="U2969" s="71">
        <f t="shared" si="10"/>
        <v>0.3525347247</v>
      </c>
      <c r="V2969" s="71">
        <f t="shared" si="11"/>
        <v>0</v>
      </c>
      <c r="W2969" s="73">
        <f t="shared" si="12"/>
        <v>0</v>
      </c>
      <c r="X2969" s="19"/>
      <c r="Y2969" s="19"/>
      <c r="Z2969" s="19"/>
      <c r="AA2969" s="19"/>
      <c r="AB2969" s="19"/>
      <c r="AC2969" s="19"/>
      <c r="AD2969" s="19"/>
    </row>
    <row r="2970">
      <c r="A2970" s="49" t="s">
        <v>3076</v>
      </c>
      <c r="B2970" s="50">
        <v>27882.0</v>
      </c>
      <c r="C2970" s="51">
        <v>2.154</v>
      </c>
      <c r="D2970" s="52">
        <v>27833.0</v>
      </c>
      <c r="E2970" s="51">
        <v>0.06</v>
      </c>
      <c r="F2970" s="52">
        <v>27882.0</v>
      </c>
      <c r="G2970" s="54">
        <v>1.617</v>
      </c>
      <c r="H2970" s="50">
        <v>27882.0</v>
      </c>
      <c r="I2970" s="54">
        <v>4.43935</v>
      </c>
      <c r="J2970" s="50">
        <v>27881.0</v>
      </c>
      <c r="K2970" s="54">
        <v>3.414</v>
      </c>
      <c r="L2970" s="70">
        <f t="shared" si="1"/>
        <v>0</v>
      </c>
      <c r="M2970" s="71">
        <f t="shared" si="2"/>
        <v>0</v>
      </c>
      <c r="N2970" s="71">
        <f t="shared" si="3"/>
        <v>2.28535</v>
      </c>
      <c r="O2970" s="71">
        <f t="shared" si="4"/>
        <v>106.0979573</v>
      </c>
      <c r="P2970" s="71">
        <f t="shared" si="5"/>
        <v>-1</v>
      </c>
      <c r="Q2970" s="71">
        <f t="shared" si="6"/>
        <v>-0.00358654329</v>
      </c>
      <c r="R2970" s="71">
        <f t="shared" si="7"/>
        <v>1.26</v>
      </c>
      <c r="S2970" s="71">
        <f t="shared" si="8"/>
        <v>58.49582173</v>
      </c>
      <c r="T2970" s="72">
        <f t="shared" si="9"/>
        <v>49</v>
      </c>
      <c r="U2970" s="71">
        <f t="shared" si="10"/>
        <v>0.1757406212</v>
      </c>
      <c r="V2970" s="71">
        <f t="shared" si="11"/>
        <v>0</v>
      </c>
      <c r="W2970" s="73">
        <f t="shared" si="12"/>
        <v>0</v>
      </c>
      <c r="X2970" s="19"/>
      <c r="Y2970" s="19"/>
      <c r="Z2970" s="19"/>
      <c r="AA2970" s="19"/>
      <c r="AB2970" s="19"/>
      <c r="AC2970" s="19"/>
      <c r="AD2970" s="19"/>
    </row>
    <row r="2971">
      <c r="A2971" s="49" t="s">
        <v>3077</v>
      </c>
      <c r="B2971" s="50">
        <v>28622.0</v>
      </c>
      <c r="C2971" s="51">
        <v>1.022</v>
      </c>
      <c r="D2971" s="52">
        <v>28516.0</v>
      </c>
      <c r="E2971" s="51">
        <v>0.059</v>
      </c>
      <c r="F2971" s="52">
        <v>28622.0</v>
      </c>
      <c r="G2971" s="54">
        <v>1.03</v>
      </c>
      <c r="H2971" s="50">
        <v>28622.0</v>
      </c>
      <c r="I2971" s="54">
        <v>7.55464</v>
      </c>
      <c r="J2971" s="50">
        <v>6.907E-310</v>
      </c>
      <c r="K2971" s="54">
        <v>3600.0</v>
      </c>
      <c r="L2971" s="70">
        <f t="shared" si="1"/>
        <v>0</v>
      </c>
      <c r="M2971" s="71">
        <f t="shared" si="2"/>
        <v>0</v>
      </c>
      <c r="N2971" s="71">
        <f t="shared" si="3"/>
        <v>6.53264</v>
      </c>
      <c r="O2971" s="71">
        <f t="shared" si="4"/>
        <v>639.2015656</v>
      </c>
      <c r="P2971" s="71">
        <f t="shared" si="5"/>
        <v>-28622</v>
      </c>
      <c r="Q2971" s="71">
        <f t="shared" si="6"/>
        <v>-100</v>
      </c>
      <c r="R2971" s="71">
        <f t="shared" si="7"/>
        <v>3598.978</v>
      </c>
      <c r="S2971" s="71">
        <f t="shared" si="8"/>
        <v>352150.4892</v>
      </c>
      <c r="T2971" s="72">
        <f t="shared" si="9"/>
        <v>106</v>
      </c>
      <c r="U2971" s="71">
        <f t="shared" si="10"/>
        <v>0.3703444903</v>
      </c>
      <c r="V2971" s="71">
        <f t="shared" si="11"/>
        <v>0</v>
      </c>
      <c r="W2971" s="73">
        <f t="shared" si="12"/>
        <v>0</v>
      </c>
      <c r="X2971" s="19"/>
      <c r="Y2971" s="19"/>
      <c r="Z2971" s="19"/>
      <c r="AA2971" s="19"/>
      <c r="AB2971" s="19"/>
      <c r="AC2971" s="19"/>
      <c r="AD2971" s="19"/>
    </row>
    <row r="2972">
      <c r="A2972" s="49" t="s">
        <v>3078</v>
      </c>
      <c r="B2972" s="50">
        <v>28148.0</v>
      </c>
      <c r="C2972" s="51">
        <v>1.791</v>
      </c>
      <c r="D2972" s="52">
        <v>28124.0</v>
      </c>
      <c r="E2972" s="51">
        <v>0.06</v>
      </c>
      <c r="F2972" s="52">
        <v>28148.0</v>
      </c>
      <c r="G2972" s="54">
        <v>1.431</v>
      </c>
      <c r="H2972" s="50">
        <v>28148.0</v>
      </c>
      <c r="I2972" s="54">
        <v>3.23636</v>
      </c>
      <c r="J2972" s="50">
        <v>28148.0</v>
      </c>
      <c r="K2972" s="54">
        <v>3.831</v>
      </c>
      <c r="L2972" s="70">
        <f t="shared" si="1"/>
        <v>0</v>
      </c>
      <c r="M2972" s="71">
        <f t="shared" si="2"/>
        <v>0</v>
      </c>
      <c r="N2972" s="71">
        <f t="shared" si="3"/>
        <v>1.44536</v>
      </c>
      <c r="O2972" s="71">
        <f t="shared" si="4"/>
        <v>80.7012842</v>
      </c>
      <c r="P2972" s="71">
        <f t="shared" si="5"/>
        <v>0</v>
      </c>
      <c r="Q2972" s="71">
        <f t="shared" si="6"/>
        <v>0</v>
      </c>
      <c r="R2972" s="71">
        <f t="shared" si="7"/>
        <v>2.04</v>
      </c>
      <c r="S2972" s="71">
        <f t="shared" si="8"/>
        <v>113.9028476</v>
      </c>
      <c r="T2972" s="72">
        <f t="shared" si="9"/>
        <v>24</v>
      </c>
      <c r="U2972" s="71">
        <f t="shared" si="10"/>
        <v>0.08526360665</v>
      </c>
      <c r="V2972" s="71">
        <f t="shared" si="11"/>
        <v>0</v>
      </c>
      <c r="W2972" s="73">
        <f t="shared" si="12"/>
        <v>0</v>
      </c>
      <c r="X2972" s="19"/>
      <c r="Y2972" s="19"/>
      <c r="Z2972" s="19"/>
      <c r="AA2972" s="19"/>
      <c r="AB2972" s="19"/>
      <c r="AC2972" s="19"/>
      <c r="AD2972" s="19"/>
    </row>
    <row r="2973">
      <c r="A2973" s="49" t="s">
        <v>3079</v>
      </c>
      <c r="B2973" s="50">
        <v>28572.0</v>
      </c>
      <c r="C2973" s="51">
        <v>1.011</v>
      </c>
      <c r="D2973" s="52">
        <v>28503.0</v>
      </c>
      <c r="E2973" s="51">
        <v>0.059</v>
      </c>
      <c r="F2973" s="52">
        <v>28572.0</v>
      </c>
      <c r="G2973" s="54">
        <v>0.993</v>
      </c>
      <c r="H2973" s="50">
        <v>28572.0</v>
      </c>
      <c r="I2973" s="54">
        <v>1.11518</v>
      </c>
      <c r="J2973" s="50">
        <v>28572.0</v>
      </c>
      <c r="K2973" s="54">
        <v>5.874</v>
      </c>
      <c r="L2973" s="70">
        <f t="shared" si="1"/>
        <v>0</v>
      </c>
      <c r="M2973" s="71">
        <f t="shared" si="2"/>
        <v>0</v>
      </c>
      <c r="N2973" s="71">
        <f t="shared" si="3"/>
        <v>0.10418</v>
      </c>
      <c r="O2973" s="71">
        <f t="shared" si="4"/>
        <v>10.30464886</v>
      </c>
      <c r="P2973" s="71">
        <f t="shared" si="5"/>
        <v>0</v>
      </c>
      <c r="Q2973" s="71">
        <f t="shared" si="6"/>
        <v>0</v>
      </c>
      <c r="R2973" s="71">
        <f t="shared" si="7"/>
        <v>4.863</v>
      </c>
      <c r="S2973" s="71">
        <f t="shared" si="8"/>
        <v>481.0089021</v>
      </c>
      <c r="T2973" s="72">
        <f t="shared" si="9"/>
        <v>69</v>
      </c>
      <c r="U2973" s="71">
        <f t="shared" si="10"/>
        <v>0.2414951701</v>
      </c>
      <c r="V2973" s="71">
        <f t="shared" si="11"/>
        <v>0</v>
      </c>
      <c r="W2973" s="73">
        <f t="shared" si="12"/>
        <v>0</v>
      </c>
      <c r="X2973" s="19"/>
      <c r="Y2973" s="19"/>
      <c r="Z2973" s="19"/>
      <c r="AA2973" s="19"/>
      <c r="AB2973" s="19"/>
      <c r="AC2973" s="19"/>
      <c r="AD2973" s="19"/>
    </row>
    <row r="2974">
      <c r="A2974" s="49" t="s">
        <v>3080</v>
      </c>
      <c r="B2974" s="50">
        <v>28094.0</v>
      </c>
      <c r="C2974" s="51">
        <v>1.821</v>
      </c>
      <c r="D2974" s="52">
        <v>28041.0</v>
      </c>
      <c r="E2974" s="51">
        <v>0.06</v>
      </c>
      <c r="F2974" s="52">
        <v>28094.0</v>
      </c>
      <c r="G2974" s="54">
        <v>1.477</v>
      </c>
      <c r="H2974" s="50">
        <v>28094.0</v>
      </c>
      <c r="I2974" s="54">
        <v>3.33985</v>
      </c>
      <c r="J2974" s="50">
        <v>28094.0</v>
      </c>
      <c r="K2974" s="54">
        <v>2.939</v>
      </c>
      <c r="L2974" s="70">
        <f t="shared" si="1"/>
        <v>0</v>
      </c>
      <c r="M2974" s="71">
        <f t="shared" si="2"/>
        <v>0</v>
      </c>
      <c r="N2974" s="71">
        <f t="shared" si="3"/>
        <v>1.51885</v>
      </c>
      <c r="O2974" s="71">
        <f t="shared" si="4"/>
        <v>83.40746842</v>
      </c>
      <c r="P2974" s="71">
        <f t="shared" si="5"/>
        <v>0</v>
      </c>
      <c r="Q2974" s="71">
        <f t="shared" si="6"/>
        <v>0</v>
      </c>
      <c r="R2974" s="71">
        <f t="shared" si="7"/>
        <v>1.118</v>
      </c>
      <c r="S2974" s="71">
        <f t="shared" si="8"/>
        <v>61.394838</v>
      </c>
      <c r="T2974" s="72">
        <f t="shared" si="9"/>
        <v>53</v>
      </c>
      <c r="U2974" s="71">
        <f t="shared" si="10"/>
        <v>0.1886523813</v>
      </c>
      <c r="V2974" s="71">
        <f t="shared" si="11"/>
        <v>0</v>
      </c>
      <c r="W2974" s="73">
        <f t="shared" si="12"/>
        <v>0</v>
      </c>
      <c r="X2974" s="19"/>
      <c r="Y2974" s="19"/>
      <c r="Z2974" s="19"/>
      <c r="AA2974" s="19"/>
      <c r="AB2974" s="19"/>
      <c r="AC2974" s="19"/>
      <c r="AD2974" s="19"/>
    </row>
    <row r="2975">
      <c r="A2975" s="49" t="s">
        <v>3081</v>
      </c>
      <c r="B2975" s="50">
        <v>27997.0</v>
      </c>
      <c r="C2975" s="51">
        <v>0.924</v>
      </c>
      <c r="D2975" s="52">
        <v>27959.0</v>
      </c>
      <c r="E2975" s="51">
        <v>0.059</v>
      </c>
      <c r="F2975" s="52">
        <v>27997.0</v>
      </c>
      <c r="G2975" s="54">
        <v>0.929</v>
      </c>
      <c r="H2975" s="50">
        <v>27997.0</v>
      </c>
      <c r="I2975" s="54">
        <v>7.78726</v>
      </c>
      <c r="J2975" s="50">
        <v>27996.0</v>
      </c>
      <c r="K2975" s="54">
        <v>3406.74</v>
      </c>
      <c r="L2975" s="70">
        <f t="shared" si="1"/>
        <v>0</v>
      </c>
      <c r="M2975" s="71">
        <f t="shared" si="2"/>
        <v>0</v>
      </c>
      <c r="N2975" s="71">
        <f t="shared" si="3"/>
        <v>6.86326</v>
      </c>
      <c r="O2975" s="71">
        <f t="shared" si="4"/>
        <v>742.7770563</v>
      </c>
      <c r="P2975" s="71">
        <f t="shared" si="5"/>
        <v>-1</v>
      </c>
      <c r="Q2975" s="71">
        <f t="shared" si="6"/>
        <v>-0.003571811265</v>
      </c>
      <c r="R2975" s="71">
        <f t="shared" si="7"/>
        <v>3405.816</v>
      </c>
      <c r="S2975" s="71">
        <f t="shared" si="8"/>
        <v>368594.8052</v>
      </c>
      <c r="T2975" s="72">
        <f t="shared" si="9"/>
        <v>38</v>
      </c>
      <c r="U2975" s="71">
        <f t="shared" si="10"/>
        <v>0.1357288281</v>
      </c>
      <c r="V2975" s="71">
        <f t="shared" si="11"/>
        <v>0</v>
      </c>
      <c r="W2975" s="73">
        <f t="shared" si="12"/>
        <v>0</v>
      </c>
      <c r="X2975" s="19"/>
      <c r="Y2975" s="19"/>
      <c r="Z2975" s="19"/>
      <c r="AA2975" s="19"/>
      <c r="AB2975" s="19"/>
      <c r="AC2975" s="19"/>
      <c r="AD2975" s="19"/>
    </row>
    <row r="2976">
      <c r="A2976" s="49" t="s">
        <v>3082</v>
      </c>
      <c r="B2976" s="50">
        <v>27535.0</v>
      </c>
      <c r="C2976" s="51">
        <v>1.825</v>
      </c>
      <c r="D2976" s="52">
        <v>27479.0</v>
      </c>
      <c r="E2976" s="51">
        <v>0.06</v>
      </c>
      <c r="F2976" s="52">
        <v>27535.0</v>
      </c>
      <c r="G2976" s="54">
        <v>1.444</v>
      </c>
      <c r="H2976" s="50">
        <v>27535.0</v>
      </c>
      <c r="I2976" s="54">
        <v>3.35142</v>
      </c>
      <c r="J2976" s="50">
        <v>27535.0</v>
      </c>
      <c r="K2976" s="54">
        <v>19.876</v>
      </c>
      <c r="L2976" s="70">
        <f t="shared" si="1"/>
        <v>0</v>
      </c>
      <c r="M2976" s="71">
        <f t="shared" si="2"/>
        <v>0</v>
      </c>
      <c r="N2976" s="71">
        <f t="shared" si="3"/>
        <v>1.52642</v>
      </c>
      <c r="O2976" s="71">
        <f t="shared" si="4"/>
        <v>83.63945205</v>
      </c>
      <c r="P2976" s="71">
        <f t="shared" si="5"/>
        <v>0</v>
      </c>
      <c r="Q2976" s="71">
        <f t="shared" si="6"/>
        <v>0</v>
      </c>
      <c r="R2976" s="71">
        <f t="shared" si="7"/>
        <v>18.051</v>
      </c>
      <c r="S2976" s="71">
        <f t="shared" si="8"/>
        <v>989.0958904</v>
      </c>
      <c r="T2976" s="72">
        <f t="shared" si="9"/>
        <v>56</v>
      </c>
      <c r="U2976" s="71">
        <f t="shared" si="10"/>
        <v>0.2033775195</v>
      </c>
      <c r="V2976" s="71">
        <f t="shared" si="11"/>
        <v>0</v>
      </c>
      <c r="W2976" s="73">
        <f t="shared" si="12"/>
        <v>0</v>
      </c>
      <c r="X2976" s="19"/>
      <c r="Y2976" s="19"/>
      <c r="Z2976" s="19"/>
      <c r="AA2976" s="19"/>
      <c r="AB2976" s="19"/>
      <c r="AC2976" s="19"/>
      <c r="AD2976" s="19"/>
    </row>
    <row r="2977">
      <c r="A2977" s="49" t="s">
        <v>3083</v>
      </c>
      <c r="B2977" s="50">
        <v>29064.0</v>
      </c>
      <c r="C2977" s="51">
        <v>1.055</v>
      </c>
      <c r="D2977" s="52">
        <v>29012.0</v>
      </c>
      <c r="E2977" s="51">
        <v>0.059</v>
      </c>
      <c r="F2977" s="52">
        <v>29064.0</v>
      </c>
      <c r="G2977" s="54">
        <v>1.067</v>
      </c>
      <c r="H2977" s="50">
        <v>29064.0</v>
      </c>
      <c r="I2977" s="54">
        <v>9.2084</v>
      </c>
      <c r="J2977" s="50">
        <v>29064.0</v>
      </c>
      <c r="K2977" s="54">
        <v>3600.0</v>
      </c>
      <c r="L2977" s="70">
        <f t="shared" si="1"/>
        <v>0</v>
      </c>
      <c r="M2977" s="71">
        <f t="shared" si="2"/>
        <v>0</v>
      </c>
      <c r="N2977" s="71">
        <f t="shared" si="3"/>
        <v>8.1534</v>
      </c>
      <c r="O2977" s="71">
        <f t="shared" si="4"/>
        <v>772.8341232</v>
      </c>
      <c r="P2977" s="71">
        <f t="shared" si="5"/>
        <v>0</v>
      </c>
      <c r="Q2977" s="71">
        <f t="shared" si="6"/>
        <v>0</v>
      </c>
      <c r="R2977" s="71">
        <f t="shared" si="7"/>
        <v>3598.945</v>
      </c>
      <c r="S2977" s="71">
        <f t="shared" si="8"/>
        <v>341132.2275</v>
      </c>
      <c r="T2977" s="72">
        <f t="shared" si="9"/>
        <v>52</v>
      </c>
      <c r="U2977" s="71">
        <f t="shared" si="10"/>
        <v>0.1789154968</v>
      </c>
      <c r="V2977" s="71">
        <f t="shared" si="11"/>
        <v>0</v>
      </c>
      <c r="W2977" s="73">
        <f t="shared" si="12"/>
        <v>0</v>
      </c>
      <c r="X2977" s="19"/>
      <c r="Y2977" s="19"/>
      <c r="Z2977" s="19"/>
      <c r="AA2977" s="19"/>
      <c r="AB2977" s="19"/>
      <c r="AC2977" s="19"/>
      <c r="AD2977" s="19"/>
    </row>
    <row r="2978">
      <c r="A2978" s="49" t="s">
        <v>3084</v>
      </c>
      <c r="B2978" s="50">
        <v>28585.0</v>
      </c>
      <c r="C2978" s="51">
        <v>2.191</v>
      </c>
      <c r="D2978" s="52">
        <v>28503.0</v>
      </c>
      <c r="E2978" s="51">
        <v>0.06</v>
      </c>
      <c r="F2978" s="52">
        <v>28585.0</v>
      </c>
      <c r="G2978" s="54">
        <v>1.635</v>
      </c>
      <c r="H2978" s="50">
        <v>28585.0</v>
      </c>
      <c r="I2978" s="54">
        <v>3.26286</v>
      </c>
      <c r="J2978" s="50">
        <v>28585.0</v>
      </c>
      <c r="K2978" s="54">
        <v>8.544</v>
      </c>
      <c r="L2978" s="70">
        <f t="shared" si="1"/>
        <v>0</v>
      </c>
      <c r="M2978" s="71">
        <f t="shared" si="2"/>
        <v>0</v>
      </c>
      <c r="N2978" s="71">
        <f t="shared" si="3"/>
        <v>1.07186</v>
      </c>
      <c r="O2978" s="71">
        <f t="shared" si="4"/>
        <v>48.92104062</v>
      </c>
      <c r="P2978" s="71">
        <f t="shared" si="5"/>
        <v>0</v>
      </c>
      <c r="Q2978" s="71">
        <f t="shared" si="6"/>
        <v>0</v>
      </c>
      <c r="R2978" s="71">
        <f t="shared" si="7"/>
        <v>6.353</v>
      </c>
      <c r="S2978" s="71">
        <f t="shared" si="8"/>
        <v>289.9589229</v>
      </c>
      <c r="T2978" s="72">
        <f t="shared" si="9"/>
        <v>82</v>
      </c>
      <c r="U2978" s="71">
        <f t="shared" si="10"/>
        <v>0.2868637397</v>
      </c>
      <c r="V2978" s="71">
        <f t="shared" si="11"/>
        <v>0</v>
      </c>
      <c r="W2978" s="73">
        <f t="shared" si="12"/>
        <v>0</v>
      </c>
      <c r="X2978" s="19"/>
      <c r="Y2978" s="19"/>
      <c r="Z2978" s="19"/>
      <c r="AA2978" s="19"/>
      <c r="AB2978" s="19"/>
      <c r="AC2978" s="19"/>
      <c r="AD2978" s="19"/>
    </row>
    <row r="2979">
      <c r="A2979" s="49" t="s">
        <v>3085</v>
      </c>
      <c r="B2979" s="50">
        <v>28854.0</v>
      </c>
      <c r="C2979" s="51">
        <v>0.988</v>
      </c>
      <c r="D2979" s="52">
        <v>28795.0</v>
      </c>
      <c r="E2979" s="51">
        <v>0.059</v>
      </c>
      <c r="F2979" s="52">
        <v>28854.0</v>
      </c>
      <c r="G2979" s="54">
        <v>0.995</v>
      </c>
      <c r="H2979" s="50">
        <v>28854.0</v>
      </c>
      <c r="I2979" s="54">
        <v>9.05501</v>
      </c>
      <c r="J2979" s="50">
        <v>0.0</v>
      </c>
      <c r="K2979" s="54">
        <v>3600.0</v>
      </c>
      <c r="L2979" s="70">
        <f t="shared" si="1"/>
        <v>0</v>
      </c>
      <c r="M2979" s="71">
        <f t="shared" si="2"/>
        <v>0</v>
      </c>
      <c r="N2979" s="71">
        <f t="shared" si="3"/>
        <v>8.06701</v>
      </c>
      <c r="O2979" s="71">
        <f t="shared" si="4"/>
        <v>816.4989879</v>
      </c>
      <c r="P2979" s="71">
        <f t="shared" si="5"/>
        <v>-28854</v>
      </c>
      <c r="Q2979" s="71">
        <f t="shared" si="6"/>
        <v>-100</v>
      </c>
      <c r="R2979" s="71">
        <f t="shared" si="7"/>
        <v>3599.012</v>
      </c>
      <c r="S2979" s="71">
        <f t="shared" si="8"/>
        <v>364272.4696</v>
      </c>
      <c r="T2979" s="72">
        <f t="shared" si="9"/>
        <v>59</v>
      </c>
      <c r="U2979" s="71">
        <f t="shared" si="10"/>
        <v>0.2044777154</v>
      </c>
      <c r="V2979" s="71">
        <f t="shared" si="11"/>
        <v>0</v>
      </c>
      <c r="W2979" s="73">
        <f t="shared" si="12"/>
        <v>0</v>
      </c>
      <c r="X2979" s="19"/>
      <c r="Y2979" s="19"/>
      <c r="Z2979" s="19"/>
      <c r="AA2979" s="19"/>
      <c r="AB2979" s="19"/>
      <c r="AC2979" s="19"/>
      <c r="AD2979" s="19"/>
    </row>
    <row r="2980">
      <c r="A2980" s="49" t="s">
        <v>3086</v>
      </c>
      <c r="B2980" s="50">
        <v>28373.0</v>
      </c>
      <c r="C2980" s="51">
        <v>1.995</v>
      </c>
      <c r="D2980" s="52">
        <v>28317.0</v>
      </c>
      <c r="E2980" s="51">
        <v>0.06</v>
      </c>
      <c r="F2980" s="52">
        <v>28373.0</v>
      </c>
      <c r="G2980" s="54">
        <v>1.524</v>
      </c>
      <c r="H2980" s="50">
        <v>28373.0</v>
      </c>
      <c r="I2980" s="54">
        <v>3.02796</v>
      </c>
      <c r="J2980" s="50">
        <v>28373.0</v>
      </c>
      <c r="K2980" s="54">
        <v>3.19</v>
      </c>
      <c r="L2980" s="70">
        <f t="shared" si="1"/>
        <v>0</v>
      </c>
      <c r="M2980" s="71">
        <f t="shared" si="2"/>
        <v>0</v>
      </c>
      <c r="N2980" s="71">
        <f t="shared" si="3"/>
        <v>1.03296</v>
      </c>
      <c r="O2980" s="71">
        <f t="shared" si="4"/>
        <v>51.77744361</v>
      </c>
      <c r="P2980" s="71">
        <f t="shared" si="5"/>
        <v>0</v>
      </c>
      <c r="Q2980" s="71">
        <f t="shared" si="6"/>
        <v>0</v>
      </c>
      <c r="R2980" s="71">
        <f t="shared" si="7"/>
        <v>1.195</v>
      </c>
      <c r="S2980" s="71">
        <f t="shared" si="8"/>
        <v>59.89974937</v>
      </c>
      <c r="T2980" s="72">
        <f t="shared" si="9"/>
        <v>56</v>
      </c>
      <c r="U2980" s="71">
        <f t="shared" si="10"/>
        <v>0.1973707398</v>
      </c>
      <c r="V2980" s="71">
        <f t="shared" si="11"/>
        <v>0</v>
      </c>
      <c r="W2980" s="73">
        <f t="shared" si="12"/>
        <v>0</v>
      </c>
      <c r="X2980" s="19"/>
      <c r="Y2980" s="19"/>
      <c r="Z2980" s="19"/>
      <c r="AA2980" s="19"/>
      <c r="AB2980" s="19"/>
      <c r="AC2980" s="19"/>
      <c r="AD2980" s="19"/>
    </row>
    <row r="2981">
      <c r="A2981" s="49" t="s">
        <v>3087</v>
      </c>
      <c r="B2981" s="50">
        <v>28430.0</v>
      </c>
      <c r="C2981" s="51">
        <v>0.988</v>
      </c>
      <c r="D2981" s="52">
        <v>28353.0</v>
      </c>
      <c r="E2981" s="51">
        <v>0.059</v>
      </c>
      <c r="F2981" s="52">
        <v>28430.0</v>
      </c>
      <c r="G2981" s="54">
        <v>0.999</v>
      </c>
      <c r="H2981" s="50">
        <v>28430.0</v>
      </c>
      <c r="I2981" s="54">
        <v>7.98683</v>
      </c>
      <c r="J2981" s="50">
        <v>28429.0</v>
      </c>
      <c r="K2981" s="54">
        <v>175.883</v>
      </c>
      <c r="L2981" s="70">
        <f t="shared" si="1"/>
        <v>0</v>
      </c>
      <c r="M2981" s="71">
        <f t="shared" si="2"/>
        <v>0</v>
      </c>
      <c r="N2981" s="71">
        <f t="shared" si="3"/>
        <v>6.99883</v>
      </c>
      <c r="O2981" s="71">
        <f t="shared" si="4"/>
        <v>708.3836032</v>
      </c>
      <c r="P2981" s="71">
        <f t="shared" si="5"/>
        <v>-1</v>
      </c>
      <c r="Q2981" s="71">
        <f t="shared" si="6"/>
        <v>-0.003517411185</v>
      </c>
      <c r="R2981" s="71">
        <f t="shared" si="7"/>
        <v>174.895</v>
      </c>
      <c r="S2981" s="71">
        <f t="shared" si="8"/>
        <v>17701.92308</v>
      </c>
      <c r="T2981" s="72">
        <f t="shared" si="9"/>
        <v>77</v>
      </c>
      <c r="U2981" s="71">
        <f t="shared" si="10"/>
        <v>0.2708406613</v>
      </c>
      <c r="V2981" s="71">
        <f t="shared" si="11"/>
        <v>0</v>
      </c>
      <c r="W2981" s="73">
        <f t="shared" si="12"/>
        <v>0</v>
      </c>
      <c r="X2981" s="19"/>
      <c r="Y2981" s="19"/>
      <c r="Z2981" s="19"/>
      <c r="AA2981" s="19"/>
      <c r="AB2981" s="19"/>
      <c r="AC2981" s="19"/>
      <c r="AD2981" s="19"/>
    </row>
    <row r="2982">
      <c r="A2982" s="49" t="s">
        <v>3088</v>
      </c>
      <c r="B2982" s="50">
        <v>27955.0</v>
      </c>
      <c r="C2982" s="51">
        <v>1.814</v>
      </c>
      <c r="D2982" s="52">
        <v>27934.0</v>
      </c>
      <c r="E2982" s="51">
        <v>0.061</v>
      </c>
      <c r="F2982" s="52">
        <v>27955.0</v>
      </c>
      <c r="G2982" s="54">
        <v>1.447</v>
      </c>
      <c r="H2982" s="50">
        <v>27955.0</v>
      </c>
      <c r="I2982" s="54">
        <v>3.55476</v>
      </c>
      <c r="J2982" s="50">
        <v>27953.0</v>
      </c>
      <c r="K2982" s="54">
        <v>27.187</v>
      </c>
      <c r="L2982" s="70">
        <f t="shared" si="1"/>
        <v>0</v>
      </c>
      <c r="M2982" s="71">
        <f t="shared" si="2"/>
        <v>0</v>
      </c>
      <c r="N2982" s="71">
        <f t="shared" si="3"/>
        <v>1.74076</v>
      </c>
      <c r="O2982" s="71">
        <f t="shared" si="4"/>
        <v>95.96251378</v>
      </c>
      <c r="P2982" s="71">
        <f t="shared" si="5"/>
        <v>-2</v>
      </c>
      <c r="Q2982" s="71">
        <f t="shared" si="6"/>
        <v>-0.007154355214</v>
      </c>
      <c r="R2982" s="71">
        <f t="shared" si="7"/>
        <v>25.373</v>
      </c>
      <c r="S2982" s="71">
        <f t="shared" si="8"/>
        <v>1398.732084</v>
      </c>
      <c r="T2982" s="72">
        <f t="shared" si="9"/>
        <v>21</v>
      </c>
      <c r="U2982" s="71">
        <f t="shared" si="10"/>
        <v>0.07512072974</v>
      </c>
      <c r="V2982" s="71">
        <f t="shared" si="11"/>
        <v>0</v>
      </c>
      <c r="W2982" s="73">
        <f t="shared" si="12"/>
        <v>0</v>
      </c>
      <c r="X2982" s="19"/>
      <c r="Y2982" s="19"/>
      <c r="Z2982" s="19"/>
      <c r="AA2982" s="19"/>
      <c r="AB2982" s="19"/>
      <c r="AC2982" s="19"/>
      <c r="AD2982" s="19"/>
    </row>
    <row r="2983">
      <c r="A2983" s="49" t="s">
        <v>3089</v>
      </c>
      <c r="B2983" s="50">
        <v>28658.0</v>
      </c>
      <c r="C2983" s="51">
        <v>1.006</v>
      </c>
      <c r="D2983" s="52">
        <v>28617.0</v>
      </c>
      <c r="E2983" s="51">
        <v>0.059</v>
      </c>
      <c r="F2983" s="52">
        <v>28658.0</v>
      </c>
      <c r="G2983" s="54">
        <v>1.011</v>
      </c>
      <c r="H2983" s="50">
        <v>28658.0</v>
      </c>
      <c r="I2983" s="54">
        <v>7.5457</v>
      </c>
      <c r="J2983" s="50">
        <v>28657.0</v>
      </c>
      <c r="K2983" s="54">
        <v>976.356</v>
      </c>
      <c r="L2983" s="70">
        <f t="shared" si="1"/>
        <v>0</v>
      </c>
      <c r="M2983" s="71">
        <f t="shared" si="2"/>
        <v>0</v>
      </c>
      <c r="N2983" s="71">
        <f t="shared" si="3"/>
        <v>6.5397</v>
      </c>
      <c r="O2983" s="71">
        <f t="shared" si="4"/>
        <v>650.0695825</v>
      </c>
      <c r="P2983" s="71">
        <f t="shared" si="5"/>
        <v>-1</v>
      </c>
      <c r="Q2983" s="71">
        <f t="shared" si="6"/>
        <v>-0.003489427036</v>
      </c>
      <c r="R2983" s="71">
        <f t="shared" si="7"/>
        <v>975.35</v>
      </c>
      <c r="S2983" s="71">
        <f t="shared" si="8"/>
        <v>96953.28032</v>
      </c>
      <c r="T2983" s="72">
        <f t="shared" si="9"/>
        <v>41</v>
      </c>
      <c r="U2983" s="71">
        <f t="shared" si="10"/>
        <v>0.1430665085</v>
      </c>
      <c r="V2983" s="71">
        <f t="shared" si="11"/>
        <v>0</v>
      </c>
      <c r="W2983" s="73">
        <f t="shared" si="12"/>
        <v>0</v>
      </c>
      <c r="X2983" s="19"/>
      <c r="Y2983" s="19"/>
      <c r="Z2983" s="19"/>
      <c r="AA2983" s="19"/>
      <c r="AB2983" s="19"/>
      <c r="AC2983" s="19"/>
      <c r="AD2983" s="19"/>
    </row>
    <row r="2984">
      <c r="A2984" s="49" t="s">
        <v>3090</v>
      </c>
      <c r="B2984" s="50">
        <v>28179.0</v>
      </c>
      <c r="C2984" s="51">
        <v>2.086</v>
      </c>
      <c r="D2984" s="52">
        <v>28146.0</v>
      </c>
      <c r="E2984" s="51">
        <v>0.06</v>
      </c>
      <c r="F2984" s="52">
        <v>28179.0</v>
      </c>
      <c r="G2984" s="54">
        <v>1.54</v>
      </c>
      <c r="H2984" s="50">
        <v>28179.0</v>
      </c>
      <c r="I2984" s="54">
        <v>7.06861</v>
      </c>
      <c r="J2984" s="50">
        <v>28178.0</v>
      </c>
      <c r="K2984" s="54">
        <v>33.733</v>
      </c>
      <c r="L2984" s="70">
        <f t="shared" si="1"/>
        <v>0</v>
      </c>
      <c r="M2984" s="71">
        <f t="shared" si="2"/>
        <v>0</v>
      </c>
      <c r="N2984" s="71">
        <f t="shared" si="3"/>
        <v>4.98261</v>
      </c>
      <c r="O2984" s="71">
        <f t="shared" si="4"/>
        <v>238.8595398</v>
      </c>
      <c r="P2984" s="71">
        <f t="shared" si="5"/>
        <v>-1</v>
      </c>
      <c r="Q2984" s="71">
        <f t="shared" si="6"/>
        <v>-0.003548741971</v>
      </c>
      <c r="R2984" s="71">
        <f t="shared" si="7"/>
        <v>31.647</v>
      </c>
      <c r="S2984" s="71">
        <f t="shared" si="8"/>
        <v>1517.114094</v>
      </c>
      <c r="T2984" s="72">
        <f t="shared" si="9"/>
        <v>33</v>
      </c>
      <c r="U2984" s="71">
        <f t="shared" si="10"/>
        <v>0.117108485</v>
      </c>
      <c r="V2984" s="71">
        <f t="shared" si="11"/>
        <v>0</v>
      </c>
      <c r="W2984" s="73">
        <f t="shared" si="12"/>
        <v>0</v>
      </c>
      <c r="X2984" s="19"/>
      <c r="Y2984" s="19"/>
      <c r="Z2984" s="19"/>
      <c r="AA2984" s="19"/>
      <c r="AB2984" s="19"/>
      <c r="AC2984" s="19"/>
      <c r="AD2984" s="19"/>
    </row>
    <row r="2985">
      <c r="A2985" s="49" t="s">
        <v>3091</v>
      </c>
      <c r="B2985" s="50">
        <v>28887.0</v>
      </c>
      <c r="C2985" s="51">
        <v>0.912</v>
      </c>
      <c r="D2985" s="52">
        <v>28866.0</v>
      </c>
      <c r="E2985" s="51">
        <v>0.059</v>
      </c>
      <c r="F2985" s="52">
        <v>28887.0</v>
      </c>
      <c r="G2985" s="54">
        <v>0.921</v>
      </c>
      <c r="H2985" s="50">
        <v>28887.0</v>
      </c>
      <c r="I2985" s="54">
        <v>12.0886</v>
      </c>
      <c r="J2985" s="50">
        <v>28886.0</v>
      </c>
      <c r="K2985" s="54">
        <v>16.204</v>
      </c>
      <c r="L2985" s="70">
        <f t="shared" si="1"/>
        <v>0</v>
      </c>
      <c r="M2985" s="71">
        <f t="shared" si="2"/>
        <v>0</v>
      </c>
      <c r="N2985" s="71">
        <f t="shared" si="3"/>
        <v>11.1766</v>
      </c>
      <c r="O2985" s="71">
        <f t="shared" si="4"/>
        <v>1225.504386</v>
      </c>
      <c r="P2985" s="71">
        <f t="shared" si="5"/>
        <v>-1</v>
      </c>
      <c r="Q2985" s="71">
        <f t="shared" si="6"/>
        <v>-0.003461764808</v>
      </c>
      <c r="R2985" s="71">
        <f t="shared" si="7"/>
        <v>15.292</v>
      </c>
      <c r="S2985" s="71">
        <f t="shared" si="8"/>
        <v>1676.754386</v>
      </c>
      <c r="T2985" s="72">
        <f t="shared" si="9"/>
        <v>21</v>
      </c>
      <c r="U2985" s="71">
        <f t="shared" si="10"/>
        <v>0.07269706096</v>
      </c>
      <c r="V2985" s="71">
        <f t="shared" si="11"/>
        <v>0</v>
      </c>
      <c r="W2985" s="73">
        <f t="shared" si="12"/>
        <v>0</v>
      </c>
      <c r="X2985" s="19"/>
      <c r="Y2985" s="19"/>
      <c r="Z2985" s="19"/>
      <c r="AA2985" s="19"/>
      <c r="AB2985" s="19"/>
      <c r="AC2985" s="19"/>
      <c r="AD2985" s="19"/>
    </row>
    <row r="2986">
      <c r="A2986" s="49" t="s">
        <v>3092</v>
      </c>
      <c r="B2986" s="50">
        <v>28417.0</v>
      </c>
      <c r="C2986" s="51">
        <v>1.882</v>
      </c>
      <c r="D2986" s="52">
        <v>28371.0</v>
      </c>
      <c r="E2986" s="51">
        <v>0.06</v>
      </c>
      <c r="F2986" s="52">
        <v>28417.0</v>
      </c>
      <c r="G2986" s="54">
        <v>1.494</v>
      </c>
      <c r="H2986" s="50">
        <v>28417.0</v>
      </c>
      <c r="I2986" s="54">
        <v>3.54599</v>
      </c>
      <c r="J2986" s="50">
        <v>28416.0</v>
      </c>
      <c r="K2986" s="54">
        <v>4.154</v>
      </c>
      <c r="L2986" s="70">
        <f t="shared" si="1"/>
        <v>0</v>
      </c>
      <c r="M2986" s="71">
        <f t="shared" si="2"/>
        <v>0</v>
      </c>
      <c r="N2986" s="71">
        <f t="shared" si="3"/>
        <v>1.66399</v>
      </c>
      <c r="O2986" s="71">
        <f t="shared" si="4"/>
        <v>88.41604676</v>
      </c>
      <c r="P2986" s="71">
        <f t="shared" si="5"/>
        <v>-1</v>
      </c>
      <c r="Q2986" s="71">
        <f t="shared" si="6"/>
        <v>-0.003519020305</v>
      </c>
      <c r="R2986" s="71">
        <f t="shared" si="7"/>
        <v>2.272</v>
      </c>
      <c r="S2986" s="71">
        <f t="shared" si="8"/>
        <v>120.7226355</v>
      </c>
      <c r="T2986" s="72">
        <f t="shared" si="9"/>
        <v>46</v>
      </c>
      <c r="U2986" s="71">
        <f t="shared" si="10"/>
        <v>0.161874934</v>
      </c>
      <c r="V2986" s="71">
        <f t="shared" si="11"/>
        <v>0</v>
      </c>
      <c r="W2986" s="73">
        <f t="shared" si="12"/>
        <v>0</v>
      </c>
      <c r="X2986" s="19"/>
      <c r="Y2986" s="19"/>
      <c r="Z2986" s="19"/>
      <c r="AA2986" s="19"/>
      <c r="AB2986" s="19"/>
      <c r="AC2986" s="19"/>
      <c r="AD2986" s="19"/>
    </row>
    <row r="2987">
      <c r="A2987" s="49" t="s">
        <v>3093</v>
      </c>
      <c r="B2987" s="50">
        <v>28338.0</v>
      </c>
      <c r="C2987" s="51">
        <v>0.897</v>
      </c>
      <c r="D2987" s="52">
        <v>28325.0</v>
      </c>
      <c r="E2987" s="51">
        <v>0.059</v>
      </c>
      <c r="F2987" s="52">
        <v>28338.0</v>
      </c>
      <c r="G2987" s="54">
        <v>0.903</v>
      </c>
      <c r="H2987" s="50">
        <v>28338.0</v>
      </c>
      <c r="I2987" s="54">
        <v>2.74898</v>
      </c>
      <c r="J2987" s="50">
        <v>28337.0</v>
      </c>
      <c r="K2987" s="54">
        <v>43.505</v>
      </c>
      <c r="L2987" s="70">
        <f t="shared" si="1"/>
        <v>0</v>
      </c>
      <c r="M2987" s="71">
        <f t="shared" si="2"/>
        <v>0</v>
      </c>
      <c r="N2987" s="71">
        <f t="shared" si="3"/>
        <v>1.85198</v>
      </c>
      <c r="O2987" s="71">
        <f t="shared" si="4"/>
        <v>206.4637681</v>
      </c>
      <c r="P2987" s="71">
        <f t="shared" si="5"/>
        <v>-1</v>
      </c>
      <c r="Q2987" s="71">
        <f t="shared" si="6"/>
        <v>-0.003528830546</v>
      </c>
      <c r="R2987" s="71">
        <f t="shared" si="7"/>
        <v>42.608</v>
      </c>
      <c r="S2987" s="71">
        <f t="shared" si="8"/>
        <v>4750.055741</v>
      </c>
      <c r="T2987" s="72">
        <f t="shared" si="9"/>
        <v>13</v>
      </c>
      <c r="U2987" s="71">
        <f t="shared" si="10"/>
        <v>0.04587479709</v>
      </c>
      <c r="V2987" s="71">
        <f t="shared" si="11"/>
        <v>0</v>
      </c>
      <c r="W2987" s="73">
        <f t="shared" si="12"/>
        <v>0</v>
      </c>
      <c r="X2987" s="19"/>
      <c r="Y2987" s="19"/>
      <c r="Z2987" s="19"/>
      <c r="AA2987" s="19"/>
      <c r="AB2987" s="19"/>
      <c r="AC2987" s="19"/>
      <c r="AD2987" s="19"/>
    </row>
    <row r="2988">
      <c r="A2988" s="49" t="s">
        <v>3094</v>
      </c>
      <c r="B2988" s="50">
        <v>27865.0</v>
      </c>
      <c r="C2988" s="51">
        <v>1.842</v>
      </c>
      <c r="D2988" s="52">
        <v>27851.0</v>
      </c>
      <c r="E2988" s="51">
        <v>0.061</v>
      </c>
      <c r="F2988" s="52">
        <v>27865.0</v>
      </c>
      <c r="G2988" s="54">
        <v>1.409</v>
      </c>
      <c r="H2988" s="50">
        <v>27865.0</v>
      </c>
      <c r="I2988" s="54">
        <v>3.28168</v>
      </c>
      <c r="J2988" s="50">
        <v>27864.0</v>
      </c>
      <c r="K2988" s="54">
        <v>24.112</v>
      </c>
      <c r="L2988" s="70">
        <f t="shared" si="1"/>
        <v>0</v>
      </c>
      <c r="M2988" s="71">
        <f t="shared" si="2"/>
        <v>0</v>
      </c>
      <c r="N2988" s="71">
        <f t="shared" si="3"/>
        <v>1.43968</v>
      </c>
      <c r="O2988" s="71">
        <f t="shared" si="4"/>
        <v>78.15852334</v>
      </c>
      <c r="P2988" s="71">
        <f t="shared" si="5"/>
        <v>-1</v>
      </c>
      <c r="Q2988" s="71">
        <f t="shared" si="6"/>
        <v>-0.003588731383</v>
      </c>
      <c r="R2988" s="71">
        <f t="shared" si="7"/>
        <v>22.27</v>
      </c>
      <c r="S2988" s="71">
        <f t="shared" si="8"/>
        <v>1209.011944</v>
      </c>
      <c r="T2988" s="72">
        <f t="shared" si="9"/>
        <v>14</v>
      </c>
      <c r="U2988" s="71">
        <f t="shared" si="10"/>
        <v>0.05024223937</v>
      </c>
      <c r="V2988" s="71">
        <f t="shared" si="11"/>
        <v>0</v>
      </c>
      <c r="W2988" s="73">
        <f t="shared" si="12"/>
        <v>0</v>
      </c>
      <c r="X2988" s="19"/>
      <c r="Y2988" s="19"/>
      <c r="Z2988" s="19"/>
      <c r="AA2988" s="19"/>
      <c r="AB2988" s="19"/>
      <c r="AC2988" s="19"/>
      <c r="AD2988" s="19"/>
    </row>
    <row r="2989">
      <c r="A2989" s="49" t="s">
        <v>3095</v>
      </c>
      <c r="B2989" s="50">
        <v>28703.0</v>
      </c>
      <c r="C2989" s="51">
        <v>1.038</v>
      </c>
      <c r="D2989" s="52">
        <v>28632.0</v>
      </c>
      <c r="E2989" s="51">
        <v>0.059</v>
      </c>
      <c r="F2989" s="52">
        <v>28703.0</v>
      </c>
      <c r="G2989" s="54">
        <v>1.045</v>
      </c>
      <c r="H2989" s="50">
        <v>28703.0</v>
      </c>
      <c r="I2989" s="54">
        <v>1.27326</v>
      </c>
      <c r="J2989" s="50">
        <v>28703.0</v>
      </c>
      <c r="K2989" s="54">
        <v>31.523</v>
      </c>
      <c r="L2989" s="70">
        <f t="shared" si="1"/>
        <v>0</v>
      </c>
      <c r="M2989" s="71">
        <f t="shared" si="2"/>
        <v>0</v>
      </c>
      <c r="N2989" s="71">
        <f t="shared" si="3"/>
        <v>0.23526</v>
      </c>
      <c r="O2989" s="71">
        <f t="shared" si="4"/>
        <v>22.66473988</v>
      </c>
      <c r="P2989" s="71">
        <f t="shared" si="5"/>
        <v>0</v>
      </c>
      <c r="Q2989" s="71">
        <f t="shared" si="6"/>
        <v>0</v>
      </c>
      <c r="R2989" s="71">
        <f t="shared" si="7"/>
        <v>30.485</v>
      </c>
      <c r="S2989" s="71">
        <f t="shared" si="8"/>
        <v>2936.897881</v>
      </c>
      <c r="T2989" s="72">
        <f t="shared" si="9"/>
        <v>71</v>
      </c>
      <c r="U2989" s="71">
        <f t="shared" si="10"/>
        <v>0.247360903</v>
      </c>
      <c r="V2989" s="71">
        <f t="shared" si="11"/>
        <v>0</v>
      </c>
      <c r="W2989" s="73">
        <f t="shared" si="12"/>
        <v>0</v>
      </c>
      <c r="X2989" s="19"/>
      <c r="Y2989" s="19"/>
      <c r="Z2989" s="19"/>
      <c r="AA2989" s="19"/>
      <c r="AB2989" s="19"/>
      <c r="AC2989" s="19"/>
      <c r="AD2989" s="19"/>
    </row>
    <row r="2990">
      <c r="A2990" s="49" t="s">
        <v>3096</v>
      </c>
      <c r="B2990" s="50">
        <v>28234.0</v>
      </c>
      <c r="C2990" s="51">
        <v>2.103</v>
      </c>
      <c r="D2990" s="52">
        <v>28199.0</v>
      </c>
      <c r="E2990" s="51">
        <v>0.061</v>
      </c>
      <c r="F2990" s="52">
        <v>28234.0</v>
      </c>
      <c r="G2990" s="54">
        <v>1.555</v>
      </c>
      <c r="H2990" s="50">
        <v>28234.0</v>
      </c>
      <c r="I2990" s="54">
        <v>5.3837</v>
      </c>
      <c r="J2990" s="50">
        <v>28232.0</v>
      </c>
      <c r="K2990" s="54">
        <v>27.566</v>
      </c>
      <c r="L2990" s="70">
        <f t="shared" si="1"/>
        <v>0</v>
      </c>
      <c r="M2990" s="71">
        <f t="shared" si="2"/>
        <v>0</v>
      </c>
      <c r="N2990" s="71">
        <f t="shared" si="3"/>
        <v>3.2807</v>
      </c>
      <c r="O2990" s="71">
        <f t="shared" si="4"/>
        <v>156.000951</v>
      </c>
      <c r="P2990" s="71">
        <f t="shared" si="5"/>
        <v>-2</v>
      </c>
      <c r="Q2990" s="71">
        <f t="shared" si="6"/>
        <v>-0.007083658001</v>
      </c>
      <c r="R2990" s="71">
        <f t="shared" si="7"/>
        <v>25.463</v>
      </c>
      <c r="S2990" s="71">
        <f t="shared" si="8"/>
        <v>1210.794104</v>
      </c>
      <c r="T2990" s="72">
        <f t="shared" si="9"/>
        <v>35</v>
      </c>
      <c r="U2990" s="71">
        <f t="shared" si="10"/>
        <v>0.123964015</v>
      </c>
      <c r="V2990" s="71">
        <f t="shared" si="11"/>
        <v>0</v>
      </c>
      <c r="W2990" s="73">
        <f t="shared" si="12"/>
        <v>0</v>
      </c>
      <c r="X2990" s="19"/>
      <c r="Y2990" s="19"/>
      <c r="Z2990" s="19"/>
      <c r="AA2990" s="19"/>
      <c r="AB2990" s="19"/>
      <c r="AC2990" s="19"/>
      <c r="AD2990" s="19"/>
    </row>
    <row r="2991">
      <c r="A2991" s="49" t="s">
        <v>3097</v>
      </c>
      <c r="B2991" s="50">
        <v>28156.0</v>
      </c>
      <c r="C2991" s="51">
        <v>0.95</v>
      </c>
      <c r="D2991" s="52">
        <v>28101.0</v>
      </c>
      <c r="E2991" s="51">
        <v>0.059</v>
      </c>
      <c r="F2991" s="52">
        <v>28156.0</v>
      </c>
      <c r="G2991" s="54">
        <v>0.957</v>
      </c>
      <c r="H2991" s="50">
        <v>28156.0</v>
      </c>
      <c r="I2991" s="54">
        <v>4.78196</v>
      </c>
      <c r="J2991" s="50">
        <v>6.9118E-310</v>
      </c>
      <c r="K2991" s="54">
        <v>3600.0</v>
      </c>
      <c r="L2991" s="70">
        <f t="shared" si="1"/>
        <v>0</v>
      </c>
      <c r="M2991" s="71">
        <f t="shared" si="2"/>
        <v>0</v>
      </c>
      <c r="N2991" s="71">
        <f t="shared" si="3"/>
        <v>3.83196</v>
      </c>
      <c r="O2991" s="71">
        <f t="shared" si="4"/>
        <v>403.3642105</v>
      </c>
      <c r="P2991" s="71">
        <f t="shared" si="5"/>
        <v>-28156</v>
      </c>
      <c r="Q2991" s="71">
        <f t="shared" si="6"/>
        <v>-100</v>
      </c>
      <c r="R2991" s="71">
        <f t="shared" si="7"/>
        <v>3599.05</v>
      </c>
      <c r="S2991" s="71">
        <f t="shared" si="8"/>
        <v>378847.3684</v>
      </c>
      <c r="T2991" s="72">
        <f t="shared" si="9"/>
        <v>55</v>
      </c>
      <c r="U2991" s="71">
        <f t="shared" si="10"/>
        <v>0.1953402472</v>
      </c>
      <c r="V2991" s="71">
        <f t="shared" si="11"/>
        <v>0</v>
      </c>
      <c r="W2991" s="73">
        <f t="shared" si="12"/>
        <v>0</v>
      </c>
      <c r="X2991" s="19"/>
      <c r="Y2991" s="19"/>
      <c r="Z2991" s="19"/>
      <c r="AA2991" s="19"/>
      <c r="AB2991" s="19"/>
      <c r="AC2991" s="19"/>
      <c r="AD2991" s="19"/>
    </row>
    <row r="2992">
      <c r="A2992" s="49" t="s">
        <v>3098</v>
      </c>
      <c r="B2992" s="50">
        <v>27693.0</v>
      </c>
      <c r="C2992" s="51">
        <v>1.716</v>
      </c>
      <c r="D2992" s="52">
        <v>27682.0</v>
      </c>
      <c r="E2992" s="51">
        <v>0.06</v>
      </c>
      <c r="F2992" s="52">
        <v>27693.0</v>
      </c>
      <c r="G2992" s="54">
        <v>1.423</v>
      </c>
      <c r="H2992" s="50">
        <v>27693.0</v>
      </c>
      <c r="I2992" s="54">
        <v>3.6386</v>
      </c>
      <c r="J2992" s="50">
        <v>27693.0</v>
      </c>
      <c r="K2992" s="54">
        <v>45.984</v>
      </c>
      <c r="L2992" s="70">
        <f t="shared" si="1"/>
        <v>0</v>
      </c>
      <c r="M2992" s="71">
        <f t="shared" si="2"/>
        <v>0</v>
      </c>
      <c r="N2992" s="71">
        <f t="shared" si="3"/>
        <v>1.9226</v>
      </c>
      <c r="O2992" s="71">
        <f t="shared" si="4"/>
        <v>112.039627</v>
      </c>
      <c r="P2992" s="71">
        <f t="shared" si="5"/>
        <v>0</v>
      </c>
      <c r="Q2992" s="71">
        <f t="shared" si="6"/>
        <v>0</v>
      </c>
      <c r="R2992" s="71">
        <f t="shared" si="7"/>
        <v>44.268</v>
      </c>
      <c r="S2992" s="71">
        <f t="shared" si="8"/>
        <v>2579.72028</v>
      </c>
      <c r="T2992" s="72">
        <f t="shared" si="9"/>
        <v>11</v>
      </c>
      <c r="U2992" s="71">
        <f t="shared" si="10"/>
        <v>0.03972122919</v>
      </c>
      <c r="V2992" s="71">
        <f t="shared" si="11"/>
        <v>0</v>
      </c>
      <c r="W2992" s="73">
        <f t="shared" si="12"/>
        <v>0</v>
      </c>
      <c r="X2992" s="19"/>
      <c r="Y2992" s="19"/>
      <c r="Z2992" s="19"/>
      <c r="AA2992" s="19"/>
      <c r="AB2992" s="19"/>
      <c r="AC2992" s="19"/>
      <c r="AD2992" s="19"/>
    </row>
    <row r="2993">
      <c r="A2993" s="49" t="s">
        <v>3099</v>
      </c>
      <c r="B2993" s="50">
        <v>28162.0</v>
      </c>
      <c r="C2993" s="51">
        <v>0.913</v>
      </c>
      <c r="D2993" s="52">
        <v>28111.0</v>
      </c>
      <c r="E2993" s="51">
        <v>0.059</v>
      </c>
      <c r="F2993" s="52">
        <v>28162.0</v>
      </c>
      <c r="G2993" s="54">
        <v>0.921</v>
      </c>
      <c r="H2993" s="50">
        <v>28162.0</v>
      </c>
      <c r="I2993" s="54">
        <v>1.16727</v>
      </c>
      <c r="J2993" s="50">
        <v>28162.0</v>
      </c>
      <c r="K2993" s="54">
        <v>55.737</v>
      </c>
      <c r="L2993" s="70">
        <f t="shared" si="1"/>
        <v>0</v>
      </c>
      <c r="M2993" s="71">
        <f t="shared" si="2"/>
        <v>0</v>
      </c>
      <c r="N2993" s="71">
        <f t="shared" si="3"/>
        <v>0.25427</v>
      </c>
      <c r="O2993" s="71">
        <f t="shared" si="4"/>
        <v>27.84994524</v>
      </c>
      <c r="P2993" s="71">
        <f t="shared" si="5"/>
        <v>0</v>
      </c>
      <c r="Q2993" s="71">
        <f t="shared" si="6"/>
        <v>0</v>
      </c>
      <c r="R2993" s="71">
        <f t="shared" si="7"/>
        <v>54.824</v>
      </c>
      <c r="S2993" s="71">
        <f t="shared" si="8"/>
        <v>6004.819277</v>
      </c>
      <c r="T2993" s="72">
        <f t="shared" si="9"/>
        <v>51</v>
      </c>
      <c r="U2993" s="71">
        <f t="shared" si="10"/>
        <v>0.1810950927</v>
      </c>
      <c r="V2993" s="71">
        <f t="shared" si="11"/>
        <v>0</v>
      </c>
      <c r="W2993" s="73">
        <f t="shared" si="12"/>
        <v>0</v>
      </c>
      <c r="X2993" s="19"/>
      <c r="Y2993" s="19"/>
      <c r="Z2993" s="19"/>
      <c r="AA2993" s="19"/>
      <c r="AB2993" s="19"/>
      <c r="AC2993" s="19"/>
      <c r="AD2993" s="19"/>
    </row>
    <row r="2994">
      <c r="A2994" s="49" t="s">
        <v>3100</v>
      </c>
      <c r="B2994" s="50">
        <v>27703.0</v>
      </c>
      <c r="C2994" s="51">
        <v>1.768</v>
      </c>
      <c r="D2994" s="52">
        <v>27631.0</v>
      </c>
      <c r="E2994" s="51">
        <v>0.06</v>
      </c>
      <c r="F2994" s="52">
        <v>27703.0</v>
      </c>
      <c r="G2994" s="54">
        <v>1.449</v>
      </c>
      <c r="H2994" s="50">
        <v>27703.0</v>
      </c>
      <c r="I2994" s="54">
        <v>7.94401</v>
      </c>
      <c r="J2994" s="50">
        <v>27703.0</v>
      </c>
      <c r="K2994" s="54">
        <v>39.805</v>
      </c>
      <c r="L2994" s="70">
        <f t="shared" si="1"/>
        <v>0</v>
      </c>
      <c r="M2994" s="71">
        <f t="shared" si="2"/>
        <v>0</v>
      </c>
      <c r="N2994" s="71">
        <f t="shared" si="3"/>
        <v>6.17601</v>
      </c>
      <c r="O2994" s="71">
        <f t="shared" si="4"/>
        <v>349.3218326</v>
      </c>
      <c r="P2994" s="71">
        <f t="shared" si="5"/>
        <v>0</v>
      </c>
      <c r="Q2994" s="71">
        <f t="shared" si="6"/>
        <v>0</v>
      </c>
      <c r="R2994" s="71">
        <f t="shared" si="7"/>
        <v>38.037</v>
      </c>
      <c r="S2994" s="71">
        <f t="shared" si="8"/>
        <v>2151.414027</v>
      </c>
      <c r="T2994" s="72">
        <f t="shared" si="9"/>
        <v>72</v>
      </c>
      <c r="U2994" s="71">
        <f t="shared" si="10"/>
        <v>0.2598996499</v>
      </c>
      <c r="V2994" s="71">
        <f t="shared" si="11"/>
        <v>0</v>
      </c>
      <c r="W2994" s="73">
        <f t="shared" si="12"/>
        <v>0</v>
      </c>
      <c r="X2994" s="19"/>
      <c r="Y2994" s="19"/>
      <c r="Z2994" s="19"/>
      <c r="AA2994" s="19"/>
      <c r="AB2994" s="19"/>
      <c r="AC2994" s="19"/>
      <c r="AD2994" s="19"/>
    </row>
    <row r="2995">
      <c r="A2995" s="49" t="s">
        <v>3101</v>
      </c>
      <c r="B2995" s="50">
        <v>28417.0</v>
      </c>
      <c r="C2995" s="51">
        <v>1.006</v>
      </c>
      <c r="D2995" s="52">
        <v>28335.0</v>
      </c>
      <c r="E2995" s="51">
        <v>0.06</v>
      </c>
      <c r="F2995" s="52">
        <v>28417.0</v>
      </c>
      <c r="G2995" s="54">
        <v>1.014</v>
      </c>
      <c r="H2995" s="50">
        <v>28417.0</v>
      </c>
      <c r="I2995" s="54">
        <v>9.12491</v>
      </c>
      <c r="J2995" s="50">
        <v>28416.0</v>
      </c>
      <c r="K2995" s="54">
        <v>41.144</v>
      </c>
      <c r="L2995" s="70">
        <f t="shared" si="1"/>
        <v>0</v>
      </c>
      <c r="M2995" s="71">
        <f t="shared" si="2"/>
        <v>0</v>
      </c>
      <c r="N2995" s="71">
        <f t="shared" si="3"/>
        <v>8.11891</v>
      </c>
      <c r="O2995" s="71">
        <f t="shared" si="4"/>
        <v>807.0487078</v>
      </c>
      <c r="P2995" s="71">
        <f t="shared" si="5"/>
        <v>-1</v>
      </c>
      <c r="Q2995" s="71">
        <f t="shared" si="6"/>
        <v>-0.003519020305</v>
      </c>
      <c r="R2995" s="71">
        <f t="shared" si="7"/>
        <v>40.138</v>
      </c>
      <c r="S2995" s="71">
        <f t="shared" si="8"/>
        <v>3989.860835</v>
      </c>
      <c r="T2995" s="72">
        <f t="shared" si="9"/>
        <v>82</v>
      </c>
      <c r="U2995" s="71">
        <f t="shared" si="10"/>
        <v>0.288559665</v>
      </c>
      <c r="V2995" s="71">
        <f t="shared" si="11"/>
        <v>0</v>
      </c>
      <c r="W2995" s="73">
        <f t="shared" si="12"/>
        <v>0</v>
      </c>
      <c r="X2995" s="19"/>
      <c r="Y2995" s="19"/>
      <c r="Z2995" s="19"/>
      <c r="AA2995" s="19"/>
      <c r="AB2995" s="19"/>
      <c r="AC2995" s="19"/>
      <c r="AD2995" s="19"/>
    </row>
    <row r="2996">
      <c r="A2996" s="49" t="s">
        <v>3102</v>
      </c>
      <c r="B2996" s="50">
        <v>27951.0</v>
      </c>
      <c r="C2996" s="51">
        <v>1.772</v>
      </c>
      <c r="D2996" s="52">
        <v>27929.0</v>
      </c>
      <c r="E2996" s="51">
        <v>0.06</v>
      </c>
      <c r="F2996" s="52">
        <v>27951.0</v>
      </c>
      <c r="G2996" s="54">
        <v>1.462</v>
      </c>
      <c r="H2996" s="50">
        <v>27951.0</v>
      </c>
      <c r="I2996" s="54">
        <v>4.6556</v>
      </c>
      <c r="J2996" s="50">
        <v>27950.0</v>
      </c>
      <c r="K2996" s="54">
        <v>4.112</v>
      </c>
      <c r="L2996" s="70">
        <f t="shared" si="1"/>
        <v>0</v>
      </c>
      <c r="M2996" s="71">
        <f t="shared" si="2"/>
        <v>0</v>
      </c>
      <c r="N2996" s="71">
        <f t="shared" si="3"/>
        <v>2.8836</v>
      </c>
      <c r="O2996" s="71">
        <f t="shared" si="4"/>
        <v>162.731377</v>
      </c>
      <c r="P2996" s="71">
        <f t="shared" si="5"/>
        <v>-1</v>
      </c>
      <c r="Q2996" s="71">
        <f t="shared" si="6"/>
        <v>-0.003577689528</v>
      </c>
      <c r="R2996" s="71">
        <f t="shared" si="7"/>
        <v>2.34</v>
      </c>
      <c r="S2996" s="71">
        <f t="shared" si="8"/>
        <v>132.0541761</v>
      </c>
      <c r="T2996" s="72">
        <f t="shared" si="9"/>
        <v>22</v>
      </c>
      <c r="U2996" s="71">
        <f t="shared" si="10"/>
        <v>0.07870916962</v>
      </c>
      <c r="V2996" s="71">
        <f t="shared" si="11"/>
        <v>0</v>
      </c>
      <c r="W2996" s="73">
        <f t="shared" si="12"/>
        <v>0</v>
      </c>
      <c r="X2996" s="19"/>
      <c r="Y2996" s="19"/>
      <c r="Z2996" s="19"/>
      <c r="AA2996" s="19"/>
      <c r="AB2996" s="19"/>
      <c r="AC2996" s="19"/>
      <c r="AD2996" s="19"/>
    </row>
    <row r="2997">
      <c r="A2997" s="49" t="s">
        <v>3103</v>
      </c>
      <c r="B2997" s="50">
        <v>28719.0</v>
      </c>
      <c r="C2997" s="51">
        <v>1.087</v>
      </c>
      <c r="D2997" s="52">
        <v>28625.0</v>
      </c>
      <c r="E2997" s="51">
        <v>0.059</v>
      </c>
      <c r="F2997" s="52">
        <v>28719.0</v>
      </c>
      <c r="G2997" s="54">
        <v>1.09</v>
      </c>
      <c r="H2997" s="50">
        <v>28719.0</v>
      </c>
      <c r="I2997" s="54">
        <v>7.76968</v>
      </c>
      <c r="J2997" s="50">
        <v>0.0</v>
      </c>
      <c r="K2997" s="54">
        <v>3600.0</v>
      </c>
      <c r="L2997" s="70">
        <f t="shared" si="1"/>
        <v>0</v>
      </c>
      <c r="M2997" s="71">
        <f t="shared" si="2"/>
        <v>0</v>
      </c>
      <c r="N2997" s="71">
        <f t="shared" si="3"/>
        <v>6.68268</v>
      </c>
      <c r="O2997" s="71">
        <f t="shared" si="4"/>
        <v>614.7819687</v>
      </c>
      <c r="P2997" s="71">
        <f t="shared" si="5"/>
        <v>-28719</v>
      </c>
      <c r="Q2997" s="71">
        <f t="shared" si="6"/>
        <v>-100</v>
      </c>
      <c r="R2997" s="71">
        <f t="shared" si="7"/>
        <v>3598.913</v>
      </c>
      <c r="S2997" s="71">
        <f t="shared" si="8"/>
        <v>331086.7525</v>
      </c>
      <c r="T2997" s="72">
        <f t="shared" si="9"/>
        <v>94</v>
      </c>
      <c r="U2997" s="71">
        <f t="shared" si="10"/>
        <v>0.3273094467</v>
      </c>
      <c r="V2997" s="71">
        <f t="shared" si="11"/>
        <v>0</v>
      </c>
      <c r="W2997" s="73">
        <f t="shared" si="12"/>
        <v>0</v>
      </c>
      <c r="X2997" s="19"/>
      <c r="Y2997" s="19"/>
      <c r="Z2997" s="19"/>
      <c r="AA2997" s="19"/>
      <c r="AB2997" s="19"/>
      <c r="AC2997" s="19"/>
      <c r="AD2997" s="19"/>
    </row>
    <row r="2998">
      <c r="A2998" s="49" t="s">
        <v>3104</v>
      </c>
      <c r="B2998" s="50">
        <v>28243.0</v>
      </c>
      <c r="C2998" s="51">
        <v>2.059</v>
      </c>
      <c r="D2998" s="52">
        <v>28226.0</v>
      </c>
      <c r="E2998" s="51">
        <v>0.06</v>
      </c>
      <c r="F2998" s="52">
        <v>28243.0</v>
      </c>
      <c r="G2998" s="54">
        <v>1.547</v>
      </c>
      <c r="H2998" s="50">
        <v>28243.0</v>
      </c>
      <c r="I2998" s="54">
        <v>3.28817</v>
      </c>
      <c r="J2998" s="50">
        <v>28242.0</v>
      </c>
      <c r="K2998" s="54">
        <v>2.271</v>
      </c>
      <c r="L2998" s="70">
        <f t="shared" si="1"/>
        <v>0</v>
      </c>
      <c r="M2998" s="71">
        <f t="shared" si="2"/>
        <v>0</v>
      </c>
      <c r="N2998" s="71">
        <f t="shared" si="3"/>
        <v>1.22917</v>
      </c>
      <c r="O2998" s="71">
        <f t="shared" si="4"/>
        <v>59.69742593</v>
      </c>
      <c r="P2998" s="71">
        <f t="shared" si="5"/>
        <v>-1</v>
      </c>
      <c r="Q2998" s="71">
        <f t="shared" si="6"/>
        <v>-0.003540700351</v>
      </c>
      <c r="R2998" s="71">
        <f t="shared" si="7"/>
        <v>0.212</v>
      </c>
      <c r="S2998" s="71">
        <f t="shared" si="8"/>
        <v>10.29626032</v>
      </c>
      <c r="T2998" s="72">
        <f t="shared" si="9"/>
        <v>17</v>
      </c>
      <c r="U2998" s="71">
        <f t="shared" si="10"/>
        <v>0.06019190596</v>
      </c>
      <c r="V2998" s="71">
        <f t="shared" si="11"/>
        <v>0</v>
      </c>
      <c r="W2998" s="73">
        <f t="shared" si="12"/>
        <v>0</v>
      </c>
      <c r="X2998" s="19"/>
      <c r="Y2998" s="19"/>
      <c r="Z2998" s="19"/>
      <c r="AA2998" s="19"/>
      <c r="AB2998" s="19"/>
      <c r="AC2998" s="19"/>
      <c r="AD2998" s="19"/>
    </row>
    <row r="2999">
      <c r="A2999" s="49" t="s">
        <v>3105</v>
      </c>
      <c r="B2999" s="50">
        <v>28538.0</v>
      </c>
      <c r="C2999" s="51">
        <v>0.987</v>
      </c>
      <c r="D2999" s="52">
        <v>28486.0</v>
      </c>
      <c r="E2999" s="51">
        <v>0.059</v>
      </c>
      <c r="F2999" s="52">
        <v>28538.0</v>
      </c>
      <c r="G2999" s="54">
        <v>0.993</v>
      </c>
      <c r="H2999" s="50">
        <v>28538.0</v>
      </c>
      <c r="I2999" s="54">
        <v>12.1118</v>
      </c>
      <c r="J2999" s="50">
        <v>28538.0</v>
      </c>
      <c r="K2999" s="54">
        <v>27.236</v>
      </c>
      <c r="L2999" s="70">
        <f t="shared" si="1"/>
        <v>0</v>
      </c>
      <c r="M2999" s="71">
        <f t="shared" si="2"/>
        <v>0</v>
      </c>
      <c r="N2999" s="71">
        <f t="shared" si="3"/>
        <v>11.1248</v>
      </c>
      <c r="O2999" s="71">
        <f t="shared" si="4"/>
        <v>1127.132725</v>
      </c>
      <c r="P2999" s="71">
        <f t="shared" si="5"/>
        <v>0</v>
      </c>
      <c r="Q2999" s="71">
        <f t="shared" si="6"/>
        <v>0</v>
      </c>
      <c r="R2999" s="71">
        <f t="shared" si="7"/>
        <v>26.249</v>
      </c>
      <c r="S2999" s="71">
        <f t="shared" si="8"/>
        <v>2659.473151</v>
      </c>
      <c r="T2999" s="72">
        <f t="shared" si="9"/>
        <v>52</v>
      </c>
      <c r="U2999" s="71">
        <f t="shared" si="10"/>
        <v>0.1822131894</v>
      </c>
      <c r="V2999" s="71">
        <f t="shared" si="11"/>
        <v>0</v>
      </c>
      <c r="W2999" s="73">
        <f t="shared" si="12"/>
        <v>0</v>
      </c>
      <c r="X2999" s="19"/>
      <c r="Y2999" s="19"/>
      <c r="Z2999" s="19"/>
      <c r="AA2999" s="19"/>
      <c r="AB2999" s="19"/>
      <c r="AC2999" s="19"/>
      <c r="AD2999" s="19"/>
    </row>
    <row r="3000">
      <c r="A3000" s="49" t="s">
        <v>3106</v>
      </c>
      <c r="B3000" s="50">
        <v>28067.0</v>
      </c>
      <c r="C3000" s="51">
        <v>1.968</v>
      </c>
      <c r="D3000" s="52">
        <v>27989.0</v>
      </c>
      <c r="E3000" s="51">
        <v>0.06</v>
      </c>
      <c r="F3000" s="52">
        <v>28067.0</v>
      </c>
      <c r="G3000" s="54">
        <v>1.541</v>
      </c>
      <c r="H3000" s="50">
        <v>28067.0</v>
      </c>
      <c r="I3000" s="54">
        <v>3.59285</v>
      </c>
      <c r="J3000" s="50">
        <v>28067.0</v>
      </c>
      <c r="K3000" s="54">
        <v>2.235</v>
      </c>
      <c r="L3000" s="70">
        <f t="shared" si="1"/>
        <v>0</v>
      </c>
      <c r="M3000" s="71">
        <f t="shared" si="2"/>
        <v>0</v>
      </c>
      <c r="N3000" s="71">
        <f t="shared" si="3"/>
        <v>1.62485</v>
      </c>
      <c r="O3000" s="71">
        <f t="shared" si="4"/>
        <v>82.56351626</v>
      </c>
      <c r="P3000" s="71">
        <f t="shared" si="5"/>
        <v>0</v>
      </c>
      <c r="Q3000" s="71">
        <f t="shared" si="6"/>
        <v>0</v>
      </c>
      <c r="R3000" s="71">
        <f t="shared" si="7"/>
        <v>0.267</v>
      </c>
      <c r="S3000" s="71">
        <f t="shared" si="8"/>
        <v>13.56707317</v>
      </c>
      <c r="T3000" s="72">
        <f t="shared" si="9"/>
        <v>78</v>
      </c>
      <c r="U3000" s="71">
        <f t="shared" si="10"/>
        <v>0.2779064382</v>
      </c>
      <c r="V3000" s="71">
        <f t="shared" si="11"/>
        <v>0</v>
      </c>
      <c r="W3000" s="73">
        <f t="shared" si="12"/>
        <v>0</v>
      </c>
      <c r="X3000" s="19"/>
      <c r="Y3000" s="19"/>
      <c r="Z3000" s="19"/>
      <c r="AA3000" s="19"/>
      <c r="AB3000" s="19"/>
      <c r="AC3000" s="19"/>
      <c r="AD3000" s="19"/>
    </row>
    <row r="3001">
      <c r="A3001" s="49" t="s">
        <v>3107</v>
      </c>
      <c r="B3001" s="50">
        <v>29078.0</v>
      </c>
      <c r="C3001" s="51">
        <v>1.021</v>
      </c>
      <c r="D3001" s="52">
        <v>29016.0</v>
      </c>
      <c r="E3001" s="51">
        <v>0.059</v>
      </c>
      <c r="F3001" s="52">
        <v>29078.0</v>
      </c>
      <c r="G3001" s="54">
        <v>1.024</v>
      </c>
      <c r="H3001" s="50">
        <v>29078.0</v>
      </c>
      <c r="I3001" s="54">
        <v>4.41178</v>
      </c>
      <c r="J3001" s="50">
        <v>29077.0</v>
      </c>
      <c r="K3001" s="54">
        <v>18.726</v>
      </c>
      <c r="L3001" s="70">
        <f t="shared" si="1"/>
        <v>0</v>
      </c>
      <c r="M3001" s="71">
        <f t="shared" si="2"/>
        <v>0</v>
      </c>
      <c r="N3001" s="71">
        <f t="shared" si="3"/>
        <v>3.39078</v>
      </c>
      <c r="O3001" s="71">
        <f t="shared" si="4"/>
        <v>332.1038198</v>
      </c>
      <c r="P3001" s="71">
        <f t="shared" si="5"/>
        <v>-1</v>
      </c>
      <c r="Q3001" s="71">
        <f t="shared" si="6"/>
        <v>-0.003439026068</v>
      </c>
      <c r="R3001" s="71">
        <f t="shared" si="7"/>
        <v>17.705</v>
      </c>
      <c r="S3001" s="71">
        <f t="shared" si="8"/>
        <v>1734.084231</v>
      </c>
      <c r="T3001" s="72">
        <f t="shared" si="9"/>
        <v>62</v>
      </c>
      <c r="U3001" s="71">
        <f t="shared" si="10"/>
        <v>0.2132196162</v>
      </c>
      <c r="V3001" s="71">
        <f t="shared" si="11"/>
        <v>0</v>
      </c>
      <c r="W3001" s="73">
        <f t="shared" si="12"/>
        <v>0</v>
      </c>
      <c r="X3001" s="19"/>
      <c r="Y3001" s="19"/>
      <c r="Z3001" s="19"/>
      <c r="AA3001" s="19"/>
      <c r="AB3001" s="19"/>
      <c r="AC3001" s="19"/>
      <c r="AD3001" s="19"/>
    </row>
    <row r="3002">
      <c r="A3002" s="49" t="s">
        <v>3108</v>
      </c>
      <c r="B3002" s="50">
        <v>28591.0</v>
      </c>
      <c r="C3002" s="51">
        <v>1.947</v>
      </c>
      <c r="D3002" s="52">
        <v>28571.0</v>
      </c>
      <c r="E3002" s="51">
        <v>0.061</v>
      </c>
      <c r="F3002" s="52">
        <v>28591.0</v>
      </c>
      <c r="G3002" s="54">
        <v>1.53</v>
      </c>
      <c r="H3002" s="50">
        <v>28591.0</v>
      </c>
      <c r="I3002" s="54">
        <v>3.12044</v>
      </c>
      <c r="J3002" s="50">
        <v>28590.0</v>
      </c>
      <c r="K3002" s="54">
        <v>11.153</v>
      </c>
      <c r="L3002" s="70">
        <f t="shared" si="1"/>
        <v>0</v>
      </c>
      <c r="M3002" s="71">
        <f t="shared" si="2"/>
        <v>0</v>
      </c>
      <c r="N3002" s="71">
        <f t="shared" si="3"/>
        <v>1.17344</v>
      </c>
      <c r="O3002" s="71">
        <f t="shared" si="4"/>
        <v>60.269132</v>
      </c>
      <c r="P3002" s="71">
        <f t="shared" si="5"/>
        <v>-1</v>
      </c>
      <c r="Q3002" s="71">
        <f t="shared" si="6"/>
        <v>-0.003497604141</v>
      </c>
      <c r="R3002" s="71">
        <f t="shared" si="7"/>
        <v>9.206</v>
      </c>
      <c r="S3002" s="71">
        <f t="shared" si="8"/>
        <v>472.8299949</v>
      </c>
      <c r="T3002" s="72">
        <f t="shared" si="9"/>
        <v>20</v>
      </c>
      <c r="U3002" s="71">
        <f t="shared" si="10"/>
        <v>0.06995208282</v>
      </c>
      <c r="V3002" s="71">
        <f t="shared" si="11"/>
        <v>0</v>
      </c>
      <c r="W3002" s="73">
        <f t="shared" si="12"/>
        <v>0</v>
      </c>
      <c r="X3002" s="19"/>
      <c r="Y3002" s="19"/>
      <c r="Z3002" s="19"/>
      <c r="AA3002" s="19"/>
      <c r="AB3002" s="19"/>
      <c r="AC3002" s="19"/>
      <c r="AD3002" s="19"/>
    </row>
    <row r="3003">
      <c r="A3003" s="49" t="s">
        <v>892</v>
      </c>
      <c r="B3003" s="50">
        <v>2484.0</v>
      </c>
      <c r="C3003" s="51">
        <v>0.086</v>
      </c>
      <c r="D3003" s="52">
        <v>2467.0</v>
      </c>
      <c r="E3003" s="51">
        <v>0.001</v>
      </c>
      <c r="F3003" s="52">
        <v>2484.0</v>
      </c>
      <c r="G3003" s="54">
        <v>0.078</v>
      </c>
      <c r="H3003" s="50">
        <v>2484.0</v>
      </c>
      <c r="I3003" s="54">
        <v>0.297678</v>
      </c>
      <c r="J3003" s="50">
        <v>2484.0</v>
      </c>
      <c r="K3003" s="54">
        <v>1.698</v>
      </c>
      <c r="L3003" s="70">
        <f t="shared" si="1"/>
        <v>0</v>
      </c>
      <c r="M3003" s="71">
        <f t="shared" si="2"/>
        <v>0</v>
      </c>
      <c r="N3003" s="71">
        <f t="shared" si="3"/>
        <v>0.211678</v>
      </c>
      <c r="O3003" s="71">
        <f t="shared" si="4"/>
        <v>246.1372093</v>
      </c>
      <c r="P3003" s="71">
        <f t="shared" si="5"/>
        <v>0</v>
      </c>
      <c r="Q3003" s="71">
        <f t="shared" si="6"/>
        <v>0</v>
      </c>
      <c r="R3003" s="71">
        <f t="shared" si="7"/>
        <v>1.612</v>
      </c>
      <c r="S3003" s="71">
        <f t="shared" si="8"/>
        <v>1874.418605</v>
      </c>
      <c r="T3003" s="72">
        <f t="shared" si="9"/>
        <v>17</v>
      </c>
      <c r="U3003" s="71">
        <f t="shared" si="10"/>
        <v>0.6843800322</v>
      </c>
      <c r="V3003" s="71">
        <f t="shared" si="11"/>
        <v>0</v>
      </c>
      <c r="W3003" s="73">
        <f t="shared" si="12"/>
        <v>0</v>
      </c>
      <c r="X3003" s="19"/>
      <c r="Y3003" s="19"/>
      <c r="Z3003" s="19"/>
      <c r="AA3003" s="19"/>
      <c r="AB3003" s="19"/>
      <c r="AC3003" s="19"/>
      <c r="AD3003" s="19"/>
    </row>
    <row r="3004">
      <c r="A3004" s="49" t="s">
        <v>899</v>
      </c>
      <c r="B3004" s="50">
        <v>2307.0</v>
      </c>
      <c r="C3004" s="51">
        <v>0.252</v>
      </c>
      <c r="D3004" s="52">
        <v>2276.0</v>
      </c>
      <c r="E3004" s="51">
        <v>0.002</v>
      </c>
      <c r="F3004" s="52">
        <v>2307.0</v>
      </c>
      <c r="G3004" s="54">
        <v>0.074</v>
      </c>
      <c r="H3004" s="50">
        <v>2307.0</v>
      </c>
      <c r="I3004" s="54">
        <v>1.37179</v>
      </c>
      <c r="J3004" s="50">
        <v>2307.0</v>
      </c>
      <c r="K3004" s="54">
        <v>1.561</v>
      </c>
      <c r="L3004" s="70">
        <f t="shared" si="1"/>
        <v>0</v>
      </c>
      <c r="M3004" s="71">
        <f t="shared" si="2"/>
        <v>0</v>
      </c>
      <c r="N3004" s="71">
        <f t="shared" si="3"/>
        <v>1.11979</v>
      </c>
      <c r="O3004" s="71">
        <f t="shared" si="4"/>
        <v>444.3611111</v>
      </c>
      <c r="P3004" s="71">
        <f t="shared" si="5"/>
        <v>0</v>
      </c>
      <c r="Q3004" s="71">
        <f t="shared" si="6"/>
        <v>0</v>
      </c>
      <c r="R3004" s="71">
        <f t="shared" si="7"/>
        <v>1.309</v>
      </c>
      <c r="S3004" s="71">
        <f t="shared" si="8"/>
        <v>519.4444444</v>
      </c>
      <c r="T3004" s="72">
        <f t="shared" si="9"/>
        <v>31</v>
      </c>
      <c r="U3004" s="71">
        <f t="shared" si="10"/>
        <v>1.343736454</v>
      </c>
      <c r="V3004" s="71">
        <f t="shared" si="11"/>
        <v>0</v>
      </c>
      <c r="W3004" s="73">
        <f t="shared" si="12"/>
        <v>0</v>
      </c>
      <c r="X3004" s="19"/>
      <c r="Y3004" s="19"/>
      <c r="Z3004" s="19"/>
      <c r="AA3004" s="19"/>
      <c r="AB3004" s="19"/>
      <c r="AC3004" s="19"/>
      <c r="AD3004" s="19"/>
    </row>
    <row r="3005">
      <c r="A3005" s="49" t="s">
        <v>3109</v>
      </c>
      <c r="B3005" s="50">
        <v>2186.0</v>
      </c>
      <c r="C3005" s="51">
        <v>0.079</v>
      </c>
      <c r="D3005" s="52">
        <v>2168.0</v>
      </c>
      <c r="E3005" s="51">
        <v>0.002</v>
      </c>
      <c r="F3005" s="52">
        <v>2186.0</v>
      </c>
      <c r="G3005" s="54">
        <v>0.072</v>
      </c>
      <c r="H3005" s="50">
        <v>2186.0</v>
      </c>
      <c r="I3005" s="54">
        <v>0.9908</v>
      </c>
      <c r="J3005" s="50">
        <v>2186.0</v>
      </c>
      <c r="K3005" s="54">
        <v>1.551</v>
      </c>
      <c r="L3005" s="70">
        <f t="shared" si="1"/>
        <v>0</v>
      </c>
      <c r="M3005" s="71">
        <f t="shared" si="2"/>
        <v>0</v>
      </c>
      <c r="N3005" s="71">
        <f t="shared" si="3"/>
        <v>0.9118</v>
      </c>
      <c r="O3005" s="71">
        <f t="shared" si="4"/>
        <v>1154.177215</v>
      </c>
      <c r="P3005" s="71">
        <f t="shared" si="5"/>
        <v>0</v>
      </c>
      <c r="Q3005" s="71">
        <f t="shared" si="6"/>
        <v>0</v>
      </c>
      <c r="R3005" s="71">
        <f t="shared" si="7"/>
        <v>1.472</v>
      </c>
      <c r="S3005" s="71">
        <f t="shared" si="8"/>
        <v>1863.291139</v>
      </c>
      <c r="T3005" s="72">
        <f t="shared" si="9"/>
        <v>18</v>
      </c>
      <c r="U3005" s="71">
        <f t="shared" si="10"/>
        <v>0.8234217749</v>
      </c>
      <c r="V3005" s="71">
        <f t="shared" si="11"/>
        <v>0</v>
      </c>
      <c r="W3005" s="73">
        <f t="shared" si="12"/>
        <v>0</v>
      </c>
      <c r="X3005" s="19"/>
      <c r="Y3005" s="19"/>
      <c r="Z3005" s="19"/>
      <c r="AA3005" s="19"/>
      <c r="AB3005" s="19"/>
      <c r="AC3005" s="19"/>
      <c r="AD3005" s="19"/>
    </row>
    <row r="3006">
      <c r="A3006" s="49" t="s">
        <v>3110</v>
      </c>
      <c r="B3006" s="50">
        <v>2033.0</v>
      </c>
      <c r="C3006" s="51">
        <v>0.258</v>
      </c>
      <c r="D3006" s="52">
        <v>1995.0</v>
      </c>
      <c r="E3006" s="51">
        <v>0.001</v>
      </c>
      <c r="F3006" s="52">
        <v>2033.0</v>
      </c>
      <c r="G3006" s="54">
        <v>0.066</v>
      </c>
      <c r="H3006" s="50">
        <v>2033.0</v>
      </c>
      <c r="I3006" s="54">
        <v>1.08318</v>
      </c>
      <c r="J3006" s="50">
        <v>2033.0</v>
      </c>
      <c r="K3006" s="54">
        <v>1.719</v>
      </c>
      <c r="L3006" s="70">
        <f t="shared" si="1"/>
        <v>0</v>
      </c>
      <c r="M3006" s="71">
        <f t="shared" si="2"/>
        <v>0</v>
      </c>
      <c r="N3006" s="71">
        <f t="shared" si="3"/>
        <v>0.82518</v>
      </c>
      <c r="O3006" s="71">
        <f t="shared" si="4"/>
        <v>319.8372093</v>
      </c>
      <c r="P3006" s="71">
        <f t="shared" si="5"/>
        <v>0</v>
      </c>
      <c r="Q3006" s="71">
        <f t="shared" si="6"/>
        <v>0</v>
      </c>
      <c r="R3006" s="71">
        <f t="shared" si="7"/>
        <v>1.461</v>
      </c>
      <c r="S3006" s="71">
        <f t="shared" si="8"/>
        <v>566.2790698</v>
      </c>
      <c r="T3006" s="72">
        <f t="shared" si="9"/>
        <v>38</v>
      </c>
      <c r="U3006" s="71">
        <f t="shared" si="10"/>
        <v>1.869158879</v>
      </c>
      <c r="V3006" s="71">
        <f t="shared" si="11"/>
        <v>0</v>
      </c>
      <c r="W3006" s="73">
        <f t="shared" si="12"/>
        <v>0</v>
      </c>
      <c r="X3006" s="19"/>
      <c r="Y3006" s="19"/>
      <c r="Z3006" s="19"/>
      <c r="AA3006" s="19"/>
      <c r="AB3006" s="19"/>
      <c r="AC3006" s="19"/>
      <c r="AD3006" s="19"/>
    </row>
    <row r="3007">
      <c r="A3007" s="49" t="s">
        <v>3111</v>
      </c>
      <c r="B3007" s="50">
        <v>2370.0</v>
      </c>
      <c r="C3007" s="51">
        <v>0.079</v>
      </c>
      <c r="D3007" s="52">
        <v>2352.0</v>
      </c>
      <c r="E3007" s="51">
        <v>0.002</v>
      </c>
      <c r="F3007" s="52">
        <v>2370.0</v>
      </c>
      <c r="G3007" s="54">
        <v>0.071</v>
      </c>
      <c r="H3007" s="50">
        <v>2370.0</v>
      </c>
      <c r="I3007" s="54">
        <v>1.70219</v>
      </c>
      <c r="J3007" s="50">
        <v>2370.0</v>
      </c>
      <c r="K3007" s="54">
        <v>1.872</v>
      </c>
      <c r="L3007" s="70">
        <f t="shared" si="1"/>
        <v>0</v>
      </c>
      <c r="M3007" s="71">
        <f t="shared" si="2"/>
        <v>0</v>
      </c>
      <c r="N3007" s="71">
        <f t="shared" si="3"/>
        <v>1.62319</v>
      </c>
      <c r="O3007" s="71">
        <f t="shared" si="4"/>
        <v>2054.670886</v>
      </c>
      <c r="P3007" s="71">
        <f t="shared" si="5"/>
        <v>0</v>
      </c>
      <c r="Q3007" s="71">
        <f t="shared" si="6"/>
        <v>0</v>
      </c>
      <c r="R3007" s="71">
        <f t="shared" si="7"/>
        <v>1.793</v>
      </c>
      <c r="S3007" s="71">
        <f t="shared" si="8"/>
        <v>2269.620253</v>
      </c>
      <c r="T3007" s="72">
        <f t="shared" si="9"/>
        <v>18</v>
      </c>
      <c r="U3007" s="71">
        <f t="shared" si="10"/>
        <v>0.7594936709</v>
      </c>
      <c r="V3007" s="71">
        <f t="shared" si="11"/>
        <v>0</v>
      </c>
      <c r="W3007" s="73">
        <f t="shared" si="12"/>
        <v>0</v>
      </c>
      <c r="X3007" s="19"/>
      <c r="Y3007" s="19"/>
      <c r="Z3007" s="19"/>
      <c r="AA3007" s="19"/>
      <c r="AB3007" s="19"/>
      <c r="AC3007" s="19"/>
      <c r="AD3007" s="19"/>
    </row>
    <row r="3008">
      <c r="A3008" s="49" t="s">
        <v>3112</v>
      </c>
      <c r="B3008" s="50">
        <v>2206.0</v>
      </c>
      <c r="C3008" s="51">
        <v>0.265</v>
      </c>
      <c r="D3008" s="52">
        <v>2171.0</v>
      </c>
      <c r="E3008" s="51">
        <v>0.002</v>
      </c>
      <c r="F3008" s="52">
        <v>2206.0</v>
      </c>
      <c r="G3008" s="54">
        <v>0.069</v>
      </c>
      <c r="H3008" s="50">
        <v>2206.0</v>
      </c>
      <c r="I3008" s="54">
        <v>0.283722</v>
      </c>
      <c r="J3008" s="50">
        <v>2206.0</v>
      </c>
      <c r="K3008" s="54">
        <v>2.066</v>
      </c>
      <c r="L3008" s="70">
        <f t="shared" si="1"/>
        <v>0</v>
      </c>
      <c r="M3008" s="71">
        <f t="shared" si="2"/>
        <v>0</v>
      </c>
      <c r="N3008" s="71">
        <f t="shared" si="3"/>
        <v>0.018722</v>
      </c>
      <c r="O3008" s="71">
        <f t="shared" si="4"/>
        <v>7.06490566</v>
      </c>
      <c r="P3008" s="71">
        <f t="shared" si="5"/>
        <v>0</v>
      </c>
      <c r="Q3008" s="71">
        <f t="shared" si="6"/>
        <v>0</v>
      </c>
      <c r="R3008" s="71">
        <f t="shared" si="7"/>
        <v>1.801</v>
      </c>
      <c r="S3008" s="71">
        <f t="shared" si="8"/>
        <v>679.6226415</v>
      </c>
      <c r="T3008" s="72">
        <f t="shared" si="9"/>
        <v>35</v>
      </c>
      <c r="U3008" s="71">
        <f t="shared" si="10"/>
        <v>1.586582049</v>
      </c>
      <c r="V3008" s="71">
        <f t="shared" si="11"/>
        <v>0</v>
      </c>
      <c r="W3008" s="73">
        <f t="shared" si="12"/>
        <v>0</v>
      </c>
      <c r="X3008" s="19"/>
      <c r="Y3008" s="19"/>
      <c r="Z3008" s="19"/>
      <c r="AA3008" s="19"/>
      <c r="AB3008" s="19"/>
      <c r="AC3008" s="19"/>
      <c r="AD3008" s="19"/>
    </row>
    <row r="3009">
      <c r="A3009" s="49" t="s">
        <v>3113</v>
      </c>
      <c r="B3009" s="50">
        <v>2343.0</v>
      </c>
      <c r="C3009" s="51">
        <v>0.083</v>
      </c>
      <c r="D3009" s="52">
        <v>2324.0</v>
      </c>
      <c r="E3009" s="51">
        <v>0.002</v>
      </c>
      <c r="F3009" s="52">
        <v>2343.0</v>
      </c>
      <c r="G3009" s="54">
        <v>0.076</v>
      </c>
      <c r="H3009" s="50">
        <v>2343.0</v>
      </c>
      <c r="I3009" s="54">
        <v>0.690378</v>
      </c>
      <c r="J3009" s="50">
        <v>2343.0</v>
      </c>
      <c r="K3009" s="54">
        <v>1.711</v>
      </c>
      <c r="L3009" s="70">
        <f t="shared" si="1"/>
        <v>0</v>
      </c>
      <c r="M3009" s="71">
        <f t="shared" si="2"/>
        <v>0</v>
      </c>
      <c r="N3009" s="71">
        <f t="shared" si="3"/>
        <v>0.607378</v>
      </c>
      <c r="O3009" s="71">
        <f t="shared" si="4"/>
        <v>731.7807229</v>
      </c>
      <c r="P3009" s="71">
        <f t="shared" si="5"/>
        <v>0</v>
      </c>
      <c r="Q3009" s="71">
        <f t="shared" si="6"/>
        <v>0</v>
      </c>
      <c r="R3009" s="71">
        <f t="shared" si="7"/>
        <v>1.628</v>
      </c>
      <c r="S3009" s="71">
        <f t="shared" si="8"/>
        <v>1961.445783</v>
      </c>
      <c r="T3009" s="72">
        <f t="shared" si="9"/>
        <v>19</v>
      </c>
      <c r="U3009" s="71">
        <f t="shared" si="10"/>
        <v>0.810926163</v>
      </c>
      <c r="V3009" s="71">
        <f t="shared" si="11"/>
        <v>0</v>
      </c>
      <c r="W3009" s="73">
        <f t="shared" si="12"/>
        <v>0</v>
      </c>
      <c r="X3009" s="19"/>
      <c r="Y3009" s="19"/>
      <c r="Z3009" s="19"/>
      <c r="AA3009" s="19"/>
      <c r="AB3009" s="19"/>
      <c r="AC3009" s="19"/>
      <c r="AD3009" s="19"/>
    </row>
    <row r="3010">
      <c r="A3010" s="49" t="s">
        <v>3114</v>
      </c>
      <c r="B3010" s="50">
        <v>2178.0</v>
      </c>
      <c r="C3010" s="51">
        <v>0.255</v>
      </c>
      <c r="D3010" s="52">
        <v>2146.0</v>
      </c>
      <c r="E3010" s="51">
        <v>0.001</v>
      </c>
      <c r="F3010" s="52">
        <v>2178.0</v>
      </c>
      <c r="G3010" s="54">
        <v>0.069</v>
      </c>
      <c r="H3010" s="50">
        <v>2178.0</v>
      </c>
      <c r="I3010" s="54">
        <v>0.299895</v>
      </c>
      <c r="J3010" s="50">
        <v>2178.0</v>
      </c>
      <c r="K3010" s="54">
        <v>2.072</v>
      </c>
      <c r="L3010" s="70">
        <f t="shared" si="1"/>
        <v>0</v>
      </c>
      <c r="M3010" s="71">
        <f t="shared" si="2"/>
        <v>0</v>
      </c>
      <c r="N3010" s="71">
        <f t="shared" si="3"/>
        <v>0.044895</v>
      </c>
      <c r="O3010" s="71">
        <f t="shared" si="4"/>
        <v>17.60588235</v>
      </c>
      <c r="P3010" s="71">
        <f t="shared" si="5"/>
        <v>0</v>
      </c>
      <c r="Q3010" s="71">
        <f t="shared" si="6"/>
        <v>0</v>
      </c>
      <c r="R3010" s="71">
        <f t="shared" si="7"/>
        <v>1.817</v>
      </c>
      <c r="S3010" s="71">
        <f t="shared" si="8"/>
        <v>712.5490196</v>
      </c>
      <c r="T3010" s="72">
        <f t="shared" si="9"/>
        <v>32</v>
      </c>
      <c r="U3010" s="71">
        <f t="shared" si="10"/>
        <v>1.469237833</v>
      </c>
      <c r="V3010" s="71">
        <f t="shared" si="11"/>
        <v>0</v>
      </c>
      <c r="W3010" s="73">
        <f t="shared" si="12"/>
        <v>0</v>
      </c>
      <c r="X3010" s="19"/>
      <c r="Y3010" s="19"/>
      <c r="Z3010" s="19"/>
      <c r="AA3010" s="19"/>
      <c r="AB3010" s="19"/>
      <c r="AC3010" s="19"/>
      <c r="AD3010" s="19"/>
    </row>
    <row r="3011">
      <c r="A3011" s="49" t="s">
        <v>3115</v>
      </c>
      <c r="B3011" s="50">
        <v>2382.0</v>
      </c>
      <c r="C3011" s="51">
        <v>0.08</v>
      </c>
      <c r="D3011" s="52">
        <v>2364.0</v>
      </c>
      <c r="E3011" s="51">
        <v>0.002</v>
      </c>
      <c r="F3011" s="52">
        <v>2382.0</v>
      </c>
      <c r="G3011" s="54">
        <v>0.071</v>
      </c>
      <c r="H3011" s="50">
        <v>2382.0</v>
      </c>
      <c r="I3011" s="54">
        <v>0.278287</v>
      </c>
      <c r="J3011" s="50">
        <v>2382.0</v>
      </c>
      <c r="K3011" s="54">
        <v>1.796</v>
      </c>
      <c r="L3011" s="70">
        <f t="shared" si="1"/>
        <v>0</v>
      </c>
      <c r="M3011" s="71">
        <f t="shared" si="2"/>
        <v>0</v>
      </c>
      <c r="N3011" s="71">
        <f t="shared" si="3"/>
        <v>0.198287</v>
      </c>
      <c r="O3011" s="71">
        <f t="shared" si="4"/>
        <v>247.85875</v>
      </c>
      <c r="P3011" s="71">
        <f t="shared" si="5"/>
        <v>0</v>
      </c>
      <c r="Q3011" s="71">
        <f t="shared" si="6"/>
        <v>0</v>
      </c>
      <c r="R3011" s="71">
        <f t="shared" si="7"/>
        <v>1.716</v>
      </c>
      <c r="S3011" s="71">
        <f t="shared" si="8"/>
        <v>2145</v>
      </c>
      <c r="T3011" s="72">
        <f t="shared" si="9"/>
        <v>18</v>
      </c>
      <c r="U3011" s="71">
        <f t="shared" si="10"/>
        <v>0.7556675063</v>
      </c>
      <c r="V3011" s="71">
        <f t="shared" si="11"/>
        <v>0</v>
      </c>
      <c r="W3011" s="73">
        <f t="shared" si="12"/>
        <v>0</v>
      </c>
      <c r="X3011" s="19"/>
      <c r="Y3011" s="19"/>
      <c r="Z3011" s="19"/>
      <c r="AA3011" s="19"/>
      <c r="AB3011" s="19"/>
      <c r="AC3011" s="19"/>
      <c r="AD3011" s="19"/>
    </row>
    <row r="3012">
      <c r="A3012" s="49" t="s">
        <v>3116</v>
      </c>
      <c r="B3012" s="50">
        <v>2214.0</v>
      </c>
      <c r="C3012" s="51">
        <v>0.296</v>
      </c>
      <c r="D3012" s="52">
        <v>2181.0</v>
      </c>
      <c r="E3012" s="51">
        <v>0.002</v>
      </c>
      <c r="F3012" s="52">
        <v>2214.0</v>
      </c>
      <c r="G3012" s="54">
        <v>0.066</v>
      </c>
      <c r="H3012" s="50">
        <v>2214.0</v>
      </c>
      <c r="I3012" s="54">
        <v>2.16291</v>
      </c>
      <c r="J3012" s="50">
        <v>2214.0</v>
      </c>
      <c r="K3012" s="54">
        <v>2.229</v>
      </c>
      <c r="L3012" s="70">
        <f t="shared" si="1"/>
        <v>0</v>
      </c>
      <c r="M3012" s="71">
        <f t="shared" si="2"/>
        <v>0</v>
      </c>
      <c r="N3012" s="71">
        <f t="shared" si="3"/>
        <v>1.86691</v>
      </c>
      <c r="O3012" s="71">
        <f t="shared" si="4"/>
        <v>630.7128378</v>
      </c>
      <c r="P3012" s="71">
        <f t="shared" si="5"/>
        <v>0</v>
      </c>
      <c r="Q3012" s="71">
        <f t="shared" si="6"/>
        <v>0</v>
      </c>
      <c r="R3012" s="71">
        <f t="shared" si="7"/>
        <v>1.933</v>
      </c>
      <c r="S3012" s="71">
        <f t="shared" si="8"/>
        <v>653.0405405</v>
      </c>
      <c r="T3012" s="72">
        <f t="shared" si="9"/>
        <v>33</v>
      </c>
      <c r="U3012" s="71">
        <f t="shared" si="10"/>
        <v>1.490514905</v>
      </c>
      <c r="V3012" s="71">
        <f t="shared" si="11"/>
        <v>0</v>
      </c>
      <c r="W3012" s="73">
        <f t="shared" si="12"/>
        <v>0</v>
      </c>
      <c r="X3012" s="19"/>
      <c r="Y3012" s="19"/>
      <c r="Z3012" s="19"/>
      <c r="AA3012" s="19"/>
      <c r="AB3012" s="19"/>
      <c r="AC3012" s="19"/>
      <c r="AD3012" s="19"/>
    </row>
    <row r="3013">
      <c r="A3013" s="49" t="s">
        <v>3117</v>
      </c>
      <c r="B3013" s="50">
        <v>2380.0</v>
      </c>
      <c r="C3013" s="51">
        <v>0.082</v>
      </c>
      <c r="D3013" s="52">
        <v>2360.0</v>
      </c>
      <c r="E3013" s="51">
        <v>0.001</v>
      </c>
      <c r="F3013" s="52">
        <v>2380.0</v>
      </c>
      <c r="G3013" s="54">
        <v>0.074</v>
      </c>
      <c r="H3013" s="50">
        <v>2380.0</v>
      </c>
      <c r="I3013" s="54">
        <v>1.28031</v>
      </c>
      <c r="J3013" s="50">
        <v>2380.0</v>
      </c>
      <c r="K3013" s="54">
        <v>1.872</v>
      </c>
      <c r="L3013" s="70">
        <f t="shared" si="1"/>
        <v>0</v>
      </c>
      <c r="M3013" s="71">
        <f t="shared" si="2"/>
        <v>0</v>
      </c>
      <c r="N3013" s="71">
        <f t="shared" si="3"/>
        <v>1.19831</v>
      </c>
      <c r="O3013" s="71">
        <f t="shared" si="4"/>
        <v>1461.353659</v>
      </c>
      <c r="P3013" s="71">
        <f t="shared" si="5"/>
        <v>0</v>
      </c>
      <c r="Q3013" s="71">
        <f t="shared" si="6"/>
        <v>0</v>
      </c>
      <c r="R3013" s="71">
        <f t="shared" si="7"/>
        <v>1.79</v>
      </c>
      <c r="S3013" s="71">
        <f t="shared" si="8"/>
        <v>2182.926829</v>
      </c>
      <c r="T3013" s="72">
        <f t="shared" si="9"/>
        <v>20</v>
      </c>
      <c r="U3013" s="71">
        <f t="shared" si="10"/>
        <v>0.8403361345</v>
      </c>
      <c r="V3013" s="71">
        <f t="shared" si="11"/>
        <v>0</v>
      </c>
      <c r="W3013" s="73">
        <f t="shared" si="12"/>
        <v>0</v>
      </c>
      <c r="X3013" s="19"/>
      <c r="Y3013" s="19"/>
      <c r="Z3013" s="19"/>
      <c r="AA3013" s="19"/>
      <c r="AB3013" s="19"/>
      <c r="AC3013" s="19"/>
      <c r="AD3013" s="19"/>
    </row>
    <row r="3014">
      <c r="A3014" s="49" t="s">
        <v>3118</v>
      </c>
      <c r="B3014" s="50">
        <v>2216.0</v>
      </c>
      <c r="C3014" s="51">
        <v>0.256</v>
      </c>
      <c r="D3014" s="52">
        <v>2173.0</v>
      </c>
      <c r="E3014" s="51">
        <v>0.002</v>
      </c>
      <c r="F3014" s="52">
        <v>2216.0</v>
      </c>
      <c r="G3014" s="54">
        <v>0.071</v>
      </c>
      <c r="H3014" s="50">
        <v>2216.0</v>
      </c>
      <c r="I3014" s="54">
        <v>0.387148</v>
      </c>
      <c r="J3014" s="50">
        <v>2216.0</v>
      </c>
      <c r="K3014" s="54">
        <v>1.758</v>
      </c>
      <c r="L3014" s="70">
        <f t="shared" si="1"/>
        <v>0</v>
      </c>
      <c r="M3014" s="71">
        <f t="shared" si="2"/>
        <v>0</v>
      </c>
      <c r="N3014" s="71">
        <f t="shared" si="3"/>
        <v>0.131148</v>
      </c>
      <c r="O3014" s="71">
        <f t="shared" si="4"/>
        <v>51.2296875</v>
      </c>
      <c r="P3014" s="71">
        <f t="shared" si="5"/>
        <v>0</v>
      </c>
      <c r="Q3014" s="71">
        <f t="shared" si="6"/>
        <v>0</v>
      </c>
      <c r="R3014" s="71">
        <f t="shared" si="7"/>
        <v>1.502</v>
      </c>
      <c r="S3014" s="71">
        <f t="shared" si="8"/>
        <v>586.71875</v>
      </c>
      <c r="T3014" s="72">
        <f t="shared" si="9"/>
        <v>43</v>
      </c>
      <c r="U3014" s="71">
        <f t="shared" si="10"/>
        <v>1.940433213</v>
      </c>
      <c r="V3014" s="71">
        <f t="shared" si="11"/>
        <v>0</v>
      </c>
      <c r="W3014" s="73">
        <f t="shared" si="12"/>
        <v>0</v>
      </c>
      <c r="X3014" s="19"/>
      <c r="Y3014" s="19"/>
      <c r="Z3014" s="19"/>
      <c r="AA3014" s="19"/>
      <c r="AB3014" s="19"/>
      <c r="AC3014" s="19"/>
      <c r="AD3014" s="19"/>
    </row>
    <row r="3015">
      <c r="A3015" s="49" t="s">
        <v>3119</v>
      </c>
      <c r="B3015" s="50">
        <v>2488.0</v>
      </c>
      <c r="C3015" s="51">
        <v>0.085</v>
      </c>
      <c r="D3015" s="52">
        <v>2470.0</v>
      </c>
      <c r="E3015" s="51">
        <v>0.002</v>
      </c>
      <c r="F3015" s="52">
        <v>2488.0</v>
      </c>
      <c r="G3015" s="54">
        <v>0.078</v>
      </c>
      <c r="H3015" s="50">
        <v>2488.0</v>
      </c>
      <c r="I3015" s="54">
        <v>1.11648</v>
      </c>
      <c r="J3015" s="50">
        <v>2488.0</v>
      </c>
      <c r="K3015" s="54">
        <v>1.512</v>
      </c>
      <c r="L3015" s="70">
        <f t="shared" si="1"/>
        <v>0</v>
      </c>
      <c r="M3015" s="71">
        <f t="shared" si="2"/>
        <v>0</v>
      </c>
      <c r="N3015" s="71">
        <f t="shared" si="3"/>
        <v>1.03148</v>
      </c>
      <c r="O3015" s="71">
        <f t="shared" si="4"/>
        <v>1213.505882</v>
      </c>
      <c r="P3015" s="71">
        <f t="shared" si="5"/>
        <v>0</v>
      </c>
      <c r="Q3015" s="71">
        <f t="shared" si="6"/>
        <v>0</v>
      </c>
      <c r="R3015" s="71">
        <f t="shared" si="7"/>
        <v>1.427</v>
      </c>
      <c r="S3015" s="71">
        <f t="shared" si="8"/>
        <v>1678.823529</v>
      </c>
      <c r="T3015" s="72">
        <f t="shared" si="9"/>
        <v>18</v>
      </c>
      <c r="U3015" s="71">
        <f t="shared" si="10"/>
        <v>0.7234726688</v>
      </c>
      <c r="V3015" s="71">
        <f t="shared" si="11"/>
        <v>0</v>
      </c>
      <c r="W3015" s="73">
        <f t="shared" si="12"/>
        <v>0</v>
      </c>
      <c r="X3015" s="19"/>
      <c r="Y3015" s="19"/>
      <c r="Z3015" s="19"/>
      <c r="AA3015" s="19"/>
      <c r="AB3015" s="19"/>
      <c r="AC3015" s="19"/>
      <c r="AD3015" s="19"/>
    </row>
    <row r="3016">
      <c r="A3016" s="49" t="s">
        <v>3120</v>
      </c>
      <c r="B3016" s="50">
        <v>2313.0</v>
      </c>
      <c r="C3016" s="51">
        <v>0.205</v>
      </c>
      <c r="D3016" s="52">
        <v>2275.0</v>
      </c>
      <c r="E3016" s="51">
        <v>0.002</v>
      </c>
      <c r="F3016" s="52">
        <v>2313.0</v>
      </c>
      <c r="G3016" s="54">
        <v>0.071</v>
      </c>
      <c r="H3016" s="50">
        <v>2313.0</v>
      </c>
      <c r="I3016" s="54">
        <v>1.54229</v>
      </c>
      <c r="J3016" s="50">
        <v>2313.0</v>
      </c>
      <c r="K3016" s="54">
        <v>1.791</v>
      </c>
      <c r="L3016" s="70">
        <f t="shared" si="1"/>
        <v>0</v>
      </c>
      <c r="M3016" s="71">
        <f t="shared" si="2"/>
        <v>0</v>
      </c>
      <c r="N3016" s="71">
        <f t="shared" si="3"/>
        <v>1.33729</v>
      </c>
      <c r="O3016" s="71">
        <f t="shared" si="4"/>
        <v>652.3365854</v>
      </c>
      <c r="P3016" s="71">
        <f t="shared" si="5"/>
        <v>0</v>
      </c>
      <c r="Q3016" s="71">
        <f t="shared" si="6"/>
        <v>0</v>
      </c>
      <c r="R3016" s="71">
        <f t="shared" si="7"/>
        <v>1.586</v>
      </c>
      <c r="S3016" s="71">
        <f t="shared" si="8"/>
        <v>773.6585366</v>
      </c>
      <c r="T3016" s="72">
        <f t="shared" si="9"/>
        <v>38</v>
      </c>
      <c r="U3016" s="71">
        <f t="shared" si="10"/>
        <v>1.642888024</v>
      </c>
      <c r="V3016" s="71">
        <f t="shared" si="11"/>
        <v>0</v>
      </c>
      <c r="W3016" s="73">
        <f t="shared" si="12"/>
        <v>0</v>
      </c>
      <c r="X3016" s="19"/>
      <c r="Y3016" s="19"/>
      <c r="Z3016" s="19"/>
      <c r="AA3016" s="19"/>
      <c r="AB3016" s="19"/>
      <c r="AC3016" s="19"/>
      <c r="AD3016" s="19"/>
    </row>
    <row r="3017">
      <c r="A3017" s="49" t="s">
        <v>3121</v>
      </c>
      <c r="B3017" s="50">
        <v>2283.0</v>
      </c>
      <c r="C3017" s="51">
        <v>0.08</v>
      </c>
      <c r="D3017" s="52">
        <v>2266.0</v>
      </c>
      <c r="E3017" s="51">
        <v>0.002</v>
      </c>
      <c r="F3017" s="52">
        <v>2283.0</v>
      </c>
      <c r="G3017" s="54">
        <v>0.071</v>
      </c>
      <c r="H3017" s="50">
        <v>2283.0</v>
      </c>
      <c r="I3017" s="54">
        <v>0.372185</v>
      </c>
      <c r="J3017" s="50">
        <v>2283.0</v>
      </c>
      <c r="K3017" s="54">
        <v>1.572</v>
      </c>
      <c r="L3017" s="70">
        <f t="shared" si="1"/>
        <v>0</v>
      </c>
      <c r="M3017" s="71">
        <f t="shared" si="2"/>
        <v>0</v>
      </c>
      <c r="N3017" s="71">
        <f t="shared" si="3"/>
        <v>0.292185</v>
      </c>
      <c r="O3017" s="71">
        <f t="shared" si="4"/>
        <v>365.23125</v>
      </c>
      <c r="P3017" s="71">
        <f t="shared" si="5"/>
        <v>0</v>
      </c>
      <c r="Q3017" s="71">
        <f t="shared" si="6"/>
        <v>0</v>
      </c>
      <c r="R3017" s="71">
        <f t="shared" si="7"/>
        <v>1.492</v>
      </c>
      <c r="S3017" s="71">
        <f t="shared" si="8"/>
        <v>1865</v>
      </c>
      <c r="T3017" s="72">
        <f t="shared" si="9"/>
        <v>17</v>
      </c>
      <c r="U3017" s="71">
        <f t="shared" si="10"/>
        <v>0.7446342532</v>
      </c>
      <c r="V3017" s="71">
        <f t="shared" si="11"/>
        <v>0</v>
      </c>
      <c r="W3017" s="73">
        <f t="shared" si="12"/>
        <v>0</v>
      </c>
      <c r="X3017" s="19"/>
      <c r="Y3017" s="19"/>
      <c r="Z3017" s="19"/>
      <c r="AA3017" s="19"/>
      <c r="AB3017" s="19"/>
      <c r="AC3017" s="19"/>
      <c r="AD3017" s="19"/>
    </row>
    <row r="3018">
      <c r="A3018" s="49" t="s">
        <v>3122</v>
      </c>
      <c r="B3018" s="50">
        <v>2122.0</v>
      </c>
      <c r="C3018" s="51">
        <v>0.258</v>
      </c>
      <c r="D3018" s="52">
        <v>2090.0</v>
      </c>
      <c r="E3018" s="51">
        <v>0.001</v>
      </c>
      <c r="F3018" s="52">
        <v>2122.0</v>
      </c>
      <c r="G3018" s="54">
        <v>0.066</v>
      </c>
      <c r="H3018" s="50">
        <v>2122.0</v>
      </c>
      <c r="I3018" s="54">
        <v>0.358284</v>
      </c>
      <c r="J3018" s="50">
        <v>2122.0</v>
      </c>
      <c r="K3018" s="54">
        <v>1.986</v>
      </c>
      <c r="L3018" s="70">
        <f t="shared" si="1"/>
        <v>0</v>
      </c>
      <c r="M3018" s="71">
        <f t="shared" si="2"/>
        <v>0</v>
      </c>
      <c r="N3018" s="71">
        <f t="shared" si="3"/>
        <v>0.100284</v>
      </c>
      <c r="O3018" s="71">
        <f t="shared" si="4"/>
        <v>38.86976744</v>
      </c>
      <c r="P3018" s="71">
        <f t="shared" si="5"/>
        <v>0</v>
      </c>
      <c r="Q3018" s="71">
        <f t="shared" si="6"/>
        <v>0</v>
      </c>
      <c r="R3018" s="71">
        <f t="shared" si="7"/>
        <v>1.728</v>
      </c>
      <c r="S3018" s="71">
        <f t="shared" si="8"/>
        <v>669.7674419</v>
      </c>
      <c r="T3018" s="72">
        <f t="shared" si="9"/>
        <v>32</v>
      </c>
      <c r="U3018" s="71">
        <f t="shared" si="10"/>
        <v>1.50801131</v>
      </c>
      <c r="V3018" s="71">
        <f t="shared" si="11"/>
        <v>0</v>
      </c>
      <c r="W3018" s="73">
        <f t="shared" si="12"/>
        <v>0</v>
      </c>
      <c r="X3018" s="19"/>
      <c r="Y3018" s="19"/>
      <c r="Z3018" s="19"/>
      <c r="AA3018" s="19"/>
      <c r="AB3018" s="19"/>
      <c r="AC3018" s="19"/>
      <c r="AD3018" s="19"/>
    </row>
    <row r="3019">
      <c r="A3019" s="49" t="s">
        <v>3123</v>
      </c>
      <c r="B3019" s="50">
        <v>2495.0</v>
      </c>
      <c r="C3019" s="51">
        <v>0.084</v>
      </c>
      <c r="D3019" s="52">
        <v>2477.0</v>
      </c>
      <c r="E3019" s="51">
        <v>0.001</v>
      </c>
      <c r="F3019" s="52">
        <v>2495.0</v>
      </c>
      <c r="G3019" s="54">
        <v>0.077</v>
      </c>
      <c r="H3019" s="50">
        <v>2495.0</v>
      </c>
      <c r="I3019" s="54">
        <v>0.315043</v>
      </c>
      <c r="J3019" s="50">
        <v>2495.0</v>
      </c>
      <c r="K3019" s="54">
        <v>2.11</v>
      </c>
      <c r="L3019" s="70">
        <f t="shared" si="1"/>
        <v>0</v>
      </c>
      <c r="M3019" s="71">
        <f t="shared" si="2"/>
        <v>0</v>
      </c>
      <c r="N3019" s="71">
        <f t="shared" si="3"/>
        <v>0.231043</v>
      </c>
      <c r="O3019" s="71">
        <f t="shared" si="4"/>
        <v>275.0511905</v>
      </c>
      <c r="P3019" s="71">
        <f t="shared" si="5"/>
        <v>0</v>
      </c>
      <c r="Q3019" s="71">
        <f t="shared" si="6"/>
        <v>0</v>
      </c>
      <c r="R3019" s="71">
        <f t="shared" si="7"/>
        <v>2.026</v>
      </c>
      <c r="S3019" s="71">
        <f t="shared" si="8"/>
        <v>2411.904762</v>
      </c>
      <c r="T3019" s="72">
        <f t="shared" si="9"/>
        <v>18</v>
      </c>
      <c r="U3019" s="71">
        <f t="shared" si="10"/>
        <v>0.7214428858</v>
      </c>
      <c r="V3019" s="71">
        <f t="shared" si="11"/>
        <v>0</v>
      </c>
      <c r="W3019" s="73">
        <f t="shared" si="12"/>
        <v>0</v>
      </c>
      <c r="X3019" s="19"/>
      <c r="Y3019" s="19"/>
      <c r="Z3019" s="19"/>
      <c r="AA3019" s="19"/>
      <c r="AB3019" s="19"/>
      <c r="AC3019" s="19"/>
      <c r="AD3019" s="19"/>
    </row>
    <row r="3020">
      <c r="A3020" s="49" t="s">
        <v>3124</v>
      </c>
      <c r="B3020" s="50">
        <v>2314.0</v>
      </c>
      <c r="C3020" s="51">
        <v>0.291</v>
      </c>
      <c r="D3020" s="52">
        <v>2276.0</v>
      </c>
      <c r="E3020" s="51">
        <v>0.001</v>
      </c>
      <c r="F3020" s="52">
        <v>2314.0</v>
      </c>
      <c r="G3020" s="54">
        <v>0.069</v>
      </c>
      <c r="H3020" s="50">
        <v>2314.0</v>
      </c>
      <c r="I3020" s="54">
        <v>3.58012</v>
      </c>
      <c r="J3020" s="50">
        <v>2314.0</v>
      </c>
      <c r="K3020" s="54">
        <v>1.958</v>
      </c>
      <c r="L3020" s="70">
        <f t="shared" si="1"/>
        <v>0</v>
      </c>
      <c r="M3020" s="71">
        <f t="shared" si="2"/>
        <v>0</v>
      </c>
      <c r="N3020" s="71">
        <f t="shared" si="3"/>
        <v>3.28912</v>
      </c>
      <c r="O3020" s="71">
        <f t="shared" si="4"/>
        <v>1130.281787</v>
      </c>
      <c r="P3020" s="71">
        <f t="shared" si="5"/>
        <v>0</v>
      </c>
      <c r="Q3020" s="71">
        <f t="shared" si="6"/>
        <v>0</v>
      </c>
      <c r="R3020" s="71">
        <f t="shared" si="7"/>
        <v>1.667</v>
      </c>
      <c r="S3020" s="71">
        <f t="shared" si="8"/>
        <v>572.8522337</v>
      </c>
      <c r="T3020" s="72">
        <f t="shared" si="9"/>
        <v>38</v>
      </c>
      <c r="U3020" s="71">
        <f t="shared" si="10"/>
        <v>1.642178047</v>
      </c>
      <c r="V3020" s="71">
        <f t="shared" si="11"/>
        <v>0</v>
      </c>
      <c r="W3020" s="73">
        <f t="shared" si="12"/>
        <v>0</v>
      </c>
      <c r="X3020" s="19"/>
      <c r="Y3020" s="19"/>
      <c r="Z3020" s="19"/>
      <c r="AA3020" s="19"/>
      <c r="AB3020" s="19"/>
      <c r="AC3020" s="19"/>
      <c r="AD3020" s="19"/>
    </row>
    <row r="3021">
      <c r="A3021" s="49" t="s">
        <v>3125</v>
      </c>
      <c r="B3021" s="50">
        <v>2412.0</v>
      </c>
      <c r="C3021" s="51">
        <v>0.084</v>
      </c>
      <c r="D3021" s="52">
        <v>2395.0</v>
      </c>
      <c r="E3021" s="51">
        <v>0.002</v>
      </c>
      <c r="F3021" s="52">
        <v>2412.0</v>
      </c>
      <c r="G3021" s="54">
        <v>0.076</v>
      </c>
      <c r="H3021" s="50">
        <v>2412.0</v>
      </c>
      <c r="I3021" s="54">
        <v>1.6068</v>
      </c>
      <c r="J3021" s="50">
        <v>2412.0</v>
      </c>
      <c r="K3021" s="54">
        <v>2.519</v>
      </c>
      <c r="L3021" s="70">
        <f t="shared" si="1"/>
        <v>0</v>
      </c>
      <c r="M3021" s="71">
        <f t="shared" si="2"/>
        <v>0</v>
      </c>
      <c r="N3021" s="71">
        <f t="shared" si="3"/>
        <v>1.5228</v>
      </c>
      <c r="O3021" s="71">
        <f t="shared" si="4"/>
        <v>1812.857143</v>
      </c>
      <c r="P3021" s="71">
        <f t="shared" si="5"/>
        <v>0</v>
      </c>
      <c r="Q3021" s="71">
        <f t="shared" si="6"/>
        <v>0</v>
      </c>
      <c r="R3021" s="71">
        <f t="shared" si="7"/>
        <v>2.435</v>
      </c>
      <c r="S3021" s="71">
        <f t="shared" si="8"/>
        <v>2898.809524</v>
      </c>
      <c r="T3021" s="72">
        <f t="shared" si="9"/>
        <v>17</v>
      </c>
      <c r="U3021" s="71">
        <f t="shared" si="10"/>
        <v>0.7048092869</v>
      </c>
      <c r="V3021" s="71">
        <f t="shared" si="11"/>
        <v>0</v>
      </c>
      <c r="W3021" s="73">
        <f t="shared" si="12"/>
        <v>0</v>
      </c>
      <c r="X3021" s="19"/>
      <c r="Y3021" s="19"/>
      <c r="Z3021" s="19"/>
      <c r="AA3021" s="19"/>
      <c r="AB3021" s="19"/>
      <c r="AC3021" s="19"/>
      <c r="AD3021" s="19"/>
    </row>
    <row r="3022">
      <c r="A3022" s="49" t="s">
        <v>3126</v>
      </c>
      <c r="B3022" s="50">
        <v>2239.0</v>
      </c>
      <c r="C3022" s="51">
        <v>0.262</v>
      </c>
      <c r="D3022" s="52">
        <v>2198.0</v>
      </c>
      <c r="E3022" s="51">
        <v>0.001</v>
      </c>
      <c r="F3022" s="52">
        <v>2239.0</v>
      </c>
      <c r="G3022" s="54">
        <v>0.071</v>
      </c>
      <c r="H3022" s="50">
        <v>2239.0</v>
      </c>
      <c r="I3022" s="54">
        <v>1.99661</v>
      </c>
      <c r="J3022" s="50">
        <v>2239.0</v>
      </c>
      <c r="K3022" s="54">
        <v>2.027</v>
      </c>
      <c r="L3022" s="70">
        <f t="shared" si="1"/>
        <v>0</v>
      </c>
      <c r="M3022" s="71">
        <f t="shared" si="2"/>
        <v>0</v>
      </c>
      <c r="N3022" s="71">
        <f t="shared" si="3"/>
        <v>1.73461</v>
      </c>
      <c r="O3022" s="71">
        <f t="shared" si="4"/>
        <v>662.0648855</v>
      </c>
      <c r="P3022" s="71">
        <f t="shared" si="5"/>
        <v>0</v>
      </c>
      <c r="Q3022" s="71">
        <f t="shared" si="6"/>
        <v>0</v>
      </c>
      <c r="R3022" s="71">
        <f t="shared" si="7"/>
        <v>1.765</v>
      </c>
      <c r="S3022" s="71">
        <f t="shared" si="8"/>
        <v>673.6641221</v>
      </c>
      <c r="T3022" s="72">
        <f t="shared" si="9"/>
        <v>41</v>
      </c>
      <c r="U3022" s="71">
        <f t="shared" si="10"/>
        <v>1.831174632</v>
      </c>
      <c r="V3022" s="71">
        <f t="shared" si="11"/>
        <v>0</v>
      </c>
      <c r="W3022" s="73">
        <f t="shared" si="12"/>
        <v>0</v>
      </c>
      <c r="X3022" s="19"/>
      <c r="Y3022" s="19"/>
      <c r="Z3022" s="19"/>
      <c r="AA3022" s="19"/>
      <c r="AB3022" s="19"/>
      <c r="AC3022" s="19"/>
      <c r="AD3022" s="19"/>
    </row>
    <row r="3023">
      <c r="A3023" s="49" t="s">
        <v>3127</v>
      </c>
      <c r="B3023" s="50">
        <v>2335.0</v>
      </c>
      <c r="C3023" s="51">
        <v>0.079</v>
      </c>
      <c r="D3023" s="52">
        <v>2315.0</v>
      </c>
      <c r="E3023" s="51">
        <v>0.001</v>
      </c>
      <c r="F3023" s="52">
        <v>2335.0</v>
      </c>
      <c r="G3023" s="54">
        <v>0.072</v>
      </c>
      <c r="H3023" s="50">
        <v>2335.0</v>
      </c>
      <c r="I3023" s="54">
        <v>0.307787</v>
      </c>
      <c r="J3023" s="50">
        <v>2335.0</v>
      </c>
      <c r="K3023" s="54">
        <v>1.789</v>
      </c>
      <c r="L3023" s="70">
        <f t="shared" si="1"/>
        <v>0</v>
      </c>
      <c r="M3023" s="71">
        <f t="shared" si="2"/>
        <v>0</v>
      </c>
      <c r="N3023" s="71">
        <f t="shared" si="3"/>
        <v>0.228787</v>
      </c>
      <c r="O3023" s="71">
        <f t="shared" si="4"/>
        <v>289.6037975</v>
      </c>
      <c r="P3023" s="71">
        <f t="shared" si="5"/>
        <v>0</v>
      </c>
      <c r="Q3023" s="71">
        <f t="shared" si="6"/>
        <v>0</v>
      </c>
      <c r="R3023" s="71">
        <f t="shared" si="7"/>
        <v>1.71</v>
      </c>
      <c r="S3023" s="71">
        <f t="shared" si="8"/>
        <v>2164.556962</v>
      </c>
      <c r="T3023" s="72">
        <f t="shared" si="9"/>
        <v>20</v>
      </c>
      <c r="U3023" s="71">
        <f t="shared" si="10"/>
        <v>0.8565310493</v>
      </c>
      <c r="V3023" s="71">
        <f t="shared" si="11"/>
        <v>0</v>
      </c>
      <c r="W3023" s="73">
        <f t="shared" si="12"/>
        <v>0</v>
      </c>
      <c r="X3023" s="19"/>
      <c r="Y3023" s="19"/>
      <c r="Z3023" s="19"/>
      <c r="AA3023" s="19"/>
      <c r="AB3023" s="19"/>
      <c r="AC3023" s="19"/>
      <c r="AD3023" s="19"/>
    </row>
    <row r="3024">
      <c r="A3024" s="49" t="s">
        <v>3128</v>
      </c>
      <c r="B3024" s="50">
        <v>2171.0</v>
      </c>
      <c r="C3024" s="51">
        <v>0.273</v>
      </c>
      <c r="D3024" s="52">
        <v>2136.0</v>
      </c>
      <c r="E3024" s="51">
        <v>0.001</v>
      </c>
      <c r="F3024" s="52">
        <v>2171.0</v>
      </c>
      <c r="G3024" s="54">
        <v>0.069</v>
      </c>
      <c r="H3024" s="50">
        <v>2171.0</v>
      </c>
      <c r="I3024" s="54">
        <v>2.07896</v>
      </c>
      <c r="J3024" s="50">
        <v>2171.0</v>
      </c>
      <c r="K3024" s="54">
        <v>1.916</v>
      </c>
      <c r="L3024" s="70">
        <f t="shared" si="1"/>
        <v>0</v>
      </c>
      <c r="M3024" s="71">
        <f t="shared" si="2"/>
        <v>0</v>
      </c>
      <c r="N3024" s="71">
        <f t="shared" si="3"/>
        <v>1.80596</v>
      </c>
      <c r="O3024" s="71">
        <f t="shared" si="4"/>
        <v>661.5238095</v>
      </c>
      <c r="P3024" s="71">
        <f t="shared" si="5"/>
        <v>0</v>
      </c>
      <c r="Q3024" s="71">
        <f t="shared" si="6"/>
        <v>0</v>
      </c>
      <c r="R3024" s="71">
        <f t="shared" si="7"/>
        <v>1.643</v>
      </c>
      <c r="S3024" s="71">
        <f t="shared" si="8"/>
        <v>601.8315018</v>
      </c>
      <c r="T3024" s="72">
        <f t="shared" si="9"/>
        <v>35</v>
      </c>
      <c r="U3024" s="71">
        <f t="shared" si="10"/>
        <v>1.612160295</v>
      </c>
      <c r="V3024" s="71">
        <f t="shared" si="11"/>
        <v>0</v>
      </c>
      <c r="W3024" s="73">
        <f t="shared" si="12"/>
        <v>0</v>
      </c>
      <c r="X3024" s="19"/>
      <c r="Y3024" s="19"/>
      <c r="Z3024" s="19"/>
      <c r="AA3024" s="19"/>
      <c r="AB3024" s="19"/>
      <c r="AC3024" s="19"/>
      <c r="AD3024" s="19"/>
    </row>
    <row r="3025">
      <c r="A3025" s="49" t="s">
        <v>906</v>
      </c>
      <c r="B3025" s="50">
        <v>2456.0</v>
      </c>
      <c r="C3025" s="51">
        <v>0.085</v>
      </c>
      <c r="D3025" s="52">
        <v>2437.0</v>
      </c>
      <c r="E3025" s="51">
        <v>0.002</v>
      </c>
      <c r="F3025" s="52">
        <v>2456.0</v>
      </c>
      <c r="G3025" s="54">
        <v>0.076</v>
      </c>
      <c r="H3025" s="50">
        <v>2456.0</v>
      </c>
      <c r="I3025" s="54">
        <v>0.300542</v>
      </c>
      <c r="J3025" s="50">
        <v>2456.0</v>
      </c>
      <c r="K3025" s="54">
        <v>1.889</v>
      </c>
      <c r="L3025" s="70">
        <f t="shared" si="1"/>
        <v>0</v>
      </c>
      <c r="M3025" s="71">
        <f t="shared" si="2"/>
        <v>0</v>
      </c>
      <c r="N3025" s="71">
        <f t="shared" si="3"/>
        <v>0.215542</v>
      </c>
      <c r="O3025" s="71">
        <f t="shared" si="4"/>
        <v>253.5788235</v>
      </c>
      <c r="P3025" s="71">
        <f t="shared" si="5"/>
        <v>0</v>
      </c>
      <c r="Q3025" s="71">
        <f t="shared" si="6"/>
        <v>0</v>
      </c>
      <c r="R3025" s="71">
        <f t="shared" si="7"/>
        <v>1.804</v>
      </c>
      <c r="S3025" s="71">
        <f t="shared" si="8"/>
        <v>2122.352941</v>
      </c>
      <c r="T3025" s="72">
        <f t="shared" si="9"/>
        <v>19</v>
      </c>
      <c r="U3025" s="71">
        <f t="shared" si="10"/>
        <v>0.7736156352</v>
      </c>
      <c r="V3025" s="71">
        <f t="shared" si="11"/>
        <v>0</v>
      </c>
      <c r="W3025" s="73">
        <f t="shared" si="12"/>
        <v>0</v>
      </c>
      <c r="X3025" s="19"/>
      <c r="Y3025" s="19"/>
      <c r="Z3025" s="19"/>
      <c r="AA3025" s="19"/>
      <c r="AB3025" s="19"/>
      <c r="AC3025" s="19"/>
      <c r="AD3025" s="19"/>
    </row>
    <row r="3026">
      <c r="A3026" s="49" t="s">
        <v>913</v>
      </c>
      <c r="B3026" s="50">
        <v>2280.0</v>
      </c>
      <c r="C3026" s="51">
        <v>0.291</v>
      </c>
      <c r="D3026" s="52">
        <v>2244.0</v>
      </c>
      <c r="E3026" s="51">
        <v>0.001</v>
      </c>
      <c r="F3026" s="52">
        <v>2280.0</v>
      </c>
      <c r="G3026" s="54">
        <v>0.07</v>
      </c>
      <c r="H3026" s="50">
        <v>2280.0</v>
      </c>
      <c r="I3026" s="54">
        <v>0.300313</v>
      </c>
      <c r="J3026" s="50">
        <v>2280.0</v>
      </c>
      <c r="K3026" s="54">
        <v>2.079</v>
      </c>
      <c r="L3026" s="70">
        <f t="shared" si="1"/>
        <v>0</v>
      </c>
      <c r="M3026" s="71">
        <f t="shared" si="2"/>
        <v>0</v>
      </c>
      <c r="N3026" s="71">
        <f t="shared" si="3"/>
        <v>0.009313</v>
      </c>
      <c r="O3026" s="71">
        <f t="shared" si="4"/>
        <v>3.200343643</v>
      </c>
      <c r="P3026" s="71">
        <f t="shared" si="5"/>
        <v>0</v>
      </c>
      <c r="Q3026" s="71">
        <f t="shared" si="6"/>
        <v>0</v>
      </c>
      <c r="R3026" s="71">
        <f t="shared" si="7"/>
        <v>1.788</v>
      </c>
      <c r="S3026" s="71">
        <f t="shared" si="8"/>
        <v>614.4329897</v>
      </c>
      <c r="T3026" s="72">
        <f t="shared" si="9"/>
        <v>36</v>
      </c>
      <c r="U3026" s="71">
        <f t="shared" si="10"/>
        <v>1.578947368</v>
      </c>
      <c r="V3026" s="71">
        <f t="shared" si="11"/>
        <v>0</v>
      </c>
      <c r="W3026" s="73">
        <f t="shared" si="12"/>
        <v>0</v>
      </c>
      <c r="X3026" s="19"/>
      <c r="Y3026" s="19"/>
      <c r="Z3026" s="19"/>
      <c r="AA3026" s="19"/>
      <c r="AB3026" s="19"/>
      <c r="AC3026" s="19"/>
      <c r="AD3026" s="19"/>
    </row>
    <row r="3027">
      <c r="A3027" s="49" t="s">
        <v>3129</v>
      </c>
      <c r="B3027" s="50">
        <v>2116.0</v>
      </c>
      <c r="C3027" s="51">
        <v>0.076</v>
      </c>
      <c r="D3027" s="52">
        <v>2098.0</v>
      </c>
      <c r="E3027" s="51">
        <v>0.002</v>
      </c>
      <c r="F3027" s="52">
        <v>2116.0</v>
      </c>
      <c r="G3027" s="54">
        <v>0.069</v>
      </c>
      <c r="H3027" s="50">
        <v>2116.0</v>
      </c>
      <c r="I3027" s="54">
        <v>0.67458</v>
      </c>
      <c r="J3027" s="50">
        <v>2116.0</v>
      </c>
      <c r="K3027" s="54">
        <v>1.936</v>
      </c>
      <c r="L3027" s="70">
        <f t="shared" si="1"/>
        <v>0</v>
      </c>
      <c r="M3027" s="71">
        <f t="shared" si="2"/>
        <v>0</v>
      </c>
      <c r="N3027" s="71">
        <f t="shared" si="3"/>
        <v>0.59858</v>
      </c>
      <c r="O3027" s="71">
        <f t="shared" si="4"/>
        <v>787.6052632</v>
      </c>
      <c r="P3027" s="71">
        <f t="shared" si="5"/>
        <v>0</v>
      </c>
      <c r="Q3027" s="71">
        <f t="shared" si="6"/>
        <v>0</v>
      </c>
      <c r="R3027" s="71">
        <f t="shared" si="7"/>
        <v>1.86</v>
      </c>
      <c r="S3027" s="71">
        <f t="shared" si="8"/>
        <v>2447.368421</v>
      </c>
      <c r="T3027" s="72">
        <f t="shared" si="9"/>
        <v>18</v>
      </c>
      <c r="U3027" s="71">
        <f t="shared" si="10"/>
        <v>0.8506616257</v>
      </c>
      <c r="V3027" s="71">
        <f t="shared" si="11"/>
        <v>0</v>
      </c>
      <c r="W3027" s="73">
        <f t="shared" si="12"/>
        <v>0</v>
      </c>
      <c r="X3027" s="19"/>
      <c r="Y3027" s="19"/>
      <c r="Z3027" s="19"/>
      <c r="AA3027" s="19"/>
      <c r="AB3027" s="19"/>
      <c r="AC3027" s="19"/>
      <c r="AD3027" s="19"/>
    </row>
    <row r="3028">
      <c r="A3028" s="49" t="s">
        <v>3130</v>
      </c>
      <c r="B3028" s="50">
        <v>1968.0</v>
      </c>
      <c r="C3028" s="51">
        <v>0.231</v>
      </c>
      <c r="D3028" s="52">
        <v>1922.0</v>
      </c>
      <c r="E3028" s="51">
        <v>0.002</v>
      </c>
      <c r="F3028" s="52">
        <v>1968.0</v>
      </c>
      <c r="G3028" s="54">
        <v>0.065</v>
      </c>
      <c r="H3028" s="50">
        <v>1968.0</v>
      </c>
      <c r="I3028" s="54">
        <v>0.382634</v>
      </c>
      <c r="J3028" s="50">
        <v>1968.0</v>
      </c>
      <c r="K3028" s="54">
        <v>1.957</v>
      </c>
      <c r="L3028" s="70">
        <f t="shared" si="1"/>
        <v>0</v>
      </c>
      <c r="M3028" s="71">
        <f t="shared" si="2"/>
        <v>0</v>
      </c>
      <c r="N3028" s="71">
        <f t="shared" si="3"/>
        <v>0.151634</v>
      </c>
      <c r="O3028" s="71">
        <f t="shared" si="4"/>
        <v>65.64242424</v>
      </c>
      <c r="P3028" s="71">
        <f t="shared" si="5"/>
        <v>0</v>
      </c>
      <c r="Q3028" s="71">
        <f t="shared" si="6"/>
        <v>0</v>
      </c>
      <c r="R3028" s="71">
        <f t="shared" si="7"/>
        <v>1.726</v>
      </c>
      <c r="S3028" s="71">
        <f t="shared" si="8"/>
        <v>747.1861472</v>
      </c>
      <c r="T3028" s="72">
        <f t="shared" si="9"/>
        <v>46</v>
      </c>
      <c r="U3028" s="71">
        <f t="shared" si="10"/>
        <v>2.337398374</v>
      </c>
      <c r="V3028" s="71">
        <f t="shared" si="11"/>
        <v>0</v>
      </c>
      <c r="W3028" s="73">
        <f t="shared" si="12"/>
        <v>0</v>
      </c>
      <c r="X3028" s="19"/>
      <c r="Y3028" s="19"/>
      <c r="Z3028" s="19"/>
      <c r="AA3028" s="19"/>
      <c r="AB3028" s="19"/>
      <c r="AC3028" s="19"/>
      <c r="AD3028" s="19"/>
    </row>
    <row r="3029">
      <c r="A3029" s="49" t="s">
        <v>3131</v>
      </c>
      <c r="B3029" s="50">
        <v>2469.0</v>
      </c>
      <c r="C3029" s="51">
        <v>0.083</v>
      </c>
      <c r="D3029" s="52">
        <v>2453.0</v>
      </c>
      <c r="E3029" s="51">
        <v>0.004</v>
      </c>
      <c r="F3029" s="52">
        <v>2469.0</v>
      </c>
      <c r="G3029" s="54">
        <v>0.076</v>
      </c>
      <c r="H3029" s="50">
        <v>2469.0</v>
      </c>
      <c r="I3029" s="54">
        <v>1.12209</v>
      </c>
      <c r="J3029" s="50">
        <v>2469.0</v>
      </c>
      <c r="K3029" s="54">
        <v>1.998</v>
      </c>
      <c r="L3029" s="70">
        <f t="shared" si="1"/>
        <v>0</v>
      </c>
      <c r="M3029" s="71">
        <f t="shared" si="2"/>
        <v>0</v>
      </c>
      <c r="N3029" s="71">
        <f t="shared" si="3"/>
        <v>1.03909</v>
      </c>
      <c r="O3029" s="71">
        <f t="shared" si="4"/>
        <v>1251.915663</v>
      </c>
      <c r="P3029" s="71">
        <f t="shared" si="5"/>
        <v>0</v>
      </c>
      <c r="Q3029" s="71">
        <f t="shared" si="6"/>
        <v>0</v>
      </c>
      <c r="R3029" s="71">
        <f t="shared" si="7"/>
        <v>1.915</v>
      </c>
      <c r="S3029" s="71">
        <f t="shared" si="8"/>
        <v>2307.228916</v>
      </c>
      <c r="T3029" s="72">
        <f t="shared" si="9"/>
        <v>16</v>
      </c>
      <c r="U3029" s="71">
        <f t="shared" si="10"/>
        <v>0.648035642</v>
      </c>
      <c r="V3029" s="71">
        <f t="shared" si="11"/>
        <v>0</v>
      </c>
      <c r="W3029" s="73">
        <f t="shared" si="12"/>
        <v>0</v>
      </c>
      <c r="X3029" s="19"/>
      <c r="Y3029" s="19"/>
      <c r="Z3029" s="19"/>
      <c r="AA3029" s="19"/>
      <c r="AB3029" s="19"/>
      <c r="AC3029" s="19"/>
      <c r="AD3029" s="19"/>
    </row>
    <row r="3030">
      <c r="A3030" s="49" t="s">
        <v>3132</v>
      </c>
      <c r="B3030" s="50">
        <v>2295.0</v>
      </c>
      <c r="C3030" s="51">
        <v>0.262</v>
      </c>
      <c r="D3030" s="52">
        <v>2269.0</v>
      </c>
      <c r="E3030" s="51">
        <v>0.003</v>
      </c>
      <c r="F3030" s="52">
        <v>2295.0</v>
      </c>
      <c r="G3030" s="54">
        <v>0.071</v>
      </c>
      <c r="H3030" s="50">
        <v>2295.0</v>
      </c>
      <c r="I3030" s="54">
        <v>0.311499</v>
      </c>
      <c r="J3030" s="50">
        <v>2295.0</v>
      </c>
      <c r="K3030" s="54">
        <v>2.035</v>
      </c>
      <c r="L3030" s="70">
        <f t="shared" si="1"/>
        <v>0</v>
      </c>
      <c r="M3030" s="71">
        <f t="shared" si="2"/>
        <v>0</v>
      </c>
      <c r="N3030" s="71">
        <f t="shared" si="3"/>
        <v>0.049499</v>
      </c>
      <c r="O3030" s="71">
        <f t="shared" si="4"/>
        <v>18.89274809</v>
      </c>
      <c r="P3030" s="71">
        <f t="shared" si="5"/>
        <v>0</v>
      </c>
      <c r="Q3030" s="71">
        <f t="shared" si="6"/>
        <v>0</v>
      </c>
      <c r="R3030" s="71">
        <f t="shared" si="7"/>
        <v>1.773</v>
      </c>
      <c r="S3030" s="71">
        <f t="shared" si="8"/>
        <v>676.7175573</v>
      </c>
      <c r="T3030" s="72">
        <f t="shared" si="9"/>
        <v>26</v>
      </c>
      <c r="U3030" s="71">
        <f t="shared" si="10"/>
        <v>1.132897603</v>
      </c>
      <c r="V3030" s="71">
        <f t="shared" si="11"/>
        <v>0</v>
      </c>
      <c r="W3030" s="73">
        <f t="shared" si="12"/>
        <v>0</v>
      </c>
      <c r="X3030" s="19"/>
      <c r="Y3030" s="19"/>
      <c r="Z3030" s="19"/>
      <c r="AA3030" s="19"/>
      <c r="AB3030" s="19"/>
      <c r="AC3030" s="19"/>
      <c r="AD3030" s="19"/>
    </row>
    <row r="3031">
      <c r="A3031" s="49" t="s">
        <v>3133</v>
      </c>
      <c r="B3031" s="50">
        <v>2443.0</v>
      </c>
      <c r="C3031" s="51">
        <v>0.083</v>
      </c>
      <c r="D3031" s="52">
        <v>2429.0</v>
      </c>
      <c r="E3031" s="51">
        <v>0.001</v>
      </c>
      <c r="F3031" s="52">
        <v>2443.0</v>
      </c>
      <c r="G3031" s="54">
        <v>0.075</v>
      </c>
      <c r="H3031" s="50">
        <v>2443.0</v>
      </c>
      <c r="I3031" s="54">
        <v>0.588689</v>
      </c>
      <c r="J3031" s="50">
        <v>2443.0</v>
      </c>
      <c r="K3031" s="54">
        <v>1.933</v>
      </c>
      <c r="L3031" s="70">
        <f t="shared" si="1"/>
        <v>0</v>
      </c>
      <c r="M3031" s="71">
        <f t="shared" si="2"/>
        <v>0</v>
      </c>
      <c r="N3031" s="71">
        <f t="shared" si="3"/>
        <v>0.505689</v>
      </c>
      <c r="O3031" s="71">
        <f t="shared" si="4"/>
        <v>609.2638554</v>
      </c>
      <c r="P3031" s="71">
        <f t="shared" si="5"/>
        <v>0</v>
      </c>
      <c r="Q3031" s="71">
        <f t="shared" si="6"/>
        <v>0</v>
      </c>
      <c r="R3031" s="71">
        <f t="shared" si="7"/>
        <v>1.85</v>
      </c>
      <c r="S3031" s="71">
        <f t="shared" si="8"/>
        <v>2228.915663</v>
      </c>
      <c r="T3031" s="72">
        <f t="shared" si="9"/>
        <v>14</v>
      </c>
      <c r="U3031" s="71">
        <f t="shared" si="10"/>
        <v>0.5730659026</v>
      </c>
      <c r="V3031" s="71">
        <f t="shared" si="11"/>
        <v>0</v>
      </c>
      <c r="W3031" s="73">
        <f t="shared" si="12"/>
        <v>0</v>
      </c>
      <c r="X3031" s="19"/>
      <c r="Y3031" s="19"/>
      <c r="Z3031" s="19"/>
      <c r="AA3031" s="19"/>
      <c r="AB3031" s="19"/>
      <c r="AC3031" s="19"/>
      <c r="AD3031" s="19"/>
    </row>
    <row r="3032">
      <c r="A3032" s="49" t="s">
        <v>3134</v>
      </c>
      <c r="B3032" s="50">
        <v>2268.0</v>
      </c>
      <c r="C3032" s="51">
        <v>0.244</v>
      </c>
      <c r="D3032" s="52">
        <v>2234.0</v>
      </c>
      <c r="E3032" s="51">
        <v>0.003</v>
      </c>
      <c r="F3032" s="52">
        <v>2268.0</v>
      </c>
      <c r="G3032" s="54">
        <v>0.071</v>
      </c>
      <c r="H3032" s="50">
        <v>2268.0</v>
      </c>
      <c r="I3032" s="54">
        <v>0.325701</v>
      </c>
      <c r="J3032" s="50">
        <v>2268.0</v>
      </c>
      <c r="K3032" s="54">
        <v>1.964</v>
      </c>
      <c r="L3032" s="70">
        <f t="shared" si="1"/>
        <v>0</v>
      </c>
      <c r="M3032" s="71">
        <f t="shared" si="2"/>
        <v>0</v>
      </c>
      <c r="N3032" s="71">
        <f t="shared" si="3"/>
        <v>0.081701</v>
      </c>
      <c r="O3032" s="71">
        <f t="shared" si="4"/>
        <v>33.48401639</v>
      </c>
      <c r="P3032" s="71">
        <f t="shared" si="5"/>
        <v>0</v>
      </c>
      <c r="Q3032" s="71">
        <f t="shared" si="6"/>
        <v>0</v>
      </c>
      <c r="R3032" s="71">
        <f t="shared" si="7"/>
        <v>1.72</v>
      </c>
      <c r="S3032" s="71">
        <f t="shared" si="8"/>
        <v>704.9180328</v>
      </c>
      <c r="T3032" s="72">
        <f t="shared" si="9"/>
        <v>34</v>
      </c>
      <c r="U3032" s="71">
        <f t="shared" si="10"/>
        <v>1.499118166</v>
      </c>
      <c r="V3032" s="71">
        <f t="shared" si="11"/>
        <v>0</v>
      </c>
      <c r="W3032" s="73">
        <f t="shared" si="12"/>
        <v>0</v>
      </c>
      <c r="X3032" s="19"/>
      <c r="Y3032" s="19"/>
      <c r="Z3032" s="19"/>
      <c r="AA3032" s="19"/>
      <c r="AB3032" s="19"/>
      <c r="AC3032" s="19"/>
      <c r="AD3032" s="19"/>
    </row>
    <row r="3033">
      <c r="A3033" s="49" t="s">
        <v>3135</v>
      </c>
      <c r="B3033" s="50">
        <v>2357.0</v>
      </c>
      <c r="C3033" s="51">
        <v>0.083</v>
      </c>
      <c r="D3033" s="52">
        <v>2337.0</v>
      </c>
      <c r="E3033" s="51">
        <v>0.002</v>
      </c>
      <c r="F3033" s="52">
        <v>2357.0</v>
      </c>
      <c r="G3033" s="54">
        <v>0.075</v>
      </c>
      <c r="H3033" s="50">
        <v>2357.0</v>
      </c>
      <c r="I3033" s="54">
        <v>1.29824</v>
      </c>
      <c r="J3033" s="50">
        <v>2357.0</v>
      </c>
      <c r="K3033" s="54">
        <v>1.737</v>
      </c>
      <c r="L3033" s="70">
        <f t="shared" si="1"/>
        <v>0</v>
      </c>
      <c r="M3033" s="71">
        <f t="shared" si="2"/>
        <v>0</v>
      </c>
      <c r="N3033" s="71">
        <f t="shared" si="3"/>
        <v>1.21524</v>
      </c>
      <c r="O3033" s="71">
        <f t="shared" si="4"/>
        <v>1464.144578</v>
      </c>
      <c r="P3033" s="71">
        <f t="shared" si="5"/>
        <v>0</v>
      </c>
      <c r="Q3033" s="71">
        <f t="shared" si="6"/>
        <v>0</v>
      </c>
      <c r="R3033" s="71">
        <f t="shared" si="7"/>
        <v>1.654</v>
      </c>
      <c r="S3033" s="71">
        <f t="shared" si="8"/>
        <v>1992.771084</v>
      </c>
      <c r="T3033" s="72">
        <f t="shared" si="9"/>
        <v>20</v>
      </c>
      <c r="U3033" s="71">
        <f t="shared" si="10"/>
        <v>0.8485362749</v>
      </c>
      <c r="V3033" s="71">
        <f t="shared" si="11"/>
        <v>0</v>
      </c>
      <c r="W3033" s="73">
        <f t="shared" si="12"/>
        <v>0</v>
      </c>
      <c r="X3033" s="19"/>
      <c r="Y3033" s="19"/>
      <c r="Z3033" s="19"/>
      <c r="AA3033" s="19"/>
      <c r="AB3033" s="19"/>
      <c r="AC3033" s="19"/>
      <c r="AD3033" s="19"/>
    </row>
    <row r="3034">
      <c r="A3034" s="49" t="s">
        <v>3136</v>
      </c>
      <c r="B3034" s="50">
        <v>2192.0</v>
      </c>
      <c r="C3034" s="51">
        <v>0.286</v>
      </c>
      <c r="D3034" s="52">
        <v>2153.0</v>
      </c>
      <c r="E3034" s="51">
        <v>0.003</v>
      </c>
      <c r="F3034" s="52">
        <v>2192.0</v>
      </c>
      <c r="G3034" s="54">
        <v>0.071</v>
      </c>
      <c r="H3034" s="50">
        <v>2192.0</v>
      </c>
      <c r="I3034" s="54">
        <v>1.26705</v>
      </c>
      <c r="J3034" s="50">
        <v>2192.0</v>
      </c>
      <c r="K3034" s="54">
        <v>1.838</v>
      </c>
      <c r="L3034" s="70">
        <f t="shared" si="1"/>
        <v>0</v>
      </c>
      <c r="M3034" s="71">
        <f t="shared" si="2"/>
        <v>0</v>
      </c>
      <c r="N3034" s="71">
        <f t="shared" si="3"/>
        <v>0.98105</v>
      </c>
      <c r="O3034" s="71">
        <f t="shared" si="4"/>
        <v>343.0244755</v>
      </c>
      <c r="P3034" s="71">
        <f t="shared" si="5"/>
        <v>0</v>
      </c>
      <c r="Q3034" s="71">
        <f t="shared" si="6"/>
        <v>0</v>
      </c>
      <c r="R3034" s="71">
        <f t="shared" si="7"/>
        <v>1.552</v>
      </c>
      <c r="S3034" s="71">
        <f t="shared" si="8"/>
        <v>542.6573427</v>
      </c>
      <c r="T3034" s="72">
        <f t="shared" si="9"/>
        <v>39</v>
      </c>
      <c r="U3034" s="71">
        <f t="shared" si="10"/>
        <v>1.77919708</v>
      </c>
      <c r="V3034" s="71">
        <f t="shared" si="11"/>
        <v>0</v>
      </c>
      <c r="W3034" s="73">
        <f t="shared" si="12"/>
        <v>0</v>
      </c>
      <c r="X3034" s="19"/>
      <c r="Y3034" s="19"/>
      <c r="Z3034" s="19"/>
      <c r="AA3034" s="19"/>
      <c r="AB3034" s="19"/>
      <c r="AC3034" s="19"/>
      <c r="AD3034" s="19"/>
    </row>
    <row r="3035">
      <c r="A3035" s="49" t="s">
        <v>3137</v>
      </c>
      <c r="B3035" s="50">
        <v>2504.0</v>
      </c>
      <c r="C3035" s="51">
        <v>0.085</v>
      </c>
      <c r="D3035" s="52">
        <v>2482.0</v>
      </c>
      <c r="E3035" s="51">
        <v>0.002</v>
      </c>
      <c r="F3035" s="52">
        <v>2504.0</v>
      </c>
      <c r="G3035" s="54">
        <v>0.077</v>
      </c>
      <c r="H3035" s="50">
        <v>2504.0</v>
      </c>
      <c r="I3035" s="54">
        <v>1.45946</v>
      </c>
      <c r="J3035" s="50">
        <v>2504.0</v>
      </c>
      <c r="K3035" s="54">
        <v>1.509</v>
      </c>
      <c r="L3035" s="70">
        <f t="shared" si="1"/>
        <v>0</v>
      </c>
      <c r="M3035" s="71">
        <f t="shared" si="2"/>
        <v>0</v>
      </c>
      <c r="N3035" s="71">
        <f t="shared" si="3"/>
        <v>1.37446</v>
      </c>
      <c r="O3035" s="71">
        <f t="shared" si="4"/>
        <v>1617.011765</v>
      </c>
      <c r="P3035" s="71">
        <f t="shared" si="5"/>
        <v>0</v>
      </c>
      <c r="Q3035" s="71">
        <f t="shared" si="6"/>
        <v>0</v>
      </c>
      <c r="R3035" s="71">
        <f t="shared" si="7"/>
        <v>1.424</v>
      </c>
      <c r="S3035" s="71">
        <f t="shared" si="8"/>
        <v>1675.294118</v>
      </c>
      <c r="T3035" s="72">
        <f t="shared" si="9"/>
        <v>22</v>
      </c>
      <c r="U3035" s="71">
        <f t="shared" si="10"/>
        <v>0.8785942492</v>
      </c>
      <c r="V3035" s="71">
        <f t="shared" si="11"/>
        <v>0</v>
      </c>
      <c r="W3035" s="73">
        <f t="shared" si="12"/>
        <v>0</v>
      </c>
      <c r="X3035" s="19"/>
      <c r="Y3035" s="19"/>
      <c r="Z3035" s="19"/>
      <c r="AA3035" s="19"/>
      <c r="AB3035" s="19"/>
      <c r="AC3035" s="19"/>
      <c r="AD3035" s="19"/>
    </row>
    <row r="3036">
      <c r="A3036" s="49" t="s">
        <v>3138</v>
      </c>
      <c r="B3036" s="50">
        <v>2333.0</v>
      </c>
      <c r="C3036" s="51">
        <v>0.244</v>
      </c>
      <c r="D3036" s="52">
        <v>2285.0</v>
      </c>
      <c r="E3036" s="51">
        <v>0.001</v>
      </c>
      <c r="F3036" s="52">
        <v>2333.0</v>
      </c>
      <c r="G3036" s="54">
        <v>0.07</v>
      </c>
      <c r="H3036" s="50">
        <v>2333.0</v>
      </c>
      <c r="I3036" s="54">
        <v>0.26953</v>
      </c>
      <c r="J3036" s="50">
        <v>2333.0</v>
      </c>
      <c r="K3036" s="54">
        <v>1.763</v>
      </c>
      <c r="L3036" s="70">
        <f t="shared" si="1"/>
        <v>0</v>
      </c>
      <c r="M3036" s="71">
        <f t="shared" si="2"/>
        <v>0</v>
      </c>
      <c r="N3036" s="71">
        <f t="shared" si="3"/>
        <v>0.02553</v>
      </c>
      <c r="O3036" s="71">
        <f t="shared" si="4"/>
        <v>10.46311475</v>
      </c>
      <c r="P3036" s="71">
        <f t="shared" si="5"/>
        <v>0</v>
      </c>
      <c r="Q3036" s="71">
        <f t="shared" si="6"/>
        <v>0</v>
      </c>
      <c r="R3036" s="71">
        <f t="shared" si="7"/>
        <v>1.519</v>
      </c>
      <c r="S3036" s="71">
        <f t="shared" si="8"/>
        <v>622.5409836</v>
      </c>
      <c r="T3036" s="72">
        <f t="shared" si="9"/>
        <v>48</v>
      </c>
      <c r="U3036" s="71">
        <f t="shared" si="10"/>
        <v>2.057436777</v>
      </c>
      <c r="V3036" s="71">
        <f t="shared" si="11"/>
        <v>0</v>
      </c>
      <c r="W3036" s="73">
        <f t="shared" si="12"/>
        <v>0</v>
      </c>
      <c r="X3036" s="19"/>
      <c r="Y3036" s="19"/>
      <c r="Z3036" s="19"/>
      <c r="AA3036" s="19"/>
      <c r="AB3036" s="19"/>
      <c r="AC3036" s="19"/>
      <c r="AD3036" s="19"/>
    </row>
    <row r="3037">
      <c r="A3037" s="49" t="s">
        <v>3139</v>
      </c>
      <c r="B3037" s="50">
        <v>2493.0</v>
      </c>
      <c r="C3037" s="51">
        <v>0.085</v>
      </c>
      <c r="D3037" s="52">
        <v>2475.0</v>
      </c>
      <c r="E3037" s="51">
        <v>0.001</v>
      </c>
      <c r="F3037" s="52">
        <v>2493.0</v>
      </c>
      <c r="G3037" s="54">
        <v>0.078</v>
      </c>
      <c r="H3037" s="50">
        <v>2493.0</v>
      </c>
      <c r="I3037" s="54">
        <v>1.87884</v>
      </c>
      <c r="J3037" s="50">
        <v>2493.0</v>
      </c>
      <c r="K3037" s="54">
        <v>2.126</v>
      </c>
      <c r="L3037" s="70">
        <f t="shared" si="1"/>
        <v>0</v>
      </c>
      <c r="M3037" s="71">
        <f t="shared" si="2"/>
        <v>0</v>
      </c>
      <c r="N3037" s="71">
        <f t="shared" si="3"/>
        <v>1.79384</v>
      </c>
      <c r="O3037" s="71">
        <f t="shared" si="4"/>
        <v>2110.4</v>
      </c>
      <c r="P3037" s="71">
        <f t="shared" si="5"/>
        <v>0</v>
      </c>
      <c r="Q3037" s="71">
        <f t="shared" si="6"/>
        <v>0</v>
      </c>
      <c r="R3037" s="71">
        <f t="shared" si="7"/>
        <v>2.041</v>
      </c>
      <c r="S3037" s="71">
        <f t="shared" si="8"/>
        <v>2401.176471</v>
      </c>
      <c r="T3037" s="72">
        <f t="shared" si="9"/>
        <v>18</v>
      </c>
      <c r="U3037" s="71">
        <f t="shared" si="10"/>
        <v>0.7220216606</v>
      </c>
      <c r="V3037" s="71">
        <f t="shared" si="11"/>
        <v>0</v>
      </c>
      <c r="W3037" s="73">
        <f t="shared" si="12"/>
        <v>0</v>
      </c>
      <c r="X3037" s="19"/>
      <c r="Y3037" s="19"/>
      <c r="Z3037" s="19"/>
      <c r="AA3037" s="19"/>
      <c r="AB3037" s="19"/>
      <c r="AC3037" s="19"/>
      <c r="AD3037" s="19"/>
    </row>
    <row r="3038">
      <c r="A3038" s="49" t="s">
        <v>3140</v>
      </c>
      <c r="B3038" s="50">
        <v>2319.0</v>
      </c>
      <c r="C3038" s="51">
        <v>0.247</v>
      </c>
      <c r="D3038" s="52">
        <v>2282.0</v>
      </c>
      <c r="E3038" s="51">
        <v>0.002</v>
      </c>
      <c r="F3038" s="52">
        <v>2319.0</v>
      </c>
      <c r="G3038" s="54">
        <v>0.075</v>
      </c>
      <c r="H3038" s="50">
        <v>2319.0</v>
      </c>
      <c r="I3038" s="54">
        <v>0.309944</v>
      </c>
      <c r="J3038" s="50">
        <v>2319.0</v>
      </c>
      <c r="K3038" s="54">
        <v>1.336</v>
      </c>
      <c r="L3038" s="70">
        <f t="shared" si="1"/>
        <v>0</v>
      </c>
      <c r="M3038" s="71">
        <f t="shared" si="2"/>
        <v>0</v>
      </c>
      <c r="N3038" s="71">
        <f t="shared" si="3"/>
        <v>0.062944</v>
      </c>
      <c r="O3038" s="71">
        <f t="shared" si="4"/>
        <v>25.48340081</v>
      </c>
      <c r="P3038" s="71">
        <f t="shared" si="5"/>
        <v>0</v>
      </c>
      <c r="Q3038" s="71">
        <f t="shared" si="6"/>
        <v>0</v>
      </c>
      <c r="R3038" s="71">
        <f t="shared" si="7"/>
        <v>1.089</v>
      </c>
      <c r="S3038" s="71">
        <f t="shared" si="8"/>
        <v>440.8906883</v>
      </c>
      <c r="T3038" s="72">
        <f t="shared" si="9"/>
        <v>37</v>
      </c>
      <c r="U3038" s="71">
        <f t="shared" si="10"/>
        <v>1.595515308</v>
      </c>
      <c r="V3038" s="71">
        <f t="shared" si="11"/>
        <v>0</v>
      </c>
      <c r="W3038" s="73">
        <f t="shared" si="12"/>
        <v>0</v>
      </c>
      <c r="X3038" s="19"/>
      <c r="Y3038" s="19"/>
      <c r="Z3038" s="19"/>
      <c r="AA3038" s="19"/>
      <c r="AB3038" s="19"/>
      <c r="AC3038" s="19"/>
      <c r="AD3038" s="19"/>
    </row>
    <row r="3039">
      <c r="A3039" s="49" t="s">
        <v>3141</v>
      </c>
      <c r="B3039" s="50">
        <v>2322.0</v>
      </c>
      <c r="C3039" s="51">
        <v>0.078</v>
      </c>
      <c r="D3039" s="52">
        <v>2303.0</v>
      </c>
      <c r="E3039" s="51">
        <v>0.003</v>
      </c>
      <c r="F3039" s="52">
        <v>2322.0</v>
      </c>
      <c r="G3039" s="54">
        <v>0.069</v>
      </c>
      <c r="H3039" s="50">
        <v>2322.0</v>
      </c>
      <c r="I3039" s="54">
        <v>1.3719</v>
      </c>
      <c r="J3039" s="50">
        <v>2322.0</v>
      </c>
      <c r="K3039" s="54">
        <v>1.445</v>
      </c>
      <c r="L3039" s="70">
        <f t="shared" si="1"/>
        <v>0</v>
      </c>
      <c r="M3039" s="71">
        <f t="shared" si="2"/>
        <v>0</v>
      </c>
      <c r="N3039" s="71">
        <f t="shared" si="3"/>
        <v>1.2939</v>
      </c>
      <c r="O3039" s="71">
        <f t="shared" si="4"/>
        <v>1658.846154</v>
      </c>
      <c r="P3039" s="71">
        <f t="shared" si="5"/>
        <v>0</v>
      </c>
      <c r="Q3039" s="71">
        <f t="shared" si="6"/>
        <v>0</v>
      </c>
      <c r="R3039" s="71">
        <f t="shared" si="7"/>
        <v>1.367</v>
      </c>
      <c r="S3039" s="71">
        <f t="shared" si="8"/>
        <v>1752.564103</v>
      </c>
      <c r="T3039" s="72">
        <f t="shared" si="9"/>
        <v>19</v>
      </c>
      <c r="U3039" s="71">
        <f t="shared" si="10"/>
        <v>0.8182601206</v>
      </c>
      <c r="V3039" s="71">
        <f t="shared" si="11"/>
        <v>0</v>
      </c>
      <c r="W3039" s="73">
        <f t="shared" si="12"/>
        <v>0</v>
      </c>
      <c r="X3039" s="19"/>
      <c r="Y3039" s="19"/>
      <c r="Z3039" s="19"/>
      <c r="AA3039" s="19"/>
      <c r="AB3039" s="19"/>
      <c r="AC3039" s="19"/>
      <c r="AD3039" s="19"/>
    </row>
    <row r="3040">
      <c r="A3040" s="49" t="s">
        <v>3142</v>
      </c>
      <c r="B3040" s="50">
        <v>2162.0</v>
      </c>
      <c r="C3040" s="51">
        <v>0.258</v>
      </c>
      <c r="D3040" s="52">
        <v>2135.0</v>
      </c>
      <c r="E3040" s="51">
        <v>0.003</v>
      </c>
      <c r="F3040" s="52">
        <v>2162.0</v>
      </c>
      <c r="G3040" s="54">
        <v>0.065</v>
      </c>
      <c r="H3040" s="50">
        <v>2162.0</v>
      </c>
      <c r="I3040" s="54">
        <v>0.530074</v>
      </c>
      <c r="J3040" s="50">
        <v>2162.0</v>
      </c>
      <c r="K3040" s="54">
        <v>1.422</v>
      </c>
      <c r="L3040" s="70">
        <f t="shared" si="1"/>
        <v>0</v>
      </c>
      <c r="M3040" s="71">
        <f t="shared" si="2"/>
        <v>0</v>
      </c>
      <c r="N3040" s="71">
        <f t="shared" si="3"/>
        <v>0.272074</v>
      </c>
      <c r="O3040" s="71">
        <f t="shared" si="4"/>
        <v>105.4550388</v>
      </c>
      <c r="P3040" s="71">
        <f t="shared" si="5"/>
        <v>0</v>
      </c>
      <c r="Q3040" s="71">
        <f t="shared" si="6"/>
        <v>0</v>
      </c>
      <c r="R3040" s="71">
        <f t="shared" si="7"/>
        <v>1.164</v>
      </c>
      <c r="S3040" s="71">
        <f t="shared" si="8"/>
        <v>451.1627907</v>
      </c>
      <c r="T3040" s="72">
        <f t="shared" si="9"/>
        <v>27</v>
      </c>
      <c r="U3040" s="71">
        <f t="shared" si="10"/>
        <v>1.248843663</v>
      </c>
      <c r="V3040" s="71">
        <f t="shared" si="11"/>
        <v>0</v>
      </c>
      <c r="W3040" s="73">
        <f t="shared" si="12"/>
        <v>0</v>
      </c>
      <c r="X3040" s="19"/>
      <c r="Y3040" s="19"/>
      <c r="Z3040" s="19"/>
      <c r="AA3040" s="19"/>
      <c r="AB3040" s="19"/>
      <c r="AC3040" s="19"/>
      <c r="AD3040" s="19"/>
    </row>
    <row r="3041">
      <c r="A3041" s="49" t="s">
        <v>3143</v>
      </c>
      <c r="B3041" s="50">
        <v>2431.0</v>
      </c>
      <c r="C3041" s="51">
        <v>0.085</v>
      </c>
      <c r="D3041" s="52">
        <v>2409.0</v>
      </c>
      <c r="E3041" s="51">
        <v>0.001</v>
      </c>
      <c r="F3041" s="52">
        <v>2431.0</v>
      </c>
      <c r="G3041" s="54">
        <v>0.076</v>
      </c>
      <c r="H3041" s="50">
        <v>2431.0</v>
      </c>
      <c r="I3041" s="54">
        <v>1.04818</v>
      </c>
      <c r="J3041" s="50">
        <v>2431.0</v>
      </c>
      <c r="K3041" s="54">
        <v>1.527</v>
      </c>
      <c r="L3041" s="70">
        <f t="shared" si="1"/>
        <v>0</v>
      </c>
      <c r="M3041" s="71">
        <f t="shared" si="2"/>
        <v>0</v>
      </c>
      <c r="N3041" s="71">
        <f t="shared" si="3"/>
        <v>0.96318</v>
      </c>
      <c r="O3041" s="71">
        <f t="shared" si="4"/>
        <v>1133.152941</v>
      </c>
      <c r="P3041" s="71">
        <f t="shared" si="5"/>
        <v>0</v>
      </c>
      <c r="Q3041" s="71">
        <f t="shared" si="6"/>
        <v>0</v>
      </c>
      <c r="R3041" s="71">
        <f t="shared" si="7"/>
        <v>1.442</v>
      </c>
      <c r="S3041" s="71">
        <f t="shared" si="8"/>
        <v>1696.470588</v>
      </c>
      <c r="T3041" s="72">
        <f t="shared" si="9"/>
        <v>22</v>
      </c>
      <c r="U3041" s="71">
        <f t="shared" si="10"/>
        <v>0.9049773756</v>
      </c>
      <c r="V3041" s="71">
        <f t="shared" si="11"/>
        <v>0</v>
      </c>
      <c r="W3041" s="73">
        <f t="shared" si="12"/>
        <v>0</v>
      </c>
      <c r="X3041" s="19"/>
      <c r="Y3041" s="19"/>
      <c r="Z3041" s="19"/>
      <c r="AA3041" s="19"/>
      <c r="AB3041" s="19"/>
      <c r="AC3041" s="19"/>
      <c r="AD3041" s="19"/>
    </row>
    <row r="3042">
      <c r="A3042" s="49" t="s">
        <v>3144</v>
      </c>
      <c r="B3042" s="50">
        <v>2259.0</v>
      </c>
      <c r="C3042" s="51">
        <v>0.242</v>
      </c>
      <c r="D3042" s="52">
        <v>2219.0</v>
      </c>
      <c r="E3042" s="51">
        <v>0.001</v>
      </c>
      <c r="F3042" s="52">
        <v>2259.0</v>
      </c>
      <c r="G3042" s="54">
        <v>0.071</v>
      </c>
      <c r="H3042" s="50">
        <v>2259.0</v>
      </c>
      <c r="I3042" s="54">
        <v>0.301991</v>
      </c>
      <c r="J3042" s="50">
        <v>2259.0</v>
      </c>
      <c r="K3042" s="54">
        <v>1.929</v>
      </c>
      <c r="L3042" s="70">
        <f t="shared" si="1"/>
        <v>0</v>
      </c>
      <c r="M3042" s="71">
        <f t="shared" si="2"/>
        <v>0</v>
      </c>
      <c r="N3042" s="71">
        <f t="shared" si="3"/>
        <v>0.059991</v>
      </c>
      <c r="O3042" s="71">
        <f t="shared" si="4"/>
        <v>24.78966942</v>
      </c>
      <c r="P3042" s="71">
        <f t="shared" si="5"/>
        <v>0</v>
      </c>
      <c r="Q3042" s="71">
        <f t="shared" si="6"/>
        <v>0</v>
      </c>
      <c r="R3042" s="71">
        <f t="shared" si="7"/>
        <v>1.687</v>
      </c>
      <c r="S3042" s="71">
        <f t="shared" si="8"/>
        <v>697.107438</v>
      </c>
      <c r="T3042" s="72">
        <f t="shared" si="9"/>
        <v>40</v>
      </c>
      <c r="U3042" s="71">
        <f t="shared" si="10"/>
        <v>1.770694998</v>
      </c>
      <c r="V3042" s="71">
        <f t="shared" si="11"/>
        <v>0</v>
      </c>
      <c r="W3042" s="73">
        <f t="shared" si="12"/>
        <v>0</v>
      </c>
      <c r="X3042" s="19"/>
      <c r="Y3042" s="19"/>
      <c r="Z3042" s="19"/>
      <c r="AA3042" s="19"/>
      <c r="AB3042" s="19"/>
      <c r="AC3042" s="19"/>
      <c r="AD3042" s="19"/>
    </row>
    <row r="3043">
      <c r="A3043" s="49" t="s">
        <v>3145</v>
      </c>
      <c r="B3043" s="50">
        <v>2290.0</v>
      </c>
      <c r="C3043" s="51">
        <v>0.08</v>
      </c>
      <c r="D3043" s="52">
        <v>2270.0</v>
      </c>
      <c r="E3043" s="51">
        <v>0.001</v>
      </c>
      <c r="F3043" s="52">
        <v>2290.0</v>
      </c>
      <c r="G3043" s="54">
        <v>0.073</v>
      </c>
      <c r="H3043" s="50">
        <v>2290.0</v>
      </c>
      <c r="I3043" s="54">
        <v>0.520134</v>
      </c>
      <c r="J3043" s="50">
        <v>2290.0</v>
      </c>
      <c r="K3043" s="54">
        <v>1.686</v>
      </c>
      <c r="L3043" s="70">
        <f t="shared" si="1"/>
        <v>0</v>
      </c>
      <c r="M3043" s="71">
        <f t="shared" si="2"/>
        <v>0</v>
      </c>
      <c r="N3043" s="71">
        <f t="shared" si="3"/>
        <v>0.440134</v>
      </c>
      <c r="O3043" s="71">
        <f t="shared" si="4"/>
        <v>550.1675</v>
      </c>
      <c r="P3043" s="71">
        <f t="shared" si="5"/>
        <v>0</v>
      </c>
      <c r="Q3043" s="71">
        <f t="shared" si="6"/>
        <v>0</v>
      </c>
      <c r="R3043" s="71">
        <f t="shared" si="7"/>
        <v>1.606</v>
      </c>
      <c r="S3043" s="71">
        <f t="shared" si="8"/>
        <v>2007.5</v>
      </c>
      <c r="T3043" s="72">
        <f t="shared" si="9"/>
        <v>20</v>
      </c>
      <c r="U3043" s="71">
        <f t="shared" si="10"/>
        <v>0.8733624454</v>
      </c>
      <c r="V3043" s="71">
        <f t="shared" si="11"/>
        <v>0</v>
      </c>
      <c r="W3043" s="73">
        <f t="shared" si="12"/>
        <v>0</v>
      </c>
      <c r="X3043" s="19"/>
      <c r="Y3043" s="19"/>
      <c r="Z3043" s="19"/>
      <c r="AA3043" s="19"/>
      <c r="AB3043" s="19"/>
      <c r="AC3043" s="19"/>
      <c r="AD3043" s="19"/>
    </row>
    <row r="3044">
      <c r="A3044" s="49" t="s">
        <v>3146</v>
      </c>
      <c r="B3044" s="50">
        <v>2130.0</v>
      </c>
      <c r="C3044" s="51">
        <v>0.21</v>
      </c>
      <c r="D3044" s="52">
        <v>2107.0</v>
      </c>
      <c r="E3044" s="51">
        <v>0.001</v>
      </c>
      <c r="F3044" s="52">
        <v>2130.0</v>
      </c>
      <c r="G3044" s="54">
        <v>0.064</v>
      </c>
      <c r="H3044" s="50">
        <v>2130.0</v>
      </c>
      <c r="I3044" s="54">
        <v>0.311347</v>
      </c>
      <c r="J3044" s="50">
        <v>2130.0</v>
      </c>
      <c r="K3044" s="54">
        <v>1.82</v>
      </c>
      <c r="L3044" s="70">
        <f t="shared" si="1"/>
        <v>0</v>
      </c>
      <c r="M3044" s="71">
        <f t="shared" si="2"/>
        <v>0</v>
      </c>
      <c r="N3044" s="71">
        <f t="shared" si="3"/>
        <v>0.101347</v>
      </c>
      <c r="O3044" s="71">
        <f t="shared" si="4"/>
        <v>48.26047619</v>
      </c>
      <c r="P3044" s="71">
        <f t="shared" si="5"/>
        <v>0</v>
      </c>
      <c r="Q3044" s="71">
        <f t="shared" si="6"/>
        <v>0</v>
      </c>
      <c r="R3044" s="71">
        <f t="shared" si="7"/>
        <v>1.61</v>
      </c>
      <c r="S3044" s="71">
        <f t="shared" si="8"/>
        <v>766.6666667</v>
      </c>
      <c r="T3044" s="72">
        <f t="shared" si="9"/>
        <v>23</v>
      </c>
      <c r="U3044" s="71">
        <f t="shared" si="10"/>
        <v>1.079812207</v>
      </c>
      <c r="V3044" s="71">
        <f t="shared" si="11"/>
        <v>0</v>
      </c>
      <c r="W3044" s="73">
        <f t="shared" si="12"/>
        <v>0</v>
      </c>
      <c r="X3044" s="19"/>
      <c r="Y3044" s="19"/>
      <c r="Z3044" s="19"/>
      <c r="AA3044" s="19"/>
      <c r="AB3044" s="19"/>
      <c r="AC3044" s="19"/>
      <c r="AD3044" s="19"/>
    </row>
    <row r="3045">
      <c r="A3045" s="49" t="s">
        <v>3147</v>
      </c>
      <c r="B3045" s="50">
        <v>2503.0</v>
      </c>
      <c r="C3045" s="51">
        <v>0.086</v>
      </c>
      <c r="D3045" s="52">
        <v>2490.0</v>
      </c>
      <c r="E3045" s="51">
        <v>0.004</v>
      </c>
      <c r="F3045" s="52">
        <v>2503.0</v>
      </c>
      <c r="G3045" s="54">
        <v>0.078</v>
      </c>
      <c r="H3045" s="50">
        <v>2503.0</v>
      </c>
      <c r="I3045" s="54">
        <v>0.300873</v>
      </c>
      <c r="J3045" s="50">
        <v>2503.0</v>
      </c>
      <c r="K3045" s="54">
        <v>1.852</v>
      </c>
      <c r="L3045" s="70">
        <f t="shared" si="1"/>
        <v>0</v>
      </c>
      <c r="M3045" s="71">
        <f t="shared" si="2"/>
        <v>0</v>
      </c>
      <c r="N3045" s="71">
        <f t="shared" si="3"/>
        <v>0.214873</v>
      </c>
      <c r="O3045" s="71">
        <f t="shared" si="4"/>
        <v>249.8523256</v>
      </c>
      <c r="P3045" s="71">
        <f t="shared" si="5"/>
        <v>0</v>
      </c>
      <c r="Q3045" s="71">
        <f t="shared" si="6"/>
        <v>0</v>
      </c>
      <c r="R3045" s="71">
        <f t="shared" si="7"/>
        <v>1.766</v>
      </c>
      <c r="S3045" s="71">
        <f t="shared" si="8"/>
        <v>2053.488372</v>
      </c>
      <c r="T3045" s="72">
        <f t="shared" si="9"/>
        <v>13</v>
      </c>
      <c r="U3045" s="71">
        <f t="shared" si="10"/>
        <v>0.5193767479</v>
      </c>
      <c r="V3045" s="71">
        <f t="shared" si="11"/>
        <v>0</v>
      </c>
      <c r="W3045" s="73">
        <f t="shared" si="12"/>
        <v>0</v>
      </c>
      <c r="X3045" s="19"/>
      <c r="Y3045" s="19"/>
      <c r="Z3045" s="19"/>
      <c r="AA3045" s="19"/>
      <c r="AB3045" s="19"/>
      <c r="AC3045" s="19"/>
      <c r="AD3045" s="19"/>
    </row>
    <row r="3046">
      <c r="A3046" s="49" t="s">
        <v>3148</v>
      </c>
      <c r="B3046" s="50">
        <v>2321.0</v>
      </c>
      <c r="C3046" s="51">
        <v>0.222</v>
      </c>
      <c r="D3046" s="52">
        <v>2293.0</v>
      </c>
      <c r="E3046" s="51">
        <v>0.001</v>
      </c>
      <c r="F3046" s="52">
        <v>2321.0</v>
      </c>
      <c r="G3046" s="54">
        <v>0.072</v>
      </c>
      <c r="H3046" s="50">
        <v>2321.0</v>
      </c>
      <c r="I3046" s="54">
        <v>1.35044</v>
      </c>
      <c r="J3046" s="50">
        <v>2321.0</v>
      </c>
      <c r="K3046" s="54">
        <v>1.914</v>
      </c>
      <c r="L3046" s="70">
        <f t="shared" si="1"/>
        <v>0</v>
      </c>
      <c r="M3046" s="71">
        <f t="shared" si="2"/>
        <v>0</v>
      </c>
      <c r="N3046" s="71">
        <f t="shared" si="3"/>
        <v>1.12844</v>
      </c>
      <c r="O3046" s="71">
        <f t="shared" si="4"/>
        <v>508.3063063</v>
      </c>
      <c r="P3046" s="71">
        <f t="shared" si="5"/>
        <v>0</v>
      </c>
      <c r="Q3046" s="71">
        <f t="shared" si="6"/>
        <v>0</v>
      </c>
      <c r="R3046" s="71">
        <f t="shared" si="7"/>
        <v>1.692</v>
      </c>
      <c r="S3046" s="71">
        <f t="shared" si="8"/>
        <v>762.1621622</v>
      </c>
      <c r="T3046" s="72">
        <f t="shared" si="9"/>
        <v>28</v>
      </c>
      <c r="U3046" s="71">
        <f t="shared" si="10"/>
        <v>1.206376562</v>
      </c>
      <c r="V3046" s="71">
        <f t="shared" si="11"/>
        <v>0</v>
      </c>
      <c r="W3046" s="73">
        <f t="shared" si="12"/>
        <v>0</v>
      </c>
      <c r="X3046" s="19"/>
      <c r="Y3046" s="19"/>
      <c r="Z3046" s="19"/>
      <c r="AA3046" s="19"/>
      <c r="AB3046" s="19"/>
      <c r="AC3046" s="19"/>
      <c r="AD3046" s="19"/>
    </row>
    <row r="3047">
      <c r="A3047" s="49" t="s">
        <v>920</v>
      </c>
      <c r="B3047" s="50">
        <v>2298.0</v>
      </c>
      <c r="C3047" s="51">
        <v>0.081</v>
      </c>
      <c r="D3047" s="52">
        <v>2277.0</v>
      </c>
      <c r="E3047" s="51">
        <v>0.002</v>
      </c>
      <c r="F3047" s="52">
        <v>2298.0</v>
      </c>
      <c r="G3047" s="54">
        <v>0.072</v>
      </c>
      <c r="H3047" s="50">
        <v>2298.0</v>
      </c>
      <c r="I3047" s="54">
        <v>0.338065</v>
      </c>
      <c r="J3047" s="50">
        <v>2298.0</v>
      </c>
      <c r="K3047" s="54">
        <v>1.724</v>
      </c>
      <c r="L3047" s="70">
        <f t="shared" si="1"/>
        <v>0</v>
      </c>
      <c r="M3047" s="71">
        <f t="shared" si="2"/>
        <v>0</v>
      </c>
      <c r="N3047" s="71">
        <f t="shared" si="3"/>
        <v>0.257065</v>
      </c>
      <c r="O3047" s="71">
        <f t="shared" si="4"/>
        <v>317.3641975</v>
      </c>
      <c r="P3047" s="71">
        <f t="shared" si="5"/>
        <v>0</v>
      </c>
      <c r="Q3047" s="71">
        <f t="shared" si="6"/>
        <v>0</v>
      </c>
      <c r="R3047" s="71">
        <f t="shared" si="7"/>
        <v>1.643</v>
      </c>
      <c r="S3047" s="71">
        <f t="shared" si="8"/>
        <v>2028.395062</v>
      </c>
      <c r="T3047" s="72">
        <f t="shared" si="9"/>
        <v>21</v>
      </c>
      <c r="U3047" s="71">
        <f t="shared" si="10"/>
        <v>0.9138381201</v>
      </c>
      <c r="V3047" s="71">
        <f t="shared" si="11"/>
        <v>0</v>
      </c>
      <c r="W3047" s="73">
        <f t="shared" si="12"/>
        <v>0</v>
      </c>
      <c r="X3047" s="19"/>
      <c r="Y3047" s="19"/>
      <c r="Z3047" s="19"/>
      <c r="AA3047" s="19"/>
      <c r="AB3047" s="19"/>
      <c r="AC3047" s="19"/>
      <c r="AD3047" s="19"/>
    </row>
    <row r="3048">
      <c r="A3048" s="49" t="s">
        <v>928</v>
      </c>
      <c r="B3048" s="50">
        <v>2138.0</v>
      </c>
      <c r="C3048" s="51">
        <v>0.272</v>
      </c>
      <c r="D3048" s="52">
        <v>2090.0</v>
      </c>
      <c r="E3048" s="51">
        <v>0.001</v>
      </c>
      <c r="F3048" s="52">
        <v>2138.0</v>
      </c>
      <c r="G3048" s="54">
        <v>0.068</v>
      </c>
      <c r="H3048" s="50">
        <v>2138.0</v>
      </c>
      <c r="I3048" s="54">
        <v>1.23864</v>
      </c>
      <c r="J3048" s="50">
        <v>2138.0</v>
      </c>
      <c r="K3048" s="54">
        <v>1.958</v>
      </c>
      <c r="L3048" s="70">
        <f t="shared" si="1"/>
        <v>0</v>
      </c>
      <c r="M3048" s="71">
        <f t="shared" si="2"/>
        <v>0</v>
      </c>
      <c r="N3048" s="71">
        <f t="shared" si="3"/>
        <v>0.96664</v>
      </c>
      <c r="O3048" s="71">
        <f t="shared" si="4"/>
        <v>355.3823529</v>
      </c>
      <c r="P3048" s="71">
        <f t="shared" si="5"/>
        <v>0</v>
      </c>
      <c r="Q3048" s="71">
        <f t="shared" si="6"/>
        <v>0</v>
      </c>
      <c r="R3048" s="71">
        <f t="shared" si="7"/>
        <v>1.686</v>
      </c>
      <c r="S3048" s="71">
        <f t="shared" si="8"/>
        <v>619.8529412</v>
      </c>
      <c r="T3048" s="72">
        <f t="shared" si="9"/>
        <v>48</v>
      </c>
      <c r="U3048" s="71">
        <f t="shared" si="10"/>
        <v>2.245088868</v>
      </c>
      <c r="V3048" s="71">
        <f t="shared" si="11"/>
        <v>0</v>
      </c>
      <c r="W3048" s="73">
        <f t="shared" si="12"/>
        <v>0</v>
      </c>
      <c r="X3048" s="19"/>
      <c r="Y3048" s="19"/>
      <c r="Z3048" s="19"/>
      <c r="AA3048" s="19"/>
      <c r="AB3048" s="19"/>
      <c r="AC3048" s="19"/>
      <c r="AD3048" s="19"/>
    </row>
    <row r="3049">
      <c r="A3049" s="49" t="s">
        <v>3149</v>
      </c>
      <c r="B3049" s="50">
        <v>2416.0</v>
      </c>
      <c r="C3049" s="51">
        <v>0.08</v>
      </c>
      <c r="D3049" s="52">
        <v>2397.0</v>
      </c>
      <c r="E3049" s="51">
        <v>0.001</v>
      </c>
      <c r="F3049" s="52">
        <v>2416.0</v>
      </c>
      <c r="G3049" s="54">
        <v>0.073</v>
      </c>
      <c r="H3049" s="50">
        <v>2416.0</v>
      </c>
      <c r="I3049" s="54">
        <v>1.59869</v>
      </c>
      <c r="J3049" s="50">
        <v>2416.0</v>
      </c>
      <c r="K3049" s="54">
        <v>1.855</v>
      </c>
      <c r="L3049" s="70">
        <f t="shared" si="1"/>
        <v>0</v>
      </c>
      <c r="M3049" s="71">
        <f t="shared" si="2"/>
        <v>0</v>
      </c>
      <c r="N3049" s="71">
        <f t="shared" si="3"/>
        <v>1.51869</v>
      </c>
      <c r="O3049" s="71">
        <f t="shared" si="4"/>
        <v>1898.3625</v>
      </c>
      <c r="P3049" s="71">
        <f t="shared" si="5"/>
        <v>0</v>
      </c>
      <c r="Q3049" s="71">
        <f t="shared" si="6"/>
        <v>0</v>
      </c>
      <c r="R3049" s="71">
        <f t="shared" si="7"/>
        <v>1.775</v>
      </c>
      <c r="S3049" s="71">
        <f t="shared" si="8"/>
        <v>2218.75</v>
      </c>
      <c r="T3049" s="72">
        <f t="shared" si="9"/>
        <v>19</v>
      </c>
      <c r="U3049" s="71">
        <f t="shared" si="10"/>
        <v>0.7864238411</v>
      </c>
      <c r="V3049" s="71">
        <f t="shared" si="11"/>
        <v>0</v>
      </c>
      <c r="W3049" s="73">
        <f t="shared" si="12"/>
        <v>0</v>
      </c>
      <c r="X3049" s="19"/>
      <c r="Y3049" s="19"/>
      <c r="Z3049" s="19"/>
      <c r="AA3049" s="19"/>
      <c r="AB3049" s="19"/>
      <c r="AC3049" s="19"/>
      <c r="AD3049" s="19"/>
    </row>
    <row r="3050">
      <c r="A3050" s="49" t="s">
        <v>3150</v>
      </c>
      <c r="B3050" s="50">
        <v>2250.0</v>
      </c>
      <c r="C3050" s="51">
        <v>0.282</v>
      </c>
      <c r="D3050" s="52">
        <v>2210.0</v>
      </c>
      <c r="E3050" s="51">
        <v>0.002</v>
      </c>
      <c r="F3050" s="52">
        <v>2250.0</v>
      </c>
      <c r="G3050" s="54">
        <v>0.069</v>
      </c>
      <c r="H3050" s="50">
        <v>2250.0</v>
      </c>
      <c r="I3050" s="54">
        <v>0.393054</v>
      </c>
      <c r="J3050" s="50">
        <v>2250.0</v>
      </c>
      <c r="K3050" s="54">
        <v>2.021</v>
      </c>
      <c r="L3050" s="70">
        <f t="shared" si="1"/>
        <v>0</v>
      </c>
      <c r="M3050" s="71">
        <f t="shared" si="2"/>
        <v>0</v>
      </c>
      <c r="N3050" s="71">
        <f t="shared" si="3"/>
        <v>0.111054</v>
      </c>
      <c r="O3050" s="71">
        <f t="shared" si="4"/>
        <v>39.38085106</v>
      </c>
      <c r="P3050" s="71">
        <f t="shared" si="5"/>
        <v>0</v>
      </c>
      <c r="Q3050" s="71">
        <f t="shared" si="6"/>
        <v>0</v>
      </c>
      <c r="R3050" s="71">
        <f t="shared" si="7"/>
        <v>1.739</v>
      </c>
      <c r="S3050" s="71">
        <f t="shared" si="8"/>
        <v>616.6666667</v>
      </c>
      <c r="T3050" s="72">
        <f t="shared" si="9"/>
        <v>40</v>
      </c>
      <c r="U3050" s="71">
        <f t="shared" si="10"/>
        <v>1.777777778</v>
      </c>
      <c r="V3050" s="71">
        <f t="shared" si="11"/>
        <v>0</v>
      </c>
      <c r="W3050" s="73">
        <f t="shared" si="12"/>
        <v>0</v>
      </c>
      <c r="X3050" s="19"/>
      <c r="Y3050" s="19"/>
      <c r="Z3050" s="19"/>
      <c r="AA3050" s="19"/>
      <c r="AB3050" s="19"/>
      <c r="AC3050" s="19"/>
      <c r="AD3050" s="19"/>
    </row>
    <row r="3051">
      <c r="A3051" s="49" t="s">
        <v>3151</v>
      </c>
      <c r="B3051" s="50">
        <v>2601.0</v>
      </c>
      <c r="C3051" s="51">
        <v>0.089</v>
      </c>
      <c r="D3051" s="52">
        <v>2582.0</v>
      </c>
      <c r="E3051" s="51">
        <v>0.001</v>
      </c>
      <c r="F3051" s="52">
        <v>2601.0</v>
      </c>
      <c r="G3051" s="54">
        <v>0.079</v>
      </c>
      <c r="H3051" s="50">
        <v>2601.0</v>
      </c>
      <c r="I3051" s="54">
        <v>0.277151</v>
      </c>
      <c r="J3051" s="50">
        <v>2601.0</v>
      </c>
      <c r="K3051" s="54">
        <v>1.958</v>
      </c>
      <c r="L3051" s="70">
        <f t="shared" si="1"/>
        <v>0</v>
      </c>
      <c r="M3051" s="71">
        <f t="shared" si="2"/>
        <v>0</v>
      </c>
      <c r="N3051" s="71">
        <f t="shared" si="3"/>
        <v>0.188151</v>
      </c>
      <c r="O3051" s="71">
        <f t="shared" si="4"/>
        <v>211.405618</v>
      </c>
      <c r="P3051" s="71">
        <f t="shared" si="5"/>
        <v>0</v>
      </c>
      <c r="Q3051" s="71">
        <f t="shared" si="6"/>
        <v>0</v>
      </c>
      <c r="R3051" s="71">
        <f t="shared" si="7"/>
        <v>1.869</v>
      </c>
      <c r="S3051" s="71">
        <f t="shared" si="8"/>
        <v>2100</v>
      </c>
      <c r="T3051" s="72">
        <f t="shared" si="9"/>
        <v>19</v>
      </c>
      <c r="U3051" s="71">
        <f t="shared" si="10"/>
        <v>0.7304882737</v>
      </c>
      <c r="V3051" s="71">
        <f t="shared" si="11"/>
        <v>0</v>
      </c>
      <c r="W3051" s="73">
        <f t="shared" si="12"/>
        <v>0</v>
      </c>
      <c r="X3051" s="19"/>
      <c r="Y3051" s="19"/>
      <c r="Z3051" s="19"/>
      <c r="AA3051" s="19"/>
      <c r="AB3051" s="19"/>
      <c r="AC3051" s="19"/>
      <c r="AD3051" s="19"/>
    </row>
    <row r="3052">
      <c r="A3052" s="49" t="s">
        <v>3152</v>
      </c>
      <c r="B3052" s="50">
        <v>2422.0</v>
      </c>
      <c r="C3052" s="51">
        <v>0.303</v>
      </c>
      <c r="D3052" s="52">
        <v>2382.0</v>
      </c>
      <c r="E3052" s="51">
        <v>0.001</v>
      </c>
      <c r="F3052" s="52">
        <v>2422.0</v>
      </c>
      <c r="G3052" s="54">
        <v>0.074</v>
      </c>
      <c r="H3052" s="50">
        <v>2422.0</v>
      </c>
      <c r="I3052" s="54">
        <v>0.612527</v>
      </c>
      <c r="J3052" s="50">
        <v>2422.0</v>
      </c>
      <c r="K3052" s="54">
        <v>1.526</v>
      </c>
      <c r="L3052" s="70">
        <f t="shared" si="1"/>
        <v>0</v>
      </c>
      <c r="M3052" s="71">
        <f t="shared" si="2"/>
        <v>0</v>
      </c>
      <c r="N3052" s="71">
        <f t="shared" si="3"/>
        <v>0.309527</v>
      </c>
      <c r="O3052" s="71">
        <f t="shared" si="4"/>
        <v>102.1541254</v>
      </c>
      <c r="P3052" s="71">
        <f t="shared" si="5"/>
        <v>0</v>
      </c>
      <c r="Q3052" s="71">
        <f t="shared" si="6"/>
        <v>0</v>
      </c>
      <c r="R3052" s="71">
        <f t="shared" si="7"/>
        <v>1.223</v>
      </c>
      <c r="S3052" s="71">
        <f t="shared" si="8"/>
        <v>403.630363</v>
      </c>
      <c r="T3052" s="72">
        <f t="shared" si="9"/>
        <v>40</v>
      </c>
      <c r="U3052" s="71">
        <f t="shared" si="10"/>
        <v>1.651527663</v>
      </c>
      <c r="V3052" s="71">
        <f t="shared" si="11"/>
        <v>0</v>
      </c>
      <c r="W3052" s="73">
        <f t="shared" si="12"/>
        <v>0</v>
      </c>
      <c r="X3052" s="19"/>
      <c r="Y3052" s="19"/>
      <c r="Z3052" s="19"/>
      <c r="AA3052" s="19"/>
      <c r="AB3052" s="19"/>
      <c r="AC3052" s="19"/>
      <c r="AD3052" s="19"/>
    </row>
    <row r="3053">
      <c r="A3053" s="49" t="s">
        <v>3153</v>
      </c>
      <c r="B3053" s="50">
        <v>2377.0</v>
      </c>
      <c r="C3053" s="51">
        <v>0.082</v>
      </c>
      <c r="D3053" s="52">
        <v>2362.0</v>
      </c>
      <c r="E3053" s="51">
        <v>0.001</v>
      </c>
      <c r="F3053" s="52">
        <v>2377.0</v>
      </c>
      <c r="G3053" s="54">
        <v>0.076</v>
      </c>
      <c r="H3053" s="50">
        <v>2377.0</v>
      </c>
      <c r="I3053" s="54">
        <v>1.56611</v>
      </c>
      <c r="J3053" s="50">
        <v>2377.0</v>
      </c>
      <c r="K3053" s="54">
        <v>1.886</v>
      </c>
      <c r="L3053" s="70">
        <f t="shared" si="1"/>
        <v>0</v>
      </c>
      <c r="M3053" s="71">
        <f t="shared" si="2"/>
        <v>0</v>
      </c>
      <c r="N3053" s="71">
        <f t="shared" si="3"/>
        <v>1.48411</v>
      </c>
      <c r="O3053" s="71">
        <f t="shared" si="4"/>
        <v>1809.890244</v>
      </c>
      <c r="P3053" s="71">
        <f t="shared" si="5"/>
        <v>0</v>
      </c>
      <c r="Q3053" s="71">
        <f t="shared" si="6"/>
        <v>0</v>
      </c>
      <c r="R3053" s="71">
        <f t="shared" si="7"/>
        <v>1.804</v>
      </c>
      <c r="S3053" s="71">
        <f t="shared" si="8"/>
        <v>2200</v>
      </c>
      <c r="T3053" s="72">
        <f t="shared" si="9"/>
        <v>15</v>
      </c>
      <c r="U3053" s="71">
        <f t="shared" si="10"/>
        <v>0.6310475389</v>
      </c>
      <c r="V3053" s="71">
        <f t="shared" si="11"/>
        <v>0</v>
      </c>
      <c r="W3053" s="73">
        <f t="shared" si="12"/>
        <v>0</v>
      </c>
      <c r="X3053" s="19"/>
      <c r="Y3053" s="19"/>
      <c r="Z3053" s="19"/>
      <c r="AA3053" s="19"/>
      <c r="AB3053" s="19"/>
      <c r="AC3053" s="19"/>
      <c r="AD3053" s="19"/>
    </row>
    <row r="3054">
      <c r="A3054" s="49" t="s">
        <v>3154</v>
      </c>
      <c r="B3054" s="50">
        <v>2205.0</v>
      </c>
      <c r="C3054" s="51">
        <v>0.23</v>
      </c>
      <c r="D3054" s="52">
        <v>2178.0</v>
      </c>
      <c r="E3054" s="51">
        <v>0.002</v>
      </c>
      <c r="F3054" s="52">
        <v>2205.0</v>
      </c>
      <c r="G3054" s="54">
        <v>0.07</v>
      </c>
      <c r="H3054" s="50">
        <v>2205.0</v>
      </c>
      <c r="I3054" s="54">
        <v>1.12729</v>
      </c>
      <c r="J3054" s="50">
        <v>2205.0</v>
      </c>
      <c r="K3054" s="54">
        <v>1.854</v>
      </c>
      <c r="L3054" s="70">
        <f t="shared" si="1"/>
        <v>0</v>
      </c>
      <c r="M3054" s="71">
        <f t="shared" si="2"/>
        <v>0</v>
      </c>
      <c r="N3054" s="71">
        <f t="shared" si="3"/>
        <v>0.89729</v>
      </c>
      <c r="O3054" s="71">
        <f t="shared" si="4"/>
        <v>390.126087</v>
      </c>
      <c r="P3054" s="71">
        <f t="shared" si="5"/>
        <v>0</v>
      </c>
      <c r="Q3054" s="71">
        <f t="shared" si="6"/>
        <v>0</v>
      </c>
      <c r="R3054" s="71">
        <f t="shared" si="7"/>
        <v>1.624</v>
      </c>
      <c r="S3054" s="71">
        <f t="shared" si="8"/>
        <v>706.0869565</v>
      </c>
      <c r="T3054" s="72">
        <f t="shared" si="9"/>
        <v>27</v>
      </c>
      <c r="U3054" s="71">
        <f t="shared" si="10"/>
        <v>1.224489796</v>
      </c>
      <c r="V3054" s="71">
        <f t="shared" si="11"/>
        <v>0</v>
      </c>
      <c r="W3054" s="73">
        <f t="shared" si="12"/>
        <v>0</v>
      </c>
      <c r="X3054" s="19"/>
      <c r="Y3054" s="19"/>
      <c r="Z3054" s="19"/>
      <c r="AA3054" s="19"/>
      <c r="AB3054" s="19"/>
      <c r="AC3054" s="19"/>
      <c r="AD3054" s="19"/>
    </row>
    <row r="3055">
      <c r="A3055" s="49" t="s">
        <v>3155</v>
      </c>
      <c r="B3055" s="50">
        <v>2422.0</v>
      </c>
      <c r="C3055" s="51">
        <v>0.082</v>
      </c>
      <c r="D3055" s="52">
        <v>2402.0</v>
      </c>
      <c r="E3055" s="51">
        <v>0.001</v>
      </c>
      <c r="F3055" s="52">
        <v>2422.0</v>
      </c>
      <c r="G3055" s="54">
        <v>0.074</v>
      </c>
      <c r="H3055" s="50">
        <v>2422.0</v>
      </c>
      <c r="I3055" s="54">
        <v>1.03628</v>
      </c>
      <c r="J3055" s="50">
        <v>2422.0</v>
      </c>
      <c r="K3055" s="54">
        <v>1.883</v>
      </c>
      <c r="L3055" s="70">
        <f t="shared" si="1"/>
        <v>0</v>
      </c>
      <c r="M3055" s="71">
        <f t="shared" si="2"/>
        <v>0</v>
      </c>
      <c r="N3055" s="71">
        <f t="shared" si="3"/>
        <v>0.95428</v>
      </c>
      <c r="O3055" s="71">
        <f t="shared" si="4"/>
        <v>1163.756098</v>
      </c>
      <c r="P3055" s="71">
        <f t="shared" si="5"/>
        <v>0</v>
      </c>
      <c r="Q3055" s="71">
        <f t="shared" si="6"/>
        <v>0</v>
      </c>
      <c r="R3055" s="71">
        <f t="shared" si="7"/>
        <v>1.801</v>
      </c>
      <c r="S3055" s="71">
        <f t="shared" si="8"/>
        <v>2196.341463</v>
      </c>
      <c r="T3055" s="72">
        <f t="shared" si="9"/>
        <v>20</v>
      </c>
      <c r="U3055" s="71">
        <f t="shared" si="10"/>
        <v>0.8257638315</v>
      </c>
      <c r="V3055" s="71">
        <f t="shared" si="11"/>
        <v>0</v>
      </c>
      <c r="W3055" s="73">
        <f t="shared" si="12"/>
        <v>0</v>
      </c>
      <c r="X3055" s="19"/>
      <c r="Y3055" s="19"/>
      <c r="Z3055" s="19"/>
      <c r="AA3055" s="19"/>
      <c r="AB3055" s="19"/>
      <c r="AC3055" s="19"/>
      <c r="AD3055" s="19"/>
    </row>
    <row r="3056">
      <c r="A3056" s="49" t="s">
        <v>3156</v>
      </c>
      <c r="B3056" s="50">
        <v>2252.0</v>
      </c>
      <c r="C3056" s="51">
        <v>0.227</v>
      </c>
      <c r="D3056" s="52">
        <v>2215.0</v>
      </c>
      <c r="E3056" s="51">
        <v>0.003</v>
      </c>
      <c r="F3056" s="52">
        <v>2252.0</v>
      </c>
      <c r="G3056" s="54">
        <v>0.073</v>
      </c>
      <c r="H3056" s="50">
        <v>2252.0</v>
      </c>
      <c r="I3056" s="54">
        <v>1.42302</v>
      </c>
      <c r="J3056" s="50">
        <v>2252.0</v>
      </c>
      <c r="K3056" s="54">
        <v>2.027</v>
      </c>
      <c r="L3056" s="70">
        <f t="shared" si="1"/>
        <v>0</v>
      </c>
      <c r="M3056" s="71">
        <f t="shared" si="2"/>
        <v>0</v>
      </c>
      <c r="N3056" s="71">
        <f t="shared" si="3"/>
        <v>1.19602</v>
      </c>
      <c r="O3056" s="71">
        <f t="shared" si="4"/>
        <v>526.8810573</v>
      </c>
      <c r="P3056" s="71">
        <f t="shared" si="5"/>
        <v>0</v>
      </c>
      <c r="Q3056" s="71">
        <f t="shared" si="6"/>
        <v>0</v>
      </c>
      <c r="R3056" s="71">
        <f t="shared" si="7"/>
        <v>1.8</v>
      </c>
      <c r="S3056" s="71">
        <f t="shared" si="8"/>
        <v>792.9515419</v>
      </c>
      <c r="T3056" s="72">
        <f t="shared" si="9"/>
        <v>37</v>
      </c>
      <c r="U3056" s="71">
        <f t="shared" si="10"/>
        <v>1.642984014</v>
      </c>
      <c r="V3056" s="71">
        <f t="shared" si="11"/>
        <v>0</v>
      </c>
      <c r="W3056" s="73">
        <f t="shared" si="12"/>
        <v>0</v>
      </c>
      <c r="X3056" s="19"/>
      <c r="Y3056" s="19"/>
      <c r="Z3056" s="19"/>
      <c r="AA3056" s="19"/>
      <c r="AB3056" s="19"/>
      <c r="AC3056" s="19"/>
      <c r="AD3056" s="19"/>
    </row>
    <row r="3057">
      <c r="A3057" s="49" t="s">
        <v>3157</v>
      </c>
      <c r="B3057" s="50">
        <v>2383.0</v>
      </c>
      <c r="C3057" s="51">
        <v>0.083</v>
      </c>
      <c r="D3057" s="52">
        <v>2362.0</v>
      </c>
      <c r="E3057" s="51">
        <v>0.002</v>
      </c>
      <c r="F3057" s="52">
        <v>2383.0</v>
      </c>
      <c r="G3057" s="54">
        <v>0.075</v>
      </c>
      <c r="H3057" s="50">
        <v>2383.0</v>
      </c>
      <c r="I3057" s="54">
        <v>0.281053</v>
      </c>
      <c r="J3057" s="50">
        <v>2383.0</v>
      </c>
      <c r="K3057" s="54">
        <v>1.471</v>
      </c>
      <c r="L3057" s="70">
        <f t="shared" si="1"/>
        <v>0</v>
      </c>
      <c r="M3057" s="71">
        <f t="shared" si="2"/>
        <v>0</v>
      </c>
      <c r="N3057" s="71">
        <f t="shared" si="3"/>
        <v>0.198053</v>
      </c>
      <c r="O3057" s="71">
        <f t="shared" si="4"/>
        <v>238.6180723</v>
      </c>
      <c r="P3057" s="71">
        <f t="shared" si="5"/>
        <v>0</v>
      </c>
      <c r="Q3057" s="71">
        <f t="shared" si="6"/>
        <v>0</v>
      </c>
      <c r="R3057" s="71">
        <f t="shared" si="7"/>
        <v>1.388</v>
      </c>
      <c r="S3057" s="71">
        <f t="shared" si="8"/>
        <v>1672.289157</v>
      </c>
      <c r="T3057" s="72">
        <f t="shared" si="9"/>
        <v>21</v>
      </c>
      <c r="U3057" s="71">
        <f t="shared" si="10"/>
        <v>0.8812421318</v>
      </c>
      <c r="V3057" s="71">
        <f t="shared" si="11"/>
        <v>0</v>
      </c>
      <c r="W3057" s="73">
        <f t="shared" si="12"/>
        <v>0</v>
      </c>
      <c r="X3057" s="19"/>
      <c r="Y3057" s="19"/>
      <c r="Z3057" s="19"/>
      <c r="AA3057" s="19"/>
      <c r="AB3057" s="19"/>
      <c r="AC3057" s="19"/>
      <c r="AD3057" s="19"/>
    </row>
    <row r="3058">
      <c r="A3058" s="49" t="s">
        <v>3158</v>
      </c>
      <c r="B3058" s="50">
        <v>2217.0</v>
      </c>
      <c r="C3058" s="51">
        <v>0.291</v>
      </c>
      <c r="D3058" s="52">
        <v>2184.0</v>
      </c>
      <c r="E3058" s="51">
        <v>0.003</v>
      </c>
      <c r="F3058" s="52">
        <v>2217.0</v>
      </c>
      <c r="G3058" s="54">
        <v>0.07</v>
      </c>
      <c r="H3058" s="50">
        <v>2217.0</v>
      </c>
      <c r="I3058" s="54">
        <v>1.24658</v>
      </c>
      <c r="J3058" s="50">
        <v>2217.0</v>
      </c>
      <c r="K3058" s="54">
        <v>2.054</v>
      </c>
      <c r="L3058" s="70">
        <f t="shared" si="1"/>
        <v>0</v>
      </c>
      <c r="M3058" s="71">
        <f t="shared" si="2"/>
        <v>0</v>
      </c>
      <c r="N3058" s="71">
        <f t="shared" si="3"/>
        <v>0.95558</v>
      </c>
      <c r="O3058" s="71">
        <f t="shared" si="4"/>
        <v>328.3780069</v>
      </c>
      <c r="P3058" s="71">
        <f t="shared" si="5"/>
        <v>0</v>
      </c>
      <c r="Q3058" s="71">
        <f t="shared" si="6"/>
        <v>0</v>
      </c>
      <c r="R3058" s="71">
        <f t="shared" si="7"/>
        <v>1.763</v>
      </c>
      <c r="S3058" s="71">
        <f t="shared" si="8"/>
        <v>605.8419244</v>
      </c>
      <c r="T3058" s="72">
        <f t="shared" si="9"/>
        <v>33</v>
      </c>
      <c r="U3058" s="71">
        <f t="shared" si="10"/>
        <v>1.48849797</v>
      </c>
      <c r="V3058" s="71">
        <f t="shared" si="11"/>
        <v>0</v>
      </c>
      <c r="W3058" s="73">
        <f t="shared" si="12"/>
        <v>0</v>
      </c>
      <c r="X3058" s="19"/>
      <c r="Y3058" s="19"/>
      <c r="Z3058" s="19"/>
      <c r="AA3058" s="19"/>
      <c r="AB3058" s="19"/>
      <c r="AC3058" s="19"/>
      <c r="AD3058" s="19"/>
    </row>
    <row r="3059">
      <c r="A3059" s="49" t="s">
        <v>3159</v>
      </c>
      <c r="B3059" s="50">
        <v>2505.0</v>
      </c>
      <c r="C3059" s="51">
        <v>0.083</v>
      </c>
      <c r="D3059" s="52">
        <v>2492.0</v>
      </c>
      <c r="E3059" s="51">
        <v>0.001</v>
      </c>
      <c r="F3059" s="52">
        <v>2505.0</v>
      </c>
      <c r="G3059" s="54">
        <v>0.077</v>
      </c>
      <c r="H3059" s="50">
        <v>2505.0</v>
      </c>
      <c r="I3059" s="54">
        <v>0.265077</v>
      </c>
      <c r="J3059" s="50">
        <v>2505.0</v>
      </c>
      <c r="K3059" s="54">
        <v>1.986</v>
      </c>
      <c r="L3059" s="70">
        <f t="shared" si="1"/>
        <v>0</v>
      </c>
      <c r="M3059" s="71">
        <f t="shared" si="2"/>
        <v>0</v>
      </c>
      <c r="N3059" s="71">
        <f t="shared" si="3"/>
        <v>0.182077</v>
      </c>
      <c r="O3059" s="71">
        <f t="shared" si="4"/>
        <v>219.3698795</v>
      </c>
      <c r="P3059" s="71">
        <f t="shared" si="5"/>
        <v>0</v>
      </c>
      <c r="Q3059" s="71">
        <f t="shared" si="6"/>
        <v>0</v>
      </c>
      <c r="R3059" s="71">
        <f t="shared" si="7"/>
        <v>1.903</v>
      </c>
      <c r="S3059" s="71">
        <f t="shared" si="8"/>
        <v>2292.771084</v>
      </c>
      <c r="T3059" s="72">
        <f t="shared" si="9"/>
        <v>13</v>
      </c>
      <c r="U3059" s="71">
        <f t="shared" si="10"/>
        <v>0.5189620758</v>
      </c>
      <c r="V3059" s="71">
        <f t="shared" si="11"/>
        <v>0</v>
      </c>
      <c r="W3059" s="73">
        <f t="shared" si="12"/>
        <v>0</v>
      </c>
      <c r="X3059" s="19"/>
      <c r="Y3059" s="19"/>
      <c r="Z3059" s="19"/>
      <c r="AA3059" s="19"/>
      <c r="AB3059" s="19"/>
      <c r="AC3059" s="19"/>
      <c r="AD3059" s="19"/>
    </row>
    <row r="3060">
      <c r="A3060" s="49" t="s">
        <v>3160</v>
      </c>
      <c r="B3060" s="50">
        <v>2324.0</v>
      </c>
      <c r="C3060" s="51">
        <v>0.292</v>
      </c>
      <c r="D3060" s="52">
        <v>2291.0</v>
      </c>
      <c r="E3060" s="51">
        <v>0.002</v>
      </c>
      <c r="F3060" s="52">
        <v>2324.0</v>
      </c>
      <c r="G3060" s="54">
        <v>0.076</v>
      </c>
      <c r="H3060" s="50">
        <v>2324.0</v>
      </c>
      <c r="I3060" s="54">
        <v>2.32003</v>
      </c>
      <c r="J3060" s="50">
        <v>2324.0</v>
      </c>
      <c r="K3060" s="54">
        <v>2.131</v>
      </c>
      <c r="L3060" s="70">
        <f t="shared" si="1"/>
        <v>0</v>
      </c>
      <c r="M3060" s="71">
        <f t="shared" si="2"/>
        <v>0</v>
      </c>
      <c r="N3060" s="71">
        <f t="shared" si="3"/>
        <v>2.02803</v>
      </c>
      <c r="O3060" s="71">
        <f t="shared" si="4"/>
        <v>694.5308219</v>
      </c>
      <c r="P3060" s="71">
        <f t="shared" si="5"/>
        <v>0</v>
      </c>
      <c r="Q3060" s="71">
        <f t="shared" si="6"/>
        <v>0</v>
      </c>
      <c r="R3060" s="71">
        <f t="shared" si="7"/>
        <v>1.839</v>
      </c>
      <c r="S3060" s="71">
        <f t="shared" si="8"/>
        <v>629.7945205</v>
      </c>
      <c r="T3060" s="72">
        <f t="shared" si="9"/>
        <v>33</v>
      </c>
      <c r="U3060" s="71">
        <f t="shared" si="10"/>
        <v>1.419965577</v>
      </c>
      <c r="V3060" s="71">
        <f t="shared" si="11"/>
        <v>0</v>
      </c>
      <c r="W3060" s="73">
        <f t="shared" si="12"/>
        <v>0</v>
      </c>
      <c r="X3060" s="19"/>
      <c r="Y3060" s="19"/>
      <c r="Z3060" s="19"/>
      <c r="AA3060" s="19"/>
      <c r="AB3060" s="19"/>
      <c r="AC3060" s="19"/>
      <c r="AD3060" s="19"/>
    </row>
    <row r="3061">
      <c r="A3061" s="49" t="s">
        <v>3161</v>
      </c>
      <c r="B3061" s="50">
        <v>2258.0</v>
      </c>
      <c r="C3061" s="51">
        <v>0.078</v>
      </c>
      <c r="D3061" s="52">
        <v>2240.0</v>
      </c>
      <c r="E3061" s="51">
        <v>0.002</v>
      </c>
      <c r="F3061" s="52">
        <v>2258.0</v>
      </c>
      <c r="G3061" s="54">
        <v>0.071</v>
      </c>
      <c r="H3061" s="50">
        <v>2258.0</v>
      </c>
      <c r="I3061" s="54">
        <v>1.49195</v>
      </c>
      <c r="J3061" s="50">
        <v>2258.0</v>
      </c>
      <c r="K3061" s="54">
        <v>1.794</v>
      </c>
      <c r="L3061" s="70">
        <f t="shared" si="1"/>
        <v>0</v>
      </c>
      <c r="M3061" s="71">
        <f t="shared" si="2"/>
        <v>0</v>
      </c>
      <c r="N3061" s="71">
        <f t="shared" si="3"/>
        <v>1.41395</v>
      </c>
      <c r="O3061" s="71">
        <f t="shared" si="4"/>
        <v>1812.75641</v>
      </c>
      <c r="P3061" s="71">
        <f t="shared" si="5"/>
        <v>0</v>
      </c>
      <c r="Q3061" s="71">
        <f t="shared" si="6"/>
        <v>0</v>
      </c>
      <c r="R3061" s="71">
        <f t="shared" si="7"/>
        <v>1.716</v>
      </c>
      <c r="S3061" s="71">
        <f t="shared" si="8"/>
        <v>2200</v>
      </c>
      <c r="T3061" s="72">
        <f t="shared" si="9"/>
        <v>18</v>
      </c>
      <c r="U3061" s="71">
        <f t="shared" si="10"/>
        <v>0.7971656333</v>
      </c>
      <c r="V3061" s="71">
        <f t="shared" si="11"/>
        <v>0</v>
      </c>
      <c r="W3061" s="73">
        <f t="shared" si="12"/>
        <v>0</v>
      </c>
      <c r="X3061" s="19"/>
      <c r="Y3061" s="19"/>
      <c r="Z3061" s="19"/>
      <c r="AA3061" s="19"/>
      <c r="AB3061" s="19"/>
      <c r="AC3061" s="19"/>
      <c r="AD3061" s="19"/>
    </row>
    <row r="3062">
      <c r="A3062" s="49" t="s">
        <v>3162</v>
      </c>
      <c r="B3062" s="50">
        <v>2100.0</v>
      </c>
      <c r="C3062" s="51">
        <v>0.269</v>
      </c>
      <c r="D3062" s="52">
        <v>2063.0</v>
      </c>
      <c r="E3062" s="51">
        <v>0.001</v>
      </c>
      <c r="F3062" s="52">
        <v>2100.0</v>
      </c>
      <c r="G3062" s="54">
        <v>0.066</v>
      </c>
      <c r="H3062" s="50">
        <v>2100.0</v>
      </c>
      <c r="I3062" s="54">
        <v>0.95137</v>
      </c>
      <c r="J3062" s="50">
        <v>2100.0</v>
      </c>
      <c r="K3062" s="54">
        <v>1.813</v>
      </c>
      <c r="L3062" s="70">
        <f t="shared" si="1"/>
        <v>0</v>
      </c>
      <c r="M3062" s="71">
        <f t="shared" si="2"/>
        <v>0</v>
      </c>
      <c r="N3062" s="71">
        <f t="shared" si="3"/>
        <v>0.68237</v>
      </c>
      <c r="O3062" s="71">
        <f t="shared" si="4"/>
        <v>253.669145</v>
      </c>
      <c r="P3062" s="71">
        <f t="shared" si="5"/>
        <v>0</v>
      </c>
      <c r="Q3062" s="71">
        <f t="shared" si="6"/>
        <v>0</v>
      </c>
      <c r="R3062" s="71">
        <f t="shared" si="7"/>
        <v>1.544</v>
      </c>
      <c r="S3062" s="71">
        <f t="shared" si="8"/>
        <v>573.9776952</v>
      </c>
      <c r="T3062" s="72">
        <f t="shared" si="9"/>
        <v>37</v>
      </c>
      <c r="U3062" s="71">
        <f t="shared" si="10"/>
        <v>1.761904762</v>
      </c>
      <c r="V3062" s="71">
        <f t="shared" si="11"/>
        <v>0</v>
      </c>
      <c r="W3062" s="73">
        <f t="shared" si="12"/>
        <v>0</v>
      </c>
      <c r="X3062" s="19"/>
      <c r="Y3062" s="19"/>
      <c r="Z3062" s="19"/>
      <c r="AA3062" s="19"/>
      <c r="AB3062" s="19"/>
      <c r="AC3062" s="19"/>
      <c r="AD3062" s="19"/>
    </row>
    <row r="3063">
      <c r="A3063" s="49" t="s">
        <v>3163</v>
      </c>
      <c r="B3063" s="50">
        <v>2494.0</v>
      </c>
      <c r="C3063" s="51">
        <v>0.088</v>
      </c>
      <c r="D3063" s="52">
        <v>2475.0</v>
      </c>
      <c r="E3063" s="51">
        <v>0.002</v>
      </c>
      <c r="F3063" s="52">
        <v>2494.0</v>
      </c>
      <c r="G3063" s="54">
        <v>0.08</v>
      </c>
      <c r="H3063" s="50">
        <v>2494.0</v>
      </c>
      <c r="I3063" s="54">
        <v>0.299942</v>
      </c>
      <c r="J3063" s="50">
        <v>2494.0</v>
      </c>
      <c r="K3063" s="54">
        <v>1.62</v>
      </c>
      <c r="L3063" s="70">
        <f t="shared" si="1"/>
        <v>0</v>
      </c>
      <c r="M3063" s="71">
        <f t="shared" si="2"/>
        <v>0</v>
      </c>
      <c r="N3063" s="71">
        <f t="shared" si="3"/>
        <v>0.211942</v>
      </c>
      <c r="O3063" s="71">
        <f t="shared" si="4"/>
        <v>240.8431818</v>
      </c>
      <c r="P3063" s="71">
        <f t="shared" si="5"/>
        <v>0</v>
      </c>
      <c r="Q3063" s="71">
        <f t="shared" si="6"/>
        <v>0</v>
      </c>
      <c r="R3063" s="71">
        <f t="shared" si="7"/>
        <v>1.532</v>
      </c>
      <c r="S3063" s="71">
        <f t="shared" si="8"/>
        <v>1740.909091</v>
      </c>
      <c r="T3063" s="72">
        <f t="shared" si="9"/>
        <v>19</v>
      </c>
      <c r="U3063" s="71">
        <f t="shared" si="10"/>
        <v>0.7618283881</v>
      </c>
      <c r="V3063" s="71">
        <f t="shared" si="11"/>
        <v>0</v>
      </c>
      <c r="W3063" s="73">
        <f t="shared" si="12"/>
        <v>0</v>
      </c>
      <c r="X3063" s="19"/>
      <c r="Y3063" s="19"/>
      <c r="Z3063" s="19"/>
      <c r="AA3063" s="19"/>
      <c r="AB3063" s="19"/>
      <c r="AC3063" s="19"/>
      <c r="AD3063" s="19"/>
    </row>
    <row r="3064">
      <c r="A3064" s="49" t="s">
        <v>3164</v>
      </c>
      <c r="B3064" s="50">
        <v>2320.0</v>
      </c>
      <c r="C3064" s="51">
        <v>0.213</v>
      </c>
      <c r="D3064" s="52">
        <v>2283.0</v>
      </c>
      <c r="E3064" s="51">
        <v>0.003</v>
      </c>
      <c r="F3064" s="52">
        <v>2320.0</v>
      </c>
      <c r="G3064" s="54">
        <v>0.077</v>
      </c>
      <c r="H3064" s="50">
        <v>2320.0</v>
      </c>
      <c r="I3064" s="54">
        <v>1.43501</v>
      </c>
      <c r="J3064" s="50">
        <v>2320.0</v>
      </c>
      <c r="K3064" s="54">
        <v>1.725</v>
      </c>
      <c r="L3064" s="70">
        <f t="shared" si="1"/>
        <v>0</v>
      </c>
      <c r="M3064" s="71">
        <f t="shared" si="2"/>
        <v>0</v>
      </c>
      <c r="N3064" s="71">
        <f t="shared" si="3"/>
        <v>1.22201</v>
      </c>
      <c r="O3064" s="71">
        <f t="shared" si="4"/>
        <v>573.713615</v>
      </c>
      <c r="P3064" s="71">
        <f t="shared" si="5"/>
        <v>0</v>
      </c>
      <c r="Q3064" s="71">
        <f t="shared" si="6"/>
        <v>0</v>
      </c>
      <c r="R3064" s="71">
        <f t="shared" si="7"/>
        <v>1.512</v>
      </c>
      <c r="S3064" s="71">
        <f t="shared" si="8"/>
        <v>709.8591549</v>
      </c>
      <c r="T3064" s="72">
        <f t="shared" si="9"/>
        <v>37</v>
      </c>
      <c r="U3064" s="71">
        <f t="shared" si="10"/>
        <v>1.594827586</v>
      </c>
      <c r="V3064" s="71">
        <f t="shared" si="11"/>
        <v>0</v>
      </c>
      <c r="W3064" s="73">
        <f t="shared" si="12"/>
        <v>0</v>
      </c>
      <c r="X3064" s="19"/>
      <c r="Y3064" s="19"/>
      <c r="Z3064" s="19"/>
      <c r="AA3064" s="19"/>
      <c r="AB3064" s="19"/>
      <c r="AC3064" s="19"/>
      <c r="AD3064" s="19"/>
    </row>
    <row r="3065">
      <c r="A3065" s="49" t="s">
        <v>3165</v>
      </c>
      <c r="B3065" s="50">
        <v>2250.0</v>
      </c>
      <c r="C3065" s="51">
        <v>0.081</v>
      </c>
      <c r="D3065" s="52">
        <v>2231.0</v>
      </c>
      <c r="E3065" s="51">
        <v>0.003</v>
      </c>
      <c r="F3065" s="52">
        <v>2250.0</v>
      </c>
      <c r="G3065" s="54">
        <v>0.073</v>
      </c>
      <c r="H3065" s="50">
        <v>2250.0</v>
      </c>
      <c r="I3065" s="54">
        <v>0.980706</v>
      </c>
      <c r="J3065" s="50">
        <v>2250.0</v>
      </c>
      <c r="K3065" s="54">
        <v>1.869</v>
      </c>
      <c r="L3065" s="70">
        <f t="shared" si="1"/>
        <v>0</v>
      </c>
      <c r="M3065" s="71">
        <f t="shared" si="2"/>
        <v>0</v>
      </c>
      <c r="N3065" s="71">
        <f t="shared" si="3"/>
        <v>0.899706</v>
      </c>
      <c r="O3065" s="71">
        <f t="shared" si="4"/>
        <v>1110.748148</v>
      </c>
      <c r="P3065" s="71">
        <f t="shared" si="5"/>
        <v>0</v>
      </c>
      <c r="Q3065" s="71">
        <f t="shared" si="6"/>
        <v>0</v>
      </c>
      <c r="R3065" s="71">
        <f t="shared" si="7"/>
        <v>1.788</v>
      </c>
      <c r="S3065" s="71">
        <f t="shared" si="8"/>
        <v>2207.407407</v>
      </c>
      <c r="T3065" s="72">
        <f t="shared" si="9"/>
        <v>19</v>
      </c>
      <c r="U3065" s="71">
        <f t="shared" si="10"/>
        <v>0.8444444444</v>
      </c>
      <c r="V3065" s="71">
        <f t="shared" si="11"/>
        <v>0</v>
      </c>
      <c r="W3065" s="73">
        <f t="shared" si="12"/>
        <v>0</v>
      </c>
      <c r="X3065" s="19"/>
      <c r="Y3065" s="19"/>
      <c r="Z3065" s="19"/>
      <c r="AA3065" s="19"/>
      <c r="AB3065" s="19"/>
      <c r="AC3065" s="19"/>
      <c r="AD3065" s="19"/>
    </row>
    <row r="3066">
      <c r="A3066" s="49" t="s">
        <v>3166</v>
      </c>
      <c r="B3066" s="50">
        <v>2096.0</v>
      </c>
      <c r="C3066" s="51">
        <v>0.264</v>
      </c>
      <c r="D3066" s="52">
        <v>2050.0</v>
      </c>
      <c r="E3066" s="51">
        <v>0.001</v>
      </c>
      <c r="F3066" s="52">
        <v>2096.0</v>
      </c>
      <c r="G3066" s="54">
        <v>0.068</v>
      </c>
      <c r="H3066" s="50">
        <v>2096.0</v>
      </c>
      <c r="I3066" s="54">
        <v>0.298789</v>
      </c>
      <c r="J3066" s="50">
        <v>2096.0</v>
      </c>
      <c r="K3066" s="54">
        <v>1.976</v>
      </c>
      <c r="L3066" s="70">
        <f t="shared" si="1"/>
        <v>0</v>
      </c>
      <c r="M3066" s="71">
        <f t="shared" si="2"/>
        <v>0</v>
      </c>
      <c r="N3066" s="71">
        <f t="shared" si="3"/>
        <v>0.034789</v>
      </c>
      <c r="O3066" s="71">
        <f t="shared" si="4"/>
        <v>13.17765152</v>
      </c>
      <c r="P3066" s="71">
        <f t="shared" si="5"/>
        <v>0</v>
      </c>
      <c r="Q3066" s="71">
        <f t="shared" si="6"/>
        <v>0</v>
      </c>
      <c r="R3066" s="71">
        <f t="shared" si="7"/>
        <v>1.712</v>
      </c>
      <c r="S3066" s="71">
        <f t="shared" si="8"/>
        <v>648.4848485</v>
      </c>
      <c r="T3066" s="72">
        <f t="shared" si="9"/>
        <v>46</v>
      </c>
      <c r="U3066" s="71">
        <f t="shared" si="10"/>
        <v>2.194656489</v>
      </c>
      <c r="V3066" s="71">
        <f t="shared" si="11"/>
        <v>0</v>
      </c>
      <c r="W3066" s="73">
        <f t="shared" si="12"/>
        <v>0</v>
      </c>
      <c r="X3066" s="19"/>
      <c r="Y3066" s="19"/>
      <c r="Z3066" s="19"/>
      <c r="AA3066" s="19"/>
      <c r="AB3066" s="19"/>
      <c r="AC3066" s="19"/>
      <c r="AD3066" s="19"/>
    </row>
    <row r="3067">
      <c r="A3067" s="49" t="s">
        <v>3167</v>
      </c>
      <c r="B3067" s="50">
        <v>2618.0</v>
      </c>
      <c r="C3067" s="51">
        <v>0.085</v>
      </c>
      <c r="D3067" s="52">
        <v>2600.0</v>
      </c>
      <c r="E3067" s="51">
        <v>0.001</v>
      </c>
      <c r="F3067" s="52">
        <v>2618.0</v>
      </c>
      <c r="G3067" s="54">
        <v>0.076</v>
      </c>
      <c r="H3067" s="50">
        <v>2618.0</v>
      </c>
      <c r="I3067" s="54">
        <v>2.27073</v>
      </c>
      <c r="J3067" s="50">
        <v>2618.0</v>
      </c>
      <c r="K3067" s="54">
        <v>1.489</v>
      </c>
      <c r="L3067" s="70">
        <f t="shared" si="1"/>
        <v>0</v>
      </c>
      <c r="M3067" s="71">
        <f t="shared" si="2"/>
        <v>0</v>
      </c>
      <c r="N3067" s="71">
        <f t="shared" si="3"/>
        <v>2.18573</v>
      </c>
      <c r="O3067" s="71">
        <f t="shared" si="4"/>
        <v>2571.447059</v>
      </c>
      <c r="P3067" s="71">
        <f t="shared" si="5"/>
        <v>0</v>
      </c>
      <c r="Q3067" s="71">
        <f t="shared" si="6"/>
        <v>0</v>
      </c>
      <c r="R3067" s="71">
        <f t="shared" si="7"/>
        <v>1.404</v>
      </c>
      <c r="S3067" s="71">
        <f t="shared" si="8"/>
        <v>1651.764706</v>
      </c>
      <c r="T3067" s="72">
        <f t="shared" si="9"/>
        <v>18</v>
      </c>
      <c r="U3067" s="71">
        <f t="shared" si="10"/>
        <v>0.6875477464</v>
      </c>
      <c r="V3067" s="71">
        <f t="shared" si="11"/>
        <v>0</v>
      </c>
      <c r="W3067" s="73">
        <f t="shared" si="12"/>
        <v>0</v>
      </c>
      <c r="X3067" s="19"/>
      <c r="Y3067" s="19"/>
      <c r="Z3067" s="19"/>
      <c r="AA3067" s="19"/>
      <c r="AB3067" s="19"/>
      <c r="AC3067" s="19"/>
      <c r="AD3067" s="19"/>
    </row>
    <row r="3068">
      <c r="A3068" s="49" t="s">
        <v>3168</v>
      </c>
      <c r="B3068" s="50">
        <v>2426.0</v>
      </c>
      <c r="C3068" s="51">
        <v>0.297</v>
      </c>
      <c r="D3068" s="52">
        <v>2402.0</v>
      </c>
      <c r="E3068" s="51">
        <v>0.003</v>
      </c>
      <c r="F3068" s="52">
        <v>2426.0</v>
      </c>
      <c r="G3068" s="54">
        <v>0.074</v>
      </c>
      <c r="H3068" s="50">
        <v>2426.0</v>
      </c>
      <c r="I3068" s="54">
        <v>2.28942</v>
      </c>
      <c r="J3068" s="50">
        <v>2426.0</v>
      </c>
      <c r="K3068" s="54">
        <v>1.974</v>
      </c>
      <c r="L3068" s="70">
        <f t="shared" si="1"/>
        <v>0</v>
      </c>
      <c r="M3068" s="71">
        <f t="shared" si="2"/>
        <v>0</v>
      </c>
      <c r="N3068" s="71">
        <f t="shared" si="3"/>
        <v>1.99242</v>
      </c>
      <c r="O3068" s="71">
        <f t="shared" si="4"/>
        <v>670.8484848</v>
      </c>
      <c r="P3068" s="71">
        <f t="shared" si="5"/>
        <v>0</v>
      </c>
      <c r="Q3068" s="71">
        <f t="shared" si="6"/>
        <v>0</v>
      </c>
      <c r="R3068" s="71">
        <f t="shared" si="7"/>
        <v>1.677</v>
      </c>
      <c r="S3068" s="71">
        <f t="shared" si="8"/>
        <v>564.6464646</v>
      </c>
      <c r="T3068" s="72">
        <f t="shared" si="9"/>
        <v>24</v>
      </c>
      <c r="U3068" s="71">
        <f t="shared" si="10"/>
        <v>0.98928277</v>
      </c>
      <c r="V3068" s="71">
        <f t="shared" si="11"/>
        <v>0</v>
      </c>
      <c r="W3068" s="73">
        <f t="shared" si="12"/>
        <v>0</v>
      </c>
      <c r="X3068" s="19"/>
      <c r="Y3068" s="19"/>
      <c r="Z3068" s="19"/>
      <c r="AA3068" s="19"/>
      <c r="AB3068" s="19"/>
      <c r="AC3068" s="19"/>
      <c r="AD3068" s="19"/>
    </row>
    <row r="3069">
      <c r="A3069" s="49" t="s">
        <v>934</v>
      </c>
      <c r="B3069" s="50">
        <v>2162.0</v>
      </c>
      <c r="C3069" s="51">
        <v>0.071</v>
      </c>
      <c r="D3069" s="52">
        <v>2137.0</v>
      </c>
      <c r="E3069" s="51">
        <v>0.002</v>
      </c>
      <c r="F3069" s="52">
        <v>2162.0</v>
      </c>
      <c r="G3069" s="54">
        <v>0.065</v>
      </c>
      <c r="H3069" s="50">
        <v>2162.0</v>
      </c>
      <c r="I3069" s="54">
        <v>1.07155</v>
      </c>
      <c r="J3069" s="50">
        <v>2162.0</v>
      </c>
      <c r="K3069" s="54">
        <v>1.388</v>
      </c>
      <c r="L3069" s="70">
        <f t="shared" si="1"/>
        <v>0</v>
      </c>
      <c r="M3069" s="71">
        <f t="shared" si="2"/>
        <v>0</v>
      </c>
      <c r="N3069" s="71">
        <f t="shared" si="3"/>
        <v>1.00055</v>
      </c>
      <c r="O3069" s="71">
        <f t="shared" si="4"/>
        <v>1409.225352</v>
      </c>
      <c r="P3069" s="71">
        <f t="shared" si="5"/>
        <v>0</v>
      </c>
      <c r="Q3069" s="71">
        <f t="shared" si="6"/>
        <v>0</v>
      </c>
      <c r="R3069" s="71">
        <f t="shared" si="7"/>
        <v>1.317</v>
      </c>
      <c r="S3069" s="71">
        <f t="shared" si="8"/>
        <v>1854.929577</v>
      </c>
      <c r="T3069" s="72">
        <f t="shared" si="9"/>
        <v>25</v>
      </c>
      <c r="U3069" s="71">
        <f t="shared" si="10"/>
        <v>1.156336725</v>
      </c>
      <c r="V3069" s="71">
        <f t="shared" si="11"/>
        <v>0</v>
      </c>
      <c r="W3069" s="73">
        <f t="shared" si="12"/>
        <v>0</v>
      </c>
      <c r="X3069" s="19"/>
      <c r="Y3069" s="19"/>
      <c r="Z3069" s="19"/>
      <c r="AA3069" s="19"/>
      <c r="AB3069" s="19"/>
      <c r="AC3069" s="19"/>
      <c r="AD3069" s="19"/>
    </row>
    <row r="3070">
      <c r="A3070" s="49" t="s">
        <v>941</v>
      </c>
      <c r="B3070" s="50">
        <v>2014.0</v>
      </c>
      <c r="C3070" s="51">
        <v>0.257</v>
      </c>
      <c r="D3070" s="52">
        <v>1976.0</v>
      </c>
      <c r="E3070" s="51">
        <v>0.001</v>
      </c>
      <c r="F3070" s="52">
        <v>2014.0</v>
      </c>
      <c r="G3070" s="54">
        <v>0.059</v>
      </c>
      <c r="H3070" s="50">
        <v>2014.0</v>
      </c>
      <c r="I3070" s="54">
        <v>1.1618</v>
      </c>
      <c r="J3070" s="50">
        <v>2014.0</v>
      </c>
      <c r="K3070" s="54">
        <v>1.527</v>
      </c>
      <c r="L3070" s="70">
        <f t="shared" si="1"/>
        <v>0</v>
      </c>
      <c r="M3070" s="71">
        <f t="shared" si="2"/>
        <v>0</v>
      </c>
      <c r="N3070" s="71">
        <f t="shared" si="3"/>
        <v>0.9048</v>
      </c>
      <c r="O3070" s="71">
        <f t="shared" si="4"/>
        <v>352.0622568</v>
      </c>
      <c r="P3070" s="71">
        <f t="shared" si="5"/>
        <v>0</v>
      </c>
      <c r="Q3070" s="71">
        <f t="shared" si="6"/>
        <v>0</v>
      </c>
      <c r="R3070" s="71">
        <f t="shared" si="7"/>
        <v>1.27</v>
      </c>
      <c r="S3070" s="71">
        <f t="shared" si="8"/>
        <v>494.1634241</v>
      </c>
      <c r="T3070" s="72">
        <f t="shared" si="9"/>
        <v>38</v>
      </c>
      <c r="U3070" s="71">
        <f t="shared" si="10"/>
        <v>1.886792453</v>
      </c>
      <c r="V3070" s="71">
        <f t="shared" si="11"/>
        <v>0</v>
      </c>
      <c r="W3070" s="73">
        <f t="shared" si="12"/>
        <v>0</v>
      </c>
      <c r="X3070" s="19"/>
      <c r="Y3070" s="19"/>
      <c r="Z3070" s="19"/>
      <c r="AA3070" s="19"/>
      <c r="AB3070" s="19"/>
      <c r="AC3070" s="19"/>
      <c r="AD3070" s="19"/>
    </row>
    <row r="3071">
      <c r="A3071" s="49" t="s">
        <v>3169</v>
      </c>
      <c r="B3071" s="50">
        <v>2247.0</v>
      </c>
      <c r="C3071" s="51">
        <v>0.079</v>
      </c>
      <c r="D3071" s="52">
        <v>2230.0</v>
      </c>
      <c r="E3071" s="51">
        <v>0.002</v>
      </c>
      <c r="F3071" s="52">
        <v>2247.0</v>
      </c>
      <c r="G3071" s="54">
        <v>0.077</v>
      </c>
      <c r="H3071" s="50">
        <v>2247.0</v>
      </c>
      <c r="I3071" s="54">
        <v>0.695662</v>
      </c>
      <c r="J3071" s="50">
        <v>2247.0</v>
      </c>
      <c r="K3071" s="54">
        <v>1.785</v>
      </c>
      <c r="L3071" s="70">
        <f t="shared" si="1"/>
        <v>0</v>
      </c>
      <c r="M3071" s="71">
        <f t="shared" si="2"/>
        <v>0</v>
      </c>
      <c r="N3071" s="71">
        <f t="shared" si="3"/>
        <v>0.616662</v>
      </c>
      <c r="O3071" s="71">
        <f t="shared" si="4"/>
        <v>780.5848101</v>
      </c>
      <c r="P3071" s="71">
        <f t="shared" si="5"/>
        <v>0</v>
      </c>
      <c r="Q3071" s="71">
        <f t="shared" si="6"/>
        <v>0</v>
      </c>
      <c r="R3071" s="71">
        <f t="shared" si="7"/>
        <v>1.706</v>
      </c>
      <c r="S3071" s="71">
        <f t="shared" si="8"/>
        <v>2159.493671</v>
      </c>
      <c r="T3071" s="72">
        <f t="shared" si="9"/>
        <v>17</v>
      </c>
      <c r="U3071" s="71">
        <f t="shared" si="10"/>
        <v>0.756564308</v>
      </c>
      <c r="V3071" s="71">
        <f t="shared" si="11"/>
        <v>0</v>
      </c>
      <c r="W3071" s="73">
        <f t="shared" si="12"/>
        <v>0</v>
      </c>
      <c r="X3071" s="19"/>
      <c r="Y3071" s="19"/>
      <c r="Z3071" s="19"/>
      <c r="AA3071" s="19"/>
      <c r="AB3071" s="19"/>
      <c r="AC3071" s="19"/>
      <c r="AD3071" s="19"/>
    </row>
    <row r="3072">
      <c r="A3072" s="49" t="s">
        <v>3170</v>
      </c>
      <c r="B3072" s="50">
        <v>2091.0</v>
      </c>
      <c r="C3072" s="51">
        <v>0.191</v>
      </c>
      <c r="D3072" s="52">
        <v>2059.0</v>
      </c>
      <c r="E3072" s="51">
        <v>0.002</v>
      </c>
      <c r="F3072" s="52">
        <v>2091.0</v>
      </c>
      <c r="G3072" s="54">
        <v>0.069</v>
      </c>
      <c r="H3072" s="50">
        <v>2091.0</v>
      </c>
      <c r="I3072" s="54">
        <v>0.303484</v>
      </c>
      <c r="J3072" s="50">
        <v>2091.0</v>
      </c>
      <c r="K3072" s="54">
        <v>1.864</v>
      </c>
      <c r="L3072" s="70">
        <f t="shared" si="1"/>
        <v>0</v>
      </c>
      <c r="M3072" s="71">
        <f t="shared" si="2"/>
        <v>0</v>
      </c>
      <c r="N3072" s="71">
        <f t="shared" si="3"/>
        <v>0.112484</v>
      </c>
      <c r="O3072" s="71">
        <f t="shared" si="4"/>
        <v>58.8921466</v>
      </c>
      <c r="P3072" s="71">
        <f t="shared" si="5"/>
        <v>0</v>
      </c>
      <c r="Q3072" s="71">
        <f t="shared" si="6"/>
        <v>0</v>
      </c>
      <c r="R3072" s="71">
        <f t="shared" si="7"/>
        <v>1.673</v>
      </c>
      <c r="S3072" s="71">
        <f t="shared" si="8"/>
        <v>875.9162304</v>
      </c>
      <c r="T3072" s="72">
        <f t="shared" si="9"/>
        <v>32</v>
      </c>
      <c r="U3072" s="71">
        <f t="shared" si="10"/>
        <v>1.530368245</v>
      </c>
      <c r="V3072" s="71">
        <f t="shared" si="11"/>
        <v>0</v>
      </c>
      <c r="W3072" s="73">
        <f t="shared" si="12"/>
        <v>0</v>
      </c>
      <c r="X3072" s="19"/>
      <c r="Y3072" s="19"/>
      <c r="Z3072" s="19"/>
      <c r="AA3072" s="19"/>
      <c r="AB3072" s="19"/>
      <c r="AC3072" s="19"/>
      <c r="AD3072" s="19"/>
    </row>
    <row r="3073">
      <c r="A3073" s="49" t="s">
        <v>3171</v>
      </c>
      <c r="B3073" s="50">
        <v>2740.0</v>
      </c>
      <c r="C3073" s="51">
        <v>0.093</v>
      </c>
      <c r="D3073" s="52">
        <v>2725.0</v>
      </c>
      <c r="E3073" s="51">
        <v>0.002</v>
      </c>
      <c r="F3073" s="52">
        <v>2740.0</v>
      </c>
      <c r="G3073" s="54">
        <v>0.086</v>
      </c>
      <c r="H3073" s="50">
        <v>2740.0</v>
      </c>
      <c r="I3073" s="54">
        <v>1.7614</v>
      </c>
      <c r="J3073" s="50">
        <v>2740.0</v>
      </c>
      <c r="K3073" s="54">
        <v>1.711</v>
      </c>
      <c r="L3073" s="70">
        <f t="shared" si="1"/>
        <v>0</v>
      </c>
      <c r="M3073" s="71">
        <f t="shared" si="2"/>
        <v>0</v>
      </c>
      <c r="N3073" s="71">
        <f t="shared" si="3"/>
        <v>1.6684</v>
      </c>
      <c r="O3073" s="71">
        <f t="shared" si="4"/>
        <v>1793.978495</v>
      </c>
      <c r="P3073" s="71">
        <f t="shared" si="5"/>
        <v>0</v>
      </c>
      <c r="Q3073" s="71">
        <f t="shared" si="6"/>
        <v>0</v>
      </c>
      <c r="R3073" s="71">
        <f t="shared" si="7"/>
        <v>1.618</v>
      </c>
      <c r="S3073" s="71">
        <f t="shared" si="8"/>
        <v>1739.784946</v>
      </c>
      <c r="T3073" s="72">
        <f t="shared" si="9"/>
        <v>15</v>
      </c>
      <c r="U3073" s="71">
        <f t="shared" si="10"/>
        <v>0.5474452555</v>
      </c>
      <c r="V3073" s="71">
        <f t="shared" si="11"/>
        <v>0</v>
      </c>
      <c r="W3073" s="73">
        <f t="shared" si="12"/>
        <v>0</v>
      </c>
      <c r="X3073" s="19"/>
      <c r="Y3073" s="19"/>
      <c r="Z3073" s="19"/>
      <c r="AA3073" s="19"/>
      <c r="AB3073" s="19"/>
      <c r="AC3073" s="19"/>
      <c r="AD3073" s="19"/>
    </row>
    <row r="3074">
      <c r="A3074" s="49" t="s">
        <v>3172</v>
      </c>
      <c r="B3074" s="50">
        <v>2543.0</v>
      </c>
      <c r="C3074" s="51">
        <v>0.285</v>
      </c>
      <c r="D3074" s="52">
        <v>2508.0</v>
      </c>
      <c r="E3074" s="51">
        <v>0.002</v>
      </c>
      <c r="F3074" s="52">
        <v>2543.0</v>
      </c>
      <c r="G3074" s="54">
        <v>0.079</v>
      </c>
      <c r="H3074" s="50">
        <v>2543.0</v>
      </c>
      <c r="I3074" s="54">
        <v>0.371304</v>
      </c>
      <c r="J3074" s="50">
        <v>2543.0</v>
      </c>
      <c r="K3074" s="54">
        <v>1.81</v>
      </c>
      <c r="L3074" s="70">
        <f t="shared" si="1"/>
        <v>0</v>
      </c>
      <c r="M3074" s="71">
        <f t="shared" si="2"/>
        <v>0</v>
      </c>
      <c r="N3074" s="71">
        <f t="shared" si="3"/>
        <v>0.086304</v>
      </c>
      <c r="O3074" s="71">
        <f t="shared" si="4"/>
        <v>30.28210526</v>
      </c>
      <c r="P3074" s="71">
        <f t="shared" si="5"/>
        <v>0</v>
      </c>
      <c r="Q3074" s="71">
        <f t="shared" si="6"/>
        <v>0</v>
      </c>
      <c r="R3074" s="71">
        <f t="shared" si="7"/>
        <v>1.525</v>
      </c>
      <c r="S3074" s="71">
        <f t="shared" si="8"/>
        <v>535.0877193</v>
      </c>
      <c r="T3074" s="72">
        <f t="shared" si="9"/>
        <v>35</v>
      </c>
      <c r="U3074" s="71">
        <f t="shared" si="10"/>
        <v>1.376327173</v>
      </c>
      <c r="V3074" s="71">
        <f t="shared" si="11"/>
        <v>0</v>
      </c>
      <c r="W3074" s="73">
        <f t="shared" si="12"/>
        <v>0</v>
      </c>
      <c r="X3074" s="19"/>
      <c r="Y3074" s="19"/>
      <c r="Z3074" s="19"/>
      <c r="AA3074" s="19"/>
      <c r="AB3074" s="19"/>
      <c r="AC3074" s="19"/>
      <c r="AD3074" s="19"/>
    </row>
    <row r="3075">
      <c r="A3075" s="49" t="s">
        <v>3173</v>
      </c>
      <c r="B3075" s="50">
        <v>2154.0</v>
      </c>
      <c r="C3075" s="51">
        <v>0.075</v>
      </c>
      <c r="D3075" s="52">
        <v>2132.0</v>
      </c>
      <c r="E3075" s="51">
        <v>0.001</v>
      </c>
      <c r="F3075" s="52">
        <v>2154.0</v>
      </c>
      <c r="G3075" s="54">
        <v>0.07</v>
      </c>
      <c r="H3075" s="50">
        <v>2154.0</v>
      </c>
      <c r="I3075" s="54">
        <v>0.56309</v>
      </c>
      <c r="J3075" s="50">
        <v>2154.0</v>
      </c>
      <c r="K3075" s="54">
        <v>1.818</v>
      </c>
      <c r="L3075" s="70">
        <f t="shared" si="1"/>
        <v>0</v>
      </c>
      <c r="M3075" s="71">
        <f t="shared" si="2"/>
        <v>0</v>
      </c>
      <c r="N3075" s="71">
        <f t="shared" si="3"/>
        <v>0.48809</v>
      </c>
      <c r="O3075" s="71">
        <f t="shared" si="4"/>
        <v>650.7866667</v>
      </c>
      <c r="P3075" s="71">
        <f t="shared" si="5"/>
        <v>0</v>
      </c>
      <c r="Q3075" s="71">
        <f t="shared" si="6"/>
        <v>0</v>
      </c>
      <c r="R3075" s="71">
        <f t="shared" si="7"/>
        <v>1.743</v>
      </c>
      <c r="S3075" s="71">
        <f t="shared" si="8"/>
        <v>2324</v>
      </c>
      <c r="T3075" s="72">
        <f t="shared" si="9"/>
        <v>22</v>
      </c>
      <c r="U3075" s="71">
        <f t="shared" si="10"/>
        <v>1.021355617</v>
      </c>
      <c r="V3075" s="71">
        <f t="shared" si="11"/>
        <v>0</v>
      </c>
      <c r="W3075" s="73">
        <f t="shared" si="12"/>
        <v>0</v>
      </c>
      <c r="X3075" s="19"/>
      <c r="Y3075" s="19"/>
      <c r="Z3075" s="19"/>
      <c r="AA3075" s="19"/>
      <c r="AB3075" s="19"/>
      <c r="AC3075" s="19"/>
      <c r="AD3075" s="19"/>
    </row>
    <row r="3076">
      <c r="A3076" s="49" t="s">
        <v>3174</v>
      </c>
      <c r="B3076" s="50">
        <v>2005.0</v>
      </c>
      <c r="C3076" s="51">
        <v>0.239</v>
      </c>
      <c r="D3076" s="52">
        <v>1962.0</v>
      </c>
      <c r="E3076" s="51">
        <v>0.001</v>
      </c>
      <c r="F3076" s="52">
        <v>2005.0</v>
      </c>
      <c r="G3076" s="54">
        <v>0.062</v>
      </c>
      <c r="H3076" s="50">
        <v>2005.0</v>
      </c>
      <c r="I3076" s="54">
        <v>0.288944</v>
      </c>
      <c r="J3076" s="50">
        <v>2005.0</v>
      </c>
      <c r="K3076" s="54">
        <v>1.869</v>
      </c>
      <c r="L3076" s="70">
        <f t="shared" si="1"/>
        <v>0</v>
      </c>
      <c r="M3076" s="71">
        <f t="shared" si="2"/>
        <v>0</v>
      </c>
      <c r="N3076" s="71">
        <f t="shared" si="3"/>
        <v>0.049944</v>
      </c>
      <c r="O3076" s="71">
        <f t="shared" si="4"/>
        <v>20.89707113</v>
      </c>
      <c r="P3076" s="71">
        <f t="shared" si="5"/>
        <v>0</v>
      </c>
      <c r="Q3076" s="71">
        <f t="shared" si="6"/>
        <v>0</v>
      </c>
      <c r="R3076" s="71">
        <f t="shared" si="7"/>
        <v>1.63</v>
      </c>
      <c r="S3076" s="71">
        <f t="shared" si="8"/>
        <v>682.0083682</v>
      </c>
      <c r="T3076" s="72">
        <f t="shared" si="9"/>
        <v>43</v>
      </c>
      <c r="U3076" s="71">
        <f t="shared" si="10"/>
        <v>2.144638404</v>
      </c>
      <c r="V3076" s="71">
        <f t="shared" si="11"/>
        <v>0</v>
      </c>
      <c r="W3076" s="73">
        <f t="shared" si="12"/>
        <v>0</v>
      </c>
      <c r="X3076" s="19"/>
      <c r="Y3076" s="19"/>
      <c r="Z3076" s="19"/>
      <c r="AA3076" s="19"/>
      <c r="AB3076" s="19"/>
      <c r="AC3076" s="19"/>
      <c r="AD3076" s="19"/>
    </row>
    <row r="3077">
      <c r="A3077" s="49" t="s">
        <v>3175</v>
      </c>
      <c r="B3077" s="50">
        <v>2287.0</v>
      </c>
      <c r="C3077" s="51">
        <v>0.079</v>
      </c>
      <c r="D3077" s="52">
        <v>2268.0</v>
      </c>
      <c r="E3077" s="51">
        <v>0.002</v>
      </c>
      <c r="F3077" s="52">
        <v>2287.0</v>
      </c>
      <c r="G3077" s="54">
        <v>0.073</v>
      </c>
      <c r="H3077" s="50">
        <v>2287.0</v>
      </c>
      <c r="I3077" s="54">
        <v>1.22447</v>
      </c>
      <c r="J3077" s="50">
        <v>2287.0</v>
      </c>
      <c r="K3077" s="54">
        <v>1.627</v>
      </c>
      <c r="L3077" s="70">
        <f t="shared" si="1"/>
        <v>0</v>
      </c>
      <c r="M3077" s="71">
        <f t="shared" si="2"/>
        <v>0</v>
      </c>
      <c r="N3077" s="71">
        <f t="shared" si="3"/>
        <v>1.14547</v>
      </c>
      <c r="O3077" s="71">
        <f t="shared" si="4"/>
        <v>1449.962025</v>
      </c>
      <c r="P3077" s="71">
        <f t="shared" si="5"/>
        <v>0</v>
      </c>
      <c r="Q3077" s="71">
        <f t="shared" si="6"/>
        <v>0</v>
      </c>
      <c r="R3077" s="71">
        <f t="shared" si="7"/>
        <v>1.548</v>
      </c>
      <c r="S3077" s="71">
        <f t="shared" si="8"/>
        <v>1959.493671</v>
      </c>
      <c r="T3077" s="72">
        <f t="shared" si="9"/>
        <v>19</v>
      </c>
      <c r="U3077" s="71">
        <f t="shared" si="10"/>
        <v>0.8307826847</v>
      </c>
      <c r="V3077" s="71">
        <f t="shared" si="11"/>
        <v>0</v>
      </c>
      <c r="W3077" s="73">
        <f t="shared" si="12"/>
        <v>0</v>
      </c>
      <c r="X3077" s="19"/>
      <c r="Y3077" s="19"/>
      <c r="Z3077" s="19"/>
      <c r="AA3077" s="19"/>
      <c r="AB3077" s="19"/>
      <c r="AC3077" s="19"/>
      <c r="AD3077" s="19"/>
    </row>
    <row r="3078">
      <c r="A3078" s="49" t="s">
        <v>3176</v>
      </c>
      <c r="B3078" s="50">
        <v>2126.0</v>
      </c>
      <c r="C3078" s="51">
        <v>0.198</v>
      </c>
      <c r="D3078" s="52">
        <v>2093.0</v>
      </c>
      <c r="E3078" s="51">
        <v>0.001</v>
      </c>
      <c r="F3078" s="52">
        <v>2126.0</v>
      </c>
      <c r="G3078" s="54">
        <v>0.068</v>
      </c>
      <c r="H3078" s="50">
        <v>2126.0</v>
      </c>
      <c r="I3078" s="54">
        <v>0.315526</v>
      </c>
      <c r="J3078" s="50">
        <v>2126.0</v>
      </c>
      <c r="K3078" s="54">
        <v>1.666</v>
      </c>
      <c r="L3078" s="70">
        <f t="shared" si="1"/>
        <v>0</v>
      </c>
      <c r="M3078" s="71">
        <f t="shared" si="2"/>
        <v>0</v>
      </c>
      <c r="N3078" s="71">
        <f t="shared" si="3"/>
        <v>0.117526</v>
      </c>
      <c r="O3078" s="71">
        <f t="shared" si="4"/>
        <v>59.35656566</v>
      </c>
      <c r="P3078" s="71">
        <f t="shared" si="5"/>
        <v>0</v>
      </c>
      <c r="Q3078" s="71">
        <f t="shared" si="6"/>
        <v>0</v>
      </c>
      <c r="R3078" s="71">
        <f t="shared" si="7"/>
        <v>1.468</v>
      </c>
      <c r="S3078" s="71">
        <f t="shared" si="8"/>
        <v>741.4141414</v>
      </c>
      <c r="T3078" s="72">
        <f t="shared" si="9"/>
        <v>33</v>
      </c>
      <c r="U3078" s="71">
        <f t="shared" si="10"/>
        <v>1.552210724</v>
      </c>
      <c r="V3078" s="71">
        <f t="shared" si="11"/>
        <v>0</v>
      </c>
      <c r="W3078" s="73">
        <f t="shared" si="12"/>
        <v>0</v>
      </c>
      <c r="X3078" s="19"/>
      <c r="Y3078" s="19"/>
      <c r="Z3078" s="19"/>
      <c r="AA3078" s="19"/>
      <c r="AB3078" s="19"/>
      <c r="AC3078" s="19"/>
      <c r="AD3078" s="19"/>
    </row>
    <row r="3079">
      <c r="A3079" s="49" t="s">
        <v>3177</v>
      </c>
      <c r="B3079" s="50">
        <v>2496.0</v>
      </c>
      <c r="C3079" s="51">
        <v>0.088</v>
      </c>
      <c r="D3079" s="52">
        <v>2478.0</v>
      </c>
      <c r="E3079" s="51">
        <v>0.002</v>
      </c>
      <c r="F3079" s="52">
        <v>2496.0</v>
      </c>
      <c r="G3079" s="54">
        <v>0.08</v>
      </c>
      <c r="H3079" s="50">
        <v>2496.0</v>
      </c>
      <c r="I3079" s="54">
        <v>0.635145</v>
      </c>
      <c r="J3079" s="50">
        <v>2496.0</v>
      </c>
      <c r="K3079" s="54">
        <v>1.607</v>
      </c>
      <c r="L3079" s="70">
        <f t="shared" si="1"/>
        <v>0</v>
      </c>
      <c r="M3079" s="71">
        <f t="shared" si="2"/>
        <v>0</v>
      </c>
      <c r="N3079" s="71">
        <f t="shared" si="3"/>
        <v>0.547145</v>
      </c>
      <c r="O3079" s="71">
        <f t="shared" si="4"/>
        <v>621.7556818</v>
      </c>
      <c r="P3079" s="71">
        <f t="shared" si="5"/>
        <v>0</v>
      </c>
      <c r="Q3079" s="71">
        <f t="shared" si="6"/>
        <v>0</v>
      </c>
      <c r="R3079" s="71">
        <f t="shared" si="7"/>
        <v>1.519</v>
      </c>
      <c r="S3079" s="71">
        <f t="shared" si="8"/>
        <v>1726.136364</v>
      </c>
      <c r="T3079" s="72">
        <f t="shared" si="9"/>
        <v>18</v>
      </c>
      <c r="U3079" s="71">
        <f t="shared" si="10"/>
        <v>0.7211538462</v>
      </c>
      <c r="V3079" s="71">
        <f t="shared" si="11"/>
        <v>0</v>
      </c>
      <c r="W3079" s="73">
        <f t="shared" si="12"/>
        <v>0</v>
      </c>
      <c r="X3079" s="19"/>
      <c r="Y3079" s="19"/>
      <c r="Z3079" s="19"/>
      <c r="AA3079" s="19"/>
      <c r="AB3079" s="19"/>
      <c r="AC3079" s="19"/>
      <c r="AD3079" s="19"/>
    </row>
    <row r="3080">
      <c r="A3080" s="49" t="s">
        <v>3178</v>
      </c>
      <c r="B3080" s="50">
        <v>2322.0</v>
      </c>
      <c r="C3080" s="51">
        <v>0.237</v>
      </c>
      <c r="D3080" s="52">
        <v>2277.0</v>
      </c>
      <c r="E3080" s="51">
        <v>0.002</v>
      </c>
      <c r="F3080" s="52">
        <v>2322.0</v>
      </c>
      <c r="G3080" s="54">
        <v>0.075</v>
      </c>
      <c r="H3080" s="50">
        <v>2322.0</v>
      </c>
      <c r="I3080" s="54">
        <v>0.272307</v>
      </c>
      <c r="J3080" s="50">
        <v>2322.0</v>
      </c>
      <c r="K3080" s="54">
        <v>1.08</v>
      </c>
      <c r="L3080" s="70">
        <f t="shared" si="1"/>
        <v>0</v>
      </c>
      <c r="M3080" s="71">
        <f t="shared" si="2"/>
        <v>0</v>
      </c>
      <c r="N3080" s="71">
        <f t="shared" si="3"/>
        <v>0.035307</v>
      </c>
      <c r="O3080" s="71">
        <f t="shared" si="4"/>
        <v>14.89746835</v>
      </c>
      <c r="P3080" s="71">
        <f t="shared" si="5"/>
        <v>0</v>
      </c>
      <c r="Q3080" s="71">
        <f t="shared" si="6"/>
        <v>0</v>
      </c>
      <c r="R3080" s="71">
        <f t="shared" si="7"/>
        <v>0.843</v>
      </c>
      <c r="S3080" s="71">
        <f t="shared" si="8"/>
        <v>355.6962025</v>
      </c>
      <c r="T3080" s="72">
        <f t="shared" si="9"/>
        <v>45</v>
      </c>
      <c r="U3080" s="71">
        <f t="shared" si="10"/>
        <v>1.937984496</v>
      </c>
      <c r="V3080" s="71">
        <f t="shared" si="11"/>
        <v>0</v>
      </c>
      <c r="W3080" s="73">
        <f t="shared" si="12"/>
        <v>0</v>
      </c>
      <c r="X3080" s="19"/>
      <c r="Y3080" s="19"/>
      <c r="Z3080" s="19"/>
      <c r="AA3080" s="19"/>
      <c r="AB3080" s="19"/>
      <c r="AC3080" s="19"/>
      <c r="AD3080" s="19"/>
    </row>
    <row r="3081">
      <c r="A3081" s="49" t="s">
        <v>3179</v>
      </c>
      <c r="B3081" s="50">
        <v>2621.0</v>
      </c>
      <c r="C3081" s="51">
        <v>0.092</v>
      </c>
      <c r="D3081" s="52">
        <v>2604.0</v>
      </c>
      <c r="E3081" s="51">
        <v>0.002</v>
      </c>
      <c r="F3081" s="52">
        <v>2621.0</v>
      </c>
      <c r="G3081" s="54">
        <v>0.083</v>
      </c>
      <c r="H3081" s="50">
        <v>2621.0</v>
      </c>
      <c r="I3081" s="54">
        <v>3.03178</v>
      </c>
      <c r="J3081" s="50">
        <v>2621.0</v>
      </c>
      <c r="K3081" s="54">
        <v>0.706</v>
      </c>
      <c r="L3081" s="70">
        <f t="shared" si="1"/>
        <v>0</v>
      </c>
      <c r="M3081" s="71">
        <f t="shared" si="2"/>
        <v>0</v>
      </c>
      <c r="N3081" s="71">
        <f t="shared" si="3"/>
        <v>2.93978</v>
      </c>
      <c r="O3081" s="71">
        <f t="shared" si="4"/>
        <v>3195.413043</v>
      </c>
      <c r="P3081" s="71">
        <f t="shared" si="5"/>
        <v>0</v>
      </c>
      <c r="Q3081" s="71">
        <f t="shared" si="6"/>
        <v>0</v>
      </c>
      <c r="R3081" s="71">
        <f t="shared" si="7"/>
        <v>0.614</v>
      </c>
      <c r="S3081" s="71">
        <f t="shared" si="8"/>
        <v>667.3913043</v>
      </c>
      <c r="T3081" s="72">
        <f t="shared" si="9"/>
        <v>17</v>
      </c>
      <c r="U3081" s="71">
        <f t="shared" si="10"/>
        <v>0.6486074018</v>
      </c>
      <c r="V3081" s="71">
        <f t="shared" si="11"/>
        <v>0</v>
      </c>
      <c r="W3081" s="73">
        <f t="shared" si="12"/>
        <v>0</v>
      </c>
      <c r="X3081" s="19"/>
      <c r="Y3081" s="19"/>
      <c r="Z3081" s="19"/>
      <c r="AA3081" s="19"/>
      <c r="AB3081" s="19"/>
      <c r="AC3081" s="19"/>
      <c r="AD3081" s="19"/>
    </row>
    <row r="3082">
      <c r="A3082" s="49" t="s">
        <v>3180</v>
      </c>
      <c r="B3082" s="50">
        <v>2433.0</v>
      </c>
      <c r="C3082" s="51">
        <v>0.271</v>
      </c>
      <c r="D3082" s="52">
        <v>2401.0</v>
      </c>
      <c r="E3082" s="51">
        <v>0.002</v>
      </c>
      <c r="F3082" s="52">
        <v>2433.0</v>
      </c>
      <c r="G3082" s="54">
        <v>0.079</v>
      </c>
      <c r="H3082" s="50">
        <v>2433.0</v>
      </c>
      <c r="I3082" s="54">
        <v>1.47857</v>
      </c>
      <c r="J3082" s="50">
        <v>2433.0</v>
      </c>
      <c r="K3082" s="54">
        <v>0.63</v>
      </c>
      <c r="L3082" s="70">
        <f t="shared" si="1"/>
        <v>0</v>
      </c>
      <c r="M3082" s="71">
        <f t="shared" si="2"/>
        <v>0</v>
      </c>
      <c r="N3082" s="71">
        <f t="shared" si="3"/>
        <v>1.20757</v>
      </c>
      <c r="O3082" s="71">
        <f t="shared" si="4"/>
        <v>445.597786</v>
      </c>
      <c r="P3082" s="71">
        <f t="shared" si="5"/>
        <v>0</v>
      </c>
      <c r="Q3082" s="71">
        <f t="shared" si="6"/>
        <v>0</v>
      </c>
      <c r="R3082" s="71">
        <f t="shared" si="7"/>
        <v>0.359</v>
      </c>
      <c r="S3082" s="71">
        <f t="shared" si="8"/>
        <v>132.4723247</v>
      </c>
      <c r="T3082" s="72">
        <f t="shared" si="9"/>
        <v>32</v>
      </c>
      <c r="U3082" s="71">
        <f t="shared" si="10"/>
        <v>1.315248664</v>
      </c>
      <c r="V3082" s="71">
        <f t="shared" si="11"/>
        <v>0</v>
      </c>
      <c r="W3082" s="73">
        <f t="shared" si="12"/>
        <v>0</v>
      </c>
      <c r="X3082" s="19"/>
      <c r="Y3082" s="19"/>
      <c r="Z3082" s="19"/>
      <c r="AA3082" s="19"/>
      <c r="AB3082" s="19"/>
      <c r="AC3082" s="19"/>
      <c r="AD3082" s="19"/>
    </row>
    <row r="3083">
      <c r="A3083" s="49" t="s">
        <v>3181</v>
      </c>
      <c r="B3083" s="50">
        <v>2419.0</v>
      </c>
      <c r="C3083" s="51">
        <v>0.085</v>
      </c>
      <c r="D3083" s="52">
        <v>2403.0</v>
      </c>
      <c r="E3083" s="51">
        <v>0.002</v>
      </c>
      <c r="F3083" s="52">
        <v>2419.0</v>
      </c>
      <c r="G3083" s="54">
        <v>0.077</v>
      </c>
      <c r="H3083" s="50">
        <v>2419.0</v>
      </c>
      <c r="I3083" s="54">
        <v>0.850182</v>
      </c>
      <c r="J3083" s="50">
        <v>2419.0</v>
      </c>
      <c r="K3083" s="54">
        <v>0.624</v>
      </c>
      <c r="L3083" s="70">
        <f t="shared" si="1"/>
        <v>0</v>
      </c>
      <c r="M3083" s="71">
        <f t="shared" si="2"/>
        <v>0</v>
      </c>
      <c r="N3083" s="71">
        <f t="shared" si="3"/>
        <v>0.765182</v>
      </c>
      <c r="O3083" s="71">
        <f t="shared" si="4"/>
        <v>900.2141176</v>
      </c>
      <c r="P3083" s="71">
        <f t="shared" si="5"/>
        <v>0</v>
      </c>
      <c r="Q3083" s="71">
        <f t="shared" si="6"/>
        <v>0</v>
      </c>
      <c r="R3083" s="71">
        <f t="shared" si="7"/>
        <v>0.539</v>
      </c>
      <c r="S3083" s="71">
        <f t="shared" si="8"/>
        <v>634.1176471</v>
      </c>
      <c r="T3083" s="72">
        <f t="shared" si="9"/>
        <v>16</v>
      </c>
      <c r="U3083" s="71">
        <f t="shared" si="10"/>
        <v>0.6614303431</v>
      </c>
      <c r="V3083" s="71">
        <f t="shared" si="11"/>
        <v>0</v>
      </c>
      <c r="W3083" s="73">
        <f t="shared" si="12"/>
        <v>0</v>
      </c>
      <c r="X3083" s="19"/>
      <c r="Y3083" s="19"/>
      <c r="Z3083" s="19"/>
      <c r="AA3083" s="19"/>
      <c r="AB3083" s="19"/>
      <c r="AC3083" s="19"/>
      <c r="AD3083" s="19"/>
    </row>
    <row r="3084">
      <c r="A3084" s="49" t="s">
        <v>3182</v>
      </c>
      <c r="B3084" s="50">
        <v>2249.0</v>
      </c>
      <c r="C3084" s="51">
        <v>0.275</v>
      </c>
      <c r="D3084" s="52">
        <v>2216.0</v>
      </c>
      <c r="E3084" s="51">
        <v>0.001</v>
      </c>
      <c r="F3084" s="52">
        <v>2249.0</v>
      </c>
      <c r="G3084" s="54">
        <v>0.071</v>
      </c>
      <c r="H3084" s="50">
        <v>2249.0</v>
      </c>
      <c r="I3084" s="54">
        <v>0.260254</v>
      </c>
      <c r="J3084" s="50">
        <v>2249.0</v>
      </c>
      <c r="K3084" s="54">
        <v>1.248</v>
      </c>
      <c r="L3084" s="70">
        <f t="shared" si="1"/>
        <v>0</v>
      </c>
      <c r="M3084" s="71">
        <f t="shared" si="2"/>
        <v>0</v>
      </c>
      <c r="N3084" s="71">
        <f t="shared" si="3"/>
        <v>-0.014746</v>
      </c>
      <c r="O3084" s="71">
        <f t="shared" si="4"/>
        <v>-5.362181818</v>
      </c>
      <c r="P3084" s="71">
        <f t="shared" si="5"/>
        <v>0</v>
      </c>
      <c r="Q3084" s="71">
        <f t="shared" si="6"/>
        <v>0</v>
      </c>
      <c r="R3084" s="71">
        <f t="shared" si="7"/>
        <v>0.973</v>
      </c>
      <c r="S3084" s="71">
        <f t="shared" si="8"/>
        <v>353.8181818</v>
      </c>
      <c r="T3084" s="72">
        <f t="shared" si="9"/>
        <v>33</v>
      </c>
      <c r="U3084" s="71">
        <f t="shared" si="10"/>
        <v>1.467318808</v>
      </c>
      <c r="V3084" s="71">
        <f t="shared" si="11"/>
        <v>0</v>
      </c>
      <c r="W3084" s="73">
        <f t="shared" si="12"/>
        <v>0</v>
      </c>
      <c r="X3084" s="19"/>
      <c r="Y3084" s="19"/>
      <c r="Z3084" s="19"/>
      <c r="AA3084" s="19"/>
      <c r="AB3084" s="19"/>
      <c r="AC3084" s="19"/>
      <c r="AD3084" s="19"/>
    </row>
    <row r="3085">
      <c r="A3085" s="49" t="s">
        <v>3183</v>
      </c>
      <c r="B3085" s="50">
        <v>2386.0</v>
      </c>
      <c r="C3085" s="51">
        <v>0.082</v>
      </c>
      <c r="D3085" s="52">
        <v>2368.0</v>
      </c>
      <c r="E3085" s="51">
        <v>0.002</v>
      </c>
      <c r="F3085" s="52">
        <v>2386.0</v>
      </c>
      <c r="G3085" s="54">
        <v>0.079</v>
      </c>
      <c r="H3085" s="50">
        <v>2386.0</v>
      </c>
      <c r="I3085" s="54">
        <v>0.356962</v>
      </c>
      <c r="J3085" s="50">
        <v>2386.0</v>
      </c>
      <c r="K3085" s="54">
        <v>1.29</v>
      </c>
      <c r="L3085" s="70">
        <f t="shared" si="1"/>
        <v>0</v>
      </c>
      <c r="M3085" s="71">
        <f t="shared" si="2"/>
        <v>0</v>
      </c>
      <c r="N3085" s="71">
        <f t="shared" si="3"/>
        <v>0.274962</v>
      </c>
      <c r="O3085" s="71">
        <f t="shared" si="4"/>
        <v>335.3195122</v>
      </c>
      <c r="P3085" s="71">
        <f t="shared" si="5"/>
        <v>0</v>
      </c>
      <c r="Q3085" s="71">
        <f t="shared" si="6"/>
        <v>0</v>
      </c>
      <c r="R3085" s="71">
        <f t="shared" si="7"/>
        <v>1.208</v>
      </c>
      <c r="S3085" s="71">
        <f t="shared" si="8"/>
        <v>1473.170732</v>
      </c>
      <c r="T3085" s="72">
        <f t="shared" si="9"/>
        <v>18</v>
      </c>
      <c r="U3085" s="71">
        <f t="shared" si="10"/>
        <v>0.7544006706</v>
      </c>
      <c r="V3085" s="71">
        <f t="shared" si="11"/>
        <v>0</v>
      </c>
      <c r="W3085" s="73">
        <f t="shared" si="12"/>
        <v>0</v>
      </c>
      <c r="X3085" s="19"/>
      <c r="Y3085" s="19"/>
      <c r="Z3085" s="19"/>
      <c r="AA3085" s="19"/>
      <c r="AB3085" s="19"/>
      <c r="AC3085" s="19"/>
      <c r="AD3085" s="19"/>
    </row>
    <row r="3086">
      <c r="A3086" s="49" t="s">
        <v>3184</v>
      </c>
      <c r="B3086" s="50">
        <v>2215.0</v>
      </c>
      <c r="C3086" s="51">
        <v>0.176</v>
      </c>
      <c r="D3086" s="52">
        <v>2181.0</v>
      </c>
      <c r="E3086" s="51">
        <v>0.001</v>
      </c>
      <c r="F3086" s="52">
        <v>2215.0</v>
      </c>
      <c r="G3086" s="54">
        <v>0.071</v>
      </c>
      <c r="H3086" s="50">
        <v>2215.0</v>
      </c>
      <c r="I3086" s="54">
        <v>1.77918</v>
      </c>
      <c r="J3086" s="50">
        <v>2215.0</v>
      </c>
      <c r="K3086" s="54">
        <v>1.045</v>
      </c>
      <c r="L3086" s="70">
        <f t="shared" si="1"/>
        <v>0</v>
      </c>
      <c r="M3086" s="71">
        <f t="shared" si="2"/>
        <v>0</v>
      </c>
      <c r="N3086" s="71">
        <f t="shared" si="3"/>
        <v>1.60318</v>
      </c>
      <c r="O3086" s="71">
        <f t="shared" si="4"/>
        <v>910.8977273</v>
      </c>
      <c r="P3086" s="71">
        <f t="shared" si="5"/>
        <v>0</v>
      </c>
      <c r="Q3086" s="71">
        <f t="shared" si="6"/>
        <v>0</v>
      </c>
      <c r="R3086" s="71">
        <f t="shared" si="7"/>
        <v>0.869</v>
      </c>
      <c r="S3086" s="71">
        <f t="shared" si="8"/>
        <v>493.75</v>
      </c>
      <c r="T3086" s="72">
        <f t="shared" si="9"/>
        <v>34</v>
      </c>
      <c r="U3086" s="71">
        <f t="shared" si="10"/>
        <v>1.534988713</v>
      </c>
      <c r="V3086" s="71">
        <f t="shared" si="11"/>
        <v>0</v>
      </c>
      <c r="W3086" s="73">
        <f t="shared" si="12"/>
        <v>0</v>
      </c>
      <c r="X3086" s="19"/>
      <c r="Y3086" s="19"/>
      <c r="Z3086" s="19"/>
      <c r="AA3086" s="19"/>
      <c r="AB3086" s="19"/>
      <c r="AC3086" s="19"/>
      <c r="AD3086" s="19"/>
    </row>
    <row r="3087">
      <c r="A3087" s="49" t="s">
        <v>3185</v>
      </c>
      <c r="B3087" s="50">
        <v>2237.0</v>
      </c>
      <c r="C3087" s="51">
        <v>0.076</v>
      </c>
      <c r="D3087" s="52">
        <v>2220.0</v>
      </c>
      <c r="E3087" s="51">
        <v>0.002</v>
      </c>
      <c r="F3087" s="52">
        <v>2237.0</v>
      </c>
      <c r="G3087" s="54">
        <v>0.069</v>
      </c>
      <c r="H3087" s="50">
        <v>2237.0</v>
      </c>
      <c r="I3087" s="54">
        <v>1.28239</v>
      </c>
      <c r="J3087" s="50">
        <v>2237.0</v>
      </c>
      <c r="K3087" s="54">
        <v>1.827</v>
      </c>
      <c r="L3087" s="70">
        <f t="shared" si="1"/>
        <v>0</v>
      </c>
      <c r="M3087" s="71">
        <f t="shared" si="2"/>
        <v>0</v>
      </c>
      <c r="N3087" s="71">
        <f t="shared" si="3"/>
        <v>1.20639</v>
      </c>
      <c r="O3087" s="71">
        <f t="shared" si="4"/>
        <v>1587.355263</v>
      </c>
      <c r="P3087" s="71">
        <f t="shared" si="5"/>
        <v>0</v>
      </c>
      <c r="Q3087" s="71">
        <f t="shared" si="6"/>
        <v>0</v>
      </c>
      <c r="R3087" s="71">
        <f t="shared" si="7"/>
        <v>1.751</v>
      </c>
      <c r="S3087" s="71">
        <f t="shared" si="8"/>
        <v>2303.947368</v>
      </c>
      <c r="T3087" s="72">
        <f t="shared" si="9"/>
        <v>17</v>
      </c>
      <c r="U3087" s="71">
        <f t="shared" si="10"/>
        <v>0.7599463567</v>
      </c>
      <c r="V3087" s="71">
        <f t="shared" si="11"/>
        <v>0</v>
      </c>
      <c r="W3087" s="73">
        <f t="shared" si="12"/>
        <v>0</v>
      </c>
      <c r="X3087" s="19"/>
      <c r="Y3087" s="19"/>
      <c r="Z3087" s="19"/>
      <c r="AA3087" s="19"/>
      <c r="AB3087" s="19"/>
      <c r="AC3087" s="19"/>
      <c r="AD3087" s="19"/>
    </row>
    <row r="3088">
      <c r="A3088" s="49" t="s">
        <v>3186</v>
      </c>
      <c r="B3088" s="50">
        <v>2083.0</v>
      </c>
      <c r="C3088" s="51">
        <v>0.238</v>
      </c>
      <c r="D3088" s="52">
        <v>2044.0</v>
      </c>
      <c r="E3088" s="51">
        <v>0.002</v>
      </c>
      <c r="F3088" s="52">
        <v>2083.0</v>
      </c>
      <c r="G3088" s="54">
        <v>0.064</v>
      </c>
      <c r="H3088" s="50">
        <v>2083.0</v>
      </c>
      <c r="I3088" s="54">
        <v>1.20833</v>
      </c>
      <c r="J3088" s="50">
        <v>2083.0</v>
      </c>
      <c r="K3088" s="54">
        <v>1.188</v>
      </c>
      <c r="L3088" s="70">
        <f t="shared" si="1"/>
        <v>0</v>
      </c>
      <c r="M3088" s="71">
        <f t="shared" si="2"/>
        <v>0</v>
      </c>
      <c r="N3088" s="71">
        <f t="shared" si="3"/>
        <v>0.97033</v>
      </c>
      <c r="O3088" s="71">
        <f t="shared" si="4"/>
        <v>407.7016807</v>
      </c>
      <c r="P3088" s="71">
        <f t="shared" si="5"/>
        <v>0</v>
      </c>
      <c r="Q3088" s="71">
        <f t="shared" si="6"/>
        <v>0</v>
      </c>
      <c r="R3088" s="71">
        <f t="shared" si="7"/>
        <v>0.95</v>
      </c>
      <c r="S3088" s="71">
        <f t="shared" si="8"/>
        <v>399.1596639</v>
      </c>
      <c r="T3088" s="72">
        <f t="shared" si="9"/>
        <v>39</v>
      </c>
      <c r="U3088" s="71">
        <f t="shared" si="10"/>
        <v>1.872299568</v>
      </c>
      <c r="V3088" s="71">
        <f t="shared" si="11"/>
        <v>0</v>
      </c>
      <c r="W3088" s="73">
        <f t="shared" si="12"/>
        <v>0</v>
      </c>
      <c r="X3088" s="19"/>
      <c r="Y3088" s="19"/>
      <c r="Z3088" s="19"/>
      <c r="AA3088" s="19"/>
      <c r="AB3088" s="19"/>
      <c r="AC3088" s="19"/>
      <c r="AD3088" s="19"/>
    </row>
    <row r="3089">
      <c r="A3089" s="49" t="s">
        <v>3187</v>
      </c>
      <c r="B3089" s="50">
        <v>2320.0</v>
      </c>
      <c r="C3089" s="51">
        <v>0.078</v>
      </c>
      <c r="D3089" s="52">
        <v>2300.0</v>
      </c>
      <c r="E3089" s="51">
        <v>0.002</v>
      </c>
      <c r="F3089" s="52">
        <v>2320.0</v>
      </c>
      <c r="G3089" s="54">
        <v>0.07</v>
      </c>
      <c r="H3089" s="50">
        <v>2320.0</v>
      </c>
      <c r="I3089" s="54">
        <v>0.623574</v>
      </c>
      <c r="J3089" s="50">
        <v>2320.0</v>
      </c>
      <c r="K3089" s="54">
        <v>1.205</v>
      </c>
      <c r="L3089" s="70">
        <f t="shared" si="1"/>
        <v>0</v>
      </c>
      <c r="M3089" s="71">
        <f t="shared" si="2"/>
        <v>0</v>
      </c>
      <c r="N3089" s="71">
        <f t="shared" si="3"/>
        <v>0.545574</v>
      </c>
      <c r="O3089" s="71">
        <f t="shared" si="4"/>
        <v>699.4538462</v>
      </c>
      <c r="P3089" s="71">
        <f t="shared" si="5"/>
        <v>0</v>
      </c>
      <c r="Q3089" s="71">
        <f t="shared" si="6"/>
        <v>0</v>
      </c>
      <c r="R3089" s="71">
        <f t="shared" si="7"/>
        <v>1.127</v>
      </c>
      <c r="S3089" s="71">
        <f t="shared" si="8"/>
        <v>1444.871795</v>
      </c>
      <c r="T3089" s="72">
        <f t="shared" si="9"/>
        <v>20</v>
      </c>
      <c r="U3089" s="71">
        <f t="shared" si="10"/>
        <v>0.8620689655</v>
      </c>
      <c r="V3089" s="71">
        <f t="shared" si="11"/>
        <v>0</v>
      </c>
      <c r="W3089" s="73">
        <f t="shared" si="12"/>
        <v>0</v>
      </c>
      <c r="X3089" s="19"/>
      <c r="Y3089" s="19"/>
      <c r="Z3089" s="19"/>
      <c r="AA3089" s="19"/>
      <c r="AB3089" s="19"/>
      <c r="AC3089" s="19"/>
      <c r="AD3089" s="19"/>
    </row>
    <row r="3090">
      <c r="A3090" s="49" t="s">
        <v>3188</v>
      </c>
      <c r="B3090" s="50">
        <v>2157.0</v>
      </c>
      <c r="C3090" s="51">
        <v>0.264</v>
      </c>
      <c r="D3090" s="52">
        <v>2127.0</v>
      </c>
      <c r="E3090" s="51">
        <v>0.001</v>
      </c>
      <c r="F3090" s="52">
        <v>2157.0</v>
      </c>
      <c r="G3090" s="54">
        <v>0.064</v>
      </c>
      <c r="H3090" s="50">
        <v>2157.0</v>
      </c>
      <c r="I3090" s="54">
        <v>1.22346</v>
      </c>
      <c r="J3090" s="50">
        <v>2157.0</v>
      </c>
      <c r="K3090" s="54">
        <v>1.889</v>
      </c>
      <c r="L3090" s="70">
        <f t="shared" si="1"/>
        <v>0</v>
      </c>
      <c r="M3090" s="71">
        <f t="shared" si="2"/>
        <v>0</v>
      </c>
      <c r="N3090" s="71">
        <f t="shared" si="3"/>
        <v>0.95946</v>
      </c>
      <c r="O3090" s="71">
        <f t="shared" si="4"/>
        <v>363.4318182</v>
      </c>
      <c r="P3090" s="71">
        <f t="shared" si="5"/>
        <v>0</v>
      </c>
      <c r="Q3090" s="71">
        <f t="shared" si="6"/>
        <v>0</v>
      </c>
      <c r="R3090" s="71">
        <f t="shared" si="7"/>
        <v>1.625</v>
      </c>
      <c r="S3090" s="71">
        <f t="shared" si="8"/>
        <v>615.530303</v>
      </c>
      <c r="T3090" s="72">
        <f t="shared" si="9"/>
        <v>30</v>
      </c>
      <c r="U3090" s="71">
        <f t="shared" si="10"/>
        <v>1.390820584</v>
      </c>
      <c r="V3090" s="71">
        <f t="shared" si="11"/>
        <v>0</v>
      </c>
      <c r="W3090" s="73">
        <f t="shared" si="12"/>
        <v>0</v>
      </c>
      <c r="X3090" s="19"/>
      <c r="Y3090" s="19"/>
      <c r="Z3090" s="19"/>
      <c r="AA3090" s="19"/>
      <c r="AB3090" s="19"/>
      <c r="AC3090" s="19"/>
      <c r="AD3090" s="19"/>
    </row>
    <row r="3091">
      <c r="A3091" s="49" t="s">
        <v>949</v>
      </c>
      <c r="B3091" s="50">
        <v>2252.0</v>
      </c>
      <c r="C3091" s="51">
        <v>0.077</v>
      </c>
      <c r="D3091" s="52">
        <v>2235.0</v>
      </c>
      <c r="E3091" s="51">
        <v>0.001</v>
      </c>
      <c r="F3091" s="52">
        <v>2252.0</v>
      </c>
      <c r="G3091" s="54">
        <v>0.07</v>
      </c>
      <c r="H3091" s="50">
        <v>2252.0</v>
      </c>
      <c r="I3091" s="54">
        <v>1.75539</v>
      </c>
      <c r="J3091" s="50">
        <v>2252.0</v>
      </c>
      <c r="K3091" s="54">
        <v>1.63</v>
      </c>
      <c r="L3091" s="70">
        <f t="shared" si="1"/>
        <v>0</v>
      </c>
      <c r="M3091" s="71">
        <f t="shared" si="2"/>
        <v>0</v>
      </c>
      <c r="N3091" s="71">
        <f t="shared" si="3"/>
        <v>1.67839</v>
      </c>
      <c r="O3091" s="71">
        <f t="shared" si="4"/>
        <v>2179.727273</v>
      </c>
      <c r="P3091" s="71">
        <f t="shared" si="5"/>
        <v>0</v>
      </c>
      <c r="Q3091" s="71">
        <f t="shared" si="6"/>
        <v>0</v>
      </c>
      <c r="R3091" s="71">
        <f t="shared" si="7"/>
        <v>1.553</v>
      </c>
      <c r="S3091" s="71">
        <f t="shared" si="8"/>
        <v>2016.883117</v>
      </c>
      <c r="T3091" s="72">
        <f t="shared" si="9"/>
        <v>17</v>
      </c>
      <c r="U3091" s="71">
        <f t="shared" si="10"/>
        <v>0.7548845471</v>
      </c>
      <c r="V3091" s="71">
        <f t="shared" si="11"/>
        <v>0</v>
      </c>
      <c r="W3091" s="73">
        <f t="shared" si="12"/>
        <v>0</v>
      </c>
      <c r="X3091" s="19"/>
      <c r="Y3091" s="19"/>
      <c r="Z3091" s="19"/>
      <c r="AA3091" s="19"/>
      <c r="AB3091" s="19"/>
      <c r="AC3091" s="19"/>
      <c r="AD3091" s="19"/>
    </row>
    <row r="3092">
      <c r="A3092" s="49" t="s">
        <v>956</v>
      </c>
      <c r="B3092" s="50">
        <v>2093.0</v>
      </c>
      <c r="C3092" s="51">
        <v>0.267</v>
      </c>
      <c r="D3092" s="52">
        <v>2063.0</v>
      </c>
      <c r="E3092" s="51">
        <v>0.004</v>
      </c>
      <c r="F3092" s="52">
        <v>2093.0</v>
      </c>
      <c r="G3092" s="54">
        <v>0.068</v>
      </c>
      <c r="H3092" s="50">
        <v>2093.0</v>
      </c>
      <c r="I3092" s="54">
        <v>0.283568</v>
      </c>
      <c r="J3092" s="50">
        <v>2093.0</v>
      </c>
      <c r="K3092" s="54">
        <v>2.095</v>
      </c>
      <c r="L3092" s="70">
        <f t="shared" si="1"/>
        <v>0</v>
      </c>
      <c r="M3092" s="71">
        <f t="shared" si="2"/>
        <v>0</v>
      </c>
      <c r="N3092" s="71">
        <f t="shared" si="3"/>
        <v>0.016568</v>
      </c>
      <c r="O3092" s="71">
        <f t="shared" si="4"/>
        <v>6.205243446</v>
      </c>
      <c r="P3092" s="71">
        <f t="shared" si="5"/>
        <v>0</v>
      </c>
      <c r="Q3092" s="71">
        <f t="shared" si="6"/>
        <v>0</v>
      </c>
      <c r="R3092" s="71">
        <f t="shared" si="7"/>
        <v>1.828</v>
      </c>
      <c r="S3092" s="71">
        <f t="shared" si="8"/>
        <v>684.6441948</v>
      </c>
      <c r="T3092" s="72">
        <f t="shared" si="9"/>
        <v>30</v>
      </c>
      <c r="U3092" s="71">
        <f t="shared" si="10"/>
        <v>1.433349259</v>
      </c>
      <c r="V3092" s="71">
        <f t="shared" si="11"/>
        <v>0</v>
      </c>
      <c r="W3092" s="73">
        <f t="shared" si="12"/>
        <v>0</v>
      </c>
      <c r="X3092" s="19"/>
      <c r="Y3092" s="19"/>
      <c r="Z3092" s="19"/>
      <c r="AA3092" s="19"/>
      <c r="AB3092" s="19"/>
      <c r="AC3092" s="19"/>
      <c r="AD3092" s="19"/>
    </row>
    <row r="3093">
      <c r="A3093" s="49" t="s">
        <v>3189</v>
      </c>
      <c r="B3093" s="50">
        <v>2452.0</v>
      </c>
      <c r="C3093" s="51">
        <v>0.081</v>
      </c>
      <c r="D3093" s="52">
        <v>2436.0</v>
      </c>
      <c r="E3093" s="51">
        <v>0.003</v>
      </c>
      <c r="F3093" s="52">
        <v>2452.0</v>
      </c>
      <c r="G3093" s="54">
        <v>0.072</v>
      </c>
      <c r="H3093" s="50">
        <v>2452.0</v>
      </c>
      <c r="I3093" s="54">
        <v>1.06759</v>
      </c>
      <c r="J3093" s="50">
        <v>2452.0</v>
      </c>
      <c r="K3093" s="54">
        <v>1.858</v>
      </c>
      <c r="L3093" s="70">
        <f t="shared" si="1"/>
        <v>0</v>
      </c>
      <c r="M3093" s="71">
        <f t="shared" si="2"/>
        <v>0</v>
      </c>
      <c r="N3093" s="71">
        <f t="shared" si="3"/>
        <v>0.98659</v>
      </c>
      <c r="O3093" s="71">
        <f t="shared" si="4"/>
        <v>1218.012346</v>
      </c>
      <c r="P3093" s="71">
        <f t="shared" si="5"/>
        <v>0</v>
      </c>
      <c r="Q3093" s="71">
        <f t="shared" si="6"/>
        <v>0</v>
      </c>
      <c r="R3093" s="71">
        <f t="shared" si="7"/>
        <v>1.777</v>
      </c>
      <c r="S3093" s="71">
        <f t="shared" si="8"/>
        <v>2193.82716</v>
      </c>
      <c r="T3093" s="72">
        <f t="shared" si="9"/>
        <v>16</v>
      </c>
      <c r="U3093" s="71">
        <f t="shared" si="10"/>
        <v>0.6525285481</v>
      </c>
      <c r="V3093" s="71">
        <f t="shared" si="11"/>
        <v>0</v>
      </c>
      <c r="W3093" s="73">
        <f t="shared" si="12"/>
        <v>0</v>
      </c>
      <c r="X3093" s="19"/>
      <c r="Y3093" s="19"/>
      <c r="Z3093" s="19"/>
      <c r="AA3093" s="19"/>
      <c r="AB3093" s="19"/>
      <c r="AC3093" s="19"/>
      <c r="AD3093" s="19"/>
    </row>
    <row r="3094">
      <c r="A3094" s="49" t="s">
        <v>3190</v>
      </c>
      <c r="B3094" s="50">
        <v>2279.0</v>
      </c>
      <c r="C3094" s="51">
        <v>0.272</v>
      </c>
      <c r="D3094" s="52">
        <v>2252.0</v>
      </c>
      <c r="E3094" s="51">
        <v>0.002</v>
      </c>
      <c r="F3094" s="52">
        <v>2279.0</v>
      </c>
      <c r="G3094" s="54">
        <v>0.069</v>
      </c>
      <c r="H3094" s="50">
        <v>2279.0</v>
      </c>
      <c r="I3094" s="54">
        <v>0.712533</v>
      </c>
      <c r="J3094" s="50">
        <v>2279.0</v>
      </c>
      <c r="K3094" s="54">
        <v>1.586</v>
      </c>
      <c r="L3094" s="70">
        <f t="shared" si="1"/>
        <v>0</v>
      </c>
      <c r="M3094" s="71">
        <f t="shared" si="2"/>
        <v>0</v>
      </c>
      <c r="N3094" s="71">
        <f t="shared" si="3"/>
        <v>0.440533</v>
      </c>
      <c r="O3094" s="71">
        <f t="shared" si="4"/>
        <v>161.9606618</v>
      </c>
      <c r="P3094" s="71">
        <f t="shared" si="5"/>
        <v>0</v>
      </c>
      <c r="Q3094" s="71">
        <f t="shared" si="6"/>
        <v>0</v>
      </c>
      <c r="R3094" s="71">
        <f t="shared" si="7"/>
        <v>1.314</v>
      </c>
      <c r="S3094" s="71">
        <f t="shared" si="8"/>
        <v>483.0882353</v>
      </c>
      <c r="T3094" s="72">
        <f t="shared" si="9"/>
        <v>27</v>
      </c>
      <c r="U3094" s="71">
        <f t="shared" si="10"/>
        <v>1.184730145</v>
      </c>
      <c r="V3094" s="71">
        <f t="shared" si="11"/>
        <v>0</v>
      </c>
      <c r="W3094" s="73">
        <f t="shared" si="12"/>
        <v>0</v>
      </c>
      <c r="X3094" s="19"/>
      <c r="Y3094" s="19"/>
      <c r="Z3094" s="19"/>
      <c r="AA3094" s="19"/>
      <c r="AB3094" s="19"/>
      <c r="AC3094" s="19"/>
      <c r="AD3094" s="19"/>
    </row>
    <row r="3095">
      <c r="A3095" s="49" t="s">
        <v>3191</v>
      </c>
      <c r="B3095" s="50">
        <v>2494.0</v>
      </c>
      <c r="C3095" s="51">
        <v>0.086</v>
      </c>
      <c r="D3095" s="52">
        <v>2474.0</v>
      </c>
      <c r="E3095" s="51">
        <v>0.002</v>
      </c>
      <c r="F3095" s="52">
        <v>2494.0</v>
      </c>
      <c r="G3095" s="54">
        <v>0.078</v>
      </c>
      <c r="H3095" s="50">
        <v>2494.0</v>
      </c>
      <c r="I3095" s="54">
        <v>0.322103</v>
      </c>
      <c r="J3095" s="50">
        <v>2494.0</v>
      </c>
      <c r="K3095" s="54">
        <v>1.895</v>
      </c>
      <c r="L3095" s="70">
        <f t="shared" si="1"/>
        <v>0</v>
      </c>
      <c r="M3095" s="71">
        <f t="shared" si="2"/>
        <v>0</v>
      </c>
      <c r="N3095" s="71">
        <f t="shared" si="3"/>
        <v>0.236103</v>
      </c>
      <c r="O3095" s="71">
        <f t="shared" si="4"/>
        <v>274.5383721</v>
      </c>
      <c r="P3095" s="71">
        <f t="shared" si="5"/>
        <v>0</v>
      </c>
      <c r="Q3095" s="71">
        <f t="shared" si="6"/>
        <v>0</v>
      </c>
      <c r="R3095" s="71">
        <f t="shared" si="7"/>
        <v>1.809</v>
      </c>
      <c r="S3095" s="71">
        <f t="shared" si="8"/>
        <v>2103.488372</v>
      </c>
      <c r="T3095" s="72">
        <f t="shared" si="9"/>
        <v>20</v>
      </c>
      <c r="U3095" s="71">
        <f t="shared" si="10"/>
        <v>0.8019246191</v>
      </c>
      <c r="V3095" s="71">
        <f t="shared" si="11"/>
        <v>0</v>
      </c>
      <c r="W3095" s="73">
        <f t="shared" si="12"/>
        <v>0</v>
      </c>
      <c r="X3095" s="19"/>
      <c r="Y3095" s="19"/>
      <c r="Z3095" s="19"/>
      <c r="AA3095" s="19"/>
      <c r="AB3095" s="19"/>
      <c r="AC3095" s="19"/>
      <c r="AD3095" s="19"/>
    </row>
    <row r="3096">
      <c r="A3096" s="49" t="s">
        <v>3192</v>
      </c>
      <c r="B3096" s="50">
        <v>2320.0</v>
      </c>
      <c r="C3096" s="51">
        <v>0.275</v>
      </c>
      <c r="D3096" s="52">
        <v>2286.0</v>
      </c>
      <c r="E3096" s="51">
        <v>0.005</v>
      </c>
      <c r="F3096" s="52">
        <v>2320.0</v>
      </c>
      <c r="G3096" s="54">
        <v>0.075</v>
      </c>
      <c r="H3096" s="50">
        <v>2320.0</v>
      </c>
      <c r="I3096" s="54">
        <v>1.00376</v>
      </c>
      <c r="J3096" s="50">
        <v>2320.0</v>
      </c>
      <c r="K3096" s="54">
        <v>1.895</v>
      </c>
      <c r="L3096" s="70">
        <f t="shared" si="1"/>
        <v>0</v>
      </c>
      <c r="M3096" s="71">
        <f t="shared" si="2"/>
        <v>0</v>
      </c>
      <c r="N3096" s="71">
        <f t="shared" si="3"/>
        <v>0.72876</v>
      </c>
      <c r="O3096" s="71">
        <f t="shared" si="4"/>
        <v>265.0036364</v>
      </c>
      <c r="P3096" s="71">
        <f t="shared" si="5"/>
        <v>0</v>
      </c>
      <c r="Q3096" s="71">
        <f t="shared" si="6"/>
        <v>0</v>
      </c>
      <c r="R3096" s="71">
        <f t="shared" si="7"/>
        <v>1.62</v>
      </c>
      <c r="S3096" s="71">
        <f t="shared" si="8"/>
        <v>589.0909091</v>
      </c>
      <c r="T3096" s="72">
        <f t="shared" si="9"/>
        <v>34</v>
      </c>
      <c r="U3096" s="71">
        <f t="shared" si="10"/>
        <v>1.465517241</v>
      </c>
      <c r="V3096" s="71">
        <f t="shared" si="11"/>
        <v>0</v>
      </c>
      <c r="W3096" s="73">
        <f t="shared" si="12"/>
        <v>0</v>
      </c>
      <c r="X3096" s="19"/>
      <c r="Y3096" s="19"/>
      <c r="Z3096" s="19"/>
      <c r="AA3096" s="19"/>
      <c r="AB3096" s="19"/>
      <c r="AC3096" s="19"/>
      <c r="AD3096" s="19"/>
    </row>
    <row r="3097">
      <c r="A3097" s="49" t="s">
        <v>3193</v>
      </c>
      <c r="B3097" s="50">
        <v>2569.0</v>
      </c>
      <c r="C3097" s="51">
        <v>0.084</v>
      </c>
      <c r="D3097" s="52">
        <v>2550.0</v>
      </c>
      <c r="E3097" s="51">
        <v>0.001</v>
      </c>
      <c r="F3097" s="52">
        <v>2569.0</v>
      </c>
      <c r="G3097" s="54">
        <v>0.076</v>
      </c>
      <c r="H3097" s="50">
        <v>2569.0</v>
      </c>
      <c r="I3097" s="54">
        <v>1.65113</v>
      </c>
      <c r="J3097" s="50">
        <v>2569.0</v>
      </c>
      <c r="K3097" s="54">
        <v>1.701</v>
      </c>
      <c r="L3097" s="70">
        <f t="shared" si="1"/>
        <v>0</v>
      </c>
      <c r="M3097" s="71">
        <f t="shared" si="2"/>
        <v>0</v>
      </c>
      <c r="N3097" s="71">
        <f t="shared" si="3"/>
        <v>1.56713</v>
      </c>
      <c r="O3097" s="71">
        <f t="shared" si="4"/>
        <v>1865.630952</v>
      </c>
      <c r="P3097" s="71">
        <f t="shared" si="5"/>
        <v>0</v>
      </c>
      <c r="Q3097" s="71">
        <f t="shared" si="6"/>
        <v>0</v>
      </c>
      <c r="R3097" s="71">
        <f t="shared" si="7"/>
        <v>1.617</v>
      </c>
      <c r="S3097" s="71">
        <f t="shared" si="8"/>
        <v>1925</v>
      </c>
      <c r="T3097" s="72">
        <f t="shared" si="9"/>
        <v>19</v>
      </c>
      <c r="U3097" s="71">
        <f t="shared" si="10"/>
        <v>0.7395873881</v>
      </c>
      <c r="V3097" s="71">
        <f t="shared" si="11"/>
        <v>0</v>
      </c>
      <c r="W3097" s="73">
        <f t="shared" si="12"/>
        <v>0</v>
      </c>
      <c r="X3097" s="19"/>
      <c r="Y3097" s="19"/>
      <c r="Z3097" s="19"/>
      <c r="AA3097" s="19"/>
      <c r="AB3097" s="19"/>
      <c r="AC3097" s="19"/>
      <c r="AD3097" s="19"/>
    </row>
    <row r="3098">
      <c r="A3098" s="49" t="s">
        <v>3194</v>
      </c>
      <c r="B3098" s="50">
        <v>2388.0</v>
      </c>
      <c r="C3098" s="51">
        <v>0.269</v>
      </c>
      <c r="D3098" s="52">
        <v>2339.0</v>
      </c>
      <c r="E3098" s="51">
        <v>0.001</v>
      </c>
      <c r="F3098" s="52">
        <v>2388.0</v>
      </c>
      <c r="G3098" s="54">
        <v>0.074</v>
      </c>
      <c r="H3098" s="50">
        <v>2388.0</v>
      </c>
      <c r="I3098" s="54">
        <v>0.31157</v>
      </c>
      <c r="J3098" s="50">
        <v>2388.0</v>
      </c>
      <c r="K3098" s="54">
        <v>1.646</v>
      </c>
      <c r="L3098" s="70">
        <f t="shared" si="1"/>
        <v>0</v>
      </c>
      <c r="M3098" s="71">
        <f t="shared" si="2"/>
        <v>0</v>
      </c>
      <c r="N3098" s="71">
        <f t="shared" si="3"/>
        <v>0.04257</v>
      </c>
      <c r="O3098" s="71">
        <f t="shared" si="4"/>
        <v>15.82527881</v>
      </c>
      <c r="P3098" s="71">
        <f t="shared" si="5"/>
        <v>0</v>
      </c>
      <c r="Q3098" s="71">
        <f t="shared" si="6"/>
        <v>0</v>
      </c>
      <c r="R3098" s="71">
        <f t="shared" si="7"/>
        <v>1.377</v>
      </c>
      <c r="S3098" s="71">
        <f t="shared" si="8"/>
        <v>511.8959108</v>
      </c>
      <c r="T3098" s="72">
        <f t="shared" si="9"/>
        <v>49</v>
      </c>
      <c r="U3098" s="71">
        <f t="shared" si="10"/>
        <v>2.051926298</v>
      </c>
      <c r="V3098" s="71">
        <f t="shared" si="11"/>
        <v>0</v>
      </c>
      <c r="W3098" s="73">
        <f t="shared" si="12"/>
        <v>0</v>
      </c>
      <c r="X3098" s="19"/>
      <c r="Y3098" s="19"/>
      <c r="Z3098" s="19"/>
      <c r="AA3098" s="19"/>
      <c r="AB3098" s="19"/>
      <c r="AC3098" s="19"/>
      <c r="AD3098" s="19"/>
    </row>
    <row r="3099">
      <c r="A3099" s="49" t="s">
        <v>3195</v>
      </c>
      <c r="B3099" s="50">
        <v>2520.0</v>
      </c>
      <c r="C3099" s="51">
        <v>0.089</v>
      </c>
      <c r="D3099" s="52">
        <v>2505.0</v>
      </c>
      <c r="E3099" s="51">
        <v>0.003</v>
      </c>
      <c r="F3099" s="52">
        <v>2520.0</v>
      </c>
      <c r="G3099" s="54">
        <v>0.078</v>
      </c>
      <c r="H3099" s="50">
        <v>2520.0</v>
      </c>
      <c r="I3099" s="54">
        <v>0.259492</v>
      </c>
      <c r="J3099" s="50">
        <v>2520.0</v>
      </c>
      <c r="K3099" s="54">
        <v>1.681</v>
      </c>
      <c r="L3099" s="70">
        <f t="shared" si="1"/>
        <v>0</v>
      </c>
      <c r="M3099" s="71">
        <f t="shared" si="2"/>
        <v>0</v>
      </c>
      <c r="N3099" s="71">
        <f t="shared" si="3"/>
        <v>0.170492</v>
      </c>
      <c r="O3099" s="71">
        <f t="shared" si="4"/>
        <v>191.5640449</v>
      </c>
      <c r="P3099" s="71">
        <f t="shared" si="5"/>
        <v>0</v>
      </c>
      <c r="Q3099" s="71">
        <f t="shared" si="6"/>
        <v>0</v>
      </c>
      <c r="R3099" s="71">
        <f t="shared" si="7"/>
        <v>1.592</v>
      </c>
      <c r="S3099" s="71">
        <f t="shared" si="8"/>
        <v>1788.764045</v>
      </c>
      <c r="T3099" s="72">
        <f t="shared" si="9"/>
        <v>15</v>
      </c>
      <c r="U3099" s="71">
        <f t="shared" si="10"/>
        <v>0.5952380952</v>
      </c>
      <c r="V3099" s="71">
        <f t="shared" si="11"/>
        <v>0</v>
      </c>
      <c r="W3099" s="73">
        <f t="shared" si="12"/>
        <v>0</v>
      </c>
      <c r="X3099" s="19"/>
      <c r="Y3099" s="19"/>
      <c r="Z3099" s="19"/>
      <c r="AA3099" s="19"/>
      <c r="AB3099" s="19"/>
      <c r="AC3099" s="19"/>
      <c r="AD3099" s="19"/>
    </row>
    <row r="3100">
      <c r="A3100" s="49" t="s">
        <v>3196</v>
      </c>
      <c r="B3100" s="50">
        <v>2342.0</v>
      </c>
      <c r="C3100" s="51">
        <v>0.233</v>
      </c>
      <c r="D3100" s="52">
        <v>2305.0</v>
      </c>
      <c r="E3100" s="51">
        <v>0.003</v>
      </c>
      <c r="F3100" s="52">
        <v>2342.0</v>
      </c>
      <c r="G3100" s="54">
        <v>0.072</v>
      </c>
      <c r="H3100" s="50">
        <v>2342.0</v>
      </c>
      <c r="I3100" s="54">
        <v>0.647403</v>
      </c>
      <c r="J3100" s="50">
        <v>2342.0</v>
      </c>
      <c r="K3100" s="54">
        <v>1.815</v>
      </c>
      <c r="L3100" s="70">
        <f t="shared" si="1"/>
        <v>0</v>
      </c>
      <c r="M3100" s="71">
        <f t="shared" si="2"/>
        <v>0</v>
      </c>
      <c r="N3100" s="71">
        <f t="shared" si="3"/>
        <v>0.414403</v>
      </c>
      <c r="O3100" s="71">
        <f t="shared" si="4"/>
        <v>177.8553648</v>
      </c>
      <c r="P3100" s="71">
        <f t="shared" si="5"/>
        <v>0</v>
      </c>
      <c r="Q3100" s="71">
        <f t="shared" si="6"/>
        <v>0</v>
      </c>
      <c r="R3100" s="71">
        <f t="shared" si="7"/>
        <v>1.582</v>
      </c>
      <c r="S3100" s="71">
        <f t="shared" si="8"/>
        <v>678.9699571</v>
      </c>
      <c r="T3100" s="72">
        <f t="shared" si="9"/>
        <v>37</v>
      </c>
      <c r="U3100" s="71">
        <f t="shared" si="10"/>
        <v>1.579846285</v>
      </c>
      <c r="V3100" s="71">
        <f t="shared" si="11"/>
        <v>0</v>
      </c>
      <c r="W3100" s="73">
        <f t="shared" si="12"/>
        <v>0</v>
      </c>
      <c r="X3100" s="19"/>
      <c r="Y3100" s="19"/>
      <c r="Z3100" s="19"/>
      <c r="AA3100" s="19"/>
      <c r="AB3100" s="19"/>
      <c r="AC3100" s="19"/>
      <c r="AD3100" s="19"/>
    </row>
    <row r="3101">
      <c r="A3101" s="49" t="s">
        <v>3197</v>
      </c>
      <c r="B3101" s="50">
        <v>2389.0</v>
      </c>
      <c r="C3101" s="51">
        <v>0.081</v>
      </c>
      <c r="D3101" s="52">
        <v>2370.0</v>
      </c>
      <c r="E3101" s="51">
        <v>0.002</v>
      </c>
      <c r="F3101" s="52">
        <v>2389.0</v>
      </c>
      <c r="G3101" s="54">
        <v>0.074</v>
      </c>
      <c r="H3101" s="50">
        <v>2389.0</v>
      </c>
      <c r="I3101" s="54">
        <v>0.915538</v>
      </c>
      <c r="J3101" s="50">
        <v>2389.0</v>
      </c>
      <c r="K3101" s="54">
        <v>1.709</v>
      </c>
      <c r="L3101" s="70">
        <f t="shared" si="1"/>
        <v>0</v>
      </c>
      <c r="M3101" s="71">
        <f t="shared" si="2"/>
        <v>0</v>
      </c>
      <c r="N3101" s="71">
        <f t="shared" si="3"/>
        <v>0.834538</v>
      </c>
      <c r="O3101" s="71">
        <f t="shared" si="4"/>
        <v>1030.293827</v>
      </c>
      <c r="P3101" s="71">
        <f t="shared" si="5"/>
        <v>0</v>
      </c>
      <c r="Q3101" s="71">
        <f t="shared" si="6"/>
        <v>0</v>
      </c>
      <c r="R3101" s="71">
        <f t="shared" si="7"/>
        <v>1.628</v>
      </c>
      <c r="S3101" s="71">
        <f t="shared" si="8"/>
        <v>2009.876543</v>
      </c>
      <c r="T3101" s="72">
        <f t="shared" si="9"/>
        <v>19</v>
      </c>
      <c r="U3101" s="71">
        <f t="shared" si="10"/>
        <v>0.795311846</v>
      </c>
      <c r="V3101" s="71">
        <f t="shared" si="11"/>
        <v>0</v>
      </c>
      <c r="W3101" s="73">
        <f t="shared" si="12"/>
        <v>0</v>
      </c>
      <c r="X3101" s="19"/>
      <c r="Y3101" s="19"/>
      <c r="Z3101" s="19"/>
      <c r="AA3101" s="19"/>
      <c r="AB3101" s="19"/>
      <c r="AC3101" s="19"/>
      <c r="AD3101" s="19"/>
    </row>
    <row r="3102">
      <c r="A3102" s="49" t="s">
        <v>3198</v>
      </c>
      <c r="B3102" s="50">
        <v>2219.0</v>
      </c>
      <c r="C3102" s="51">
        <v>0.251</v>
      </c>
      <c r="D3102" s="52">
        <v>2192.0</v>
      </c>
      <c r="E3102" s="51">
        <v>0.002</v>
      </c>
      <c r="F3102" s="52">
        <v>2219.0</v>
      </c>
      <c r="G3102" s="54">
        <v>0.069</v>
      </c>
      <c r="H3102" s="50">
        <v>2219.0</v>
      </c>
      <c r="I3102" s="54">
        <v>0.305327</v>
      </c>
      <c r="J3102" s="50">
        <v>2219.0</v>
      </c>
      <c r="K3102" s="54">
        <v>1.917</v>
      </c>
      <c r="L3102" s="70">
        <f t="shared" si="1"/>
        <v>0</v>
      </c>
      <c r="M3102" s="71">
        <f t="shared" si="2"/>
        <v>0</v>
      </c>
      <c r="N3102" s="71">
        <f t="shared" si="3"/>
        <v>0.054327</v>
      </c>
      <c r="O3102" s="71">
        <f t="shared" si="4"/>
        <v>21.64422311</v>
      </c>
      <c r="P3102" s="71">
        <f t="shared" si="5"/>
        <v>0</v>
      </c>
      <c r="Q3102" s="71">
        <f t="shared" si="6"/>
        <v>0</v>
      </c>
      <c r="R3102" s="71">
        <f t="shared" si="7"/>
        <v>1.666</v>
      </c>
      <c r="S3102" s="71">
        <f t="shared" si="8"/>
        <v>663.7450199</v>
      </c>
      <c r="T3102" s="72">
        <f t="shared" si="9"/>
        <v>27</v>
      </c>
      <c r="U3102" s="71">
        <f t="shared" si="10"/>
        <v>1.216764308</v>
      </c>
      <c r="V3102" s="71">
        <f t="shared" si="11"/>
        <v>0</v>
      </c>
      <c r="W3102" s="73">
        <f t="shared" si="12"/>
        <v>0</v>
      </c>
      <c r="X3102" s="19"/>
      <c r="Y3102" s="19"/>
      <c r="Z3102" s="19"/>
      <c r="AA3102" s="19"/>
      <c r="AB3102" s="19"/>
      <c r="AC3102" s="19"/>
      <c r="AD3102" s="19"/>
    </row>
    <row r="3103">
      <c r="A3103" s="49" t="s">
        <v>3199</v>
      </c>
      <c r="B3103" s="50">
        <v>2558.0</v>
      </c>
      <c r="C3103" s="51">
        <v>0.089</v>
      </c>
      <c r="D3103" s="52">
        <v>2541.0</v>
      </c>
      <c r="E3103" s="51">
        <v>0.002</v>
      </c>
      <c r="F3103" s="52">
        <v>2558.0</v>
      </c>
      <c r="G3103" s="54">
        <v>0.079</v>
      </c>
      <c r="H3103" s="50">
        <v>2558.0</v>
      </c>
      <c r="I3103" s="54">
        <v>1.3375</v>
      </c>
      <c r="J3103" s="50">
        <v>2558.0</v>
      </c>
      <c r="K3103" s="54">
        <v>1.966</v>
      </c>
      <c r="L3103" s="70">
        <f t="shared" si="1"/>
        <v>0</v>
      </c>
      <c r="M3103" s="71">
        <f t="shared" si="2"/>
        <v>0</v>
      </c>
      <c r="N3103" s="71">
        <f t="shared" si="3"/>
        <v>1.2485</v>
      </c>
      <c r="O3103" s="71">
        <f t="shared" si="4"/>
        <v>1402.808989</v>
      </c>
      <c r="P3103" s="71">
        <f t="shared" si="5"/>
        <v>0</v>
      </c>
      <c r="Q3103" s="71">
        <f t="shared" si="6"/>
        <v>0</v>
      </c>
      <c r="R3103" s="71">
        <f t="shared" si="7"/>
        <v>1.877</v>
      </c>
      <c r="S3103" s="71">
        <f t="shared" si="8"/>
        <v>2108.988764</v>
      </c>
      <c r="T3103" s="72">
        <f t="shared" si="9"/>
        <v>17</v>
      </c>
      <c r="U3103" s="71">
        <f t="shared" si="10"/>
        <v>0.6645817045</v>
      </c>
      <c r="V3103" s="71">
        <f t="shared" si="11"/>
        <v>0</v>
      </c>
      <c r="W3103" s="73">
        <f t="shared" si="12"/>
        <v>0</v>
      </c>
      <c r="X3103" s="19"/>
      <c r="Y3103" s="19"/>
      <c r="Z3103" s="19"/>
      <c r="AA3103" s="19"/>
      <c r="AB3103" s="19"/>
      <c r="AC3103" s="19"/>
      <c r="AD3103" s="19"/>
    </row>
    <row r="3104">
      <c r="A3104" s="49" t="s">
        <v>3200</v>
      </c>
      <c r="B3104" s="50">
        <v>2380.0</v>
      </c>
      <c r="C3104" s="51">
        <v>0.28</v>
      </c>
      <c r="D3104" s="52">
        <v>2346.0</v>
      </c>
      <c r="E3104" s="51">
        <v>0.001</v>
      </c>
      <c r="F3104" s="52">
        <v>2380.0</v>
      </c>
      <c r="G3104" s="54">
        <v>0.071</v>
      </c>
      <c r="H3104" s="50">
        <v>2380.0</v>
      </c>
      <c r="I3104" s="54">
        <v>1.74617</v>
      </c>
      <c r="J3104" s="50">
        <v>2380.0</v>
      </c>
      <c r="K3104" s="54">
        <v>1.657</v>
      </c>
      <c r="L3104" s="70">
        <f t="shared" si="1"/>
        <v>0</v>
      </c>
      <c r="M3104" s="71">
        <f t="shared" si="2"/>
        <v>0</v>
      </c>
      <c r="N3104" s="71">
        <f t="shared" si="3"/>
        <v>1.46617</v>
      </c>
      <c r="O3104" s="71">
        <f t="shared" si="4"/>
        <v>523.6321429</v>
      </c>
      <c r="P3104" s="71">
        <f t="shared" si="5"/>
        <v>0</v>
      </c>
      <c r="Q3104" s="71">
        <f t="shared" si="6"/>
        <v>0</v>
      </c>
      <c r="R3104" s="71">
        <f t="shared" si="7"/>
        <v>1.377</v>
      </c>
      <c r="S3104" s="71">
        <f t="shared" si="8"/>
        <v>491.7857143</v>
      </c>
      <c r="T3104" s="72">
        <f t="shared" si="9"/>
        <v>34</v>
      </c>
      <c r="U3104" s="71">
        <f t="shared" si="10"/>
        <v>1.428571429</v>
      </c>
      <c r="V3104" s="71">
        <f t="shared" si="11"/>
        <v>0</v>
      </c>
      <c r="W3104" s="73">
        <f t="shared" si="12"/>
        <v>0</v>
      </c>
      <c r="X3104" s="19"/>
      <c r="Y3104" s="19"/>
      <c r="Z3104" s="19"/>
      <c r="AA3104" s="19"/>
      <c r="AB3104" s="19"/>
      <c r="AC3104" s="19"/>
      <c r="AD3104" s="19"/>
    </row>
    <row r="3105">
      <c r="A3105" s="49" t="s">
        <v>3201</v>
      </c>
      <c r="B3105" s="50">
        <v>2082.0</v>
      </c>
      <c r="C3105" s="51">
        <v>0.073</v>
      </c>
      <c r="D3105" s="52">
        <v>2066.0</v>
      </c>
      <c r="E3105" s="51">
        <v>0.001</v>
      </c>
      <c r="F3105" s="52">
        <v>2082.0</v>
      </c>
      <c r="G3105" s="54">
        <v>0.066</v>
      </c>
      <c r="H3105" s="50">
        <v>2082.0</v>
      </c>
      <c r="I3105" s="54">
        <v>1.37516</v>
      </c>
      <c r="J3105" s="50">
        <v>2082.0</v>
      </c>
      <c r="K3105" s="54">
        <v>1.881</v>
      </c>
      <c r="L3105" s="70">
        <f t="shared" si="1"/>
        <v>0</v>
      </c>
      <c r="M3105" s="71">
        <f t="shared" si="2"/>
        <v>0</v>
      </c>
      <c r="N3105" s="71">
        <f t="shared" si="3"/>
        <v>1.30216</v>
      </c>
      <c r="O3105" s="71">
        <f t="shared" si="4"/>
        <v>1783.780822</v>
      </c>
      <c r="P3105" s="71">
        <f t="shared" si="5"/>
        <v>0</v>
      </c>
      <c r="Q3105" s="71">
        <f t="shared" si="6"/>
        <v>0</v>
      </c>
      <c r="R3105" s="71">
        <f t="shared" si="7"/>
        <v>1.808</v>
      </c>
      <c r="S3105" s="71">
        <f t="shared" si="8"/>
        <v>2476.712329</v>
      </c>
      <c r="T3105" s="72">
        <f t="shared" si="9"/>
        <v>16</v>
      </c>
      <c r="U3105" s="71">
        <f t="shared" si="10"/>
        <v>0.7684918348</v>
      </c>
      <c r="V3105" s="71">
        <f t="shared" si="11"/>
        <v>0</v>
      </c>
      <c r="W3105" s="73">
        <f t="shared" si="12"/>
        <v>0</v>
      </c>
      <c r="X3105" s="19"/>
      <c r="Y3105" s="19"/>
      <c r="Z3105" s="19"/>
      <c r="AA3105" s="19"/>
      <c r="AB3105" s="19"/>
      <c r="AC3105" s="19"/>
      <c r="AD3105" s="19"/>
    </row>
    <row r="3106">
      <c r="A3106" s="49" t="s">
        <v>3202</v>
      </c>
      <c r="B3106" s="50">
        <v>1933.0</v>
      </c>
      <c r="C3106" s="51">
        <v>0.155</v>
      </c>
      <c r="D3106" s="52">
        <v>1899.0</v>
      </c>
      <c r="E3106" s="51">
        <v>0.002</v>
      </c>
      <c r="F3106" s="52">
        <v>1933.0</v>
      </c>
      <c r="G3106" s="54">
        <v>0.063</v>
      </c>
      <c r="H3106" s="50">
        <v>1933.0</v>
      </c>
      <c r="I3106" s="54">
        <v>0.254269</v>
      </c>
      <c r="J3106" s="50">
        <v>1933.0</v>
      </c>
      <c r="K3106" s="54">
        <v>1.838</v>
      </c>
      <c r="L3106" s="70">
        <f t="shared" si="1"/>
        <v>0</v>
      </c>
      <c r="M3106" s="71">
        <f t="shared" si="2"/>
        <v>0</v>
      </c>
      <c r="N3106" s="71">
        <f t="shared" si="3"/>
        <v>0.099269</v>
      </c>
      <c r="O3106" s="71">
        <f t="shared" si="4"/>
        <v>64.04451613</v>
      </c>
      <c r="P3106" s="71">
        <f t="shared" si="5"/>
        <v>0</v>
      </c>
      <c r="Q3106" s="71">
        <f t="shared" si="6"/>
        <v>0</v>
      </c>
      <c r="R3106" s="71">
        <f t="shared" si="7"/>
        <v>1.683</v>
      </c>
      <c r="S3106" s="71">
        <f t="shared" si="8"/>
        <v>1085.806452</v>
      </c>
      <c r="T3106" s="72">
        <f t="shared" si="9"/>
        <v>34</v>
      </c>
      <c r="U3106" s="71">
        <f t="shared" si="10"/>
        <v>1.758923952</v>
      </c>
      <c r="V3106" s="71">
        <f t="shared" si="11"/>
        <v>0</v>
      </c>
      <c r="W3106" s="73">
        <f t="shared" si="12"/>
        <v>0</v>
      </c>
      <c r="X3106" s="19"/>
      <c r="Y3106" s="19"/>
      <c r="Z3106" s="19"/>
      <c r="AA3106" s="19"/>
      <c r="AB3106" s="19"/>
      <c r="AC3106" s="19"/>
      <c r="AD3106" s="19"/>
    </row>
    <row r="3107">
      <c r="A3107" s="49" t="s">
        <v>3203</v>
      </c>
      <c r="B3107" s="50">
        <v>2098.0</v>
      </c>
      <c r="C3107" s="51">
        <v>0.073</v>
      </c>
      <c r="D3107" s="52">
        <v>2073.0</v>
      </c>
      <c r="E3107" s="51">
        <v>0.001</v>
      </c>
      <c r="F3107" s="52">
        <v>2098.0</v>
      </c>
      <c r="G3107" s="54">
        <v>0.067</v>
      </c>
      <c r="H3107" s="50">
        <v>2098.0</v>
      </c>
      <c r="I3107" s="54">
        <v>0.698932</v>
      </c>
      <c r="J3107" s="50">
        <v>2098.0</v>
      </c>
      <c r="K3107" s="54">
        <v>1.958</v>
      </c>
      <c r="L3107" s="70">
        <f t="shared" si="1"/>
        <v>0</v>
      </c>
      <c r="M3107" s="71">
        <f t="shared" si="2"/>
        <v>0</v>
      </c>
      <c r="N3107" s="71">
        <f t="shared" si="3"/>
        <v>0.625932</v>
      </c>
      <c r="O3107" s="71">
        <f t="shared" si="4"/>
        <v>857.4410959</v>
      </c>
      <c r="P3107" s="71">
        <f t="shared" si="5"/>
        <v>0</v>
      </c>
      <c r="Q3107" s="71">
        <f t="shared" si="6"/>
        <v>0</v>
      </c>
      <c r="R3107" s="71">
        <f t="shared" si="7"/>
        <v>1.885</v>
      </c>
      <c r="S3107" s="71">
        <f t="shared" si="8"/>
        <v>2582.191781</v>
      </c>
      <c r="T3107" s="72">
        <f t="shared" si="9"/>
        <v>25</v>
      </c>
      <c r="U3107" s="71">
        <f t="shared" si="10"/>
        <v>1.191611058</v>
      </c>
      <c r="V3107" s="71">
        <f t="shared" si="11"/>
        <v>0</v>
      </c>
      <c r="W3107" s="73">
        <f t="shared" si="12"/>
        <v>0</v>
      </c>
      <c r="X3107" s="19"/>
      <c r="Y3107" s="19"/>
      <c r="Z3107" s="19"/>
      <c r="AA3107" s="19"/>
      <c r="AB3107" s="19"/>
      <c r="AC3107" s="19"/>
      <c r="AD3107" s="19"/>
    </row>
    <row r="3108">
      <c r="A3108" s="49" t="s">
        <v>3204</v>
      </c>
      <c r="B3108" s="50">
        <v>1947.0</v>
      </c>
      <c r="C3108" s="51">
        <v>0.226</v>
      </c>
      <c r="D3108" s="52">
        <v>1904.0</v>
      </c>
      <c r="E3108" s="51">
        <v>0.001</v>
      </c>
      <c r="F3108" s="52">
        <v>1947.0</v>
      </c>
      <c r="G3108" s="54">
        <v>0.064</v>
      </c>
      <c r="H3108" s="50">
        <v>1947.0</v>
      </c>
      <c r="I3108" s="54">
        <v>0.452928</v>
      </c>
      <c r="J3108" s="50">
        <v>1947.0</v>
      </c>
      <c r="K3108" s="54">
        <v>2.075</v>
      </c>
      <c r="L3108" s="70">
        <f t="shared" si="1"/>
        <v>0</v>
      </c>
      <c r="M3108" s="71">
        <f t="shared" si="2"/>
        <v>0</v>
      </c>
      <c r="N3108" s="71">
        <f t="shared" si="3"/>
        <v>0.226928</v>
      </c>
      <c r="O3108" s="71">
        <f t="shared" si="4"/>
        <v>100.4106195</v>
      </c>
      <c r="P3108" s="71">
        <f t="shared" si="5"/>
        <v>0</v>
      </c>
      <c r="Q3108" s="71">
        <f t="shared" si="6"/>
        <v>0</v>
      </c>
      <c r="R3108" s="71">
        <f t="shared" si="7"/>
        <v>1.849</v>
      </c>
      <c r="S3108" s="71">
        <f t="shared" si="8"/>
        <v>818.1415929</v>
      </c>
      <c r="T3108" s="72">
        <f t="shared" si="9"/>
        <v>43</v>
      </c>
      <c r="U3108" s="71">
        <f t="shared" si="10"/>
        <v>2.208525937</v>
      </c>
      <c r="V3108" s="71">
        <f t="shared" si="11"/>
        <v>0</v>
      </c>
      <c r="W3108" s="73">
        <f t="shared" si="12"/>
        <v>0</v>
      </c>
      <c r="X3108" s="19"/>
      <c r="Y3108" s="19"/>
      <c r="Z3108" s="19"/>
      <c r="AA3108" s="19"/>
      <c r="AB3108" s="19"/>
      <c r="AC3108" s="19"/>
      <c r="AD3108" s="19"/>
    </row>
    <row r="3109">
      <c r="A3109" s="49" t="s">
        <v>3205</v>
      </c>
      <c r="B3109" s="50">
        <v>2361.0</v>
      </c>
      <c r="C3109" s="51">
        <v>0.083</v>
      </c>
      <c r="D3109" s="52">
        <v>2341.0</v>
      </c>
      <c r="E3109" s="51">
        <v>0.002</v>
      </c>
      <c r="F3109" s="52">
        <v>2361.0</v>
      </c>
      <c r="G3109" s="54">
        <v>0.076</v>
      </c>
      <c r="H3109" s="50">
        <v>2361.0</v>
      </c>
      <c r="I3109" s="54">
        <v>1.37942</v>
      </c>
      <c r="J3109" s="50">
        <v>2361.0</v>
      </c>
      <c r="K3109" s="54">
        <v>1.793</v>
      </c>
      <c r="L3109" s="70">
        <f t="shared" si="1"/>
        <v>0</v>
      </c>
      <c r="M3109" s="71">
        <f t="shared" si="2"/>
        <v>0</v>
      </c>
      <c r="N3109" s="71">
        <f t="shared" si="3"/>
        <v>1.29642</v>
      </c>
      <c r="O3109" s="71">
        <f t="shared" si="4"/>
        <v>1561.951807</v>
      </c>
      <c r="P3109" s="71">
        <f t="shared" si="5"/>
        <v>0</v>
      </c>
      <c r="Q3109" s="71">
        <f t="shared" si="6"/>
        <v>0</v>
      </c>
      <c r="R3109" s="71">
        <f t="shared" si="7"/>
        <v>1.71</v>
      </c>
      <c r="S3109" s="71">
        <f t="shared" si="8"/>
        <v>2060.240964</v>
      </c>
      <c r="T3109" s="72">
        <f t="shared" si="9"/>
        <v>20</v>
      </c>
      <c r="U3109" s="71">
        <f t="shared" si="10"/>
        <v>0.847098687</v>
      </c>
      <c r="V3109" s="71">
        <f t="shared" si="11"/>
        <v>0</v>
      </c>
      <c r="W3109" s="73">
        <f t="shared" si="12"/>
        <v>0</v>
      </c>
      <c r="X3109" s="19"/>
      <c r="Y3109" s="19"/>
      <c r="Z3109" s="19"/>
      <c r="AA3109" s="19"/>
      <c r="AB3109" s="19"/>
      <c r="AC3109" s="19"/>
      <c r="AD3109" s="19"/>
    </row>
    <row r="3110">
      <c r="A3110" s="49" t="s">
        <v>3206</v>
      </c>
      <c r="B3110" s="50">
        <v>2198.0</v>
      </c>
      <c r="C3110" s="51">
        <v>0.273</v>
      </c>
      <c r="D3110" s="52">
        <v>2166.0</v>
      </c>
      <c r="E3110" s="51">
        <v>0.003</v>
      </c>
      <c r="F3110" s="52">
        <v>2198.0</v>
      </c>
      <c r="G3110" s="54">
        <v>0.068</v>
      </c>
      <c r="H3110" s="50">
        <v>2198.0</v>
      </c>
      <c r="I3110" s="54">
        <v>0.990246</v>
      </c>
      <c r="J3110" s="50">
        <v>2198.0</v>
      </c>
      <c r="K3110" s="54">
        <v>2.114</v>
      </c>
      <c r="L3110" s="70">
        <f t="shared" si="1"/>
        <v>0</v>
      </c>
      <c r="M3110" s="71">
        <f t="shared" si="2"/>
        <v>0</v>
      </c>
      <c r="N3110" s="71">
        <f t="shared" si="3"/>
        <v>0.717246</v>
      </c>
      <c r="O3110" s="71">
        <f t="shared" si="4"/>
        <v>262.7274725</v>
      </c>
      <c r="P3110" s="71">
        <f t="shared" si="5"/>
        <v>0</v>
      </c>
      <c r="Q3110" s="71">
        <f t="shared" si="6"/>
        <v>0</v>
      </c>
      <c r="R3110" s="71">
        <f t="shared" si="7"/>
        <v>1.841</v>
      </c>
      <c r="S3110" s="71">
        <f t="shared" si="8"/>
        <v>674.3589744</v>
      </c>
      <c r="T3110" s="72">
        <f t="shared" si="9"/>
        <v>32</v>
      </c>
      <c r="U3110" s="71">
        <f t="shared" si="10"/>
        <v>1.455868972</v>
      </c>
      <c r="V3110" s="71">
        <f t="shared" si="11"/>
        <v>0</v>
      </c>
      <c r="W3110" s="73">
        <f t="shared" si="12"/>
        <v>0</v>
      </c>
      <c r="X3110" s="19"/>
      <c r="Y3110" s="19"/>
      <c r="Z3110" s="19"/>
      <c r="AA3110" s="19"/>
      <c r="AB3110" s="19"/>
      <c r="AC3110" s="19"/>
      <c r="AD3110" s="19"/>
    </row>
    <row r="3111">
      <c r="A3111" s="49" t="s">
        <v>3207</v>
      </c>
      <c r="B3111" s="50">
        <v>2291.0</v>
      </c>
      <c r="C3111" s="51">
        <v>0.081</v>
      </c>
      <c r="D3111" s="52">
        <v>2269.0</v>
      </c>
      <c r="E3111" s="51">
        <v>0.002</v>
      </c>
      <c r="F3111" s="52">
        <v>2291.0</v>
      </c>
      <c r="G3111" s="54">
        <v>0.074</v>
      </c>
      <c r="H3111" s="50">
        <v>2291.0</v>
      </c>
      <c r="I3111" s="54">
        <v>1.80664</v>
      </c>
      <c r="J3111" s="50">
        <v>2291.0</v>
      </c>
      <c r="K3111" s="54">
        <v>1.68</v>
      </c>
      <c r="L3111" s="70">
        <f t="shared" si="1"/>
        <v>0</v>
      </c>
      <c r="M3111" s="71">
        <f t="shared" si="2"/>
        <v>0</v>
      </c>
      <c r="N3111" s="71">
        <f t="shared" si="3"/>
        <v>1.72564</v>
      </c>
      <c r="O3111" s="71">
        <f t="shared" si="4"/>
        <v>2130.419753</v>
      </c>
      <c r="P3111" s="71">
        <f t="shared" si="5"/>
        <v>0</v>
      </c>
      <c r="Q3111" s="71">
        <f t="shared" si="6"/>
        <v>0</v>
      </c>
      <c r="R3111" s="71">
        <f t="shared" si="7"/>
        <v>1.599</v>
      </c>
      <c r="S3111" s="71">
        <f t="shared" si="8"/>
        <v>1974.074074</v>
      </c>
      <c r="T3111" s="72">
        <f t="shared" si="9"/>
        <v>22</v>
      </c>
      <c r="U3111" s="71">
        <f t="shared" si="10"/>
        <v>0.960279354</v>
      </c>
      <c r="V3111" s="71">
        <f t="shared" si="11"/>
        <v>0</v>
      </c>
      <c r="W3111" s="73">
        <f t="shared" si="12"/>
        <v>0</v>
      </c>
      <c r="X3111" s="19"/>
      <c r="Y3111" s="19"/>
      <c r="Z3111" s="19"/>
      <c r="AA3111" s="19"/>
      <c r="AB3111" s="19"/>
      <c r="AC3111" s="19"/>
      <c r="AD3111" s="19"/>
    </row>
    <row r="3112">
      <c r="A3112" s="49" t="s">
        <v>3208</v>
      </c>
      <c r="B3112" s="50">
        <v>2128.0</v>
      </c>
      <c r="C3112" s="51">
        <v>0.257</v>
      </c>
      <c r="D3112" s="52">
        <v>2096.0</v>
      </c>
      <c r="E3112" s="51">
        <v>0.002</v>
      </c>
      <c r="F3112" s="52">
        <v>2128.0</v>
      </c>
      <c r="G3112" s="54">
        <v>0.068</v>
      </c>
      <c r="H3112" s="50">
        <v>2128.0</v>
      </c>
      <c r="I3112" s="54">
        <v>0.339337</v>
      </c>
      <c r="J3112" s="50">
        <v>2128.0</v>
      </c>
      <c r="K3112" s="54">
        <v>1.651</v>
      </c>
      <c r="L3112" s="70">
        <f t="shared" si="1"/>
        <v>0</v>
      </c>
      <c r="M3112" s="71">
        <f t="shared" si="2"/>
        <v>0</v>
      </c>
      <c r="N3112" s="71">
        <f t="shared" si="3"/>
        <v>0.082337</v>
      </c>
      <c r="O3112" s="71">
        <f t="shared" si="4"/>
        <v>32.03774319</v>
      </c>
      <c r="P3112" s="71">
        <f t="shared" si="5"/>
        <v>0</v>
      </c>
      <c r="Q3112" s="71">
        <f t="shared" si="6"/>
        <v>0</v>
      </c>
      <c r="R3112" s="71">
        <f t="shared" si="7"/>
        <v>1.394</v>
      </c>
      <c r="S3112" s="71">
        <f t="shared" si="8"/>
        <v>542.4124514</v>
      </c>
      <c r="T3112" s="72">
        <f t="shared" si="9"/>
        <v>32</v>
      </c>
      <c r="U3112" s="71">
        <f t="shared" si="10"/>
        <v>1.503759398</v>
      </c>
      <c r="V3112" s="71">
        <f t="shared" si="11"/>
        <v>0</v>
      </c>
      <c r="W3112" s="73">
        <f t="shared" si="12"/>
        <v>0</v>
      </c>
      <c r="X3112" s="19"/>
      <c r="Y3112" s="19"/>
      <c r="Z3112" s="19"/>
      <c r="AA3112" s="19"/>
      <c r="AB3112" s="19"/>
      <c r="AC3112" s="19"/>
      <c r="AD3112" s="19"/>
    </row>
    <row r="3113">
      <c r="A3113" s="49" t="s">
        <v>3209</v>
      </c>
      <c r="B3113" s="50">
        <v>2500.0</v>
      </c>
      <c r="C3113" s="51">
        <v>0.085</v>
      </c>
      <c r="D3113" s="52">
        <v>2483.0</v>
      </c>
      <c r="E3113" s="51">
        <v>0.002</v>
      </c>
      <c r="F3113" s="52">
        <v>2500.0</v>
      </c>
      <c r="G3113" s="54">
        <v>0.077</v>
      </c>
      <c r="H3113" s="50">
        <v>2500.0</v>
      </c>
      <c r="I3113" s="54">
        <v>0.322123</v>
      </c>
      <c r="J3113" s="50">
        <v>2500.0</v>
      </c>
      <c r="K3113" s="54">
        <v>1.626</v>
      </c>
      <c r="L3113" s="70">
        <f t="shared" si="1"/>
        <v>0</v>
      </c>
      <c r="M3113" s="71">
        <f t="shared" si="2"/>
        <v>0</v>
      </c>
      <c r="N3113" s="71">
        <f t="shared" si="3"/>
        <v>0.237123</v>
      </c>
      <c r="O3113" s="71">
        <f t="shared" si="4"/>
        <v>278.9682353</v>
      </c>
      <c r="P3113" s="71">
        <f t="shared" si="5"/>
        <v>0</v>
      </c>
      <c r="Q3113" s="71">
        <f t="shared" si="6"/>
        <v>0</v>
      </c>
      <c r="R3113" s="71">
        <f t="shared" si="7"/>
        <v>1.541</v>
      </c>
      <c r="S3113" s="71">
        <f t="shared" si="8"/>
        <v>1812.941176</v>
      </c>
      <c r="T3113" s="72">
        <f t="shared" si="9"/>
        <v>17</v>
      </c>
      <c r="U3113" s="71">
        <f t="shared" si="10"/>
        <v>0.68</v>
      </c>
      <c r="V3113" s="71">
        <f t="shared" si="11"/>
        <v>0</v>
      </c>
      <c r="W3113" s="73">
        <f t="shared" si="12"/>
        <v>0</v>
      </c>
      <c r="X3113" s="19"/>
      <c r="Y3113" s="19"/>
      <c r="Z3113" s="19"/>
      <c r="AA3113" s="19"/>
      <c r="AB3113" s="19"/>
      <c r="AC3113" s="19"/>
      <c r="AD3113" s="19"/>
    </row>
    <row r="3114">
      <c r="A3114" s="49" t="s">
        <v>3210</v>
      </c>
      <c r="B3114" s="50">
        <v>2321.0</v>
      </c>
      <c r="C3114" s="51">
        <v>0.276</v>
      </c>
      <c r="D3114" s="52">
        <v>2285.0</v>
      </c>
      <c r="E3114" s="51">
        <v>0.001</v>
      </c>
      <c r="F3114" s="52">
        <v>2321.0</v>
      </c>
      <c r="G3114" s="54">
        <v>0.072</v>
      </c>
      <c r="H3114" s="50">
        <v>2321.0</v>
      </c>
      <c r="I3114" s="54">
        <v>1.96314</v>
      </c>
      <c r="J3114" s="50">
        <v>2321.0</v>
      </c>
      <c r="K3114" s="54">
        <v>2.154</v>
      </c>
      <c r="L3114" s="70">
        <f t="shared" si="1"/>
        <v>0</v>
      </c>
      <c r="M3114" s="71">
        <f t="shared" si="2"/>
        <v>0</v>
      </c>
      <c r="N3114" s="71">
        <f t="shared" si="3"/>
        <v>1.68714</v>
      </c>
      <c r="O3114" s="71">
        <f t="shared" si="4"/>
        <v>611.2826087</v>
      </c>
      <c r="P3114" s="71">
        <f t="shared" si="5"/>
        <v>0</v>
      </c>
      <c r="Q3114" s="71">
        <f t="shared" si="6"/>
        <v>0</v>
      </c>
      <c r="R3114" s="71">
        <f t="shared" si="7"/>
        <v>1.878</v>
      </c>
      <c r="S3114" s="71">
        <f t="shared" si="8"/>
        <v>680.4347826</v>
      </c>
      <c r="T3114" s="72">
        <f t="shared" si="9"/>
        <v>36</v>
      </c>
      <c r="U3114" s="71">
        <f t="shared" si="10"/>
        <v>1.551055579</v>
      </c>
      <c r="V3114" s="71">
        <f t="shared" si="11"/>
        <v>0</v>
      </c>
      <c r="W3114" s="73">
        <f t="shared" si="12"/>
        <v>0</v>
      </c>
      <c r="X3114" s="19"/>
      <c r="Y3114" s="19"/>
      <c r="Z3114" s="19"/>
      <c r="AA3114" s="19"/>
      <c r="AB3114" s="19"/>
      <c r="AC3114" s="19"/>
      <c r="AD3114" s="19"/>
    </row>
    <row r="3115">
      <c r="A3115" s="49" t="s">
        <v>3211</v>
      </c>
      <c r="B3115" s="50">
        <v>2541.0</v>
      </c>
      <c r="C3115" s="51">
        <v>0.089</v>
      </c>
      <c r="D3115" s="52">
        <v>2525.0</v>
      </c>
      <c r="E3115" s="51">
        <v>0.002</v>
      </c>
      <c r="F3115" s="52">
        <v>2541.0</v>
      </c>
      <c r="G3115" s="54">
        <v>0.079</v>
      </c>
      <c r="H3115" s="50">
        <v>2541.0</v>
      </c>
      <c r="I3115" s="54">
        <v>1.47793</v>
      </c>
      <c r="J3115" s="50">
        <v>2541.0</v>
      </c>
      <c r="K3115" s="54">
        <v>1.846</v>
      </c>
      <c r="L3115" s="70">
        <f t="shared" si="1"/>
        <v>0</v>
      </c>
      <c r="M3115" s="71">
        <f t="shared" si="2"/>
        <v>0</v>
      </c>
      <c r="N3115" s="71">
        <f t="shared" si="3"/>
        <v>1.38893</v>
      </c>
      <c r="O3115" s="71">
        <f t="shared" si="4"/>
        <v>1560.595506</v>
      </c>
      <c r="P3115" s="71">
        <f t="shared" si="5"/>
        <v>0</v>
      </c>
      <c r="Q3115" s="71">
        <f t="shared" si="6"/>
        <v>0</v>
      </c>
      <c r="R3115" s="71">
        <f t="shared" si="7"/>
        <v>1.757</v>
      </c>
      <c r="S3115" s="71">
        <f t="shared" si="8"/>
        <v>1974.157303</v>
      </c>
      <c r="T3115" s="72">
        <f t="shared" si="9"/>
        <v>16</v>
      </c>
      <c r="U3115" s="71">
        <f t="shared" si="10"/>
        <v>0.6296733569</v>
      </c>
      <c r="V3115" s="71">
        <f t="shared" si="11"/>
        <v>0</v>
      </c>
      <c r="W3115" s="73">
        <f t="shared" si="12"/>
        <v>0</v>
      </c>
      <c r="X3115" s="19"/>
      <c r="Y3115" s="19"/>
      <c r="Z3115" s="19"/>
      <c r="AA3115" s="19"/>
      <c r="AB3115" s="19"/>
      <c r="AC3115" s="19"/>
      <c r="AD3115" s="19"/>
    </row>
    <row r="3116">
      <c r="A3116" s="49" t="s">
        <v>3212</v>
      </c>
      <c r="B3116" s="50">
        <v>2363.0</v>
      </c>
      <c r="C3116" s="51">
        <v>0.315</v>
      </c>
      <c r="D3116" s="52">
        <v>2323.0</v>
      </c>
      <c r="E3116" s="51">
        <v>0.001</v>
      </c>
      <c r="F3116" s="52">
        <v>2363.0</v>
      </c>
      <c r="G3116" s="54">
        <v>0.072</v>
      </c>
      <c r="H3116" s="50">
        <v>2363.0</v>
      </c>
      <c r="I3116" s="54">
        <v>1.26382</v>
      </c>
      <c r="J3116" s="50">
        <v>2363.0</v>
      </c>
      <c r="K3116" s="54">
        <v>1.824</v>
      </c>
      <c r="L3116" s="70">
        <f t="shared" si="1"/>
        <v>0</v>
      </c>
      <c r="M3116" s="71">
        <f t="shared" si="2"/>
        <v>0</v>
      </c>
      <c r="N3116" s="71">
        <f t="shared" si="3"/>
        <v>0.94882</v>
      </c>
      <c r="O3116" s="71">
        <f t="shared" si="4"/>
        <v>301.2126984</v>
      </c>
      <c r="P3116" s="71">
        <f t="shared" si="5"/>
        <v>0</v>
      </c>
      <c r="Q3116" s="71">
        <f t="shared" si="6"/>
        <v>0</v>
      </c>
      <c r="R3116" s="71">
        <f t="shared" si="7"/>
        <v>1.509</v>
      </c>
      <c r="S3116" s="71">
        <f t="shared" si="8"/>
        <v>479.047619</v>
      </c>
      <c r="T3116" s="72">
        <f t="shared" si="9"/>
        <v>40</v>
      </c>
      <c r="U3116" s="71">
        <f t="shared" si="10"/>
        <v>1.692763436</v>
      </c>
      <c r="V3116" s="71">
        <f t="shared" si="11"/>
        <v>0</v>
      </c>
      <c r="W3116" s="73">
        <f t="shared" si="12"/>
        <v>0</v>
      </c>
      <c r="X3116" s="19"/>
      <c r="Y3116" s="19"/>
      <c r="Z3116" s="19"/>
      <c r="AA3116" s="19"/>
      <c r="AB3116" s="19"/>
      <c r="AC3116" s="19"/>
      <c r="AD3116" s="19"/>
    </row>
    <row r="3117">
      <c r="A3117" s="49" t="s">
        <v>3213</v>
      </c>
      <c r="B3117" s="50">
        <v>2417.0</v>
      </c>
      <c r="C3117" s="51">
        <v>0.077</v>
      </c>
      <c r="D3117" s="52">
        <v>2401.0</v>
      </c>
      <c r="E3117" s="51">
        <v>0.001</v>
      </c>
      <c r="F3117" s="52">
        <v>2417.0</v>
      </c>
      <c r="G3117" s="54">
        <v>0.07</v>
      </c>
      <c r="H3117" s="50">
        <v>2417.0</v>
      </c>
      <c r="I3117" s="54">
        <v>0.329213</v>
      </c>
      <c r="J3117" s="50">
        <v>2417.0</v>
      </c>
      <c r="K3117" s="54">
        <v>2.037</v>
      </c>
      <c r="L3117" s="70">
        <f t="shared" si="1"/>
        <v>0</v>
      </c>
      <c r="M3117" s="71">
        <f t="shared" si="2"/>
        <v>0</v>
      </c>
      <c r="N3117" s="71">
        <f t="shared" si="3"/>
        <v>0.252213</v>
      </c>
      <c r="O3117" s="71">
        <f t="shared" si="4"/>
        <v>327.5493506</v>
      </c>
      <c r="P3117" s="71">
        <f t="shared" si="5"/>
        <v>0</v>
      </c>
      <c r="Q3117" s="71">
        <f t="shared" si="6"/>
        <v>0</v>
      </c>
      <c r="R3117" s="71">
        <f t="shared" si="7"/>
        <v>1.96</v>
      </c>
      <c r="S3117" s="71">
        <f t="shared" si="8"/>
        <v>2545.454545</v>
      </c>
      <c r="T3117" s="72">
        <f t="shared" si="9"/>
        <v>16</v>
      </c>
      <c r="U3117" s="71">
        <f t="shared" si="10"/>
        <v>0.6619776583</v>
      </c>
      <c r="V3117" s="71">
        <f t="shared" si="11"/>
        <v>0</v>
      </c>
      <c r="W3117" s="73">
        <f t="shared" si="12"/>
        <v>0</v>
      </c>
      <c r="X3117" s="19"/>
      <c r="Y3117" s="19"/>
      <c r="Z3117" s="19"/>
      <c r="AA3117" s="19"/>
      <c r="AB3117" s="19"/>
      <c r="AC3117" s="19"/>
      <c r="AD3117" s="19"/>
    </row>
    <row r="3118">
      <c r="A3118" s="49" t="s">
        <v>3214</v>
      </c>
      <c r="B3118" s="50">
        <v>2246.0</v>
      </c>
      <c r="C3118" s="51">
        <v>0.252</v>
      </c>
      <c r="D3118" s="52">
        <v>2213.0</v>
      </c>
      <c r="E3118" s="51">
        <v>0.003</v>
      </c>
      <c r="F3118" s="52">
        <v>2246.0</v>
      </c>
      <c r="G3118" s="54">
        <v>0.069</v>
      </c>
      <c r="H3118" s="50">
        <v>2246.0</v>
      </c>
      <c r="I3118" s="54">
        <v>1.5538</v>
      </c>
      <c r="J3118" s="50">
        <v>2246.0</v>
      </c>
      <c r="K3118" s="54">
        <v>2.036</v>
      </c>
      <c r="L3118" s="70">
        <f t="shared" si="1"/>
        <v>0</v>
      </c>
      <c r="M3118" s="71">
        <f t="shared" si="2"/>
        <v>0</v>
      </c>
      <c r="N3118" s="71">
        <f t="shared" si="3"/>
        <v>1.3018</v>
      </c>
      <c r="O3118" s="71">
        <f t="shared" si="4"/>
        <v>516.5873016</v>
      </c>
      <c r="P3118" s="71">
        <f t="shared" si="5"/>
        <v>0</v>
      </c>
      <c r="Q3118" s="71">
        <f t="shared" si="6"/>
        <v>0</v>
      </c>
      <c r="R3118" s="71">
        <f t="shared" si="7"/>
        <v>1.784</v>
      </c>
      <c r="S3118" s="71">
        <f t="shared" si="8"/>
        <v>707.9365079</v>
      </c>
      <c r="T3118" s="72">
        <f t="shared" si="9"/>
        <v>33</v>
      </c>
      <c r="U3118" s="71">
        <f t="shared" si="10"/>
        <v>1.469278718</v>
      </c>
      <c r="V3118" s="71">
        <f t="shared" si="11"/>
        <v>0</v>
      </c>
      <c r="W3118" s="73">
        <f t="shared" si="12"/>
        <v>0</v>
      </c>
      <c r="X3118" s="19"/>
      <c r="Y3118" s="19"/>
      <c r="Z3118" s="19"/>
      <c r="AA3118" s="19"/>
      <c r="AB3118" s="19"/>
      <c r="AC3118" s="19"/>
      <c r="AD3118" s="19"/>
    </row>
    <row r="3119">
      <c r="A3119" s="49" t="s">
        <v>3215</v>
      </c>
      <c r="B3119" s="50">
        <v>2493.0</v>
      </c>
      <c r="C3119" s="51">
        <v>0.088</v>
      </c>
      <c r="D3119" s="52">
        <v>2474.0</v>
      </c>
      <c r="E3119" s="51">
        <v>0.002</v>
      </c>
      <c r="F3119" s="52">
        <v>2493.0</v>
      </c>
      <c r="G3119" s="54">
        <v>0.081</v>
      </c>
      <c r="H3119" s="50">
        <v>2493.0</v>
      </c>
      <c r="I3119" s="54">
        <v>0.588319</v>
      </c>
      <c r="J3119" s="50">
        <v>2493.0</v>
      </c>
      <c r="K3119" s="54">
        <v>2.006</v>
      </c>
      <c r="L3119" s="70">
        <f t="shared" si="1"/>
        <v>0</v>
      </c>
      <c r="M3119" s="71">
        <f t="shared" si="2"/>
        <v>0</v>
      </c>
      <c r="N3119" s="71">
        <f t="shared" si="3"/>
        <v>0.500319</v>
      </c>
      <c r="O3119" s="71">
        <f t="shared" si="4"/>
        <v>568.5443182</v>
      </c>
      <c r="P3119" s="71">
        <f t="shared" si="5"/>
        <v>0</v>
      </c>
      <c r="Q3119" s="71">
        <f t="shared" si="6"/>
        <v>0</v>
      </c>
      <c r="R3119" s="71">
        <f t="shared" si="7"/>
        <v>1.918</v>
      </c>
      <c r="S3119" s="71">
        <f t="shared" si="8"/>
        <v>2179.545455</v>
      </c>
      <c r="T3119" s="72">
        <f t="shared" si="9"/>
        <v>19</v>
      </c>
      <c r="U3119" s="71">
        <f t="shared" si="10"/>
        <v>0.7621339751</v>
      </c>
      <c r="V3119" s="71">
        <f t="shared" si="11"/>
        <v>0</v>
      </c>
      <c r="W3119" s="73">
        <f t="shared" si="12"/>
        <v>0</v>
      </c>
      <c r="X3119" s="19"/>
      <c r="Y3119" s="19"/>
      <c r="Z3119" s="19"/>
      <c r="AA3119" s="19"/>
      <c r="AB3119" s="19"/>
      <c r="AC3119" s="19"/>
      <c r="AD3119" s="19"/>
    </row>
    <row r="3120">
      <c r="A3120" s="49" t="s">
        <v>3216</v>
      </c>
      <c r="B3120" s="50">
        <v>2314.0</v>
      </c>
      <c r="C3120" s="51">
        <v>0.227</v>
      </c>
      <c r="D3120" s="52">
        <v>2276.0</v>
      </c>
      <c r="E3120" s="51">
        <v>0.001</v>
      </c>
      <c r="F3120" s="52">
        <v>2314.0</v>
      </c>
      <c r="G3120" s="54">
        <v>0.076</v>
      </c>
      <c r="H3120" s="50">
        <v>2314.0</v>
      </c>
      <c r="I3120" s="54">
        <v>0.307825</v>
      </c>
      <c r="J3120" s="50">
        <v>2314.0</v>
      </c>
      <c r="K3120" s="54">
        <v>1.7</v>
      </c>
      <c r="L3120" s="70">
        <f t="shared" si="1"/>
        <v>0</v>
      </c>
      <c r="M3120" s="71">
        <f t="shared" si="2"/>
        <v>0</v>
      </c>
      <c r="N3120" s="71">
        <f t="shared" si="3"/>
        <v>0.080825</v>
      </c>
      <c r="O3120" s="71">
        <f t="shared" si="4"/>
        <v>35.60572687</v>
      </c>
      <c r="P3120" s="71">
        <f t="shared" si="5"/>
        <v>0</v>
      </c>
      <c r="Q3120" s="71">
        <f t="shared" si="6"/>
        <v>0</v>
      </c>
      <c r="R3120" s="71">
        <f t="shared" si="7"/>
        <v>1.473</v>
      </c>
      <c r="S3120" s="71">
        <f t="shared" si="8"/>
        <v>648.8986784</v>
      </c>
      <c r="T3120" s="72">
        <f t="shared" si="9"/>
        <v>38</v>
      </c>
      <c r="U3120" s="71">
        <f t="shared" si="10"/>
        <v>1.642178047</v>
      </c>
      <c r="V3120" s="71">
        <f t="shared" si="11"/>
        <v>0</v>
      </c>
      <c r="W3120" s="73">
        <f t="shared" si="12"/>
        <v>0</v>
      </c>
      <c r="X3120" s="19"/>
      <c r="Y3120" s="19"/>
      <c r="Z3120" s="19"/>
      <c r="AA3120" s="19"/>
      <c r="AB3120" s="19"/>
      <c r="AC3120" s="19"/>
      <c r="AD3120" s="19"/>
    </row>
    <row r="3121">
      <c r="A3121" s="49" t="s">
        <v>3217</v>
      </c>
      <c r="B3121" s="50">
        <v>2497.0</v>
      </c>
      <c r="C3121" s="51">
        <v>0.087</v>
      </c>
      <c r="D3121" s="52">
        <v>2480.0</v>
      </c>
      <c r="E3121" s="51">
        <v>0.001</v>
      </c>
      <c r="F3121" s="52">
        <v>2497.0</v>
      </c>
      <c r="G3121" s="54">
        <v>0.078</v>
      </c>
      <c r="H3121" s="50">
        <v>2497.0</v>
      </c>
      <c r="I3121" s="54">
        <v>0.433911</v>
      </c>
      <c r="J3121" s="50">
        <v>2497.0</v>
      </c>
      <c r="K3121" s="54">
        <v>1.761</v>
      </c>
      <c r="L3121" s="70">
        <f t="shared" si="1"/>
        <v>0</v>
      </c>
      <c r="M3121" s="71">
        <f t="shared" si="2"/>
        <v>0</v>
      </c>
      <c r="N3121" s="71">
        <f t="shared" si="3"/>
        <v>0.346911</v>
      </c>
      <c r="O3121" s="71">
        <f t="shared" si="4"/>
        <v>398.7482759</v>
      </c>
      <c r="P3121" s="71">
        <f t="shared" si="5"/>
        <v>0</v>
      </c>
      <c r="Q3121" s="71">
        <f t="shared" si="6"/>
        <v>0</v>
      </c>
      <c r="R3121" s="71">
        <f t="shared" si="7"/>
        <v>1.674</v>
      </c>
      <c r="S3121" s="71">
        <f t="shared" si="8"/>
        <v>1924.137931</v>
      </c>
      <c r="T3121" s="72">
        <f t="shared" si="9"/>
        <v>17</v>
      </c>
      <c r="U3121" s="71">
        <f t="shared" si="10"/>
        <v>0.6808169804</v>
      </c>
      <c r="V3121" s="71">
        <f t="shared" si="11"/>
        <v>0</v>
      </c>
      <c r="W3121" s="73">
        <f t="shared" si="12"/>
        <v>0</v>
      </c>
      <c r="X3121" s="19"/>
      <c r="Y3121" s="19"/>
      <c r="Z3121" s="19"/>
      <c r="AA3121" s="19"/>
      <c r="AB3121" s="19"/>
      <c r="AC3121" s="19"/>
      <c r="AD3121" s="19"/>
    </row>
    <row r="3122">
      <c r="A3122" s="49" t="s">
        <v>3218</v>
      </c>
      <c r="B3122" s="50">
        <v>2317.0</v>
      </c>
      <c r="C3122" s="51">
        <v>0.275</v>
      </c>
      <c r="D3122" s="52">
        <v>2284.0</v>
      </c>
      <c r="E3122" s="51">
        <v>0.003</v>
      </c>
      <c r="F3122" s="52">
        <v>2317.0</v>
      </c>
      <c r="G3122" s="54">
        <v>0.075</v>
      </c>
      <c r="H3122" s="50">
        <v>2317.0</v>
      </c>
      <c r="I3122" s="54">
        <v>1.85336</v>
      </c>
      <c r="J3122" s="50">
        <v>2317.0</v>
      </c>
      <c r="K3122" s="54">
        <v>2.57</v>
      </c>
      <c r="L3122" s="70">
        <f t="shared" si="1"/>
        <v>0</v>
      </c>
      <c r="M3122" s="71">
        <f t="shared" si="2"/>
        <v>0</v>
      </c>
      <c r="N3122" s="71">
        <f t="shared" si="3"/>
        <v>1.57836</v>
      </c>
      <c r="O3122" s="71">
        <f t="shared" si="4"/>
        <v>573.9490909</v>
      </c>
      <c r="P3122" s="71">
        <f t="shared" si="5"/>
        <v>0</v>
      </c>
      <c r="Q3122" s="71">
        <f t="shared" si="6"/>
        <v>0</v>
      </c>
      <c r="R3122" s="71">
        <f t="shared" si="7"/>
        <v>2.295</v>
      </c>
      <c r="S3122" s="71">
        <f t="shared" si="8"/>
        <v>834.5454545</v>
      </c>
      <c r="T3122" s="72">
        <f t="shared" si="9"/>
        <v>33</v>
      </c>
      <c r="U3122" s="71">
        <f t="shared" si="10"/>
        <v>1.424255503</v>
      </c>
      <c r="V3122" s="71">
        <f t="shared" si="11"/>
        <v>0</v>
      </c>
      <c r="W3122" s="73">
        <f t="shared" si="12"/>
        <v>0</v>
      </c>
      <c r="X3122" s="19"/>
      <c r="Y3122" s="19"/>
      <c r="Z3122" s="19"/>
      <c r="AA3122" s="19"/>
      <c r="AB3122" s="19"/>
      <c r="AC3122" s="19"/>
      <c r="AD3122" s="19"/>
    </row>
    <row r="3123">
      <c r="A3123" s="49" t="s">
        <v>3219</v>
      </c>
      <c r="B3123" s="50">
        <v>2473.0</v>
      </c>
      <c r="C3123" s="51">
        <v>0.08</v>
      </c>
      <c r="D3123" s="52">
        <v>2453.0</v>
      </c>
      <c r="E3123" s="51">
        <v>0.002</v>
      </c>
      <c r="F3123" s="52">
        <v>2473.0</v>
      </c>
      <c r="G3123" s="54">
        <v>0.071</v>
      </c>
      <c r="H3123" s="50">
        <v>2473.0</v>
      </c>
      <c r="I3123" s="54">
        <v>0.265944</v>
      </c>
      <c r="J3123" s="50">
        <v>2473.0</v>
      </c>
      <c r="K3123" s="54">
        <v>1.987</v>
      </c>
      <c r="L3123" s="70">
        <f t="shared" si="1"/>
        <v>0</v>
      </c>
      <c r="M3123" s="71">
        <f t="shared" si="2"/>
        <v>0</v>
      </c>
      <c r="N3123" s="71">
        <f t="shared" si="3"/>
        <v>0.185944</v>
      </c>
      <c r="O3123" s="71">
        <f t="shared" si="4"/>
        <v>232.43</v>
      </c>
      <c r="P3123" s="71">
        <f t="shared" si="5"/>
        <v>0</v>
      </c>
      <c r="Q3123" s="71">
        <f t="shared" si="6"/>
        <v>0</v>
      </c>
      <c r="R3123" s="71">
        <f t="shared" si="7"/>
        <v>1.907</v>
      </c>
      <c r="S3123" s="71">
        <f t="shared" si="8"/>
        <v>2383.75</v>
      </c>
      <c r="T3123" s="72">
        <f t="shared" si="9"/>
        <v>20</v>
      </c>
      <c r="U3123" s="71">
        <f t="shared" si="10"/>
        <v>0.8087343308</v>
      </c>
      <c r="V3123" s="71">
        <f t="shared" si="11"/>
        <v>0</v>
      </c>
      <c r="W3123" s="73">
        <f t="shared" si="12"/>
        <v>0</v>
      </c>
      <c r="X3123" s="19"/>
      <c r="Y3123" s="19"/>
      <c r="Z3123" s="19"/>
      <c r="AA3123" s="19"/>
      <c r="AB3123" s="19"/>
      <c r="AC3123" s="19"/>
      <c r="AD3123" s="19"/>
    </row>
    <row r="3124">
      <c r="A3124" s="49" t="s">
        <v>3220</v>
      </c>
      <c r="B3124" s="50">
        <v>2295.0</v>
      </c>
      <c r="C3124" s="51">
        <v>0.292</v>
      </c>
      <c r="D3124" s="52">
        <v>2253.0</v>
      </c>
      <c r="E3124" s="51">
        <v>0.003</v>
      </c>
      <c r="F3124" s="52">
        <v>2295.0</v>
      </c>
      <c r="G3124" s="54">
        <v>0.07</v>
      </c>
      <c r="H3124" s="50">
        <v>2295.0</v>
      </c>
      <c r="I3124" s="54">
        <v>1.79489</v>
      </c>
      <c r="J3124" s="50">
        <v>2295.0</v>
      </c>
      <c r="K3124" s="54">
        <v>1.93</v>
      </c>
      <c r="L3124" s="70">
        <f t="shared" si="1"/>
        <v>0</v>
      </c>
      <c r="M3124" s="71">
        <f t="shared" si="2"/>
        <v>0</v>
      </c>
      <c r="N3124" s="71">
        <f t="shared" si="3"/>
        <v>1.50289</v>
      </c>
      <c r="O3124" s="71">
        <f t="shared" si="4"/>
        <v>514.6883562</v>
      </c>
      <c r="P3124" s="71">
        <f t="shared" si="5"/>
        <v>0</v>
      </c>
      <c r="Q3124" s="71">
        <f t="shared" si="6"/>
        <v>0</v>
      </c>
      <c r="R3124" s="71">
        <f t="shared" si="7"/>
        <v>1.638</v>
      </c>
      <c r="S3124" s="71">
        <f t="shared" si="8"/>
        <v>560.9589041</v>
      </c>
      <c r="T3124" s="72">
        <f t="shared" si="9"/>
        <v>42</v>
      </c>
      <c r="U3124" s="71">
        <f t="shared" si="10"/>
        <v>1.830065359</v>
      </c>
      <c r="V3124" s="71">
        <f t="shared" si="11"/>
        <v>0</v>
      </c>
      <c r="W3124" s="73">
        <f t="shared" si="12"/>
        <v>0</v>
      </c>
      <c r="X3124" s="19"/>
      <c r="Y3124" s="19"/>
      <c r="Z3124" s="19"/>
      <c r="AA3124" s="19"/>
      <c r="AB3124" s="19"/>
      <c r="AC3124" s="19"/>
      <c r="AD3124" s="19"/>
    </row>
    <row r="3125">
      <c r="A3125" s="49" t="s">
        <v>3221</v>
      </c>
      <c r="B3125" s="50">
        <v>2222.0</v>
      </c>
      <c r="C3125" s="51">
        <v>0.079</v>
      </c>
      <c r="D3125" s="52">
        <v>2199.0</v>
      </c>
      <c r="E3125" s="51">
        <v>0.001</v>
      </c>
      <c r="F3125" s="52">
        <v>2222.0</v>
      </c>
      <c r="G3125" s="54">
        <v>0.069</v>
      </c>
      <c r="H3125" s="50">
        <v>2222.0</v>
      </c>
      <c r="I3125" s="54">
        <v>1.13733</v>
      </c>
      <c r="J3125" s="50">
        <v>2222.0</v>
      </c>
      <c r="K3125" s="54">
        <v>2.059</v>
      </c>
      <c r="L3125" s="70">
        <f t="shared" si="1"/>
        <v>0</v>
      </c>
      <c r="M3125" s="71">
        <f t="shared" si="2"/>
        <v>0</v>
      </c>
      <c r="N3125" s="71">
        <f t="shared" si="3"/>
        <v>1.05833</v>
      </c>
      <c r="O3125" s="71">
        <f t="shared" si="4"/>
        <v>1339.658228</v>
      </c>
      <c r="P3125" s="71">
        <f t="shared" si="5"/>
        <v>0</v>
      </c>
      <c r="Q3125" s="71">
        <f t="shared" si="6"/>
        <v>0</v>
      </c>
      <c r="R3125" s="71">
        <f t="shared" si="7"/>
        <v>1.98</v>
      </c>
      <c r="S3125" s="71">
        <f t="shared" si="8"/>
        <v>2506.329114</v>
      </c>
      <c r="T3125" s="72">
        <f t="shared" si="9"/>
        <v>23</v>
      </c>
      <c r="U3125" s="71">
        <f t="shared" si="10"/>
        <v>1.03510351</v>
      </c>
      <c r="V3125" s="71">
        <f t="shared" si="11"/>
        <v>0</v>
      </c>
      <c r="W3125" s="73">
        <f t="shared" si="12"/>
        <v>0</v>
      </c>
      <c r="X3125" s="19"/>
      <c r="Y3125" s="19"/>
      <c r="Z3125" s="19"/>
      <c r="AA3125" s="19"/>
      <c r="AB3125" s="19"/>
      <c r="AC3125" s="19"/>
      <c r="AD3125" s="19"/>
    </row>
    <row r="3126">
      <c r="A3126" s="49" t="s">
        <v>3222</v>
      </c>
      <c r="B3126" s="50">
        <v>2073.0</v>
      </c>
      <c r="C3126" s="51">
        <v>0.257</v>
      </c>
      <c r="D3126" s="52">
        <v>2035.0</v>
      </c>
      <c r="E3126" s="51">
        <v>0.003</v>
      </c>
      <c r="F3126" s="52">
        <v>2073.0</v>
      </c>
      <c r="G3126" s="54">
        <v>0.065</v>
      </c>
      <c r="H3126" s="50">
        <v>2073.0</v>
      </c>
      <c r="I3126" s="54">
        <v>0.334354</v>
      </c>
      <c r="J3126" s="50">
        <v>2073.0</v>
      </c>
      <c r="K3126" s="54">
        <v>1.982</v>
      </c>
      <c r="L3126" s="70">
        <f t="shared" si="1"/>
        <v>0</v>
      </c>
      <c r="M3126" s="71">
        <f t="shared" si="2"/>
        <v>0</v>
      </c>
      <c r="N3126" s="71">
        <f t="shared" si="3"/>
        <v>0.077354</v>
      </c>
      <c r="O3126" s="71">
        <f t="shared" si="4"/>
        <v>30.09883268</v>
      </c>
      <c r="P3126" s="71">
        <f t="shared" si="5"/>
        <v>0</v>
      </c>
      <c r="Q3126" s="71">
        <f t="shared" si="6"/>
        <v>0</v>
      </c>
      <c r="R3126" s="71">
        <f t="shared" si="7"/>
        <v>1.725</v>
      </c>
      <c r="S3126" s="71">
        <f t="shared" si="8"/>
        <v>671.2062257</v>
      </c>
      <c r="T3126" s="72">
        <f t="shared" si="9"/>
        <v>38</v>
      </c>
      <c r="U3126" s="71">
        <f t="shared" si="10"/>
        <v>1.833092137</v>
      </c>
      <c r="V3126" s="71">
        <f t="shared" si="11"/>
        <v>0</v>
      </c>
      <c r="W3126" s="73">
        <f t="shared" si="12"/>
        <v>0</v>
      </c>
      <c r="X3126" s="19"/>
      <c r="Y3126" s="19"/>
      <c r="Z3126" s="19"/>
      <c r="AA3126" s="19"/>
      <c r="AB3126" s="19"/>
      <c r="AC3126" s="19"/>
      <c r="AD3126" s="19"/>
    </row>
    <row r="3127">
      <c r="A3127" s="49" t="s">
        <v>3223</v>
      </c>
      <c r="B3127" s="50">
        <v>2522.0</v>
      </c>
      <c r="C3127" s="51">
        <v>0.086</v>
      </c>
      <c r="D3127" s="52">
        <v>2504.0</v>
      </c>
      <c r="E3127" s="51">
        <v>0.002</v>
      </c>
      <c r="F3127" s="52">
        <v>2522.0</v>
      </c>
      <c r="G3127" s="54">
        <v>0.079</v>
      </c>
      <c r="H3127" s="50">
        <v>2522.0</v>
      </c>
      <c r="I3127" s="54">
        <v>0.282881</v>
      </c>
      <c r="J3127" s="50">
        <v>2522.0</v>
      </c>
      <c r="K3127" s="54">
        <v>2.002</v>
      </c>
      <c r="L3127" s="70">
        <f t="shared" si="1"/>
        <v>0</v>
      </c>
      <c r="M3127" s="71">
        <f t="shared" si="2"/>
        <v>0</v>
      </c>
      <c r="N3127" s="71">
        <f t="shared" si="3"/>
        <v>0.196881</v>
      </c>
      <c r="O3127" s="71">
        <f t="shared" si="4"/>
        <v>228.9313953</v>
      </c>
      <c r="P3127" s="71">
        <f t="shared" si="5"/>
        <v>0</v>
      </c>
      <c r="Q3127" s="71">
        <f t="shared" si="6"/>
        <v>0</v>
      </c>
      <c r="R3127" s="71">
        <f t="shared" si="7"/>
        <v>1.916</v>
      </c>
      <c r="S3127" s="71">
        <f t="shared" si="8"/>
        <v>2227.906977</v>
      </c>
      <c r="T3127" s="72">
        <f t="shared" si="9"/>
        <v>18</v>
      </c>
      <c r="U3127" s="71">
        <f t="shared" si="10"/>
        <v>0.7137192704</v>
      </c>
      <c r="V3127" s="71">
        <f t="shared" si="11"/>
        <v>0</v>
      </c>
      <c r="W3127" s="73">
        <f t="shared" si="12"/>
        <v>0</v>
      </c>
      <c r="X3127" s="19"/>
      <c r="Y3127" s="19"/>
      <c r="Z3127" s="19"/>
      <c r="AA3127" s="19"/>
      <c r="AB3127" s="19"/>
      <c r="AC3127" s="19"/>
      <c r="AD3127" s="19"/>
    </row>
    <row r="3128">
      <c r="A3128" s="49" t="s">
        <v>3224</v>
      </c>
      <c r="B3128" s="50">
        <v>2343.0</v>
      </c>
      <c r="C3128" s="51">
        <v>0.258</v>
      </c>
      <c r="D3128" s="52">
        <v>2300.0</v>
      </c>
      <c r="E3128" s="51">
        <v>0.001</v>
      </c>
      <c r="F3128" s="52">
        <v>2343.0</v>
      </c>
      <c r="G3128" s="54">
        <v>0.074</v>
      </c>
      <c r="H3128" s="50">
        <v>2343.0</v>
      </c>
      <c r="I3128" s="54">
        <v>3.21072</v>
      </c>
      <c r="J3128" s="50">
        <v>2343.0</v>
      </c>
      <c r="K3128" s="54">
        <v>1.77</v>
      </c>
      <c r="L3128" s="70">
        <f t="shared" si="1"/>
        <v>0</v>
      </c>
      <c r="M3128" s="71">
        <f t="shared" si="2"/>
        <v>0</v>
      </c>
      <c r="N3128" s="71">
        <f t="shared" si="3"/>
        <v>2.95272</v>
      </c>
      <c r="O3128" s="71">
        <f t="shared" si="4"/>
        <v>1144.465116</v>
      </c>
      <c r="P3128" s="71">
        <f t="shared" si="5"/>
        <v>0</v>
      </c>
      <c r="Q3128" s="71">
        <f t="shared" si="6"/>
        <v>0</v>
      </c>
      <c r="R3128" s="71">
        <f t="shared" si="7"/>
        <v>1.512</v>
      </c>
      <c r="S3128" s="71">
        <f t="shared" si="8"/>
        <v>586.0465116</v>
      </c>
      <c r="T3128" s="72">
        <f t="shared" si="9"/>
        <v>43</v>
      </c>
      <c r="U3128" s="71">
        <f t="shared" si="10"/>
        <v>1.835253948</v>
      </c>
      <c r="V3128" s="71">
        <f t="shared" si="11"/>
        <v>0</v>
      </c>
      <c r="W3128" s="73">
        <f t="shared" si="12"/>
        <v>0</v>
      </c>
      <c r="X3128" s="19"/>
      <c r="Y3128" s="19"/>
      <c r="Z3128" s="19"/>
      <c r="AA3128" s="19"/>
      <c r="AB3128" s="19"/>
      <c r="AC3128" s="19"/>
      <c r="AD3128" s="19"/>
    </row>
    <row r="3129">
      <c r="A3129" s="49" t="s">
        <v>3225</v>
      </c>
      <c r="B3129" s="50">
        <v>2250.0</v>
      </c>
      <c r="C3129" s="51">
        <v>0.08</v>
      </c>
      <c r="D3129" s="52">
        <v>2230.0</v>
      </c>
      <c r="E3129" s="51">
        <v>0.001</v>
      </c>
      <c r="F3129" s="52">
        <v>2250.0</v>
      </c>
      <c r="G3129" s="54">
        <v>0.072</v>
      </c>
      <c r="H3129" s="50">
        <v>2250.0</v>
      </c>
      <c r="I3129" s="54">
        <v>1.01683</v>
      </c>
      <c r="J3129" s="50">
        <v>2250.0</v>
      </c>
      <c r="K3129" s="54">
        <v>1.897</v>
      </c>
      <c r="L3129" s="70">
        <f t="shared" si="1"/>
        <v>0</v>
      </c>
      <c r="M3129" s="71">
        <f t="shared" si="2"/>
        <v>0</v>
      </c>
      <c r="N3129" s="71">
        <f t="shared" si="3"/>
        <v>0.93683</v>
      </c>
      <c r="O3129" s="71">
        <f t="shared" si="4"/>
        <v>1171.0375</v>
      </c>
      <c r="P3129" s="71">
        <f t="shared" si="5"/>
        <v>0</v>
      </c>
      <c r="Q3129" s="71">
        <f t="shared" si="6"/>
        <v>0</v>
      </c>
      <c r="R3129" s="71">
        <f t="shared" si="7"/>
        <v>1.817</v>
      </c>
      <c r="S3129" s="71">
        <f t="shared" si="8"/>
        <v>2271.25</v>
      </c>
      <c r="T3129" s="72">
        <f t="shared" si="9"/>
        <v>20</v>
      </c>
      <c r="U3129" s="71">
        <f t="shared" si="10"/>
        <v>0.8888888889</v>
      </c>
      <c r="V3129" s="71">
        <f t="shared" si="11"/>
        <v>0</v>
      </c>
      <c r="W3129" s="73">
        <f t="shared" si="12"/>
        <v>0</v>
      </c>
      <c r="X3129" s="19"/>
      <c r="Y3129" s="19"/>
      <c r="Z3129" s="19"/>
      <c r="AA3129" s="19"/>
      <c r="AB3129" s="19"/>
      <c r="AC3129" s="19"/>
      <c r="AD3129" s="19"/>
    </row>
    <row r="3130">
      <c r="A3130" s="49" t="s">
        <v>3226</v>
      </c>
      <c r="B3130" s="50">
        <v>2094.0</v>
      </c>
      <c r="C3130" s="51">
        <v>0.273</v>
      </c>
      <c r="D3130" s="52">
        <v>2054.0</v>
      </c>
      <c r="E3130" s="51">
        <v>0.001</v>
      </c>
      <c r="F3130" s="52">
        <v>2094.0</v>
      </c>
      <c r="G3130" s="54">
        <v>0.067</v>
      </c>
      <c r="H3130" s="50">
        <v>2094.0</v>
      </c>
      <c r="I3130" s="54">
        <v>0.294206</v>
      </c>
      <c r="J3130" s="50">
        <v>2094.0</v>
      </c>
      <c r="K3130" s="54">
        <v>2.07</v>
      </c>
      <c r="L3130" s="70">
        <f t="shared" si="1"/>
        <v>0</v>
      </c>
      <c r="M3130" s="71">
        <f t="shared" si="2"/>
        <v>0</v>
      </c>
      <c r="N3130" s="71">
        <f t="shared" si="3"/>
        <v>0.021206</v>
      </c>
      <c r="O3130" s="71">
        <f t="shared" si="4"/>
        <v>7.767765568</v>
      </c>
      <c r="P3130" s="71">
        <f t="shared" si="5"/>
        <v>0</v>
      </c>
      <c r="Q3130" s="71">
        <f t="shared" si="6"/>
        <v>0</v>
      </c>
      <c r="R3130" s="71">
        <f t="shared" si="7"/>
        <v>1.797</v>
      </c>
      <c r="S3130" s="71">
        <f t="shared" si="8"/>
        <v>658.2417582</v>
      </c>
      <c r="T3130" s="72">
        <f t="shared" si="9"/>
        <v>40</v>
      </c>
      <c r="U3130" s="71">
        <f t="shared" si="10"/>
        <v>1.910219675</v>
      </c>
      <c r="V3130" s="71">
        <f t="shared" si="11"/>
        <v>0</v>
      </c>
      <c r="W3130" s="73">
        <f t="shared" si="12"/>
        <v>0</v>
      </c>
      <c r="X3130" s="19"/>
      <c r="Y3130" s="19"/>
      <c r="Z3130" s="19"/>
      <c r="AA3130" s="19"/>
      <c r="AB3130" s="19"/>
      <c r="AC3130" s="19"/>
      <c r="AD3130" s="19"/>
    </row>
    <row r="3131">
      <c r="A3131" s="49" t="s">
        <v>3227</v>
      </c>
      <c r="B3131" s="50">
        <v>2321.0</v>
      </c>
      <c r="C3131" s="51">
        <v>0.081</v>
      </c>
      <c r="D3131" s="52">
        <v>2305.0</v>
      </c>
      <c r="E3131" s="51">
        <v>0.001</v>
      </c>
      <c r="F3131" s="52">
        <v>2321.0</v>
      </c>
      <c r="G3131" s="54">
        <v>0.071</v>
      </c>
      <c r="H3131" s="50">
        <v>2321.0</v>
      </c>
      <c r="I3131" s="54">
        <v>0.277261</v>
      </c>
      <c r="J3131" s="50">
        <v>2321.0</v>
      </c>
      <c r="K3131" s="54">
        <v>1.63</v>
      </c>
      <c r="L3131" s="70">
        <f t="shared" si="1"/>
        <v>0</v>
      </c>
      <c r="M3131" s="71">
        <f t="shared" si="2"/>
        <v>0</v>
      </c>
      <c r="N3131" s="71">
        <f t="shared" si="3"/>
        <v>0.196261</v>
      </c>
      <c r="O3131" s="71">
        <f t="shared" si="4"/>
        <v>242.2975309</v>
      </c>
      <c r="P3131" s="71">
        <f t="shared" si="5"/>
        <v>0</v>
      </c>
      <c r="Q3131" s="71">
        <f t="shared" si="6"/>
        <v>0</v>
      </c>
      <c r="R3131" s="71">
        <f t="shared" si="7"/>
        <v>1.549</v>
      </c>
      <c r="S3131" s="71">
        <f t="shared" si="8"/>
        <v>1912.345679</v>
      </c>
      <c r="T3131" s="72">
        <f t="shared" si="9"/>
        <v>16</v>
      </c>
      <c r="U3131" s="71">
        <f t="shared" si="10"/>
        <v>0.6893580353</v>
      </c>
      <c r="V3131" s="71">
        <f t="shared" si="11"/>
        <v>0</v>
      </c>
      <c r="W3131" s="73">
        <f t="shared" si="12"/>
        <v>0</v>
      </c>
      <c r="X3131" s="19"/>
      <c r="Y3131" s="19"/>
      <c r="Z3131" s="19"/>
      <c r="AA3131" s="19"/>
      <c r="AB3131" s="19"/>
      <c r="AC3131" s="19"/>
      <c r="AD3131" s="19"/>
    </row>
    <row r="3132">
      <c r="A3132" s="49" t="s">
        <v>3228</v>
      </c>
      <c r="B3132" s="50">
        <v>2158.0</v>
      </c>
      <c r="C3132" s="51">
        <v>0.27</v>
      </c>
      <c r="D3132" s="52">
        <v>2129.0</v>
      </c>
      <c r="E3132" s="51">
        <v>0.003</v>
      </c>
      <c r="F3132" s="52">
        <v>2158.0</v>
      </c>
      <c r="G3132" s="54">
        <v>0.066</v>
      </c>
      <c r="H3132" s="50">
        <v>2158.0</v>
      </c>
      <c r="I3132" s="54">
        <v>0.724402</v>
      </c>
      <c r="J3132" s="50">
        <v>2158.0</v>
      </c>
      <c r="K3132" s="54">
        <v>2.653</v>
      </c>
      <c r="L3132" s="70">
        <f t="shared" si="1"/>
        <v>0</v>
      </c>
      <c r="M3132" s="71">
        <f t="shared" si="2"/>
        <v>0</v>
      </c>
      <c r="N3132" s="71">
        <f t="shared" si="3"/>
        <v>0.454402</v>
      </c>
      <c r="O3132" s="71">
        <f t="shared" si="4"/>
        <v>168.297037</v>
      </c>
      <c r="P3132" s="71">
        <f t="shared" si="5"/>
        <v>0</v>
      </c>
      <c r="Q3132" s="71">
        <f t="shared" si="6"/>
        <v>0</v>
      </c>
      <c r="R3132" s="71">
        <f t="shared" si="7"/>
        <v>2.383</v>
      </c>
      <c r="S3132" s="71">
        <f t="shared" si="8"/>
        <v>882.5925926</v>
      </c>
      <c r="T3132" s="72">
        <f t="shared" si="9"/>
        <v>29</v>
      </c>
      <c r="U3132" s="71">
        <f t="shared" si="10"/>
        <v>1.343836886</v>
      </c>
      <c r="V3132" s="71">
        <f t="shared" si="11"/>
        <v>0</v>
      </c>
      <c r="W3132" s="73">
        <f t="shared" si="12"/>
        <v>0</v>
      </c>
      <c r="X3132" s="19"/>
      <c r="Y3132" s="19"/>
      <c r="Z3132" s="19"/>
      <c r="AA3132" s="19"/>
      <c r="AB3132" s="19"/>
      <c r="AC3132" s="19"/>
      <c r="AD3132" s="19"/>
    </row>
    <row r="3133">
      <c r="A3133" s="49" t="s">
        <v>3229</v>
      </c>
      <c r="B3133" s="50">
        <v>2495.0</v>
      </c>
      <c r="C3133" s="51">
        <v>0.078</v>
      </c>
      <c r="D3133" s="52">
        <v>2482.0</v>
      </c>
      <c r="E3133" s="51">
        <v>0.001</v>
      </c>
      <c r="F3133" s="52">
        <v>2495.0</v>
      </c>
      <c r="G3133" s="54">
        <v>0.07</v>
      </c>
      <c r="H3133" s="50">
        <v>2495.0</v>
      </c>
      <c r="I3133" s="54">
        <v>1.50113</v>
      </c>
      <c r="J3133" s="50">
        <v>2495.0</v>
      </c>
      <c r="K3133" s="54">
        <v>2.18</v>
      </c>
      <c r="L3133" s="70">
        <f t="shared" si="1"/>
        <v>0</v>
      </c>
      <c r="M3133" s="71">
        <f t="shared" si="2"/>
        <v>0</v>
      </c>
      <c r="N3133" s="71">
        <f t="shared" si="3"/>
        <v>1.42313</v>
      </c>
      <c r="O3133" s="71">
        <f t="shared" si="4"/>
        <v>1824.525641</v>
      </c>
      <c r="P3133" s="71">
        <f t="shared" si="5"/>
        <v>0</v>
      </c>
      <c r="Q3133" s="71">
        <f t="shared" si="6"/>
        <v>0</v>
      </c>
      <c r="R3133" s="71">
        <f t="shared" si="7"/>
        <v>2.102</v>
      </c>
      <c r="S3133" s="71">
        <f t="shared" si="8"/>
        <v>2694.871795</v>
      </c>
      <c r="T3133" s="72">
        <f t="shared" si="9"/>
        <v>13</v>
      </c>
      <c r="U3133" s="71">
        <f t="shared" si="10"/>
        <v>0.5210420842</v>
      </c>
      <c r="V3133" s="71">
        <f t="shared" si="11"/>
        <v>0</v>
      </c>
      <c r="W3133" s="73">
        <f t="shared" si="12"/>
        <v>0</v>
      </c>
      <c r="X3133" s="19"/>
      <c r="Y3133" s="19"/>
      <c r="Z3133" s="19"/>
      <c r="AA3133" s="19"/>
      <c r="AB3133" s="19"/>
      <c r="AC3133" s="19"/>
      <c r="AD3133" s="19"/>
    </row>
    <row r="3134">
      <c r="A3134" s="49" t="s">
        <v>3230</v>
      </c>
      <c r="B3134" s="50">
        <v>2319.0</v>
      </c>
      <c r="C3134" s="51">
        <v>0.289</v>
      </c>
      <c r="D3134" s="52">
        <v>2280.0</v>
      </c>
      <c r="E3134" s="51">
        <v>0.001</v>
      </c>
      <c r="F3134" s="52">
        <v>2319.0</v>
      </c>
      <c r="G3134" s="54">
        <v>0.066</v>
      </c>
      <c r="H3134" s="50">
        <v>2319.0</v>
      </c>
      <c r="I3134" s="54">
        <v>0.268286</v>
      </c>
      <c r="J3134" s="50">
        <v>2319.0</v>
      </c>
      <c r="K3134" s="54">
        <v>1.714</v>
      </c>
      <c r="L3134" s="70">
        <f t="shared" si="1"/>
        <v>0</v>
      </c>
      <c r="M3134" s="71">
        <f t="shared" si="2"/>
        <v>0</v>
      </c>
      <c r="N3134" s="71">
        <f t="shared" si="3"/>
        <v>-0.020714</v>
      </c>
      <c r="O3134" s="71">
        <f t="shared" si="4"/>
        <v>-7.167474048</v>
      </c>
      <c r="P3134" s="71">
        <f t="shared" si="5"/>
        <v>0</v>
      </c>
      <c r="Q3134" s="71">
        <f t="shared" si="6"/>
        <v>0</v>
      </c>
      <c r="R3134" s="71">
        <f t="shared" si="7"/>
        <v>1.425</v>
      </c>
      <c r="S3134" s="71">
        <f t="shared" si="8"/>
        <v>493.0795848</v>
      </c>
      <c r="T3134" s="72">
        <f t="shared" si="9"/>
        <v>39</v>
      </c>
      <c r="U3134" s="71">
        <f t="shared" si="10"/>
        <v>1.681759379</v>
      </c>
      <c r="V3134" s="71">
        <f t="shared" si="11"/>
        <v>0</v>
      </c>
      <c r="W3134" s="73">
        <f t="shared" si="12"/>
        <v>0</v>
      </c>
      <c r="X3134" s="19"/>
      <c r="Y3134" s="19"/>
      <c r="Z3134" s="19"/>
      <c r="AA3134" s="19"/>
      <c r="AB3134" s="19"/>
      <c r="AC3134" s="19"/>
      <c r="AD3134" s="19"/>
    </row>
    <row r="3135">
      <c r="A3135" s="49" t="s">
        <v>3231</v>
      </c>
      <c r="B3135" s="50">
        <v>2208.0</v>
      </c>
      <c r="C3135" s="51">
        <v>0.078</v>
      </c>
      <c r="D3135" s="52">
        <v>2186.0</v>
      </c>
      <c r="E3135" s="51">
        <v>0.001</v>
      </c>
      <c r="F3135" s="52">
        <v>2208.0</v>
      </c>
      <c r="G3135" s="54">
        <v>0.07</v>
      </c>
      <c r="H3135" s="50">
        <v>2208.0</v>
      </c>
      <c r="I3135" s="54">
        <v>0.836609</v>
      </c>
      <c r="J3135" s="50">
        <v>2208.0</v>
      </c>
      <c r="K3135" s="54">
        <v>2.057</v>
      </c>
      <c r="L3135" s="70">
        <f t="shared" si="1"/>
        <v>0</v>
      </c>
      <c r="M3135" s="71">
        <f t="shared" si="2"/>
        <v>0</v>
      </c>
      <c r="N3135" s="71">
        <f t="shared" si="3"/>
        <v>0.758609</v>
      </c>
      <c r="O3135" s="71">
        <f t="shared" si="4"/>
        <v>972.575641</v>
      </c>
      <c r="P3135" s="71">
        <f t="shared" si="5"/>
        <v>0</v>
      </c>
      <c r="Q3135" s="71">
        <f t="shared" si="6"/>
        <v>0</v>
      </c>
      <c r="R3135" s="71">
        <f t="shared" si="7"/>
        <v>1.979</v>
      </c>
      <c r="S3135" s="71">
        <f t="shared" si="8"/>
        <v>2537.179487</v>
      </c>
      <c r="T3135" s="72">
        <f t="shared" si="9"/>
        <v>22</v>
      </c>
      <c r="U3135" s="71">
        <f t="shared" si="10"/>
        <v>0.9963768116</v>
      </c>
      <c r="V3135" s="71">
        <f t="shared" si="11"/>
        <v>0</v>
      </c>
      <c r="W3135" s="73">
        <f t="shared" si="12"/>
        <v>0</v>
      </c>
      <c r="X3135" s="19"/>
      <c r="Y3135" s="19"/>
      <c r="Z3135" s="19"/>
      <c r="AA3135" s="19"/>
      <c r="AB3135" s="19"/>
      <c r="AC3135" s="19"/>
      <c r="AD3135" s="19"/>
    </row>
    <row r="3136">
      <c r="A3136" s="49" t="s">
        <v>3232</v>
      </c>
      <c r="B3136" s="50">
        <v>2056.0</v>
      </c>
      <c r="C3136" s="51">
        <v>0.247</v>
      </c>
      <c r="D3136" s="52">
        <v>2011.0</v>
      </c>
      <c r="E3136" s="51">
        <v>0.002</v>
      </c>
      <c r="F3136" s="52">
        <v>2056.0</v>
      </c>
      <c r="G3136" s="54">
        <v>0.066</v>
      </c>
      <c r="H3136" s="50">
        <v>2056.0</v>
      </c>
      <c r="I3136" s="54">
        <v>0.950832</v>
      </c>
      <c r="J3136" s="50">
        <v>2056.0</v>
      </c>
      <c r="K3136" s="54">
        <v>1.891</v>
      </c>
      <c r="L3136" s="70">
        <f t="shared" si="1"/>
        <v>0</v>
      </c>
      <c r="M3136" s="71">
        <f t="shared" si="2"/>
        <v>0</v>
      </c>
      <c r="N3136" s="71">
        <f t="shared" si="3"/>
        <v>0.703832</v>
      </c>
      <c r="O3136" s="71">
        <f t="shared" si="4"/>
        <v>284.9522267</v>
      </c>
      <c r="P3136" s="71">
        <f t="shared" si="5"/>
        <v>0</v>
      </c>
      <c r="Q3136" s="71">
        <f t="shared" si="6"/>
        <v>0</v>
      </c>
      <c r="R3136" s="71">
        <f t="shared" si="7"/>
        <v>1.644</v>
      </c>
      <c r="S3136" s="71">
        <f t="shared" si="8"/>
        <v>665.5870445</v>
      </c>
      <c r="T3136" s="72">
        <f t="shared" si="9"/>
        <v>45</v>
      </c>
      <c r="U3136" s="71">
        <f t="shared" si="10"/>
        <v>2.188715953</v>
      </c>
      <c r="V3136" s="71">
        <f t="shared" si="11"/>
        <v>0</v>
      </c>
      <c r="W3136" s="73">
        <f t="shared" si="12"/>
        <v>0</v>
      </c>
      <c r="X3136" s="19"/>
      <c r="Y3136" s="19"/>
      <c r="Z3136" s="19"/>
      <c r="AA3136" s="19"/>
      <c r="AB3136" s="19"/>
      <c r="AC3136" s="19"/>
      <c r="AD3136" s="19"/>
    </row>
    <row r="3137">
      <c r="A3137" s="49" t="s">
        <v>3233</v>
      </c>
      <c r="B3137" s="50">
        <v>2409.0</v>
      </c>
      <c r="C3137" s="51">
        <v>0.081</v>
      </c>
      <c r="D3137" s="52">
        <v>2392.0</v>
      </c>
      <c r="E3137" s="51">
        <v>0.001</v>
      </c>
      <c r="F3137" s="52">
        <v>2409.0</v>
      </c>
      <c r="G3137" s="54">
        <v>0.074</v>
      </c>
      <c r="H3137" s="50">
        <v>2409.0</v>
      </c>
      <c r="I3137" s="54">
        <v>0.278842</v>
      </c>
      <c r="J3137" s="50">
        <v>2409.0</v>
      </c>
      <c r="K3137" s="54">
        <v>1.985</v>
      </c>
      <c r="L3137" s="70">
        <f t="shared" si="1"/>
        <v>0</v>
      </c>
      <c r="M3137" s="71">
        <f t="shared" si="2"/>
        <v>0</v>
      </c>
      <c r="N3137" s="71">
        <f t="shared" si="3"/>
        <v>0.197842</v>
      </c>
      <c r="O3137" s="71">
        <f t="shared" si="4"/>
        <v>244.2493827</v>
      </c>
      <c r="P3137" s="71">
        <f t="shared" si="5"/>
        <v>0</v>
      </c>
      <c r="Q3137" s="71">
        <f t="shared" si="6"/>
        <v>0</v>
      </c>
      <c r="R3137" s="71">
        <f t="shared" si="7"/>
        <v>1.904</v>
      </c>
      <c r="S3137" s="71">
        <f t="shared" si="8"/>
        <v>2350.617284</v>
      </c>
      <c r="T3137" s="72">
        <f t="shared" si="9"/>
        <v>17</v>
      </c>
      <c r="U3137" s="71">
        <f t="shared" si="10"/>
        <v>0.7056870071</v>
      </c>
      <c r="V3137" s="71">
        <f t="shared" si="11"/>
        <v>0</v>
      </c>
      <c r="W3137" s="73">
        <f t="shared" si="12"/>
        <v>0</v>
      </c>
      <c r="X3137" s="19"/>
      <c r="Y3137" s="19"/>
      <c r="Z3137" s="19"/>
      <c r="AA3137" s="19"/>
      <c r="AB3137" s="19"/>
      <c r="AC3137" s="19"/>
      <c r="AD3137" s="19"/>
    </row>
    <row r="3138">
      <c r="A3138" s="49" t="s">
        <v>3234</v>
      </c>
      <c r="B3138" s="50">
        <v>2235.0</v>
      </c>
      <c r="C3138" s="51">
        <v>0.274</v>
      </c>
      <c r="D3138" s="52">
        <v>2203.0</v>
      </c>
      <c r="E3138" s="51">
        <v>0.003</v>
      </c>
      <c r="F3138" s="52">
        <v>2235.0</v>
      </c>
      <c r="G3138" s="54">
        <v>0.068</v>
      </c>
      <c r="H3138" s="50">
        <v>2235.0</v>
      </c>
      <c r="I3138" s="54">
        <v>2.81649</v>
      </c>
      <c r="J3138" s="50">
        <v>2235.0</v>
      </c>
      <c r="K3138" s="54">
        <v>2.415</v>
      </c>
      <c r="L3138" s="70">
        <f t="shared" si="1"/>
        <v>0</v>
      </c>
      <c r="M3138" s="71">
        <f t="shared" si="2"/>
        <v>0</v>
      </c>
      <c r="N3138" s="71">
        <f t="shared" si="3"/>
        <v>2.54249</v>
      </c>
      <c r="O3138" s="71">
        <f t="shared" si="4"/>
        <v>927.9160584</v>
      </c>
      <c r="P3138" s="71">
        <f t="shared" si="5"/>
        <v>0</v>
      </c>
      <c r="Q3138" s="71">
        <f t="shared" si="6"/>
        <v>0</v>
      </c>
      <c r="R3138" s="71">
        <f t="shared" si="7"/>
        <v>2.141</v>
      </c>
      <c r="S3138" s="71">
        <f t="shared" si="8"/>
        <v>781.3868613</v>
      </c>
      <c r="T3138" s="72">
        <f t="shared" si="9"/>
        <v>32</v>
      </c>
      <c r="U3138" s="71">
        <f t="shared" si="10"/>
        <v>1.431767338</v>
      </c>
      <c r="V3138" s="71">
        <f t="shared" si="11"/>
        <v>0</v>
      </c>
      <c r="W3138" s="73">
        <f t="shared" si="12"/>
        <v>0</v>
      </c>
      <c r="X3138" s="19"/>
      <c r="Y3138" s="19"/>
      <c r="Z3138" s="19"/>
      <c r="AA3138" s="19"/>
      <c r="AB3138" s="19"/>
      <c r="AC3138" s="19"/>
      <c r="AD3138" s="19"/>
    </row>
    <row r="3139">
      <c r="A3139" s="49" t="s">
        <v>3235</v>
      </c>
      <c r="B3139" s="50">
        <v>2598.0</v>
      </c>
      <c r="C3139" s="51">
        <v>0.088</v>
      </c>
      <c r="D3139" s="52">
        <v>2584.0</v>
      </c>
      <c r="E3139" s="51">
        <v>0.001</v>
      </c>
      <c r="F3139" s="52">
        <v>2598.0</v>
      </c>
      <c r="G3139" s="54">
        <v>0.08</v>
      </c>
      <c r="H3139" s="50">
        <v>2598.0</v>
      </c>
      <c r="I3139" s="54">
        <v>0.533498</v>
      </c>
      <c r="J3139" s="50">
        <v>2598.0</v>
      </c>
      <c r="K3139" s="54">
        <v>2.116</v>
      </c>
      <c r="L3139" s="70">
        <f t="shared" si="1"/>
        <v>0</v>
      </c>
      <c r="M3139" s="71">
        <f t="shared" si="2"/>
        <v>0</v>
      </c>
      <c r="N3139" s="71">
        <f t="shared" si="3"/>
        <v>0.445498</v>
      </c>
      <c r="O3139" s="71">
        <f t="shared" si="4"/>
        <v>506.2477273</v>
      </c>
      <c r="P3139" s="71">
        <f t="shared" si="5"/>
        <v>0</v>
      </c>
      <c r="Q3139" s="71">
        <f t="shared" si="6"/>
        <v>0</v>
      </c>
      <c r="R3139" s="71">
        <f t="shared" si="7"/>
        <v>2.028</v>
      </c>
      <c r="S3139" s="71">
        <f t="shared" si="8"/>
        <v>2304.545455</v>
      </c>
      <c r="T3139" s="72">
        <f t="shared" si="9"/>
        <v>14</v>
      </c>
      <c r="U3139" s="71">
        <f t="shared" si="10"/>
        <v>0.5388760585</v>
      </c>
      <c r="V3139" s="71">
        <f t="shared" si="11"/>
        <v>0</v>
      </c>
      <c r="W3139" s="73">
        <f t="shared" si="12"/>
        <v>0</v>
      </c>
      <c r="X3139" s="19"/>
      <c r="Y3139" s="19"/>
      <c r="Z3139" s="19"/>
      <c r="AA3139" s="19"/>
      <c r="AB3139" s="19"/>
      <c r="AC3139" s="19"/>
      <c r="AD3139" s="19"/>
    </row>
    <row r="3140">
      <c r="A3140" s="49" t="s">
        <v>3236</v>
      </c>
      <c r="B3140" s="50">
        <v>2412.0</v>
      </c>
      <c r="C3140" s="51">
        <v>0.232</v>
      </c>
      <c r="D3140" s="52">
        <v>2374.0</v>
      </c>
      <c r="E3140" s="51">
        <v>0.001</v>
      </c>
      <c r="F3140" s="52">
        <v>2412.0</v>
      </c>
      <c r="G3140" s="54">
        <v>0.076</v>
      </c>
      <c r="H3140" s="50">
        <v>2412.0</v>
      </c>
      <c r="I3140" s="54">
        <v>0.305086</v>
      </c>
      <c r="J3140" s="50">
        <v>2412.0</v>
      </c>
      <c r="K3140" s="54">
        <v>2.131</v>
      </c>
      <c r="L3140" s="70">
        <f t="shared" si="1"/>
        <v>0</v>
      </c>
      <c r="M3140" s="71">
        <f t="shared" si="2"/>
        <v>0</v>
      </c>
      <c r="N3140" s="71">
        <f t="shared" si="3"/>
        <v>0.073086</v>
      </c>
      <c r="O3140" s="71">
        <f t="shared" si="4"/>
        <v>31.50258621</v>
      </c>
      <c r="P3140" s="71">
        <f t="shared" si="5"/>
        <v>0</v>
      </c>
      <c r="Q3140" s="71">
        <f t="shared" si="6"/>
        <v>0</v>
      </c>
      <c r="R3140" s="71">
        <f t="shared" si="7"/>
        <v>1.899</v>
      </c>
      <c r="S3140" s="71">
        <f t="shared" si="8"/>
        <v>818.5344828</v>
      </c>
      <c r="T3140" s="72">
        <f t="shared" si="9"/>
        <v>38</v>
      </c>
      <c r="U3140" s="71">
        <f t="shared" si="10"/>
        <v>1.575456053</v>
      </c>
      <c r="V3140" s="71">
        <f t="shared" si="11"/>
        <v>0</v>
      </c>
      <c r="W3140" s="73">
        <f t="shared" si="12"/>
        <v>0</v>
      </c>
      <c r="X3140" s="19"/>
      <c r="Y3140" s="19"/>
      <c r="Z3140" s="19"/>
      <c r="AA3140" s="19"/>
      <c r="AB3140" s="19"/>
      <c r="AC3140" s="19"/>
      <c r="AD3140" s="19"/>
    </row>
    <row r="3141">
      <c r="A3141" s="49" t="s">
        <v>3237</v>
      </c>
      <c r="B3141" s="50">
        <v>2345.0</v>
      </c>
      <c r="C3141" s="51">
        <v>0.083</v>
      </c>
      <c r="D3141" s="52">
        <v>2327.0</v>
      </c>
      <c r="E3141" s="51">
        <v>0.003</v>
      </c>
      <c r="F3141" s="52">
        <v>2345.0</v>
      </c>
      <c r="G3141" s="54">
        <v>0.076</v>
      </c>
      <c r="H3141" s="50">
        <v>2345.0</v>
      </c>
      <c r="I3141" s="54">
        <v>0.286394</v>
      </c>
      <c r="J3141" s="50">
        <v>2345.0</v>
      </c>
      <c r="K3141" s="54">
        <v>2.224</v>
      </c>
      <c r="L3141" s="70">
        <f t="shared" si="1"/>
        <v>0</v>
      </c>
      <c r="M3141" s="71">
        <f t="shared" si="2"/>
        <v>0</v>
      </c>
      <c r="N3141" s="71">
        <f t="shared" si="3"/>
        <v>0.203394</v>
      </c>
      <c r="O3141" s="71">
        <f t="shared" si="4"/>
        <v>245.053012</v>
      </c>
      <c r="P3141" s="71">
        <f t="shared" si="5"/>
        <v>0</v>
      </c>
      <c r="Q3141" s="71">
        <f t="shared" si="6"/>
        <v>0</v>
      </c>
      <c r="R3141" s="71">
        <f t="shared" si="7"/>
        <v>2.141</v>
      </c>
      <c r="S3141" s="71">
        <f t="shared" si="8"/>
        <v>2579.518072</v>
      </c>
      <c r="T3141" s="72">
        <f t="shared" si="9"/>
        <v>18</v>
      </c>
      <c r="U3141" s="71">
        <f t="shared" si="10"/>
        <v>0.7675906183</v>
      </c>
      <c r="V3141" s="71">
        <f t="shared" si="11"/>
        <v>0</v>
      </c>
      <c r="W3141" s="73">
        <f t="shared" si="12"/>
        <v>0</v>
      </c>
      <c r="X3141" s="19"/>
      <c r="Y3141" s="19"/>
      <c r="Z3141" s="19"/>
      <c r="AA3141" s="19"/>
      <c r="AB3141" s="19"/>
      <c r="AC3141" s="19"/>
      <c r="AD3141" s="19"/>
    </row>
    <row r="3142">
      <c r="A3142" s="49" t="s">
        <v>3238</v>
      </c>
      <c r="B3142" s="50">
        <v>2185.0</v>
      </c>
      <c r="C3142" s="51">
        <v>0.288</v>
      </c>
      <c r="D3142" s="52">
        <v>2157.0</v>
      </c>
      <c r="E3142" s="51">
        <v>0.002</v>
      </c>
      <c r="F3142" s="52">
        <v>2185.0</v>
      </c>
      <c r="G3142" s="54">
        <v>0.069</v>
      </c>
      <c r="H3142" s="50">
        <v>2185.0</v>
      </c>
      <c r="I3142" s="54">
        <v>0.972319</v>
      </c>
      <c r="J3142" s="50">
        <v>2185.0</v>
      </c>
      <c r="K3142" s="54">
        <v>1.98</v>
      </c>
      <c r="L3142" s="70">
        <f t="shared" si="1"/>
        <v>0</v>
      </c>
      <c r="M3142" s="71">
        <f t="shared" si="2"/>
        <v>0</v>
      </c>
      <c r="N3142" s="71">
        <f t="shared" si="3"/>
        <v>0.684319</v>
      </c>
      <c r="O3142" s="71">
        <f t="shared" si="4"/>
        <v>237.6107639</v>
      </c>
      <c r="P3142" s="71">
        <f t="shared" si="5"/>
        <v>0</v>
      </c>
      <c r="Q3142" s="71">
        <f t="shared" si="6"/>
        <v>0</v>
      </c>
      <c r="R3142" s="71">
        <f t="shared" si="7"/>
        <v>1.692</v>
      </c>
      <c r="S3142" s="71">
        <f t="shared" si="8"/>
        <v>587.5</v>
      </c>
      <c r="T3142" s="72">
        <f t="shared" si="9"/>
        <v>28</v>
      </c>
      <c r="U3142" s="71">
        <f t="shared" si="10"/>
        <v>1.281464531</v>
      </c>
      <c r="V3142" s="71">
        <f t="shared" si="11"/>
        <v>0</v>
      </c>
      <c r="W3142" s="73">
        <f t="shared" si="12"/>
        <v>0</v>
      </c>
      <c r="X3142" s="19"/>
      <c r="Y3142" s="19"/>
      <c r="Z3142" s="19"/>
      <c r="AA3142" s="19"/>
      <c r="AB3142" s="19"/>
      <c r="AC3142" s="19"/>
      <c r="AD3142" s="19"/>
    </row>
    <row r="3143">
      <c r="A3143" s="49" t="s">
        <v>3239</v>
      </c>
      <c r="B3143" s="50">
        <v>2622.0</v>
      </c>
      <c r="C3143" s="51">
        <v>0.092</v>
      </c>
      <c r="D3143" s="52">
        <v>2605.0</v>
      </c>
      <c r="E3143" s="51">
        <v>0.003</v>
      </c>
      <c r="F3143" s="52">
        <v>2622.0</v>
      </c>
      <c r="G3143" s="54">
        <v>0.082</v>
      </c>
      <c r="H3143" s="50">
        <v>2622.0</v>
      </c>
      <c r="I3143" s="54">
        <v>0.288964</v>
      </c>
      <c r="J3143" s="50">
        <v>2622.0</v>
      </c>
      <c r="K3143" s="54">
        <v>1.766</v>
      </c>
      <c r="L3143" s="70">
        <f t="shared" si="1"/>
        <v>0</v>
      </c>
      <c r="M3143" s="71">
        <f t="shared" si="2"/>
        <v>0</v>
      </c>
      <c r="N3143" s="71">
        <f t="shared" si="3"/>
        <v>0.196964</v>
      </c>
      <c r="O3143" s="71">
        <f t="shared" si="4"/>
        <v>214.0913043</v>
      </c>
      <c r="P3143" s="71">
        <f t="shared" si="5"/>
        <v>0</v>
      </c>
      <c r="Q3143" s="71">
        <f t="shared" si="6"/>
        <v>0</v>
      </c>
      <c r="R3143" s="71">
        <f t="shared" si="7"/>
        <v>1.674</v>
      </c>
      <c r="S3143" s="71">
        <f t="shared" si="8"/>
        <v>1819.565217</v>
      </c>
      <c r="T3143" s="72">
        <f t="shared" si="9"/>
        <v>17</v>
      </c>
      <c r="U3143" s="71">
        <f t="shared" si="10"/>
        <v>0.6483600305</v>
      </c>
      <c r="V3143" s="71">
        <f t="shared" si="11"/>
        <v>0</v>
      </c>
      <c r="W3143" s="73">
        <f t="shared" si="12"/>
        <v>0</v>
      </c>
      <c r="X3143" s="19"/>
      <c r="Y3143" s="19"/>
      <c r="Z3143" s="19"/>
      <c r="AA3143" s="19"/>
      <c r="AB3143" s="19"/>
      <c r="AC3143" s="19"/>
      <c r="AD3143" s="19"/>
    </row>
    <row r="3144">
      <c r="A3144" s="49" t="s">
        <v>3240</v>
      </c>
      <c r="B3144" s="50">
        <v>2431.0</v>
      </c>
      <c r="C3144" s="51">
        <v>0.295</v>
      </c>
      <c r="D3144" s="52">
        <v>2400.0</v>
      </c>
      <c r="E3144" s="51">
        <v>0.002</v>
      </c>
      <c r="F3144" s="52">
        <v>2431.0</v>
      </c>
      <c r="G3144" s="54">
        <v>0.076</v>
      </c>
      <c r="H3144" s="50">
        <v>2431.0</v>
      </c>
      <c r="I3144" s="54">
        <v>1.9425</v>
      </c>
      <c r="J3144" s="50">
        <v>2431.0</v>
      </c>
      <c r="K3144" s="54">
        <v>2.213</v>
      </c>
      <c r="L3144" s="70">
        <f t="shared" si="1"/>
        <v>0</v>
      </c>
      <c r="M3144" s="71">
        <f t="shared" si="2"/>
        <v>0</v>
      </c>
      <c r="N3144" s="71">
        <f t="shared" si="3"/>
        <v>1.6475</v>
      </c>
      <c r="O3144" s="71">
        <f t="shared" si="4"/>
        <v>558.4745763</v>
      </c>
      <c r="P3144" s="71">
        <f t="shared" si="5"/>
        <v>0</v>
      </c>
      <c r="Q3144" s="71">
        <f t="shared" si="6"/>
        <v>0</v>
      </c>
      <c r="R3144" s="71">
        <f t="shared" si="7"/>
        <v>1.918</v>
      </c>
      <c r="S3144" s="71">
        <f t="shared" si="8"/>
        <v>650.1694915</v>
      </c>
      <c r="T3144" s="72">
        <f t="shared" si="9"/>
        <v>31</v>
      </c>
      <c r="U3144" s="71">
        <f t="shared" si="10"/>
        <v>1.275195393</v>
      </c>
      <c r="V3144" s="71">
        <f t="shared" si="11"/>
        <v>0</v>
      </c>
      <c r="W3144" s="73">
        <f t="shared" si="12"/>
        <v>0</v>
      </c>
      <c r="X3144" s="19"/>
      <c r="Y3144" s="19"/>
      <c r="Z3144" s="19"/>
      <c r="AA3144" s="19"/>
      <c r="AB3144" s="19"/>
      <c r="AC3144" s="19"/>
      <c r="AD3144" s="19"/>
    </row>
    <row r="3145">
      <c r="A3145" s="49" t="s">
        <v>3241</v>
      </c>
      <c r="B3145" s="50">
        <v>2442.0</v>
      </c>
      <c r="C3145" s="51">
        <v>0.082</v>
      </c>
      <c r="D3145" s="52">
        <v>2424.0</v>
      </c>
      <c r="E3145" s="51">
        <v>0.001</v>
      </c>
      <c r="F3145" s="52">
        <v>2442.0</v>
      </c>
      <c r="G3145" s="54">
        <v>0.074</v>
      </c>
      <c r="H3145" s="50">
        <v>2442.0</v>
      </c>
      <c r="I3145" s="54">
        <v>0.54442</v>
      </c>
      <c r="J3145" s="50">
        <v>2442.0</v>
      </c>
      <c r="K3145" s="54">
        <v>1.662</v>
      </c>
      <c r="L3145" s="70">
        <f t="shared" si="1"/>
        <v>0</v>
      </c>
      <c r="M3145" s="71">
        <f t="shared" si="2"/>
        <v>0</v>
      </c>
      <c r="N3145" s="71">
        <f t="shared" si="3"/>
        <v>0.46242</v>
      </c>
      <c r="O3145" s="71">
        <f t="shared" si="4"/>
        <v>563.9268293</v>
      </c>
      <c r="P3145" s="71">
        <f t="shared" si="5"/>
        <v>0</v>
      </c>
      <c r="Q3145" s="71">
        <f t="shared" si="6"/>
        <v>0</v>
      </c>
      <c r="R3145" s="71">
        <f t="shared" si="7"/>
        <v>1.58</v>
      </c>
      <c r="S3145" s="71">
        <f t="shared" si="8"/>
        <v>1926.829268</v>
      </c>
      <c r="T3145" s="72">
        <f t="shared" si="9"/>
        <v>18</v>
      </c>
      <c r="U3145" s="71">
        <f t="shared" si="10"/>
        <v>0.7371007371</v>
      </c>
      <c r="V3145" s="71">
        <f t="shared" si="11"/>
        <v>0</v>
      </c>
      <c r="W3145" s="73">
        <f t="shared" si="12"/>
        <v>0</v>
      </c>
      <c r="X3145" s="19"/>
      <c r="Y3145" s="19"/>
      <c r="Z3145" s="19"/>
      <c r="AA3145" s="19"/>
      <c r="AB3145" s="19"/>
      <c r="AC3145" s="19"/>
      <c r="AD3145" s="19"/>
    </row>
    <row r="3146">
      <c r="A3146" s="49" t="s">
        <v>3242</v>
      </c>
      <c r="B3146" s="50">
        <v>2269.0</v>
      </c>
      <c r="C3146" s="51">
        <v>0.282</v>
      </c>
      <c r="D3146" s="52">
        <v>2236.0</v>
      </c>
      <c r="E3146" s="51">
        <v>0.001</v>
      </c>
      <c r="F3146" s="52">
        <v>2269.0</v>
      </c>
      <c r="G3146" s="54">
        <v>0.07</v>
      </c>
      <c r="H3146" s="50">
        <v>2269.0</v>
      </c>
      <c r="I3146" s="54">
        <v>0.283781</v>
      </c>
      <c r="J3146" s="50">
        <v>2269.0</v>
      </c>
      <c r="K3146" s="54">
        <v>2.148</v>
      </c>
      <c r="L3146" s="70">
        <f t="shared" si="1"/>
        <v>0</v>
      </c>
      <c r="M3146" s="71">
        <f t="shared" si="2"/>
        <v>0</v>
      </c>
      <c r="N3146" s="71">
        <f t="shared" si="3"/>
        <v>0.001781</v>
      </c>
      <c r="O3146" s="71">
        <f t="shared" si="4"/>
        <v>0.6315602837</v>
      </c>
      <c r="P3146" s="71">
        <f t="shared" si="5"/>
        <v>0</v>
      </c>
      <c r="Q3146" s="71">
        <f t="shared" si="6"/>
        <v>0</v>
      </c>
      <c r="R3146" s="71">
        <f t="shared" si="7"/>
        <v>1.866</v>
      </c>
      <c r="S3146" s="71">
        <f t="shared" si="8"/>
        <v>661.7021277</v>
      </c>
      <c r="T3146" s="72">
        <f t="shared" si="9"/>
        <v>33</v>
      </c>
      <c r="U3146" s="71">
        <f t="shared" si="10"/>
        <v>1.454385192</v>
      </c>
      <c r="V3146" s="71">
        <f t="shared" si="11"/>
        <v>0</v>
      </c>
      <c r="W3146" s="73">
        <f t="shared" si="12"/>
        <v>0</v>
      </c>
      <c r="X3146" s="19"/>
      <c r="Y3146" s="19"/>
      <c r="Z3146" s="19"/>
      <c r="AA3146" s="19"/>
      <c r="AB3146" s="19"/>
      <c r="AC3146" s="19"/>
      <c r="AD3146" s="19"/>
    </row>
    <row r="3147">
      <c r="A3147" s="49" t="s">
        <v>3243</v>
      </c>
      <c r="B3147" s="50">
        <v>2294.0</v>
      </c>
      <c r="C3147" s="51">
        <v>0.082</v>
      </c>
      <c r="D3147" s="52">
        <v>2279.0</v>
      </c>
      <c r="E3147" s="51">
        <v>0.002</v>
      </c>
      <c r="F3147" s="52">
        <v>2294.0</v>
      </c>
      <c r="G3147" s="54">
        <v>0.074</v>
      </c>
      <c r="H3147" s="50">
        <v>2294.0</v>
      </c>
      <c r="I3147" s="54">
        <v>0.277329</v>
      </c>
      <c r="J3147" s="50">
        <v>2294.0</v>
      </c>
      <c r="K3147" s="54">
        <v>2.19</v>
      </c>
      <c r="L3147" s="70">
        <f t="shared" si="1"/>
        <v>0</v>
      </c>
      <c r="M3147" s="71">
        <f t="shared" si="2"/>
        <v>0</v>
      </c>
      <c r="N3147" s="71">
        <f t="shared" si="3"/>
        <v>0.195329</v>
      </c>
      <c r="O3147" s="71">
        <f t="shared" si="4"/>
        <v>238.2060976</v>
      </c>
      <c r="P3147" s="71">
        <f t="shared" si="5"/>
        <v>0</v>
      </c>
      <c r="Q3147" s="71">
        <f t="shared" si="6"/>
        <v>0</v>
      </c>
      <c r="R3147" s="71">
        <f t="shared" si="7"/>
        <v>2.108</v>
      </c>
      <c r="S3147" s="71">
        <f t="shared" si="8"/>
        <v>2570.731707</v>
      </c>
      <c r="T3147" s="72">
        <f t="shared" si="9"/>
        <v>15</v>
      </c>
      <c r="U3147" s="71">
        <f t="shared" si="10"/>
        <v>0.6538796861</v>
      </c>
      <c r="V3147" s="71">
        <f t="shared" si="11"/>
        <v>0</v>
      </c>
      <c r="W3147" s="73">
        <f t="shared" si="12"/>
        <v>0</v>
      </c>
      <c r="X3147" s="19"/>
      <c r="Y3147" s="19"/>
      <c r="Z3147" s="19"/>
      <c r="AA3147" s="19"/>
      <c r="AB3147" s="19"/>
      <c r="AC3147" s="19"/>
      <c r="AD3147" s="19"/>
    </row>
    <row r="3148">
      <c r="A3148" s="49" t="s">
        <v>3244</v>
      </c>
      <c r="B3148" s="50">
        <v>2131.0</v>
      </c>
      <c r="C3148" s="51">
        <v>0.269</v>
      </c>
      <c r="D3148" s="52">
        <v>2086.0</v>
      </c>
      <c r="E3148" s="51">
        <v>0.002</v>
      </c>
      <c r="F3148" s="52">
        <v>2131.0</v>
      </c>
      <c r="G3148" s="54">
        <v>0.069</v>
      </c>
      <c r="H3148" s="50">
        <v>2131.0</v>
      </c>
      <c r="I3148" s="54">
        <v>1.42904</v>
      </c>
      <c r="J3148" s="50">
        <v>2131.0</v>
      </c>
      <c r="K3148" s="54">
        <v>1.617</v>
      </c>
      <c r="L3148" s="70">
        <f t="shared" si="1"/>
        <v>0</v>
      </c>
      <c r="M3148" s="71">
        <f t="shared" si="2"/>
        <v>0</v>
      </c>
      <c r="N3148" s="71">
        <f t="shared" si="3"/>
        <v>1.16004</v>
      </c>
      <c r="O3148" s="71">
        <f t="shared" si="4"/>
        <v>431.2416357</v>
      </c>
      <c r="P3148" s="71">
        <f t="shared" si="5"/>
        <v>0</v>
      </c>
      <c r="Q3148" s="71">
        <f t="shared" si="6"/>
        <v>0</v>
      </c>
      <c r="R3148" s="71">
        <f t="shared" si="7"/>
        <v>1.348</v>
      </c>
      <c r="S3148" s="71">
        <f t="shared" si="8"/>
        <v>501.1152416</v>
      </c>
      <c r="T3148" s="72">
        <f t="shared" si="9"/>
        <v>45</v>
      </c>
      <c r="U3148" s="71">
        <f t="shared" si="10"/>
        <v>2.111684655</v>
      </c>
      <c r="V3148" s="71">
        <f t="shared" si="11"/>
        <v>0</v>
      </c>
      <c r="W3148" s="73">
        <f t="shared" si="12"/>
        <v>0</v>
      </c>
      <c r="X3148" s="19"/>
      <c r="Y3148" s="19"/>
      <c r="Z3148" s="19"/>
      <c r="AA3148" s="19"/>
      <c r="AB3148" s="19"/>
      <c r="AC3148" s="19"/>
      <c r="AD3148" s="19"/>
    </row>
    <row r="3149">
      <c r="A3149" s="49" t="s">
        <v>3245</v>
      </c>
      <c r="B3149" s="50">
        <v>2409.0</v>
      </c>
      <c r="C3149" s="51">
        <v>0.083</v>
      </c>
      <c r="D3149" s="52">
        <v>2391.0</v>
      </c>
      <c r="E3149" s="51">
        <v>0.001</v>
      </c>
      <c r="F3149" s="52">
        <v>2409.0</v>
      </c>
      <c r="G3149" s="54">
        <v>0.076</v>
      </c>
      <c r="H3149" s="50">
        <v>2409.0</v>
      </c>
      <c r="I3149" s="54">
        <v>0.981017</v>
      </c>
      <c r="J3149" s="50">
        <v>2409.0</v>
      </c>
      <c r="K3149" s="54">
        <v>1.902</v>
      </c>
      <c r="L3149" s="70">
        <f t="shared" si="1"/>
        <v>0</v>
      </c>
      <c r="M3149" s="71">
        <f t="shared" si="2"/>
        <v>0</v>
      </c>
      <c r="N3149" s="71">
        <f t="shared" si="3"/>
        <v>0.898017</v>
      </c>
      <c r="O3149" s="71">
        <f t="shared" si="4"/>
        <v>1081.948193</v>
      </c>
      <c r="P3149" s="71">
        <f t="shared" si="5"/>
        <v>0</v>
      </c>
      <c r="Q3149" s="71">
        <f t="shared" si="6"/>
        <v>0</v>
      </c>
      <c r="R3149" s="71">
        <f t="shared" si="7"/>
        <v>1.819</v>
      </c>
      <c r="S3149" s="71">
        <f t="shared" si="8"/>
        <v>2191.566265</v>
      </c>
      <c r="T3149" s="72">
        <f t="shared" si="9"/>
        <v>18</v>
      </c>
      <c r="U3149" s="71">
        <f t="shared" si="10"/>
        <v>0.7471980075</v>
      </c>
      <c r="V3149" s="71">
        <f t="shared" si="11"/>
        <v>0</v>
      </c>
      <c r="W3149" s="73">
        <f t="shared" si="12"/>
        <v>0</v>
      </c>
      <c r="X3149" s="19"/>
      <c r="Y3149" s="19"/>
      <c r="Z3149" s="19"/>
      <c r="AA3149" s="19"/>
      <c r="AB3149" s="19"/>
      <c r="AC3149" s="19"/>
      <c r="AD3149" s="19"/>
    </row>
    <row r="3150">
      <c r="A3150" s="49" t="s">
        <v>3246</v>
      </c>
      <c r="B3150" s="50">
        <v>2232.0</v>
      </c>
      <c r="C3150" s="51">
        <v>0.28</v>
      </c>
      <c r="D3150" s="52">
        <v>2211.0</v>
      </c>
      <c r="E3150" s="51">
        <v>0.001</v>
      </c>
      <c r="F3150" s="52">
        <v>2232.0</v>
      </c>
      <c r="G3150" s="54">
        <v>0.07</v>
      </c>
      <c r="H3150" s="50">
        <v>2232.0</v>
      </c>
      <c r="I3150" s="54">
        <v>2.35344</v>
      </c>
      <c r="J3150" s="50">
        <v>2232.0</v>
      </c>
      <c r="K3150" s="54">
        <v>2.879</v>
      </c>
      <c r="L3150" s="70">
        <f t="shared" si="1"/>
        <v>0</v>
      </c>
      <c r="M3150" s="71">
        <f t="shared" si="2"/>
        <v>0</v>
      </c>
      <c r="N3150" s="71">
        <f t="shared" si="3"/>
        <v>2.07344</v>
      </c>
      <c r="O3150" s="71">
        <f t="shared" si="4"/>
        <v>740.5142857</v>
      </c>
      <c r="P3150" s="71">
        <f t="shared" si="5"/>
        <v>0</v>
      </c>
      <c r="Q3150" s="71">
        <f t="shared" si="6"/>
        <v>0</v>
      </c>
      <c r="R3150" s="71">
        <f t="shared" si="7"/>
        <v>2.599</v>
      </c>
      <c r="S3150" s="71">
        <f t="shared" si="8"/>
        <v>928.2142857</v>
      </c>
      <c r="T3150" s="72">
        <f t="shared" si="9"/>
        <v>21</v>
      </c>
      <c r="U3150" s="71">
        <f t="shared" si="10"/>
        <v>0.9408602151</v>
      </c>
      <c r="V3150" s="71">
        <f t="shared" si="11"/>
        <v>0</v>
      </c>
      <c r="W3150" s="73">
        <f t="shared" si="12"/>
        <v>0</v>
      </c>
      <c r="X3150" s="19"/>
      <c r="Y3150" s="19"/>
      <c r="Z3150" s="19"/>
      <c r="AA3150" s="19"/>
      <c r="AB3150" s="19"/>
      <c r="AC3150" s="19"/>
      <c r="AD3150" s="19"/>
    </row>
    <row r="3151">
      <c r="A3151" s="49" t="s">
        <v>3247</v>
      </c>
      <c r="B3151" s="50">
        <v>2375.0</v>
      </c>
      <c r="C3151" s="51">
        <v>0.083</v>
      </c>
      <c r="D3151" s="52">
        <v>2361.0</v>
      </c>
      <c r="E3151" s="51">
        <v>0.001</v>
      </c>
      <c r="F3151" s="52">
        <v>2375.0</v>
      </c>
      <c r="G3151" s="54">
        <v>0.073</v>
      </c>
      <c r="H3151" s="50">
        <v>2375.0</v>
      </c>
      <c r="I3151" s="54">
        <v>1.10217</v>
      </c>
      <c r="J3151" s="50">
        <v>2375.0</v>
      </c>
      <c r="K3151" s="54">
        <v>1.966</v>
      </c>
      <c r="L3151" s="70">
        <f t="shared" si="1"/>
        <v>0</v>
      </c>
      <c r="M3151" s="71">
        <f t="shared" si="2"/>
        <v>0</v>
      </c>
      <c r="N3151" s="71">
        <f t="shared" si="3"/>
        <v>1.01917</v>
      </c>
      <c r="O3151" s="71">
        <f t="shared" si="4"/>
        <v>1227.915663</v>
      </c>
      <c r="P3151" s="71">
        <f t="shared" si="5"/>
        <v>0</v>
      </c>
      <c r="Q3151" s="71">
        <f t="shared" si="6"/>
        <v>0</v>
      </c>
      <c r="R3151" s="71">
        <f t="shared" si="7"/>
        <v>1.883</v>
      </c>
      <c r="S3151" s="71">
        <f t="shared" si="8"/>
        <v>2268.674699</v>
      </c>
      <c r="T3151" s="72">
        <f t="shared" si="9"/>
        <v>14</v>
      </c>
      <c r="U3151" s="71">
        <f t="shared" si="10"/>
        <v>0.5894736842</v>
      </c>
      <c r="V3151" s="71">
        <f t="shared" si="11"/>
        <v>0</v>
      </c>
      <c r="W3151" s="73">
        <f t="shared" si="12"/>
        <v>0</v>
      </c>
      <c r="X3151" s="19"/>
      <c r="Y3151" s="19"/>
      <c r="Z3151" s="19"/>
      <c r="AA3151" s="19"/>
      <c r="AB3151" s="19"/>
      <c r="AC3151" s="19"/>
      <c r="AD3151" s="19"/>
    </row>
    <row r="3152">
      <c r="A3152" s="49" t="s">
        <v>3248</v>
      </c>
      <c r="B3152" s="50">
        <v>2206.0</v>
      </c>
      <c r="C3152" s="51">
        <v>0.23</v>
      </c>
      <c r="D3152" s="52">
        <v>2168.0</v>
      </c>
      <c r="E3152" s="51">
        <v>0.001</v>
      </c>
      <c r="F3152" s="52">
        <v>2206.0</v>
      </c>
      <c r="G3152" s="54">
        <v>0.068</v>
      </c>
      <c r="H3152" s="50">
        <v>2206.0</v>
      </c>
      <c r="I3152" s="54">
        <v>0.281265</v>
      </c>
      <c r="J3152" s="50">
        <v>2206.0</v>
      </c>
      <c r="K3152" s="54">
        <v>1.865</v>
      </c>
      <c r="L3152" s="70">
        <f t="shared" si="1"/>
        <v>0</v>
      </c>
      <c r="M3152" s="71">
        <f t="shared" si="2"/>
        <v>0</v>
      </c>
      <c r="N3152" s="71">
        <f t="shared" si="3"/>
        <v>0.051265</v>
      </c>
      <c r="O3152" s="71">
        <f t="shared" si="4"/>
        <v>22.28913043</v>
      </c>
      <c r="P3152" s="71">
        <f t="shared" si="5"/>
        <v>0</v>
      </c>
      <c r="Q3152" s="71">
        <f t="shared" si="6"/>
        <v>0</v>
      </c>
      <c r="R3152" s="71">
        <f t="shared" si="7"/>
        <v>1.635</v>
      </c>
      <c r="S3152" s="71">
        <f t="shared" si="8"/>
        <v>710.8695652</v>
      </c>
      <c r="T3152" s="72">
        <f t="shared" si="9"/>
        <v>38</v>
      </c>
      <c r="U3152" s="71">
        <f t="shared" si="10"/>
        <v>1.722574796</v>
      </c>
      <c r="V3152" s="71">
        <f t="shared" si="11"/>
        <v>0</v>
      </c>
      <c r="W3152" s="73">
        <f t="shared" si="12"/>
        <v>0</v>
      </c>
      <c r="X3152" s="19"/>
      <c r="Y3152" s="19"/>
      <c r="Z3152" s="19"/>
      <c r="AA3152" s="19"/>
      <c r="AB3152" s="19"/>
      <c r="AC3152" s="19"/>
      <c r="AD3152" s="19"/>
    </row>
    <row r="3153">
      <c r="A3153" s="49" t="s">
        <v>3249</v>
      </c>
      <c r="B3153" s="50">
        <v>2400.0</v>
      </c>
      <c r="C3153" s="51">
        <v>0.083</v>
      </c>
      <c r="D3153" s="52">
        <v>2381.0</v>
      </c>
      <c r="E3153" s="51">
        <v>0.001</v>
      </c>
      <c r="F3153" s="52">
        <v>2400.0</v>
      </c>
      <c r="G3153" s="54">
        <v>0.077</v>
      </c>
      <c r="H3153" s="50">
        <v>2400.0</v>
      </c>
      <c r="I3153" s="54">
        <v>0.270611</v>
      </c>
      <c r="J3153" s="50">
        <v>2400.0</v>
      </c>
      <c r="K3153" s="54">
        <v>2.454</v>
      </c>
      <c r="L3153" s="70">
        <f t="shared" si="1"/>
        <v>0</v>
      </c>
      <c r="M3153" s="71">
        <f t="shared" si="2"/>
        <v>0</v>
      </c>
      <c r="N3153" s="71">
        <f t="shared" si="3"/>
        <v>0.187611</v>
      </c>
      <c r="O3153" s="71">
        <f t="shared" si="4"/>
        <v>226.0373494</v>
      </c>
      <c r="P3153" s="71">
        <f t="shared" si="5"/>
        <v>0</v>
      </c>
      <c r="Q3153" s="71">
        <f t="shared" si="6"/>
        <v>0</v>
      </c>
      <c r="R3153" s="71">
        <f t="shared" si="7"/>
        <v>2.371</v>
      </c>
      <c r="S3153" s="71">
        <f t="shared" si="8"/>
        <v>2856.626506</v>
      </c>
      <c r="T3153" s="72">
        <f t="shared" si="9"/>
        <v>19</v>
      </c>
      <c r="U3153" s="71">
        <f t="shared" si="10"/>
        <v>0.7916666667</v>
      </c>
      <c r="V3153" s="71">
        <f t="shared" si="11"/>
        <v>0</v>
      </c>
      <c r="W3153" s="73">
        <f t="shared" si="12"/>
        <v>0</v>
      </c>
      <c r="X3153" s="19"/>
      <c r="Y3153" s="19"/>
      <c r="Z3153" s="19"/>
      <c r="AA3153" s="19"/>
      <c r="AB3153" s="19"/>
      <c r="AC3153" s="19"/>
      <c r="AD3153" s="19"/>
    </row>
    <row r="3154">
      <c r="A3154" s="49" t="s">
        <v>3250</v>
      </c>
      <c r="B3154" s="50">
        <v>2225.0</v>
      </c>
      <c r="C3154" s="51">
        <v>0.226</v>
      </c>
      <c r="D3154" s="52">
        <v>2188.0</v>
      </c>
      <c r="E3154" s="51">
        <v>0.003</v>
      </c>
      <c r="F3154" s="52">
        <v>2225.0</v>
      </c>
      <c r="G3154" s="54">
        <v>0.072</v>
      </c>
      <c r="H3154" s="50">
        <v>2225.0</v>
      </c>
      <c r="I3154" s="54">
        <v>0.648988</v>
      </c>
      <c r="J3154" s="50">
        <v>2225.0</v>
      </c>
      <c r="K3154" s="54">
        <v>2.112</v>
      </c>
      <c r="L3154" s="70">
        <f t="shared" si="1"/>
        <v>0</v>
      </c>
      <c r="M3154" s="71">
        <f t="shared" si="2"/>
        <v>0</v>
      </c>
      <c r="N3154" s="71">
        <f t="shared" si="3"/>
        <v>0.422988</v>
      </c>
      <c r="O3154" s="71">
        <f t="shared" si="4"/>
        <v>187.1628319</v>
      </c>
      <c r="P3154" s="71">
        <f t="shared" si="5"/>
        <v>0</v>
      </c>
      <c r="Q3154" s="71">
        <f t="shared" si="6"/>
        <v>0</v>
      </c>
      <c r="R3154" s="71">
        <f t="shared" si="7"/>
        <v>1.886</v>
      </c>
      <c r="S3154" s="71">
        <f t="shared" si="8"/>
        <v>834.5132743</v>
      </c>
      <c r="T3154" s="72">
        <f t="shared" si="9"/>
        <v>37</v>
      </c>
      <c r="U3154" s="71">
        <f t="shared" si="10"/>
        <v>1.662921348</v>
      </c>
      <c r="V3154" s="71">
        <f t="shared" si="11"/>
        <v>0</v>
      </c>
      <c r="W3154" s="73">
        <f t="shared" si="12"/>
        <v>0</v>
      </c>
      <c r="X3154" s="19"/>
      <c r="Y3154" s="19"/>
      <c r="Z3154" s="19"/>
      <c r="AA3154" s="19"/>
      <c r="AB3154" s="19"/>
      <c r="AC3154" s="19"/>
      <c r="AD3154" s="19"/>
    </row>
    <row r="3155">
      <c r="A3155" s="49" t="s">
        <v>3251</v>
      </c>
      <c r="B3155" s="50">
        <v>2263.0</v>
      </c>
      <c r="C3155" s="51">
        <v>0.08</v>
      </c>
      <c r="D3155" s="52">
        <v>2241.0</v>
      </c>
      <c r="E3155" s="51">
        <v>0.001</v>
      </c>
      <c r="F3155" s="52">
        <v>2263.0</v>
      </c>
      <c r="G3155" s="54">
        <v>0.072</v>
      </c>
      <c r="H3155" s="50">
        <v>2263.0</v>
      </c>
      <c r="I3155" s="54">
        <v>1.20798</v>
      </c>
      <c r="J3155" s="50">
        <v>2263.0</v>
      </c>
      <c r="K3155" s="54">
        <v>2.055</v>
      </c>
      <c r="L3155" s="70">
        <f t="shared" si="1"/>
        <v>0</v>
      </c>
      <c r="M3155" s="71">
        <f t="shared" si="2"/>
        <v>0</v>
      </c>
      <c r="N3155" s="71">
        <f t="shared" si="3"/>
        <v>1.12798</v>
      </c>
      <c r="O3155" s="71">
        <f t="shared" si="4"/>
        <v>1409.975</v>
      </c>
      <c r="P3155" s="71">
        <f t="shared" si="5"/>
        <v>0</v>
      </c>
      <c r="Q3155" s="71">
        <f t="shared" si="6"/>
        <v>0</v>
      </c>
      <c r="R3155" s="71">
        <f t="shared" si="7"/>
        <v>1.975</v>
      </c>
      <c r="S3155" s="71">
        <f t="shared" si="8"/>
        <v>2468.75</v>
      </c>
      <c r="T3155" s="72">
        <f t="shared" si="9"/>
        <v>22</v>
      </c>
      <c r="U3155" s="71">
        <f t="shared" si="10"/>
        <v>0.9721608484</v>
      </c>
      <c r="V3155" s="71">
        <f t="shared" si="11"/>
        <v>0</v>
      </c>
      <c r="W3155" s="73">
        <f t="shared" si="12"/>
        <v>0</v>
      </c>
      <c r="X3155" s="19"/>
      <c r="Y3155" s="19"/>
      <c r="Z3155" s="19"/>
      <c r="AA3155" s="19"/>
      <c r="AB3155" s="19"/>
      <c r="AC3155" s="19"/>
      <c r="AD3155" s="19"/>
    </row>
    <row r="3156">
      <c r="A3156" s="49" t="s">
        <v>3252</v>
      </c>
      <c r="B3156" s="50">
        <v>2106.0</v>
      </c>
      <c r="C3156" s="51">
        <v>0.238</v>
      </c>
      <c r="D3156" s="52">
        <v>2064.0</v>
      </c>
      <c r="E3156" s="51">
        <v>0.002</v>
      </c>
      <c r="F3156" s="52">
        <v>2106.0</v>
      </c>
      <c r="G3156" s="54">
        <v>0.069</v>
      </c>
      <c r="H3156" s="50">
        <v>2106.0</v>
      </c>
      <c r="I3156" s="54">
        <v>1.30726</v>
      </c>
      <c r="J3156" s="50">
        <v>2106.0</v>
      </c>
      <c r="K3156" s="54">
        <v>2.093</v>
      </c>
      <c r="L3156" s="70">
        <f t="shared" si="1"/>
        <v>0</v>
      </c>
      <c r="M3156" s="71">
        <f t="shared" si="2"/>
        <v>0</v>
      </c>
      <c r="N3156" s="71">
        <f t="shared" si="3"/>
        <v>1.06926</v>
      </c>
      <c r="O3156" s="71">
        <f t="shared" si="4"/>
        <v>449.2689076</v>
      </c>
      <c r="P3156" s="71">
        <f t="shared" si="5"/>
        <v>0</v>
      </c>
      <c r="Q3156" s="71">
        <f t="shared" si="6"/>
        <v>0</v>
      </c>
      <c r="R3156" s="71">
        <f t="shared" si="7"/>
        <v>1.855</v>
      </c>
      <c r="S3156" s="71">
        <f t="shared" si="8"/>
        <v>779.4117647</v>
      </c>
      <c r="T3156" s="72">
        <f t="shared" si="9"/>
        <v>42</v>
      </c>
      <c r="U3156" s="71">
        <f t="shared" si="10"/>
        <v>1.994301994</v>
      </c>
      <c r="V3156" s="71">
        <f t="shared" si="11"/>
        <v>0</v>
      </c>
      <c r="W3156" s="73">
        <f t="shared" si="12"/>
        <v>0</v>
      </c>
      <c r="X3156" s="19"/>
      <c r="Y3156" s="19"/>
      <c r="Z3156" s="19"/>
      <c r="AA3156" s="19"/>
      <c r="AB3156" s="19"/>
      <c r="AC3156" s="19"/>
      <c r="AD3156" s="19"/>
    </row>
    <row r="3157">
      <c r="A3157" s="49" t="s">
        <v>3253</v>
      </c>
      <c r="B3157" s="50">
        <v>2434.0</v>
      </c>
      <c r="C3157" s="51">
        <v>0.086</v>
      </c>
      <c r="D3157" s="52">
        <v>2416.0</v>
      </c>
      <c r="E3157" s="51">
        <v>0.002</v>
      </c>
      <c r="F3157" s="52">
        <v>2434.0</v>
      </c>
      <c r="G3157" s="54">
        <v>0.079</v>
      </c>
      <c r="H3157" s="50">
        <v>2434.0</v>
      </c>
      <c r="I3157" s="54">
        <v>0.398147</v>
      </c>
      <c r="J3157" s="50">
        <v>2434.0</v>
      </c>
      <c r="K3157" s="54">
        <v>1.798</v>
      </c>
      <c r="L3157" s="70">
        <f t="shared" si="1"/>
        <v>0</v>
      </c>
      <c r="M3157" s="71">
        <f t="shared" si="2"/>
        <v>0</v>
      </c>
      <c r="N3157" s="71">
        <f t="shared" si="3"/>
        <v>0.312147</v>
      </c>
      <c r="O3157" s="71">
        <f t="shared" si="4"/>
        <v>362.9616279</v>
      </c>
      <c r="P3157" s="71">
        <f t="shared" si="5"/>
        <v>0</v>
      </c>
      <c r="Q3157" s="71">
        <f t="shared" si="6"/>
        <v>0</v>
      </c>
      <c r="R3157" s="71">
        <f t="shared" si="7"/>
        <v>1.712</v>
      </c>
      <c r="S3157" s="71">
        <f t="shared" si="8"/>
        <v>1990.697674</v>
      </c>
      <c r="T3157" s="72">
        <f t="shared" si="9"/>
        <v>18</v>
      </c>
      <c r="U3157" s="71">
        <f t="shared" si="10"/>
        <v>0.7395234182</v>
      </c>
      <c r="V3157" s="71">
        <f t="shared" si="11"/>
        <v>0</v>
      </c>
      <c r="W3157" s="73">
        <f t="shared" si="12"/>
        <v>0</v>
      </c>
      <c r="X3157" s="19"/>
      <c r="Y3157" s="19"/>
      <c r="Z3157" s="19"/>
      <c r="AA3157" s="19"/>
      <c r="AB3157" s="19"/>
      <c r="AC3157" s="19"/>
      <c r="AD3157" s="19"/>
    </row>
    <row r="3158">
      <c r="A3158" s="49" t="s">
        <v>3254</v>
      </c>
      <c r="B3158" s="50">
        <v>2265.0</v>
      </c>
      <c r="C3158" s="51">
        <v>0.269</v>
      </c>
      <c r="D3158" s="52">
        <v>2229.0</v>
      </c>
      <c r="E3158" s="51">
        <v>0.002</v>
      </c>
      <c r="F3158" s="52">
        <v>2265.0</v>
      </c>
      <c r="G3158" s="54">
        <v>0.07</v>
      </c>
      <c r="H3158" s="50">
        <v>2265.0</v>
      </c>
      <c r="I3158" s="54">
        <v>0.929332</v>
      </c>
      <c r="J3158" s="50">
        <v>2265.0</v>
      </c>
      <c r="K3158" s="54">
        <v>1.888</v>
      </c>
      <c r="L3158" s="70">
        <f t="shared" si="1"/>
        <v>0</v>
      </c>
      <c r="M3158" s="71">
        <f t="shared" si="2"/>
        <v>0</v>
      </c>
      <c r="N3158" s="71">
        <f t="shared" si="3"/>
        <v>0.660332</v>
      </c>
      <c r="O3158" s="71">
        <f t="shared" si="4"/>
        <v>245.4765799</v>
      </c>
      <c r="P3158" s="71">
        <f t="shared" si="5"/>
        <v>0</v>
      </c>
      <c r="Q3158" s="71">
        <f t="shared" si="6"/>
        <v>0</v>
      </c>
      <c r="R3158" s="71">
        <f t="shared" si="7"/>
        <v>1.619</v>
      </c>
      <c r="S3158" s="71">
        <f t="shared" si="8"/>
        <v>601.8587361</v>
      </c>
      <c r="T3158" s="72">
        <f t="shared" si="9"/>
        <v>36</v>
      </c>
      <c r="U3158" s="71">
        <f t="shared" si="10"/>
        <v>1.589403974</v>
      </c>
      <c r="V3158" s="71">
        <f t="shared" si="11"/>
        <v>0</v>
      </c>
      <c r="W3158" s="73">
        <f t="shared" si="12"/>
        <v>0</v>
      </c>
      <c r="X3158" s="19"/>
      <c r="Y3158" s="19"/>
      <c r="Z3158" s="19"/>
      <c r="AA3158" s="19"/>
      <c r="AB3158" s="19"/>
      <c r="AC3158" s="19"/>
      <c r="AD3158" s="19"/>
    </row>
    <row r="3159">
      <c r="A3159" s="49" t="s">
        <v>3255</v>
      </c>
      <c r="B3159" s="50">
        <v>2497.0</v>
      </c>
      <c r="C3159" s="51">
        <v>0.085</v>
      </c>
      <c r="D3159" s="52">
        <v>2478.0</v>
      </c>
      <c r="E3159" s="51">
        <v>0.003</v>
      </c>
      <c r="F3159" s="52">
        <v>2497.0</v>
      </c>
      <c r="G3159" s="54">
        <v>0.078</v>
      </c>
      <c r="H3159" s="50">
        <v>2497.0</v>
      </c>
      <c r="I3159" s="54">
        <v>1.44716</v>
      </c>
      <c r="J3159" s="50">
        <v>2497.0</v>
      </c>
      <c r="K3159" s="54">
        <v>1.54</v>
      </c>
      <c r="L3159" s="70">
        <f t="shared" si="1"/>
        <v>0</v>
      </c>
      <c r="M3159" s="71">
        <f t="shared" si="2"/>
        <v>0</v>
      </c>
      <c r="N3159" s="71">
        <f t="shared" si="3"/>
        <v>1.36216</v>
      </c>
      <c r="O3159" s="71">
        <f t="shared" si="4"/>
        <v>1602.541176</v>
      </c>
      <c r="P3159" s="71">
        <f t="shared" si="5"/>
        <v>0</v>
      </c>
      <c r="Q3159" s="71">
        <f t="shared" si="6"/>
        <v>0</v>
      </c>
      <c r="R3159" s="71">
        <f t="shared" si="7"/>
        <v>1.455</v>
      </c>
      <c r="S3159" s="71">
        <f t="shared" si="8"/>
        <v>1711.764706</v>
      </c>
      <c r="T3159" s="72">
        <f t="shared" si="9"/>
        <v>19</v>
      </c>
      <c r="U3159" s="71">
        <f t="shared" si="10"/>
        <v>0.7609130957</v>
      </c>
      <c r="V3159" s="71">
        <f t="shared" si="11"/>
        <v>0</v>
      </c>
      <c r="W3159" s="73">
        <f t="shared" si="12"/>
        <v>0</v>
      </c>
      <c r="X3159" s="19"/>
      <c r="Y3159" s="19"/>
      <c r="Z3159" s="19"/>
      <c r="AA3159" s="19"/>
      <c r="AB3159" s="19"/>
      <c r="AC3159" s="19"/>
      <c r="AD3159" s="19"/>
    </row>
    <row r="3160">
      <c r="A3160" s="49" t="s">
        <v>3256</v>
      </c>
      <c r="B3160" s="50">
        <v>2325.0</v>
      </c>
      <c r="C3160" s="51">
        <v>0.278</v>
      </c>
      <c r="D3160" s="52">
        <v>2286.0</v>
      </c>
      <c r="E3160" s="51">
        <v>0.003</v>
      </c>
      <c r="F3160" s="52">
        <v>2325.0</v>
      </c>
      <c r="G3160" s="54">
        <v>0.075</v>
      </c>
      <c r="H3160" s="50">
        <v>2325.0</v>
      </c>
      <c r="I3160" s="54">
        <v>0.292454</v>
      </c>
      <c r="J3160" s="50">
        <v>2325.0</v>
      </c>
      <c r="K3160" s="54">
        <v>1.511</v>
      </c>
      <c r="L3160" s="70">
        <f t="shared" si="1"/>
        <v>0</v>
      </c>
      <c r="M3160" s="71">
        <f t="shared" si="2"/>
        <v>0</v>
      </c>
      <c r="N3160" s="71">
        <f t="shared" si="3"/>
        <v>0.014454</v>
      </c>
      <c r="O3160" s="71">
        <f t="shared" si="4"/>
        <v>5.199280576</v>
      </c>
      <c r="P3160" s="71">
        <f t="shared" si="5"/>
        <v>0</v>
      </c>
      <c r="Q3160" s="71">
        <f t="shared" si="6"/>
        <v>0</v>
      </c>
      <c r="R3160" s="71">
        <f t="shared" si="7"/>
        <v>1.233</v>
      </c>
      <c r="S3160" s="71">
        <f t="shared" si="8"/>
        <v>443.5251799</v>
      </c>
      <c r="T3160" s="72">
        <f t="shared" si="9"/>
        <v>39</v>
      </c>
      <c r="U3160" s="71">
        <f t="shared" si="10"/>
        <v>1.677419355</v>
      </c>
      <c r="V3160" s="71">
        <f t="shared" si="11"/>
        <v>0</v>
      </c>
      <c r="W3160" s="73">
        <f t="shared" si="12"/>
        <v>0</v>
      </c>
      <c r="X3160" s="19"/>
      <c r="Y3160" s="19"/>
      <c r="Z3160" s="19"/>
      <c r="AA3160" s="19"/>
      <c r="AB3160" s="19"/>
      <c r="AC3160" s="19"/>
      <c r="AD3160" s="19"/>
    </row>
    <row r="3161">
      <c r="A3161" s="49" t="s">
        <v>3257</v>
      </c>
      <c r="B3161" s="50">
        <v>2554.0</v>
      </c>
      <c r="C3161" s="51">
        <v>0.089</v>
      </c>
      <c r="D3161" s="52">
        <v>2534.0</v>
      </c>
      <c r="E3161" s="51">
        <v>0.001</v>
      </c>
      <c r="F3161" s="52">
        <v>2554.0</v>
      </c>
      <c r="G3161" s="54">
        <v>0.082</v>
      </c>
      <c r="H3161" s="50">
        <v>2554.0</v>
      </c>
      <c r="I3161" s="54">
        <v>1.35475</v>
      </c>
      <c r="J3161" s="50">
        <v>2554.0</v>
      </c>
      <c r="K3161" s="54">
        <v>2.996</v>
      </c>
      <c r="L3161" s="70">
        <f t="shared" si="1"/>
        <v>0</v>
      </c>
      <c r="M3161" s="71">
        <f t="shared" si="2"/>
        <v>0</v>
      </c>
      <c r="N3161" s="71">
        <f t="shared" si="3"/>
        <v>1.26575</v>
      </c>
      <c r="O3161" s="71">
        <f t="shared" si="4"/>
        <v>1422.191011</v>
      </c>
      <c r="P3161" s="71">
        <f t="shared" si="5"/>
        <v>0</v>
      </c>
      <c r="Q3161" s="71">
        <f t="shared" si="6"/>
        <v>0</v>
      </c>
      <c r="R3161" s="71">
        <f t="shared" si="7"/>
        <v>2.907</v>
      </c>
      <c r="S3161" s="71">
        <f t="shared" si="8"/>
        <v>3266.292135</v>
      </c>
      <c r="T3161" s="72">
        <f t="shared" si="9"/>
        <v>20</v>
      </c>
      <c r="U3161" s="71">
        <f t="shared" si="10"/>
        <v>0.7830853563</v>
      </c>
      <c r="V3161" s="71">
        <f t="shared" si="11"/>
        <v>0</v>
      </c>
      <c r="W3161" s="73">
        <f t="shared" si="12"/>
        <v>0</v>
      </c>
      <c r="X3161" s="19"/>
      <c r="Y3161" s="19"/>
      <c r="Z3161" s="19"/>
      <c r="AA3161" s="19"/>
      <c r="AB3161" s="19"/>
      <c r="AC3161" s="19"/>
      <c r="AD3161" s="19"/>
    </row>
    <row r="3162">
      <c r="A3162" s="49" t="s">
        <v>3258</v>
      </c>
      <c r="B3162" s="50">
        <v>2376.0</v>
      </c>
      <c r="C3162" s="51">
        <v>0.241</v>
      </c>
      <c r="D3162" s="52">
        <v>2334.0</v>
      </c>
      <c r="E3162" s="51">
        <v>0.001</v>
      </c>
      <c r="F3162" s="52">
        <v>2376.0</v>
      </c>
      <c r="G3162" s="54">
        <v>0.077</v>
      </c>
      <c r="H3162" s="50">
        <v>2376.0</v>
      </c>
      <c r="I3162" s="54">
        <v>0.306147</v>
      </c>
      <c r="J3162" s="50">
        <v>2376.0</v>
      </c>
      <c r="K3162" s="54">
        <v>1.763</v>
      </c>
      <c r="L3162" s="70">
        <f t="shared" si="1"/>
        <v>0</v>
      </c>
      <c r="M3162" s="71">
        <f t="shared" si="2"/>
        <v>0</v>
      </c>
      <c r="N3162" s="71">
        <f t="shared" si="3"/>
        <v>0.065147</v>
      </c>
      <c r="O3162" s="71">
        <f t="shared" si="4"/>
        <v>27.03195021</v>
      </c>
      <c r="P3162" s="71">
        <f t="shared" si="5"/>
        <v>0</v>
      </c>
      <c r="Q3162" s="71">
        <f t="shared" si="6"/>
        <v>0</v>
      </c>
      <c r="R3162" s="71">
        <f t="shared" si="7"/>
        <v>1.522</v>
      </c>
      <c r="S3162" s="71">
        <f t="shared" si="8"/>
        <v>631.5352697</v>
      </c>
      <c r="T3162" s="72">
        <f t="shared" si="9"/>
        <v>42</v>
      </c>
      <c r="U3162" s="71">
        <f t="shared" si="10"/>
        <v>1.767676768</v>
      </c>
      <c r="V3162" s="71">
        <f t="shared" si="11"/>
        <v>0</v>
      </c>
      <c r="W3162" s="73">
        <f t="shared" si="12"/>
        <v>0</v>
      </c>
      <c r="X3162" s="19"/>
      <c r="Y3162" s="19"/>
      <c r="Z3162" s="19"/>
      <c r="AA3162" s="19"/>
      <c r="AB3162" s="19"/>
      <c r="AC3162" s="19"/>
      <c r="AD3162" s="19"/>
    </row>
    <row r="3163">
      <c r="A3163" s="49" t="s">
        <v>3259</v>
      </c>
      <c r="B3163" s="50">
        <v>2336.0</v>
      </c>
      <c r="C3163" s="51">
        <v>0.081</v>
      </c>
      <c r="D3163" s="52">
        <v>2319.0</v>
      </c>
      <c r="E3163" s="51">
        <v>0.003</v>
      </c>
      <c r="F3163" s="52">
        <v>2336.0</v>
      </c>
      <c r="G3163" s="54">
        <v>0.074</v>
      </c>
      <c r="H3163" s="50">
        <v>2336.0</v>
      </c>
      <c r="I3163" s="54">
        <v>0.283591</v>
      </c>
      <c r="J3163" s="50">
        <v>2336.0</v>
      </c>
      <c r="K3163" s="54">
        <v>1.511</v>
      </c>
      <c r="L3163" s="70">
        <f t="shared" si="1"/>
        <v>0</v>
      </c>
      <c r="M3163" s="71">
        <f t="shared" si="2"/>
        <v>0</v>
      </c>
      <c r="N3163" s="71">
        <f t="shared" si="3"/>
        <v>0.202591</v>
      </c>
      <c r="O3163" s="71">
        <f t="shared" si="4"/>
        <v>250.1123457</v>
      </c>
      <c r="P3163" s="71">
        <f t="shared" si="5"/>
        <v>0</v>
      </c>
      <c r="Q3163" s="71">
        <f t="shared" si="6"/>
        <v>0</v>
      </c>
      <c r="R3163" s="71">
        <f t="shared" si="7"/>
        <v>1.43</v>
      </c>
      <c r="S3163" s="71">
        <f t="shared" si="8"/>
        <v>1765.432099</v>
      </c>
      <c r="T3163" s="72">
        <f t="shared" si="9"/>
        <v>17</v>
      </c>
      <c r="U3163" s="71">
        <f t="shared" si="10"/>
        <v>0.727739726</v>
      </c>
      <c r="V3163" s="71">
        <f t="shared" si="11"/>
        <v>0</v>
      </c>
      <c r="W3163" s="73">
        <f t="shared" si="12"/>
        <v>0</v>
      </c>
      <c r="X3163" s="19"/>
      <c r="Y3163" s="19"/>
      <c r="Z3163" s="19"/>
      <c r="AA3163" s="19"/>
      <c r="AB3163" s="19"/>
      <c r="AC3163" s="19"/>
      <c r="AD3163" s="19"/>
    </row>
    <row r="3164">
      <c r="A3164" s="49" t="s">
        <v>3260</v>
      </c>
      <c r="B3164" s="50">
        <v>2166.0</v>
      </c>
      <c r="C3164" s="51">
        <v>0.238</v>
      </c>
      <c r="D3164" s="52">
        <v>2134.0</v>
      </c>
      <c r="E3164" s="51">
        <v>0.003</v>
      </c>
      <c r="F3164" s="52">
        <v>2166.0</v>
      </c>
      <c r="G3164" s="54">
        <v>0.07</v>
      </c>
      <c r="H3164" s="50">
        <v>2166.0</v>
      </c>
      <c r="I3164" s="54">
        <v>3.73268</v>
      </c>
      <c r="J3164" s="50">
        <v>2166.0</v>
      </c>
      <c r="K3164" s="54">
        <v>2.582</v>
      </c>
      <c r="L3164" s="70">
        <f t="shared" si="1"/>
        <v>0</v>
      </c>
      <c r="M3164" s="71">
        <f t="shared" si="2"/>
        <v>0</v>
      </c>
      <c r="N3164" s="71">
        <f t="shared" si="3"/>
        <v>3.49468</v>
      </c>
      <c r="O3164" s="71">
        <f t="shared" si="4"/>
        <v>1468.352941</v>
      </c>
      <c r="P3164" s="71">
        <f t="shared" si="5"/>
        <v>0</v>
      </c>
      <c r="Q3164" s="71">
        <f t="shared" si="6"/>
        <v>0</v>
      </c>
      <c r="R3164" s="71">
        <f t="shared" si="7"/>
        <v>2.344</v>
      </c>
      <c r="S3164" s="71">
        <f t="shared" si="8"/>
        <v>984.8739496</v>
      </c>
      <c r="T3164" s="72">
        <f t="shared" si="9"/>
        <v>32</v>
      </c>
      <c r="U3164" s="71">
        <f t="shared" si="10"/>
        <v>1.477377655</v>
      </c>
      <c r="V3164" s="71">
        <f t="shared" si="11"/>
        <v>0</v>
      </c>
      <c r="W3164" s="73">
        <f t="shared" si="12"/>
        <v>0</v>
      </c>
      <c r="X3164" s="19"/>
      <c r="Y3164" s="19"/>
      <c r="Z3164" s="19"/>
      <c r="AA3164" s="19"/>
      <c r="AB3164" s="19"/>
      <c r="AC3164" s="19"/>
      <c r="AD3164" s="19"/>
    </row>
    <row r="3165">
      <c r="A3165" s="49" t="s">
        <v>3261</v>
      </c>
      <c r="B3165" s="50">
        <v>2442.0</v>
      </c>
      <c r="C3165" s="51">
        <v>0.084</v>
      </c>
      <c r="D3165" s="52">
        <v>2422.0</v>
      </c>
      <c r="E3165" s="51">
        <v>0.001</v>
      </c>
      <c r="F3165" s="52">
        <v>2442.0</v>
      </c>
      <c r="G3165" s="54">
        <v>0.076</v>
      </c>
      <c r="H3165" s="50">
        <v>2442.0</v>
      </c>
      <c r="I3165" s="54">
        <v>0.485995</v>
      </c>
      <c r="J3165" s="50">
        <v>2442.0</v>
      </c>
      <c r="K3165" s="54">
        <v>2.094</v>
      </c>
      <c r="L3165" s="70">
        <f t="shared" si="1"/>
        <v>0</v>
      </c>
      <c r="M3165" s="71">
        <f t="shared" si="2"/>
        <v>0</v>
      </c>
      <c r="N3165" s="71">
        <f t="shared" si="3"/>
        <v>0.401995</v>
      </c>
      <c r="O3165" s="71">
        <f t="shared" si="4"/>
        <v>478.5654762</v>
      </c>
      <c r="P3165" s="71">
        <f t="shared" si="5"/>
        <v>0</v>
      </c>
      <c r="Q3165" s="71">
        <f t="shared" si="6"/>
        <v>0</v>
      </c>
      <c r="R3165" s="71">
        <f t="shared" si="7"/>
        <v>2.01</v>
      </c>
      <c r="S3165" s="71">
        <f t="shared" si="8"/>
        <v>2392.857143</v>
      </c>
      <c r="T3165" s="72">
        <f t="shared" si="9"/>
        <v>20</v>
      </c>
      <c r="U3165" s="71">
        <f t="shared" si="10"/>
        <v>0.819000819</v>
      </c>
      <c r="V3165" s="71">
        <f t="shared" si="11"/>
        <v>0</v>
      </c>
      <c r="W3165" s="73">
        <f t="shared" si="12"/>
        <v>0</v>
      </c>
      <c r="X3165" s="19"/>
      <c r="Y3165" s="19"/>
      <c r="Z3165" s="19"/>
      <c r="AA3165" s="19"/>
      <c r="AB3165" s="19"/>
      <c r="AC3165" s="19"/>
      <c r="AD3165" s="19"/>
    </row>
    <row r="3166">
      <c r="A3166" s="49" t="s">
        <v>3262</v>
      </c>
      <c r="B3166" s="50">
        <v>2271.0</v>
      </c>
      <c r="C3166" s="51">
        <v>0.301</v>
      </c>
      <c r="D3166" s="52">
        <v>2230.0</v>
      </c>
      <c r="E3166" s="51">
        <v>0.001</v>
      </c>
      <c r="F3166" s="52">
        <v>2271.0</v>
      </c>
      <c r="G3166" s="54">
        <v>0.071</v>
      </c>
      <c r="H3166" s="50">
        <v>2271.0</v>
      </c>
      <c r="I3166" s="54">
        <v>0.499913</v>
      </c>
      <c r="J3166" s="50">
        <v>2271.0</v>
      </c>
      <c r="K3166" s="54">
        <v>1.881</v>
      </c>
      <c r="L3166" s="70">
        <f t="shared" si="1"/>
        <v>0</v>
      </c>
      <c r="M3166" s="71">
        <f t="shared" si="2"/>
        <v>0</v>
      </c>
      <c r="N3166" s="71">
        <f t="shared" si="3"/>
        <v>0.198913</v>
      </c>
      <c r="O3166" s="71">
        <f t="shared" si="4"/>
        <v>66.08405316</v>
      </c>
      <c r="P3166" s="71">
        <f t="shared" si="5"/>
        <v>0</v>
      </c>
      <c r="Q3166" s="71">
        <f t="shared" si="6"/>
        <v>0</v>
      </c>
      <c r="R3166" s="71">
        <f t="shared" si="7"/>
        <v>1.58</v>
      </c>
      <c r="S3166" s="71">
        <f t="shared" si="8"/>
        <v>524.9169435</v>
      </c>
      <c r="T3166" s="72">
        <f t="shared" si="9"/>
        <v>41</v>
      </c>
      <c r="U3166" s="71">
        <f t="shared" si="10"/>
        <v>1.805372083</v>
      </c>
      <c r="V3166" s="71">
        <f t="shared" si="11"/>
        <v>0</v>
      </c>
      <c r="W3166" s="73">
        <f t="shared" si="12"/>
        <v>0</v>
      </c>
      <c r="X3166" s="19"/>
      <c r="Y3166" s="19"/>
      <c r="Z3166" s="19"/>
      <c r="AA3166" s="19"/>
      <c r="AB3166" s="19"/>
      <c r="AC3166" s="19"/>
      <c r="AD3166" s="19"/>
    </row>
    <row r="3167">
      <c r="A3167" s="49" t="s">
        <v>3263</v>
      </c>
      <c r="B3167" s="50">
        <v>2379.0</v>
      </c>
      <c r="C3167" s="51">
        <v>0.08</v>
      </c>
      <c r="D3167" s="52">
        <v>2361.0</v>
      </c>
      <c r="E3167" s="51">
        <v>0.002</v>
      </c>
      <c r="F3167" s="52">
        <v>2379.0</v>
      </c>
      <c r="G3167" s="54">
        <v>0.073</v>
      </c>
      <c r="H3167" s="50">
        <v>2379.0</v>
      </c>
      <c r="I3167" s="54">
        <v>1.1347</v>
      </c>
      <c r="J3167" s="50">
        <v>2379.0</v>
      </c>
      <c r="K3167" s="54">
        <v>2.268</v>
      </c>
      <c r="L3167" s="70">
        <f t="shared" si="1"/>
        <v>0</v>
      </c>
      <c r="M3167" s="71">
        <f t="shared" si="2"/>
        <v>0</v>
      </c>
      <c r="N3167" s="71">
        <f t="shared" si="3"/>
        <v>1.0547</v>
      </c>
      <c r="O3167" s="71">
        <f t="shared" si="4"/>
        <v>1318.375</v>
      </c>
      <c r="P3167" s="71">
        <f t="shared" si="5"/>
        <v>0</v>
      </c>
      <c r="Q3167" s="71">
        <f t="shared" si="6"/>
        <v>0</v>
      </c>
      <c r="R3167" s="71">
        <f t="shared" si="7"/>
        <v>2.188</v>
      </c>
      <c r="S3167" s="71">
        <f t="shared" si="8"/>
        <v>2735</v>
      </c>
      <c r="T3167" s="72">
        <f t="shared" si="9"/>
        <v>18</v>
      </c>
      <c r="U3167" s="71">
        <f t="shared" si="10"/>
        <v>0.7566204288</v>
      </c>
      <c r="V3167" s="71">
        <f t="shared" si="11"/>
        <v>0</v>
      </c>
      <c r="W3167" s="73">
        <f t="shared" si="12"/>
        <v>0</v>
      </c>
      <c r="X3167" s="19"/>
      <c r="Y3167" s="19"/>
      <c r="Z3167" s="19"/>
      <c r="AA3167" s="19"/>
      <c r="AB3167" s="19"/>
      <c r="AC3167" s="19"/>
      <c r="AD3167" s="19"/>
    </row>
    <row r="3168">
      <c r="A3168" s="49" t="s">
        <v>3264</v>
      </c>
      <c r="B3168" s="50">
        <v>2214.0</v>
      </c>
      <c r="C3168" s="51">
        <v>0.281</v>
      </c>
      <c r="D3168" s="52">
        <v>2176.0</v>
      </c>
      <c r="E3168" s="51">
        <v>0.001</v>
      </c>
      <c r="F3168" s="52">
        <v>2214.0</v>
      </c>
      <c r="G3168" s="54">
        <v>0.069</v>
      </c>
      <c r="H3168" s="50">
        <v>2214.0</v>
      </c>
      <c r="I3168" s="54">
        <v>1.37704</v>
      </c>
      <c r="J3168" s="50">
        <v>2214.0</v>
      </c>
      <c r="K3168" s="54">
        <v>1.57</v>
      </c>
      <c r="L3168" s="70">
        <f t="shared" si="1"/>
        <v>0</v>
      </c>
      <c r="M3168" s="71">
        <f t="shared" si="2"/>
        <v>0</v>
      </c>
      <c r="N3168" s="71">
        <f t="shared" si="3"/>
        <v>1.09604</v>
      </c>
      <c r="O3168" s="71">
        <f t="shared" si="4"/>
        <v>390.0498221</v>
      </c>
      <c r="P3168" s="71">
        <f t="shared" si="5"/>
        <v>0</v>
      </c>
      <c r="Q3168" s="71">
        <f t="shared" si="6"/>
        <v>0</v>
      </c>
      <c r="R3168" s="71">
        <f t="shared" si="7"/>
        <v>1.289</v>
      </c>
      <c r="S3168" s="71">
        <f t="shared" si="8"/>
        <v>458.7188612</v>
      </c>
      <c r="T3168" s="72">
        <f t="shared" si="9"/>
        <v>38</v>
      </c>
      <c r="U3168" s="71">
        <f t="shared" si="10"/>
        <v>1.716350497</v>
      </c>
      <c r="V3168" s="71">
        <f t="shared" si="11"/>
        <v>0</v>
      </c>
      <c r="W3168" s="73">
        <f t="shared" si="12"/>
        <v>0</v>
      </c>
      <c r="X3168" s="19"/>
      <c r="Y3168" s="19"/>
      <c r="Z3168" s="19"/>
      <c r="AA3168" s="19"/>
      <c r="AB3168" s="19"/>
      <c r="AC3168" s="19"/>
      <c r="AD3168" s="19"/>
    </row>
    <row r="3169">
      <c r="A3169" s="49" t="s">
        <v>3265</v>
      </c>
      <c r="B3169" s="50">
        <v>2424.0</v>
      </c>
      <c r="C3169" s="51">
        <v>0.08</v>
      </c>
      <c r="D3169" s="52">
        <v>2409.0</v>
      </c>
      <c r="E3169" s="51">
        <v>0.002</v>
      </c>
      <c r="F3169" s="52">
        <v>2424.0</v>
      </c>
      <c r="G3169" s="54">
        <v>0.073</v>
      </c>
      <c r="H3169" s="50">
        <v>2424.0</v>
      </c>
      <c r="I3169" s="54">
        <v>1.808</v>
      </c>
      <c r="J3169" s="50">
        <v>2424.0</v>
      </c>
      <c r="K3169" s="54">
        <v>1.758</v>
      </c>
      <c r="L3169" s="70">
        <f t="shared" si="1"/>
        <v>0</v>
      </c>
      <c r="M3169" s="71">
        <f t="shared" si="2"/>
        <v>0</v>
      </c>
      <c r="N3169" s="71">
        <f t="shared" si="3"/>
        <v>1.728</v>
      </c>
      <c r="O3169" s="71">
        <f t="shared" si="4"/>
        <v>2160</v>
      </c>
      <c r="P3169" s="71">
        <f t="shared" si="5"/>
        <v>0</v>
      </c>
      <c r="Q3169" s="71">
        <f t="shared" si="6"/>
        <v>0</v>
      </c>
      <c r="R3169" s="71">
        <f t="shared" si="7"/>
        <v>1.678</v>
      </c>
      <c r="S3169" s="71">
        <f t="shared" si="8"/>
        <v>2097.5</v>
      </c>
      <c r="T3169" s="72">
        <f t="shared" si="9"/>
        <v>15</v>
      </c>
      <c r="U3169" s="71">
        <f t="shared" si="10"/>
        <v>0.6188118812</v>
      </c>
      <c r="V3169" s="71">
        <f t="shared" si="11"/>
        <v>0</v>
      </c>
      <c r="W3169" s="73">
        <f t="shared" si="12"/>
        <v>0</v>
      </c>
      <c r="X3169" s="19"/>
      <c r="Y3169" s="19"/>
      <c r="Z3169" s="19"/>
      <c r="AA3169" s="19"/>
      <c r="AB3169" s="19"/>
      <c r="AC3169" s="19"/>
      <c r="AD3169" s="19"/>
    </row>
    <row r="3170">
      <c r="A3170" s="49" t="s">
        <v>3266</v>
      </c>
      <c r="B3170" s="50">
        <v>2253.0</v>
      </c>
      <c r="C3170" s="51">
        <v>0.252</v>
      </c>
      <c r="D3170" s="52">
        <v>2232.0</v>
      </c>
      <c r="E3170" s="51">
        <v>0.003</v>
      </c>
      <c r="F3170" s="52">
        <v>2253.0</v>
      </c>
      <c r="G3170" s="54">
        <v>0.07</v>
      </c>
      <c r="H3170" s="50">
        <v>2253.0</v>
      </c>
      <c r="I3170" s="54">
        <v>0.241663</v>
      </c>
      <c r="J3170" s="50">
        <v>2253.0</v>
      </c>
      <c r="K3170" s="54">
        <v>1.645</v>
      </c>
      <c r="L3170" s="70">
        <f t="shared" si="1"/>
        <v>0</v>
      </c>
      <c r="M3170" s="71">
        <f t="shared" si="2"/>
        <v>0</v>
      </c>
      <c r="N3170" s="71">
        <f t="shared" si="3"/>
        <v>-0.010337</v>
      </c>
      <c r="O3170" s="71">
        <f t="shared" si="4"/>
        <v>-4.101984127</v>
      </c>
      <c r="P3170" s="71">
        <f t="shared" si="5"/>
        <v>0</v>
      </c>
      <c r="Q3170" s="71">
        <f t="shared" si="6"/>
        <v>0</v>
      </c>
      <c r="R3170" s="71">
        <f t="shared" si="7"/>
        <v>1.393</v>
      </c>
      <c r="S3170" s="71">
        <f t="shared" si="8"/>
        <v>552.7777778</v>
      </c>
      <c r="T3170" s="72">
        <f t="shared" si="9"/>
        <v>21</v>
      </c>
      <c r="U3170" s="71">
        <f t="shared" si="10"/>
        <v>0.9320905459</v>
      </c>
      <c r="V3170" s="71">
        <f t="shared" si="11"/>
        <v>0</v>
      </c>
      <c r="W3170" s="73">
        <f t="shared" si="12"/>
        <v>0</v>
      </c>
      <c r="X3170" s="19"/>
      <c r="Y3170" s="19"/>
      <c r="Z3170" s="19"/>
      <c r="AA3170" s="19"/>
      <c r="AB3170" s="19"/>
      <c r="AC3170" s="19"/>
      <c r="AD3170" s="19"/>
    </row>
    <row r="3171">
      <c r="A3171" s="49" t="s">
        <v>3267</v>
      </c>
      <c r="B3171" s="50">
        <v>2187.0</v>
      </c>
      <c r="C3171" s="51">
        <v>0.081</v>
      </c>
      <c r="D3171" s="52">
        <v>2169.0</v>
      </c>
      <c r="E3171" s="51">
        <v>0.003</v>
      </c>
      <c r="F3171" s="52">
        <v>2187.0</v>
      </c>
      <c r="G3171" s="54">
        <v>0.07</v>
      </c>
      <c r="H3171" s="50">
        <v>2187.0</v>
      </c>
      <c r="I3171" s="54">
        <v>0.293872</v>
      </c>
      <c r="J3171" s="50">
        <v>2187.0</v>
      </c>
      <c r="K3171" s="54">
        <v>1.649</v>
      </c>
      <c r="L3171" s="70">
        <f t="shared" si="1"/>
        <v>0</v>
      </c>
      <c r="M3171" s="71">
        <f t="shared" si="2"/>
        <v>0</v>
      </c>
      <c r="N3171" s="71">
        <f t="shared" si="3"/>
        <v>0.212872</v>
      </c>
      <c r="O3171" s="71">
        <f t="shared" si="4"/>
        <v>262.8049383</v>
      </c>
      <c r="P3171" s="71">
        <f t="shared" si="5"/>
        <v>0</v>
      </c>
      <c r="Q3171" s="71">
        <f t="shared" si="6"/>
        <v>0</v>
      </c>
      <c r="R3171" s="71">
        <f t="shared" si="7"/>
        <v>1.568</v>
      </c>
      <c r="S3171" s="71">
        <f t="shared" si="8"/>
        <v>1935.802469</v>
      </c>
      <c r="T3171" s="72">
        <f t="shared" si="9"/>
        <v>18</v>
      </c>
      <c r="U3171" s="71">
        <f t="shared" si="10"/>
        <v>0.8230452675</v>
      </c>
      <c r="V3171" s="71">
        <f t="shared" si="11"/>
        <v>0</v>
      </c>
      <c r="W3171" s="73">
        <f t="shared" si="12"/>
        <v>0</v>
      </c>
      <c r="X3171" s="19"/>
      <c r="Y3171" s="19"/>
      <c r="Z3171" s="19"/>
      <c r="AA3171" s="19"/>
      <c r="AB3171" s="19"/>
      <c r="AC3171" s="19"/>
      <c r="AD3171" s="19"/>
    </row>
    <row r="3172">
      <c r="A3172" s="49" t="s">
        <v>3268</v>
      </c>
      <c r="B3172" s="50">
        <v>2033.0</v>
      </c>
      <c r="C3172" s="51">
        <v>0.25</v>
      </c>
      <c r="D3172" s="52">
        <v>1986.0</v>
      </c>
      <c r="E3172" s="51">
        <v>0.001</v>
      </c>
      <c r="F3172" s="52">
        <v>2033.0</v>
      </c>
      <c r="G3172" s="54">
        <v>0.065</v>
      </c>
      <c r="H3172" s="50">
        <v>2033.0</v>
      </c>
      <c r="I3172" s="54">
        <v>1.21764</v>
      </c>
      <c r="J3172" s="50">
        <v>2033.0</v>
      </c>
      <c r="K3172" s="54">
        <v>3.539</v>
      </c>
      <c r="L3172" s="70">
        <f t="shared" si="1"/>
        <v>0</v>
      </c>
      <c r="M3172" s="71">
        <f t="shared" si="2"/>
        <v>0</v>
      </c>
      <c r="N3172" s="71">
        <f t="shared" si="3"/>
        <v>0.96764</v>
      </c>
      <c r="O3172" s="71">
        <f t="shared" si="4"/>
        <v>387.056</v>
      </c>
      <c r="P3172" s="71">
        <f t="shared" si="5"/>
        <v>0</v>
      </c>
      <c r="Q3172" s="71">
        <f t="shared" si="6"/>
        <v>0</v>
      </c>
      <c r="R3172" s="71">
        <f t="shared" si="7"/>
        <v>3.289</v>
      </c>
      <c r="S3172" s="71">
        <f t="shared" si="8"/>
        <v>1315.6</v>
      </c>
      <c r="T3172" s="72">
        <f t="shared" si="9"/>
        <v>47</v>
      </c>
      <c r="U3172" s="71">
        <f t="shared" si="10"/>
        <v>2.311854402</v>
      </c>
      <c r="V3172" s="71">
        <f t="shared" si="11"/>
        <v>0</v>
      </c>
      <c r="W3172" s="73">
        <f t="shared" si="12"/>
        <v>0</v>
      </c>
      <c r="X3172" s="19"/>
      <c r="Y3172" s="19"/>
      <c r="Z3172" s="19"/>
      <c r="AA3172" s="19"/>
      <c r="AB3172" s="19"/>
      <c r="AC3172" s="19"/>
      <c r="AD3172" s="19"/>
    </row>
    <row r="3173">
      <c r="A3173" s="49" t="s">
        <v>3269</v>
      </c>
      <c r="B3173" s="50">
        <v>2493.0</v>
      </c>
      <c r="C3173" s="51">
        <v>0.083</v>
      </c>
      <c r="D3173" s="52">
        <v>2479.0</v>
      </c>
      <c r="E3173" s="51">
        <v>0.001</v>
      </c>
      <c r="F3173" s="52">
        <v>2493.0</v>
      </c>
      <c r="G3173" s="54">
        <v>0.076</v>
      </c>
      <c r="H3173" s="50">
        <v>2493.0</v>
      </c>
      <c r="I3173" s="54">
        <v>0.248508</v>
      </c>
      <c r="J3173" s="50">
        <v>2493.0</v>
      </c>
      <c r="K3173" s="54">
        <v>1.304</v>
      </c>
      <c r="L3173" s="70">
        <f t="shared" si="1"/>
        <v>0</v>
      </c>
      <c r="M3173" s="71">
        <f t="shared" si="2"/>
        <v>0</v>
      </c>
      <c r="N3173" s="71">
        <f t="shared" si="3"/>
        <v>0.165508</v>
      </c>
      <c r="O3173" s="71">
        <f t="shared" si="4"/>
        <v>199.4072289</v>
      </c>
      <c r="P3173" s="71">
        <f t="shared" si="5"/>
        <v>0</v>
      </c>
      <c r="Q3173" s="71">
        <f t="shared" si="6"/>
        <v>0</v>
      </c>
      <c r="R3173" s="71">
        <f t="shared" si="7"/>
        <v>1.221</v>
      </c>
      <c r="S3173" s="71">
        <f t="shared" si="8"/>
        <v>1471.084337</v>
      </c>
      <c r="T3173" s="72">
        <f t="shared" si="9"/>
        <v>14</v>
      </c>
      <c r="U3173" s="71">
        <f t="shared" si="10"/>
        <v>0.5615724027</v>
      </c>
      <c r="V3173" s="71">
        <f t="shared" si="11"/>
        <v>0</v>
      </c>
      <c r="W3173" s="73">
        <f t="shared" si="12"/>
        <v>0</v>
      </c>
      <c r="X3173" s="19"/>
      <c r="Y3173" s="19"/>
      <c r="Z3173" s="19"/>
      <c r="AA3173" s="19"/>
      <c r="AB3173" s="19"/>
      <c r="AC3173" s="19"/>
      <c r="AD3173" s="19"/>
    </row>
    <row r="3174">
      <c r="A3174" s="49" t="s">
        <v>3270</v>
      </c>
      <c r="B3174" s="50">
        <v>2315.0</v>
      </c>
      <c r="C3174" s="51">
        <v>0.265</v>
      </c>
      <c r="D3174" s="52">
        <v>2288.0</v>
      </c>
      <c r="E3174" s="51">
        <v>0.002</v>
      </c>
      <c r="F3174" s="52">
        <v>2315.0</v>
      </c>
      <c r="G3174" s="54">
        <v>0.073</v>
      </c>
      <c r="H3174" s="50">
        <v>2315.0</v>
      </c>
      <c r="I3174" s="54">
        <v>1.72262</v>
      </c>
      <c r="J3174" s="50">
        <v>2315.0</v>
      </c>
      <c r="K3174" s="54">
        <v>1.789</v>
      </c>
      <c r="L3174" s="70">
        <f t="shared" si="1"/>
        <v>0</v>
      </c>
      <c r="M3174" s="71">
        <f t="shared" si="2"/>
        <v>0</v>
      </c>
      <c r="N3174" s="71">
        <f t="shared" si="3"/>
        <v>1.45762</v>
      </c>
      <c r="O3174" s="71">
        <f t="shared" si="4"/>
        <v>550.045283</v>
      </c>
      <c r="P3174" s="71">
        <f t="shared" si="5"/>
        <v>0</v>
      </c>
      <c r="Q3174" s="71">
        <f t="shared" si="6"/>
        <v>0</v>
      </c>
      <c r="R3174" s="71">
        <f t="shared" si="7"/>
        <v>1.524</v>
      </c>
      <c r="S3174" s="71">
        <f t="shared" si="8"/>
        <v>575.0943396</v>
      </c>
      <c r="T3174" s="72">
        <f t="shared" si="9"/>
        <v>27</v>
      </c>
      <c r="U3174" s="71">
        <f t="shared" si="10"/>
        <v>1.166306695</v>
      </c>
      <c r="V3174" s="71">
        <f t="shared" si="11"/>
        <v>0</v>
      </c>
      <c r="W3174" s="73">
        <f t="shared" si="12"/>
        <v>0</v>
      </c>
      <c r="X3174" s="19"/>
      <c r="Y3174" s="19"/>
      <c r="Z3174" s="19"/>
      <c r="AA3174" s="19"/>
      <c r="AB3174" s="19"/>
      <c r="AC3174" s="19"/>
      <c r="AD3174" s="19"/>
    </row>
    <row r="3175">
      <c r="A3175" s="49" t="s">
        <v>3271</v>
      </c>
      <c r="B3175" s="50">
        <v>2253.0</v>
      </c>
      <c r="C3175" s="51">
        <v>0.076</v>
      </c>
      <c r="D3175" s="52">
        <v>2242.0</v>
      </c>
      <c r="E3175" s="51">
        <v>0.001</v>
      </c>
      <c r="F3175" s="52">
        <v>2253.0</v>
      </c>
      <c r="G3175" s="54">
        <v>0.069</v>
      </c>
      <c r="H3175" s="50">
        <v>2253.0</v>
      </c>
      <c r="I3175" s="54">
        <v>0.299032</v>
      </c>
      <c r="J3175" s="50">
        <v>2253.0</v>
      </c>
      <c r="K3175" s="54">
        <v>1.663</v>
      </c>
      <c r="L3175" s="70">
        <f t="shared" si="1"/>
        <v>0</v>
      </c>
      <c r="M3175" s="71">
        <f t="shared" si="2"/>
        <v>0</v>
      </c>
      <c r="N3175" s="71">
        <f t="shared" si="3"/>
        <v>0.223032</v>
      </c>
      <c r="O3175" s="71">
        <f t="shared" si="4"/>
        <v>293.4631579</v>
      </c>
      <c r="P3175" s="71">
        <f t="shared" si="5"/>
        <v>0</v>
      </c>
      <c r="Q3175" s="71">
        <f t="shared" si="6"/>
        <v>0</v>
      </c>
      <c r="R3175" s="71">
        <f t="shared" si="7"/>
        <v>1.587</v>
      </c>
      <c r="S3175" s="71">
        <f t="shared" si="8"/>
        <v>2088.157895</v>
      </c>
      <c r="T3175" s="72">
        <f t="shared" si="9"/>
        <v>11</v>
      </c>
      <c r="U3175" s="71">
        <f t="shared" si="10"/>
        <v>0.488237905</v>
      </c>
      <c r="V3175" s="71">
        <f t="shared" si="11"/>
        <v>0</v>
      </c>
      <c r="W3175" s="73">
        <f t="shared" si="12"/>
        <v>0</v>
      </c>
      <c r="X3175" s="19"/>
      <c r="Y3175" s="19"/>
      <c r="Z3175" s="19"/>
      <c r="AA3175" s="19"/>
      <c r="AB3175" s="19"/>
      <c r="AC3175" s="19"/>
      <c r="AD3175" s="19"/>
    </row>
    <row r="3176">
      <c r="A3176" s="49" t="s">
        <v>3272</v>
      </c>
      <c r="B3176" s="50">
        <v>2093.0</v>
      </c>
      <c r="C3176" s="51">
        <v>0.255</v>
      </c>
      <c r="D3176" s="52">
        <v>2052.0</v>
      </c>
      <c r="E3176" s="51">
        <v>0.002</v>
      </c>
      <c r="F3176" s="52">
        <v>2093.0</v>
      </c>
      <c r="G3176" s="54">
        <v>0.066</v>
      </c>
      <c r="H3176" s="50">
        <v>2093.0</v>
      </c>
      <c r="I3176" s="54">
        <v>0.56522</v>
      </c>
      <c r="J3176" s="50">
        <v>2093.0</v>
      </c>
      <c r="K3176" s="54">
        <v>1.554</v>
      </c>
      <c r="L3176" s="70">
        <f t="shared" si="1"/>
        <v>0</v>
      </c>
      <c r="M3176" s="71">
        <f t="shared" si="2"/>
        <v>0</v>
      </c>
      <c r="N3176" s="71">
        <f t="shared" si="3"/>
        <v>0.31022</v>
      </c>
      <c r="O3176" s="71">
        <f t="shared" si="4"/>
        <v>121.654902</v>
      </c>
      <c r="P3176" s="71">
        <f t="shared" si="5"/>
        <v>0</v>
      </c>
      <c r="Q3176" s="71">
        <f t="shared" si="6"/>
        <v>0</v>
      </c>
      <c r="R3176" s="71">
        <f t="shared" si="7"/>
        <v>1.299</v>
      </c>
      <c r="S3176" s="71">
        <f t="shared" si="8"/>
        <v>509.4117647</v>
      </c>
      <c r="T3176" s="72">
        <f t="shared" si="9"/>
        <v>41</v>
      </c>
      <c r="U3176" s="71">
        <f t="shared" si="10"/>
        <v>1.958910655</v>
      </c>
      <c r="V3176" s="71">
        <f t="shared" si="11"/>
        <v>0</v>
      </c>
      <c r="W3176" s="73">
        <f t="shared" si="12"/>
        <v>0</v>
      </c>
      <c r="X3176" s="19"/>
      <c r="Y3176" s="19"/>
      <c r="Z3176" s="19"/>
      <c r="AA3176" s="19"/>
      <c r="AB3176" s="19"/>
      <c r="AC3176" s="19"/>
      <c r="AD3176" s="19"/>
    </row>
    <row r="3177">
      <c r="A3177" s="49" t="s">
        <v>3273</v>
      </c>
      <c r="B3177" s="50">
        <v>2249.0</v>
      </c>
      <c r="C3177" s="51">
        <v>0.079</v>
      </c>
      <c r="D3177" s="52">
        <v>2232.0</v>
      </c>
      <c r="E3177" s="51">
        <v>0.001</v>
      </c>
      <c r="F3177" s="52">
        <v>2249.0</v>
      </c>
      <c r="G3177" s="54">
        <v>0.073</v>
      </c>
      <c r="H3177" s="50">
        <v>2249.0</v>
      </c>
      <c r="I3177" s="54">
        <v>0.302368</v>
      </c>
      <c r="J3177" s="50">
        <v>2249.0</v>
      </c>
      <c r="K3177" s="54">
        <v>1.859</v>
      </c>
      <c r="L3177" s="70">
        <f t="shared" si="1"/>
        <v>0</v>
      </c>
      <c r="M3177" s="71">
        <f t="shared" si="2"/>
        <v>0</v>
      </c>
      <c r="N3177" s="71">
        <f t="shared" si="3"/>
        <v>0.223368</v>
      </c>
      <c r="O3177" s="71">
        <f t="shared" si="4"/>
        <v>282.7443038</v>
      </c>
      <c r="P3177" s="71">
        <f t="shared" si="5"/>
        <v>0</v>
      </c>
      <c r="Q3177" s="71">
        <f t="shared" si="6"/>
        <v>0</v>
      </c>
      <c r="R3177" s="71">
        <f t="shared" si="7"/>
        <v>1.78</v>
      </c>
      <c r="S3177" s="71">
        <f t="shared" si="8"/>
        <v>2253.164557</v>
      </c>
      <c r="T3177" s="72">
        <f t="shared" si="9"/>
        <v>17</v>
      </c>
      <c r="U3177" s="71">
        <f t="shared" si="10"/>
        <v>0.7558915073</v>
      </c>
      <c r="V3177" s="71">
        <f t="shared" si="11"/>
        <v>0</v>
      </c>
      <c r="W3177" s="73">
        <f t="shared" si="12"/>
        <v>0</v>
      </c>
      <c r="X3177" s="19"/>
      <c r="Y3177" s="19"/>
      <c r="Z3177" s="19"/>
      <c r="AA3177" s="19"/>
      <c r="AB3177" s="19"/>
      <c r="AC3177" s="19"/>
      <c r="AD3177" s="19"/>
    </row>
    <row r="3178">
      <c r="A3178" s="49" t="s">
        <v>3274</v>
      </c>
      <c r="B3178" s="50">
        <v>2087.0</v>
      </c>
      <c r="C3178" s="51">
        <v>0.246</v>
      </c>
      <c r="D3178" s="52">
        <v>2056.0</v>
      </c>
      <c r="E3178" s="51">
        <v>0.003</v>
      </c>
      <c r="F3178" s="52">
        <v>2087.0</v>
      </c>
      <c r="G3178" s="54">
        <v>0.07</v>
      </c>
      <c r="H3178" s="50">
        <v>2087.0</v>
      </c>
      <c r="I3178" s="54">
        <v>1.29001</v>
      </c>
      <c r="J3178" s="50">
        <v>2087.0</v>
      </c>
      <c r="K3178" s="54">
        <v>1.557</v>
      </c>
      <c r="L3178" s="70">
        <f t="shared" si="1"/>
        <v>0</v>
      </c>
      <c r="M3178" s="71">
        <f t="shared" si="2"/>
        <v>0</v>
      </c>
      <c r="N3178" s="71">
        <f t="shared" si="3"/>
        <v>1.04401</v>
      </c>
      <c r="O3178" s="71">
        <f t="shared" si="4"/>
        <v>424.3943089</v>
      </c>
      <c r="P3178" s="71">
        <f t="shared" si="5"/>
        <v>0</v>
      </c>
      <c r="Q3178" s="71">
        <f t="shared" si="6"/>
        <v>0</v>
      </c>
      <c r="R3178" s="71">
        <f t="shared" si="7"/>
        <v>1.311</v>
      </c>
      <c r="S3178" s="71">
        <f t="shared" si="8"/>
        <v>532.9268293</v>
      </c>
      <c r="T3178" s="72">
        <f t="shared" si="9"/>
        <v>31</v>
      </c>
      <c r="U3178" s="71">
        <f t="shared" si="10"/>
        <v>1.485385721</v>
      </c>
      <c r="V3178" s="71">
        <f t="shared" si="11"/>
        <v>0</v>
      </c>
      <c r="W3178" s="73">
        <f t="shared" si="12"/>
        <v>0</v>
      </c>
      <c r="X3178" s="19"/>
      <c r="Y3178" s="19"/>
      <c r="Z3178" s="19"/>
      <c r="AA3178" s="19"/>
      <c r="AB3178" s="19"/>
      <c r="AC3178" s="19"/>
      <c r="AD3178" s="19"/>
    </row>
    <row r="3179">
      <c r="A3179" s="49" t="s">
        <v>3275</v>
      </c>
      <c r="B3179" s="50">
        <v>2106.0</v>
      </c>
      <c r="C3179" s="51">
        <v>0.074</v>
      </c>
      <c r="D3179" s="52">
        <v>2086.0</v>
      </c>
      <c r="E3179" s="51">
        <v>0.001</v>
      </c>
      <c r="F3179" s="52">
        <v>2106.0</v>
      </c>
      <c r="G3179" s="54">
        <v>0.067</v>
      </c>
      <c r="H3179" s="50">
        <v>2106.0</v>
      </c>
      <c r="I3179" s="54">
        <v>1.07619</v>
      </c>
      <c r="J3179" s="50">
        <v>2106.0</v>
      </c>
      <c r="K3179" s="54">
        <v>1.772</v>
      </c>
      <c r="L3179" s="70">
        <f t="shared" si="1"/>
        <v>0</v>
      </c>
      <c r="M3179" s="71">
        <f t="shared" si="2"/>
        <v>0</v>
      </c>
      <c r="N3179" s="71">
        <f t="shared" si="3"/>
        <v>1.00219</v>
      </c>
      <c r="O3179" s="71">
        <f t="shared" si="4"/>
        <v>1354.310811</v>
      </c>
      <c r="P3179" s="71">
        <f t="shared" si="5"/>
        <v>0</v>
      </c>
      <c r="Q3179" s="71">
        <f t="shared" si="6"/>
        <v>0</v>
      </c>
      <c r="R3179" s="71">
        <f t="shared" si="7"/>
        <v>1.698</v>
      </c>
      <c r="S3179" s="71">
        <f t="shared" si="8"/>
        <v>2294.594595</v>
      </c>
      <c r="T3179" s="72">
        <f t="shared" si="9"/>
        <v>20</v>
      </c>
      <c r="U3179" s="71">
        <f t="shared" si="10"/>
        <v>0.9496676163</v>
      </c>
      <c r="V3179" s="71">
        <f t="shared" si="11"/>
        <v>0</v>
      </c>
      <c r="W3179" s="73">
        <f t="shared" si="12"/>
        <v>0</v>
      </c>
      <c r="X3179" s="19"/>
      <c r="Y3179" s="19"/>
      <c r="Z3179" s="19"/>
      <c r="AA3179" s="19"/>
      <c r="AB3179" s="19"/>
      <c r="AC3179" s="19"/>
      <c r="AD3179" s="19"/>
    </row>
    <row r="3180">
      <c r="A3180" s="49" t="s">
        <v>3276</v>
      </c>
      <c r="B3180" s="50">
        <v>1958.0</v>
      </c>
      <c r="C3180" s="51">
        <v>0.229</v>
      </c>
      <c r="D3180" s="52">
        <v>1922.0</v>
      </c>
      <c r="E3180" s="51">
        <v>0.002</v>
      </c>
      <c r="F3180" s="52">
        <v>1958.0</v>
      </c>
      <c r="G3180" s="54">
        <v>0.064</v>
      </c>
      <c r="H3180" s="50">
        <v>1958.0</v>
      </c>
      <c r="I3180" s="54">
        <v>0.415621</v>
      </c>
      <c r="J3180" s="50">
        <v>1958.0</v>
      </c>
      <c r="K3180" s="54">
        <v>2.209</v>
      </c>
      <c r="L3180" s="70">
        <f t="shared" si="1"/>
        <v>0</v>
      </c>
      <c r="M3180" s="71">
        <f t="shared" si="2"/>
        <v>0</v>
      </c>
      <c r="N3180" s="71">
        <f t="shared" si="3"/>
        <v>0.186621</v>
      </c>
      <c r="O3180" s="71">
        <f t="shared" si="4"/>
        <v>81.49388646</v>
      </c>
      <c r="P3180" s="71">
        <f t="shared" si="5"/>
        <v>0</v>
      </c>
      <c r="Q3180" s="71">
        <f t="shared" si="6"/>
        <v>0</v>
      </c>
      <c r="R3180" s="71">
        <f t="shared" si="7"/>
        <v>1.98</v>
      </c>
      <c r="S3180" s="71">
        <f t="shared" si="8"/>
        <v>864.628821</v>
      </c>
      <c r="T3180" s="72">
        <f t="shared" si="9"/>
        <v>36</v>
      </c>
      <c r="U3180" s="71">
        <f t="shared" si="10"/>
        <v>1.838610827</v>
      </c>
      <c r="V3180" s="71">
        <f t="shared" si="11"/>
        <v>0</v>
      </c>
      <c r="W3180" s="73">
        <f t="shared" si="12"/>
        <v>0</v>
      </c>
      <c r="X3180" s="19"/>
      <c r="Y3180" s="19"/>
      <c r="Z3180" s="19"/>
      <c r="AA3180" s="19"/>
      <c r="AB3180" s="19"/>
      <c r="AC3180" s="19"/>
      <c r="AD3180" s="19"/>
    </row>
    <row r="3181">
      <c r="A3181" s="49" t="s">
        <v>3277</v>
      </c>
      <c r="B3181" s="50">
        <v>2358.0</v>
      </c>
      <c r="C3181" s="51">
        <v>0.081</v>
      </c>
      <c r="D3181" s="52">
        <v>2339.0</v>
      </c>
      <c r="E3181" s="51">
        <v>0.001</v>
      </c>
      <c r="F3181" s="52">
        <v>2358.0</v>
      </c>
      <c r="G3181" s="54">
        <v>0.072</v>
      </c>
      <c r="H3181" s="50">
        <v>2358.0</v>
      </c>
      <c r="I3181" s="54">
        <v>0.269068</v>
      </c>
      <c r="J3181" s="50">
        <v>2358.0</v>
      </c>
      <c r="K3181" s="54">
        <v>1.659</v>
      </c>
      <c r="L3181" s="70">
        <f t="shared" si="1"/>
        <v>0</v>
      </c>
      <c r="M3181" s="71">
        <f t="shared" si="2"/>
        <v>0</v>
      </c>
      <c r="N3181" s="71">
        <f t="shared" si="3"/>
        <v>0.188068</v>
      </c>
      <c r="O3181" s="71">
        <f t="shared" si="4"/>
        <v>232.182716</v>
      </c>
      <c r="P3181" s="71">
        <f t="shared" si="5"/>
        <v>0</v>
      </c>
      <c r="Q3181" s="71">
        <f t="shared" si="6"/>
        <v>0</v>
      </c>
      <c r="R3181" s="71">
        <f t="shared" si="7"/>
        <v>1.578</v>
      </c>
      <c r="S3181" s="71">
        <f t="shared" si="8"/>
        <v>1948.148148</v>
      </c>
      <c r="T3181" s="72">
        <f t="shared" si="9"/>
        <v>19</v>
      </c>
      <c r="U3181" s="71">
        <f t="shared" si="10"/>
        <v>0.8057675997</v>
      </c>
      <c r="V3181" s="71">
        <f t="shared" si="11"/>
        <v>0</v>
      </c>
      <c r="W3181" s="73">
        <f t="shared" si="12"/>
        <v>0</v>
      </c>
      <c r="X3181" s="19"/>
      <c r="Y3181" s="19"/>
      <c r="Z3181" s="19"/>
      <c r="AA3181" s="19"/>
      <c r="AB3181" s="19"/>
      <c r="AC3181" s="19"/>
      <c r="AD3181" s="19"/>
    </row>
    <row r="3182">
      <c r="A3182" s="49" t="s">
        <v>3278</v>
      </c>
      <c r="B3182" s="50">
        <v>2190.0</v>
      </c>
      <c r="C3182" s="51">
        <v>0.241</v>
      </c>
      <c r="D3182" s="52">
        <v>2158.0</v>
      </c>
      <c r="E3182" s="51">
        <v>0.001</v>
      </c>
      <c r="F3182" s="52">
        <v>2190.0</v>
      </c>
      <c r="G3182" s="54">
        <v>0.068</v>
      </c>
      <c r="H3182" s="50">
        <v>2190.0</v>
      </c>
      <c r="I3182" s="54">
        <v>2.3374</v>
      </c>
      <c r="J3182" s="50">
        <v>2190.0</v>
      </c>
      <c r="K3182" s="54">
        <v>1.784</v>
      </c>
      <c r="L3182" s="70">
        <f t="shared" si="1"/>
        <v>0</v>
      </c>
      <c r="M3182" s="71">
        <f t="shared" si="2"/>
        <v>0</v>
      </c>
      <c r="N3182" s="71">
        <f t="shared" si="3"/>
        <v>2.0964</v>
      </c>
      <c r="O3182" s="71">
        <f t="shared" si="4"/>
        <v>869.8755187</v>
      </c>
      <c r="P3182" s="71">
        <f t="shared" si="5"/>
        <v>0</v>
      </c>
      <c r="Q3182" s="71">
        <f t="shared" si="6"/>
        <v>0</v>
      </c>
      <c r="R3182" s="71">
        <f t="shared" si="7"/>
        <v>1.543</v>
      </c>
      <c r="S3182" s="71">
        <f t="shared" si="8"/>
        <v>640.2489627</v>
      </c>
      <c r="T3182" s="72">
        <f t="shared" si="9"/>
        <v>32</v>
      </c>
      <c r="U3182" s="71">
        <f t="shared" si="10"/>
        <v>1.461187215</v>
      </c>
      <c r="V3182" s="71">
        <f t="shared" si="11"/>
        <v>0</v>
      </c>
      <c r="W3182" s="73">
        <f t="shared" si="12"/>
        <v>0</v>
      </c>
      <c r="X3182" s="19"/>
      <c r="Y3182" s="19"/>
      <c r="Z3182" s="19"/>
      <c r="AA3182" s="19"/>
      <c r="AB3182" s="19"/>
      <c r="AC3182" s="19"/>
      <c r="AD3182" s="19"/>
    </row>
    <row r="3183">
      <c r="A3183" s="49" t="s">
        <v>3279</v>
      </c>
      <c r="B3183" s="50">
        <v>2043.0</v>
      </c>
      <c r="C3183" s="51">
        <v>0.089</v>
      </c>
      <c r="D3183" s="52">
        <v>2024.0</v>
      </c>
      <c r="E3183" s="51">
        <v>0.005</v>
      </c>
      <c r="F3183" s="52">
        <v>2043.0</v>
      </c>
      <c r="G3183" s="54">
        <v>0.066</v>
      </c>
      <c r="H3183" s="50">
        <v>2043.0</v>
      </c>
      <c r="I3183" s="54">
        <v>0.300941</v>
      </c>
      <c r="J3183" s="50">
        <v>2043.0</v>
      </c>
      <c r="K3183" s="54">
        <v>1.467</v>
      </c>
      <c r="L3183" s="70">
        <f t="shared" si="1"/>
        <v>0</v>
      </c>
      <c r="M3183" s="71">
        <f t="shared" si="2"/>
        <v>0</v>
      </c>
      <c r="N3183" s="71">
        <f t="shared" si="3"/>
        <v>0.211941</v>
      </c>
      <c r="O3183" s="71">
        <f t="shared" si="4"/>
        <v>238.1359551</v>
      </c>
      <c r="P3183" s="71">
        <f t="shared" si="5"/>
        <v>0</v>
      </c>
      <c r="Q3183" s="71">
        <f t="shared" si="6"/>
        <v>0</v>
      </c>
      <c r="R3183" s="71">
        <f t="shared" si="7"/>
        <v>1.378</v>
      </c>
      <c r="S3183" s="71">
        <f t="shared" si="8"/>
        <v>1548.314607</v>
      </c>
      <c r="T3183" s="72">
        <f t="shared" si="9"/>
        <v>19</v>
      </c>
      <c r="U3183" s="71">
        <f t="shared" si="10"/>
        <v>0.9300048948</v>
      </c>
      <c r="V3183" s="71">
        <f t="shared" si="11"/>
        <v>0</v>
      </c>
      <c r="W3183" s="73">
        <f t="shared" si="12"/>
        <v>0</v>
      </c>
      <c r="X3183" s="19"/>
      <c r="Y3183" s="19"/>
      <c r="Z3183" s="19"/>
      <c r="AA3183" s="19"/>
      <c r="AB3183" s="19"/>
      <c r="AC3183" s="19"/>
      <c r="AD3183" s="19"/>
    </row>
    <row r="3184">
      <c r="A3184" s="49" t="s">
        <v>3280</v>
      </c>
      <c r="B3184" s="50">
        <v>1899.0</v>
      </c>
      <c r="C3184" s="51">
        <v>0.243</v>
      </c>
      <c r="D3184" s="52">
        <v>1862.0</v>
      </c>
      <c r="E3184" s="51">
        <v>0.001</v>
      </c>
      <c r="F3184" s="52">
        <v>1899.0</v>
      </c>
      <c r="G3184" s="54">
        <v>0.06</v>
      </c>
      <c r="H3184" s="50">
        <v>1899.0</v>
      </c>
      <c r="I3184" s="54">
        <v>0.776511</v>
      </c>
      <c r="J3184" s="50">
        <v>1899.0</v>
      </c>
      <c r="K3184" s="54">
        <v>1.646</v>
      </c>
      <c r="L3184" s="70">
        <f t="shared" si="1"/>
        <v>0</v>
      </c>
      <c r="M3184" s="71">
        <f t="shared" si="2"/>
        <v>0</v>
      </c>
      <c r="N3184" s="71">
        <f t="shared" si="3"/>
        <v>0.533511</v>
      </c>
      <c r="O3184" s="71">
        <f t="shared" si="4"/>
        <v>219.5518519</v>
      </c>
      <c r="P3184" s="71">
        <f t="shared" si="5"/>
        <v>0</v>
      </c>
      <c r="Q3184" s="71">
        <f t="shared" si="6"/>
        <v>0</v>
      </c>
      <c r="R3184" s="71">
        <f t="shared" si="7"/>
        <v>1.403</v>
      </c>
      <c r="S3184" s="71">
        <f t="shared" si="8"/>
        <v>577.3662551</v>
      </c>
      <c r="T3184" s="72">
        <f t="shared" si="9"/>
        <v>37</v>
      </c>
      <c r="U3184" s="71">
        <f t="shared" si="10"/>
        <v>1.948393892</v>
      </c>
      <c r="V3184" s="71">
        <f t="shared" si="11"/>
        <v>0</v>
      </c>
      <c r="W3184" s="73">
        <f t="shared" si="12"/>
        <v>0</v>
      </c>
      <c r="X3184" s="19"/>
      <c r="Y3184" s="19"/>
      <c r="Z3184" s="19"/>
      <c r="AA3184" s="19"/>
      <c r="AB3184" s="19"/>
      <c r="AC3184" s="19"/>
      <c r="AD3184" s="19"/>
    </row>
    <row r="3185">
      <c r="A3185" s="49" t="s">
        <v>3281</v>
      </c>
      <c r="B3185" s="50">
        <v>2211.0</v>
      </c>
      <c r="C3185" s="51">
        <v>0.082</v>
      </c>
      <c r="D3185" s="52">
        <v>2187.0</v>
      </c>
      <c r="E3185" s="51">
        <v>0.001</v>
      </c>
      <c r="F3185" s="52">
        <v>2211.0</v>
      </c>
      <c r="G3185" s="54">
        <v>0.068</v>
      </c>
      <c r="H3185" s="50">
        <v>2211.0</v>
      </c>
      <c r="I3185" s="54">
        <v>0.967143</v>
      </c>
      <c r="J3185" s="50">
        <v>2211.0</v>
      </c>
      <c r="K3185" s="54">
        <v>1.596</v>
      </c>
      <c r="L3185" s="70">
        <f t="shared" si="1"/>
        <v>0</v>
      </c>
      <c r="M3185" s="71">
        <f t="shared" si="2"/>
        <v>0</v>
      </c>
      <c r="N3185" s="71">
        <f t="shared" si="3"/>
        <v>0.885143</v>
      </c>
      <c r="O3185" s="71">
        <f t="shared" si="4"/>
        <v>1079.442683</v>
      </c>
      <c r="P3185" s="71">
        <f t="shared" si="5"/>
        <v>0</v>
      </c>
      <c r="Q3185" s="71">
        <f t="shared" si="6"/>
        <v>0</v>
      </c>
      <c r="R3185" s="71">
        <f t="shared" si="7"/>
        <v>1.514</v>
      </c>
      <c r="S3185" s="71">
        <f t="shared" si="8"/>
        <v>1846.341463</v>
      </c>
      <c r="T3185" s="72">
        <f t="shared" si="9"/>
        <v>24</v>
      </c>
      <c r="U3185" s="71">
        <f t="shared" si="10"/>
        <v>1.085481682</v>
      </c>
      <c r="V3185" s="71">
        <f t="shared" si="11"/>
        <v>0</v>
      </c>
      <c r="W3185" s="73">
        <f t="shared" si="12"/>
        <v>0</v>
      </c>
      <c r="X3185" s="19"/>
      <c r="Y3185" s="19"/>
      <c r="Z3185" s="19"/>
      <c r="AA3185" s="19"/>
      <c r="AB3185" s="19"/>
      <c r="AC3185" s="19"/>
      <c r="AD3185" s="19"/>
    </row>
    <row r="3186">
      <c r="A3186" s="49" t="s">
        <v>3282</v>
      </c>
      <c r="B3186" s="50">
        <v>2052.0</v>
      </c>
      <c r="C3186" s="51">
        <v>0.266</v>
      </c>
      <c r="D3186" s="52">
        <v>2010.0</v>
      </c>
      <c r="E3186" s="51">
        <v>0.002</v>
      </c>
      <c r="F3186" s="52">
        <v>2052.0</v>
      </c>
      <c r="G3186" s="54">
        <v>0.065</v>
      </c>
      <c r="H3186" s="50">
        <v>2052.0</v>
      </c>
      <c r="I3186" s="54">
        <v>0.267754</v>
      </c>
      <c r="J3186" s="50">
        <v>2052.0</v>
      </c>
      <c r="K3186" s="54">
        <v>1.657</v>
      </c>
      <c r="L3186" s="70">
        <f t="shared" si="1"/>
        <v>0</v>
      </c>
      <c r="M3186" s="71">
        <f t="shared" si="2"/>
        <v>0</v>
      </c>
      <c r="N3186" s="71">
        <f t="shared" si="3"/>
        <v>0.001754</v>
      </c>
      <c r="O3186" s="71">
        <f t="shared" si="4"/>
        <v>0.6593984962</v>
      </c>
      <c r="P3186" s="71">
        <f t="shared" si="5"/>
        <v>0</v>
      </c>
      <c r="Q3186" s="71">
        <f t="shared" si="6"/>
        <v>0</v>
      </c>
      <c r="R3186" s="71">
        <f t="shared" si="7"/>
        <v>1.391</v>
      </c>
      <c r="S3186" s="71">
        <f t="shared" si="8"/>
        <v>522.9323308</v>
      </c>
      <c r="T3186" s="72">
        <f t="shared" si="9"/>
        <v>42</v>
      </c>
      <c r="U3186" s="71">
        <f t="shared" si="10"/>
        <v>2.046783626</v>
      </c>
      <c r="V3186" s="71">
        <f t="shared" si="11"/>
        <v>0</v>
      </c>
      <c r="W3186" s="73">
        <f t="shared" si="12"/>
        <v>0</v>
      </c>
      <c r="X3186" s="19"/>
      <c r="Y3186" s="19"/>
      <c r="Z3186" s="19"/>
      <c r="AA3186" s="19"/>
      <c r="AB3186" s="19"/>
      <c r="AC3186" s="19"/>
      <c r="AD3186" s="19"/>
    </row>
    <row r="3187">
      <c r="A3187" s="49" t="s">
        <v>3283</v>
      </c>
      <c r="B3187" s="50">
        <v>2459.0</v>
      </c>
      <c r="C3187" s="51">
        <v>0.083</v>
      </c>
      <c r="D3187" s="52">
        <v>2441.0</v>
      </c>
      <c r="E3187" s="51">
        <v>0.002</v>
      </c>
      <c r="F3187" s="52">
        <v>2459.0</v>
      </c>
      <c r="G3187" s="54">
        <v>0.076</v>
      </c>
      <c r="H3187" s="50">
        <v>2459.0</v>
      </c>
      <c r="I3187" s="54">
        <v>0.817902</v>
      </c>
      <c r="J3187" s="50">
        <v>2459.0</v>
      </c>
      <c r="K3187" s="54">
        <v>1.81</v>
      </c>
      <c r="L3187" s="70">
        <f t="shared" si="1"/>
        <v>0</v>
      </c>
      <c r="M3187" s="71">
        <f t="shared" si="2"/>
        <v>0</v>
      </c>
      <c r="N3187" s="71">
        <f t="shared" si="3"/>
        <v>0.734902</v>
      </c>
      <c r="O3187" s="71">
        <f t="shared" si="4"/>
        <v>885.4240964</v>
      </c>
      <c r="P3187" s="71">
        <f t="shared" si="5"/>
        <v>0</v>
      </c>
      <c r="Q3187" s="71">
        <f t="shared" si="6"/>
        <v>0</v>
      </c>
      <c r="R3187" s="71">
        <f t="shared" si="7"/>
        <v>1.727</v>
      </c>
      <c r="S3187" s="71">
        <f t="shared" si="8"/>
        <v>2080.722892</v>
      </c>
      <c r="T3187" s="72">
        <f t="shared" si="9"/>
        <v>18</v>
      </c>
      <c r="U3187" s="71">
        <f t="shared" si="10"/>
        <v>0.73200488</v>
      </c>
      <c r="V3187" s="71">
        <f t="shared" si="11"/>
        <v>0</v>
      </c>
      <c r="W3187" s="73">
        <f t="shared" si="12"/>
        <v>0</v>
      </c>
      <c r="X3187" s="19"/>
      <c r="Y3187" s="19"/>
      <c r="Z3187" s="19"/>
      <c r="AA3187" s="19"/>
      <c r="AB3187" s="19"/>
      <c r="AC3187" s="19"/>
      <c r="AD3187" s="19"/>
    </row>
    <row r="3188">
      <c r="A3188" s="49" t="s">
        <v>3284</v>
      </c>
      <c r="B3188" s="50">
        <v>2280.0</v>
      </c>
      <c r="C3188" s="51">
        <v>0.248</v>
      </c>
      <c r="D3188" s="52">
        <v>2245.0</v>
      </c>
      <c r="E3188" s="51">
        <v>0.002</v>
      </c>
      <c r="F3188" s="52">
        <v>2280.0</v>
      </c>
      <c r="G3188" s="54">
        <v>0.071</v>
      </c>
      <c r="H3188" s="50">
        <v>2280.0</v>
      </c>
      <c r="I3188" s="54">
        <v>0.356514</v>
      </c>
      <c r="J3188" s="50">
        <v>2280.0</v>
      </c>
      <c r="K3188" s="54">
        <v>1.619</v>
      </c>
      <c r="L3188" s="70">
        <f t="shared" si="1"/>
        <v>0</v>
      </c>
      <c r="M3188" s="71">
        <f t="shared" si="2"/>
        <v>0</v>
      </c>
      <c r="N3188" s="71">
        <f t="shared" si="3"/>
        <v>0.108514</v>
      </c>
      <c r="O3188" s="71">
        <f t="shared" si="4"/>
        <v>43.75564516</v>
      </c>
      <c r="P3188" s="71">
        <f t="shared" si="5"/>
        <v>0</v>
      </c>
      <c r="Q3188" s="71">
        <f t="shared" si="6"/>
        <v>0</v>
      </c>
      <c r="R3188" s="71">
        <f t="shared" si="7"/>
        <v>1.371</v>
      </c>
      <c r="S3188" s="71">
        <f t="shared" si="8"/>
        <v>552.8225806</v>
      </c>
      <c r="T3188" s="72">
        <f t="shared" si="9"/>
        <v>35</v>
      </c>
      <c r="U3188" s="71">
        <f t="shared" si="10"/>
        <v>1.535087719</v>
      </c>
      <c r="V3188" s="71">
        <f t="shared" si="11"/>
        <v>0</v>
      </c>
      <c r="W3188" s="73">
        <f t="shared" si="12"/>
        <v>0</v>
      </c>
      <c r="X3188" s="19"/>
      <c r="Y3188" s="19"/>
      <c r="Z3188" s="19"/>
      <c r="AA3188" s="19"/>
      <c r="AB3188" s="19"/>
      <c r="AC3188" s="19"/>
      <c r="AD3188" s="19"/>
    </row>
    <row r="3189">
      <c r="A3189" s="49" t="s">
        <v>3285</v>
      </c>
      <c r="B3189" s="50">
        <v>2514.0</v>
      </c>
      <c r="C3189" s="51">
        <v>0.085</v>
      </c>
      <c r="D3189" s="52">
        <v>2495.0</v>
      </c>
      <c r="E3189" s="51">
        <v>0.002</v>
      </c>
      <c r="F3189" s="52">
        <v>2514.0</v>
      </c>
      <c r="G3189" s="54">
        <v>0.077</v>
      </c>
      <c r="H3189" s="50">
        <v>2514.0</v>
      </c>
      <c r="I3189" s="54">
        <v>0.324456</v>
      </c>
      <c r="J3189" s="50">
        <v>2514.0</v>
      </c>
      <c r="K3189" s="54">
        <v>1.685</v>
      </c>
      <c r="L3189" s="70">
        <f t="shared" si="1"/>
        <v>0</v>
      </c>
      <c r="M3189" s="71">
        <f t="shared" si="2"/>
        <v>0</v>
      </c>
      <c r="N3189" s="71">
        <f t="shared" si="3"/>
        <v>0.239456</v>
      </c>
      <c r="O3189" s="71">
        <f t="shared" si="4"/>
        <v>281.7129412</v>
      </c>
      <c r="P3189" s="71">
        <f t="shared" si="5"/>
        <v>0</v>
      </c>
      <c r="Q3189" s="71">
        <f t="shared" si="6"/>
        <v>0</v>
      </c>
      <c r="R3189" s="71">
        <f t="shared" si="7"/>
        <v>1.6</v>
      </c>
      <c r="S3189" s="71">
        <f t="shared" si="8"/>
        <v>1882.352941</v>
      </c>
      <c r="T3189" s="72">
        <f t="shared" si="9"/>
        <v>19</v>
      </c>
      <c r="U3189" s="71">
        <f t="shared" si="10"/>
        <v>0.7557677009</v>
      </c>
      <c r="V3189" s="71">
        <f t="shared" si="11"/>
        <v>0</v>
      </c>
      <c r="W3189" s="73">
        <f t="shared" si="12"/>
        <v>0</v>
      </c>
      <c r="X3189" s="19"/>
      <c r="Y3189" s="19"/>
      <c r="Z3189" s="19"/>
      <c r="AA3189" s="19"/>
      <c r="AB3189" s="19"/>
      <c r="AC3189" s="19"/>
      <c r="AD3189" s="19"/>
    </row>
    <row r="3190">
      <c r="A3190" s="49" t="s">
        <v>3286</v>
      </c>
      <c r="B3190" s="50">
        <v>2339.0</v>
      </c>
      <c r="C3190" s="51">
        <v>0.222</v>
      </c>
      <c r="D3190" s="52">
        <v>2312.0</v>
      </c>
      <c r="E3190" s="51">
        <v>0.002</v>
      </c>
      <c r="F3190" s="52">
        <v>2339.0</v>
      </c>
      <c r="G3190" s="54">
        <v>0.071</v>
      </c>
      <c r="H3190" s="50">
        <v>2339.0</v>
      </c>
      <c r="I3190" s="54">
        <v>1.74953</v>
      </c>
      <c r="J3190" s="50">
        <v>2339.0</v>
      </c>
      <c r="K3190" s="54">
        <v>1.759</v>
      </c>
      <c r="L3190" s="70">
        <f t="shared" si="1"/>
        <v>0</v>
      </c>
      <c r="M3190" s="71">
        <f t="shared" si="2"/>
        <v>0</v>
      </c>
      <c r="N3190" s="71">
        <f t="shared" si="3"/>
        <v>1.52753</v>
      </c>
      <c r="O3190" s="71">
        <f t="shared" si="4"/>
        <v>688.0765766</v>
      </c>
      <c r="P3190" s="71">
        <f t="shared" si="5"/>
        <v>0</v>
      </c>
      <c r="Q3190" s="71">
        <f t="shared" si="6"/>
        <v>0</v>
      </c>
      <c r="R3190" s="71">
        <f t="shared" si="7"/>
        <v>1.537</v>
      </c>
      <c r="S3190" s="71">
        <f t="shared" si="8"/>
        <v>692.3423423</v>
      </c>
      <c r="T3190" s="72">
        <f t="shared" si="9"/>
        <v>27</v>
      </c>
      <c r="U3190" s="71">
        <f t="shared" si="10"/>
        <v>1.154339461</v>
      </c>
      <c r="V3190" s="71">
        <f t="shared" si="11"/>
        <v>0</v>
      </c>
      <c r="W3190" s="73">
        <f t="shared" si="12"/>
        <v>0</v>
      </c>
      <c r="X3190" s="19"/>
      <c r="Y3190" s="19"/>
      <c r="Z3190" s="19"/>
      <c r="AA3190" s="19"/>
      <c r="AB3190" s="19"/>
      <c r="AC3190" s="19"/>
      <c r="AD3190" s="19"/>
    </row>
    <row r="3191">
      <c r="A3191" s="49" t="s">
        <v>3287</v>
      </c>
      <c r="B3191" s="50">
        <v>2556.0</v>
      </c>
      <c r="C3191" s="51">
        <v>0.089</v>
      </c>
      <c r="D3191" s="52">
        <v>2538.0</v>
      </c>
      <c r="E3191" s="51">
        <v>0.001</v>
      </c>
      <c r="F3191" s="52">
        <v>2556.0</v>
      </c>
      <c r="G3191" s="54">
        <v>0.082</v>
      </c>
      <c r="H3191" s="50">
        <v>2556.0</v>
      </c>
      <c r="I3191" s="54">
        <v>0.283993</v>
      </c>
      <c r="J3191" s="50">
        <v>2556.0</v>
      </c>
      <c r="K3191" s="54">
        <v>1.967</v>
      </c>
      <c r="L3191" s="70">
        <f t="shared" si="1"/>
        <v>0</v>
      </c>
      <c r="M3191" s="71">
        <f t="shared" si="2"/>
        <v>0</v>
      </c>
      <c r="N3191" s="71">
        <f t="shared" si="3"/>
        <v>0.194993</v>
      </c>
      <c r="O3191" s="71">
        <f t="shared" si="4"/>
        <v>219.0932584</v>
      </c>
      <c r="P3191" s="71">
        <f t="shared" si="5"/>
        <v>0</v>
      </c>
      <c r="Q3191" s="71">
        <f t="shared" si="6"/>
        <v>0</v>
      </c>
      <c r="R3191" s="71">
        <f t="shared" si="7"/>
        <v>1.878</v>
      </c>
      <c r="S3191" s="71">
        <f t="shared" si="8"/>
        <v>2110.11236</v>
      </c>
      <c r="T3191" s="72">
        <f t="shared" si="9"/>
        <v>18</v>
      </c>
      <c r="U3191" s="71">
        <f t="shared" si="10"/>
        <v>0.7042253521</v>
      </c>
      <c r="V3191" s="71">
        <f t="shared" si="11"/>
        <v>0</v>
      </c>
      <c r="W3191" s="73">
        <f t="shared" si="12"/>
        <v>0</v>
      </c>
      <c r="X3191" s="19"/>
      <c r="Y3191" s="19"/>
      <c r="Z3191" s="19"/>
      <c r="AA3191" s="19"/>
      <c r="AB3191" s="19"/>
      <c r="AC3191" s="19"/>
      <c r="AD3191" s="19"/>
    </row>
    <row r="3192">
      <c r="A3192" s="49" t="s">
        <v>3288</v>
      </c>
      <c r="B3192" s="50">
        <v>2373.0</v>
      </c>
      <c r="C3192" s="51">
        <v>0.236</v>
      </c>
      <c r="D3192" s="52">
        <v>2338.0</v>
      </c>
      <c r="E3192" s="51">
        <v>0.002</v>
      </c>
      <c r="F3192" s="52">
        <v>2373.0</v>
      </c>
      <c r="G3192" s="54">
        <v>0.076</v>
      </c>
      <c r="H3192" s="50">
        <v>2373.0</v>
      </c>
      <c r="I3192" s="54">
        <v>2.21849</v>
      </c>
      <c r="J3192" s="50">
        <v>2373.0</v>
      </c>
      <c r="K3192" s="54">
        <v>1.855</v>
      </c>
      <c r="L3192" s="70">
        <f t="shared" si="1"/>
        <v>0</v>
      </c>
      <c r="M3192" s="71">
        <f t="shared" si="2"/>
        <v>0</v>
      </c>
      <c r="N3192" s="71">
        <f t="shared" si="3"/>
        <v>1.98249</v>
      </c>
      <c r="O3192" s="71">
        <f t="shared" si="4"/>
        <v>840.0381356</v>
      </c>
      <c r="P3192" s="71">
        <f t="shared" si="5"/>
        <v>0</v>
      </c>
      <c r="Q3192" s="71">
        <f t="shared" si="6"/>
        <v>0</v>
      </c>
      <c r="R3192" s="71">
        <f t="shared" si="7"/>
        <v>1.619</v>
      </c>
      <c r="S3192" s="71">
        <f t="shared" si="8"/>
        <v>686.0169492</v>
      </c>
      <c r="T3192" s="72">
        <f t="shared" si="9"/>
        <v>35</v>
      </c>
      <c r="U3192" s="71">
        <f t="shared" si="10"/>
        <v>1.474926254</v>
      </c>
      <c r="V3192" s="71">
        <f t="shared" si="11"/>
        <v>0</v>
      </c>
      <c r="W3192" s="73">
        <f t="shared" si="12"/>
        <v>0</v>
      </c>
      <c r="X3192" s="19"/>
      <c r="Y3192" s="19"/>
      <c r="Z3192" s="19"/>
      <c r="AA3192" s="19"/>
      <c r="AB3192" s="19"/>
      <c r="AC3192" s="19"/>
      <c r="AD3192" s="19"/>
    </row>
    <row r="3193">
      <c r="A3193" s="49" t="s">
        <v>3289</v>
      </c>
      <c r="B3193" s="50">
        <v>2073.0</v>
      </c>
      <c r="C3193" s="51">
        <v>0.081</v>
      </c>
      <c r="D3193" s="52">
        <v>2057.0</v>
      </c>
      <c r="E3193" s="51">
        <v>0.002</v>
      </c>
      <c r="F3193" s="52">
        <v>2073.0</v>
      </c>
      <c r="G3193" s="54">
        <v>0.067</v>
      </c>
      <c r="H3193" s="50">
        <v>2073.0</v>
      </c>
      <c r="I3193" s="54">
        <v>1.47034</v>
      </c>
      <c r="J3193" s="50">
        <v>2073.0</v>
      </c>
      <c r="K3193" s="54">
        <v>1.552</v>
      </c>
      <c r="L3193" s="70">
        <f t="shared" si="1"/>
        <v>0</v>
      </c>
      <c r="M3193" s="71">
        <f t="shared" si="2"/>
        <v>0</v>
      </c>
      <c r="N3193" s="71">
        <f t="shared" si="3"/>
        <v>1.38934</v>
      </c>
      <c r="O3193" s="71">
        <f t="shared" si="4"/>
        <v>1715.234568</v>
      </c>
      <c r="P3193" s="71">
        <f t="shared" si="5"/>
        <v>0</v>
      </c>
      <c r="Q3193" s="71">
        <f t="shared" si="6"/>
        <v>0</v>
      </c>
      <c r="R3193" s="71">
        <f t="shared" si="7"/>
        <v>1.471</v>
      </c>
      <c r="S3193" s="71">
        <f t="shared" si="8"/>
        <v>1816.049383</v>
      </c>
      <c r="T3193" s="72">
        <f t="shared" si="9"/>
        <v>16</v>
      </c>
      <c r="U3193" s="71">
        <f t="shared" si="10"/>
        <v>0.7718282682</v>
      </c>
      <c r="V3193" s="71">
        <f t="shared" si="11"/>
        <v>0</v>
      </c>
      <c r="W3193" s="73">
        <f t="shared" si="12"/>
        <v>0</v>
      </c>
      <c r="X3193" s="19"/>
      <c r="Y3193" s="19"/>
      <c r="Z3193" s="19"/>
      <c r="AA3193" s="19"/>
      <c r="AB3193" s="19"/>
      <c r="AC3193" s="19"/>
      <c r="AD3193" s="19"/>
    </row>
    <row r="3194">
      <c r="A3194" s="49" t="s">
        <v>3290</v>
      </c>
      <c r="B3194" s="50">
        <v>1925.0</v>
      </c>
      <c r="C3194" s="51">
        <v>0.187</v>
      </c>
      <c r="D3194" s="52">
        <v>1890.0</v>
      </c>
      <c r="E3194" s="51">
        <v>0.002</v>
      </c>
      <c r="F3194" s="52">
        <v>1925.0</v>
      </c>
      <c r="G3194" s="54">
        <v>0.062</v>
      </c>
      <c r="H3194" s="50">
        <v>1925.0</v>
      </c>
      <c r="I3194" s="54">
        <v>0.304581</v>
      </c>
      <c r="J3194" s="50">
        <v>1925.0</v>
      </c>
      <c r="K3194" s="54">
        <v>1.82</v>
      </c>
      <c r="L3194" s="70">
        <f t="shared" si="1"/>
        <v>0</v>
      </c>
      <c r="M3194" s="71">
        <f t="shared" si="2"/>
        <v>0</v>
      </c>
      <c r="N3194" s="71">
        <f t="shared" si="3"/>
        <v>0.117581</v>
      </c>
      <c r="O3194" s="71">
        <f t="shared" si="4"/>
        <v>62.87754011</v>
      </c>
      <c r="P3194" s="71">
        <f t="shared" si="5"/>
        <v>0</v>
      </c>
      <c r="Q3194" s="71">
        <f t="shared" si="6"/>
        <v>0</v>
      </c>
      <c r="R3194" s="71">
        <f t="shared" si="7"/>
        <v>1.633</v>
      </c>
      <c r="S3194" s="71">
        <f t="shared" si="8"/>
        <v>873.2620321</v>
      </c>
      <c r="T3194" s="72">
        <f t="shared" si="9"/>
        <v>35</v>
      </c>
      <c r="U3194" s="71">
        <f t="shared" si="10"/>
        <v>1.818181818</v>
      </c>
      <c r="V3194" s="71">
        <f t="shared" si="11"/>
        <v>0</v>
      </c>
      <c r="W3194" s="73">
        <f t="shared" si="12"/>
        <v>0</v>
      </c>
      <c r="X3194" s="19"/>
      <c r="Y3194" s="19"/>
      <c r="Z3194" s="19"/>
      <c r="AA3194" s="19"/>
      <c r="AB3194" s="19"/>
      <c r="AC3194" s="19"/>
      <c r="AD3194" s="19"/>
    </row>
    <row r="3195">
      <c r="A3195" s="49" t="s">
        <v>3291</v>
      </c>
      <c r="B3195" s="50">
        <v>2363.0</v>
      </c>
      <c r="C3195" s="51">
        <v>0.083</v>
      </c>
      <c r="D3195" s="52">
        <v>2345.0</v>
      </c>
      <c r="E3195" s="51">
        <v>0.001</v>
      </c>
      <c r="F3195" s="52">
        <v>2363.0</v>
      </c>
      <c r="G3195" s="54">
        <v>0.076</v>
      </c>
      <c r="H3195" s="50">
        <v>2363.0</v>
      </c>
      <c r="I3195" s="54">
        <v>1.89996</v>
      </c>
      <c r="J3195" s="50">
        <v>2363.0</v>
      </c>
      <c r="K3195" s="54">
        <v>2.142</v>
      </c>
      <c r="L3195" s="70">
        <f t="shared" si="1"/>
        <v>0</v>
      </c>
      <c r="M3195" s="71">
        <f t="shared" si="2"/>
        <v>0</v>
      </c>
      <c r="N3195" s="71">
        <f t="shared" si="3"/>
        <v>1.81696</v>
      </c>
      <c r="O3195" s="71">
        <f t="shared" si="4"/>
        <v>2189.108434</v>
      </c>
      <c r="P3195" s="71">
        <f t="shared" si="5"/>
        <v>0</v>
      </c>
      <c r="Q3195" s="71">
        <f t="shared" si="6"/>
        <v>0</v>
      </c>
      <c r="R3195" s="71">
        <f t="shared" si="7"/>
        <v>2.059</v>
      </c>
      <c r="S3195" s="71">
        <f t="shared" si="8"/>
        <v>2480.722892</v>
      </c>
      <c r="T3195" s="72">
        <f t="shared" si="9"/>
        <v>18</v>
      </c>
      <c r="U3195" s="71">
        <f t="shared" si="10"/>
        <v>0.7617435463</v>
      </c>
      <c r="V3195" s="71">
        <f t="shared" si="11"/>
        <v>0</v>
      </c>
      <c r="W3195" s="73">
        <f t="shared" si="12"/>
        <v>0</v>
      </c>
      <c r="X3195" s="19"/>
      <c r="Y3195" s="19"/>
      <c r="Z3195" s="19"/>
      <c r="AA3195" s="19"/>
      <c r="AB3195" s="19"/>
      <c r="AC3195" s="19"/>
      <c r="AD3195" s="19"/>
    </row>
    <row r="3196">
      <c r="A3196" s="49" t="s">
        <v>3292</v>
      </c>
      <c r="B3196" s="50">
        <v>2196.0</v>
      </c>
      <c r="C3196" s="51">
        <v>0.257</v>
      </c>
      <c r="D3196" s="52">
        <v>2149.0</v>
      </c>
      <c r="E3196" s="51">
        <v>0.002</v>
      </c>
      <c r="F3196" s="52">
        <v>2196.0</v>
      </c>
      <c r="G3196" s="54">
        <v>0.073</v>
      </c>
      <c r="H3196" s="50">
        <v>2196.0</v>
      </c>
      <c r="I3196" s="54">
        <v>0.973964</v>
      </c>
      <c r="J3196" s="50">
        <v>2196.0</v>
      </c>
      <c r="K3196" s="54">
        <v>1.745</v>
      </c>
      <c r="L3196" s="70">
        <f t="shared" si="1"/>
        <v>0</v>
      </c>
      <c r="M3196" s="71">
        <f t="shared" si="2"/>
        <v>0</v>
      </c>
      <c r="N3196" s="71">
        <f t="shared" si="3"/>
        <v>0.716964</v>
      </c>
      <c r="O3196" s="71">
        <f t="shared" si="4"/>
        <v>278.9743191</v>
      </c>
      <c r="P3196" s="71">
        <f t="shared" si="5"/>
        <v>0</v>
      </c>
      <c r="Q3196" s="71">
        <f t="shared" si="6"/>
        <v>0</v>
      </c>
      <c r="R3196" s="71">
        <f t="shared" si="7"/>
        <v>1.488</v>
      </c>
      <c r="S3196" s="71">
        <f t="shared" si="8"/>
        <v>578.9883268</v>
      </c>
      <c r="T3196" s="72">
        <f t="shared" si="9"/>
        <v>47</v>
      </c>
      <c r="U3196" s="71">
        <f t="shared" si="10"/>
        <v>2.140255009</v>
      </c>
      <c r="V3196" s="71">
        <f t="shared" si="11"/>
        <v>0</v>
      </c>
      <c r="W3196" s="73">
        <f t="shared" si="12"/>
        <v>0</v>
      </c>
      <c r="X3196" s="19"/>
      <c r="Y3196" s="19"/>
      <c r="Z3196" s="19"/>
      <c r="AA3196" s="19"/>
      <c r="AB3196" s="19"/>
      <c r="AC3196" s="19"/>
      <c r="AD3196" s="19"/>
    </row>
    <row r="3197">
      <c r="A3197" s="49" t="s">
        <v>3293</v>
      </c>
      <c r="B3197" s="50">
        <v>2420.0</v>
      </c>
      <c r="C3197" s="51">
        <v>0.084</v>
      </c>
      <c r="D3197" s="52">
        <v>2402.0</v>
      </c>
      <c r="E3197" s="51">
        <v>0.001</v>
      </c>
      <c r="F3197" s="52">
        <v>2420.0</v>
      </c>
      <c r="G3197" s="54">
        <v>0.075</v>
      </c>
      <c r="H3197" s="50">
        <v>2420.0</v>
      </c>
      <c r="I3197" s="54">
        <v>1.03022</v>
      </c>
      <c r="J3197" s="50">
        <v>2420.0</v>
      </c>
      <c r="K3197" s="54">
        <v>1.762</v>
      </c>
      <c r="L3197" s="70">
        <f t="shared" si="1"/>
        <v>0</v>
      </c>
      <c r="M3197" s="71">
        <f t="shared" si="2"/>
        <v>0</v>
      </c>
      <c r="N3197" s="71">
        <f t="shared" si="3"/>
        <v>0.94622</v>
      </c>
      <c r="O3197" s="71">
        <f t="shared" si="4"/>
        <v>1126.452381</v>
      </c>
      <c r="P3197" s="71">
        <f t="shared" si="5"/>
        <v>0</v>
      </c>
      <c r="Q3197" s="71">
        <f t="shared" si="6"/>
        <v>0</v>
      </c>
      <c r="R3197" s="71">
        <f t="shared" si="7"/>
        <v>1.678</v>
      </c>
      <c r="S3197" s="71">
        <f t="shared" si="8"/>
        <v>1997.619048</v>
      </c>
      <c r="T3197" s="72">
        <f t="shared" si="9"/>
        <v>18</v>
      </c>
      <c r="U3197" s="71">
        <f t="shared" si="10"/>
        <v>0.7438016529</v>
      </c>
      <c r="V3197" s="71">
        <f t="shared" si="11"/>
        <v>0</v>
      </c>
      <c r="W3197" s="73">
        <f t="shared" si="12"/>
        <v>0</v>
      </c>
      <c r="X3197" s="19"/>
      <c r="Y3197" s="19"/>
      <c r="Z3197" s="19"/>
      <c r="AA3197" s="19"/>
      <c r="AB3197" s="19"/>
      <c r="AC3197" s="19"/>
      <c r="AD3197" s="19"/>
    </row>
    <row r="3198">
      <c r="A3198" s="49" t="s">
        <v>3294</v>
      </c>
      <c r="B3198" s="50">
        <v>2247.0</v>
      </c>
      <c r="C3198" s="51">
        <v>0.245</v>
      </c>
      <c r="D3198" s="52">
        <v>2208.0</v>
      </c>
      <c r="E3198" s="51">
        <v>0.001</v>
      </c>
      <c r="F3198" s="52">
        <v>2247.0</v>
      </c>
      <c r="G3198" s="54">
        <v>0.071</v>
      </c>
      <c r="H3198" s="50">
        <v>2247.0</v>
      </c>
      <c r="I3198" s="54">
        <v>1.37946</v>
      </c>
      <c r="J3198" s="50">
        <v>2247.0</v>
      </c>
      <c r="K3198" s="54">
        <v>1.675</v>
      </c>
      <c r="L3198" s="70">
        <f t="shared" si="1"/>
        <v>0</v>
      </c>
      <c r="M3198" s="71">
        <f t="shared" si="2"/>
        <v>0</v>
      </c>
      <c r="N3198" s="71">
        <f t="shared" si="3"/>
        <v>1.13446</v>
      </c>
      <c r="O3198" s="71">
        <f t="shared" si="4"/>
        <v>463.044898</v>
      </c>
      <c r="P3198" s="71">
        <f t="shared" si="5"/>
        <v>0</v>
      </c>
      <c r="Q3198" s="71">
        <f t="shared" si="6"/>
        <v>0</v>
      </c>
      <c r="R3198" s="71">
        <f t="shared" si="7"/>
        <v>1.43</v>
      </c>
      <c r="S3198" s="71">
        <f t="shared" si="8"/>
        <v>583.6734694</v>
      </c>
      <c r="T3198" s="72">
        <f t="shared" si="9"/>
        <v>39</v>
      </c>
      <c r="U3198" s="71">
        <f t="shared" si="10"/>
        <v>1.73564753</v>
      </c>
      <c r="V3198" s="71">
        <f t="shared" si="11"/>
        <v>0</v>
      </c>
      <c r="W3198" s="73">
        <f t="shared" si="12"/>
        <v>0</v>
      </c>
      <c r="X3198" s="19"/>
      <c r="Y3198" s="19"/>
      <c r="Z3198" s="19"/>
      <c r="AA3198" s="19"/>
      <c r="AB3198" s="19"/>
      <c r="AC3198" s="19"/>
      <c r="AD3198" s="19"/>
    </row>
    <row r="3199">
      <c r="A3199" s="49" t="s">
        <v>3295</v>
      </c>
      <c r="B3199" s="50">
        <v>2320.0</v>
      </c>
      <c r="C3199" s="51">
        <v>0.079</v>
      </c>
      <c r="D3199" s="52">
        <v>2299.0</v>
      </c>
      <c r="E3199" s="51">
        <v>0.001</v>
      </c>
      <c r="F3199" s="52">
        <v>2320.0</v>
      </c>
      <c r="G3199" s="54">
        <v>0.071</v>
      </c>
      <c r="H3199" s="50">
        <v>2320.0</v>
      </c>
      <c r="I3199" s="54">
        <v>0.304381</v>
      </c>
      <c r="J3199" s="50">
        <v>2320.0</v>
      </c>
      <c r="K3199" s="54">
        <v>1.592</v>
      </c>
      <c r="L3199" s="70">
        <f t="shared" si="1"/>
        <v>0</v>
      </c>
      <c r="M3199" s="71">
        <f t="shared" si="2"/>
        <v>0</v>
      </c>
      <c r="N3199" s="71">
        <f t="shared" si="3"/>
        <v>0.225381</v>
      </c>
      <c r="O3199" s="71">
        <f t="shared" si="4"/>
        <v>285.2924051</v>
      </c>
      <c r="P3199" s="71">
        <f t="shared" si="5"/>
        <v>0</v>
      </c>
      <c r="Q3199" s="71">
        <f t="shared" si="6"/>
        <v>0</v>
      </c>
      <c r="R3199" s="71">
        <f t="shared" si="7"/>
        <v>1.513</v>
      </c>
      <c r="S3199" s="71">
        <f t="shared" si="8"/>
        <v>1915.189873</v>
      </c>
      <c r="T3199" s="72">
        <f t="shared" si="9"/>
        <v>21</v>
      </c>
      <c r="U3199" s="71">
        <f t="shared" si="10"/>
        <v>0.9051724138</v>
      </c>
      <c r="V3199" s="71">
        <f t="shared" si="11"/>
        <v>0</v>
      </c>
      <c r="W3199" s="73">
        <f t="shared" si="12"/>
        <v>0</v>
      </c>
      <c r="X3199" s="19"/>
      <c r="Y3199" s="19"/>
      <c r="Z3199" s="19"/>
      <c r="AA3199" s="19"/>
      <c r="AB3199" s="19"/>
      <c r="AC3199" s="19"/>
      <c r="AD3199" s="19"/>
    </row>
    <row r="3200">
      <c r="A3200" s="49" t="s">
        <v>3296</v>
      </c>
      <c r="B3200" s="50">
        <v>2162.0</v>
      </c>
      <c r="C3200" s="51">
        <v>0.284</v>
      </c>
      <c r="D3200" s="52">
        <v>2125.0</v>
      </c>
      <c r="E3200" s="51">
        <v>0.002</v>
      </c>
      <c r="F3200" s="52">
        <v>2162.0</v>
      </c>
      <c r="G3200" s="54">
        <v>0.063</v>
      </c>
      <c r="H3200" s="50">
        <v>2162.0</v>
      </c>
      <c r="I3200" s="54">
        <v>1.09238</v>
      </c>
      <c r="J3200" s="50">
        <v>2162.0</v>
      </c>
      <c r="K3200" s="54">
        <v>1.55</v>
      </c>
      <c r="L3200" s="70">
        <f t="shared" si="1"/>
        <v>0</v>
      </c>
      <c r="M3200" s="71">
        <f t="shared" si="2"/>
        <v>0</v>
      </c>
      <c r="N3200" s="71">
        <f t="shared" si="3"/>
        <v>0.80838</v>
      </c>
      <c r="O3200" s="71">
        <f t="shared" si="4"/>
        <v>284.6408451</v>
      </c>
      <c r="P3200" s="71">
        <f t="shared" si="5"/>
        <v>0</v>
      </c>
      <c r="Q3200" s="71">
        <f t="shared" si="6"/>
        <v>0</v>
      </c>
      <c r="R3200" s="71">
        <f t="shared" si="7"/>
        <v>1.266</v>
      </c>
      <c r="S3200" s="71">
        <f t="shared" si="8"/>
        <v>445.7746479</v>
      </c>
      <c r="T3200" s="72">
        <f t="shared" si="9"/>
        <v>37</v>
      </c>
      <c r="U3200" s="71">
        <f t="shared" si="10"/>
        <v>1.711378353</v>
      </c>
      <c r="V3200" s="71">
        <f t="shared" si="11"/>
        <v>0</v>
      </c>
      <c r="W3200" s="73">
        <f t="shared" si="12"/>
        <v>0</v>
      </c>
      <c r="X3200" s="19"/>
      <c r="Y3200" s="19"/>
      <c r="Z3200" s="19"/>
      <c r="AA3200" s="19"/>
      <c r="AB3200" s="19"/>
      <c r="AC3200" s="19"/>
      <c r="AD3200" s="19"/>
    </row>
    <row r="3201">
      <c r="A3201" s="49" t="s">
        <v>3297</v>
      </c>
      <c r="B3201" s="50">
        <v>2550.0</v>
      </c>
      <c r="C3201" s="51">
        <v>0.086</v>
      </c>
      <c r="D3201" s="52">
        <v>2530.0</v>
      </c>
      <c r="E3201" s="51">
        <v>0.001</v>
      </c>
      <c r="F3201" s="52">
        <v>2550.0</v>
      </c>
      <c r="G3201" s="54">
        <v>0.078</v>
      </c>
      <c r="H3201" s="50">
        <v>2550.0</v>
      </c>
      <c r="I3201" s="54">
        <v>0.260434</v>
      </c>
      <c r="J3201" s="50">
        <v>2550.0</v>
      </c>
      <c r="K3201" s="54">
        <v>1.847</v>
      </c>
      <c r="L3201" s="70">
        <f t="shared" si="1"/>
        <v>0</v>
      </c>
      <c r="M3201" s="71">
        <f t="shared" si="2"/>
        <v>0</v>
      </c>
      <c r="N3201" s="71">
        <f t="shared" si="3"/>
        <v>0.174434</v>
      </c>
      <c r="O3201" s="71">
        <f t="shared" si="4"/>
        <v>202.8302326</v>
      </c>
      <c r="P3201" s="71">
        <f t="shared" si="5"/>
        <v>0</v>
      </c>
      <c r="Q3201" s="71">
        <f t="shared" si="6"/>
        <v>0</v>
      </c>
      <c r="R3201" s="71">
        <f t="shared" si="7"/>
        <v>1.761</v>
      </c>
      <c r="S3201" s="71">
        <f t="shared" si="8"/>
        <v>2047.674419</v>
      </c>
      <c r="T3201" s="72">
        <f t="shared" si="9"/>
        <v>20</v>
      </c>
      <c r="U3201" s="71">
        <f t="shared" si="10"/>
        <v>0.7843137255</v>
      </c>
      <c r="V3201" s="71">
        <f t="shared" si="11"/>
        <v>0</v>
      </c>
      <c r="W3201" s="73">
        <f t="shared" si="12"/>
        <v>0</v>
      </c>
      <c r="X3201" s="19"/>
      <c r="Y3201" s="19"/>
      <c r="Z3201" s="19"/>
      <c r="AA3201" s="19"/>
      <c r="AB3201" s="19"/>
      <c r="AC3201" s="19"/>
      <c r="AD3201" s="19"/>
    </row>
    <row r="3202">
      <c r="A3202" s="49" t="s">
        <v>3298</v>
      </c>
      <c r="B3202" s="50">
        <v>2371.0</v>
      </c>
      <c r="C3202" s="51">
        <v>0.308</v>
      </c>
      <c r="D3202" s="52">
        <v>2344.0</v>
      </c>
      <c r="E3202" s="51">
        <v>0.002</v>
      </c>
      <c r="F3202" s="52">
        <v>2371.0</v>
      </c>
      <c r="G3202" s="54">
        <v>0.071</v>
      </c>
      <c r="H3202" s="50">
        <v>2371.0</v>
      </c>
      <c r="I3202" s="54">
        <v>1.10254</v>
      </c>
      <c r="J3202" s="50">
        <v>2371.0</v>
      </c>
      <c r="K3202" s="54">
        <v>1.85</v>
      </c>
      <c r="L3202" s="70">
        <f t="shared" si="1"/>
        <v>0</v>
      </c>
      <c r="M3202" s="71">
        <f t="shared" si="2"/>
        <v>0</v>
      </c>
      <c r="N3202" s="71">
        <f t="shared" si="3"/>
        <v>0.79454</v>
      </c>
      <c r="O3202" s="71">
        <f t="shared" si="4"/>
        <v>257.9675325</v>
      </c>
      <c r="P3202" s="71">
        <f t="shared" si="5"/>
        <v>0</v>
      </c>
      <c r="Q3202" s="71">
        <f t="shared" si="6"/>
        <v>0</v>
      </c>
      <c r="R3202" s="71">
        <f t="shared" si="7"/>
        <v>1.542</v>
      </c>
      <c r="S3202" s="71">
        <f t="shared" si="8"/>
        <v>500.6493506</v>
      </c>
      <c r="T3202" s="72">
        <f t="shared" si="9"/>
        <v>27</v>
      </c>
      <c r="U3202" s="71">
        <f t="shared" si="10"/>
        <v>1.138760017</v>
      </c>
      <c r="V3202" s="71">
        <f t="shared" si="11"/>
        <v>0</v>
      </c>
      <c r="W3202" s="73">
        <f t="shared" si="12"/>
        <v>0</v>
      </c>
      <c r="X3202" s="19"/>
      <c r="Y3202" s="19"/>
      <c r="Z3202" s="19"/>
      <c r="AA3202" s="19"/>
      <c r="AB3202" s="19"/>
      <c r="AC3202" s="19"/>
      <c r="AD3202" s="19"/>
    </row>
    <row r="3203">
      <c r="A3203" s="49" t="s">
        <v>962</v>
      </c>
      <c r="B3203" s="50">
        <v>9491.0</v>
      </c>
      <c r="C3203" s="51">
        <v>2.001</v>
      </c>
      <c r="D3203" s="52">
        <v>9461.0</v>
      </c>
      <c r="E3203" s="51">
        <v>0.022</v>
      </c>
      <c r="F3203" s="52">
        <v>9491.0</v>
      </c>
      <c r="G3203" s="54">
        <v>1.097</v>
      </c>
      <c r="H3203" s="50">
        <v>9491.0</v>
      </c>
      <c r="I3203" s="54">
        <v>1.09272</v>
      </c>
      <c r="J3203" s="50">
        <v>9491.0</v>
      </c>
      <c r="K3203" s="54">
        <v>1.744</v>
      </c>
      <c r="L3203" s="70">
        <f t="shared" si="1"/>
        <v>0</v>
      </c>
      <c r="M3203" s="71">
        <f t="shared" si="2"/>
        <v>0</v>
      </c>
      <c r="N3203" s="71">
        <f t="shared" si="3"/>
        <v>-0.90828</v>
      </c>
      <c r="O3203" s="71">
        <f t="shared" si="4"/>
        <v>-45.39130435</v>
      </c>
      <c r="P3203" s="71">
        <f t="shared" si="5"/>
        <v>0</v>
      </c>
      <c r="Q3203" s="71">
        <f t="shared" si="6"/>
        <v>0</v>
      </c>
      <c r="R3203" s="71">
        <f t="shared" si="7"/>
        <v>-0.257</v>
      </c>
      <c r="S3203" s="71">
        <f t="shared" si="8"/>
        <v>-12.84357821</v>
      </c>
      <c r="T3203" s="72">
        <f t="shared" si="9"/>
        <v>30</v>
      </c>
      <c r="U3203" s="71">
        <f t="shared" si="10"/>
        <v>0.3160889264</v>
      </c>
      <c r="V3203" s="71">
        <f t="shared" si="11"/>
        <v>0</v>
      </c>
      <c r="W3203" s="73">
        <f t="shared" si="12"/>
        <v>0</v>
      </c>
      <c r="X3203" s="19"/>
      <c r="Y3203" s="19"/>
      <c r="Z3203" s="19"/>
      <c r="AA3203" s="19"/>
      <c r="AB3203" s="19"/>
      <c r="AC3203" s="19"/>
      <c r="AD3203" s="19"/>
    </row>
    <row r="3204">
      <c r="A3204" s="49" t="s">
        <v>968</v>
      </c>
      <c r="B3204" s="50">
        <v>9144.0</v>
      </c>
      <c r="C3204" s="51">
        <v>8.201</v>
      </c>
      <c r="D3204" s="52">
        <v>9080.0</v>
      </c>
      <c r="E3204" s="51">
        <v>0.024</v>
      </c>
      <c r="F3204" s="52">
        <v>9144.0</v>
      </c>
      <c r="G3204" s="54">
        <v>1.123</v>
      </c>
      <c r="H3204" s="50">
        <v>9144.0</v>
      </c>
      <c r="I3204" s="54">
        <v>0.922812</v>
      </c>
      <c r="J3204" s="50">
        <v>9144.0</v>
      </c>
      <c r="K3204" s="54">
        <v>1.898</v>
      </c>
      <c r="L3204" s="70">
        <f t="shared" si="1"/>
        <v>0</v>
      </c>
      <c r="M3204" s="71">
        <f t="shared" si="2"/>
        <v>0</v>
      </c>
      <c r="N3204" s="71">
        <f t="shared" si="3"/>
        <v>-7.278188</v>
      </c>
      <c r="O3204" s="71">
        <f t="shared" si="4"/>
        <v>-88.74756737</v>
      </c>
      <c r="P3204" s="71">
        <f t="shared" si="5"/>
        <v>0</v>
      </c>
      <c r="Q3204" s="71">
        <f t="shared" si="6"/>
        <v>0</v>
      </c>
      <c r="R3204" s="71">
        <f t="shared" si="7"/>
        <v>-6.303</v>
      </c>
      <c r="S3204" s="71">
        <f t="shared" si="8"/>
        <v>-76.85648092</v>
      </c>
      <c r="T3204" s="72">
        <f t="shared" si="9"/>
        <v>64</v>
      </c>
      <c r="U3204" s="71">
        <f t="shared" si="10"/>
        <v>0.6999125109</v>
      </c>
      <c r="V3204" s="71">
        <f t="shared" si="11"/>
        <v>0</v>
      </c>
      <c r="W3204" s="73">
        <f t="shared" si="12"/>
        <v>0</v>
      </c>
      <c r="X3204" s="19"/>
      <c r="Y3204" s="19"/>
      <c r="Z3204" s="19"/>
      <c r="AA3204" s="19"/>
      <c r="AB3204" s="19"/>
      <c r="AC3204" s="19"/>
      <c r="AD3204" s="19"/>
    </row>
    <row r="3205">
      <c r="A3205" s="49" t="s">
        <v>3299</v>
      </c>
      <c r="B3205" s="50">
        <v>9675.0</v>
      </c>
      <c r="C3205" s="51">
        <v>1.995</v>
      </c>
      <c r="D3205" s="52">
        <v>9633.0</v>
      </c>
      <c r="E3205" s="51">
        <v>0.015</v>
      </c>
      <c r="F3205" s="52">
        <v>9675.0</v>
      </c>
      <c r="G3205" s="54">
        <v>1.101</v>
      </c>
      <c r="H3205" s="50">
        <v>9675.0</v>
      </c>
      <c r="I3205" s="54">
        <v>0.715599</v>
      </c>
      <c r="J3205" s="50">
        <v>9675.0</v>
      </c>
      <c r="K3205" s="54">
        <v>1.089</v>
      </c>
      <c r="L3205" s="70">
        <f t="shared" si="1"/>
        <v>0</v>
      </c>
      <c r="M3205" s="71">
        <f t="shared" si="2"/>
        <v>0</v>
      </c>
      <c r="N3205" s="71">
        <f t="shared" si="3"/>
        <v>-1.279401</v>
      </c>
      <c r="O3205" s="71">
        <f t="shared" si="4"/>
        <v>-64.13037594</v>
      </c>
      <c r="P3205" s="71">
        <f t="shared" si="5"/>
        <v>0</v>
      </c>
      <c r="Q3205" s="71">
        <f t="shared" si="6"/>
        <v>0</v>
      </c>
      <c r="R3205" s="71">
        <f t="shared" si="7"/>
        <v>-0.906</v>
      </c>
      <c r="S3205" s="71">
        <f t="shared" si="8"/>
        <v>-45.41353383</v>
      </c>
      <c r="T3205" s="72">
        <f t="shared" si="9"/>
        <v>42</v>
      </c>
      <c r="U3205" s="71">
        <f t="shared" si="10"/>
        <v>0.4341085271</v>
      </c>
      <c r="V3205" s="71">
        <f t="shared" si="11"/>
        <v>0</v>
      </c>
      <c r="W3205" s="73">
        <f t="shared" si="12"/>
        <v>0</v>
      </c>
      <c r="X3205" s="19"/>
      <c r="Y3205" s="19"/>
      <c r="Z3205" s="19"/>
      <c r="AA3205" s="19"/>
      <c r="AB3205" s="19"/>
      <c r="AC3205" s="19"/>
      <c r="AD3205" s="19"/>
    </row>
    <row r="3206">
      <c r="A3206" s="49" t="s">
        <v>3300</v>
      </c>
      <c r="B3206" s="50">
        <v>9322.0</v>
      </c>
      <c r="C3206" s="51">
        <v>6.4</v>
      </c>
      <c r="D3206" s="52">
        <v>9250.0</v>
      </c>
      <c r="E3206" s="51">
        <v>0.027</v>
      </c>
      <c r="F3206" s="52">
        <v>9322.0</v>
      </c>
      <c r="G3206" s="54">
        <v>1.126</v>
      </c>
      <c r="H3206" s="50">
        <v>9322.0</v>
      </c>
      <c r="I3206" s="54">
        <v>0.905349</v>
      </c>
      <c r="J3206" s="50">
        <v>9322.0</v>
      </c>
      <c r="K3206" s="54">
        <v>2.193</v>
      </c>
      <c r="L3206" s="70">
        <f t="shared" si="1"/>
        <v>0</v>
      </c>
      <c r="M3206" s="71">
        <f t="shared" si="2"/>
        <v>0</v>
      </c>
      <c r="N3206" s="71">
        <f t="shared" si="3"/>
        <v>-5.494651</v>
      </c>
      <c r="O3206" s="71">
        <f t="shared" si="4"/>
        <v>-85.85392188</v>
      </c>
      <c r="P3206" s="71">
        <f t="shared" si="5"/>
        <v>0</v>
      </c>
      <c r="Q3206" s="71">
        <f t="shared" si="6"/>
        <v>0</v>
      </c>
      <c r="R3206" s="71">
        <f t="shared" si="7"/>
        <v>-4.207</v>
      </c>
      <c r="S3206" s="71">
        <f t="shared" si="8"/>
        <v>-65.734375</v>
      </c>
      <c r="T3206" s="72">
        <f t="shared" si="9"/>
        <v>72</v>
      </c>
      <c r="U3206" s="71">
        <f t="shared" si="10"/>
        <v>0.772366445</v>
      </c>
      <c r="V3206" s="71">
        <f t="shared" si="11"/>
        <v>0</v>
      </c>
      <c r="W3206" s="73">
        <f t="shared" si="12"/>
        <v>0</v>
      </c>
      <c r="X3206" s="19"/>
      <c r="Y3206" s="19"/>
      <c r="Z3206" s="19"/>
      <c r="AA3206" s="19"/>
      <c r="AB3206" s="19"/>
      <c r="AC3206" s="19"/>
      <c r="AD3206" s="19"/>
    </row>
    <row r="3207">
      <c r="A3207" s="49" t="s">
        <v>3301</v>
      </c>
      <c r="B3207" s="50">
        <v>9339.0</v>
      </c>
      <c r="C3207" s="51">
        <v>2.048</v>
      </c>
      <c r="D3207" s="52">
        <v>9302.0</v>
      </c>
      <c r="E3207" s="51">
        <v>0.015</v>
      </c>
      <c r="F3207" s="52">
        <v>9339.0</v>
      </c>
      <c r="G3207" s="54">
        <v>1.061</v>
      </c>
      <c r="H3207" s="50">
        <v>9339.0</v>
      </c>
      <c r="I3207" s="54">
        <v>0.865795</v>
      </c>
      <c r="J3207" s="50">
        <v>9339.0</v>
      </c>
      <c r="K3207" s="54">
        <v>1.71</v>
      </c>
      <c r="L3207" s="70">
        <f t="shared" si="1"/>
        <v>0</v>
      </c>
      <c r="M3207" s="71">
        <f t="shared" si="2"/>
        <v>0</v>
      </c>
      <c r="N3207" s="71">
        <f t="shared" si="3"/>
        <v>-1.182205</v>
      </c>
      <c r="O3207" s="71">
        <f t="shared" si="4"/>
        <v>-57.72485352</v>
      </c>
      <c r="P3207" s="71">
        <f t="shared" si="5"/>
        <v>0</v>
      </c>
      <c r="Q3207" s="71">
        <f t="shared" si="6"/>
        <v>0</v>
      </c>
      <c r="R3207" s="71">
        <f t="shared" si="7"/>
        <v>-0.338</v>
      </c>
      <c r="S3207" s="71">
        <f t="shared" si="8"/>
        <v>-16.50390625</v>
      </c>
      <c r="T3207" s="72">
        <f t="shared" si="9"/>
        <v>37</v>
      </c>
      <c r="U3207" s="71">
        <f t="shared" si="10"/>
        <v>0.3961880287</v>
      </c>
      <c r="V3207" s="71">
        <f t="shared" si="11"/>
        <v>0</v>
      </c>
      <c r="W3207" s="73">
        <f t="shared" si="12"/>
        <v>0</v>
      </c>
      <c r="X3207" s="19"/>
      <c r="Y3207" s="19"/>
      <c r="Z3207" s="19"/>
      <c r="AA3207" s="19"/>
      <c r="AB3207" s="19"/>
      <c r="AC3207" s="19"/>
      <c r="AD3207" s="19"/>
    </row>
    <row r="3208">
      <c r="A3208" s="49" t="s">
        <v>3302</v>
      </c>
      <c r="B3208" s="50">
        <v>9002.0</v>
      </c>
      <c r="C3208" s="51">
        <v>7.674</v>
      </c>
      <c r="D3208" s="52">
        <v>8949.0</v>
      </c>
      <c r="E3208" s="51">
        <v>0.028</v>
      </c>
      <c r="F3208" s="52">
        <v>9002.0</v>
      </c>
      <c r="G3208" s="54">
        <v>1.078</v>
      </c>
      <c r="H3208" s="50">
        <v>9002.0</v>
      </c>
      <c r="I3208" s="54">
        <v>1.00964</v>
      </c>
      <c r="J3208" s="50">
        <v>9002.0</v>
      </c>
      <c r="K3208" s="54">
        <v>1.117</v>
      </c>
      <c r="L3208" s="70">
        <f t="shared" si="1"/>
        <v>0</v>
      </c>
      <c r="M3208" s="71">
        <f t="shared" si="2"/>
        <v>0</v>
      </c>
      <c r="N3208" s="71">
        <f t="shared" si="3"/>
        <v>-6.66436</v>
      </c>
      <c r="O3208" s="71">
        <f t="shared" si="4"/>
        <v>-86.84336721</v>
      </c>
      <c r="P3208" s="71">
        <f t="shared" si="5"/>
        <v>0</v>
      </c>
      <c r="Q3208" s="71">
        <f t="shared" si="6"/>
        <v>0</v>
      </c>
      <c r="R3208" s="71">
        <f t="shared" si="7"/>
        <v>-6.557</v>
      </c>
      <c r="S3208" s="71">
        <f t="shared" si="8"/>
        <v>-85.44435757</v>
      </c>
      <c r="T3208" s="72">
        <f t="shared" si="9"/>
        <v>53</v>
      </c>
      <c r="U3208" s="71">
        <f t="shared" si="10"/>
        <v>0.5887580538</v>
      </c>
      <c r="V3208" s="71">
        <f t="shared" si="11"/>
        <v>0</v>
      </c>
      <c r="W3208" s="73">
        <f t="shared" si="12"/>
        <v>0</v>
      </c>
      <c r="X3208" s="19"/>
      <c r="Y3208" s="19"/>
      <c r="Z3208" s="19"/>
      <c r="AA3208" s="19"/>
      <c r="AB3208" s="19"/>
      <c r="AC3208" s="19"/>
      <c r="AD3208" s="19"/>
    </row>
    <row r="3209">
      <c r="A3209" s="49" t="s">
        <v>3303</v>
      </c>
      <c r="B3209" s="50">
        <v>9812.0</v>
      </c>
      <c r="C3209" s="51">
        <v>2.096</v>
      </c>
      <c r="D3209" s="52">
        <v>9777.0</v>
      </c>
      <c r="E3209" s="51">
        <v>0.027</v>
      </c>
      <c r="F3209" s="52">
        <v>9812.0</v>
      </c>
      <c r="G3209" s="54">
        <v>1.145</v>
      </c>
      <c r="H3209" s="50">
        <v>9812.0</v>
      </c>
      <c r="I3209" s="54">
        <v>1.97116</v>
      </c>
      <c r="J3209" s="50">
        <v>9812.0</v>
      </c>
      <c r="K3209" s="54">
        <v>3.652</v>
      </c>
      <c r="L3209" s="70">
        <f t="shared" si="1"/>
        <v>0</v>
      </c>
      <c r="M3209" s="71">
        <f t="shared" si="2"/>
        <v>0</v>
      </c>
      <c r="N3209" s="71">
        <f t="shared" si="3"/>
        <v>-0.12484</v>
      </c>
      <c r="O3209" s="71">
        <f t="shared" si="4"/>
        <v>-5.95610687</v>
      </c>
      <c r="P3209" s="71">
        <f t="shared" si="5"/>
        <v>0</v>
      </c>
      <c r="Q3209" s="71">
        <f t="shared" si="6"/>
        <v>0</v>
      </c>
      <c r="R3209" s="71">
        <f t="shared" si="7"/>
        <v>1.556</v>
      </c>
      <c r="S3209" s="71">
        <f t="shared" si="8"/>
        <v>74.23664122</v>
      </c>
      <c r="T3209" s="72">
        <f t="shared" si="9"/>
        <v>35</v>
      </c>
      <c r="U3209" s="71">
        <f t="shared" si="10"/>
        <v>0.3567060742</v>
      </c>
      <c r="V3209" s="71">
        <f t="shared" si="11"/>
        <v>0</v>
      </c>
      <c r="W3209" s="73">
        <f t="shared" si="12"/>
        <v>0</v>
      </c>
      <c r="X3209" s="19"/>
      <c r="Y3209" s="19"/>
      <c r="Z3209" s="19"/>
      <c r="AA3209" s="19"/>
      <c r="AB3209" s="19"/>
      <c r="AC3209" s="19"/>
      <c r="AD3209" s="19"/>
    </row>
    <row r="3210">
      <c r="A3210" s="49" t="s">
        <v>3304</v>
      </c>
      <c r="B3210" s="50">
        <v>9455.0</v>
      </c>
      <c r="C3210" s="51">
        <v>9.074</v>
      </c>
      <c r="D3210" s="52">
        <v>9392.0</v>
      </c>
      <c r="E3210" s="51">
        <v>0.017</v>
      </c>
      <c r="F3210" s="52">
        <v>9455.0</v>
      </c>
      <c r="G3210" s="54">
        <v>1.154</v>
      </c>
      <c r="H3210" s="50">
        <v>9455.0</v>
      </c>
      <c r="I3210" s="54">
        <v>2.06384</v>
      </c>
      <c r="J3210" s="50">
        <v>9455.0</v>
      </c>
      <c r="K3210" s="54">
        <v>1.836</v>
      </c>
      <c r="L3210" s="70">
        <f t="shared" si="1"/>
        <v>0</v>
      </c>
      <c r="M3210" s="71">
        <f t="shared" si="2"/>
        <v>0</v>
      </c>
      <c r="N3210" s="71">
        <f t="shared" si="3"/>
        <v>-7.01016</v>
      </c>
      <c r="O3210" s="71">
        <f t="shared" si="4"/>
        <v>-77.25545515</v>
      </c>
      <c r="P3210" s="71">
        <f t="shared" si="5"/>
        <v>0</v>
      </c>
      <c r="Q3210" s="71">
        <f t="shared" si="6"/>
        <v>0</v>
      </c>
      <c r="R3210" s="71">
        <f t="shared" si="7"/>
        <v>-7.238</v>
      </c>
      <c r="S3210" s="71">
        <f t="shared" si="8"/>
        <v>-79.76636544</v>
      </c>
      <c r="T3210" s="72">
        <f t="shared" si="9"/>
        <v>63</v>
      </c>
      <c r="U3210" s="71">
        <f t="shared" si="10"/>
        <v>0.6663141195</v>
      </c>
      <c r="V3210" s="71">
        <f t="shared" si="11"/>
        <v>0</v>
      </c>
      <c r="W3210" s="73">
        <f t="shared" si="12"/>
        <v>0</v>
      </c>
      <c r="X3210" s="19"/>
      <c r="Y3210" s="19"/>
      <c r="Z3210" s="19"/>
      <c r="AA3210" s="19"/>
      <c r="AB3210" s="19"/>
      <c r="AC3210" s="19"/>
      <c r="AD3210" s="19"/>
    </row>
    <row r="3211">
      <c r="A3211" s="49" t="s">
        <v>3305</v>
      </c>
      <c r="B3211" s="50">
        <v>9927.0</v>
      </c>
      <c r="C3211" s="51">
        <v>1.859</v>
      </c>
      <c r="D3211" s="52">
        <v>9888.0</v>
      </c>
      <c r="E3211" s="51">
        <v>0.015</v>
      </c>
      <c r="F3211" s="52">
        <v>9927.0</v>
      </c>
      <c r="G3211" s="54">
        <v>1.1</v>
      </c>
      <c r="H3211" s="50">
        <v>9927.0</v>
      </c>
      <c r="I3211" s="54">
        <v>2.95302</v>
      </c>
      <c r="J3211" s="50">
        <v>9927.0</v>
      </c>
      <c r="K3211" s="54">
        <v>1.281</v>
      </c>
      <c r="L3211" s="70">
        <f t="shared" si="1"/>
        <v>0</v>
      </c>
      <c r="M3211" s="71">
        <f t="shared" si="2"/>
        <v>0</v>
      </c>
      <c r="N3211" s="71">
        <f t="shared" si="3"/>
        <v>1.09402</v>
      </c>
      <c r="O3211" s="71">
        <f t="shared" si="4"/>
        <v>58.84991931</v>
      </c>
      <c r="P3211" s="71">
        <f t="shared" si="5"/>
        <v>0</v>
      </c>
      <c r="Q3211" s="71">
        <f t="shared" si="6"/>
        <v>0</v>
      </c>
      <c r="R3211" s="71">
        <f t="shared" si="7"/>
        <v>-0.578</v>
      </c>
      <c r="S3211" s="71">
        <f t="shared" si="8"/>
        <v>-31.09198494</v>
      </c>
      <c r="T3211" s="72">
        <f t="shared" si="9"/>
        <v>39</v>
      </c>
      <c r="U3211" s="71">
        <f t="shared" si="10"/>
        <v>0.3928679359</v>
      </c>
      <c r="V3211" s="71">
        <f t="shared" si="11"/>
        <v>0</v>
      </c>
      <c r="W3211" s="73">
        <f t="shared" si="12"/>
        <v>0</v>
      </c>
      <c r="X3211" s="19"/>
      <c r="Y3211" s="19"/>
      <c r="Z3211" s="19"/>
      <c r="AA3211" s="19"/>
      <c r="AB3211" s="19"/>
      <c r="AC3211" s="19"/>
      <c r="AD3211" s="19"/>
    </row>
    <row r="3212">
      <c r="A3212" s="49" t="s">
        <v>3306</v>
      </c>
      <c r="B3212" s="50">
        <v>9561.0</v>
      </c>
      <c r="C3212" s="51">
        <v>7.459</v>
      </c>
      <c r="D3212" s="52">
        <v>9492.0</v>
      </c>
      <c r="E3212" s="51">
        <v>0.021</v>
      </c>
      <c r="F3212" s="52">
        <v>9561.0</v>
      </c>
      <c r="G3212" s="54">
        <v>1.126</v>
      </c>
      <c r="H3212" s="50">
        <v>9561.0</v>
      </c>
      <c r="I3212" s="54">
        <v>2.48044</v>
      </c>
      <c r="J3212" s="50">
        <v>9561.0</v>
      </c>
      <c r="K3212" s="54">
        <v>1.467</v>
      </c>
      <c r="L3212" s="70">
        <f t="shared" si="1"/>
        <v>0</v>
      </c>
      <c r="M3212" s="71">
        <f t="shared" si="2"/>
        <v>0</v>
      </c>
      <c r="N3212" s="71">
        <f t="shared" si="3"/>
        <v>-4.97856</v>
      </c>
      <c r="O3212" s="71">
        <f t="shared" si="4"/>
        <v>-66.74567636</v>
      </c>
      <c r="P3212" s="71">
        <f t="shared" si="5"/>
        <v>0</v>
      </c>
      <c r="Q3212" s="71">
        <f t="shared" si="6"/>
        <v>0</v>
      </c>
      <c r="R3212" s="71">
        <f t="shared" si="7"/>
        <v>-5.992</v>
      </c>
      <c r="S3212" s="71">
        <f t="shared" si="8"/>
        <v>-80.33248425</v>
      </c>
      <c r="T3212" s="72">
        <f t="shared" si="9"/>
        <v>69</v>
      </c>
      <c r="U3212" s="71">
        <f t="shared" si="10"/>
        <v>0.7216818324</v>
      </c>
      <c r="V3212" s="71">
        <f t="shared" si="11"/>
        <v>0</v>
      </c>
      <c r="W3212" s="73">
        <f t="shared" si="12"/>
        <v>0</v>
      </c>
      <c r="X3212" s="19"/>
      <c r="Y3212" s="19"/>
      <c r="Z3212" s="19"/>
      <c r="AA3212" s="19"/>
      <c r="AB3212" s="19"/>
      <c r="AC3212" s="19"/>
      <c r="AD3212" s="19"/>
    </row>
    <row r="3213">
      <c r="A3213" s="49" t="s">
        <v>3307</v>
      </c>
      <c r="B3213" s="50">
        <v>9646.0</v>
      </c>
      <c r="C3213" s="51">
        <v>1.801</v>
      </c>
      <c r="D3213" s="52">
        <v>9619.0</v>
      </c>
      <c r="E3213" s="51">
        <v>0.031</v>
      </c>
      <c r="F3213" s="52">
        <v>9646.0</v>
      </c>
      <c r="G3213" s="54">
        <v>1.124</v>
      </c>
      <c r="H3213" s="50">
        <v>9646.0</v>
      </c>
      <c r="I3213" s="54">
        <v>0.742195</v>
      </c>
      <c r="J3213" s="50">
        <v>9646.0</v>
      </c>
      <c r="K3213" s="54">
        <v>1.269</v>
      </c>
      <c r="L3213" s="70">
        <f t="shared" si="1"/>
        <v>0</v>
      </c>
      <c r="M3213" s="71">
        <f t="shared" si="2"/>
        <v>0</v>
      </c>
      <c r="N3213" s="71">
        <f t="shared" si="3"/>
        <v>-1.058805</v>
      </c>
      <c r="O3213" s="71">
        <f t="shared" si="4"/>
        <v>-58.78983898</v>
      </c>
      <c r="P3213" s="71">
        <f t="shared" si="5"/>
        <v>0</v>
      </c>
      <c r="Q3213" s="71">
        <f t="shared" si="6"/>
        <v>0</v>
      </c>
      <c r="R3213" s="71">
        <f t="shared" si="7"/>
        <v>-0.532</v>
      </c>
      <c r="S3213" s="71">
        <f t="shared" si="8"/>
        <v>-29.53914492</v>
      </c>
      <c r="T3213" s="72">
        <f t="shared" si="9"/>
        <v>27</v>
      </c>
      <c r="U3213" s="71">
        <f t="shared" si="10"/>
        <v>0.2799087705</v>
      </c>
      <c r="V3213" s="71">
        <f t="shared" si="11"/>
        <v>0</v>
      </c>
      <c r="W3213" s="73">
        <f t="shared" si="12"/>
        <v>0</v>
      </c>
      <c r="X3213" s="19"/>
      <c r="Y3213" s="19"/>
      <c r="Z3213" s="19"/>
      <c r="AA3213" s="19"/>
      <c r="AB3213" s="19"/>
      <c r="AC3213" s="19"/>
      <c r="AD3213" s="19"/>
    </row>
    <row r="3214">
      <c r="A3214" s="49" t="s">
        <v>3308</v>
      </c>
      <c r="B3214" s="50">
        <v>9290.0</v>
      </c>
      <c r="C3214" s="51">
        <v>6.951</v>
      </c>
      <c r="D3214" s="52">
        <v>9218.0</v>
      </c>
      <c r="E3214" s="51">
        <v>0.019</v>
      </c>
      <c r="F3214" s="52">
        <v>9290.0</v>
      </c>
      <c r="G3214" s="54">
        <v>1.143</v>
      </c>
      <c r="H3214" s="50">
        <v>9290.0</v>
      </c>
      <c r="I3214" s="54">
        <v>0.972195</v>
      </c>
      <c r="J3214" s="50">
        <v>9290.0</v>
      </c>
      <c r="K3214" s="54">
        <v>1.452</v>
      </c>
      <c r="L3214" s="70">
        <f t="shared" si="1"/>
        <v>0</v>
      </c>
      <c r="M3214" s="71">
        <f t="shared" si="2"/>
        <v>0</v>
      </c>
      <c r="N3214" s="71">
        <f t="shared" si="3"/>
        <v>-5.978805</v>
      </c>
      <c r="O3214" s="71">
        <f t="shared" si="4"/>
        <v>-86.01359517</v>
      </c>
      <c r="P3214" s="71">
        <f t="shared" si="5"/>
        <v>0</v>
      </c>
      <c r="Q3214" s="71">
        <f t="shared" si="6"/>
        <v>0</v>
      </c>
      <c r="R3214" s="71">
        <f t="shared" si="7"/>
        <v>-5.499</v>
      </c>
      <c r="S3214" s="71">
        <f t="shared" si="8"/>
        <v>-79.11091929</v>
      </c>
      <c r="T3214" s="72">
        <f t="shared" si="9"/>
        <v>72</v>
      </c>
      <c r="U3214" s="71">
        <f t="shared" si="10"/>
        <v>0.7750269107</v>
      </c>
      <c r="V3214" s="71">
        <f t="shared" si="11"/>
        <v>0</v>
      </c>
      <c r="W3214" s="73">
        <f t="shared" si="12"/>
        <v>0</v>
      </c>
      <c r="X3214" s="19"/>
      <c r="Y3214" s="19"/>
      <c r="Z3214" s="19"/>
      <c r="AA3214" s="19"/>
      <c r="AB3214" s="19"/>
      <c r="AC3214" s="19"/>
      <c r="AD3214" s="19"/>
    </row>
    <row r="3215">
      <c r="A3215" s="49" t="s">
        <v>3309</v>
      </c>
      <c r="B3215" s="50">
        <v>9602.0</v>
      </c>
      <c r="C3215" s="51">
        <v>2.116</v>
      </c>
      <c r="D3215" s="52">
        <v>9563.0</v>
      </c>
      <c r="E3215" s="51">
        <v>0.014</v>
      </c>
      <c r="F3215" s="52">
        <v>9602.0</v>
      </c>
      <c r="G3215" s="54">
        <v>1.105</v>
      </c>
      <c r="H3215" s="50">
        <v>9602.0</v>
      </c>
      <c r="I3215" s="54">
        <v>0.925519</v>
      </c>
      <c r="J3215" s="50">
        <v>9602.0</v>
      </c>
      <c r="K3215" s="54">
        <v>1.159</v>
      </c>
      <c r="L3215" s="70">
        <f t="shared" si="1"/>
        <v>0</v>
      </c>
      <c r="M3215" s="71">
        <f t="shared" si="2"/>
        <v>0</v>
      </c>
      <c r="N3215" s="71">
        <f t="shared" si="3"/>
        <v>-1.190481</v>
      </c>
      <c r="O3215" s="71">
        <f t="shared" si="4"/>
        <v>-56.26091682</v>
      </c>
      <c r="P3215" s="71">
        <f t="shared" si="5"/>
        <v>0</v>
      </c>
      <c r="Q3215" s="71">
        <f t="shared" si="6"/>
        <v>0</v>
      </c>
      <c r="R3215" s="71">
        <f t="shared" si="7"/>
        <v>-0.957</v>
      </c>
      <c r="S3215" s="71">
        <f t="shared" si="8"/>
        <v>-45.2268431</v>
      </c>
      <c r="T3215" s="72">
        <f t="shared" si="9"/>
        <v>39</v>
      </c>
      <c r="U3215" s="71">
        <f t="shared" si="10"/>
        <v>0.4061653822</v>
      </c>
      <c r="V3215" s="71">
        <f t="shared" si="11"/>
        <v>0</v>
      </c>
      <c r="W3215" s="73">
        <f t="shared" si="12"/>
        <v>0</v>
      </c>
      <c r="X3215" s="19"/>
      <c r="Y3215" s="19"/>
      <c r="Z3215" s="19"/>
      <c r="AA3215" s="19"/>
      <c r="AB3215" s="19"/>
      <c r="AC3215" s="19"/>
      <c r="AD3215" s="19"/>
    </row>
    <row r="3216">
      <c r="A3216" s="49" t="s">
        <v>3310</v>
      </c>
      <c r="B3216" s="50">
        <v>9244.0</v>
      </c>
      <c r="C3216" s="51">
        <v>8.413</v>
      </c>
      <c r="D3216" s="52">
        <v>9169.0</v>
      </c>
      <c r="E3216" s="51">
        <v>0.024</v>
      </c>
      <c r="F3216" s="52">
        <v>9244.0</v>
      </c>
      <c r="G3216" s="54">
        <v>1.133</v>
      </c>
      <c r="H3216" s="50">
        <v>9244.0</v>
      </c>
      <c r="I3216" s="54">
        <v>3.47469</v>
      </c>
      <c r="J3216" s="50">
        <v>9244.0</v>
      </c>
      <c r="K3216" s="54">
        <v>2.131</v>
      </c>
      <c r="L3216" s="70">
        <f t="shared" si="1"/>
        <v>0</v>
      </c>
      <c r="M3216" s="71">
        <f t="shared" si="2"/>
        <v>0</v>
      </c>
      <c r="N3216" s="71">
        <f t="shared" si="3"/>
        <v>-4.93831</v>
      </c>
      <c r="O3216" s="71">
        <f t="shared" si="4"/>
        <v>-58.69856175</v>
      </c>
      <c r="P3216" s="71">
        <f t="shared" si="5"/>
        <v>0</v>
      </c>
      <c r="Q3216" s="71">
        <f t="shared" si="6"/>
        <v>0</v>
      </c>
      <c r="R3216" s="71">
        <f t="shared" si="7"/>
        <v>-6.282</v>
      </c>
      <c r="S3216" s="71">
        <f t="shared" si="8"/>
        <v>-74.67015333</v>
      </c>
      <c r="T3216" s="72">
        <f t="shared" si="9"/>
        <v>75</v>
      </c>
      <c r="U3216" s="71">
        <f t="shared" si="10"/>
        <v>0.8113370835</v>
      </c>
      <c r="V3216" s="71">
        <f t="shared" si="11"/>
        <v>0</v>
      </c>
      <c r="W3216" s="73">
        <f t="shared" si="12"/>
        <v>0</v>
      </c>
      <c r="X3216" s="19"/>
      <c r="Y3216" s="19"/>
      <c r="Z3216" s="19"/>
      <c r="AA3216" s="19"/>
      <c r="AB3216" s="19"/>
      <c r="AC3216" s="19"/>
      <c r="AD3216" s="19"/>
    </row>
    <row r="3217">
      <c r="A3217" s="49" t="s">
        <v>3311</v>
      </c>
      <c r="B3217" s="50">
        <v>9839.0</v>
      </c>
      <c r="C3217" s="51">
        <v>1.845</v>
      </c>
      <c r="D3217" s="52">
        <v>9808.0</v>
      </c>
      <c r="E3217" s="51">
        <v>0.014</v>
      </c>
      <c r="F3217" s="52">
        <v>9839.0</v>
      </c>
      <c r="G3217" s="54">
        <v>1.098</v>
      </c>
      <c r="H3217" s="50">
        <v>9839.0</v>
      </c>
      <c r="I3217" s="54">
        <v>2.13073</v>
      </c>
      <c r="J3217" s="50">
        <v>9839.0</v>
      </c>
      <c r="K3217" s="54">
        <v>1.497</v>
      </c>
      <c r="L3217" s="70">
        <f t="shared" si="1"/>
        <v>0</v>
      </c>
      <c r="M3217" s="71">
        <f t="shared" si="2"/>
        <v>0</v>
      </c>
      <c r="N3217" s="71">
        <f t="shared" si="3"/>
        <v>0.28573</v>
      </c>
      <c r="O3217" s="71">
        <f t="shared" si="4"/>
        <v>15.48672087</v>
      </c>
      <c r="P3217" s="71">
        <f t="shared" si="5"/>
        <v>0</v>
      </c>
      <c r="Q3217" s="71">
        <f t="shared" si="6"/>
        <v>0</v>
      </c>
      <c r="R3217" s="71">
        <f t="shared" si="7"/>
        <v>-0.348</v>
      </c>
      <c r="S3217" s="71">
        <f t="shared" si="8"/>
        <v>-18.86178862</v>
      </c>
      <c r="T3217" s="72">
        <f t="shared" si="9"/>
        <v>31</v>
      </c>
      <c r="U3217" s="71">
        <f t="shared" si="10"/>
        <v>0.31507267</v>
      </c>
      <c r="V3217" s="71">
        <f t="shared" si="11"/>
        <v>0</v>
      </c>
      <c r="W3217" s="73">
        <f t="shared" si="12"/>
        <v>0</v>
      </c>
      <c r="X3217" s="19"/>
      <c r="Y3217" s="19"/>
      <c r="Z3217" s="19"/>
      <c r="AA3217" s="19"/>
      <c r="AB3217" s="19"/>
      <c r="AC3217" s="19"/>
      <c r="AD3217" s="19"/>
    </row>
    <row r="3218">
      <c r="A3218" s="49" t="s">
        <v>3312</v>
      </c>
      <c r="B3218" s="50">
        <v>9474.0</v>
      </c>
      <c r="C3218" s="51">
        <v>6.854</v>
      </c>
      <c r="D3218" s="52">
        <v>9409.0</v>
      </c>
      <c r="E3218" s="51">
        <v>0.013</v>
      </c>
      <c r="F3218" s="52">
        <v>9474.0</v>
      </c>
      <c r="G3218" s="54">
        <v>1.119</v>
      </c>
      <c r="H3218" s="50">
        <v>9474.0</v>
      </c>
      <c r="I3218" s="54">
        <v>15.4345</v>
      </c>
      <c r="J3218" s="50">
        <v>9474.0</v>
      </c>
      <c r="K3218" s="54">
        <v>2.33</v>
      </c>
      <c r="L3218" s="70">
        <f t="shared" si="1"/>
        <v>0</v>
      </c>
      <c r="M3218" s="71">
        <f t="shared" si="2"/>
        <v>0</v>
      </c>
      <c r="N3218" s="71">
        <f t="shared" si="3"/>
        <v>8.5805</v>
      </c>
      <c r="O3218" s="71">
        <f t="shared" si="4"/>
        <v>125.1896703</v>
      </c>
      <c r="P3218" s="71">
        <f t="shared" si="5"/>
        <v>0</v>
      </c>
      <c r="Q3218" s="71">
        <f t="shared" si="6"/>
        <v>0</v>
      </c>
      <c r="R3218" s="71">
        <f t="shared" si="7"/>
        <v>-4.524</v>
      </c>
      <c r="S3218" s="71">
        <f t="shared" si="8"/>
        <v>-66.00525241</v>
      </c>
      <c r="T3218" s="72">
        <f t="shared" si="9"/>
        <v>65</v>
      </c>
      <c r="U3218" s="71">
        <f t="shared" si="10"/>
        <v>0.6860882415</v>
      </c>
      <c r="V3218" s="71">
        <f t="shared" si="11"/>
        <v>0</v>
      </c>
      <c r="W3218" s="73">
        <f t="shared" si="12"/>
        <v>0</v>
      </c>
      <c r="X3218" s="19"/>
      <c r="Y3218" s="19"/>
      <c r="Z3218" s="19"/>
      <c r="AA3218" s="19"/>
      <c r="AB3218" s="19"/>
      <c r="AC3218" s="19"/>
      <c r="AD3218" s="19"/>
    </row>
    <row r="3219">
      <c r="A3219" s="49" t="s">
        <v>3313</v>
      </c>
      <c r="B3219" s="50">
        <v>9945.0</v>
      </c>
      <c r="C3219" s="51">
        <v>2.067</v>
      </c>
      <c r="D3219" s="52">
        <v>9909.0</v>
      </c>
      <c r="E3219" s="51">
        <v>0.016</v>
      </c>
      <c r="F3219" s="52">
        <v>9945.0</v>
      </c>
      <c r="G3219" s="54">
        <v>1.124</v>
      </c>
      <c r="H3219" s="50">
        <v>9945.0</v>
      </c>
      <c r="I3219" s="54">
        <v>0.833199</v>
      </c>
      <c r="J3219" s="50">
        <v>9945.0</v>
      </c>
      <c r="K3219" s="54">
        <v>2.066</v>
      </c>
      <c r="L3219" s="70">
        <f t="shared" si="1"/>
        <v>0</v>
      </c>
      <c r="M3219" s="71">
        <f t="shared" si="2"/>
        <v>0</v>
      </c>
      <c r="N3219" s="71">
        <f t="shared" si="3"/>
        <v>-1.233801</v>
      </c>
      <c r="O3219" s="71">
        <f t="shared" si="4"/>
        <v>-59.6904209</v>
      </c>
      <c r="P3219" s="71">
        <f t="shared" si="5"/>
        <v>0</v>
      </c>
      <c r="Q3219" s="71">
        <f t="shared" si="6"/>
        <v>0</v>
      </c>
      <c r="R3219" s="71">
        <f t="shared" si="7"/>
        <v>-0.001</v>
      </c>
      <c r="S3219" s="71">
        <f t="shared" si="8"/>
        <v>-0.04837929366</v>
      </c>
      <c r="T3219" s="72">
        <f t="shared" si="9"/>
        <v>36</v>
      </c>
      <c r="U3219" s="71">
        <f t="shared" si="10"/>
        <v>0.3619909502</v>
      </c>
      <c r="V3219" s="71">
        <f t="shared" si="11"/>
        <v>0</v>
      </c>
      <c r="W3219" s="73">
        <f t="shared" si="12"/>
        <v>0</v>
      </c>
      <c r="X3219" s="19"/>
      <c r="Y3219" s="19"/>
      <c r="Z3219" s="19"/>
      <c r="AA3219" s="19"/>
      <c r="AB3219" s="19"/>
      <c r="AC3219" s="19"/>
      <c r="AD3219" s="19"/>
    </row>
    <row r="3220">
      <c r="A3220" s="49" t="s">
        <v>3314</v>
      </c>
      <c r="B3220" s="50">
        <v>9581.0</v>
      </c>
      <c r="C3220" s="51">
        <v>6.727</v>
      </c>
      <c r="D3220" s="52">
        <v>9526.0</v>
      </c>
      <c r="E3220" s="51">
        <v>0.033</v>
      </c>
      <c r="F3220" s="52">
        <v>9581.0</v>
      </c>
      <c r="G3220" s="54">
        <v>1.149</v>
      </c>
      <c r="H3220" s="50">
        <v>9581.0</v>
      </c>
      <c r="I3220" s="54">
        <v>14.7693</v>
      </c>
      <c r="J3220" s="50">
        <v>9581.0</v>
      </c>
      <c r="K3220" s="54">
        <v>224.839</v>
      </c>
      <c r="L3220" s="70">
        <f t="shared" si="1"/>
        <v>0</v>
      </c>
      <c r="M3220" s="71">
        <f t="shared" si="2"/>
        <v>0</v>
      </c>
      <c r="N3220" s="71">
        <f t="shared" si="3"/>
        <v>8.0423</v>
      </c>
      <c r="O3220" s="71">
        <f t="shared" si="4"/>
        <v>119.5525494</v>
      </c>
      <c r="P3220" s="71">
        <f t="shared" si="5"/>
        <v>0</v>
      </c>
      <c r="Q3220" s="71">
        <f t="shared" si="6"/>
        <v>0</v>
      </c>
      <c r="R3220" s="71">
        <f t="shared" si="7"/>
        <v>218.112</v>
      </c>
      <c r="S3220" s="71">
        <f t="shared" si="8"/>
        <v>3242.336851</v>
      </c>
      <c r="T3220" s="72">
        <f t="shared" si="9"/>
        <v>55</v>
      </c>
      <c r="U3220" s="71">
        <f t="shared" si="10"/>
        <v>0.5740528129</v>
      </c>
      <c r="V3220" s="71">
        <f t="shared" si="11"/>
        <v>0</v>
      </c>
      <c r="W3220" s="73">
        <f t="shared" si="12"/>
        <v>0</v>
      </c>
      <c r="X3220" s="19"/>
      <c r="Y3220" s="19"/>
      <c r="Z3220" s="19"/>
      <c r="AA3220" s="19"/>
      <c r="AB3220" s="19"/>
      <c r="AC3220" s="19"/>
      <c r="AD3220" s="19"/>
    </row>
    <row r="3221">
      <c r="A3221" s="49" t="s">
        <v>3315</v>
      </c>
      <c r="B3221" s="50">
        <v>9670.0</v>
      </c>
      <c r="C3221" s="51">
        <v>1.935</v>
      </c>
      <c r="D3221" s="52">
        <v>9638.0</v>
      </c>
      <c r="E3221" s="51">
        <v>0.019</v>
      </c>
      <c r="F3221" s="52">
        <v>9670.0</v>
      </c>
      <c r="G3221" s="54">
        <v>1.07</v>
      </c>
      <c r="H3221" s="50">
        <v>9670.0</v>
      </c>
      <c r="I3221" s="54">
        <v>0.903468</v>
      </c>
      <c r="J3221" s="50">
        <v>9670.0</v>
      </c>
      <c r="K3221" s="54">
        <v>1.274</v>
      </c>
      <c r="L3221" s="70">
        <f t="shared" si="1"/>
        <v>0</v>
      </c>
      <c r="M3221" s="71">
        <f t="shared" si="2"/>
        <v>0</v>
      </c>
      <c r="N3221" s="71">
        <f t="shared" si="3"/>
        <v>-1.031532</v>
      </c>
      <c r="O3221" s="71">
        <f t="shared" si="4"/>
        <v>-53.30914729</v>
      </c>
      <c r="P3221" s="71">
        <f t="shared" si="5"/>
        <v>0</v>
      </c>
      <c r="Q3221" s="71">
        <f t="shared" si="6"/>
        <v>0</v>
      </c>
      <c r="R3221" s="71">
        <f t="shared" si="7"/>
        <v>-0.661</v>
      </c>
      <c r="S3221" s="71">
        <f t="shared" si="8"/>
        <v>-34.16020672</v>
      </c>
      <c r="T3221" s="72">
        <f t="shared" si="9"/>
        <v>32</v>
      </c>
      <c r="U3221" s="71">
        <f t="shared" si="10"/>
        <v>0.3309203723</v>
      </c>
      <c r="V3221" s="71">
        <f t="shared" si="11"/>
        <v>0</v>
      </c>
      <c r="W3221" s="73">
        <f t="shared" si="12"/>
        <v>0</v>
      </c>
      <c r="X3221" s="19"/>
      <c r="Y3221" s="19"/>
      <c r="Z3221" s="19"/>
      <c r="AA3221" s="19"/>
      <c r="AB3221" s="19"/>
      <c r="AC3221" s="19"/>
      <c r="AD3221" s="19"/>
    </row>
    <row r="3222">
      <c r="A3222" s="49" t="s">
        <v>3316</v>
      </c>
      <c r="B3222" s="50">
        <v>9318.0</v>
      </c>
      <c r="C3222" s="51">
        <v>6.119</v>
      </c>
      <c r="D3222" s="52">
        <v>9246.0</v>
      </c>
      <c r="E3222" s="51">
        <v>0.032</v>
      </c>
      <c r="F3222" s="52">
        <v>9318.0</v>
      </c>
      <c r="G3222" s="54">
        <v>1.109</v>
      </c>
      <c r="H3222" s="50">
        <v>9318.0</v>
      </c>
      <c r="I3222" s="54">
        <v>2.16369</v>
      </c>
      <c r="J3222" s="50">
        <v>9318.0</v>
      </c>
      <c r="K3222" s="54">
        <v>0.914</v>
      </c>
      <c r="L3222" s="70">
        <f t="shared" si="1"/>
        <v>0</v>
      </c>
      <c r="M3222" s="71">
        <f t="shared" si="2"/>
        <v>0</v>
      </c>
      <c r="N3222" s="71">
        <f t="shared" si="3"/>
        <v>-3.95531</v>
      </c>
      <c r="O3222" s="71">
        <f t="shared" si="4"/>
        <v>-64.63981043</v>
      </c>
      <c r="P3222" s="71">
        <f t="shared" si="5"/>
        <v>0</v>
      </c>
      <c r="Q3222" s="71">
        <f t="shared" si="6"/>
        <v>0</v>
      </c>
      <c r="R3222" s="71">
        <f t="shared" si="7"/>
        <v>-5.205</v>
      </c>
      <c r="S3222" s="71">
        <f t="shared" si="8"/>
        <v>-85.06291878</v>
      </c>
      <c r="T3222" s="72">
        <f t="shared" si="9"/>
        <v>72</v>
      </c>
      <c r="U3222" s="71">
        <f t="shared" si="10"/>
        <v>0.7726980039</v>
      </c>
      <c r="V3222" s="71">
        <f t="shared" si="11"/>
        <v>0</v>
      </c>
      <c r="W3222" s="73">
        <f t="shared" si="12"/>
        <v>0</v>
      </c>
      <c r="X3222" s="19"/>
      <c r="Y3222" s="19"/>
      <c r="Z3222" s="19"/>
      <c r="AA3222" s="19"/>
      <c r="AB3222" s="19"/>
      <c r="AC3222" s="19"/>
      <c r="AD3222" s="19"/>
    </row>
    <row r="3223">
      <c r="A3223" s="49" t="s">
        <v>3317</v>
      </c>
      <c r="B3223" s="50">
        <v>9930.0</v>
      </c>
      <c r="C3223" s="51">
        <v>1.995</v>
      </c>
      <c r="D3223" s="52">
        <v>9894.0</v>
      </c>
      <c r="E3223" s="51">
        <v>0.017</v>
      </c>
      <c r="F3223" s="52">
        <v>9930.0</v>
      </c>
      <c r="G3223" s="54">
        <v>1.166</v>
      </c>
      <c r="H3223" s="50">
        <v>9930.0</v>
      </c>
      <c r="I3223" s="54">
        <v>1.0812</v>
      </c>
      <c r="J3223" s="50">
        <v>9930.0</v>
      </c>
      <c r="K3223" s="54">
        <v>3.492</v>
      </c>
      <c r="L3223" s="70">
        <f t="shared" si="1"/>
        <v>0</v>
      </c>
      <c r="M3223" s="71">
        <f t="shared" si="2"/>
        <v>0</v>
      </c>
      <c r="N3223" s="71">
        <f t="shared" si="3"/>
        <v>-0.9138</v>
      </c>
      <c r="O3223" s="71">
        <f t="shared" si="4"/>
        <v>-45.80451128</v>
      </c>
      <c r="P3223" s="71">
        <f t="shared" si="5"/>
        <v>0</v>
      </c>
      <c r="Q3223" s="71">
        <f t="shared" si="6"/>
        <v>0</v>
      </c>
      <c r="R3223" s="71">
        <f t="shared" si="7"/>
        <v>1.497</v>
      </c>
      <c r="S3223" s="71">
        <f t="shared" si="8"/>
        <v>75.03759398</v>
      </c>
      <c r="T3223" s="72">
        <f t="shared" si="9"/>
        <v>36</v>
      </c>
      <c r="U3223" s="71">
        <f t="shared" si="10"/>
        <v>0.3625377644</v>
      </c>
      <c r="V3223" s="71">
        <f t="shared" si="11"/>
        <v>0</v>
      </c>
      <c r="W3223" s="73">
        <f t="shared" si="12"/>
        <v>0</v>
      </c>
      <c r="X3223" s="19"/>
      <c r="Y3223" s="19"/>
      <c r="Z3223" s="19"/>
      <c r="AA3223" s="19"/>
      <c r="AB3223" s="19"/>
      <c r="AC3223" s="19"/>
      <c r="AD3223" s="19"/>
    </row>
    <row r="3224">
      <c r="A3224" s="49" t="s">
        <v>3318</v>
      </c>
      <c r="B3224" s="50">
        <v>9563.0</v>
      </c>
      <c r="C3224" s="51">
        <v>6.622</v>
      </c>
      <c r="D3224" s="52">
        <v>9510.0</v>
      </c>
      <c r="E3224" s="51">
        <v>0.048</v>
      </c>
      <c r="F3224" s="52">
        <v>9563.0</v>
      </c>
      <c r="G3224" s="54">
        <v>1.194</v>
      </c>
      <c r="H3224" s="50">
        <v>9563.0</v>
      </c>
      <c r="I3224" s="54">
        <v>3.36525</v>
      </c>
      <c r="J3224" s="50">
        <v>9563.0</v>
      </c>
      <c r="K3224" s="54">
        <v>1.914</v>
      </c>
      <c r="L3224" s="70">
        <f t="shared" si="1"/>
        <v>0</v>
      </c>
      <c r="M3224" s="71">
        <f t="shared" si="2"/>
        <v>0</v>
      </c>
      <c r="N3224" s="71">
        <f t="shared" si="3"/>
        <v>-3.25675</v>
      </c>
      <c r="O3224" s="71">
        <f t="shared" si="4"/>
        <v>-49.1807611</v>
      </c>
      <c r="P3224" s="71">
        <f t="shared" si="5"/>
        <v>0</v>
      </c>
      <c r="Q3224" s="71">
        <f t="shared" si="6"/>
        <v>0</v>
      </c>
      <c r="R3224" s="71">
        <f t="shared" si="7"/>
        <v>-4.708</v>
      </c>
      <c r="S3224" s="71">
        <f t="shared" si="8"/>
        <v>-71.09634551</v>
      </c>
      <c r="T3224" s="72">
        <f t="shared" si="9"/>
        <v>53</v>
      </c>
      <c r="U3224" s="71">
        <f t="shared" si="10"/>
        <v>0.5542193872</v>
      </c>
      <c r="V3224" s="71">
        <f t="shared" si="11"/>
        <v>0</v>
      </c>
      <c r="W3224" s="73">
        <f t="shared" si="12"/>
        <v>0</v>
      </c>
      <c r="X3224" s="19"/>
      <c r="Y3224" s="19"/>
      <c r="Z3224" s="19"/>
      <c r="AA3224" s="19"/>
      <c r="AB3224" s="19"/>
      <c r="AC3224" s="19"/>
      <c r="AD3224" s="19"/>
    </row>
    <row r="3225">
      <c r="A3225" s="49" t="s">
        <v>975</v>
      </c>
      <c r="B3225" s="50">
        <v>9377.0</v>
      </c>
      <c r="C3225" s="51">
        <v>1.563</v>
      </c>
      <c r="D3225" s="52">
        <v>9355.0</v>
      </c>
      <c r="E3225" s="51">
        <v>0.018</v>
      </c>
      <c r="F3225" s="52">
        <v>9377.0</v>
      </c>
      <c r="G3225" s="54">
        <v>1.061</v>
      </c>
      <c r="H3225" s="50">
        <v>9377.0</v>
      </c>
      <c r="I3225" s="54">
        <v>0.811352</v>
      </c>
      <c r="J3225" s="50">
        <v>9377.0</v>
      </c>
      <c r="K3225" s="54">
        <v>1.595</v>
      </c>
      <c r="L3225" s="70">
        <f t="shared" si="1"/>
        <v>0</v>
      </c>
      <c r="M3225" s="71">
        <f t="shared" si="2"/>
        <v>0</v>
      </c>
      <c r="N3225" s="71">
        <f t="shared" si="3"/>
        <v>-0.751648</v>
      </c>
      <c r="O3225" s="71">
        <f t="shared" si="4"/>
        <v>-48.09008317</v>
      </c>
      <c r="P3225" s="71">
        <f t="shared" si="5"/>
        <v>0</v>
      </c>
      <c r="Q3225" s="71">
        <f t="shared" si="6"/>
        <v>0</v>
      </c>
      <c r="R3225" s="71">
        <f t="shared" si="7"/>
        <v>0.032</v>
      </c>
      <c r="S3225" s="71">
        <f t="shared" si="8"/>
        <v>2.04734485</v>
      </c>
      <c r="T3225" s="72">
        <f t="shared" si="9"/>
        <v>22</v>
      </c>
      <c r="U3225" s="71">
        <f t="shared" si="10"/>
        <v>0.2346166151</v>
      </c>
      <c r="V3225" s="71">
        <f t="shared" si="11"/>
        <v>0</v>
      </c>
      <c r="W3225" s="73">
        <f t="shared" si="12"/>
        <v>0</v>
      </c>
      <c r="X3225" s="19"/>
      <c r="Y3225" s="19"/>
      <c r="Z3225" s="19"/>
      <c r="AA3225" s="19"/>
      <c r="AB3225" s="19"/>
      <c r="AC3225" s="19"/>
      <c r="AD3225" s="19"/>
    </row>
    <row r="3226">
      <c r="A3226" s="49" t="s">
        <v>980</v>
      </c>
      <c r="B3226" s="50">
        <v>9033.0</v>
      </c>
      <c r="C3226" s="51">
        <v>7.054</v>
      </c>
      <c r="D3226" s="52">
        <v>8960.0</v>
      </c>
      <c r="E3226" s="51">
        <v>0.015</v>
      </c>
      <c r="F3226" s="52">
        <v>9033.0</v>
      </c>
      <c r="G3226" s="54">
        <v>1.097</v>
      </c>
      <c r="H3226" s="50">
        <v>9033.0</v>
      </c>
      <c r="I3226" s="54">
        <v>0.857708</v>
      </c>
      <c r="J3226" s="50">
        <v>9033.0</v>
      </c>
      <c r="K3226" s="54">
        <v>1.347</v>
      </c>
      <c r="L3226" s="70">
        <f t="shared" si="1"/>
        <v>0</v>
      </c>
      <c r="M3226" s="71">
        <f t="shared" si="2"/>
        <v>0</v>
      </c>
      <c r="N3226" s="71">
        <f t="shared" si="3"/>
        <v>-6.196292</v>
      </c>
      <c r="O3226" s="71">
        <f t="shared" si="4"/>
        <v>-87.8408279</v>
      </c>
      <c r="P3226" s="71">
        <f t="shared" si="5"/>
        <v>0</v>
      </c>
      <c r="Q3226" s="71">
        <f t="shared" si="6"/>
        <v>0</v>
      </c>
      <c r="R3226" s="71">
        <f t="shared" si="7"/>
        <v>-5.707</v>
      </c>
      <c r="S3226" s="71">
        <f t="shared" si="8"/>
        <v>-80.90445138</v>
      </c>
      <c r="T3226" s="72">
        <f t="shared" si="9"/>
        <v>73</v>
      </c>
      <c r="U3226" s="71">
        <f t="shared" si="10"/>
        <v>0.8081479021</v>
      </c>
      <c r="V3226" s="71">
        <f t="shared" si="11"/>
        <v>0</v>
      </c>
      <c r="W3226" s="73">
        <f t="shared" si="12"/>
        <v>0</v>
      </c>
      <c r="X3226" s="19"/>
      <c r="Y3226" s="19"/>
      <c r="Z3226" s="19"/>
      <c r="AA3226" s="19"/>
      <c r="AB3226" s="19"/>
      <c r="AC3226" s="19"/>
      <c r="AD3226" s="19"/>
    </row>
    <row r="3227">
      <c r="A3227" s="49" t="s">
        <v>3319</v>
      </c>
      <c r="B3227" s="50">
        <v>9797.0</v>
      </c>
      <c r="C3227" s="51">
        <v>2.042</v>
      </c>
      <c r="D3227" s="52">
        <v>9761.0</v>
      </c>
      <c r="E3227" s="51">
        <v>0.014</v>
      </c>
      <c r="F3227" s="52">
        <v>9797.0</v>
      </c>
      <c r="G3227" s="54">
        <v>1.111</v>
      </c>
      <c r="H3227" s="50">
        <v>9797.0</v>
      </c>
      <c r="I3227" s="54">
        <v>6.29929</v>
      </c>
      <c r="J3227" s="50">
        <v>9797.0</v>
      </c>
      <c r="K3227" s="54">
        <v>2436.89</v>
      </c>
      <c r="L3227" s="70">
        <f t="shared" si="1"/>
        <v>0</v>
      </c>
      <c r="M3227" s="71">
        <f t="shared" si="2"/>
        <v>0</v>
      </c>
      <c r="N3227" s="71">
        <f t="shared" si="3"/>
        <v>4.25729</v>
      </c>
      <c r="O3227" s="71">
        <f t="shared" si="4"/>
        <v>208.486288</v>
      </c>
      <c r="P3227" s="71">
        <f t="shared" si="5"/>
        <v>0</v>
      </c>
      <c r="Q3227" s="71">
        <f t="shared" si="6"/>
        <v>0</v>
      </c>
      <c r="R3227" s="71">
        <f t="shared" si="7"/>
        <v>2434.848</v>
      </c>
      <c r="S3227" s="71">
        <f t="shared" si="8"/>
        <v>119238.3937</v>
      </c>
      <c r="T3227" s="72">
        <f t="shared" si="9"/>
        <v>36</v>
      </c>
      <c r="U3227" s="71">
        <f t="shared" si="10"/>
        <v>0.3674594264</v>
      </c>
      <c r="V3227" s="71">
        <f t="shared" si="11"/>
        <v>0</v>
      </c>
      <c r="W3227" s="73">
        <f t="shared" si="12"/>
        <v>0</v>
      </c>
      <c r="X3227" s="19"/>
      <c r="Y3227" s="19"/>
      <c r="Z3227" s="19"/>
      <c r="AA3227" s="19"/>
      <c r="AB3227" s="19"/>
      <c r="AC3227" s="19"/>
      <c r="AD3227" s="19"/>
    </row>
    <row r="3228">
      <c r="A3228" s="49" t="s">
        <v>3320</v>
      </c>
      <c r="B3228" s="50">
        <v>9434.0</v>
      </c>
      <c r="C3228" s="51">
        <v>6.874</v>
      </c>
      <c r="D3228" s="52">
        <v>9378.0</v>
      </c>
      <c r="E3228" s="51">
        <v>0.016</v>
      </c>
      <c r="F3228" s="52">
        <v>9434.0</v>
      </c>
      <c r="G3228" s="54">
        <v>1.124</v>
      </c>
      <c r="H3228" s="50">
        <v>9434.0</v>
      </c>
      <c r="I3228" s="54">
        <v>0.860502</v>
      </c>
      <c r="J3228" s="50">
        <v>9434.0</v>
      </c>
      <c r="K3228" s="54">
        <v>2.297</v>
      </c>
      <c r="L3228" s="70">
        <f t="shared" si="1"/>
        <v>0</v>
      </c>
      <c r="M3228" s="71">
        <f t="shared" si="2"/>
        <v>0</v>
      </c>
      <c r="N3228" s="71">
        <f t="shared" si="3"/>
        <v>-6.013498</v>
      </c>
      <c r="O3228" s="71">
        <f t="shared" si="4"/>
        <v>-87.48178644</v>
      </c>
      <c r="P3228" s="71">
        <f t="shared" si="5"/>
        <v>0</v>
      </c>
      <c r="Q3228" s="71">
        <f t="shared" si="6"/>
        <v>0</v>
      </c>
      <c r="R3228" s="71">
        <f t="shared" si="7"/>
        <v>-4.577</v>
      </c>
      <c r="S3228" s="71">
        <f t="shared" si="8"/>
        <v>-66.58423043</v>
      </c>
      <c r="T3228" s="72">
        <f t="shared" si="9"/>
        <v>56</v>
      </c>
      <c r="U3228" s="71">
        <f t="shared" si="10"/>
        <v>0.5935976256</v>
      </c>
      <c r="V3228" s="71">
        <f t="shared" si="11"/>
        <v>0</v>
      </c>
      <c r="W3228" s="73">
        <f t="shared" si="12"/>
        <v>0</v>
      </c>
      <c r="X3228" s="19"/>
      <c r="Y3228" s="19"/>
      <c r="Z3228" s="19"/>
      <c r="AA3228" s="19"/>
      <c r="AB3228" s="19"/>
      <c r="AC3228" s="19"/>
      <c r="AD3228" s="19"/>
    </row>
    <row r="3229">
      <c r="A3229" s="49" t="s">
        <v>3321</v>
      </c>
      <c r="B3229" s="50">
        <v>9931.0</v>
      </c>
      <c r="C3229" s="51">
        <v>2.041</v>
      </c>
      <c r="D3229" s="52">
        <v>9906.0</v>
      </c>
      <c r="E3229" s="51">
        <v>0.023</v>
      </c>
      <c r="F3229" s="52">
        <v>9931.0</v>
      </c>
      <c r="G3229" s="54">
        <v>1.116</v>
      </c>
      <c r="H3229" s="50">
        <v>9931.0</v>
      </c>
      <c r="I3229" s="54">
        <v>2.70306</v>
      </c>
      <c r="J3229" s="50">
        <v>9931.0</v>
      </c>
      <c r="K3229" s="54">
        <v>1.463</v>
      </c>
      <c r="L3229" s="70">
        <f t="shared" si="1"/>
        <v>0</v>
      </c>
      <c r="M3229" s="71">
        <f t="shared" si="2"/>
        <v>0</v>
      </c>
      <c r="N3229" s="71">
        <f t="shared" si="3"/>
        <v>0.66206</v>
      </c>
      <c r="O3229" s="71">
        <f t="shared" si="4"/>
        <v>32.43802058</v>
      </c>
      <c r="P3229" s="71">
        <f t="shared" si="5"/>
        <v>0</v>
      </c>
      <c r="Q3229" s="71">
        <f t="shared" si="6"/>
        <v>0</v>
      </c>
      <c r="R3229" s="71">
        <f t="shared" si="7"/>
        <v>-0.578</v>
      </c>
      <c r="S3229" s="71">
        <f t="shared" si="8"/>
        <v>-28.31945125</v>
      </c>
      <c r="T3229" s="72">
        <f t="shared" si="9"/>
        <v>25</v>
      </c>
      <c r="U3229" s="71">
        <f t="shared" si="10"/>
        <v>0.2517369852</v>
      </c>
      <c r="V3229" s="71">
        <f t="shared" si="11"/>
        <v>0</v>
      </c>
      <c r="W3229" s="73">
        <f t="shared" si="12"/>
        <v>0</v>
      </c>
      <c r="X3229" s="19"/>
      <c r="Y3229" s="19"/>
      <c r="Z3229" s="19"/>
      <c r="AA3229" s="19"/>
      <c r="AB3229" s="19"/>
      <c r="AC3229" s="19"/>
      <c r="AD3229" s="19"/>
    </row>
    <row r="3230">
      <c r="A3230" s="49" t="s">
        <v>3322</v>
      </c>
      <c r="B3230" s="50">
        <v>9561.0</v>
      </c>
      <c r="C3230" s="51">
        <v>6.088</v>
      </c>
      <c r="D3230" s="52">
        <v>9502.0</v>
      </c>
      <c r="E3230" s="51">
        <v>0.017</v>
      </c>
      <c r="F3230" s="52">
        <v>9561.0</v>
      </c>
      <c r="G3230" s="54">
        <v>1.131</v>
      </c>
      <c r="H3230" s="50">
        <v>9561.0</v>
      </c>
      <c r="I3230" s="54">
        <v>6.20056</v>
      </c>
      <c r="J3230" s="50">
        <v>9561.0</v>
      </c>
      <c r="K3230" s="54">
        <v>7.245</v>
      </c>
      <c r="L3230" s="70">
        <f t="shared" si="1"/>
        <v>0</v>
      </c>
      <c r="M3230" s="71">
        <f t="shared" si="2"/>
        <v>0</v>
      </c>
      <c r="N3230" s="71">
        <f t="shared" si="3"/>
        <v>0.11256</v>
      </c>
      <c r="O3230" s="71">
        <f t="shared" si="4"/>
        <v>1.848883049</v>
      </c>
      <c r="P3230" s="71">
        <f t="shared" si="5"/>
        <v>0</v>
      </c>
      <c r="Q3230" s="71">
        <f t="shared" si="6"/>
        <v>0</v>
      </c>
      <c r="R3230" s="71">
        <f t="shared" si="7"/>
        <v>1.157</v>
      </c>
      <c r="S3230" s="71">
        <f t="shared" si="8"/>
        <v>19.00459921</v>
      </c>
      <c r="T3230" s="72">
        <f t="shared" si="9"/>
        <v>59</v>
      </c>
      <c r="U3230" s="71">
        <f t="shared" si="10"/>
        <v>0.6170902625</v>
      </c>
      <c r="V3230" s="71">
        <f t="shared" si="11"/>
        <v>0</v>
      </c>
      <c r="W3230" s="73">
        <f t="shared" si="12"/>
        <v>0</v>
      </c>
      <c r="X3230" s="19"/>
      <c r="Y3230" s="19"/>
      <c r="Z3230" s="19"/>
      <c r="AA3230" s="19"/>
      <c r="AB3230" s="19"/>
      <c r="AC3230" s="19"/>
      <c r="AD3230" s="19"/>
    </row>
    <row r="3231">
      <c r="A3231" s="49" t="s">
        <v>3323</v>
      </c>
      <c r="B3231" s="50">
        <v>9847.0</v>
      </c>
      <c r="C3231" s="51">
        <v>1.782</v>
      </c>
      <c r="D3231" s="52">
        <v>9809.0</v>
      </c>
      <c r="E3231" s="51">
        <v>0.016</v>
      </c>
      <c r="F3231" s="52">
        <v>9847.0</v>
      </c>
      <c r="G3231" s="54">
        <v>1.109</v>
      </c>
      <c r="H3231" s="50">
        <v>9847.0</v>
      </c>
      <c r="I3231" s="54">
        <v>0.75507</v>
      </c>
      <c r="J3231" s="50">
        <v>9847.0</v>
      </c>
      <c r="K3231" s="54">
        <v>1.922</v>
      </c>
      <c r="L3231" s="70">
        <f t="shared" si="1"/>
        <v>0</v>
      </c>
      <c r="M3231" s="71">
        <f t="shared" si="2"/>
        <v>0</v>
      </c>
      <c r="N3231" s="71">
        <f t="shared" si="3"/>
        <v>-1.02693</v>
      </c>
      <c r="O3231" s="71">
        <f t="shared" si="4"/>
        <v>-57.62794613</v>
      </c>
      <c r="P3231" s="71">
        <f t="shared" si="5"/>
        <v>0</v>
      </c>
      <c r="Q3231" s="71">
        <f t="shared" si="6"/>
        <v>0</v>
      </c>
      <c r="R3231" s="71">
        <f t="shared" si="7"/>
        <v>0.14</v>
      </c>
      <c r="S3231" s="71">
        <f t="shared" si="8"/>
        <v>7.85634119</v>
      </c>
      <c r="T3231" s="72">
        <f t="shared" si="9"/>
        <v>38</v>
      </c>
      <c r="U3231" s="71">
        <f t="shared" si="10"/>
        <v>0.3859043363</v>
      </c>
      <c r="V3231" s="71">
        <f t="shared" si="11"/>
        <v>0</v>
      </c>
      <c r="W3231" s="73">
        <f t="shared" si="12"/>
        <v>0</v>
      </c>
      <c r="X3231" s="19"/>
      <c r="Y3231" s="19"/>
      <c r="Z3231" s="19"/>
      <c r="AA3231" s="19"/>
      <c r="AB3231" s="19"/>
      <c r="AC3231" s="19"/>
      <c r="AD3231" s="19"/>
    </row>
    <row r="3232">
      <c r="A3232" s="49" t="s">
        <v>3324</v>
      </c>
      <c r="B3232" s="50">
        <v>9488.0</v>
      </c>
      <c r="C3232" s="51">
        <v>6.25</v>
      </c>
      <c r="D3232" s="52">
        <v>9415.0</v>
      </c>
      <c r="E3232" s="51">
        <v>0.013</v>
      </c>
      <c r="F3232" s="52">
        <v>9488.0</v>
      </c>
      <c r="G3232" s="54">
        <v>1.122</v>
      </c>
      <c r="H3232" s="50">
        <v>9488.0</v>
      </c>
      <c r="I3232" s="54">
        <v>1.51038</v>
      </c>
      <c r="J3232" s="50">
        <v>9488.0</v>
      </c>
      <c r="K3232" s="54">
        <v>3.328</v>
      </c>
      <c r="L3232" s="70">
        <f t="shared" si="1"/>
        <v>0</v>
      </c>
      <c r="M3232" s="71">
        <f t="shared" si="2"/>
        <v>0</v>
      </c>
      <c r="N3232" s="71">
        <f t="shared" si="3"/>
        <v>-4.73962</v>
      </c>
      <c r="O3232" s="71">
        <f t="shared" si="4"/>
        <v>-75.83392</v>
      </c>
      <c r="P3232" s="71">
        <f t="shared" si="5"/>
        <v>0</v>
      </c>
      <c r="Q3232" s="71">
        <f t="shared" si="6"/>
        <v>0</v>
      </c>
      <c r="R3232" s="71">
        <f t="shared" si="7"/>
        <v>-2.922</v>
      </c>
      <c r="S3232" s="71">
        <f t="shared" si="8"/>
        <v>-46.752</v>
      </c>
      <c r="T3232" s="72">
        <f t="shared" si="9"/>
        <v>73</v>
      </c>
      <c r="U3232" s="71">
        <f t="shared" si="10"/>
        <v>0.7693929174</v>
      </c>
      <c r="V3232" s="71">
        <f t="shared" si="11"/>
        <v>0</v>
      </c>
      <c r="W3232" s="73">
        <f t="shared" si="12"/>
        <v>0</v>
      </c>
      <c r="X3232" s="19"/>
      <c r="Y3232" s="19"/>
      <c r="Z3232" s="19"/>
      <c r="AA3232" s="19"/>
      <c r="AB3232" s="19"/>
      <c r="AC3232" s="19"/>
      <c r="AD3232" s="19"/>
    </row>
    <row r="3233">
      <c r="A3233" s="49" t="s">
        <v>3325</v>
      </c>
      <c r="B3233" s="50">
        <v>9596.0</v>
      </c>
      <c r="C3233" s="51">
        <v>1.924</v>
      </c>
      <c r="D3233" s="52">
        <v>9570.0</v>
      </c>
      <c r="E3233" s="51">
        <v>0.02</v>
      </c>
      <c r="F3233" s="52">
        <v>9596.0</v>
      </c>
      <c r="G3233" s="54">
        <v>1.112</v>
      </c>
      <c r="H3233" s="50">
        <v>9596.0</v>
      </c>
      <c r="I3233" s="54">
        <v>13.4732</v>
      </c>
      <c r="J3233" s="50">
        <v>9596.0</v>
      </c>
      <c r="K3233" s="54">
        <v>2305.15</v>
      </c>
      <c r="L3233" s="70">
        <f t="shared" si="1"/>
        <v>0</v>
      </c>
      <c r="M3233" s="71">
        <f t="shared" si="2"/>
        <v>0</v>
      </c>
      <c r="N3233" s="71">
        <f t="shared" si="3"/>
        <v>11.5492</v>
      </c>
      <c r="O3233" s="71">
        <f t="shared" si="4"/>
        <v>600.2702703</v>
      </c>
      <c r="P3233" s="71">
        <f t="shared" si="5"/>
        <v>0</v>
      </c>
      <c r="Q3233" s="71">
        <f t="shared" si="6"/>
        <v>0</v>
      </c>
      <c r="R3233" s="71">
        <f t="shared" si="7"/>
        <v>2303.226</v>
      </c>
      <c r="S3233" s="71">
        <f t="shared" si="8"/>
        <v>119710.2911</v>
      </c>
      <c r="T3233" s="72">
        <f t="shared" si="9"/>
        <v>26</v>
      </c>
      <c r="U3233" s="71">
        <f t="shared" si="10"/>
        <v>0.2709462276</v>
      </c>
      <c r="V3233" s="71">
        <f t="shared" si="11"/>
        <v>0</v>
      </c>
      <c r="W3233" s="73">
        <f t="shared" si="12"/>
        <v>0</v>
      </c>
      <c r="X3233" s="19"/>
      <c r="Y3233" s="19"/>
      <c r="Z3233" s="19"/>
      <c r="AA3233" s="19"/>
      <c r="AB3233" s="19"/>
      <c r="AC3233" s="19"/>
      <c r="AD3233" s="19"/>
    </row>
    <row r="3234">
      <c r="A3234" s="49" t="s">
        <v>3326</v>
      </c>
      <c r="B3234" s="50">
        <v>9242.0</v>
      </c>
      <c r="C3234" s="51">
        <v>6.172</v>
      </c>
      <c r="D3234" s="52">
        <v>9182.0</v>
      </c>
      <c r="E3234" s="51">
        <v>0.028</v>
      </c>
      <c r="F3234" s="52">
        <v>9242.0</v>
      </c>
      <c r="G3234" s="54">
        <v>1.146</v>
      </c>
      <c r="H3234" s="50">
        <v>9242.0</v>
      </c>
      <c r="I3234" s="54">
        <v>0.813837</v>
      </c>
      <c r="J3234" s="50">
        <v>9242.0</v>
      </c>
      <c r="K3234" s="54">
        <v>11.503</v>
      </c>
      <c r="L3234" s="70">
        <f t="shared" si="1"/>
        <v>0</v>
      </c>
      <c r="M3234" s="71">
        <f t="shared" si="2"/>
        <v>0</v>
      </c>
      <c r="N3234" s="71">
        <f t="shared" si="3"/>
        <v>-5.358163</v>
      </c>
      <c r="O3234" s="71">
        <f t="shared" si="4"/>
        <v>-86.81404731</v>
      </c>
      <c r="P3234" s="71">
        <f t="shared" si="5"/>
        <v>0</v>
      </c>
      <c r="Q3234" s="71">
        <f t="shared" si="6"/>
        <v>0</v>
      </c>
      <c r="R3234" s="71">
        <f t="shared" si="7"/>
        <v>5.331</v>
      </c>
      <c r="S3234" s="71">
        <f t="shared" si="8"/>
        <v>86.37394686</v>
      </c>
      <c r="T3234" s="72">
        <f t="shared" si="9"/>
        <v>60</v>
      </c>
      <c r="U3234" s="71">
        <f t="shared" si="10"/>
        <v>0.6492101277</v>
      </c>
      <c r="V3234" s="71">
        <f t="shared" si="11"/>
        <v>0</v>
      </c>
      <c r="W3234" s="73">
        <f t="shared" si="12"/>
        <v>0</v>
      </c>
      <c r="X3234" s="19"/>
      <c r="Y3234" s="19"/>
      <c r="Z3234" s="19"/>
      <c r="AA3234" s="19"/>
      <c r="AB3234" s="19"/>
      <c r="AC3234" s="19"/>
      <c r="AD3234" s="19"/>
    </row>
    <row r="3235">
      <c r="A3235" s="49" t="s">
        <v>3327</v>
      </c>
      <c r="B3235" s="50">
        <v>10539.0</v>
      </c>
      <c r="C3235" s="51">
        <v>1.719</v>
      </c>
      <c r="D3235" s="52">
        <v>10519.0</v>
      </c>
      <c r="E3235" s="51">
        <v>0.013</v>
      </c>
      <c r="F3235" s="52">
        <v>10539.0</v>
      </c>
      <c r="G3235" s="54">
        <v>1.19</v>
      </c>
      <c r="H3235" s="50">
        <v>10539.0</v>
      </c>
      <c r="I3235" s="54">
        <v>1.72079</v>
      </c>
      <c r="J3235" s="50">
        <v>10538.0</v>
      </c>
      <c r="K3235" s="54">
        <v>1.553</v>
      </c>
      <c r="L3235" s="70">
        <f t="shared" si="1"/>
        <v>0</v>
      </c>
      <c r="M3235" s="71">
        <f t="shared" si="2"/>
        <v>0</v>
      </c>
      <c r="N3235" s="71">
        <f t="shared" si="3"/>
        <v>0.00179</v>
      </c>
      <c r="O3235" s="71">
        <f t="shared" si="4"/>
        <v>0.1041303083</v>
      </c>
      <c r="P3235" s="71">
        <f t="shared" si="5"/>
        <v>-1</v>
      </c>
      <c r="Q3235" s="71">
        <f t="shared" si="6"/>
        <v>-0.009488566278</v>
      </c>
      <c r="R3235" s="71">
        <f t="shared" si="7"/>
        <v>-0.166</v>
      </c>
      <c r="S3235" s="71">
        <f t="shared" si="8"/>
        <v>-9.656777196</v>
      </c>
      <c r="T3235" s="72">
        <f t="shared" si="9"/>
        <v>20</v>
      </c>
      <c r="U3235" s="71">
        <f t="shared" si="10"/>
        <v>0.1897713256</v>
      </c>
      <c r="V3235" s="71">
        <f t="shared" si="11"/>
        <v>0</v>
      </c>
      <c r="W3235" s="73">
        <f t="shared" si="12"/>
        <v>0</v>
      </c>
      <c r="X3235" s="19"/>
      <c r="Y3235" s="19"/>
      <c r="Z3235" s="19"/>
      <c r="AA3235" s="19"/>
      <c r="AB3235" s="19"/>
      <c r="AC3235" s="19"/>
      <c r="AD3235" s="19"/>
    </row>
    <row r="3236">
      <c r="A3236" s="49" t="s">
        <v>3328</v>
      </c>
      <c r="B3236" s="50">
        <v>10153.0</v>
      </c>
      <c r="C3236" s="51">
        <v>6.898</v>
      </c>
      <c r="D3236" s="52">
        <v>10082.0</v>
      </c>
      <c r="E3236" s="51">
        <v>0.018</v>
      </c>
      <c r="F3236" s="52">
        <v>10153.0</v>
      </c>
      <c r="G3236" s="54">
        <v>1.241</v>
      </c>
      <c r="H3236" s="50">
        <v>10153.0</v>
      </c>
      <c r="I3236" s="54">
        <v>1.91741</v>
      </c>
      <c r="J3236" s="50">
        <v>10153.0</v>
      </c>
      <c r="K3236" s="54">
        <v>0.826</v>
      </c>
      <c r="L3236" s="70">
        <f t="shared" si="1"/>
        <v>0</v>
      </c>
      <c r="M3236" s="71">
        <f t="shared" si="2"/>
        <v>0</v>
      </c>
      <c r="N3236" s="71">
        <f t="shared" si="3"/>
        <v>-4.98059</v>
      </c>
      <c r="O3236" s="71">
        <f t="shared" si="4"/>
        <v>-72.20339229</v>
      </c>
      <c r="P3236" s="71">
        <f t="shared" si="5"/>
        <v>0</v>
      </c>
      <c r="Q3236" s="71">
        <f t="shared" si="6"/>
        <v>0</v>
      </c>
      <c r="R3236" s="71">
        <f t="shared" si="7"/>
        <v>-6.072</v>
      </c>
      <c r="S3236" s="71">
        <f t="shared" si="8"/>
        <v>-88.02551464</v>
      </c>
      <c r="T3236" s="72">
        <f t="shared" si="9"/>
        <v>71</v>
      </c>
      <c r="U3236" s="71">
        <f t="shared" si="10"/>
        <v>0.6993006993</v>
      </c>
      <c r="V3236" s="71">
        <f t="shared" si="11"/>
        <v>0</v>
      </c>
      <c r="W3236" s="73">
        <f t="shared" si="12"/>
        <v>0</v>
      </c>
      <c r="X3236" s="19"/>
      <c r="Y3236" s="19"/>
      <c r="Z3236" s="19"/>
      <c r="AA3236" s="19"/>
      <c r="AB3236" s="19"/>
      <c r="AC3236" s="19"/>
      <c r="AD3236" s="19"/>
    </row>
    <row r="3237">
      <c r="A3237" s="49" t="s">
        <v>3329</v>
      </c>
      <c r="B3237" s="50">
        <v>9350.0</v>
      </c>
      <c r="C3237" s="51">
        <v>2.03</v>
      </c>
      <c r="D3237" s="52">
        <v>9322.0</v>
      </c>
      <c r="E3237" s="51">
        <v>0.03</v>
      </c>
      <c r="F3237" s="52">
        <v>9350.0</v>
      </c>
      <c r="G3237" s="54">
        <v>1.09</v>
      </c>
      <c r="H3237" s="50">
        <v>9350.0</v>
      </c>
      <c r="I3237" s="54">
        <v>16.5042</v>
      </c>
      <c r="J3237" s="50">
        <v>9350.0</v>
      </c>
      <c r="K3237" s="54">
        <v>1.343</v>
      </c>
      <c r="L3237" s="70">
        <f t="shared" si="1"/>
        <v>0</v>
      </c>
      <c r="M3237" s="71">
        <f t="shared" si="2"/>
        <v>0</v>
      </c>
      <c r="N3237" s="71">
        <f t="shared" si="3"/>
        <v>14.4742</v>
      </c>
      <c r="O3237" s="71">
        <f t="shared" si="4"/>
        <v>713.0147783</v>
      </c>
      <c r="P3237" s="71">
        <f t="shared" si="5"/>
        <v>0</v>
      </c>
      <c r="Q3237" s="71">
        <f t="shared" si="6"/>
        <v>0</v>
      </c>
      <c r="R3237" s="71">
        <f t="shared" si="7"/>
        <v>-0.687</v>
      </c>
      <c r="S3237" s="71">
        <f t="shared" si="8"/>
        <v>-33.84236453</v>
      </c>
      <c r="T3237" s="72">
        <f t="shared" si="9"/>
        <v>28</v>
      </c>
      <c r="U3237" s="71">
        <f t="shared" si="10"/>
        <v>0.2994652406</v>
      </c>
      <c r="V3237" s="71">
        <f t="shared" si="11"/>
        <v>0</v>
      </c>
      <c r="W3237" s="73">
        <f t="shared" si="12"/>
        <v>0</v>
      </c>
      <c r="X3237" s="19"/>
      <c r="Y3237" s="19"/>
      <c r="Z3237" s="19"/>
      <c r="AA3237" s="19"/>
      <c r="AB3237" s="19"/>
      <c r="AC3237" s="19"/>
      <c r="AD3237" s="19"/>
    </row>
    <row r="3238">
      <c r="A3238" s="49" t="s">
        <v>3330</v>
      </c>
      <c r="B3238" s="50">
        <v>9007.0</v>
      </c>
      <c r="C3238" s="51">
        <v>7.705</v>
      </c>
      <c r="D3238" s="52">
        <v>8966.0</v>
      </c>
      <c r="E3238" s="51">
        <v>0.033</v>
      </c>
      <c r="F3238" s="52">
        <v>9007.0</v>
      </c>
      <c r="G3238" s="54">
        <v>1.1</v>
      </c>
      <c r="H3238" s="50">
        <v>9007.0</v>
      </c>
      <c r="I3238" s="54">
        <v>0.849106</v>
      </c>
      <c r="J3238" s="50">
        <v>9007.0</v>
      </c>
      <c r="K3238" s="54">
        <v>1.342</v>
      </c>
      <c r="L3238" s="70">
        <f t="shared" si="1"/>
        <v>0</v>
      </c>
      <c r="M3238" s="71">
        <f t="shared" si="2"/>
        <v>0</v>
      </c>
      <c r="N3238" s="71">
        <f t="shared" si="3"/>
        <v>-6.855894</v>
      </c>
      <c r="O3238" s="71">
        <f t="shared" si="4"/>
        <v>-88.97980532</v>
      </c>
      <c r="P3238" s="71">
        <f t="shared" si="5"/>
        <v>0</v>
      </c>
      <c r="Q3238" s="71">
        <f t="shared" si="6"/>
        <v>0</v>
      </c>
      <c r="R3238" s="71">
        <f t="shared" si="7"/>
        <v>-6.363</v>
      </c>
      <c r="S3238" s="71">
        <f t="shared" si="8"/>
        <v>-82.58273848</v>
      </c>
      <c r="T3238" s="72">
        <f t="shared" si="9"/>
        <v>41</v>
      </c>
      <c r="U3238" s="71">
        <f t="shared" si="10"/>
        <v>0.4552015099</v>
      </c>
      <c r="V3238" s="71">
        <f t="shared" si="11"/>
        <v>0</v>
      </c>
      <c r="W3238" s="73">
        <f t="shared" si="12"/>
        <v>0</v>
      </c>
      <c r="X3238" s="19"/>
      <c r="Y3238" s="19"/>
      <c r="Z3238" s="19"/>
      <c r="AA3238" s="19"/>
      <c r="AB3238" s="19"/>
      <c r="AC3238" s="19"/>
      <c r="AD3238" s="19"/>
    </row>
    <row r="3239">
      <c r="A3239" s="49" t="s">
        <v>3331</v>
      </c>
      <c r="B3239" s="50">
        <v>9775.0</v>
      </c>
      <c r="C3239" s="51">
        <v>2.028</v>
      </c>
      <c r="D3239" s="52">
        <v>9740.0</v>
      </c>
      <c r="E3239" s="51">
        <v>0.028</v>
      </c>
      <c r="F3239" s="52">
        <v>9775.0</v>
      </c>
      <c r="G3239" s="54">
        <v>1.125</v>
      </c>
      <c r="H3239" s="50">
        <v>9775.0</v>
      </c>
      <c r="I3239" s="54">
        <v>0.883408</v>
      </c>
      <c r="J3239" s="50">
        <v>9775.0</v>
      </c>
      <c r="K3239" s="54">
        <v>1.037</v>
      </c>
      <c r="L3239" s="70">
        <f t="shared" si="1"/>
        <v>0</v>
      </c>
      <c r="M3239" s="71">
        <f t="shared" si="2"/>
        <v>0</v>
      </c>
      <c r="N3239" s="71">
        <f t="shared" si="3"/>
        <v>-1.144592</v>
      </c>
      <c r="O3239" s="71">
        <f t="shared" si="4"/>
        <v>-56.43944773</v>
      </c>
      <c r="P3239" s="71">
        <f t="shared" si="5"/>
        <v>0</v>
      </c>
      <c r="Q3239" s="71">
        <f t="shared" si="6"/>
        <v>0</v>
      </c>
      <c r="R3239" s="71">
        <f t="shared" si="7"/>
        <v>-0.991</v>
      </c>
      <c r="S3239" s="71">
        <f t="shared" si="8"/>
        <v>-48.86587771</v>
      </c>
      <c r="T3239" s="72">
        <f t="shared" si="9"/>
        <v>35</v>
      </c>
      <c r="U3239" s="71">
        <f t="shared" si="10"/>
        <v>0.358056266</v>
      </c>
      <c r="V3239" s="71">
        <f t="shared" si="11"/>
        <v>0</v>
      </c>
      <c r="W3239" s="73">
        <f t="shared" si="12"/>
        <v>0</v>
      </c>
      <c r="X3239" s="19"/>
      <c r="Y3239" s="19"/>
      <c r="Z3239" s="19"/>
      <c r="AA3239" s="19"/>
      <c r="AB3239" s="19"/>
      <c r="AC3239" s="19"/>
      <c r="AD3239" s="19"/>
    </row>
    <row r="3240">
      <c r="A3240" s="49" t="s">
        <v>3332</v>
      </c>
      <c r="B3240" s="50">
        <v>9419.0</v>
      </c>
      <c r="C3240" s="51">
        <v>8.049</v>
      </c>
      <c r="D3240" s="52">
        <v>9360.0</v>
      </c>
      <c r="E3240" s="51">
        <v>0.016</v>
      </c>
      <c r="F3240" s="52">
        <v>9419.0</v>
      </c>
      <c r="G3240" s="54">
        <v>1.124</v>
      </c>
      <c r="H3240" s="50">
        <v>9419.0</v>
      </c>
      <c r="I3240" s="54">
        <v>3.44294</v>
      </c>
      <c r="J3240" s="50">
        <v>9419.0</v>
      </c>
      <c r="K3240" s="54">
        <v>1.685</v>
      </c>
      <c r="L3240" s="70">
        <f t="shared" si="1"/>
        <v>0</v>
      </c>
      <c r="M3240" s="71">
        <f t="shared" si="2"/>
        <v>0</v>
      </c>
      <c r="N3240" s="71">
        <f t="shared" si="3"/>
        <v>-4.60606</v>
      </c>
      <c r="O3240" s="71">
        <f t="shared" si="4"/>
        <v>-57.22524537</v>
      </c>
      <c r="P3240" s="71">
        <f t="shared" si="5"/>
        <v>0</v>
      </c>
      <c r="Q3240" s="71">
        <f t="shared" si="6"/>
        <v>0</v>
      </c>
      <c r="R3240" s="71">
        <f t="shared" si="7"/>
        <v>-6.364</v>
      </c>
      <c r="S3240" s="71">
        <f t="shared" si="8"/>
        <v>-79.06572245</v>
      </c>
      <c r="T3240" s="72">
        <f t="shared" si="9"/>
        <v>59</v>
      </c>
      <c r="U3240" s="71">
        <f t="shared" si="10"/>
        <v>0.62639346</v>
      </c>
      <c r="V3240" s="71">
        <f t="shared" si="11"/>
        <v>0</v>
      </c>
      <c r="W3240" s="73">
        <f t="shared" si="12"/>
        <v>0</v>
      </c>
      <c r="X3240" s="19"/>
      <c r="Y3240" s="19"/>
      <c r="Z3240" s="19"/>
      <c r="AA3240" s="19"/>
      <c r="AB3240" s="19"/>
      <c r="AC3240" s="19"/>
      <c r="AD3240" s="19"/>
    </row>
    <row r="3241">
      <c r="A3241" s="49" t="s">
        <v>3333</v>
      </c>
      <c r="B3241" s="50">
        <v>9658.0</v>
      </c>
      <c r="C3241" s="51">
        <v>1.708</v>
      </c>
      <c r="D3241" s="52">
        <v>9619.0</v>
      </c>
      <c r="E3241" s="51">
        <v>0.021</v>
      </c>
      <c r="F3241" s="52">
        <v>9658.0</v>
      </c>
      <c r="G3241" s="54">
        <v>1.104</v>
      </c>
      <c r="H3241" s="50">
        <v>9658.0</v>
      </c>
      <c r="I3241" s="54">
        <v>1.07657</v>
      </c>
      <c r="J3241" s="50">
        <v>9658.0</v>
      </c>
      <c r="K3241" s="54">
        <v>1.408</v>
      </c>
      <c r="L3241" s="70">
        <f t="shared" si="1"/>
        <v>0</v>
      </c>
      <c r="M3241" s="71">
        <f t="shared" si="2"/>
        <v>0</v>
      </c>
      <c r="N3241" s="71">
        <f t="shared" si="3"/>
        <v>-0.63143</v>
      </c>
      <c r="O3241" s="71">
        <f t="shared" si="4"/>
        <v>-36.96896956</v>
      </c>
      <c r="P3241" s="71">
        <f t="shared" si="5"/>
        <v>0</v>
      </c>
      <c r="Q3241" s="71">
        <f t="shared" si="6"/>
        <v>0</v>
      </c>
      <c r="R3241" s="71">
        <f t="shared" si="7"/>
        <v>-0.3</v>
      </c>
      <c r="S3241" s="71">
        <f t="shared" si="8"/>
        <v>-17.56440281</v>
      </c>
      <c r="T3241" s="72">
        <f t="shared" si="9"/>
        <v>39</v>
      </c>
      <c r="U3241" s="71">
        <f t="shared" si="10"/>
        <v>0.4038103127</v>
      </c>
      <c r="V3241" s="71">
        <f t="shared" si="11"/>
        <v>0</v>
      </c>
      <c r="W3241" s="73">
        <f t="shared" si="12"/>
        <v>0</v>
      </c>
      <c r="X3241" s="19"/>
      <c r="Y3241" s="19"/>
      <c r="Z3241" s="19"/>
      <c r="AA3241" s="19"/>
      <c r="AB3241" s="19"/>
      <c r="AC3241" s="19"/>
      <c r="AD3241" s="19"/>
    </row>
    <row r="3242">
      <c r="A3242" s="49" t="s">
        <v>3334</v>
      </c>
      <c r="B3242" s="50">
        <v>9308.0</v>
      </c>
      <c r="C3242" s="51">
        <v>6.312</v>
      </c>
      <c r="D3242" s="52">
        <v>9230.0</v>
      </c>
      <c r="E3242" s="51">
        <v>0.019</v>
      </c>
      <c r="F3242" s="52">
        <v>9308.0</v>
      </c>
      <c r="G3242" s="54">
        <v>1.119</v>
      </c>
      <c r="H3242" s="50">
        <v>9308.0</v>
      </c>
      <c r="I3242" s="54">
        <v>2.32909</v>
      </c>
      <c r="J3242" s="50">
        <v>9308.0</v>
      </c>
      <c r="K3242" s="54">
        <v>1.963</v>
      </c>
      <c r="L3242" s="70">
        <f t="shared" si="1"/>
        <v>0</v>
      </c>
      <c r="M3242" s="71">
        <f t="shared" si="2"/>
        <v>0</v>
      </c>
      <c r="N3242" s="71">
        <f t="shared" si="3"/>
        <v>-3.98291</v>
      </c>
      <c r="O3242" s="71">
        <f t="shared" si="4"/>
        <v>-63.10060203</v>
      </c>
      <c r="P3242" s="71">
        <f t="shared" si="5"/>
        <v>0</v>
      </c>
      <c r="Q3242" s="71">
        <f t="shared" si="6"/>
        <v>0</v>
      </c>
      <c r="R3242" s="71">
        <f t="shared" si="7"/>
        <v>-4.349</v>
      </c>
      <c r="S3242" s="71">
        <f t="shared" si="8"/>
        <v>-68.90050697</v>
      </c>
      <c r="T3242" s="72">
        <f t="shared" si="9"/>
        <v>78</v>
      </c>
      <c r="U3242" s="71">
        <f t="shared" si="10"/>
        <v>0.8379888268</v>
      </c>
      <c r="V3242" s="71">
        <f t="shared" si="11"/>
        <v>0</v>
      </c>
      <c r="W3242" s="73">
        <f t="shared" si="12"/>
        <v>0</v>
      </c>
      <c r="X3242" s="19"/>
      <c r="Y3242" s="19"/>
      <c r="Z3242" s="19"/>
      <c r="AA3242" s="19"/>
      <c r="AB3242" s="19"/>
      <c r="AC3242" s="19"/>
      <c r="AD3242" s="19"/>
    </row>
    <row r="3243">
      <c r="A3243" s="49" t="s">
        <v>3335</v>
      </c>
      <c r="B3243" s="50">
        <v>10163.0</v>
      </c>
      <c r="C3243" s="51">
        <v>1.645</v>
      </c>
      <c r="D3243" s="52">
        <v>10130.0</v>
      </c>
      <c r="E3243" s="51">
        <v>0.015</v>
      </c>
      <c r="F3243" s="52">
        <v>10163.0</v>
      </c>
      <c r="G3243" s="54">
        <v>1.133</v>
      </c>
      <c r="H3243" s="50">
        <v>10163.0</v>
      </c>
      <c r="I3243" s="54">
        <v>0.677453</v>
      </c>
      <c r="J3243" s="50">
        <v>10163.0</v>
      </c>
      <c r="K3243" s="54">
        <v>1.166</v>
      </c>
      <c r="L3243" s="70">
        <f t="shared" si="1"/>
        <v>0</v>
      </c>
      <c r="M3243" s="71">
        <f t="shared" si="2"/>
        <v>0</v>
      </c>
      <c r="N3243" s="71">
        <f t="shared" si="3"/>
        <v>-0.967547</v>
      </c>
      <c r="O3243" s="71">
        <f t="shared" si="4"/>
        <v>-58.81744681</v>
      </c>
      <c r="P3243" s="71">
        <f t="shared" si="5"/>
        <v>0</v>
      </c>
      <c r="Q3243" s="71">
        <f t="shared" si="6"/>
        <v>0</v>
      </c>
      <c r="R3243" s="71">
        <f t="shared" si="7"/>
        <v>-0.479</v>
      </c>
      <c r="S3243" s="71">
        <f t="shared" si="8"/>
        <v>-29.11854103</v>
      </c>
      <c r="T3243" s="72">
        <f t="shared" si="9"/>
        <v>33</v>
      </c>
      <c r="U3243" s="71">
        <f t="shared" si="10"/>
        <v>0.3247072715</v>
      </c>
      <c r="V3243" s="71">
        <f t="shared" si="11"/>
        <v>0</v>
      </c>
      <c r="W3243" s="73">
        <f t="shared" si="12"/>
        <v>0</v>
      </c>
      <c r="X3243" s="19"/>
      <c r="Y3243" s="19"/>
      <c r="Z3243" s="19"/>
      <c r="AA3243" s="19"/>
      <c r="AB3243" s="19"/>
      <c r="AC3243" s="19"/>
      <c r="AD3243" s="19"/>
    </row>
    <row r="3244">
      <c r="A3244" s="49" t="s">
        <v>3336</v>
      </c>
      <c r="B3244" s="50">
        <v>9787.0</v>
      </c>
      <c r="C3244" s="51">
        <v>6.469</v>
      </c>
      <c r="D3244" s="52">
        <v>9712.0</v>
      </c>
      <c r="E3244" s="51">
        <v>0.018</v>
      </c>
      <c r="F3244" s="52">
        <v>9787.0</v>
      </c>
      <c r="G3244" s="54">
        <v>1.164</v>
      </c>
      <c r="H3244" s="50">
        <v>9787.0</v>
      </c>
      <c r="I3244" s="54">
        <v>4.19702</v>
      </c>
      <c r="J3244" s="50">
        <v>9787.0</v>
      </c>
      <c r="K3244" s="54">
        <v>0.994</v>
      </c>
      <c r="L3244" s="70">
        <f t="shared" si="1"/>
        <v>0</v>
      </c>
      <c r="M3244" s="71">
        <f t="shared" si="2"/>
        <v>0</v>
      </c>
      <c r="N3244" s="71">
        <f t="shared" si="3"/>
        <v>-2.27198</v>
      </c>
      <c r="O3244" s="71">
        <f t="shared" si="4"/>
        <v>-35.1210388</v>
      </c>
      <c r="P3244" s="71">
        <f t="shared" si="5"/>
        <v>0</v>
      </c>
      <c r="Q3244" s="71">
        <f t="shared" si="6"/>
        <v>0</v>
      </c>
      <c r="R3244" s="71">
        <f t="shared" si="7"/>
        <v>-5.475</v>
      </c>
      <c r="S3244" s="71">
        <f t="shared" si="8"/>
        <v>-84.63441026</v>
      </c>
      <c r="T3244" s="72">
        <f t="shared" si="9"/>
        <v>75</v>
      </c>
      <c r="U3244" s="71">
        <f t="shared" si="10"/>
        <v>0.7663226729</v>
      </c>
      <c r="V3244" s="71">
        <f t="shared" si="11"/>
        <v>0</v>
      </c>
      <c r="W3244" s="73">
        <f t="shared" si="12"/>
        <v>0</v>
      </c>
      <c r="X3244" s="19"/>
      <c r="Y3244" s="19"/>
      <c r="Z3244" s="19"/>
      <c r="AA3244" s="19"/>
      <c r="AB3244" s="19"/>
      <c r="AC3244" s="19"/>
      <c r="AD3244" s="19"/>
    </row>
    <row r="3245">
      <c r="A3245" s="49" t="s">
        <v>3337</v>
      </c>
      <c r="B3245" s="50">
        <v>9351.0</v>
      </c>
      <c r="C3245" s="51">
        <v>2.007</v>
      </c>
      <c r="D3245" s="52">
        <v>9314.0</v>
      </c>
      <c r="E3245" s="51">
        <v>0.014</v>
      </c>
      <c r="F3245" s="52">
        <v>9351.0</v>
      </c>
      <c r="G3245" s="54">
        <v>1.058</v>
      </c>
      <c r="H3245" s="50">
        <v>9351.0</v>
      </c>
      <c r="I3245" s="54">
        <v>1.04673</v>
      </c>
      <c r="J3245" s="50">
        <v>9351.0</v>
      </c>
      <c r="K3245" s="54">
        <v>1.199</v>
      </c>
      <c r="L3245" s="70">
        <f t="shared" si="1"/>
        <v>0</v>
      </c>
      <c r="M3245" s="71">
        <f t="shared" si="2"/>
        <v>0</v>
      </c>
      <c r="N3245" s="71">
        <f t="shared" si="3"/>
        <v>-0.96027</v>
      </c>
      <c r="O3245" s="71">
        <f t="shared" si="4"/>
        <v>-47.84603886</v>
      </c>
      <c r="P3245" s="71">
        <f t="shared" si="5"/>
        <v>0</v>
      </c>
      <c r="Q3245" s="71">
        <f t="shared" si="6"/>
        <v>0</v>
      </c>
      <c r="R3245" s="71">
        <f t="shared" si="7"/>
        <v>-0.808</v>
      </c>
      <c r="S3245" s="71">
        <f t="shared" si="8"/>
        <v>-40.25909317</v>
      </c>
      <c r="T3245" s="72">
        <f t="shared" si="9"/>
        <v>37</v>
      </c>
      <c r="U3245" s="71">
        <f t="shared" si="10"/>
        <v>0.3956796065</v>
      </c>
      <c r="V3245" s="71">
        <f t="shared" si="11"/>
        <v>0</v>
      </c>
      <c r="W3245" s="73">
        <f t="shared" si="12"/>
        <v>0</v>
      </c>
      <c r="X3245" s="19"/>
      <c r="Y3245" s="19"/>
      <c r="Z3245" s="19"/>
      <c r="AA3245" s="19"/>
      <c r="AB3245" s="19"/>
      <c r="AC3245" s="19"/>
      <c r="AD3245" s="19"/>
    </row>
    <row r="3246">
      <c r="A3246" s="49" t="s">
        <v>3338</v>
      </c>
      <c r="B3246" s="50">
        <v>9012.0</v>
      </c>
      <c r="C3246" s="51">
        <v>8.305</v>
      </c>
      <c r="D3246" s="52">
        <v>8951.0</v>
      </c>
      <c r="E3246" s="51">
        <v>0.063</v>
      </c>
      <c r="F3246" s="52">
        <v>9012.0</v>
      </c>
      <c r="G3246" s="54">
        <v>1.119</v>
      </c>
      <c r="H3246" s="50">
        <v>9012.0</v>
      </c>
      <c r="I3246" s="54">
        <v>9.06851</v>
      </c>
      <c r="J3246" s="50">
        <v>9012.0</v>
      </c>
      <c r="K3246" s="54">
        <v>1.154</v>
      </c>
      <c r="L3246" s="70">
        <f t="shared" si="1"/>
        <v>0</v>
      </c>
      <c r="M3246" s="71">
        <f t="shared" si="2"/>
        <v>0</v>
      </c>
      <c r="N3246" s="71">
        <f t="shared" si="3"/>
        <v>0.76351</v>
      </c>
      <c r="O3246" s="71">
        <f t="shared" si="4"/>
        <v>9.193377483</v>
      </c>
      <c r="P3246" s="71">
        <f t="shared" si="5"/>
        <v>0</v>
      </c>
      <c r="Q3246" s="71">
        <f t="shared" si="6"/>
        <v>0</v>
      </c>
      <c r="R3246" s="71">
        <f t="shared" si="7"/>
        <v>-7.151</v>
      </c>
      <c r="S3246" s="71">
        <f t="shared" si="8"/>
        <v>-86.10475617</v>
      </c>
      <c r="T3246" s="72">
        <f t="shared" si="9"/>
        <v>61</v>
      </c>
      <c r="U3246" s="71">
        <f t="shared" si="10"/>
        <v>0.6768752774</v>
      </c>
      <c r="V3246" s="71">
        <f t="shared" si="11"/>
        <v>0</v>
      </c>
      <c r="W3246" s="73">
        <f t="shared" si="12"/>
        <v>0</v>
      </c>
      <c r="X3246" s="19"/>
      <c r="Y3246" s="19"/>
      <c r="Z3246" s="19"/>
      <c r="AA3246" s="19"/>
      <c r="AB3246" s="19"/>
      <c r="AC3246" s="19"/>
      <c r="AD3246" s="19"/>
    </row>
    <row r="3247">
      <c r="A3247" s="49" t="s">
        <v>988</v>
      </c>
      <c r="B3247" s="50">
        <v>9851.0</v>
      </c>
      <c r="C3247" s="51">
        <v>2.059</v>
      </c>
      <c r="D3247" s="52">
        <v>9825.0</v>
      </c>
      <c r="E3247" s="51">
        <v>0.02</v>
      </c>
      <c r="F3247" s="52">
        <v>9851.0</v>
      </c>
      <c r="G3247" s="54">
        <v>1.102</v>
      </c>
      <c r="H3247" s="50">
        <v>9851.0</v>
      </c>
      <c r="I3247" s="54">
        <v>0.737253</v>
      </c>
      <c r="J3247" s="50">
        <v>9851.0</v>
      </c>
      <c r="K3247" s="54">
        <v>1.792</v>
      </c>
      <c r="L3247" s="70">
        <f t="shared" si="1"/>
        <v>0</v>
      </c>
      <c r="M3247" s="71">
        <f t="shared" si="2"/>
        <v>0</v>
      </c>
      <c r="N3247" s="71">
        <f t="shared" si="3"/>
        <v>-1.321747</v>
      </c>
      <c r="O3247" s="71">
        <f t="shared" si="4"/>
        <v>-64.19363769</v>
      </c>
      <c r="P3247" s="71">
        <f t="shared" si="5"/>
        <v>0</v>
      </c>
      <c r="Q3247" s="71">
        <f t="shared" si="6"/>
        <v>0</v>
      </c>
      <c r="R3247" s="71">
        <f t="shared" si="7"/>
        <v>-0.267</v>
      </c>
      <c r="S3247" s="71">
        <f t="shared" si="8"/>
        <v>-12.96745993</v>
      </c>
      <c r="T3247" s="72">
        <f t="shared" si="9"/>
        <v>26</v>
      </c>
      <c r="U3247" s="71">
        <f t="shared" si="10"/>
        <v>0.2639325957</v>
      </c>
      <c r="V3247" s="71">
        <f t="shared" si="11"/>
        <v>0</v>
      </c>
      <c r="W3247" s="73">
        <f t="shared" si="12"/>
        <v>0</v>
      </c>
      <c r="X3247" s="19"/>
      <c r="Y3247" s="19"/>
      <c r="Z3247" s="19"/>
      <c r="AA3247" s="19"/>
      <c r="AB3247" s="19"/>
      <c r="AC3247" s="19"/>
      <c r="AD3247" s="19"/>
    </row>
    <row r="3248">
      <c r="A3248" s="49" t="s">
        <v>994</v>
      </c>
      <c r="B3248" s="50">
        <v>9494.0</v>
      </c>
      <c r="C3248" s="51">
        <v>6.658</v>
      </c>
      <c r="D3248" s="52">
        <v>9428.0</v>
      </c>
      <c r="E3248" s="51">
        <v>0.016</v>
      </c>
      <c r="F3248" s="52">
        <v>9494.0</v>
      </c>
      <c r="G3248" s="54">
        <v>1.129</v>
      </c>
      <c r="H3248" s="50">
        <v>9494.0</v>
      </c>
      <c r="I3248" s="54">
        <v>0.875478</v>
      </c>
      <c r="J3248" s="50">
        <v>9494.0</v>
      </c>
      <c r="K3248" s="54">
        <v>0.975</v>
      </c>
      <c r="L3248" s="70">
        <f t="shared" si="1"/>
        <v>0</v>
      </c>
      <c r="M3248" s="71">
        <f t="shared" si="2"/>
        <v>0</v>
      </c>
      <c r="N3248" s="71">
        <f t="shared" si="3"/>
        <v>-5.782522</v>
      </c>
      <c r="O3248" s="71">
        <f t="shared" si="4"/>
        <v>-86.85073596</v>
      </c>
      <c r="P3248" s="71">
        <f t="shared" si="5"/>
        <v>0</v>
      </c>
      <c r="Q3248" s="71">
        <f t="shared" si="6"/>
        <v>0</v>
      </c>
      <c r="R3248" s="71">
        <f t="shared" si="7"/>
        <v>-5.683</v>
      </c>
      <c r="S3248" s="71">
        <f t="shared" si="8"/>
        <v>-85.35596275</v>
      </c>
      <c r="T3248" s="72">
        <f t="shared" si="9"/>
        <v>66</v>
      </c>
      <c r="U3248" s="71">
        <f t="shared" si="10"/>
        <v>0.6951759006</v>
      </c>
      <c r="V3248" s="71">
        <f t="shared" si="11"/>
        <v>0</v>
      </c>
      <c r="W3248" s="73">
        <f t="shared" si="12"/>
        <v>0</v>
      </c>
      <c r="X3248" s="19"/>
      <c r="Y3248" s="19"/>
      <c r="Z3248" s="19"/>
      <c r="AA3248" s="19"/>
      <c r="AB3248" s="19"/>
      <c r="AC3248" s="19"/>
      <c r="AD3248" s="19"/>
    </row>
    <row r="3249">
      <c r="A3249" s="49" t="s">
        <v>3339</v>
      </c>
      <c r="B3249" s="50">
        <v>9773.0</v>
      </c>
      <c r="C3249" s="51">
        <v>2.183</v>
      </c>
      <c r="D3249" s="52">
        <v>9731.0</v>
      </c>
      <c r="E3249" s="51">
        <v>0.016</v>
      </c>
      <c r="F3249" s="52">
        <v>9773.0</v>
      </c>
      <c r="G3249" s="54">
        <v>1.124</v>
      </c>
      <c r="H3249" s="50">
        <v>9773.0</v>
      </c>
      <c r="I3249" s="54">
        <v>4.50055</v>
      </c>
      <c r="J3249" s="50">
        <v>9773.0</v>
      </c>
      <c r="K3249" s="54">
        <v>3.219</v>
      </c>
      <c r="L3249" s="70">
        <f t="shared" si="1"/>
        <v>0</v>
      </c>
      <c r="M3249" s="71">
        <f t="shared" si="2"/>
        <v>0</v>
      </c>
      <c r="N3249" s="71">
        <f t="shared" si="3"/>
        <v>2.31755</v>
      </c>
      <c r="O3249" s="71">
        <f t="shared" si="4"/>
        <v>106.1635364</v>
      </c>
      <c r="P3249" s="71">
        <f t="shared" si="5"/>
        <v>0</v>
      </c>
      <c r="Q3249" s="71">
        <f t="shared" si="6"/>
        <v>0</v>
      </c>
      <c r="R3249" s="71">
        <f t="shared" si="7"/>
        <v>1.036</v>
      </c>
      <c r="S3249" s="71">
        <f t="shared" si="8"/>
        <v>47.45762712</v>
      </c>
      <c r="T3249" s="72">
        <f t="shared" si="9"/>
        <v>42</v>
      </c>
      <c r="U3249" s="71">
        <f t="shared" si="10"/>
        <v>0.4297554487</v>
      </c>
      <c r="V3249" s="71">
        <f t="shared" si="11"/>
        <v>0</v>
      </c>
      <c r="W3249" s="73">
        <f t="shared" si="12"/>
        <v>0</v>
      </c>
      <c r="X3249" s="19"/>
      <c r="Y3249" s="19"/>
      <c r="Z3249" s="19"/>
      <c r="AA3249" s="19"/>
      <c r="AB3249" s="19"/>
      <c r="AC3249" s="19"/>
      <c r="AD3249" s="19"/>
    </row>
    <row r="3250">
      <c r="A3250" s="49" t="s">
        <v>3340</v>
      </c>
      <c r="B3250" s="50">
        <v>9417.0</v>
      </c>
      <c r="C3250" s="51">
        <v>8.346</v>
      </c>
      <c r="D3250" s="52">
        <v>9353.0</v>
      </c>
      <c r="E3250" s="51">
        <v>0.016</v>
      </c>
      <c r="F3250" s="52">
        <v>9417.0</v>
      </c>
      <c r="G3250" s="54">
        <v>1.13</v>
      </c>
      <c r="H3250" s="50">
        <v>9417.0</v>
      </c>
      <c r="I3250" s="54">
        <v>20.7417</v>
      </c>
      <c r="J3250" s="50">
        <v>9417.0</v>
      </c>
      <c r="K3250" s="54">
        <v>665.032</v>
      </c>
      <c r="L3250" s="70">
        <f t="shared" si="1"/>
        <v>0</v>
      </c>
      <c r="M3250" s="71">
        <f t="shared" si="2"/>
        <v>0</v>
      </c>
      <c r="N3250" s="71">
        <f t="shared" si="3"/>
        <v>12.3957</v>
      </c>
      <c r="O3250" s="71">
        <f t="shared" si="4"/>
        <v>148.5226456</v>
      </c>
      <c r="P3250" s="71">
        <f t="shared" si="5"/>
        <v>0</v>
      </c>
      <c r="Q3250" s="71">
        <f t="shared" si="6"/>
        <v>0</v>
      </c>
      <c r="R3250" s="71">
        <f t="shared" si="7"/>
        <v>656.686</v>
      </c>
      <c r="S3250" s="71">
        <f t="shared" si="8"/>
        <v>7868.272226</v>
      </c>
      <c r="T3250" s="72">
        <f t="shared" si="9"/>
        <v>64</v>
      </c>
      <c r="U3250" s="71">
        <f t="shared" si="10"/>
        <v>0.6796219603</v>
      </c>
      <c r="V3250" s="71">
        <f t="shared" si="11"/>
        <v>0</v>
      </c>
      <c r="W3250" s="73">
        <f t="shared" si="12"/>
        <v>0</v>
      </c>
      <c r="X3250" s="19"/>
      <c r="Y3250" s="19"/>
      <c r="Z3250" s="19"/>
      <c r="AA3250" s="19"/>
      <c r="AB3250" s="19"/>
      <c r="AC3250" s="19"/>
      <c r="AD3250" s="19"/>
    </row>
    <row r="3251">
      <c r="A3251" s="49" t="s">
        <v>3341</v>
      </c>
      <c r="B3251" s="50">
        <v>9776.0</v>
      </c>
      <c r="C3251" s="51">
        <v>1.428</v>
      </c>
      <c r="D3251" s="52">
        <v>9747.0</v>
      </c>
      <c r="E3251" s="51">
        <v>0.027</v>
      </c>
      <c r="F3251" s="52">
        <v>9776.0</v>
      </c>
      <c r="G3251" s="54">
        <v>1.136</v>
      </c>
      <c r="H3251" s="50">
        <v>9776.0</v>
      </c>
      <c r="I3251" s="54">
        <v>0.915686</v>
      </c>
      <c r="J3251" s="50">
        <v>9776.0</v>
      </c>
      <c r="K3251" s="54">
        <v>1.347</v>
      </c>
      <c r="L3251" s="70">
        <f t="shared" si="1"/>
        <v>0</v>
      </c>
      <c r="M3251" s="71">
        <f t="shared" si="2"/>
        <v>0</v>
      </c>
      <c r="N3251" s="71">
        <f t="shared" si="3"/>
        <v>-0.512314</v>
      </c>
      <c r="O3251" s="71">
        <f t="shared" si="4"/>
        <v>-35.87633053</v>
      </c>
      <c r="P3251" s="71">
        <f t="shared" si="5"/>
        <v>0</v>
      </c>
      <c r="Q3251" s="71">
        <f t="shared" si="6"/>
        <v>0</v>
      </c>
      <c r="R3251" s="71">
        <f t="shared" si="7"/>
        <v>-0.081</v>
      </c>
      <c r="S3251" s="71">
        <f t="shared" si="8"/>
        <v>-5.672268908</v>
      </c>
      <c r="T3251" s="72">
        <f t="shared" si="9"/>
        <v>29</v>
      </c>
      <c r="U3251" s="71">
        <f t="shared" si="10"/>
        <v>0.2966448445</v>
      </c>
      <c r="V3251" s="71">
        <f t="shared" si="11"/>
        <v>0</v>
      </c>
      <c r="W3251" s="73">
        <f t="shared" si="12"/>
        <v>0</v>
      </c>
      <c r="X3251" s="19"/>
      <c r="Y3251" s="19"/>
      <c r="Z3251" s="19"/>
      <c r="AA3251" s="19"/>
      <c r="AB3251" s="19"/>
      <c r="AC3251" s="19"/>
      <c r="AD3251" s="19"/>
    </row>
    <row r="3252">
      <c r="A3252" s="49" t="s">
        <v>3342</v>
      </c>
      <c r="B3252" s="50">
        <v>9419.0</v>
      </c>
      <c r="C3252" s="51">
        <v>6.547</v>
      </c>
      <c r="D3252" s="52">
        <v>9363.0</v>
      </c>
      <c r="E3252" s="51">
        <v>0.015</v>
      </c>
      <c r="F3252" s="52">
        <v>9419.0</v>
      </c>
      <c r="G3252" s="54">
        <v>1.142</v>
      </c>
      <c r="H3252" s="50">
        <v>9419.0</v>
      </c>
      <c r="I3252" s="54">
        <v>15.1288</v>
      </c>
      <c r="J3252" s="50">
        <v>9419.0</v>
      </c>
      <c r="K3252" s="54">
        <v>960.843</v>
      </c>
      <c r="L3252" s="70">
        <f t="shared" si="1"/>
        <v>0</v>
      </c>
      <c r="M3252" s="71">
        <f t="shared" si="2"/>
        <v>0</v>
      </c>
      <c r="N3252" s="71">
        <f t="shared" si="3"/>
        <v>8.5818</v>
      </c>
      <c r="O3252" s="71">
        <f t="shared" si="4"/>
        <v>131.0798839</v>
      </c>
      <c r="P3252" s="71">
        <f t="shared" si="5"/>
        <v>0</v>
      </c>
      <c r="Q3252" s="71">
        <f t="shared" si="6"/>
        <v>0</v>
      </c>
      <c r="R3252" s="71">
        <f t="shared" si="7"/>
        <v>954.296</v>
      </c>
      <c r="S3252" s="71">
        <f t="shared" si="8"/>
        <v>14576.08065</v>
      </c>
      <c r="T3252" s="72">
        <f t="shared" si="9"/>
        <v>56</v>
      </c>
      <c r="U3252" s="71">
        <f t="shared" si="10"/>
        <v>0.5945429451</v>
      </c>
      <c r="V3252" s="71">
        <f t="shared" si="11"/>
        <v>0</v>
      </c>
      <c r="W3252" s="73">
        <f t="shared" si="12"/>
        <v>0</v>
      </c>
      <c r="X3252" s="19"/>
      <c r="Y3252" s="19"/>
      <c r="Z3252" s="19"/>
      <c r="AA3252" s="19"/>
      <c r="AB3252" s="19"/>
      <c r="AC3252" s="19"/>
      <c r="AD3252" s="19"/>
    </row>
    <row r="3253">
      <c r="A3253" s="49" t="s">
        <v>3343</v>
      </c>
      <c r="B3253" s="50">
        <v>10119.0</v>
      </c>
      <c r="C3253" s="51">
        <v>1.931</v>
      </c>
      <c r="D3253" s="52">
        <v>10079.0</v>
      </c>
      <c r="E3253" s="51">
        <v>0.016</v>
      </c>
      <c r="F3253" s="52">
        <v>10119.0</v>
      </c>
      <c r="G3253" s="54">
        <v>1.146</v>
      </c>
      <c r="H3253" s="50">
        <v>10119.0</v>
      </c>
      <c r="I3253" s="54">
        <v>1.63204</v>
      </c>
      <c r="J3253" s="50">
        <v>10119.0</v>
      </c>
      <c r="K3253" s="54">
        <v>1.184</v>
      </c>
      <c r="L3253" s="70">
        <f t="shared" si="1"/>
        <v>0</v>
      </c>
      <c r="M3253" s="71">
        <f t="shared" si="2"/>
        <v>0</v>
      </c>
      <c r="N3253" s="71">
        <f t="shared" si="3"/>
        <v>-0.29896</v>
      </c>
      <c r="O3253" s="71">
        <f t="shared" si="4"/>
        <v>-15.48213361</v>
      </c>
      <c r="P3253" s="71">
        <f t="shared" si="5"/>
        <v>0</v>
      </c>
      <c r="Q3253" s="71">
        <f t="shared" si="6"/>
        <v>0</v>
      </c>
      <c r="R3253" s="71">
        <f t="shared" si="7"/>
        <v>-0.747</v>
      </c>
      <c r="S3253" s="71">
        <f t="shared" si="8"/>
        <v>-38.68461937</v>
      </c>
      <c r="T3253" s="72">
        <f t="shared" si="9"/>
        <v>40</v>
      </c>
      <c r="U3253" s="71">
        <f t="shared" si="10"/>
        <v>0.3952959779</v>
      </c>
      <c r="V3253" s="71">
        <f t="shared" si="11"/>
        <v>0</v>
      </c>
      <c r="W3253" s="73">
        <f t="shared" si="12"/>
        <v>0</v>
      </c>
      <c r="X3253" s="19"/>
      <c r="Y3253" s="19"/>
      <c r="Z3253" s="19"/>
      <c r="AA3253" s="19"/>
      <c r="AB3253" s="19"/>
      <c r="AC3253" s="19"/>
      <c r="AD3253" s="19"/>
    </row>
    <row r="3254">
      <c r="A3254" s="49" t="s">
        <v>3344</v>
      </c>
      <c r="B3254" s="50">
        <v>9753.0</v>
      </c>
      <c r="C3254" s="51">
        <v>6.064</v>
      </c>
      <c r="D3254" s="52">
        <v>9690.0</v>
      </c>
      <c r="E3254" s="51">
        <v>0.022</v>
      </c>
      <c r="F3254" s="52">
        <v>9753.0</v>
      </c>
      <c r="G3254" s="54">
        <v>1.164</v>
      </c>
      <c r="H3254" s="50">
        <v>9753.0</v>
      </c>
      <c r="I3254" s="54">
        <v>1.27413</v>
      </c>
      <c r="J3254" s="50">
        <v>9753.0</v>
      </c>
      <c r="K3254" s="54">
        <v>1.265</v>
      </c>
      <c r="L3254" s="70">
        <f t="shared" si="1"/>
        <v>0</v>
      </c>
      <c r="M3254" s="71">
        <f t="shared" si="2"/>
        <v>0</v>
      </c>
      <c r="N3254" s="71">
        <f t="shared" si="3"/>
        <v>-4.78987</v>
      </c>
      <c r="O3254" s="71">
        <f t="shared" si="4"/>
        <v>-78.98862137</v>
      </c>
      <c r="P3254" s="71">
        <f t="shared" si="5"/>
        <v>0</v>
      </c>
      <c r="Q3254" s="71">
        <f t="shared" si="6"/>
        <v>0</v>
      </c>
      <c r="R3254" s="71">
        <f t="shared" si="7"/>
        <v>-4.799</v>
      </c>
      <c r="S3254" s="71">
        <f t="shared" si="8"/>
        <v>-79.13918206</v>
      </c>
      <c r="T3254" s="72">
        <f t="shared" si="9"/>
        <v>63</v>
      </c>
      <c r="U3254" s="71">
        <f t="shared" si="10"/>
        <v>0.6459550907</v>
      </c>
      <c r="V3254" s="71">
        <f t="shared" si="11"/>
        <v>0</v>
      </c>
      <c r="W3254" s="73">
        <f t="shared" si="12"/>
        <v>0</v>
      </c>
      <c r="X3254" s="19"/>
      <c r="Y3254" s="19"/>
      <c r="Z3254" s="19"/>
      <c r="AA3254" s="19"/>
      <c r="AB3254" s="19"/>
      <c r="AC3254" s="19"/>
      <c r="AD3254" s="19"/>
    </row>
    <row r="3255">
      <c r="A3255" s="49" t="s">
        <v>3345</v>
      </c>
      <c r="B3255" s="50">
        <v>9399.0</v>
      </c>
      <c r="C3255" s="51">
        <v>2.073</v>
      </c>
      <c r="D3255" s="52">
        <v>9369.0</v>
      </c>
      <c r="E3255" s="51">
        <v>0.016</v>
      </c>
      <c r="F3255" s="52">
        <v>9399.0</v>
      </c>
      <c r="G3255" s="54">
        <v>1.069</v>
      </c>
      <c r="H3255" s="50">
        <v>9399.0</v>
      </c>
      <c r="I3255" s="54">
        <v>15.5706</v>
      </c>
      <c r="J3255" s="50">
        <v>9399.0</v>
      </c>
      <c r="K3255" s="54">
        <v>2287.52</v>
      </c>
      <c r="L3255" s="70">
        <f t="shared" si="1"/>
        <v>0</v>
      </c>
      <c r="M3255" s="71">
        <f t="shared" si="2"/>
        <v>0</v>
      </c>
      <c r="N3255" s="71">
        <f t="shared" si="3"/>
        <v>13.4976</v>
      </c>
      <c r="O3255" s="71">
        <f t="shared" si="4"/>
        <v>651.1143271</v>
      </c>
      <c r="P3255" s="71">
        <f t="shared" si="5"/>
        <v>0</v>
      </c>
      <c r="Q3255" s="71">
        <f t="shared" si="6"/>
        <v>0</v>
      </c>
      <c r="R3255" s="71">
        <f t="shared" si="7"/>
        <v>2285.447</v>
      </c>
      <c r="S3255" s="71">
        <f t="shared" si="8"/>
        <v>110248.2875</v>
      </c>
      <c r="T3255" s="72">
        <f t="shared" si="9"/>
        <v>30</v>
      </c>
      <c r="U3255" s="71">
        <f t="shared" si="10"/>
        <v>0.3191828918</v>
      </c>
      <c r="V3255" s="71">
        <f t="shared" si="11"/>
        <v>0</v>
      </c>
      <c r="W3255" s="73">
        <f t="shared" si="12"/>
        <v>0</v>
      </c>
      <c r="X3255" s="19"/>
      <c r="Y3255" s="19"/>
      <c r="Z3255" s="19"/>
      <c r="AA3255" s="19"/>
      <c r="AB3255" s="19"/>
      <c r="AC3255" s="19"/>
      <c r="AD3255" s="19"/>
    </row>
    <row r="3256">
      <c r="A3256" s="49" t="s">
        <v>3346</v>
      </c>
      <c r="B3256" s="50">
        <v>9054.0</v>
      </c>
      <c r="C3256" s="51">
        <v>6.478</v>
      </c>
      <c r="D3256" s="52">
        <v>8987.0</v>
      </c>
      <c r="E3256" s="51">
        <v>0.039</v>
      </c>
      <c r="F3256" s="52">
        <v>9054.0</v>
      </c>
      <c r="G3256" s="54">
        <v>1.112</v>
      </c>
      <c r="H3256" s="50">
        <v>9054.0</v>
      </c>
      <c r="I3256" s="54">
        <v>45.7426</v>
      </c>
      <c r="J3256" s="50">
        <v>9054.0</v>
      </c>
      <c r="K3256" s="54">
        <v>273.208</v>
      </c>
      <c r="L3256" s="70">
        <f t="shared" si="1"/>
        <v>0</v>
      </c>
      <c r="M3256" s="71">
        <f t="shared" si="2"/>
        <v>0</v>
      </c>
      <c r="N3256" s="71">
        <f t="shared" si="3"/>
        <v>39.2646</v>
      </c>
      <c r="O3256" s="71">
        <f t="shared" si="4"/>
        <v>606.12226</v>
      </c>
      <c r="P3256" s="71">
        <f t="shared" si="5"/>
        <v>0</v>
      </c>
      <c r="Q3256" s="71">
        <f t="shared" si="6"/>
        <v>0</v>
      </c>
      <c r="R3256" s="71">
        <f t="shared" si="7"/>
        <v>266.73</v>
      </c>
      <c r="S3256" s="71">
        <f t="shared" si="8"/>
        <v>4117.474529</v>
      </c>
      <c r="T3256" s="72">
        <f t="shared" si="9"/>
        <v>67</v>
      </c>
      <c r="U3256" s="71">
        <f t="shared" si="10"/>
        <v>0.7400044179</v>
      </c>
      <c r="V3256" s="71">
        <f t="shared" si="11"/>
        <v>0</v>
      </c>
      <c r="W3256" s="73">
        <f t="shared" si="12"/>
        <v>0</v>
      </c>
      <c r="X3256" s="19"/>
      <c r="Y3256" s="19"/>
      <c r="Z3256" s="19"/>
      <c r="AA3256" s="19"/>
      <c r="AB3256" s="19"/>
      <c r="AC3256" s="19"/>
      <c r="AD3256" s="19"/>
    </row>
    <row r="3257">
      <c r="A3257" s="49" t="s">
        <v>3347</v>
      </c>
      <c r="B3257" s="50">
        <v>10199.0</v>
      </c>
      <c r="C3257" s="51">
        <v>1.93</v>
      </c>
      <c r="D3257" s="52">
        <v>10168.0</v>
      </c>
      <c r="E3257" s="51">
        <v>0.028</v>
      </c>
      <c r="F3257" s="52">
        <v>10199.0</v>
      </c>
      <c r="G3257" s="54">
        <v>1.168</v>
      </c>
      <c r="H3257" s="50">
        <v>10199.0</v>
      </c>
      <c r="I3257" s="54">
        <v>2.56105</v>
      </c>
      <c r="J3257" s="50">
        <v>10199.0</v>
      </c>
      <c r="K3257" s="54">
        <v>1.413</v>
      </c>
      <c r="L3257" s="70">
        <f t="shared" si="1"/>
        <v>0</v>
      </c>
      <c r="M3257" s="71">
        <f t="shared" si="2"/>
        <v>0</v>
      </c>
      <c r="N3257" s="71">
        <f t="shared" si="3"/>
        <v>0.63105</v>
      </c>
      <c r="O3257" s="71">
        <f t="shared" si="4"/>
        <v>32.69689119</v>
      </c>
      <c r="P3257" s="71">
        <f t="shared" si="5"/>
        <v>0</v>
      </c>
      <c r="Q3257" s="71">
        <f t="shared" si="6"/>
        <v>0</v>
      </c>
      <c r="R3257" s="71">
        <f t="shared" si="7"/>
        <v>-0.517</v>
      </c>
      <c r="S3257" s="71">
        <f t="shared" si="8"/>
        <v>-26.78756477</v>
      </c>
      <c r="T3257" s="72">
        <f t="shared" si="9"/>
        <v>31</v>
      </c>
      <c r="U3257" s="71">
        <f t="shared" si="10"/>
        <v>0.3039513678</v>
      </c>
      <c r="V3257" s="71">
        <f t="shared" si="11"/>
        <v>0</v>
      </c>
      <c r="W3257" s="73">
        <f t="shared" si="12"/>
        <v>0</v>
      </c>
      <c r="X3257" s="19"/>
      <c r="Y3257" s="19"/>
      <c r="Z3257" s="19"/>
      <c r="AA3257" s="19"/>
      <c r="AB3257" s="19"/>
      <c r="AC3257" s="19"/>
      <c r="AD3257" s="19"/>
    </row>
    <row r="3258">
      <c r="A3258" s="49" t="s">
        <v>3348</v>
      </c>
      <c r="B3258" s="50">
        <v>9827.0</v>
      </c>
      <c r="C3258" s="51">
        <v>8.224</v>
      </c>
      <c r="D3258" s="52">
        <v>9758.0</v>
      </c>
      <c r="E3258" s="51">
        <v>0.014</v>
      </c>
      <c r="F3258" s="52">
        <v>9827.0</v>
      </c>
      <c r="G3258" s="54">
        <v>1.179</v>
      </c>
      <c r="H3258" s="50">
        <v>9827.0</v>
      </c>
      <c r="I3258" s="54">
        <v>6.8449</v>
      </c>
      <c r="J3258" s="50">
        <v>9827.0</v>
      </c>
      <c r="K3258" s="54">
        <v>1.692</v>
      </c>
      <c r="L3258" s="70">
        <f t="shared" si="1"/>
        <v>0</v>
      </c>
      <c r="M3258" s="71">
        <f t="shared" si="2"/>
        <v>0</v>
      </c>
      <c r="N3258" s="71">
        <f t="shared" si="3"/>
        <v>-1.3791</v>
      </c>
      <c r="O3258" s="71">
        <f t="shared" si="4"/>
        <v>-16.76921206</v>
      </c>
      <c r="P3258" s="71">
        <f t="shared" si="5"/>
        <v>0</v>
      </c>
      <c r="Q3258" s="71">
        <f t="shared" si="6"/>
        <v>0</v>
      </c>
      <c r="R3258" s="71">
        <f t="shared" si="7"/>
        <v>-6.532</v>
      </c>
      <c r="S3258" s="71">
        <f t="shared" si="8"/>
        <v>-79.42607004</v>
      </c>
      <c r="T3258" s="72">
        <f t="shared" si="9"/>
        <v>69</v>
      </c>
      <c r="U3258" s="71">
        <f t="shared" si="10"/>
        <v>0.7021471456</v>
      </c>
      <c r="V3258" s="71">
        <f t="shared" si="11"/>
        <v>0</v>
      </c>
      <c r="W3258" s="73">
        <f t="shared" si="12"/>
        <v>0</v>
      </c>
      <c r="X3258" s="19"/>
      <c r="Y3258" s="19"/>
      <c r="Z3258" s="19"/>
      <c r="AA3258" s="19"/>
      <c r="AB3258" s="19"/>
      <c r="AC3258" s="19"/>
      <c r="AD3258" s="19"/>
    </row>
    <row r="3259">
      <c r="A3259" s="49" t="s">
        <v>3349</v>
      </c>
      <c r="B3259" s="50">
        <v>9446.0</v>
      </c>
      <c r="C3259" s="51">
        <v>1.914</v>
      </c>
      <c r="D3259" s="52">
        <v>9409.0</v>
      </c>
      <c r="E3259" s="51">
        <v>0.025</v>
      </c>
      <c r="F3259" s="52">
        <v>9446.0</v>
      </c>
      <c r="G3259" s="54">
        <v>1.072</v>
      </c>
      <c r="H3259" s="50">
        <v>9446.0</v>
      </c>
      <c r="I3259" s="54">
        <v>1.12299</v>
      </c>
      <c r="J3259" s="50">
        <v>9446.0</v>
      </c>
      <c r="K3259" s="54">
        <v>1.672</v>
      </c>
      <c r="L3259" s="70">
        <f t="shared" si="1"/>
        <v>0</v>
      </c>
      <c r="M3259" s="71">
        <f t="shared" si="2"/>
        <v>0</v>
      </c>
      <c r="N3259" s="71">
        <f t="shared" si="3"/>
        <v>-0.79101</v>
      </c>
      <c r="O3259" s="71">
        <f t="shared" si="4"/>
        <v>-41.32758621</v>
      </c>
      <c r="P3259" s="71">
        <f t="shared" si="5"/>
        <v>0</v>
      </c>
      <c r="Q3259" s="71">
        <f t="shared" si="6"/>
        <v>0</v>
      </c>
      <c r="R3259" s="71">
        <f t="shared" si="7"/>
        <v>-0.242</v>
      </c>
      <c r="S3259" s="71">
        <f t="shared" si="8"/>
        <v>-12.64367816</v>
      </c>
      <c r="T3259" s="72">
        <f t="shared" si="9"/>
        <v>37</v>
      </c>
      <c r="U3259" s="71">
        <f t="shared" si="10"/>
        <v>0.3917001906</v>
      </c>
      <c r="V3259" s="71">
        <f t="shared" si="11"/>
        <v>0</v>
      </c>
      <c r="W3259" s="73">
        <f t="shared" si="12"/>
        <v>0</v>
      </c>
      <c r="X3259" s="19"/>
      <c r="Y3259" s="19"/>
      <c r="Z3259" s="19"/>
      <c r="AA3259" s="19"/>
      <c r="AB3259" s="19"/>
      <c r="AC3259" s="19"/>
      <c r="AD3259" s="19"/>
    </row>
    <row r="3260">
      <c r="A3260" s="49" t="s">
        <v>3350</v>
      </c>
      <c r="B3260" s="50">
        <v>9100.0</v>
      </c>
      <c r="C3260" s="51">
        <v>7.559</v>
      </c>
      <c r="D3260" s="52">
        <v>9046.0</v>
      </c>
      <c r="E3260" s="51">
        <v>0.03</v>
      </c>
      <c r="F3260" s="52">
        <v>9100.0</v>
      </c>
      <c r="G3260" s="54">
        <v>1.085</v>
      </c>
      <c r="H3260" s="50">
        <v>9100.0</v>
      </c>
      <c r="I3260" s="54">
        <v>17.2463</v>
      </c>
      <c r="J3260" s="50">
        <v>9100.0</v>
      </c>
      <c r="K3260" s="54">
        <v>0.978</v>
      </c>
      <c r="L3260" s="70">
        <f t="shared" si="1"/>
        <v>0</v>
      </c>
      <c r="M3260" s="71">
        <f t="shared" si="2"/>
        <v>0</v>
      </c>
      <c r="N3260" s="71">
        <f t="shared" si="3"/>
        <v>9.6873</v>
      </c>
      <c r="O3260" s="71">
        <f t="shared" si="4"/>
        <v>128.1558407</v>
      </c>
      <c r="P3260" s="71">
        <f t="shared" si="5"/>
        <v>0</v>
      </c>
      <c r="Q3260" s="71">
        <f t="shared" si="6"/>
        <v>0</v>
      </c>
      <c r="R3260" s="71">
        <f t="shared" si="7"/>
        <v>-6.581</v>
      </c>
      <c r="S3260" s="71">
        <f t="shared" si="8"/>
        <v>-87.06178066</v>
      </c>
      <c r="T3260" s="72">
        <f t="shared" si="9"/>
        <v>54</v>
      </c>
      <c r="U3260" s="71">
        <f t="shared" si="10"/>
        <v>0.5934065934</v>
      </c>
      <c r="V3260" s="71">
        <f t="shared" si="11"/>
        <v>0</v>
      </c>
      <c r="W3260" s="73">
        <f t="shared" si="12"/>
        <v>0</v>
      </c>
      <c r="X3260" s="19"/>
      <c r="Y3260" s="19"/>
      <c r="Z3260" s="19"/>
      <c r="AA3260" s="19"/>
      <c r="AB3260" s="19"/>
      <c r="AC3260" s="19"/>
      <c r="AD3260" s="19"/>
    </row>
    <row r="3261">
      <c r="A3261" s="49" t="s">
        <v>3351</v>
      </c>
      <c r="B3261" s="50">
        <v>10025.0</v>
      </c>
      <c r="C3261" s="51">
        <v>2.14</v>
      </c>
      <c r="D3261" s="52">
        <v>9996.0</v>
      </c>
      <c r="E3261" s="51">
        <v>0.018</v>
      </c>
      <c r="F3261" s="52">
        <v>10025.0</v>
      </c>
      <c r="G3261" s="54">
        <v>1.123</v>
      </c>
      <c r="H3261" s="50">
        <v>10025.0</v>
      </c>
      <c r="I3261" s="54">
        <v>1.59708</v>
      </c>
      <c r="J3261" s="50">
        <v>10025.0</v>
      </c>
      <c r="K3261" s="54">
        <v>1.165</v>
      </c>
      <c r="L3261" s="70">
        <f t="shared" si="1"/>
        <v>0</v>
      </c>
      <c r="M3261" s="71">
        <f t="shared" si="2"/>
        <v>0</v>
      </c>
      <c r="N3261" s="71">
        <f t="shared" si="3"/>
        <v>-0.54292</v>
      </c>
      <c r="O3261" s="71">
        <f t="shared" si="4"/>
        <v>-25.37009346</v>
      </c>
      <c r="P3261" s="71">
        <f t="shared" si="5"/>
        <v>0</v>
      </c>
      <c r="Q3261" s="71">
        <f t="shared" si="6"/>
        <v>0</v>
      </c>
      <c r="R3261" s="71">
        <f t="shared" si="7"/>
        <v>-0.975</v>
      </c>
      <c r="S3261" s="71">
        <f t="shared" si="8"/>
        <v>-45.56074766</v>
      </c>
      <c r="T3261" s="72">
        <f t="shared" si="9"/>
        <v>29</v>
      </c>
      <c r="U3261" s="71">
        <f t="shared" si="10"/>
        <v>0.289276808</v>
      </c>
      <c r="V3261" s="71">
        <f t="shared" si="11"/>
        <v>0</v>
      </c>
      <c r="W3261" s="73">
        <f t="shared" si="12"/>
        <v>0</v>
      </c>
      <c r="X3261" s="19"/>
      <c r="Y3261" s="19"/>
      <c r="Z3261" s="19"/>
      <c r="AA3261" s="19"/>
      <c r="AB3261" s="19"/>
      <c r="AC3261" s="19"/>
      <c r="AD3261" s="19"/>
    </row>
    <row r="3262">
      <c r="A3262" s="49" t="s">
        <v>3352</v>
      </c>
      <c r="B3262" s="50">
        <v>9653.0</v>
      </c>
      <c r="C3262" s="51">
        <v>8.919</v>
      </c>
      <c r="D3262" s="52">
        <v>9592.0</v>
      </c>
      <c r="E3262" s="51">
        <v>0.03</v>
      </c>
      <c r="F3262" s="52">
        <v>9653.0</v>
      </c>
      <c r="G3262" s="54">
        <v>1.161</v>
      </c>
      <c r="H3262" s="50">
        <v>9653.0</v>
      </c>
      <c r="I3262" s="54">
        <v>6.74636</v>
      </c>
      <c r="J3262" s="50">
        <v>9653.0</v>
      </c>
      <c r="K3262" s="54">
        <v>457.648</v>
      </c>
      <c r="L3262" s="70">
        <f t="shared" si="1"/>
        <v>0</v>
      </c>
      <c r="M3262" s="71">
        <f t="shared" si="2"/>
        <v>0</v>
      </c>
      <c r="N3262" s="71">
        <f t="shared" si="3"/>
        <v>-2.17264</v>
      </c>
      <c r="O3262" s="71">
        <f t="shared" si="4"/>
        <v>-24.35968158</v>
      </c>
      <c r="P3262" s="71">
        <f t="shared" si="5"/>
        <v>0</v>
      </c>
      <c r="Q3262" s="71">
        <f t="shared" si="6"/>
        <v>0</v>
      </c>
      <c r="R3262" s="71">
        <f t="shared" si="7"/>
        <v>448.729</v>
      </c>
      <c r="S3262" s="71">
        <f t="shared" si="8"/>
        <v>5031.158202</v>
      </c>
      <c r="T3262" s="72">
        <f t="shared" si="9"/>
        <v>61</v>
      </c>
      <c r="U3262" s="71">
        <f t="shared" si="10"/>
        <v>0.6319278981</v>
      </c>
      <c r="V3262" s="71">
        <f t="shared" si="11"/>
        <v>0</v>
      </c>
      <c r="W3262" s="73">
        <f t="shared" si="12"/>
        <v>0</v>
      </c>
      <c r="X3262" s="19"/>
      <c r="Y3262" s="19"/>
      <c r="Z3262" s="19"/>
      <c r="AA3262" s="19"/>
      <c r="AB3262" s="19"/>
      <c r="AC3262" s="19"/>
      <c r="AD3262" s="19"/>
    </row>
    <row r="3263">
      <c r="A3263" s="49" t="s">
        <v>3353</v>
      </c>
      <c r="B3263" s="50">
        <v>9857.0</v>
      </c>
      <c r="C3263" s="51">
        <v>1.523</v>
      </c>
      <c r="D3263" s="52">
        <v>9832.0</v>
      </c>
      <c r="E3263" s="51">
        <v>0.014</v>
      </c>
      <c r="F3263" s="52">
        <v>9857.0</v>
      </c>
      <c r="G3263" s="54">
        <v>1.093</v>
      </c>
      <c r="H3263" s="50">
        <v>9857.0</v>
      </c>
      <c r="I3263" s="54">
        <v>2.13038</v>
      </c>
      <c r="J3263" s="50">
        <v>9857.0</v>
      </c>
      <c r="K3263" s="54">
        <v>3600.0</v>
      </c>
      <c r="L3263" s="70">
        <f t="shared" si="1"/>
        <v>0</v>
      </c>
      <c r="M3263" s="71">
        <f t="shared" si="2"/>
        <v>0</v>
      </c>
      <c r="N3263" s="71">
        <f t="shared" si="3"/>
        <v>0.60738</v>
      </c>
      <c r="O3263" s="71">
        <f t="shared" si="4"/>
        <v>39.88049902</v>
      </c>
      <c r="P3263" s="71">
        <f t="shared" si="5"/>
        <v>0</v>
      </c>
      <c r="Q3263" s="71">
        <f t="shared" si="6"/>
        <v>0</v>
      </c>
      <c r="R3263" s="71">
        <f t="shared" si="7"/>
        <v>3598.477</v>
      </c>
      <c r="S3263" s="71">
        <f t="shared" si="8"/>
        <v>236275.5745</v>
      </c>
      <c r="T3263" s="72">
        <f t="shared" si="9"/>
        <v>25</v>
      </c>
      <c r="U3263" s="71">
        <f t="shared" si="10"/>
        <v>0.2536268642</v>
      </c>
      <c r="V3263" s="71">
        <f t="shared" si="11"/>
        <v>0</v>
      </c>
      <c r="W3263" s="73">
        <f t="shared" si="12"/>
        <v>0</v>
      </c>
      <c r="X3263" s="19"/>
      <c r="Y3263" s="19"/>
      <c r="Z3263" s="19"/>
      <c r="AA3263" s="19"/>
      <c r="AB3263" s="19"/>
      <c r="AC3263" s="19"/>
      <c r="AD3263" s="19"/>
    </row>
    <row r="3264">
      <c r="A3264" s="49" t="s">
        <v>3354</v>
      </c>
      <c r="B3264" s="50">
        <v>9496.0</v>
      </c>
      <c r="C3264" s="51">
        <v>7.981</v>
      </c>
      <c r="D3264" s="52">
        <v>9449.0</v>
      </c>
      <c r="E3264" s="51">
        <v>0.031</v>
      </c>
      <c r="F3264" s="52">
        <v>9496.0</v>
      </c>
      <c r="G3264" s="54">
        <v>1.131</v>
      </c>
      <c r="H3264" s="50">
        <v>9496.0</v>
      </c>
      <c r="I3264" s="54">
        <v>1.67905</v>
      </c>
      <c r="J3264" s="50">
        <v>9496.0</v>
      </c>
      <c r="K3264" s="54">
        <v>2.38</v>
      </c>
      <c r="L3264" s="70">
        <f t="shared" si="1"/>
        <v>0</v>
      </c>
      <c r="M3264" s="71">
        <f t="shared" si="2"/>
        <v>0</v>
      </c>
      <c r="N3264" s="71">
        <f t="shared" si="3"/>
        <v>-6.30195</v>
      </c>
      <c r="O3264" s="71">
        <f t="shared" si="4"/>
        <v>-78.96190954</v>
      </c>
      <c r="P3264" s="71">
        <f t="shared" si="5"/>
        <v>0</v>
      </c>
      <c r="Q3264" s="71">
        <f t="shared" si="6"/>
        <v>0</v>
      </c>
      <c r="R3264" s="71">
        <f t="shared" si="7"/>
        <v>-5.601</v>
      </c>
      <c r="S3264" s="71">
        <f t="shared" si="8"/>
        <v>-70.17917554</v>
      </c>
      <c r="T3264" s="72">
        <f t="shared" si="9"/>
        <v>47</v>
      </c>
      <c r="U3264" s="71">
        <f t="shared" si="10"/>
        <v>0.4949452401</v>
      </c>
      <c r="V3264" s="71">
        <f t="shared" si="11"/>
        <v>0</v>
      </c>
      <c r="W3264" s="73">
        <f t="shared" si="12"/>
        <v>0</v>
      </c>
      <c r="X3264" s="19"/>
      <c r="Y3264" s="19"/>
      <c r="Z3264" s="19"/>
      <c r="AA3264" s="19"/>
      <c r="AB3264" s="19"/>
      <c r="AC3264" s="19"/>
      <c r="AD3264" s="19"/>
    </row>
    <row r="3265">
      <c r="A3265" s="49" t="s">
        <v>3355</v>
      </c>
      <c r="B3265" s="50">
        <v>9607.0</v>
      </c>
      <c r="C3265" s="51">
        <v>1.767</v>
      </c>
      <c r="D3265" s="52">
        <v>9583.0</v>
      </c>
      <c r="E3265" s="51">
        <v>0.026</v>
      </c>
      <c r="F3265" s="52">
        <v>9607.0</v>
      </c>
      <c r="G3265" s="54">
        <v>1.108</v>
      </c>
      <c r="H3265" s="50">
        <v>9607.0</v>
      </c>
      <c r="I3265" s="54">
        <v>3.20474</v>
      </c>
      <c r="J3265" s="50">
        <v>9607.0</v>
      </c>
      <c r="K3265" s="54">
        <v>2.418</v>
      </c>
      <c r="L3265" s="70">
        <f t="shared" si="1"/>
        <v>0</v>
      </c>
      <c r="M3265" s="71">
        <f t="shared" si="2"/>
        <v>0</v>
      </c>
      <c r="N3265" s="71">
        <f t="shared" si="3"/>
        <v>1.43774</v>
      </c>
      <c r="O3265" s="71">
        <f t="shared" si="4"/>
        <v>81.36615733</v>
      </c>
      <c r="P3265" s="71">
        <f t="shared" si="5"/>
        <v>0</v>
      </c>
      <c r="Q3265" s="71">
        <f t="shared" si="6"/>
        <v>0</v>
      </c>
      <c r="R3265" s="71">
        <f t="shared" si="7"/>
        <v>0.651</v>
      </c>
      <c r="S3265" s="71">
        <f t="shared" si="8"/>
        <v>36.84210526</v>
      </c>
      <c r="T3265" s="72">
        <f t="shared" si="9"/>
        <v>24</v>
      </c>
      <c r="U3265" s="71">
        <f t="shared" si="10"/>
        <v>0.2498178412</v>
      </c>
      <c r="V3265" s="71">
        <f t="shared" si="11"/>
        <v>0</v>
      </c>
      <c r="W3265" s="73">
        <f t="shared" si="12"/>
        <v>0</v>
      </c>
      <c r="X3265" s="19"/>
      <c r="Y3265" s="19"/>
      <c r="Z3265" s="19"/>
      <c r="AA3265" s="19"/>
      <c r="AB3265" s="19"/>
      <c r="AC3265" s="19"/>
      <c r="AD3265" s="19"/>
    </row>
    <row r="3266">
      <c r="A3266" s="49" t="s">
        <v>3356</v>
      </c>
      <c r="B3266" s="50">
        <v>9253.0</v>
      </c>
      <c r="C3266" s="51">
        <v>6.38</v>
      </c>
      <c r="D3266" s="52">
        <v>9227.0</v>
      </c>
      <c r="E3266" s="51">
        <v>0.016</v>
      </c>
      <c r="F3266" s="52">
        <v>9253.0</v>
      </c>
      <c r="G3266" s="54">
        <v>1.095</v>
      </c>
      <c r="H3266" s="50">
        <v>9253.0</v>
      </c>
      <c r="I3266" s="54">
        <v>15.995</v>
      </c>
      <c r="J3266" s="50">
        <v>9253.0</v>
      </c>
      <c r="K3266" s="54">
        <v>5.031</v>
      </c>
      <c r="L3266" s="70">
        <f t="shared" si="1"/>
        <v>0</v>
      </c>
      <c r="M3266" s="71">
        <f t="shared" si="2"/>
        <v>0</v>
      </c>
      <c r="N3266" s="71">
        <f t="shared" si="3"/>
        <v>9.615</v>
      </c>
      <c r="O3266" s="71">
        <f t="shared" si="4"/>
        <v>150.7053292</v>
      </c>
      <c r="P3266" s="71">
        <f t="shared" si="5"/>
        <v>0</v>
      </c>
      <c r="Q3266" s="71">
        <f t="shared" si="6"/>
        <v>0</v>
      </c>
      <c r="R3266" s="71">
        <f t="shared" si="7"/>
        <v>-1.349</v>
      </c>
      <c r="S3266" s="71">
        <f t="shared" si="8"/>
        <v>-21.14420063</v>
      </c>
      <c r="T3266" s="72">
        <f t="shared" si="9"/>
        <v>26</v>
      </c>
      <c r="U3266" s="71">
        <f t="shared" si="10"/>
        <v>0.2809899492</v>
      </c>
      <c r="V3266" s="71">
        <f t="shared" si="11"/>
        <v>0</v>
      </c>
      <c r="W3266" s="73">
        <f t="shared" si="12"/>
        <v>0</v>
      </c>
      <c r="X3266" s="19"/>
      <c r="Y3266" s="19"/>
      <c r="Z3266" s="19"/>
      <c r="AA3266" s="19"/>
      <c r="AB3266" s="19"/>
      <c r="AC3266" s="19"/>
      <c r="AD3266" s="19"/>
    </row>
    <row r="3267">
      <c r="A3267" s="49" t="s">
        <v>3357</v>
      </c>
      <c r="B3267" s="50">
        <v>10119.0</v>
      </c>
      <c r="C3267" s="51">
        <v>2.036</v>
      </c>
      <c r="D3267" s="52">
        <v>10088.0</v>
      </c>
      <c r="E3267" s="51">
        <v>0.016</v>
      </c>
      <c r="F3267" s="52">
        <v>10119.0</v>
      </c>
      <c r="G3267" s="54">
        <v>1.142</v>
      </c>
      <c r="H3267" s="50">
        <v>10119.0</v>
      </c>
      <c r="I3267" s="54">
        <v>1.50213</v>
      </c>
      <c r="J3267" s="50">
        <v>10119.0</v>
      </c>
      <c r="K3267" s="54">
        <v>1.599</v>
      </c>
      <c r="L3267" s="70">
        <f t="shared" si="1"/>
        <v>0</v>
      </c>
      <c r="M3267" s="71">
        <f t="shared" si="2"/>
        <v>0</v>
      </c>
      <c r="N3267" s="71">
        <f t="shared" si="3"/>
        <v>-0.53387</v>
      </c>
      <c r="O3267" s="71">
        <f t="shared" si="4"/>
        <v>-26.22151277</v>
      </c>
      <c r="P3267" s="71">
        <f t="shared" si="5"/>
        <v>0</v>
      </c>
      <c r="Q3267" s="71">
        <f t="shared" si="6"/>
        <v>0</v>
      </c>
      <c r="R3267" s="71">
        <f t="shared" si="7"/>
        <v>-0.437</v>
      </c>
      <c r="S3267" s="71">
        <f t="shared" si="8"/>
        <v>-21.46365422</v>
      </c>
      <c r="T3267" s="72">
        <f t="shared" si="9"/>
        <v>31</v>
      </c>
      <c r="U3267" s="71">
        <f t="shared" si="10"/>
        <v>0.3063543828</v>
      </c>
      <c r="V3267" s="71">
        <f t="shared" si="11"/>
        <v>0</v>
      </c>
      <c r="W3267" s="73">
        <f t="shared" si="12"/>
        <v>0</v>
      </c>
      <c r="X3267" s="19"/>
      <c r="Y3267" s="19"/>
      <c r="Z3267" s="19"/>
      <c r="AA3267" s="19"/>
      <c r="AB3267" s="19"/>
      <c r="AC3267" s="19"/>
      <c r="AD3267" s="19"/>
    </row>
    <row r="3268">
      <c r="A3268" s="49" t="s">
        <v>3358</v>
      </c>
      <c r="B3268" s="50">
        <v>9749.0</v>
      </c>
      <c r="C3268" s="51">
        <v>6.395</v>
      </c>
      <c r="D3268" s="52">
        <v>9684.0</v>
      </c>
      <c r="E3268" s="51">
        <v>0.014</v>
      </c>
      <c r="F3268" s="52">
        <v>9749.0</v>
      </c>
      <c r="G3268" s="54">
        <v>1.162</v>
      </c>
      <c r="H3268" s="50">
        <v>9749.0</v>
      </c>
      <c r="I3268" s="54">
        <v>1.15887</v>
      </c>
      <c r="J3268" s="50">
        <v>9749.0</v>
      </c>
      <c r="K3268" s="54">
        <v>1.544</v>
      </c>
      <c r="L3268" s="70">
        <f t="shared" si="1"/>
        <v>0</v>
      </c>
      <c r="M3268" s="71">
        <f t="shared" si="2"/>
        <v>0</v>
      </c>
      <c r="N3268" s="71">
        <f t="shared" si="3"/>
        <v>-5.23613</v>
      </c>
      <c r="O3268" s="71">
        <f t="shared" si="4"/>
        <v>-81.87849883</v>
      </c>
      <c r="P3268" s="71">
        <f t="shared" si="5"/>
        <v>0</v>
      </c>
      <c r="Q3268" s="71">
        <f t="shared" si="6"/>
        <v>0</v>
      </c>
      <c r="R3268" s="71">
        <f t="shared" si="7"/>
        <v>-4.851</v>
      </c>
      <c r="S3268" s="71">
        <f t="shared" si="8"/>
        <v>-75.85613761</v>
      </c>
      <c r="T3268" s="72">
        <f t="shared" si="9"/>
        <v>65</v>
      </c>
      <c r="U3268" s="71">
        <f t="shared" si="10"/>
        <v>0.6667350497</v>
      </c>
      <c r="V3268" s="71">
        <f t="shared" si="11"/>
        <v>0</v>
      </c>
      <c r="W3268" s="73">
        <f t="shared" si="12"/>
        <v>0</v>
      </c>
      <c r="X3268" s="19"/>
      <c r="Y3268" s="19"/>
      <c r="Z3268" s="19"/>
      <c r="AA3268" s="19"/>
      <c r="AB3268" s="19"/>
      <c r="AC3268" s="19"/>
      <c r="AD3268" s="19"/>
    </row>
    <row r="3269">
      <c r="A3269" s="49" t="s">
        <v>998</v>
      </c>
      <c r="B3269" s="50">
        <v>9560.0</v>
      </c>
      <c r="C3269" s="51">
        <v>1.978</v>
      </c>
      <c r="D3269" s="52">
        <v>9530.0</v>
      </c>
      <c r="E3269" s="51">
        <v>0.02</v>
      </c>
      <c r="F3269" s="52">
        <v>9560.0</v>
      </c>
      <c r="G3269" s="54">
        <v>1.077</v>
      </c>
      <c r="H3269" s="50">
        <v>9560.0</v>
      </c>
      <c r="I3269" s="54">
        <v>0.901491</v>
      </c>
      <c r="J3269" s="50">
        <v>9560.0</v>
      </c>
      <c r="K3269" s="54">
        <v>2.631</v>
      </c>
      <c r="L3269" s="70">
        <f t="shared" si="1"/>
        <v>0</v>
      </c>
      <c r="M3269" s="71">
        <f t="shared" si="2"/>
        <v>0</v>
      </c>
      <c r="N3269" s="71">
        <f t="shared" si="3"/>
        <v>-1.076509</v>
      </c>
      <c r="O3269" s="71">
        <f t="shared" si="4"/>
        <v>-54.42411527</v>
      </c>
      <c r="P3269" s="71">
        <f t="shared" si="5"/>
        <v>0</v>
      </c>
      <c r="Q3269" s="71">
        <f t="shared" si="6"/>
        <v>0</v>
      </c>
      <c r="R3269" s="71">
        <f t="shared" si="7"/>
        <v>0.653</v>
      </c>
      <c r="S3269" s="71">
        <f t="shared" si="8"/>
        <v>33.01314459</v>
      </c>
      <c r="T3269" s="72">
        <f t="shared" si="9"/>
        <v>30</v>
      </c>
      <c r="U3269" s="71">
        <f t="shared" si="10"/>
        <v>0.3138075314</v>
      </c>
      <c r="V3269" s="71">
        <f t="shared" si="11"/>
        <v>0</v>
      </c>
      <c r="W3269" s="73">
        <f t="shared" si="12"/>
        <v>0</v>
      </c>
      <c r="X3269" s="19"/>
      <c r="Y3269" s="19"/>
      <c r="Z3269" s="19"/>
      <c r="AA3269" s="19"/>
      <c r="AB3269" s="19"/>
      <c r="AC3269" s="19"/>
      <c r="AD3269" s="19"/>
    </row>
    <row r="3270">
      <c r="A3270" s="49" t="s">
        <v>1005</v>
      </c>
      <c r="B3270" s="50">
        <v>9207.0</v>
      </c>
      <c r="C3270" s="51">
        <v>7.3</v>
      </c>
      <c r="D3270" s="52">
        <v>9137.0</v>
      </c>
      <c r="E3270" s="51">
        <v>0.017</v>
      </c>
      <c r="F3270" s="52">
        <v>9207.0</v>
      </c>
      <c r="G3270" s="54">
        <v>1.099</v>
      </c>
      <c r="H3270" s="50">
        <v>9207.0</v>
      </c>
      <c r="I3270" s="54">
        <v>15.3346</v>
      </c>
      <c r="J3270" s="50">
        <v>9207.0</v>
      </c>
      <c r="K3270" s="54">
        <v>1.499</v>
      </c>
      <c r="L3270" s="70">
        <f t="shared" si="1"/>
        <v>0</v>
      </c>
      <c r="M3270" s="71">
        <f t="shared" si="2"/>
        <v>0</v>
      </c>
      <c r="N3270" s="71">
        <f t="shared" si="3"/>
        <v>8.0346</v>
      </c>
      <c r="O3270" s="71">
        <f t="shared" si="4"/>
        <v>110.0630137</v>
      </c>
      <c r="P3270" s="71">
        <f t="shared" si="5"/>
        <v>0</v>
      </c>
      <c r="Q3270" s="71">
        <f t="shared" si="6"/>
        <v>0</v>
      </c>
      <c r="R3270" s="71">
        <f t="shared" si="7"/>
        <v>-5.801</v>
      </c>
      <c r="S3270" s="71">
        <f t="shared" si="8"/>
        <v>-79.46575342</v>
      </c>
      <c r="T3270" s="72">
        <f t="shared" si="9"/>
        <v>70</v>
      </c>
      <c r="U3270" s="71">
        <f t="shared" si="10"/>
        <v>0.7602910829</v>
      </c>
      <c r="V3270" s="71">
        <f t="shared" si="11"/>
        <v>0</v>
      </c>
      <c r="W3270" s="73">
        <f t="shared" si="12"/>
        <v>0</v>
      </c>
      <c r="X3270" s="19"/>
      <c r="Y3270" s="19"/>
      <c r="Z3270" s="19"/>
      <c r="AA3270" s="19"/>
      <c r="AB3270" s="19"/>
      <c r="AC3270" s="19"/>
      <c r="AD3270" s="19"/>
    </row>
    <row r="3271">
      <c r="A3271" s="49" t="s">
        <v>3359</v>
      </c>
      <c r="B3271" s="50">
        <v>9513.0</v>
      </c>
      <c r="C3271" s="51">
        <v>2.071</v>
      </c>
      <c r="D3271" s="52">
        <v>9476.0</v>
      </c>
      <c r="E3271" s="51">
        <v>0.019</v>
      </c>
      <c r="F3271" s="52">
        <v>9513.0</v>
      </c>
      <c r="G3271" s="54">
        <v>1.051</v>
      </c>
      <c r="H3271" s="50">
        <v>9513.0</v>
      </c>
      <c r="I3271" s="54">
        <v>1.30795</v>
      </c>
      <c r="J3271" s="50">
        <v>9513.0</v>
      </c>
      <c r="K3271" s="54">
        <v>1.421</v>
      </c>
      <c r="L3271" s="70">
        <f t="shared" si="1"/>
        <v>0</v>
      </c>
      <c r="M3271" s="71">
        <f t="shared" si="2"/>
        <v>0</v>
      </c>
      <c r="N3271" s="71">
        <f t="shared" si="3"/>
        <v>-0.76305</v>
      </c>
      <c r="O3271" s="71">
        <f t="shared" si="4"/>
        <v>-36.84451956</v>
      </c>
      <c r="P3271" s="71">
        <f t="shared" si="5"/>
        <v>0</v>
      </c>
      <c r="Q3271" s="71">
        <f t="shared" si="6"/>
        <v>0</v>
      </c>
      <c r="R3271" s="71">
        <f t="shared" si="7"/>
        <v>-0.65</v>
      </c>
      <c r="S3271" s="71">
        <f t="shared" si="8"/>
        <v>-31.38580396</v>
      </c>
      <c r="T3271" s="72">
        <f t="shared" si="9"/>
        <v>37</v>
      </c>
      <c r="U3271" s="71">
        <f t="shared" si="10"/>
        <v>0.3889414485</v>
      </c>
      <c r="V3271" s="71">
        <f t="shared" si="11"/>
        <v>0</v>
      </c>
      <c r="W3271" s="73">
        <f t="shared" si="12"/>
        <v>0</v>
      </c>
      <c r="X3271" s="19"/>
      <c r="Y3271" s="19"/>
      <c r="Z3271" s="19"/>
      <c r="AA3271" s="19"/>
      <c r="AB3271" s="19"/>
      <c r="AC3271" s="19"/>
      <c r="AD3271" s="19"/>
    </row>
    <row r="3272">
      <c r="A3272" s="49" t="s">
        <v>3360</v>
      </c>
      <c r="B3272" s="50">
        <v>9162.0</v>
      </c>
      <c r="C3272" s="51">
        <v>7.191</v>
      </c>
      <c r="D3272" s="52">
        <v>9104.0</v>
      </c>
      <c r="E3272" s="51">
        <v>0.018</v>
      </c>
      <c r="F3272" s="52">
        <v>9162.0</v>
      </c>
      <c r="G3272" s="54">
        <v>1.06</v>
      </c>
      <c r="H3272" s="50">
        <v>9162.0</v>
      </c>
      <c r="I3272" s="54">
        <v>16.8041</v>
      </c>
      <c r="J3272" s="50">
        <v>9162.0</v>
      </c>
      <c r="K3272" s="54">
        <v>1.581</v>
      </c>
      <c r="L3272" s="70">
        <f t="shared" si="1"/>
        <v>0</v>
      </c>
      <c r="M3272" s="71">
        <f t="shared" si="2"/>
        <v>0</v>
      </c>
      <c r="N3272" s="71">
        <f t="shared" si="3"/>
        <v>9.6131</v>
      </c>
      <c r="O3272" s="71">
        <f t="shared" si="4"/>
        <v>133.6823808</v>
      </c>
      <c r="P3272" s="71">
        <f t="shared" si="5"/>
        <v>0</v>
      </c>
      <c r="Q3272" s="71">
        <f t="shared" si="6"/>
        <v>0</v>
      </c>
      <c r="R3272" s="71">
        <f t="shared" si="7"/>
        <v>-5.61</v>
      </c>
      <c r="S3272" s="71">
        <f t="shared" si="8"/>
        <v>-78.0141844</v>
      </c>
      <c r="T3272" s="72">
        <f t="shared" si="9"/>
        <v>58</v>
      </c>
      <c r="U3272" s="71">
        <f t="shared" si="10"/>
        <v>0.6330495525</v>
      </c>
      <c r="V3272" s="71">
        <f t="shared" si="11"/>
        <v>0</v>
      </c>
      <c r="W3272" s="73">
        <f t="shared" si="12"/>
        <v>0</v>
      </c>
      <c r="X3272" s="19"/>
      <c r="Y3272" s="19"/>
      <c r="Z3272" s="19"/>
      <c r="AA3272" s="19"/>
      <c r="AB3272" s="19"/>
      <c r="AC3272" s="19"/>
      <c r="AD3272" s="19"/>
    </row>
    <row r="3273">
      <c r="A3273" s="49" t="s">
        <v>3361</v>
      </c>
      <c r="B3273" s="50">
        <v>9947.0</v>
      </c>
      <c r="C3273" s="51">
        <v>1.904</v>
      </c>
      <c r="D3273" s="52">
        <v>9920.0</v>
      </c>
      <c r="E3273" s="51">
        <v>0.027</v>
      </c>
      <c r="F3273" s="52">
        <v>9947.0</v>
      </c>
      <c r="G3273" s="54">
        <v>1.154</v>
      </c>
      <c r="H3273" s="50">
        <v>9947.0</v>
      </c>
      <c r="I3273" s="54">
        <v>3.28823</v>
      </c>
      <c r="J3273" s="50">
        <v>9947.0</v>
      </c>
      <c r="K3273" s="54">
        <v>8.216</v>
      </c>
      <c r="L3273" s="70">
        <f t="shared" si="1"/>
        <v>0</v>
      </c>
      <c r="M3273" s="71">
        <f t="shared" si="2"/>
        <v>0</v>
      </c>
      <c r="N3273" s="71">
        <f t="shared" si="3"/>
        <v>1.38423</v>
      </c>
      <c r="O3273" s="71">
        <f t="shared" si="4"/>
        <v>72.70115546</v>
      </c>
      <c r="P3273" s="71">
        <f t="shared" si="5"/>
        <v>0</v>
      </c>
      <c r="Q3273" s="71">
        <f t="shared" si="6"/>
        <v>0</v>
      </c>
      <c r="R3273" s="71">
        <f t="shared" si="7"/>
        <v>6.312</v>
      </c>
      <c r="S3273" s="71">
        <f t="shared" si="8"/>
        <v>331.512605</v>
      </c>
      <c r="T3273" s="72">
        <f t="shared" si="9"/>
        <v>27</v>
      </c>
      <c r="U3273" s="71">
        <f t="shared" si="10"/>
        <v>0.2714386247</v>
      </c>
      <c r="V3273" s="71">
        <f t="shared" si="11"/>
        <v>0</v>
      </c>
      <c r="W3273" s="73">
        <f t="shared" si="12"/>
        <v>0</v>
      </c>
      <c r="X3273" s="19"/>
      <c r="Y3273" s="19"/>
      <c r="Z3273" s="19"/>
      <c r="AA3273" s="19"/>
      <c r="AB3273" s="19"/>
      <c r="AC3273" s="19"/>
      <c r="AD3273" s="19"/>
    </row>
    <row r="3274">
      <c r="A3274" s="49" t="s">
        <v>3362</v>
      </c>
      <c r="B3274" s="50">
        <v>9585.0</v>
      </c>
      <c r="C3274" s="51">
        <v>9.526</v>
      </c>
      <c r="D3274" s="52">
        <v>9518.0</v>
      </c>
      <c r="E3274" s="51">
        <v>0.017</v>
      </c>
      <c r="F3274" s="52">
        <v>9585.0</v>
      </c>
      <c r="G3274" s="54">
        <v>1.171</v>
      </c>
      <c r="H3274" s="50">
        <v>9585.0</v>
      </c>
      <c r="I3274" s="54">
        <v>22.663</v>
      </c>
      <c r="J3274" s="50">
        <v>9585.0</v>
      </c>
      <c r="K3274" s="54">
        <v>1.273</v>
      </c>
      <c r="L3274" s="70">
        <f t="shared" si="1"/>
        <v>0</v>
      </c>
      <c r="M3274" s="71">
        <f t="shared" si="2"/>
        <v>0</v>
      </c>
      <c r="N3274" s="71">
        <f t="shared" si="3"/>
        <v>13.137</v>
      </c>
      <c r="O3274" s="71">
        <f t="shared" si="4"/>
        <v>137.9067814</v>
      </c>
      <c r="P3274" s="71">
        <f t="shared" si="5"/>
        <v>0</v>
      </c>
      <c r="Q3274" s="71">
        <f t="shared" si="6"/>
        <v>0</v>
      </c>
      <c r="R3274" s="71">
        <f t="shared" si="7"/>
        <v>-8.253</v>
      </c>
      <c r="S3274" s="71">
        <f t="shared" si="8"/>
        <v>-86.63657359</v>
      </c>
      <c r="T3274" s="72">
        <f t="shared" si="9"/>
        <v>67</v>
      </c>
      <c r="U3274" s="71">
        <f t="shared" si="10"/>
        <v>0.699008868</v>
      </c>
      <c r="V3274" s="71">
        <f t="shared" si="11"/>
        <v>0</v>
      </c>
      <c r="W3274" s="73">
        <f t="shared" si="12"/>
        <v>0</v>
      </c>
      <c r="X3274" s="19"/>
      <c r="Y3274" s="19"/>
      <c r="Z3274" s="19"/>
      <c r="AA3274" s="19"/>
      <c r="AB3274" s="19"/>
      <c r="AC3274" s="19"/>
      <c r="AD3274" s="19"/>
    </row>
    <row r="3275">
      <c r="A3275" s="49" t="s">
        <v>3363</v>
      </c>
      <c r="B3275" s="50">
        <v>9914.0</v>
      </c>
      <c r="C3275" s="51">
        <v>1.739</v>
      </c>
      <c r="D3275" s="52">
        <v>9882.0</v>
      </c>
      <c r="E3275" s="51">
        <v>0.016</v>
      </c>
      <c r="F3275" s="52">
        <v>9914.0</v>
      </c>
      <c r="G3275" s="54">
        <v>1.168</v>
      </c>
      <c r="H3275" s="50">
        <v>9914.0</v>
      </c>
      <c r="I3275" s="54">
        <v>1.15368</v>
      </c>
      <c r="J3275" s="50">
        <v>9914.0</v>
      </c>
      <c r="K3275" s="54">
        <v>0.73</v>
      </c>
      <c r="L3275" s="70">
        <f t="shared" si="1"/>
        <v>0</v>
      </c>
      <c r="M3275" s="71">
        <f t="shared" si="2"/>
        <v>0</v>
      </c>
      <c r="N3275" s="71">
        <f t="shared" si="3"/>
        <v>-0.58532</v>
      </c>
      <c r="O3275" s="71">
        <f t="shared" si="4"/>
        <v>-33.65842438</v>
      </c>
      <c r="P3275" s="71">
        <f t="shared" si="5"/>
        <v>0</v>
      </c>
      <c r="Q3275" s="71">
        <f t="shared" si="6"/>
        <v>0</v>
      </c>
      <c r="R3275" s="71">
        <f t="shared" si="7"/>
        <v>-1.009</v>
      </c>
      <c r="S3275" s="71">
        <f t="shared" si="8"/>
        <v>-58.02185164</v>
      </c>
      <c r="T3275" s="72">
        <f t="shared" si="9"/>
        <v>32</v>
      </c>
      <c r="U3275" s="71">
        <f t="shared" si="10"/>
        <v>0.3227758725</v>
      </c>
      <c r="V3275" s="71">
        <f t="shared" si="11"/>
        <v>0</v>
      </c>
      <c r="W3275" s="73">
        <f t="shared" si="12"/>
        <v>0</v>
      </c>
      <c r="X3275" s="19"/>
      <c r="Y3275" s="19"/>
      <c r="Z3275" s="19"/>
      <c r="AA3275" s="19"/>
      <c r="AB3275" s="19"/>
      <c r="AC3275" s="19"/>
      <c r="AD3275" s="19"/>
    </row>
    <row r="3276">
      <c r="A3276" s="49" t="s">
        <v>3364</v>
      </c>
      <c r="B3276" s="50">
        <v>9550.0</v>
      </c>
      <c r="C3276" s="51">
        <v>7.905</v>
      </c>
      <c r="D3276" s="52">
        <v>9480.0</v>
      </c>
      <c r="E3276" s="51">
        <v>0.027</v>
      </c>
      <c r="F3276" s="52">
        <v>9550.0</v>
      </c>
      <c r="G3276" s="54">
        <v>1.202</v>
      </c>
      <c r="H3276" s="50">
        <v>9550.0</v>
      </c>
      <c r="I3276" s="54">
        <v>17.9835</v>
      </c>
      <c r="J3276" s="50">
        <v>9550.0</v>
      </c>
      <c r="K3276" s="54">
        <v>4.043</v>
      </c>
      <c r="L3276" s="70">
        <f t="shared" si="1"/>
        <v>0</v>
      </c>
      <c r="M3276" s="71">
        <f t="shared" si="2"/>
        <v>0</v>
      </c>
      <c r="N3276" s="71">
        <f t="shared" si="3"/>
        <v>10.0785</v>
      </c>
      <c r="O3276" s="71">
        <f t="shared" si="4"/>
        <v>127.4952562</v>
      </c>
      <c r="P3276" s="71">
        <f t="shared" si="5"/>
        <v>0</v>
      </c>
      <c r="Q3276" s="71">
        <f t="shared" si="6"/>
        <v>0</v>
      </c>
      <c r="R3276" s="71">
        <f t="shared" si="7"/>
        <v>-3.862</v>
      </c>
      <c r="S3276" s="71">
        <f t="shared" si="8"/>
        <v>-48.85515497</v>
      </c>
      <c r="T3276" s="72">
        <f t="shared" si="9"/>
        <v>70</v>
      </c>
      <c r="U3276" s="71">
        <f t="shared" si="10"/>
        <v>0.7329842932</v>
      </c>
      <c r="V3276" s="71">
        <f t="shared" si="11"/>
        <v>0</v>
      </c>
      <c r="W3276" s="73">
        <f t="shared" si="12"/>
        <v>0</v>
      </c>
      <c r="X3276" s="19"/>
      <c r="Y3276" s="19"/>
      <c r="Z3276" s="19"/>
      <c r="AA3276" s="19"/>
      <c r="AB3276" s="19"/>
      <c r="AC3276" s="19"/>
      <c r="AD3276" s="19"/>
    </row>
    <row r="3277">
      <c r="A3277" s="49" t="s">
        <v>3365</v>
      </c>
      <c r="B3277" s="50">
        <v>9662.0</v>
      </c>
      <c r="C3277" s="51">
        <v>1.836</v>
      </c>
      <c r="D3277" s="52">
        <v>9628.0</v>
      </c>
      <c r="E3277" s="51">
        <v>0.015</v>
      </c>
      <c r="F3277" s="52">
        <v>9662.0</v>
      </c>
      <c r="G3277" s="54">
        <v>1.13</v>
      </c>
      <c r="H3277" s="50">
        <v>9662.0</v>
      </c>
      <c r="I3277" s="54">
        <v>0.772937</v>
      </c>
      <c r="J3277" s="50">
        <v>9662.0</v>
      </c>
      <c r="K3277" s="54">
        <v>1.157</v>
      </c>
      <c r="L3277" s="70">
        <f t="shared" si="1"/>
        <v>0</v>
      </c>
      <c r="M3277" s="71">
        <f t="shared" si="2"/>
        <v>0</v>
      </c>
      <c r="N3277" s="71">
        <f t="shared" si="3"/>
        <v>-1.063063</v>
      </c>
      <c r="O3277" s="71">
        <f t="shared" si="4"/>
        <v>-57.90103486</v>
      </c>
      <c r="P3277" s="71">
        <f t="shared" si="5"/>
        <v>0</v>
      </c>
      <c r="Q3277" s="71">
        <f t="shared" si="6"/>
        <v>0</v>
      </c>
      <c r="R3277" s="71">
        <f t="shared" si="7"/>
        <v>-0.679</v>
      </c>
      <c r="S3277" s="71">
        <f t="shared" si="8"/>
        <v>-36.98257081</v>
      </c>
      <c r="T3277" s="72">
        <f t="shared" si="9"/>
        <v>34</v>
      </c>
      <c r="U3277" s="71">
        <f t="shared" si="10"/>
        <v>0.3518940178</v>
      </c>
      <c r="V3277" s="71">
        <f t="shared" si="11"/>
        <v>0</v>
      </c>
      <c r="W3277" s="73">
        <f t="shared" si="12"/>
        <v>0</v>
      </c>
      <c r="X3277" s="19"/>
      <c r="Y3277" s="19"/>
      <c r="Z3277" s="19"/>
      <c r="AA3277" s="19"/>
      <c r="AB3277" s="19"/>
      <c r="AC3277" s="19"/>
      <c r="AD3277" s="19"/>
    </row>
    <row r="3278">
      <c r="A3278" s="49" t="s">
        <v>3366</v>
      </c>
      <c r="B3278" s="50">
        <v>9304.0</v>
      </c>
      <c r="C3278" s="51">
        <v>6.762</v>
      </c>
      <c r="D3278" s="52">
        <v>9260.0</v>
      </c>
      <c r="E3278" s="51">
        <v>0.045</v>
      </c>
      <c r="F3278" s="52">
        <v>9304.0</v>
      </c>
      <c r="G3278" s="54">
        <v>1.159</v>
      </c>
      <c r="H3278" s="50">
        <v>9304.0</v>
      </c>
      <c r="I3278" s="54">
        <v>16.3143</v>
      </c>
      <c r="J3278" s="50">
        <v>9304.0</v>
      </c>
      <c r="K3278" s="54">
        <v>1.603</v>
      </c>
      <c r="L3278" s="70">
        <f t="shared" si="1"/>
        <v>0</v>
      </c>
      <c r="M3278" s="71">
        <f t="shared" si="2"/>
        <v>0</v>
      </c>
      <c r="N3278" s="71">
        <f t="shared" si="3"/>
        <v>9.5523</v>
      </c>
      <c r="O3278" s="71">
        <f t="shared" si="4"/>
        <v>141.2644188</v>
      </c>
      <c r="P3278" s="71">
        <f t="shared" si="5"/>
        <v>0</v>
      </c>
      <c r="Q3278" s="71">
        <f t="shared" si="6"/>
        <v>0</v>
      </c>
      <c r="R3278" s="71">
        <f t="shared" si="7"/>
        <v>-5.159</v>
      </c>
      <c r="S3278" s="71">
        <f t="shared" si="8"/>
        <v>-76.29399586</v>
      </c>
      <c r="T3278" s="72">
        <f t="shared" si="9"/>
        <v>44</v>
      </c>
      <c r="U3278" s="71">
        <f t="shared" si="10"/>
        <v>0.4729148753</v>
      </c>
      <c r="V3278" s="71">
        <f t="shared" si="11"/>
        <v>0</v>
      </c>
      <c r="W3278" s="73">
        <f t="shared" si="12"/>
        <v>0</v>
      </c>
      <c r="X3278" s="19"/>
      <c r="Y3278" s="19"/>
      <c r="Z3278" s="19"/>
      <c r="AA3278" s="19"/>
      <c r="AB3278" s="19"/>
      <c r="AC3278" s="19"/>
      <c r="AD3278" s="19"/>
    </row>
    <row r="3279">
      <c r="A3279" s="49" t="s">
        <v>3367</v>
      </c>
      <c r="B3279" s="50">
        <v>9762.0</v>
      </c>
      <c r="C3279" s="51">
        <v>1.904</v>
      </c>
      <c r="D3279" s="52">
        <v>9731.0</v>
      </c>
      <c r="E3279" s="51">
        <v>0.028</v>
      </c>
      <c r="F3279" s="52">
        <v>9762.0</v>
      </c>
      <c r="G3279" s="54">
        <v>1.136</v>
      </c>
      <c r="H3279" s="50">
        <v>9762.0</v>
      </c>
      <c r="I3279" s="54">
        <v>0.98033</v>
      </c>
      <c r="J3279" s="50">
        <v>9762.0</v>
      </c>
      <c r="K3279" s="54">
        <v>1.233</v>
      </c>
      <c r="L3279" s="70">
        <f t="shared" si="1"/>
        <v>0</v>
      </c>
      <c r="M3279" s="71">
        <f t="shared" si="2"/>
        <v>0</v>
      </c>
      <c r="N3279" s="71">
        <f t="shared" si="3"/>
        <v>-0.92367</v>
      </c>
      <c r="O3279" s="71">
        <f t="shared" si="4"/>
        <v>-48.51207983</v>
      </c>
      <c r="P3279" s="71">
        <f t="shared" si="5"/>
        <v>0</v>
      </c>
      <c r="Q3279" s="71">
        <f t="shared" si="6"/>
        <v>0</v>
      </c>
      <c r="R3279" s="71">
        <f t="shared" si="7"/>
        <v>-0.671</v>
      </c>
      <c r="S3279" s="71">
        <f t="shared" si="8"/>
        <v>-35.24159664</v>
      </c>
      <c r="T3279" s="72">
        <f t="shared" si="9"/>
        <v>31</v>
      </c>
      <c r="U3279" s="71">
        <f t="shared" si="10"/>
        <v>0.3175578775</v>
      </c>
      <c r="V3279" s="71">
        <f t="shared" si="11"/>
        <v>0</v>
      </c>
      <c r="W3279" s="73">
        <f t="shared" si="12"/>
        <v>0</v>
      </c>
      <c r="X3279" s="19"/>
      <c r="Y3279" s="19"/>
      <c r="Z3279" s="19"/>
      <c r="AA3279" s="19"/>
      <c r="AB3279" s="19"/>
      <c r="AC3279" s="19"/>
      <c r="AD3279" s="19"/>
    </row>
    <row r="3280">
      <c r="A3280" s="49" t="s">
        <v>3368</v>
      </c>
      <c r="B3280" s="50">
        <v>9406.0</v>
      </c>
      <c r="C3280" s="51">
        <v>6.632</v>
      </c>
      <c r="D3280" s="52">
        <v>9329.0</v>
      </c>
      <c r="E3280" s="51">
        <v>0.014</v>
      </c>
      <c r="F3280" s="52">
        <v>9406.0</v>
      </c>
      <c r="G3280" s="54">
        <v>1.153</v>
      </c>
      <c r="H3280" s="50">
        <v>9406.0</v>
      </c>
      <c r="I3280" s="54">
        <v>4.21879</v>
      </c>
      <c r="J3280" s="50">
        <v>9406.0</v>
      </c>
      <c r="K3280" s="54">
        <v>2.044</v>
      </c>
      <c r="L3280" s="70">
        <f t="shared" si="1"/>
        <v>0</v>
      </c>
      <c r="M3280" s="71">
        <f t="shared" si="2"/>
        <v>0</v>
      </c>
      <c r="N3280" s="71">
        <f t="shared" si="3"/>
        <v>-2.41321</v>
      </c>
      <c r="O3280" s="71">
        <f t="shared" si="4"/>
        <v>-36.38736429</v>
      </c>
      <c r="P3280" s="71">
        <f t="shared" si="5"/>
        <v>0</v>
      </c>
      <c r="Q3280" s="71">
        <f t="shared" si="6"/>
        <v>0</v>
      </c>
      <c r="R3280" s="71">
        <f t="shared" si="7"/>
        <v>-4.588</v>
      </c>
      <c r="S3280" s="71">
        <f t="shared" si="8"/>
        <v>-69.17973462</v>
      </c>
      <c r="T3280" s="72">
        <f t="shared" si="9"/>
        <v>77</v>
      </c>
      <c r="U3280" s="71">
        <f t="shared" si="10"/>
        <v>0.8186264087</v>
      </c>
      <c r="V3280" s="71">
        <f t="shared" si="11"/>
        <v>0</v>
      </c>
      <c r="W3280" s="73">
        <f t="shared" si="12"/>
        <v>0</v>
      </c>
      <c r="X3280" s="19"/>
      <c r="Y3280" s="19"/>
      <c r="Z3280" s="19"/>
      <c r="AA3280" s="19"/>
      <c r="AB3280" s="19"/>
      <c r="AC3280" s="19"/>
      <c r="AD3280" s="19"/>
    </row>
    <row r="3281">
      <c r="A3281" s="49" t="s">
        <v>3369</v>
      </c>
      <c r="B3281" s="50">
        <v>10141.0</v>
      </c>
      <c r="C3281" s="51">
        <v>2.214</v>
      </c>
      <c r="D3281" s="52">
        <v>10114.0</v>
      </c>
      <c r="E3281" s="51">
        <v>0.035</v>
      </c>
      <c r="F3281" s="52">
        <v>10141.0</v>
      </c>
      <c r="G3281" s="54">
        <v>1.159</v>
      </c>
      <c r="H3281" s="50">
        <v>10141.0</v>
      </c>
      <c r="I3281" s="54">
        <v>0.707974</v>
      </c>
      <c r="J3281" s="50">
        <v>10141.0</v>
      </c>
      <c r="K3281" s="54">
        <v>0.889</v>
      </c>
      <c r="L3281" s="70">
        <f t="shared" si="1"/>
        <v>0</v>
      </c>
      <c r="M3281" s="71">
        <f t="shared" si="2"/>
        <v>0</v>
      </c>
      <c r="N3281" s="71">
        <f t="shared" si="3"/>
        <v>-1.506026</v>
      </c>
      <c r="O3281" s="71">
        <f t="shared" si="4"/>
        <v>-68.02285456</v>
      </c>
      <c r="P3281" s="71">
        <f t="shared" si="5"/>
        <v>0</v>
      </c>
      <c r="Q3281" s="71">
        <f t="shared" si="6"/>
        <v>0</v>
      </c>
      <c r="R3281" s="71">
        <f t="shared" si="7"/>
        <v>-1.325</v>
      </c>
      <c r="S3281" s="71">
        <f t="shared" si="8"/>
        <v>-59.8464318</v>
      </c>
      <c r="T3281" s="72">
        <f t="shared" si="9"/>
        <v>27</v>
      </c>
      <c r="U3281" s="71">
        <f t="shared" si="10"/>
        <v>0.2662459324</v>
      </c>
      <c r="V3281" s="71">
        <f t="shared" si="11"/>
        <v>0</v>
      </c>
      <c r="W3281" s="73">
        <f t="shared" si="12"/>
        <v>0</v>
      </c>
      <c r="X3281" s="19"/>
      <c r="Y3281" s="19"/>
      <c r="Z3281" s="19"/>
      <c r="AA3281" s="19"/>
      <c r="AB3281" s="19"/>
      <c r="AC3281" s="19"/>
      <c r="AD3281" s="19"/>
    </row>
    <row r="3282">
      <c r="A3282" s="49" t="s">
        <v>3370</v>
      </c>
      <c r="B3282" s="50">
        <v>9774.0</v>
      </c>
      <c r="C3282" s="51">
        <v>7.472</v>
      </c>
      <c r="D3282" s="52">
        <v>9738.0</v>
      </c>
      <c r="E3282" s="51">
        <v>0.035</v>
      </c>
      <c r="F3282" s="52">
        <v>9774.0</v>
      </c>
      <c r="G3282" s="54">
        <v>1.162</v>
      </c>
      <c r="H3282" s="50">
        <v>9774.0</v>
      </c>
      <c r="I3282" s="54">
        <v>17.974</v>
      </c>
      <c r="J3282" s="50">
        <v>9774.0</v>
      </c>
      <c r="K3282" s="54">
        <v>32.757</v>
      </c>
      <c r="L3282" s="70">
        <f t="shared" si="1"/>
        <v>0</v>
      </c>
      <c r="M3282" s="71">
        <f t="shared" si="2"/>
        <v>0</v>
      </c>
      <c r="N3282" s="71">
        <f t="shared" si="3"/>
        <v>10.502</v>
      </c>
      <c r="O3282" s="71">
        <f t="shared" si="4"/>
        <v>140.5513919</v>
      </c>
      <c r="P3282" s="71">
        <f t="shared" si="5"/>
        <v>0</v>
      </c>
      <c r="Q3282" s="71">
        <f t="shared" si="6"/>
        <v>0</v>
      </c>
      <c r="R3282" s="71">
        <f t="shared" si="7"/>
        <v>25.285</v>
      </c>
      <c r="S3282" s="71">
        <f t="shared" si="8"/>
        <v>338.3966809</v>
      </c>
      <c r="T3282" s="72">
        <f t="shared" si="9"/>
        <v>36</v>
      </c>
      <c r="U3282" s="71">
        <f t="shared" si="10"/>
        <v>0.3683241252</v>
      </c>
      <c r="V3282" s="71">
        <f t="shared" si="11"/>
        <v>0</v>
      </c>
      <c r="W3282" s="73">
        <f t="shared" si="12"/>
        <v>0</v>
      </c>
      <c r="X3282" s="19"/>
      <c r="Y3282" s="19"/>
      <c r="Z3282" s="19"/>
      <c r="AA3282" s="19"/>
      <c r="AB3282" s="19"/>
      <c r="AC3282" s="19"/>
      <c r="AD3282" s="19"/>
    </row>
    <row r="3283">
      <c r="A3283" s="49" t="s">
        <v>3371</v>
      </c>
      <c r="B3283" s="50">
        <v>9651.0</v>
      </c>
      <c r="C3283" s="51">
        <v>1.876</v>
      </c>
      <c r="D3283" s="52">
        <v>9612.0</v>
      </c>
      <c r="E3283" s="51">
        <v>0.017</v>
      </c>
      <c r="F3283" s="52">
        <v>9651.0</v>
      </c>
      <c r="G3283" s="54">
        <v>1.082</v>
      </c>
      <c r="H3283" s="50">
        <v>9651.0</v>
      </c>
      <c r="I3283" s="54">
        <v>1.47774</v>
      </c>
      <c r="J3283" s="50">
        <v>9651.0</v>
      </c>
      <c r="K3283" s="54">
        <v>1591.34</v>
      </c>
      <c r="L3283" s="70">
        <f t="shared" si="1"/>
        <v>0</v>
      </c>
      <c r="M3283" s="71">
        <f t="shared" si="2"/>
        <v>0</v>
      </c>
      <c r="N3283" s="71">
        <f t="shared" si="3"/>
        <v>-0.39826</v>
      </c>
      <c r="O3283" s="71">
        <f t="shared" si="4"/>
        <v>-21.22921109</v>
      </c>
      <c r="P3283" s="71">
        <f t="shared" si="5"/>
        <v>0</v>
      </c>
      <c r="Q3283" s="71">
        <f t="shared" si="6"/>
        <v>0</v>
      </c>
      <c r="R3283" s="71">
        <f t="shared" si="7"/>
        <v>1589.464</v>
      </c>
      <c r="S3283" s="71">
        <f t="shared" si="8"/>
        <v>84726.22601</v>
      </c>
      <c r="T3283" s="72">
        <f t="shared" si="9"/>
        <v>39</v>
      </c>
      <c r="U3283" s="71">
        <f t="shared" si="10"/>
        <v>0.4041032017</v>
      </c>
      <c r="V3283" s="71">
        <f t="shared" si="11"/>
        <v>0</v>
      </c>
      <c r="W3283" s="73">
        <f t="shared" si="12"/>
        <v>0</v>
      </c>
      <c r="X3283" s="19"/>
      <c r="Y3283" s="19"/>
      <c r="Z3283" s="19"/>
      <c r="AA3283" s="19"/>
      <c r="AB3283" s="19"/>
      <c r="AC3283" s="19"/>
      <c r="AD3283" s="19"/>
    </row>
    <row r="3284">
      <c r="A3284" s="49" t="s">
        <v>3372</v>
      </c>
      <c r="B3284" s="50">
        <v>9294.0</v>
      </c>
      <c r="C3284" s="51">
        <v>7.039</v>
      </c>
      <c r="D3284" s="52">
        <v>9239.0</v>
      </c>
      <c r="E3284" s="51">
        <v>0.031</v>
      </c>
      <c r="F3284" s="52">
        <v>9294.0</v>
      </c>
      <c r="G3284" s="54">
        <v>1.105</v>
      </c>
      <c r="H3284" s="50">
        <v>9294.0</v>
      </c>
      <c r="I3284" s="54">
        <v>1.71443</v>
      </c>
      <c r="J3284" s="50">
        <v>9294.0</v>
      </c>
      <c r="K3284" s="54">
        <v>1.921</v>
      </c>
      <c r="L3284" s="70">
        <f t="shared" si="1"/>
        <v>0</v>
      </c>
      <c r="M3284" s="71">
        <f t="shared" si="2"/>
        <v>0</v>
      </c>
      <c r="N3284" s="71">
        <f t="shared" si="3"/>
        <v>-5.32457</v>
      </c>
      <c r="O3284" s="71">
        <f t="shared" si="4"/>
        <v>-75.64384145</v>
      </c>
      <c r="P3284" s="71">
        <f t="shared" si="5"/>
        <v>0</v>
      </c>
      <c r="Q3284" s="71">
        <f t="shared" si="6"/>
        <v>0</v>
      </c>
      <c r="R3284" s="71">
        <f t="shared" si="7"/>
        <v>-5.118</v>
      </c>
      <c r="S3284" s="71">
        <f t="shared" si="8"/>
        <v>-72.70919165</v>
      </c>
      <c r="T3284" s="72">
        <f t="shared" si="9"/>
        <v>55</v>
      </c>
      <c r="U3284" s="71">
        <f t="shared" si="10"/>
        <v>0.5917796428</v>
      </c>
      <c r="V3284" s="71">
        <f t="shared" si="11"/>
        <v>0</v>
      </c>
      <c r="W3284" s="73">
        <f t="shared" si="12"/>
        <v>0</v>
      </c>
      <c r="X3284" s="19"/>
      <c r="Y3284" s="19"/>
      <c r="Z3284" s="19"/>
      <c r="AA3284" s="19"/>
      <c r="AB3284" s="19"/>
      <c r="AC3284" s="19"/>
      <c r="AD3284" s="19"/>
    </row>
    <row r="3285">
      <c r="A3285" s="49" t="s">
        <v>3373</v>
      </c>
      <c r="B3285" s="50">
        <v>9480.0</v>
      </c>
      <c r="C3285" s="51">
        <v>2.108</v>
      </c>
      <c r="D3285" s="52">
        <v>9446.0</v>
      </c>
      <c r="E3285" s="51">
        <v>0.03</v>
      </c>
      <c r="F3285" s="52">
        <v>9480.0</v>
      </c>
      <c r="G3285" s="54">
        <v>1.076</v>
      </c>
      <c r="H3285" s="50">
        <v>9480.0</v>
      </c>
      <c r="I3285" s="54">
        <v>0.74599</v>
      </c>
      <c r="J3285" s="50">
        <v>9480.0</v>
      </c>
      <c r="K3285" s="54">
        <v>1.142</v>
      </c>
      <c r="L3285" s="70">
        <f t="shared" si="1"/>
        <v>0</v>
      </c>
      <c r="M3285" s="71">
        <f t="shared" si="2"/>
        <v>0</v>
      </c>
      <c r="N3285" s="71">
        <f t="shared" si="3"/>
        <v>-1.36201</v>
      </c>
      <c r="O3285" s="71">
        <f t="shared" si="4"/>
        <v>-64.61148008</v>
      </c>
      <c r="P3285" s="71">
        <f t="shared" si="5"/>
        <v>0</v>
      </c>
      <c r="Q3285" s="71">
        <f t="shared" si="6"/>
        <v>0</v>
      </c>
      <c r="R3285" s="71">
        <f t="shared" si="7"/>
        <v>-0.966</v>
      </c>
      <c r="S3285" s="71">
        <f t="shared" si="8"/>
        <v>-45.82542694</v>
      </c>
      <c r="T3285" s="72">
        <f t="shared" si="9"/>
        <v>34</v>
      </c>
      <c r="U3285" s="71">
        <f t="shared" si="10"/>
        <v>0.358649789</v>
      </c>
      <c r="V3285" s="71">
        <f t="shared" si="11"/>
        <v>0</v>
      </c>
      <c r="W3285" s="73">
        <f t="shared" si="12"/>
        <v>0</v>
      </c>
      <c r="X3285" s="19"/>
      <c r="Y3285" s="19"/>
      <c r="Z3285" s="19"/>
      <c r="AA3285" s="19"/>
      <c r="AB3285" s="19"/>
      <c r="AC3285" s="19"/>
      <c r="AD3285" s="19"/>
    </row>
    <row r="3286">
      <c r="A3286" s="49" t="s">
        <v>3374</v>
      </c>
      <c r="B3286" s="50">
        <v>9130.0</v>
      </c>
      <c r="C3286" s="51">
        <v>8.351</v>
      </c>
      <c r="D3286" s="52">
        <v>9083.0</v>
      </c>
      <c r="E3286" s="51">
        <v>0.018</v>
      </c>
      <c r="F3286" s="52">
        <v>9130.0</v>
      </c>
      <c r="G3286" s="54">
        <v>1.064</v>
      </c>
      <c r="H3286" s="50">
        <v>9130.0</v>
      </c>
      <c r="I3286" s="54">
        <v>6.75069</v>
      </c>
      <c r="J3286" s="50">
        <v>9130.0</v>
      </c>
      <c r="K3286" s="54">
        <v>1.112</v>
      </c>
      <c r="L3286" s="70">
        <f t="shared" si="1"/>
        <v>0</v>
      </c>
      <c r="M3286" s="71">
        <f t="shared" si="2"/>
        <v>0</v>
      </c>
      <c r="N3286" s="71">
        <f t="shared" si="3"/>
        <v>-1.60031</v>
      </c>
      <c r="O3286" s="71">
        <f t="shared" si="4"/>
        <v>-19.16309424</v>
      </c>
      <c r="P3286" s="71">
        <f t="shared" si="5"/>
        <v>0</v>
      </c>
      <c r="Q3286" s="71">
        <f t="shared" si="6"/>
        <v>0</v>
      </c>
      <c r="R3286" s="71">
        <f t="shared" si="7"/>
        <v>-7.239</v>
      </c>
      <c r="S3286" s="71">
        <f t="shared" si="8"/>
        <v>-86.68422943</v>
      </c>
      <c r="T3286" s="72">
        <f t="shared" si="9"/>
        <v>47</v>
      </c>
      <c r="U3286" s="71">
        <f t="shared" si="10"/>
        <v>0.5147864184</v>
      </c>
      <c r="V3286" s="71">
        <f t="shared" si="11"/>
        <v>0</v>
      </c>
      <c r="W3286" s="73">
        <f t="shared" si="12"/>
        <v>0</v>
      </c>
      <c r="X3286" s="19"/>
      <c r="Y3286" s="19"/>
      <c r="Z3286" s="19"/>
      <c r="AA3286" s="19"/>
      <c r="AB3286" s="19"/>
      <c r="AC3286" s="19"/>
      <c r="AD3286" s="19"/>
    </row>
    <row r="3287">
      <c r="A3287" s="49" t="s">
        <v>3375</v>
      </c>
      <c r="B3287" s="50">
        <v>10070.0</v>
      </c>
      <c r="C3287" s="51">
        <v>2.071</v>
      </c>
      <c r="D3287" s="52">
        <v>10044.0</v>
      </c>
      <c r="E3287" s="51">
        <v>0.023</v>
      </c>
      <c r="F3287" s="52">
        <v>10070.0</v>
      </c>
      <c r="G3287" s="54">
        <v>1.119</v>
      </c>
      <c r="H3287" s="50">
        <v>10070.0</v>
      </c>
      <c r="I3287" s="54">
        <v>0.698344</v>
      </c>
      <c r="J3287" s="50">
        <v>10070.0</v>
      </c>
      <c r="K3287" s="54">
        <v>0.908</v>
      </c>
      <c r="L3287" s="70">
        <f t="shared" si="1"/>
        <v>0</v>
      </c>
      <c r="M3287" s="71">
        <f t="shared" si="2"/>
        <v>0</v>
      </c>
      <c r="N3287" s="71">
        <f t="shared" si="3"/>
        <v>-1.372656</v>
      </c>
      <c r="O3287" s="71">
        <f t="shared" si="4"/>
        <v>-66.2798648</v>
      </c>
      <c r="P3287" s="71">
        <f t="shared" si="5"/>
        <v>0</v>
      </c>
      <c r="Q3287" s="71">
        <f t="shared" si="6"/>
        <v>0</v>
      </c>
      <c r="R3287" s="71">
        <f t="shared" si="7"/>
        <v>-1.163</v>
      </c>
      <c r="S3287" s="71">
        <f t="shared" si="8"/>
        <v>-56.15644616</v>
      </c>
      <c r="T3287" s="72">
        <f t="shared" si="9"/>
        <v>26</v>
      </c>
      <c r="U3287" s="71">
        <f t="shared" si="10"/>
        <v>0.2581926514</v>
      </c>
      <c r="V3287" s="71">
        <f t="shared" si="11"/>
        <v>0</v>
      </c>
      <c r="W3287" s="73">
        <f t="shared" si="12"/>
        <v>0</v>
      </c>
      <c r="X3287" s="19"/>
      <c r="Y3287" s="19"/>
      <c r="Z3287" s="19"/>
      <c r="AA3287" s="19"/>
      <c r="AB3287" s="19"/>
      <c r="AC3287" s="19"/>
      <c r="AD3287" s="19"/>
    </row>
    <row r="3288">
      <c r="A3288" s="49" t="s">
        <v>3376</v>
      </c>
      <c r="B3288" s="50">
        <v>9697.0</v>
      </c>
      <c r="C3288" s="51">
        <v>7.087</v>
      </c>
      <c r="D3288" s="52">
        <v>9655.0</v>
      </c>
      <c r="E3288" s="51">
        <v>0.014</v>
      </c>
      <c r="F3288" s="52">
        <v>9697.0</v>
      </c>
      <c r="G3288" s="54">
        <v>1.122</v>
      </c>
      <c r="H3288" s="50">
        <v>9697.0</v>
      </c>
      <c r="I3288" s="54">
        <v>15.2124</v>
      </c>
      <c r="J3288" s="50">
        <v>9697.0</v>
      </c>
      <c r="K3288" s="54">
        <v>0.99</v>
      </c>
      <c r="L3288" s="70">
        <f t="shared" si="1"/>
        <v>0</v>
      </c>
      <c r="M3288" s="71">
        <f t="shared" si="2"/>
        <v>0</v>
      </c>
      <c r="N3288" s="71">
        <f t="shared" si="3"/>
        <v>8.1254</v>
      </c>
      <c r="O3288" s="71">
        <f t="shared" si="4"/>
        <v>114.65218</v>
      </c>
      <c r="P3288" s="71">
        <f t="shared" si="5"/>
        <v>0</v>
      </c>
      <c r="Q3288" s="71">
        <f t="shared" si="6"/>
        <v>0</v>
      </c>
      <c r="R3288" s="71">
        <f t="shared" si="7"/>
        <v>-6.097</v>
      </c>
      <c r="S3288" s="71">
        <f t="shared" si="8"/>
        <v>-86.03076055</v>
      </c>
      <c r="T3288" s="72">
        <f t="shared" si="9"/>
        <v>42</v>
      </c>
      <c r="U3288" s="71">
        <f t="shared" si="10"/>
        <v>0.4331236465</v>
      </c>
      <c r="V3288" s="71">
        <f t="shared" si="11"/>
        <v>0</v>
      </c>
      <c r="W3288" s="73">
        <f t="shared" si="12"/>
        <v>0</v>
      </c>
      <c r="X3288" s="19"/>
      <c r="Y3288" s="19"/>
      <c r="Z3288" s="19"/>
      <c r="AA3288" s="19"/>
      <c r="AB3288" s="19"/>
      <c r="AC3288" s="19"/>
      <c r="AD3288" s="19"/>
    </row>
    <row r="3289">
      <c r="A3289" s="49" t="s">
        <v>3377</v>
      </c>
      <c r="B3289" s="50">
        <v>9954.0</v>
      </c>
      <c r="C3289" s="51">
        <v>1.757</v>
      </c>
      <c r="D3289" s="52">
        <v>9924.0</v>
      </c>
      <c r="E3289" s="51">
        <v>0.031</v>
      </c>
      <c r="F3289" s="52">
        <v>9954.0</v>
      </c>
      <c r="G3289" s="54">
        <v>1.107</v>
      </c>
      <c r="H3289" s="50">
        <v>9954.0</v>
      </c>
      <c r="I3289" s="54">
        <v>0.908524</v>
      </c>
      <c r="J3289" s="50">
        <v>9954.0</v>
      </c>
      <c r="K3289" s="54">
        <v>1.054</v>
      </c>
      <c r="L3289" s="70">
        <f t="shared" si="1"/>
        <v>0</v>
      </c>
      <c r="M3289" s="71">
        <f t="shared" si="2"/>
        <v>0</v>
      </c>
      <c r="N3289" s="71">
        <f t="shared" si="3"/>
        <v>-0.848476</v>
      </c>
      <c r="O3289" s="71">
        <f t="shared" si="4"/>
        <v>-48.29117814</v>
      </c>
      <c r="P3289" s="71">
        <f t="shared" si="5"/>
        <v>0</v>
      </c>
      <c r="Q3289" s="71">
        <f t="shared" si="6"/>
        <v>0</v>
      </c>
      <c r="R3289" s="71">
        <f t="shared" si="7"/>
        <v>-0.703</v>
      </c>
      <c r="S3289" s="71">
        <f t="shared" si="8"/>
        <v>-40.01138304</v>
      </c>
      <c r="T3289" s="72">
        <f t="shared" si="9"/>
        <v>30</v>
      </c>
      <c r="U3289" s="71">
        <f t="shared" si="10"/>
        <v>0.3013863773</v>
      </c>
      <c r="V3289" s="71">
        <f t="shared" si="11"/>
        <v>0</v>
      </c>
      <c r="W3289" s="73">
        <f t="shared" si="12"/>
        <v>0</v>
      </c>
      <c r="X3289" s="19"/>
      <c r="Y3289" s="19"/>
      <c r="Z3289" s="19"/>
      <c r="AA3289" s="19"/>
      <c r="AB3289" s="19"/>
      <c r="AC3289" s="19"/>
      <c r="AD3289" s="19"/>
    </row>
    <row r="3290">
      <c r="A3290" s="49" t="s">
        <v>3378</v>
      </c>
      <c r="B3290" s="50">
        <v>9587.0</v>
      </c>
      <c r="C3290" s="51">
        <v>6.926</v>
      </c>
      <c r="D3290" s="52">
        <v>9515.0</v>
      </c>
      <c r="E3290" s="51">
        <v>0.018</v>
      </c>
      <c r="F3290" s="52">
        <v>9587.0</v>
      </c>
      <c r="G3290" s="54">
        <v>1.121</v>
      </c>
      <c r="H3290" s="50">
        <v>9587.0</v>
      </c>
      <c r="I3290" s="54">
        <v>16.2003</v>
      </c>
      <c r="J3290" s="50">
        <v>9587.0</v>
      </c>
      <c r="K3290" s="54">
        <v>1.382</v>
      </c>
      <c r="L3290" s="70">
        <f t="shared" si="1"/>
        <v>0</v>
      </c>
      <c r="M3290" s="71">
        <f t="shared" si="2"/>
        <v>0</v>
      </c>
      <c r="N3290" s="71">
        <f t="shared" si="3"/>
        <v>9.2743</v>
      </c>
      <c r="O3290" s="71">
        <f t="shared" si="4"/>
        <v>133.9055732</v>
      </c>
      <c r="P3290" s="71">
        <f t="shared" si="5"/>
        <v>0</v>
      </c>
      <c r="Q3290" s="71">
        <f t="shared" si="6"/>
        <v>0</v>
      </c>
      <c r="R3290" s="71">
        <f t="shared" si="7"/>
        <v>-5.544</v>
      </c>
      <c r="S3290" s="71">
        <f t="shared" si="8"/>
        <v>-80.04620271</v>
      </c>
      <c r="T3290" s="72">
        <f t="shared" si="9"/>
        <v>72</v>
      </c>
      <c r="U3290" s="71">
        <f t="shared" si="10"/>
        <v>0.7510170022</v>
      </c>
      <c r="V3290" s="71">
        <f t="shared" si="11"/>
        <v>0</v>
      </c>
      <c r="W3290" s="73">
        <f t="shared" si="12"/>
        <v>0</v>
      </c>
      <c r="X3290" s="19"/>
      <c r="Y3290" s="19"/>
      <c r="Z3290" s="19"/>
      <c r="AA3290" s="19"/>
      <c r="AB3290" s="19"/>
      <c r="AC3290" s="19"/>
      <c r="AD3290" s="19"/>
    </row>
    <row r="3291">
      <c r="A3291" s="49" t="s">
        <v>1011</v>
      </c>
      <c r="B3291" s="50">
        <v>9503.0</v>
      </c>
      <c r="C3291" s="51">
        <v>1.644</v>
      </c>
      <c r="D3291" s="52">
        <v>9481.0</v>
      </c>
      <c r="E3291" s="51">
        <v>0.027</v>
      </c>
      <c r="F3291" s="52">
        <v>9503.0</v>
      </c>
      <c r="G3291" s="54">
        <v>1.096</v>
      </c>
      <c r="H3291" s="50">
        <v>9503.0</v>
      </c>
      <c r="I3291" s="54">
        <v>0.862029</v>
      </c>
      <c r="J3291" s="50">
        <v>9503.0</v>
      </c>
      <c r="K3291" s="54">
        <v>1.118</v>
      </c>
      <c r="L3291" s="70">
        <f t="shared" si="1"/>
        <v>0</v>
      </c>
      <c r="M3291" s="71">
        <f t="shared" si="2"/>
        <v>0</v>
      </c>
      <c r="N3291" s="71">
        <f t="shared" si="3"/>
        <v>-0.781971</v>
      </c>
      <c r="O3291" s="71">
        <f t="shared" si="4"/>
        <v>-47.56514599</v>
      </c>
      <c r="P3291" s="71">
        <f t="shared" si="5"/>
        <v>0</v>
      </c>
      <c r="Q3291" s="71">
        <f t="shared" si="6"/>
        <v>0</v>
      </c>
      <c r="R3291" s="71">
        <f t="shared" si="7"/>
        <v>-0.526</v>
      </c>
      <c r="S3291" s="71">
        <f t="shared" si="8"/>
        <v>-31.99513382</v>
      </c>
      <c r="T3291" s="72">
        <f t="shared" si="9"/>
        <v>22</v>
      </c>
      <c r="U3291" s="71">
        <f t="shared" si="10"/>
        <v>0.2315058403</v>
      </c>
      <c r="V3291" s="71">
        <f t="shared" si="11"/>
        <v>0</v>
      </c>
      <c r="W3291" s="73">
        <f t="shared" si="12"/>
        <v>0</v>
      </c>
      <c r="X3291" s="19"/>
      <c r="Y3291" s="19"/>
      <c r="Z3291" s="19"/>
      <c r="AA3291" s="19"/>
      <c r="AB3291" s="19"/>
      <c r="AC3291" s="19"/>
      <c r="AD3291" s="19"/>
    </row>
    <row r="3292">
      <c r="A3292" s="49" t="s">
        <v>1018</v>
      </c>
      <c r="B3292" s="50">
        <v>9158.0</v>
      </c>
      <c r="C3292" s="51">
        <v>6.79</v>
      </c>
      <c r="D3292" s="52">
        <v>9084.0</v>
      </c>
      <c r="E3292" s="51">
        <v>0.022</v>
      </c>
      <c r="F3292" s="52">
        <v>9158.0</v>
      </c>
      <c r="G3292" s="54">
        <v>1.13</v>
      </c>
      <c r="H3292" s="50">
        <v>9158.0</v>
      </c>
      <c r="I3292" s="54">
        <v>0.80463</v>
      </c>
      <c r="J3292" s="50">
        <v>9158.0</v>
      </c>
      <c r="K3292" s="54">
        <v>2.941</v>
      </c>
      <c r="L3292" s="70">
        <f t="shared" si="1"/>
        <v>0</v>
      </c>
      <c r="M3292" s="71">
        <f t="shared" si="2"/>
        <v>0</v>
      </c>
      <c r="N3292" s="71">
        <f t="shared" si="3"/>
        <v>-5.98537</v>
      </c>
      <c r="O3292" s="71">
        <f t="shared" si="4"/>
        <v>-88.14977909</v>
      </c>
      <c r="P3292" s="71">
        <f t="shared" si="5"/>
        <v>0</v>
      </c>
      <c r="Q3292" s="71">
        <f t="shared" si="6"/>
        <v>0</v>
      </c>
      <c r="R3292" s="71">
        <f t="shared" si="7"/>
        <v>-3.849</v>
      </c>
      <c r="S3292" s="71">
        <f t="shared" si="8"/>
        <v>-56.68630339</v>
      </c>
      <c r="T3292" s="72">
        <f t="shared" si="9"/>
        <v>74</v>
      </c>
      <c r="U3292" s="71">
        <f t="shared" si="10"/>
        <v>0.8080366892</v>
      </c>
      <c r="V3292" s="71">
        <f t="shared" si="11"/>
        <v>0</v>
      </c>
      <c r="W3292" s="73">
        <f t="shared" si="12"/>
        <v>0</v>
      </c>
      <c r="X3292" s="19"/>
      <c r="Y3292" s="19"/>
      <c r="Z3292" s="19"/>
      <c r="AA3292" s="19"/>
      <c r="AB3292" s="19"/>
      <c r="AC3292" s="19"/>
      <c r="AD3292" s="19"/>
    </row>
    <row r="3293">
      <c r="A3293" s="49" t="s">
        <v>3379</v>
      </c>
      <c r="B3293" s="50">
        <v>9438.0</v>
      </c>
      <c r="C3293" s="51">
        <v>1.755</v>
      </c>
      <c r="D3293" s="52">
        <v>9413.0</v>
      </c>
      <c r="E3293" s="51">
        <v>0.024</v>
      </c>
      <c r="F3293" s="52">
        <v>9438.0</v>
      </c>
      <c r="G3293" s="54">
        <v>1.1</v>
      </c>
      <c r="H3293" s="50">
        <v>9438.0</v>
      </c>
      <c r="I3293" s="54">
        <v>0.738946</v>
      </c>
      <c r="J3293" s="50">
        <v>9438.0</v>
      </c>
      <c r="K3293" s="54">
        <v>0.879</v>
      </c>
      <c r="L3293" s="70">
        <f t="shared" si="1"/>
        <v>0</v>
      </c>
      <c r="M3293" s="71">
        <f t="shared" si="2"/>
        <v>0</v>
      </c>
      <c r="N3293" s="71">
        <f t="shared" si="3"/>
        <v>-1.016054</v>
      </c>
      <c r="O3293" s="71">
        <f t="shared" si="4"/>
        <v>-57.89481481</v>
      </c>
      <c r="P3293" s="71">
        <f t="shared" si="5"/>
        <v>0</v>
      </c>
      <c r="Q3293" s="71">
        <f t="shared" si="6"/>
        <v>0</v>
      </c>
      <c r="R3293" s="71">
        <f t="shared" si="7"/>
        <v>-0.876</v>
      </c>
      <c r="S3293" s="71">
        <f t="shared" si="8"/>
        <v>-49.91452991</v>
      </c>
      <c r="T3293" s="72">
        <f t="shared" si="9"/>
        <v>25</v>
      </c>
      <c r="U3293" s="71">
        <f t="shared" si="10"/>
        <v>0.2648866285</v>
      </c>
      <c r="V3293" s="71">
        <f t="shared" si="11"/>
        <v>0</v>
      </c>
      <c r="W3293" s="73">
        <f t="shared" si="12"/>
        <v>0</v>
      </c>
      <c r="X3293" s="19"/>
      <c r="Y3293" s="19"/>
      <c r="Z3293" s="19"/>
      <c r="AA3293" s="19"/>
      <c r="AB3293" s="19"/>
      <c r="AC3293" s="19"/>
      <c r="AD3293" s="19"/>
    </row>
    <row r="3294">
      <c r="A3294" s="49" t="s">
        <v>3380</v>
      </c>
      <c r="B3294" s="50">
        <v>9093.0</v>
      </c>
      <c r="C3294" s="51">
        <v>8.039</v>
      </c>
      <c r="D3294" s="52">
        <v>9038.0</v>
      </c>
      <c r="E3294" s="51">
        <v>0.015</v>
      </c>
      <c r="F3294" s="52">
        <v>9093.0</v>
      </c>
      <c r="G3294" s="54">
        <v>1.107</v>
      </c>
      <c r="H3294" s="50">
        <v>9093.0</v>
      </c>
      <c r="I3294" s="54">
        <v>0.833331</v>
      </c>
      <c r="J3294" s="50">
        <v>9093.0</v>
      </c>
      <c r="K3294" s="54">
        <v>1.495</v>
      </c>
      <c r="L3294" s="70">
        <f t="shared" si="1"/>
        <v>0</v>
      </c>
      <c r="M3294" s="71">
        <f t="shared" si="2"/>
        <v>0</v>
      </c>
      <c r="N3294" s="71">
        <f t="shared" si="3"/>
        <v>-7.205669</v>
      </c>
      <c r="O3294" s="71">
        <f t="shared" si="4"/>
        <v>-89.63389725</v>
      </c>
      <c r="P3294" s="71">
        <f t="shared" si="5"/>
        <v>0</v>
      </c>
      <c r="Q3294" s="71">
        <f t="shared" si="6"/>
        <v>0</v>
      </c>
      <c r="R3294" s="71">
        <f t="shared" si="7"/>
        <v>-6.544</v>
      </c>
      <c r="S3294" s="71">
        <f t="shared" si="8"/>
        <v>-81.4031596</v>
      </c>
      <c r="T3294" s="72">
        <f t="shared" si="9"/>
        <v>55</v>
      </c>
      <c r="U3294" s="71">
        <f t="shared" si="10"/>
        <v>0.604860882</v>
      </c>
      <c r="V3294" s="71">
        <f t="shared" si="11"/>
        <v>0</v>
      </c>
      <c r="W3294" s="73">
        <f t="shared" si="12"/>
        <v>0</v>
      </c>
      <c r="X3294" s="19"/>
      <c r="Y3294" s="19"/>
      <c r="Z3294" s="19"/>
      <c r="AA3294" s="19"/>
      <c r="AB3294" s="19"/>
      <c r="AC3294" s="19"/>
      <c r="AD3294" s="19"/>
    </row>
    <row r="3295">
      <c r="A3295" s="49" t="s">
        <v>3381</v>
      </c>
      <c r="B3295" s="50">
        <v>9815.0</v>
      </c>
      <c r="C3295" s="51">
        <v>2.026</v>
      </c>
      <c r="D3295" s="52">
        <v>9777.0</v>
      </c>
      <c r="E3295" s="51">
        <v>0.018</v>
      </c>
      <c r="F3295" s="52">
        <v>9815.0</v>
      </c>
      <c r="G3295" s="54">
        <v>1.12</v>
      </c>
      <c r="H3295" s="50">
        <v>9815.0</v>
      </c>
      <c r="I3295" s="54">
        <v>0.923639</v>
      </c>
      <c r="J3295" s="50">
        <v>9815.0</v>
      </c>
      <c r="K3295" s="54">
        <v>53.594</v>
      </c>
      <c r="L3295" s="70">
        <f t="shared" si="1"/>
        <v>0</v>
      </c>
      <c r="M3295" s="71">
        <f t="shared" si="2"/>
        <v>0</v>
      </c>
      <c r="N3295" s="71">
        <f t="shared" si="3"/>
        <v>-1.102361</v>
      </c>
      <c r="O3295" s="71">
        <f t="shared" si="4"/>
        <v>-54.41071076</v>
      </c>
      <c r="P3295" s="71">
        <f t="shared" si="5"/>
        <v>0</v>
      </c>
      <c r="Q3295" s="71">
        <f t="shared" si="6"/>
        <v>0</v>
      </c>
      <c r="R3295" s="71">
        <f t="shared" si="7"/>
        <v>51.568</v>
      </c>
      <c r="S3295" s="71">
        <f t="shared" si="8"/>
        <v>2545.310958</v>
      </c>
      <c r="T3295" s="72">
        <f t="shared" si="9"/>
        <v>38</v>
      </c>
      <c r="U3295" s="71">
        <f t="shared" si="10"/>
        <v>0.3871625064</v>
      </c>
      <c r="V3295" s="71">
        <f t="shared" si="11"/>
        <v>0</v>
      </c>
      <c r="W3295" s="73">
        <f t="shared" si="12"/>
        <v>0</v>
      </c>
      <c r="X3295" s="19"/>
      <c r="Y3295" s="19"/>
      <c r="Z3295" s="19"/>
      <c r="AA3295" s="19"/>
      <c r="AB3295" s="19"/>
      <c r="AC3295" s="19"/>
      <c r="AD3295" s="19"/>
    </row>
    <row r="3296">
      <c r="A3296" s="49" t="s">
        <v>3382</v>
      </c>
      <c r="B3296" s="50">
        <v>9457.0</v>
      </c>
      <c r="C3296" s="51">
        <v>6.847</v>
      </c>
      <c r="D3296" s="52">
        <v>9390.0</v>
      </c>
      <c r="E3296" s="51">
        <v>0.013</v>
      </c>
      <c r="F3296" s="52">
        <v>9457.0</v>
      </c>
      <c r="G3296" s="54">
        <v>1.134</v>
      </c>
      <c r="H3296" s="50">
        <v>9457.0</v>
      </c>
      <c r="I3296" s="54">
        <v>0.875571</v>
      </c>
      <c r="J3296" s="50">
        <v>9457.0</v>
      </c>
      <c r="K3296" s="54">
        <v>1.904</v>
      </c>
      <c r="L3296" s="70">
        <f t="shared" si="1"/>
        <v>0</v>
      </c>
      <c r="M3296" s="71">
        <f t="shared" si="2"/>
        <v>0</v>
      </c>
      <c r="N3296" s="71">
        <f t="shared" si="3"/>
        <v>-5.971429</v>
      </c>
      <c r="O3296" s="71">
        <f t="shared" si="4"/>
        <v>-87.21234117</v>
      </c>
      <c r="P3296" s="71">
        <f t="shared" si="5"/>
        <v>0</v>
      </c>
      <c r="Q3296" s="71">
        <f t="shared" si="6"/>
        <v>0</v>
      </c>
      <c r="R3296" s="71">
        <f t="shared" si="7"/>
        <v>-4.943</v>
      </c>
      <c r="S3296" s="71">
        <f t="shared" si="8"/>
        <v>-72.19220096</v>
      </c>
      <c r="T3296" s="72">
        <f t="shared" si="9"/>
        <v>67</v>
      </c>
      <c r="U3296" s="71">
        <f t="shared" si="10"/>
        <v>0.7084699165</v>
      </c>
      <c r="V3296" s="71">
        <f t="shared" si="11"/>
        <v>0</v>
      </c>
      <c r="W3296" s="73">
        <f t="shared" si="12"/>
        <v>0</v>
      </c>
      <c r="X3296" s="19"/>
      <c r="Y3296" s="19"/>
      <c r="Z3296" s="19"/>
      <c r="AA3296" s="19"/>
      <c r="AB3296" s="19"/>
      <c r="AC3296" s="19"/>
      <c r="AD3296" s="19"/>
    </row>
    <row r="3297">
      <c r="A3297" s="49" t="s">
        <v>3383</v>
      </c>
      <c r="B3297" s="50">
        <v>10041.0</v>
      </c>
      <c r="C3297" s="51">
        <v>1.747</v>
      </c>
      <c r="D3297" s="52">
        <v>10020.0</v>
      </c>
      <c r="E3297" s="51">
        <v>0.042</v>
      </c>
      <c r="F3297" s="52">
        <v>10041.0</v>
      </c>
      <c r="G3297" s="54">
        <v>1.15</v>
      </c>
      <c r="H3297" s="50">
        <v>10041.0</v>
      </c>
      <c r="I3297" s="54">
        <v>3.29852</v>
      </c>
      <c r="J3297" s="50">
        <v>10041.0</v>
      </c>
      <c r="K3297" s="54">
        <v>2.109</v>
      </c>
      <c r="L3297" s="70">
        <f t="shared" si="1"/>
        <v>0</v>
      </c>
      <c r="M3297" s="71">
        <f t="shared" si="2"/>
        <v>0</v>
      </c>
      <c r="N3297" s="71">
        <f t="shared" si="3"/>
        <v>1.55152</v>
      </c>
      <c r="O3297" s="71">
        <f t="shared" si="4"/>
        <v>88.81053234</v>
      </c>
      <c r="P3297" s="71">
        <f t="shared" si="5"/>
        <v>0</v>
      </c>
      <c r="Q3297" s="71">
        <f t="shared" si="6"/>
        <v>0</v>
      </c>
      <c r="R3297" s="71">
        <f t="shared" si="7"/>
        <v>0.362</v>
      </c>
      <c r="S3297" s="71">
        <f t="shared" si="8"/>
        <v>20.72123641</v>
      </c>
      <c r="T3297" s="72">
        <f t="shared" si="9"/>
        <v>21</v>
      </c>
      <c r="U3297" s="71">
        <f t="shared" si="10"/>
        <v>0.2091425157</v>
      </c>
      <c r="V3297" s="71">
        <f t="shared" si="11"/>
        <v>0</v>
      </c>
      <c r="W3297" s="73">
        <f t="shared" si="12"/>
        <v>0</v>
      </c>
      <c r="X3297" s="19"/>
      <c r="Y3297" s="19"/>
      <c r="Z3297" s="19"/>
      <c r="AA3297" s="19"/>
      <c r="AB3297" s="19"/>
      <c r="AC3297" s="19"/>
      <c r="AD3297" s="19"/>
    </row>
    <row r="3298">
      <c r="A3298" s="49" t="s">
        <v>3384</v>
      </c>
      <c r="B3298" s="50">
        <v>9671.0</v>
      </c>
      <c r="C3298" s="51">
        <v>7.22</v>
      </c>
      <c r="D3298" s="52">
        <v>9599.0</v>
      </c>
      <c r="E3298" s="51">
        <v>0.016</v>
      </c>
      <c r="F3298" s="52">
        <v>9671.0</v>
      </c>
      <c r="G3298" s="54">
        <v>1.161</v>
      </c>
      <c r="H3298" s="50">
        <v>9671.0</v>
      </c>
      <c r="I3298" s="54">
        <v>28.4764</v>
      </c>
      <c r="J3298" s="50">
        <v>9671.0</v>
      </c>
      <c r="K3298" s="54">
        <v>6.985</v>
      </c>
      <c r="L3298" s="70">
        <f t="shared" si="1"/>
        <v>0</v>
      </c>
      <c r="M3298" s="71">
        <f t="shared" si="2"/>
        <v>0</v>
      </c>
      <c r="N3298" s="71">
        <f t="shared" si="3"/>
        <v>21.2564</v>
      </c>
      <c r="O3298" s="71">
        <f t="shared" si="4"/>
        <v>294.4099723</v>
      </c>
      <c r="P3298" s="71">
        <f t="shared" si="5"/>
        <v>0</v>
      </c>
      <c r="Q3298" s="71">
        <f t="shared" si="6"/>
        <v>0</v>
      </c>
      <c r="R3298" s="71">
        <f t="shared" si="7"/>
        <v>-0.235</v>
      </c>
      <c r="S3298" s="71">
        <f t="shared" si="8"/>
        <v>-3.254847645</v>
      </c>
      <c r="T3298" s="72">
        <f t="shared" si="9"/>
        <v>72</v>
      </c>
      <c r="U3298" s="71">
        <f t="shared" si="10"/>
        <v>0.7444938476</v>
      </c>
      <c r="V3298" s="71">
        <f t="shared" si="11"/>
        <v>0</v>
      </c>
      <c r="W3298" s="73">
        <f t="shared" si="12"/>
        <v>0</v>
      </c>
      <c r="X3298" s="19"/>
      <c r="Y3298" s="19"/>
      <c r="Z3298" s="19"/>
      <c r="AA3298" s="19"/>
      <c r="AB3298" s="19"/>
      <c r="AC3298" s="19"/>
      <c r="AD3298" s="19"/>
    </row>
    <row r="3299">
      <c r="A3299" s="49" t="s">
        <v>3385</v>
      </c>
      <c r="B3299" s="50">
        <v>10126.0</v>
      </c>
      <c r="C3299" s="51">
        <v>1.854</v>
      </c>
      <c r="D3299" s="52">
        <v>10095.0</v>
      </c>
      <c r="E3299" s="51">
        <v>0.016</v>
      </c>
      <c r="F3299" s="52">
        <v>10126.0</v>
      </c>
      <c r="G3299" s="54">
        <v>1.153</v>
      </c>
      <c r="H3299" s="50">
        <v>10126.0</v>
      </c>
      <c r="I3299" s="54">
        <v>0.73645</v>
      </c>
      <c r="J3299" s="50">
        <v>10126.0</v>
      </c>
      <c r="K3299" s="54">
        <v>1.123</v>
      </c>
      <c r="L3299" s="70">
        <f t="shared" si="1"/>
        <v>0</v>
      </c>
      <c r="M3299" s="71">
        <f t="shared" si="2"/>
        <v>0</v>
      </c>
      <c r="N3299" s="71">
        <f t="shared" si="3"/>
        <v>-1.11755</v>
      </c>
      <c r="O3299" s="71">
        <f t="shared" si="4"/>
        <v>-60.27777778</v>
      </c>
      <c r="P3299" s="71">
        <f t="shared" si="5"/>
        <v>0</v>
      </c>
      <c r="Q3299" s="71">
        <f t="shared" si="6"/>
        <v>0</v>
      </c>
      <c r="R3299" s="71">
        <f t="shared" si="7"/>
        <v>-0.731</v>
      </c>
      <c r="S3299" s="71">
        <f t="shared" si="8"/>
        <v>-39.42826321</v>
      </c>
      <c r="T3299" s="72">
        <f t="shared" si="9"/>
        <v>31</v>
      </c>
      <c r="U3299" s="71">
        <f t="shared" si="10"/>
        <v>0.3061426032</v>
      </c>
      <c r="V3299" s="71">
        <f t="shared" si="11"/>
        <v>0</v>
      </c>
      <c r="W3299" s="73">
        <f t="shared" si="12"/>
        <v>0</v>
      </c>
      <c r="X3299" s="19"/>
      <c r="Y3299" s="19"/>
      <c r="Z3299" s="19"/>
      <c r="AA3299" s="19"/>
      <c r="AB3299" s="19"/>
      <c r="AC3299" s="19"/>
      <c r="AD3299" s="19"/>
    </row>
    <row r="3300">
      <c r="A3300" s="49" t="s">
        <v>3386</v>
      </c>
      <c r="B3300" s="50">
        <v>9752.0</v>
      </c>
      <c r="C3300" s="51">
        <v>6.904</v>
      </c>
      <c r="D3300" s="52">
        <v>9691.0</v>
      </c>
      <c r="E3300" s="51">
        <v>0.033</v>
      </c>
      <c r="F3300" s="52">
        <v>9752.0</v>
      </c>
      <c r="G3300" s="54">
        <v>1.195</v>
      </c>
      <c r="H3300" s="50">
        <v>9752.0</v>
      </c>
      <c r="I3300" s="54">
        <v>2.77987</v>
      </c>
      <c r="J3300" s="50">
        <v>9752.0</v>
      </c>
      <c r="K3300" s="54">
        <v>887.907</v>
      </c>
      <c r="L3300" s="70">
        <f t="shared" si="1"/>
        <v>0</v>
      </c>
      <c r="M3300" s="71">
        <f t="shared" si="2"/>
        <v>0</v>
      </c>
      <c r="N3300" s="71">
        <f t="shared" si="3"/>
        <v>-4.12413</v>
      </c>
      <c r="O3300" s="71">
        <f t="shared" si="4"/>
        <v>-59.7353708</v>
      </c>
      <c r="P3300" s="71">
        <f t="shared" si="5"/>
        <v>0</v>
      </c>
      <c r="Q3300" s="71">
        <f t="shared" si="6"/>
        <v>0</v>
      </c>
      <c r="R3300" s="71">
        <f t="shared" si="7"/>
        <v>881.003</v>
      </c>
      <c r="S3300" s="71">
        <f t="shared" si="8"/>
        <v>12760.76188</v>
      </c>
      <c r="T3300" s="72">
        <f t="shared" si="9"/>
        <v>61</v>
      </c>
      <c r="U3300" s="71">
        <f t="shared" si="10"/>
        <v>0.6255127153</v>
      </c>
      <c r="V3300" s="71">
        <f t="shared" si="11"/>
        <v>0</v>
      </c>
      <c r="W3300" s="73">
        <f t="shared" si="12"/>
        <v>0</v>
      </c>
      <c r="X3300" s="19"/>
      <c r="Y3300" s="19"/>
      <c r="Z3300" s="19"/>
      <c r="AA3300" s="19"/>
      <c r="AB3300" s="19"/>
      <c r="AC3300" s="19"/>
      <c r="AD3300" s="19"/>
    </row>
    <row r="3301">
      <c r="A3301" s="49" t="s">
        <v>3387</v>
      </c>
      <c r="B3301" s="50">
        <v>9679.0</v>
      </c>
      <c r="C3301" s="51">
        <v>2.075</v>
      </c>
      <c r="D3301" s="52">
        <v>9641.0</v>
      </c>
      <c r="E3301" s="51">
        <v>0.015</v>
      </c>
      <c r="F3301" s="52">
        <v>9679.0</v>
      </c>
      <c r="G3301" s="54">
        <v>1.125</v>
      </c>
      <c r="H3301" s="50">
        <v>9679.0</v>
      </c>
      <c r="I3301" s="54">
        <v>0.814974</v>
      </c>
      <c r="J3301" s="50">
        <v>9679.0</v>
      </c>
      <c r="K3301" s="54">
        <v>1.026</v>
      </c>
      <c r="L3301" s="70">
        <f t="shared" si="1"/>
        <v>0</v>
      </c>
      <c r="M3301" s="71">
        <f t="shared" si="2"/>
        <v>0</v>
      </c>
      <c r="N3301" s="71">
        <f t="shared" si="3"/>
        <v>-1.260026</v>
      </c>
      <c r="O3301" s="71">
        <f t="shared" si="4"/>
        <v>-60.72414458</v>
      </c>
      <c r="P3301" s="71">
        <f t="shared" si="5"/>
        <v>0</v>
      </c>
      <c r="Q3301" s="71">
        <f t="shared" si="6"/>
        <v>0</v>
      </c>
      <c r="R3301" s="71">
        <f t="shared" si="7"/>
        <v>-1.049</v>
      </c>
      <c r="S3301" s="71">
        <f t="shared" si="8"/>
        <v>-50.55421687</v>
      </c>
      <c r="T3301" s="72">
        <f t="shared" si="9"/>
        <v>38</v>
      </c>
      <c r="U3301" s="71">
        <f t="shared" si="10"/>
        <v>0.3926025416</v>
      </c>
      <c r="V3301" s="71">
        <f t="shared" si="11"/>
        <v>0</v>
      </c>
      <c r="W3301" s="73">
        <f t="shared" si="12"/>
        <v>0</v>
      </c>
      <c r="X3301" s="19"/>
      <c r="Y3301" s="19"/>
      <c r="Z3301" s="19"/>
      <c r="AA3301" s="19"/>
      <c r="AB3301" s="19"/>
      <c r="AC3301" s="19"/>
      <c r="AD3301" s="19"/>
    </row>
    <row r="3302">
      <c r="A3302" s="49" t="s">
        <v>3388</v>
      </c>
      <c r="B3302" s="50">
        <v>9326.0</v>
      </c>
      <c r="C3302" s="51">
        <v>6.205</v>
      </c>
      <c r="D3302" s="52">
        <v>9262.0</v>
      </c>
      <c r="E3302" s="51">
        <v>0.018</v>
      </c>
      <c r="F3302" s="52">
        <v>9326.0</v>
      </c>
      <c r="G3302" s="54">
        <v>1.137</v>
      </c>
      <c r="H3302" s="50">
        <v>9326.0</v>
      </c>
      <c r="I3302" s="54">
        <v>0.751577</v>
      </c>
      <c r="J3302" s="50">
        <v>9326.0</v>
      </c>
      <c r="K3302" s="54">
        <v>0.757</v>
      </c>
      <c r="L3302" s="70">
        <f t="shared" si="1"/>
        <v>0</v>
      </c>
      <c r="M3302" s="71">
        <f t="shared" si="2"/>
        <v>0</v>
      </c>
      <c r="N3302" s="71">
        <f t="shared" si="3"/>
        <v>-5.453423</v>
      </c>
      <c r="O3302" s="71">
        <f t="shared" si="4"/>
        <v>-87.88755842</v>
      </c>
      <c r="P3302" s="71">
        <f t="shared" si="5"/>
        <v>0</v>
      </c>
      <c r="Q3302" s="71">
        <f t="shared" si="6"/>
        <v>0</v>
      </c>
      <c r="R3302" s="71">
        <f t="shared" si="7"/>
        <v>-5.448</v>
      </c>
      <c r="S3302" s="71">
        <f t="shared" si="8"/>
        <v>-87.80016116</v>
      </c>
      <c r="T3302" s="72">
        <f t="shared" si="9"/>
        <v>64</v>
      </c>
      <c r="U3302" s="71">
        <f t="shared" si="10"/>
        <v>0.6862534849</v>
      </c>
      <c r="V3302" s="71">
        <f t="shared" si="11"/>
        <v>0</v>
      </c>
      <c r="W3302" s="73">
        <f t="shared" si="12"/>
        <v>0</v>
      </c>
      <c r="X3302" s="19"/>
      <c r="Y3302" s="19"/>
      <c r="Z3302" s="19"/>
      <c r="AA3302" s="19"/>
      <c r="AB3302" s="19"/>
      <c r="AC3302" s="19"/>
      <c r="AD3302" s="19"/>
    </row>
    <row r="3303">
      <c r="A3303" s="49" t="s">
        <v>3389</v>
      </c>
      <c r="B3303" s="50">
        <v>9917.0</v>
      </c>
      <c r="C3303" s="51">
        <v>2.129</v>
      </c>
      <c r="D3303" s="52">
        <v>9889.0</v>
      </c>
      <c r="E3303" s="51">
        <v>0.02</v>
      </c>
      <c r="F3303" s="52">
        <v>9917.0</v>
      </c>
      <c r="G3303" s="54">
        <v>1.085</v>
      </c>
      <c r="H3303" s="50">
        <v>9917.0</v>
      </c>
      <c r="I3303" s="54">
        <v>0.733498</v>
      </c>
      <c r="J3303" s="50">
        <v>9917.0</v>
      </c>
      <c r="K3303" s="54">
        <v>1.637</v>
      </c>
      <c r="L3303" s="70">
        <f t="shared" si="1"/>
        <v>0</v>
      </c>
      <c r="M3303" s="71">
        <f t="shared" si="2"/>
        <v>0</v>
      </c>
      <c r="N3303" s="71">
        <f t="shared" si="3"/>
        <v>-1.395502</v>
      </c>
      <c r="O3303" s="71">
        <f t="shared" si="4"/>
        <v>-65.5472992</v>
      </c>
      <c r="P3303" s="71">
        <f t="shared" si="5"/>
        <v>0</v>
      </c>
      <c r="Q3303" s="71">
        <f t="shared" si="6"/>
        <v>0</v>
      </c>
      <c r="R3303" s="71">
        <f t="shared" si="7"/>
        <v>-0.492</v>
      </c>
      <c r="S3303" s="71">
        <f t="shared" si="8"/>
        <v>-23.10944105</v>
      </c>
      <c r="T3303" s="72">
        <f t="shared" si="9"/>
        <v>28</v>
      </c>
      <c r="U3303" s="71">
        <f t="shared" si="10"/>
        <v>0.2823434506</v>
      </c>
      <c r="V3303" s="71">
        <f t="shared" si="11"/>
        <v>0</v>
      </c>
      <c r="W3303" s="73">
        <f t="shared" si="12"/>
        <v>0</v>
      </c>
      <c r="X3303" s="19"/>
      <c r="Y3303" s="19"/>
      <c r="Z3303" s="19"/>
      <c r="AA3303" s="19"/>
      <c r="AB3303" s="19"/>
      <c r="AC3303" s="19"/>
      <c r="AD3303" s="19"/>
    </row>
    <row r="3304">
      <c r="A3304" s="49" t="s">
        <v>3390</v>
      </c>
      <c r="B3304" s="50">
        <v>9553.0</v>
      </c>
      <c r="C3304" s="51">
        <v>6.466</v>
      </c>
      <c r="D3304" s="52">
        <v>9476.0</v>
      </c>
      <c r="E3304" s="51">
        <v>0.021</v>
      </c>
      <c r="F3304" s="52">
        <v>9553.0</v>
      </c>
      <c r="G3304" s="54">
        <v>1.115</v>
      </c>
      <c r="H3304" s="50">
        <v>9553.0</v>
      </c>
      <c r="I3304" s="54">
        <v>0.760658</v>
      </c>
      <c r="J3304" s="50">
        <v>9553.0</v>
      </c>
      <c r="K3304" s="54">
        <v>1.006</v>
      </c>
      <c r="L3304" s="70">
        <f t="shared" si="1"/>
        <v>0</v>
      </c>
      <c r="M3304" s="71">
        <f t="shared" si="2"/>
        <v>0</v>
      </c>
      <c r="N3304" s="71">
        <f t="shared" si="3"/>
        <v>-5.705342</v>
      </c>
      <c r="O3304" s="71">
        <f t="shared" si="4"/>
        <v>-88.23603464</v>
      </c>
      <c r="P3304" s="71">
        <f t="shared" si="5"/>
        <v>0</v>
      </c>
      <c r="Q3304" s="71">
        <f t="shared" si="6"/>
        <v>0</v>
      </c>
      <c r="R3304" s="71">
        <f t="shared" si="7"/>
        <v>-5.46</v>
      </c>
      <c r="S3304" s="71">
        <f t="shared" si="8"/>
        <v>-84.44169502</v>
      </c>
      <c r="T3304" s="72">
        <f t="shared" si="9"/>
        <v>77</v>
      </c>
      <c r="U3304" s="71">
        <f t="shared" si="10"/>
        <v>0.8060295195</v>
      </c>
      <c r="V3304" s="71">
        <f t="shared" si="11"/>
        <v>0</v>
      </c>
      <c r="W3304" s="73">
        <f t="shared" si="12"/>
        <v>0</v>
      </c>
      <c r="X3304" s="19"/>
      <c r="Y3304" s="19"/>
      <c r="Z3304" s="19"/>
      <c r="AA3304" s="19"/>
      <c r="AB3304" s="19"/>
      <c r="AC3304" s="19"/>
      <c r="AD3304" s="19"/>
    </row>
    <row r="3305">
      <c r="A3305" s="49" t="s">
        <v>3391</v>
      </c>
      <c r="B3305" s="50">
        <v>9721.0</v>
      </c>
      <c r="C3305" s="51">
        <v>1.7</v>
      </c>
      <c r="D3305" s="52">
        <v>9687.0</v>
      </c>
      <c r="E3305" s="51">
        <v>0.015</v>
      </c>
      <c r="F3305" s="52">
        <v>9721.0</v>
      </c>
      <c r="G3305" s="54">
        <v>1.138</v>
      </c>
      <c r="H3305" s="50">
        <v>9721.0</v>
      </c>
      <c r="I3305" s="54">
        <v>14.9393</v>
      </c>
      <c r="J3305" s="50">
        <v>9721.0</v>
      </c>
      <c r="K3305" s="54">
        <v>1.419</v>
      </c>
      <c r="L3305" s="70">
        <f t="shared" si="1"/>
        <v>0</v>
      </c>
      <c r="M3305" s="71">
        <f t="shared" si="2"/>
        <v>0</v>
      </c>
      <c r="N3305" s="71">
        <f t="shared" si="3"/>
        <v>13.2393</v>
      </c>
      <c r="O3305" s="71">
        <f t="shared" si="4"/>
        <v>778.7823529</v>
      </c>
      <c r="P3305" s="71">
        <f t="shared" si="5"/>
        <v>0</v>
      </c>
      <c r="Q3305" s="71">
        <f t="shared" si="6"/>
        <v>0</v>
      </c>
      <c r="R3305" s="71">
        <f t="shared" si="7"/>
        <v>-0.281</v>
      </c>
      <c r="S3305" s="71">
        <f t="shared" si="8"/>
        <v>-16.52941176</v>
      </c>
      <c r="T3305" s="72">
        <f t="shared" si="9"/>
        <v>34</v>
      </c>
      <c r="U3305" s="71">
        <f t="shared" si="10"/>
        <v>0.3497582553</v>
      </c>
      <c r="V3305" s="71">
        <f t="shared" si="11"/>
        <v>0</v>
      </c>
      <c r="W3305" s="73">
        <f t="shared" si="12"/>
        <v>0</v>
      </c>
      <c r="X3305" s="19"/>
      <c r="Y3305" s="19"/>
      <c r="Z3305" s="19"/>
      <c r="AA3305" s="19"/>
      <c r="AB3305" s="19"/>
      <c r="AC3305" s="19"/>
      <c r="AD3305" s="19"/>
    </row>
    <row r="3306">
      <c r="A3306" s="49" t="s">
        <v>3392</v>
      </c>
      <c r="B3306" s="50">
        <v>9364.0</v>
      </c>
      <c r="C3306" s="51">
        <v>7.002</v>
      </c>
      <c r="D3306" s="52">
        <v>9318.0</v>
      </c>
      <c r="E3306" s="51">
        <v>0.021</v>
      </c>
      <c r="F3306" s="52">
        <v>9364.0</v>
      </c>
      <c r="G3306" s="54">
        <v>1.14</v>
      </c>
      <c r="H3306" s="50">
        <v>9364.0</v>
      </c>
      <c r="I3306" s="54">
        <v>2.11245</v>
      </c>
      <c r="J3306" s="50">
        <v>9364.0</v>
      </c>
      <c r="K3306" s="54">
        <v>2.143</v>
      </c>
      <c r="L3306" s="70">
        <f t="shared" si="1"/>
        <v>0</v>
      </c>
      <c r="M3306" s="71">
        <f t="shared" si="2"/>
        <v>0</v>
      </c>
      <c r="N3306" s="71">
        <f t="shared" si="3"/>
        <v>-4.88955</v>
      </c>
      <c r="O3306" s="71">
        <f t="shared" si="4"/>
        <v>-69.83076264</v>
      </c>
      <c r="P3306" s="71">
        <f t="shared" si="5"/>
        <v>0</v>
      </c>
      <c r="Q3306" s="71">
        <f t="shared" si="6"/>
        <v>0</v>
      </c>
      <c r="R3306" s="71">
        <f t="shared" si="7"/>
        <v>-4.859</v>
      </c>
      <c r="S3306" s="71">
        <f t="shared" si="8"/>
        <v>-69.39445873</v>
      </c>
      <c r="T3306" s="72">
        <f t="shared" si="9"/>
        <v>46</v>
      </c>
      <c r="U3306" s="71">
        <f t="shared" si="10"/>
        <v>0.4912430585</v>
      </c>
      <c r="V3306" s="71">
        <f t="shared" si="11"/>
        <v>0</v>
      </c>
      <c r="W3306" s="73">
        <f t="shared" si="12"/>
        <v>0</v>
      </c>
      <c r="X3306" s="19"/>
      <c r="Y3306" s="19"/>
      <c r="Z3306" s="19"/>
      <c r="AA3306" s="19"/>
      <c r="AB3306" s="19"/>
      <c r="AC3306" s="19"/>
      <c r="AD3306" s="19"/>
    </row>
    <row r="3307">
      <c r="A3307" s="49" t="s">
        <v>3393</v>
      </c>
      <c r="B3307" s="50">
        <v>10119.0</v>
      </c>
      <c r="C3307" s="51">
        <v>1.901</v>
      </c>
      <c r="D3307" s="52">
        <v>10093.0</v>
      </c>
      <c r="E3307" s="51">
        <v>0.032</v>
      </c>
      <c r="F3307" s="52">
        <v>10119.0</v>
      </c>
      <c r="G3307" s="54">
        <v>1.147</v>
      </c>
      <c r="H3307" s="50">
        <v>10119.0</v>
      </c>
      <c r="I3307" s="54">
        <v>1.32369</v>
      </c>
      <c r="J3307" s="50">
        <v>10119.0</v>
      </c>
      <c r="K3307" s="54">
        <v>1.19</v>
      </c>
      <c r="L3307" s="70">
        <f t="shared" si="1"/>
        <v>0</v>
      </c>
      <c r="M3307" s="71">
        <f t="shared" si="2"/>
        <v>0</v>
      </c>
      <c r="N3307" s="71">
        <f t="shared" si="3"/>
        <v>-0.57731</v>
      </c>
      <c r="O3307" s="71">
        <f t="shared" si="4"/>
        <v>-30.36875329</v>
      </c>
      <c r="P3307" s="71">
        <f t="shared" si="5"/>
        <v>0</v>
      </c>
      <c r="Q3307" s="71">
        <f t="shared" si="6"/>
        <v>0</v>
      </c>
      <c r="R3307" s="71">
        <f t="shared" si="7"/>
        <v>-0.711</v>
      </c>
      <c r="S3307" s="71">
        <f t="shared" si="8"/>
        <v>-37.4013677</v>
      </c>
      <c r="T3307" s="72">
        <f t="shared" si="9"/>
        <v>26</v>
      </c>
      <c r="U3307" s="71">
        <f t="shared" si="10"/>
        <v>0.2569423856</v>
      </c>
      <c r="V3307" s="71">
        <f t="shared" si="11"/>
        <v>0</v>
      </c>
      <c r="W3307" s="73">
        <f t="shared" si="12"/>
        <v>0</v>
      </c>
      <c r="X3307" s="19"/>
      <c r="Y3307" s="19"/>
      <c r="Z3307" s="19"/>
      <c r="AA3307" s="19"/>
      <c r="AB3307" s="19"/>
      <c r="AC3307" s="19"/>
      <c r="AD3307" s="19"/>
    </row>
    <row r="3308">
      <c r="A3308" s="49" t="s">
        <v>3394</v>
      </c>
      <c r="B3308" s="50">
        <v>9742.0</v>
      </c>
      <c r="C3308" s="51">
        <v>7.808</v>
      </c>
      <c r="D3308" s="52">
        <v>9663.0</v>
      </c>
      <c r="E3308" s="51">
        <v>0.013</v>
      </c>
      <c r="F3308" s="52">
        <v>9742.0</v>
      </c>
      <c r="G3308" s="54">
        <v>1.165</v>
      </c>
      <c r="H3308" s="50">
        <v>9742.0</v>
      </c>
      <c r="I3308" s="54">
        <v>7.91561</v>
      </c>
      <c r="J3308" s="50">
        <v>9742.0</v>
      </c>
      <c r="K3308" s="54">
        <v>1.461</v>
      </c>
      <c r="L3308" s="70">
        <f t="shared" si="1"/>
        <v>0</v>
      </c>
      <c r="M3308" s="71">
        <f t="shared" si="2"/>
        <v>0</v>
      </c>
      <c r="N3308" s="71">
        <f t="shared" si="3"/>
        <v>0.10761</v>
      </c>
      <c r="O3308" s="71">
        <f t="shared" si="4"/>
        <v>1.378201844</v>
      </c>
      <c r="P3308" s="71">
        <f t="shared" si="5"/>
        <v>0</v>
      </c>
      <c r="Q3308" s="71">
        <f t="shared" si="6"/>
        <v>0</v>
      </c>
      <c r="R3308" s="71">
        <f t="shared" si="7"/>
        <v>-6.347</v>
      </c>
      <c r="S3308" s="71">
        <f t="shared" si="8"/>
        <v>-81.28842213</v>
      </c>
      <c r="T3308" s="72">
        <f t="shared" si="9"/>
        <v>79</v>
      </c>
      <c r="U3308" s="71">
        <f t="shared" si="10"/>
        <v>0.810921782</v>
      </c>
      <c r="V3308" s="71">
        <f t="shared" si="11"/>
        <v>0</v>
      </c>
      <c r="W3308" s="73">
        <f t="shared" si="12"/>
        <v>0</v>
      </c>
      <c r="X3308" s="19"/>
      <c r="Y3308" s="19"/>
      <c r="Z3308" s="19"/>
      <c r="AA3308" s="19"/>
      <c r="AB3308" s="19"/>
      <c r="AC3308" s="19"/>
      <c r="AD3308" s="19"/>
    </row>
    <row r="3309">
      <c r="A3309" s="49" t="s">
        <v>3395</v>
      </c>
      <c r="B3309" s="50">
        <v>10031.0</v>
      </c>
      <c r="C3309" s="51">
        <v>2.008</v>
      </c>
      <c r="D3309" s="52">
        <v>9993.0</v>
      </c>
      <c r="E3309" s="51">
        <v>0.022</v>
      </c>
      <c r="F3309" s="52">
        <v>10031.0</v>
      </c>
      <c r="G3309" s="54">
        <v>1.129</v>
      </c>
      <c r="H3309" s="50">
        <v>10031.0</v>
      </c>
      <c r="I3309" s="54">
        <v>0.68815</v>
      </c>
      <c r="J3309" s="50">
        <v>10030.0</v>
      </c>
      <c r="K3309" s="54">
        <v>1.005</v>
      </c>
      <c r="L3309" s="70">
        <f t="shared" si="1"/>
        <v>0</v>
      </c>
      <c r="M3309" s="71">
        <f t="shared" si="2"/>
        <v>0</v>
      </c>
      <c r="N3309" s="71">
        <f t="shared" si="3"/>
        <v>-1.31985</v>
      </c>
      <c r="O3309" s="71">
        <f t="shared" si="4"/>
        <v>-65.72958167</v>
      </c>
      <c r="P3309" s="71">
        <f t="shared" si="5"/>
        <v>-1</v>
      </c>
      <c r="Q3309" s="71">
        <f t="shared" si="6"/>
        <v>-0.009969095803</v>
      </c>
      <c r="R3309" s="71">
        <f t="shared" si="7"/>
        <v>-1.003</v>
      </c>
      <c r="S3309" s="71">
        <f t="shared" si="8"/>
        <v>-49.9501992</v>
      </c>
      <c r="T3309" s="72">
        <f t="shared" si="9"/>
        <v>38</v>
      </c>
      <c r="U3309" s="71">
        <f t="shared" si="10"/>
        <v>0.3788256405</v>
      </c>
      <c r="V3309" s="71">
        <f t="shared" si="11"/>
        <v>0</v>
      </c>
      <c r="W3309" s="73">
        <f t="shared" si="12"/>
        <v>0</v>
      </c>
      <c r="X3309" s="19"/>
      <c r="Y3309" s="19"/>
      <c r="Z3309" s="19"/>
      <c r="AA3309" s="19"/>
      <c r="AB3309" s="19"/>
      <c r="AC3309" s="19"/>
      <c r="AD3309" s="19"/>
    </row>
    <row r="3310">
      <c r="A3310" s="49" t="s">
        <v>3396</v>
      </c>
      <c r="B3310" s="50">
        <v>9666.0</v>
      </c>
      <c r="C3310" s="51">
        <v>6.606</v>
      </c>
      <c r="D3310" s="52">
        <v>9589.0</v>
      </c>
      <c r="E3310" s="51">
        <v>0.016</v>
      </c>
      <c r="F3310" s="52">
        <v>9666.0</v>
      </c>
      <c r="G3310" s="54">
        <v>1.147</v>
      </c>
      <c r="H3310" s="50">
        <v>9666.0</v>
      </c>
      <c r="I3310" s="54">
        <v>0.888675</v>
      </c>
      <c r="J3310" s="50">
        <v>9666.0</v>
      </c>
      <c r="K3310" s="54">
        <v>1.439</v>
      </c>
      <c r="L3310" s="70">
        <f t="shared" si="1"/>
        <v>0</v>
      </c>
      <c r="M3310" s="71">
        <f t="shared" si="2"/>
        <v>0</v>
      </c>
      <c r="N3310" s="71">
        <f t="shared" si="3"/>
        <v>-5.717325</v>
      </c>
      <c r="O3310" s="71">
        <f t="shared" si="4"/>
        <v>-86.54745686</v>
      </c>
      <c r="P3310" s="71">
        <f t="shared" si="5"/>
        <v>0</v>
      </c>
      <c r="Q3310" s="71">
        <f t="shared" si="6"/>
        <v>0</v>
      </c>
      <c r="R3310" s="71">
        <f t="shared" si="7"/>
        <v>-5.167</v>
      </c>
      <c r="S3310" s="71">
        <f t="shared" si="8"/>
        <v>-78.21677263</v>
      </c>
      <c r="T3310" s="72">
        <f t="shared" si="9"/>
        <v>77</v>
      </c>
      <c r="U3310" s="71">
        <f t="shared" si="10"/>
        <v>0.7966066625</v>
      </c>
      <c r="V3310" s="71">
        <f t="shared" si="11"/>
        <v>0</v>
      </c>
      <c r="W3310" s="73">
        <f t="shared" si="12"/>
        <v>0</v>
      </c>
      <c r="X3310" s="19"/>
      <c r="Y3310" s="19"/>
      <c r="Z3310" s="19"/>
      <c r="AA3310" s="19"/>
      <c r="AB3310" s="19"/>
      <c r="AC3310" s="19"/>
      <c r="AD3310" s="19"/>
    </row>
    <row r="3311">
      <c r="A3311" s="49" t="s">
        <v>3397</v>
      </c>
      <c r="B3311" s="50">
        <v>9738.0</v>
      </c>
      <c r="C3311" s="51">
        <v>1.836</v>
      </c>
      <c r="D3311" s="52">
        <v>9705.0</v>
      </c>
      <c r="E3311" s="51">
        <v>0.021</v>
      </c>
      <c r="F3311" s="52">
        <v>9738.0</v>
      </c>
      <c r="G3311" s="54">
        <v>1.129</v>
      </c>
      <c r="H3311" s="50">
        <v>9738.0</v>
      </c>
      <c r="I3311" s="54">
        <v>0.88929</v>
      </c>
      <c r="J3311" s="50">
        <v>9738.0</v>
      </c>
      <c r="K3311" s="54">
        <v>0.92</v>
      </c>
      <c r="L3311" s="70">
        <f t="shared" si="1"/>
        <v>0</v>
      </c>
      <c r="M3311" s="71">
        <f t="shared" si="2"/>
        <v>0</v>
      </c>
      <c r="N3311" s="71">
        <f t="shared" si="3"/>
        <v>-0.94671</v>
      </c>
      <c r="O3311" s="71">
        <f t="shared" si="4"/>
        <v>-51.56372549</v>
      </c>
      <c r="P3311" s="71">
        <f t="shared" si="5"/>
        <v>0</v>
      </c>
      <c r="Q3311" s="71">
        <f t="shared" si="6"/>
        <v>0</v>
      </c>
      <c r="R3311" s="71">
        <f t="shared" si="7"/>
        <v>-0.916</v>
      </c>
      <c r="S3311" s="71">
        <f t="shared" si="8"/>
        <v>-49.89106754</v>
      </c>
      <c r="T3311" s="72">
        <f t="shared" si="9"/>
        <v>33</v>
      </c>
      <c r="U3311" s="71">
        <f t="shared" si="10"/>
        <v>0.3388786198</v>
      </c>
      <c r="V3311" s="71">
        <f t="shared" si="11"/>
        <v>0</v>
      </c>
      <c r="W3311" s="73">
        <f t="shared" si="12"/>
        <v>0</v>
      </c>
      <c r="X3311" s="19"/>
      <c r="Y3311" s="19"/>
      <c r="Z3311" s="19"/>
      <c r="AA3311" s="19"/>
      <c r="AB3311" s="19"/>
      <c r="AC3311" s="19"/>
      <c r="AD3311" s="19"/>
    </row>
    <row r="3312">
      <c r="A3312" s="49" t="s">
        <v>3398</v>
      </c>
      <c r="B3312" s="50">
        <v>9380.0</v>
      </c>
      <c r="C3312" s="51">
        <v>6.413</v>
      </c>
      <c r="D3312" s="52">
        <v>9334.0</v>
      </c>
      <c r="E3312" s="51">
        <v>0.042</v>
      </c>
      <c r="F3312" s="52">
        <v>9380.0</v>
      </c>
      <c r="G3312" s="54">
        <v>1.151</v>
      </c>
      <c r="H3312" s="50">
        <v>9380.0</v>
      </c>
      <c r="I3312" s="54">
        <v>2.58964</v>
      </c>
      <c r="J3312" s="50">
        <v>9380.0</v>
      </c>
      <c r="K3312" s="54">
        <v>1.475</v>
      </c>
      <c r="L3312" s="70">
        <f t="shared" si="1"/>
        <v>0</v>
      </c>
      <c r="M3312" s="71">
        <f t="shared" si="2"/>
        <v>0</v>
      </c>
      <c r="N3312" s="71">
        <f t="shared" si="3"/>
        <v>-3.82336</v>
      </c>
      <c r="O3312" s="71">
        <f t="shared" si="4"/>
        <v>-59.61889911</v>
      </c>
      <c r="P3312" s="71">
        <f t="shared" si="5"/>
        <v>0</v>
      </c>
      <c r="Q3312" s="71">
        <f t="shared" si="6"/>
        <v>0</v>
      </c>
      <c r="R3312" s="71">
        <f t="shared" si="7"/>
        <v>-4.938</v>
      </c>
      <c r="S3312" s="71">
        <f t="shared" si="8"/>
        <v>-76.99984407</v>
      </c>
      <c r="T3312" s="72">
        <f t="shared" si="9"/>
        <v>46</v>
      </c>
      <c r="U3312" s="71">
        <f t="shared" si="10"/>
        <v>0.4904051173</v>
      </c>
      <c r="V3312" s="71">
        <f t="shared" si="11"/>
        <v>0</v>
      </c>
      <c r="W3312" s="73">
        <f t="shared" si="12"/>
        <v>0</v>
      </c>
      <c r="X3312" s="19"/>
      <c r="Y3312" s="19"/>
      <c r="Z3312" s="19"/>
      <c r="AA3312" s="19"/>
      <c r="AB3312" s="19"/>
      <c r="AC3312" s="19"/>
      <c r="AD3312" s="19"/>
    </row>
    <row r="3313">
      <c r="A3313" s="49" t="s">
        <v>3399</v>
      </c>
      <c r="B3313" s="50">
        <v>9367.0</v>
      </c>
      <c r="C3313" s="51">
        <v>1.698</v>
      </c>
      <c r="D3313" s="52">
        <v>9338.0</v>
      </c>
      <c r="E3313" s="51">
        <v>0.029</v>
      </c>
      <c r="F3313" s="52">
        <v>9367.0</v>
      </c>
      <c r="G3313" s="54">
        <v>1.045</v>
      </c>
      <c r="H3313" s="50">
        <v>9367.0</v>
      </c>
      <c r="I3313" s="54">
        <v>0.949095</v>
      </c>
      <c r="J3313" s="50">
        <v>9367.0</v>
      </c>
      <c r="K3313" s="54">
        <v>1.228</v>
      </c>
      <c r="L3313" s="70">
        <f t="shared" si="1"/>
        <v>0</v>
      </c>
      <c r="M3313" s="71">
        <f t="shared" si="2"/>
        <v>0</v>
      </c>
      <c r="N3313" s="71">
        <f t="shared" si="3"/>
        <v>-0.748905</v>
      </c>
      <c r="O3313" s="71">
        <f t="shared" si="4"/>
        <v>-44.10512367</v>
      </c>
      <c r="P3313" s="71">
        <f t="shared" si="5"/>
        <v>0</v>
      </c>
      <c r="Q3313" s="71">
        <f t="shared" si="6"/>
        <v>0</v>
      </c>
      <c r="R3313" s="71">
        <f t="shared" si="7"/>
        <v>-0.47</v>
      </c>
      <c r="S3313" s="71">
        <f t="shared" si="8"/>
        <v>-27.67962309</v>
      </c>
      <c r="T3313" s="72">
        <f t="shared" si="9"/>
        <v>29</v>
      </c>
      <c r="U3313" s="71">
        <f t="shared" si="10"/>
        <v>0.3095975232</v>
      </c>
      <c r="V3313" s="71">
        <f t="shared" si="11"/>
        <v>0</v>
      </c>
      <c r="W3313" s="73">
        <f t="shared" si="12"/>
        <v>0</v>
      </c>
      <c r="X3313" s="19"/>
      <c r="Y3313" s="19"/>
      <c r="Z3313" s="19"/>
      <c r="AA3313" s="19"/>
      <c r="AB3313" s="19"/>
      <c r="AC3313" s="19"/>
      <c r="AD3313" s="19"/>
    </row>
    <row r="3314">
      <c r="A3314" s="49" t="s">
        <v>3400</v>
      </c>
      <c r="B3314" s="50">
        <v>9020.0</v>
      </c>
      <c r="C3314" s="51">
        <v>7.266</v>
      </c>
      <c r="D3314" s="52">
        <v>8960.0</v>
      </c>
      <c r="E3314" s="51">
        <v>0.023</v>
      </c>
      <c r="F3314" s="52">
        <v>9020.0</v>
      </c>
      <c r="G3314" s="54">
        <v>1.06</v>
      </c>
      <c r="H3314" s="50">
        <v>9020.0</v>
      </c>
      <c r="I3314" s="54">
        <v>15.2411</v>
      </c>
      <c r="J3314" s="50">
        <v>9020.0</v>
      </c>
      <c r="K3314" s="54">
        <v>2.049</v>
      </c>
      <c r="L3314" s="70">
        <f t="shared" si="1"/>
        <v>0</v>
      </c>
      <c r="M3314" s="71">
        <f t="shared" si="2"/>
        <v>0</v>
      </c>
      <c r="N3314" s="71">
        <f t="shared" si="3"/>
        <v>7.9751</v>
      </c>
      <c r="O3314" s="71">
        <f t="shared" si="4"/>
        <v>109.7591522</v>
      </c>
      <c r="P3314" s="71">
        <f t="shared" si="5"/>
        <v>0</v>
      </c>
      <c r="Q3314" s="71">
        <f t="shared" si="6"/>
        <v>0</v>
      </c>
      <c r="R3314" s="71">
        <f t="shared" si="7"/>
        <v>-5.217</v>
      </c>
      <c r="S3314" s="71">
        <f t="shared" si="8"/>
        <v>-71.80016515</v>
      </c>
      <c r="T3314" s="72">
        <f t="shared" si="9"/>
        <v>60</v>
      </c>
      <c r="U3314" s="71">
        <f t="shared" si="10"/>
        <v>0.6651884701</v>
      </c>
      <c r="V3314" s="71">
        <f t="shared" si="11"/>
        <v>0</v>
      </c>
      <c r="W3314" s="73">
        <f t="shared" si="12"/>
        <v>0</v>
      </c>
      <c r="X3314" s="19"/>
      <c r="Y3314" s="19"/>
      <c r="Z3314" s="19"/>
      <c r="AA3314" s="19"/>
      <c r="AB3314" s="19"/>
      <c r="AC3314" s="19"/>
      <c r="AD3314" s="19"/>
    </row>
    <row r="3315">
      <c r="A3315" s="49" t="s">
        <v>3401</v>
      </c>
      <c r="B3315" s="50">
        <v>10212.0</v>
      </c>
      <c r="C3315" s="51">
        <v>2.251</v>
      </c>
      <c r="D3315" s="52">
        <v>10174.0</v>
      </c>
      <c r="E3315" s="51">
        <v>0.014</v>
      </c>
      <c r="F3315" s="52">
        <v>10212.0</v>
      </c>
      <c r="G3315" s="54">
        <v>1.196</v>
      </c>
      <c r="H3315" s="50">
        <v>10212.0</v>
      </c>
      <c r="I3315" s="54">
        <v>1.43885</v>
      </c>
      <c r="J3315" s="50">
        <v>10212.0</v>
      </c>
      <c r="K3315" s="54">
        <v>1.083</v>
      </c>
      <c r="L3315" s="70">
        <f t="shared" si="1"/>
        <v>0</v>
      </c>
      <c r="M3315" s="71">
        <f t="shared" si="2"/>
        <v>0</v>
      </c>
      <c r="N3315" s="71">
        <f t="shared" si="3"/>
        <v>-0.81215</v>
      </c>
      <c r="O3315" s="71">
        <f t="shared" si="4"/>
        <v>-36.07952021</v>
      </c>
      <c r="P3315" s="71">
        <f t="shared" si="5"/>
        <v>0</v>
      </c>
      <c r="Q3315" s="71">
        <f t="shared" si="6"/>
        <v>0</v>
      </c>
      <c r="R3315" s="71">
        <f t="shared" si="7"/>
        <v>-1.168</v>
      </c>
      <c r="S3315" s="71">
        <f t="shared" si="8"/>
        <v>-51.88804976</v>
      </c>
      <c r="T3315" s="72">
        <f t="shared" si="9"/>
        <v>38</v>
      </c>
      <c r="U3315" s="71">
        <f t="shared" si="10"/>
        <v>0.3721112417</v>
      </c>
      <c r="V3315" s="71">
        <f t="shared" si="11"/>
        <v>0</v>
      </c>
      <c r="W3315" s="73">
        <f t="shared" si="12"/>
        <v>0</v>
      </c>
      <c r="X3315" s="19"/>
      <c r="Y3315" s="19"/>
      <c r="Z3315" s="19"/>
      <c r="AA3315" s="19"/>
      <c r="AB3315" s="19"/>
      <c r="AC3315" s="19"/>
      <c r="AD3315" s="19"/>
    </row>
    <row r="3316">
      <c r="A3316" s="49" t="s">
        <v>3402</v>
      </c>
      <c r="B3316" s="50">
        <v>9842.0</v>
      </c>
      <c r="C3316" s="51">
        <v>6.308</v>
      </c>
      <c r="D3316" s="52">
        <v>9788.0</v>
      </c>
      <c r="E3316" s="51">
        <v>0.035</v>
      </c>
      <c r="F3316" s="52">
        <v>9842.0</v>
      </c>
      <c r="G3316" s="54">
        <v>1.202</v>
      </c>
      <c r="H3316" s="50">
        <v>9842.0</v>
      </c>
      <c r="I3316" s="54">
        <v>3.00518</v>
      </c>
      <c r="J3316" s="50">
        <v>9842.0</v>
      </c>
      <c r="K3316" s="54">
        <v>2.513</v>
      </c>
      <c r="L3316" s="70">
        <f t="shared" si="1"/>
        <v>0</v>
      </c>
      <c r="M3316" s="71">
        <f t="shared" si="2"/>
        <v>0</v>
      </c>
      <c r="N3316" s="71">
        <f t="shared" si="3"/>
        <v>-3.30282</v>
      </c>
      <c r="O3316" s="71">
        <f t="shared" si="4"/>
        <v>-52.35922638</v>
      </c>
      <c r="P3316" s="71">
        <f t="shared" si="5"/>
        <v>0</v>
      </c>
      <c r="Q3316" s="71">
        <f t="shared" si="6"/>
        <v>0</v>
      </c>
      <c r="R3316" s="71">
        <f t="shared" si="7"/>
        <v>-3.795</v>
      </c>
      <c r="S3316" s="71">
        <f t="shared" si="8"/>
        <v>-60.16169943</v>
      </c>
      <c r="T3316" s="72">
        <f t="shared" si="9"/>
        <v>54</v>
      </c>
      <c r="U3316" s="71">
        <f t="shared" si="10"/>
        <v>0.5486689697</v>
      </c>
      <c r="V3316" s="71">
        <f t="shared" si="11"/>
        <v>0</v>
      </c>
      <c r="W3316" s="73">
        <f t="shared" si="12"/>
        <v>0</v>
      </c>
      <c r="X3316" s="19"/>
      <c r="Y3316" s="19"/>
      <c r="Z3316" s="19"/>
      <c r="AA3316" s="19"/>
      <c r="AB3316" s="19"/>
      <c r="AC3316" s="19"/>
      <c r="AD3316" s="19"/>
    </row>
    <row r="3317">
      <c r="A3317" s="49" t="s">
        <v>3403</v>
      </c>
      <c r="B3317" s="50">
        <v>9399.0</v>
      </c>
      <c r="C3317" s="51">
        <v>1.772</v>
      </c>
      <c r="D3317" s="52">
        <v>9376.0</v>
      </c>
      <c r="E3317" s="51">
        <v>0.03</v>
      </c>
      <c r="F3317" s="52">
        <v>9399.0</v>
      </c>
      <c r="G3317" s="54">
        <v>1.047</v>
      </c>
      <c r="H3317" s="50">
        <v>9399.0</v>
      </c>
      <c r="I3317" s="54">
        <v>0.709201</v>
      </c>
      <c r="J3317" s="50">
        <v>9399.0</v>
      </c>
      <c r="K3317" s="54">
        <v>1.158</v>
      </c>
      <c r="L3317" s="70">
        <f t="shared" si="1"/>
        <v>0</v>
      </c>
      <c r="M3317" s="71">
        <f t="shared" si="2"/>
        <v>0</v>
      </c>
      <c r="N3317" s="71">
        <f t="shared" si="3"/>
        <v>-1.062799</v>
      </c>
      <c r="O3317" s="71">
        <f t="shared" si="4"/>
        <v>-59.9773702</v>
      </c>
      <c r="P3317" s="71">
        <f t="shared" si="5"/>
        <v>0</v>
      </c>
      <c r="Q3317" s="71">
        <f t="shared" si="6"/>
        <v>0</v>
      </c>
      <c r="R3317" s="71">
        <f t="shared" si="7"/>
        <v>-0.614</v>
      </c>
      <c r="S3317" s="71">
        <f t="shared" si="8"/>
        <v>-34.65011287</v>
      </c>
      <c r="T3317" s="72">
        <f t="shared" si="9"/>
        <v>23</v>
      </c>
      <c r="U3317" s="71">
        <f t="shared" si="10"/>
        <v>0.2447068837</v>
      </c>
      <c r="V3317" s="71">
        <f t="shared" si="11"/>
        <v>0</v>
      </c>
      <c r="W3317" s="73">
        <f t="shared" si="12"/>
        <v>0</v>
      </c>
      <c r="X3317" s="19"/>
      <c r="Y3317" s="19"/>
      <c r="Z3317" s="19"/>
      <c r="AA3317" s="19"/>
      <c r="AB3317" s="19"/>
      <c r="AC3317" s="19"/>
      <c r="AD3317" s="19"/>
    </row>
    <row r="3318">
      <c r="A3318" s="49" t="s">
        <v>3404</v>
      </c>
      <c r="B3318" s="50">
        <v>9053.0</v>
      </c>
      <c r="C3318" s="51">
        <v>7.009</v>
      </c>
      <c r="D3318" s="52">
        <v>9010.0</v>
      </c>
      <c r="E3318" s="51">
        <v>0.021</v>
      </c>
      <c r="F3318" s="52">
        <v>9053.0</v>
      </c>
      <c r="G3318" s="54">
        <v>1.054</v>
      </c>
      <c r="H3318" s="50">
        <v>9053.0</v>
      </c>
      <c r="I3318" s="54">
        <v>0.740022</v>
      </c>
      <c r="J3318" s="50">
        <v>9053.0</v>
      </c>
      <c r="K3318" s="54">
        <v>1.158</v>
      </c>
      <c r="L3318" s="70">
        <f t="shared" si="1"/>
        <v>0</v>
      </c>
      <c r="M3318" s="71">
        <f t="shared" si="2"/>
        <v>0</v>
      </c>
      <c r="N3318" s="71">
        <f t="shared" si="3"/>
        <v>-6.268978</v>
      </c>
      <c r="O3318" s="71">
        <f t="shared" si="4"/>
        <v>-89.44183193</v>
      </c>
      <c r="P3318" s="71">
        <f t="shared" si="5"/>
        <v>0</v>
      </c>
      <c r="Q3318" s="71">
        <f t="shared" si="6"/>
        <v>0</v>
      </c>
      <c r="R3318" s="71">
        <f t="shared" si="7"/>
        <v>-5.851</v>
      </c>
      <c r="S3318" s="71">
        <f t="shared" si="8"/>
        <v>-83.47838493</v>
      </c>
      <c r="T3318" s="72">
        <f t="shared" si="9"/>
        <v>43</v>
      </c>
      <c r="U3318" s="71">
        <f t="shared" si="10"/>
        <v>0.4749806694</v>
      </c>
      <c r="V3318" s="71">
        <f t="shared" si="11"/>
        <v>0</v>
      </c>
      <c r="W3318" s="73">
        <f t="shared" si="12"/>
        <v>0</v>
      </c>
      <c r="X3318" s="19"/>
      <c r="Y3318" s="19"/>
      <c r="Z3318" s="19"/>
      <c r="AA3318" s="19"/>
      <c r="AB3318" s="19"/>
      <c r="AC3318" s="19"/>
      <c r="AD3318" s="19"/>
    </row>
    <row r="3319">
      <c r="A3319" s="49" t="s">
        <v>3405</v>
      </c>
      <c r="B3319" s="50">
        <v>9465.0</v>
      </c>
      <c r="C3319" s="51">
        <v>1.401</v>
      </c>
      <c r="D3319" s="52">
        <v>9434.0</v>
      </c>
      <c r="E3319" s="51">
        <v>0.015</v>
      </c>
      <c r="F3319" s="52">
        <v>9465.0</v>
      </c>
      <c r="G3319" s="54">
        <v>1.076</v>
      </c>
      <c r="H3319" s="50">
        <v>9465.0</v>
      </c>
      <c r="I3319" s="54">
        <v>1.13558</v>
      </c>
      <c r="J3319" s="50">
        <v>9465.0</v>
      </c>
      <c r="K3319" s="54">
        <v>4.75</v>
      </c>
      <c r="L3319" s="70">
        <f t="shared" si="1"/>
        <v>0</v>
      </c>
      <c r="M3319" s="71">
        <f t="shared" si="2"/>
        <v>0</v>
      </c>
      <c r="N3319" s="71">
        <f t="shared" si="3"/>
        <v>-0.26542</v>
      </c>
      <c r="O3319" s="71">
        <f t="shared" si="4"/>
        <v>-18.94503926</v>
      </c>
      <c r="P3319" s="71">
        <f t="shared" si="5"/>
        <v>0</v>
      </c>
      <c r="Q3319" s="71">
        <f t="shared" si="6"/>
        <v>0</v>
      </c>
      <c r="R3319" s="71">
        <f t="shared" si="7"/>
        <v>3.349</v>
      </c>
      <c r="S3319" s="71">
        <f t="shared" si="8"/>
        <v>239.0435403</v>
      </c>
      <c r="T3319" s="72">
        <f t="shared" si="9"/>
        <v>31</v>
      </c>
      <c r="U3319" s="71">
        <f t="shared" si="10"/>
        <v>0.3275224511</v>
      </c>
      <c r="V3319" s="71">
        <f t="shared" si="11"/>
        <v>0</v>
      </c>
      <c r="W3319" s="73">
        <f t="shared" si="12"/>
        <v>0</v>
      </c>
      <c r="X3319" s="19"/>
      <c r="Y3319" s="19"/>
      <c r="Z3319" s="19"/>
      <c r="AA3319" s="19"/>
      <c r="AB3319" s="19"/>
      <c r="AC3319" s="19"/>
      <c r="AD3319" s="19"/>
    </row>
    <row r="3320">
      <c r="A3320" s="49" t="s">
        <v>3406</v>
      </c>
      <c r="B3320" s="50">
        <v>9118.0</v>
      </c>
      <c r="C3320" s="51">
        <v>6.098</v>
      </c>
      <c r="D3320" s="52">
        <v>9062.0</v>
      </c>
      <c r="E3320" s="51">
        <v>0.027</v>
      </c>
      <c r="F3320" s="52">
        <v>9118.0</v>
      </c>
      <c r="G3320" s="54">
        <v>1.103</v>
      </c>
      <c r="H3320" s="50">
        <v>9118.0</v>
      </c>
      <c r="I3320" s="54">
        <v>17.7634</v>
      </c>
      <c r="J3320" s="50">
        <v>9118.0</v>
      </c>
      <c r="K3320" s="54">
        <v>2.668</v>
      </c>
      <c r="L3320" s="70">
        <f t="shared" si="1"/>
        <v>0</v>
      </c>
      <c r="M3320" s="71">
        <f t="shared" si="2"/>
        <v>0</v>
      </c>
      <c r="N3320" s="71">
        <f t="shared" si="3"/>
        <v>11.6654</v>
      </c>
      <c r="O3320" s="71">
        <f t="shared" si="4"/>
        <v>191.2987865</v>
      </c>
      <c r="P3320" s="71">
        <f t="shared" si="5"/>
        <v>0</v>
      </c>
      <c r="Q3320" s="71">
        <f t="shared" si="6"/>
        <v>0</v>
      </c>
      <c r="R3320" s="71">
        <f t="shared" si="7"/>
        <v>-3.43</v>
      </c>
      <c r="S3320" s="71">
        <f t="shared" si="8"/>
        <v>-56.24795015</v>
      </c>
      <c r="T3320" s="72">
        <f t="shared" si="9"/>
        <v>56</v>
      </c>
      <c r="U3320" s="71">
        <f t="shared" si="10"/>
        <v>0.6141697741</v>
      </c>
      <c r="V3320" s="71">
        <f t="shared" si="11"/>
        <v>0</v>
      </c>
      <c r="W3320" s="73">
        <f t="shared" si="12"/>
        <v>0</v>
      </c>
      <c r="X3320" s="19"/>
      <c r="Y3320" s="19"/>
      <c r="Z3320" s="19"/>
      <c r="AA3320" s="19"/>
      <c r="AB3320" s="19"/>
      <c r="AC3320" s="19"/>
      <c r="AD3320" s="19"/>
    </row>
    <row r="3321">
      <c r="A3321" s="49" t="s">
        <v>3407</v>
      </c>
      <c r="B3321" s="50">
        <v>9790.0</v>
      </c>
      <c r="C3321" s="51">
        <v>1.721</v>
      </c>
      <c r="D3321" s="52">
        <v>9754.0</v>
      </c>
      <c r="E3321" s="51">
        <v>0.026</v>
      </c>
      <c r="F3321" s="52">
        <v>9790.0</v>
      </c>
      <c r="G3321" s="54">
        <v>1.148</v>
      </c>
      <c r="H3321" s="50">
        <v>9790.0</v>
      </c>
      <c r="I3321" s="54">
        <v>0.975234</v>
      </c>
      <c r="J3321" s="50">
        <v>9790.0</v>
      </c>
      <c r="K3321" s="54">
        <v>1.528</v>
      </c>
      <c r="L3321" s="70">
        <f t="shared" si="1"/>
        <v>0</v>
      </c>
      <c r="M3321" s="71">
        <f t="shared" si="2"/>
        <v>0</v>
      </c>
      <c r="N3321" s="71">
        <f t="shared" si="3"/>
        <v>-0.745766</v>
      </c>
      <c r="O3321" s="71">
        <f t="shared" si="4"/>
        <v>-43.3332946</v>
      </c>
      <c r="P3321" s="71">
        <f t="shared" si="5"/>
        <v>0</v>
      </c>
      <c r="Q3321" s="71">
        <f t="shared" si="6"/>
        <v>0</v>
      </c>
      <c r="R3321" s="71">
        <f t="shared" si="7"/>
        <v>-0.193</v>
      </c>
      <c r="S3321" s="71">
        <f t="shared" si="8"/>
        <v>-11.21441023</v>
      </c>
      <c r="T3321" s="72">
        <f t="shared" si="9"/>
        <v>36</v>
      </c>
      <c r="U3321" s="71">
        <f t="shared" si="10"/>
        <v>0.3677221655</v>
      </c>
      <c r="V3321" s="71">
        <f t="shared" si="11"/>
        <v>0</v>
      </c>
      <c r="W3321" s="73">
        <f t="shared" si="12"/>
        <v>0</v>
      </c>
      <c r="X3321" s="19"/>
      <c r="Y3321" s="19"/>
      <c r="Z3321" s="19"/>
      <c r="AA3321" s="19"/>
      <c r="AB3321" s="19"/>
      <c r="AC3321" s="19"/>
      <c r="AD3321" s="19"/>
    </row>
    <row r="3322">
      <c r="A3322" s="49" t="s">
        <v>3408</v>
      </c>
      <c r="B3322" s="50">
        <v>9429.0</v>
      </c>
      <c r="C3322" s="51">
        <v>6.725</v>
      </c>
      <c r="D3322" s="52">
        <v>9365.0</v>
      </c>
      <c r="E3322" s="51">
        <v>0.015</v>
      </c>
      <c r="F3322" s="52">
        <v>9429.0</v>
      </c>
      <c r="G3322" s="54">
        <v>1.151</v>
      </c>
      <c r="H3322" s="50">
        <v>9429.0</v>
      </c>
      <c r="I3322" s="54">
        <v>3.05539</v>
      </c>
      <c r="J3322" s="50">
        <v>9429.0</v>
      </c>
      <c r="K3322" s="54">
        <v>1.41</v>
      </c>
      <c r="L3322" s="70">
        <f t="shared" si="1"/>
        <v>0</v>
      </c>
      <c r="M3322" s="71">
        <f t="shared" si="2"/>
        <v>0</v>
      </c>
      <c r="N3322" s="71">
        <f t="shared" si="3"/>
        <v>-3.66961</v>
      </c>
      <c r="O3322" s="71">
        <f t="shared" si="4"/>
        <v>-54.56669145</v>
      </c>
      <c r="P3322" s="71">
        <f t="shared" si="5"/>
        <v>0</v>
      </c>
      <c r="Q3322" s="71">
        <f t="shared" si="6"/>
        <v>0</v>
      </c>
      <c r="R3322" s="71">
        <f t="shared" si="7"/>
        <v>-5.315</v>
      </c>
      <c r="S3322" s="71">
        <f t="shared" si="8"/>
        <v>-79.03345725</v>
      </c>
      <c r="T3322" s="72">
        <f t="shared" si="9"/>
        <v>64</v>
      </c>
      <c r="U3322" s="71">
        <f t="shared" si="10"/>
        <v>0.6787570262</v>
      </c>
      <c r="V3322" s="71">
        <f t="shared" si="11"/>
        <v>0</v>
      </c>
      <c r="W3322" s="73">
        <f t="shared" si="12"/>
        <v>0</v>
      </c>
      <c r="X3322" s="19"/>
      <c r="Y3322" s="19"/>
      <c r="Z3322" s="19"/>
      <c r="AA3322" s="19"/>
      <c r="AB3322" s="19"/>
      <c r="AC3322" s="19"/>
      <c r="AD3322" s="19"/>
    </row>
    <row r="3323">
      <c r="A3323" s="49" t="s">
        <v>3409</v>
      </c>
      <c r="B3323" s="50">
        <v>10084.0</v>
      </c>
      <c r="C3323" s="51">
        <v>2.034</v>
      </c>
      <c r="D3323" s="52">
        <v>10047.0</v>
      </c>
      <c r="E3323" s="51">
        <v>0.015</v>
      </c>
      <c r="F3323" s="52">
        <v>10084.0</v>
      </c>
      <c r="G3323" s="54">
        <v>1.176</v>
      </c>
      <c r="H3323" s="50">
        <v>10084.0</v>
      </c>
      <c r="I3323" s="54">
        <v>10.9131</v>
      </c>
      <c r="J3323" s="50">
        <v>10084.0</v>
      </c>
      <c r="K3323" s="54">
        <v>2.587</v>
      </c>
      <c r="L3323" s="70">
        <f t="shared" si="1"/>
        <v>0</v>
      </c>
      <c r="M3323" s="71">
        <f t="shared" si="2"/>
        <v>0</v>
      </c>
      <c r="N3323" s="71">
        <f t="shared" si="3"/>
        <v>8.8791</v>
      </c>
      <c r="O3323" s="71">
        <f t="shared" si="4"/>
        <v>436.5339233</v>
      </c>
      <c r="P3323" s="71">
        <f t="shared" si="5"/>
        <v>0</v>
      </c>
      <c r="Q3323" s="71">
        <f t="shared" si="6"/>
        <v>0</v>
      </c>
      <c r="R3323" s="71">
        <f t="shared" si="7"/>
        <v>0.553</v>
      </c>
      <c r="S3323" s="71">
        <f t="shared" si="8"/>
        <v>27.18780728</v>
      </c>
      <c r="T3323" s="72">
        <f t="shared" si="9"/>
        <v>37</v>
      </c>
      <c r="U3323" s="71">
        <f t="shared" si="10"/>
        <v>0.3669178897</v>
      </c>
      <c r="V3323" s="71">
        <f t="shared" si="11"/>
        <v>0</v>
      </c>
      <c r="W3323" s="73">
        <f t="shared" si="12"/>
        <v>0</v>
      </c>
      <c r="X3323" s="19"/>
      <c r="Y3323" s="19"/>
      <c r="Z3323" s="19"/>
      <c r="AA3323" s="19"/>
      <c r="AB3323" s="19"/>
      <c r="AC3323" s="19"/>
      <c r="AD3323" s="19"/>
    </row>
    <row r="3324">
      <c r="A3324" s="49" t="s">
        <v>3410</v>
      </c>
      <c r="B3324" s="50">
        <v>9709.0</v>
      </c>
      <c r="C3324" s="51">
        <v>8.476</v>
      </c>
      <c r="D3324" s="52">
        <v>9653.0</v>
      </c>
      <c r="E3324" s="51">
        <v>0.023</v>
      </c>
      <c r="F3324" s="52">
        <v>9709.0</v>
      </c>
      <c r="G3324" s="54">
        <v>1.188</v>
      </c>
      <c r="H3324" s="50">
        <v>9709.0</v>
      </c>
      <c r="I3324" s="54">
        <v>10.0881</v>
      </c>
      <c r="J3324" s="50">
        <v>9709.0</v>
      </c>
      <c r="K3324" s="54">
        <v>3.582</v>
      </c>
      <c r="L3324" s="70">
        <f t="shared" si="1"/>
        <v>0</v>
      </c>
      <c r="M3324" s="71">
        <f t="shared" si="2"/>
        <v>0</v>
      </c>
      <c r="N3324" s="71">
        <f t="shared" si="3"/>
        <v>1.6121</v>
      </c>
      <c r="O3324" s="71">
        <f t="shared" si="4"/>
        <v>19.01958471</v>
      </c>
      <c r="P3324" s="71">
        <f t="shared" si="5"/>
        <v>0</v>
      </c>
      <c r="Q3324" s="71">
        <f t="shared" si="6"/>
        <v>0</v>
      </c>
      <c r="R3324" s="71">
        <f t="shared" si="7"/>
        <v>-4.894</v>
      </c>
      <c r="S3324" s="71">
        <f t="shared" si="8"/>
        <v>-57.73949976</v>
      </c>
      <c r="T3324" s="72">
        <f t="shared" si="9"/>
        <v>56</v>
      </c>
      <c r="U3324" s="71">
        <f t="shared" si="10"/>
        <v>0.5767844268</v>
      </c>
      <c r="V3324" s="71">
        <f t="shared" si="11"/>
        <v>0</v>
      </c>
      <c r="W3324" s="73">
        <f t="shared" si="12"/>
        <v>0</v>
      </c>
      <c r="X3324" s="19"/>
      <c r="Y3324" s="19"/>
      <c r="Z3324" s="19"/>
      <c r="AA3324" s="19"/>
      <c r="AB3324" s="19"/>
      <c r="AC3324" s="19"/>
      <c r="AD3324" s="19"/>
    </row>
    <row r="3325">
      <c r="A3325" s="49" t="s">
        <v>3411</v>
      </c>
      <c r="B3325" s="50">
        <v>9963.0</v>
      </c>
      <c r="C3325" s="51">
        <v>1.846</v>
      </c>
      <c r="D3325" s="52">
        <v>9923.0</v>
      </c>
      <c r="E3325" s="51">
        <v>0.021</v>
      </c>
      <c r="F3325" s="52">
        <v>9963.0</v>
      </c>
      <c r="G3325" s="54">
        <v>1.151</v>
      </c>
      <c r="H3325" s="50">
        <v>9963.0</v>
      </c>
      <c r="I3325" s="54">
        <v>1.71456</v>
      </c>
      <c r="J3325" s="50">
        <v>9963.0</v>
      </c>
      <c r="K3325" s="54">
        <v>2.281</v>
      </c>
      <c r="L3325" s="70">
        <f t="shared" si="1"/>
        <v>0</v>
      </c>
      <c r="M3325" s="71">
        <f t="shared" si="2"/>
        <v>0</v>
      </c>
      <c r="N3325" s="71">
        <f t="shared" si="3"/>
        <v>-0.13144</v>
      </c>
      <c r="O3325" s="71">
        <f t="shared" si="4"/>
        <v>-7.120260022</v>
      </c>
      <c r="P3325" s="71">
        <f t="shared" si="5"/>
        <v>0</v>
      </c>
      <c r="Q3325" s="71">
        <f t="shared" si="6"/>
        <v>0</v>
      </c>
      <c r="R3325" s="71">
        <f t="shared" si="7"/>
        <v>0.435</v>
      </c>
      <c r="S3325" s="71">
        <f t="shared" si="8"/>
        <v>23.56446371</v>
      </c>
      <c r="T3325" s="72">
        <f t="shared" si="9"/>
        <v>40</v>
      </c>
      <c r="U3325" s="71">
        <f t="shared" si="10"/>
        <v>0.4014854963</v>
      </c>
      <c r="V3325" s="71">
        <f t="shared" si="11"/>
        <v>0</v>
      </c>
      <c r="W3325" s="73">
        <f t="shared" si="12"/>
        <v>0</v>
      </c>
      <c r="X3325" s="19"/>
      <c r="Y3325" s="19"/>
      <c r="Z3325" s="19"/>
      <c r="AA3325" s="19"/>
      <c r="AB3325" s="19"/>
      <c r="AC3325" s="19"/>
      <c r="AD3325" s="19"/>
    </row>
    <row r="3326">
      <c r="A3326" s="49" t="s">
        <v>3412</v>
      </c>
      <c r="B3326" s="50">
        <v>9600.0</v>
      </c>
      <c r="C3326" s="51">
        <v>6.614</v>
      </c>
      <c r="D3326" s="52">
        <v>9517.0</v>
      </c>
      <c r="E3326" s="51">
        <v>0.015</v>
      </c>
      <c r="F3326" s="52">
        <v>9600.0</v>
      </c>
      <c r="G3326" s="54">
        <v>1.168</v>
      </c>
      <c r="H3326" s="50">
        <v>9600.0</v>
      </c>
      <c r="I3326" s="54">
        <v>2.67151</v>
      </c>
      <c r="J3326" s="50">
        <v>9600.0</v>
      </c>
      <c r="K3326" s="54">
        <v>16.194</v>
      </c>
      <c r="L3326" s="70">
        <f t="shared" si="1"/>
        <v>0</v>
      </c>
      <c r="M3326" s="71">
        <f t="shared" si="2"/>
        <v>0</v>
      </c>
      <c r="N3326" s="71">
        <f t="shared" si="3"/>
        <v>-3.94249</v>
      </c>
      <c r="O3326" s="71">
        <f t="shared" si="4"/>
        <v>-59.60825522</v>
      </c>
      <c r="P3326" s="71">
        <f t="shared" si="5"/>
        <v>0</v>
      </c>
      <c r="Q3326" s="71">
        <f t="shared" si="6"/>
        <v>0</v>
      </c>
      <c r="R3326" s="71">
        <f t="shared" si="7"/>
        <v>9.58</v>
      </c>
      <c r="S3326" s="71">
        <f t="shared" si="8"/>
        <v>144.8442697</v>
      </c>
      <c r="T3326" s="72">
        <f t="shared" si="9"/>
        <v>83</v>
      </c>
      <c r="U3326" s="71">
        <f t="shared" si="10"/>
        <v>0.8645833333</v>
      </c>
      <c r="V3326" s="71">
        <f t="shared" si="11"/>
        <v>0</v>
      </c>
      <c r="W3326" s="73">
        <f t="shared" si="12"/>
        <v>0</v>
      </c>
      <c r="X3326" s="19"/>
      <c r="Y3326" s="19"/>
      <c r="Z3326" s="19"/>
      <c r="AA3326" s="19"/>
      <c r="AB3326" s="19"/>
      <c r="AC3326" s="19"/>
      <c r="AD3326" s="19"/>
    </row>
    <row r="3327">
      <c r="A3327" s="49" t="s">
        <v>3413</v>
      </c>
      <c r="B3327" s="50">
        <v>9438.0</v>
      </c>
      <c r="C3327" s="51">
        <v>1.809</v>
      </c>
      <c r="D3327" s="52">
        <v>9410.0</v>
      </c>
      <c r="E3327" s="51">
        <v>0.021</v>
      </c>
      <c r="F3327" s="52">
        <v>9438.0</v>
      </c>
      <c r="G3327" s="54">
        <v>1.087</v>
      </c>
      <c r="H3327" s="50">
        <v>9438.0</v>
      </c>
      <c r="I3327" s="54">
        <v>0.926618</v>
      </c>
      <c r="J3327" s="50">
        <v>9438.0</v>
      </c>
      <c r="K3327" s="54">
        <v>3600.0</v>
      </c>
      <c r="L3327" s="70">
        <f t="shared" si="1"/>
        <v>0</v>
      </c>
      <c r="M3327" s="71">
        <f t="shared" si="2"/>
        <v>0</v>
      </c>
      <c r="N3327" s="71">
        <f t="shared" si="3"/>
        <v>-0.882382</v>
      </c>
      <c r="O3327" s="71">
        <f t="shared" si="4"/>
        <v>-48.77733554</v>
      </c>
      <c r="P3327" s="71">
        <f t="shared" si="5"/>
        <v>0</v>
      </c>
      <c r="Q3327" s="71">
        <f t="shared" si="6"/>
        <v>0</v>
      </c>
      <c r="R3327" s="71">
        <f t="shared" si="7"/>
        <v>3598.191</v>
      </c>
      <c r="S3327" s="71">
        <f t="shared" si="8"/>
        <v>198904.9751</v>
      </c>
      <c r="T3327" s="72">
        <f t="shared" si="9"/>
        <v>28</v>
      </c>
      <c r="U3327" s="71">
        <f t="shared" si="10"/>
        <v>0.2966730239</v>
      </c>
      <c r="V3327" s="71">
        <f t="shared" si="11"/>
        <v>0</v>
      </c>
      <c r="W3327" s="73">
        <f t="shared" si="12"/>
        <v>0</v>
      </c>
      <c r="X3327" s="19"/>
      <c r="Y3327" s="19"/>
      <c r="Z3327" s="19"/>
      <c r="AA3327" s="19"/>
      <c r="AB3327" s="19"/>
      <c r="AC3327" s="19"/>
      <c r="AD3327" s="19"/>
    </row>
    <row r="3328">
      <c r="A3328" s="49" t="s">
        <v>3414</v>
      </c>
      <c r="B3328" s="50">
        <v>9088.0</v>
      </c>
      <c r="C3328" s="51">
        <v>6.579</v>
      </c>
      <c r="D3328" s="52">
        <v>9032.0</v>
      </c>
      <c r="E3328" s="51">
        <v>0.024</v>
      </c>
      <c r="F3328" s="52">
        <v>9088.0</v>
      </c>
      <c r="G3328" s="54">
        <v>1.108</v>
      </c>
      <c r="H3328" s="50">
        <v>9088.0</v>
      </c>
      <c r="I3328" s="54">
        <v>0.796365</v>
      </c>
      <c r="J3328" s="50">
        <v>9088.0</v>
      </c>
      <c r="K3328" s="54">
        <v>1.453</v>
      </c>
      <c r="L3328" s="70">
        <f t="shared" si="1"/>
        <v>0</v>
      </c>
      <c r="M3328" s="71">
        <f t="shared" si="2"/>
        <v>0</v>
      </c>
      <c r="N3328" s="71">
        <f t="shared" si="3"/>
        <v>-5.782635</v>
      </c>
      <c r="O3328" s="71">
        <f t="shared" si="4"/>
        <v>-87.89534884</v>
      </c>
      <c r="P3328" s="71">
        <f t="shared" si="5"/>
        <v>0</v>
      </c>
      <c r="Q3328" s="71">
        <f t="shared" si="6"/>
        <v>0</v>
      </c>
      <c r="R3328" s="71">
        <f t="shared" si="7"/>
        <v>-5.126</v>
      </c>
      <c r="S3328" s="71">
        <f t="shared" si="8"/>
        <v>-77.91457668</v>
      </c>
      <c r="T3328" s="72">
        <f t="shared" si="9"/>
        <v>56</v>
      </c>
      <c r="U3328" s="71">
        <f t="shared" si="10"/>
        <v>0.6161971831</v>
      </c>
      <c r="V3328" s="71">
        <f t="shared" si="11"/>
        <v>0</v>
      </c>
      <c r="W3328" s="73">
        <f t="shared" si="12"/>
        <v>0</v>
      </c>
      <c r="X3328" s="19"/>
      <c r="Y3328" s="19"/>
      <c r="Z3328" s="19"/>
      <c r="AA3328" s="19"/>
      <c r="AB3328" s="19"/>
      <c r="AC3328" s="19"/>
      <c r="AD3328" s="19"/>
    </row>
    <row r="3329">
      <c r="A3329" s="49" t="s">
        <v>3415</v>
      </c>
      <c r="B3329" s="50">
        <v>9815.0</v>
      </c>
      <c r="C3329" s="51">
        <v>2.087</v>
      </c>
      <c r="D3329" s="52">
        <v>9785.0</v>
      </c>
      <c r="E3329" s="51">
        <v>0.021</v>
      </c>
      <c r="F3329" s="52">
        <v>9815.0</v>
      </c>
      <c r="G3329" s="54">
        <v>1.122</v>
      </c>
      <c r="H3329" s="50">
        <v>9815.0</v>
      </c>
      <c r="I3329" s="54">
        <v>0.873963</v>
      </c>
      <c r="J3329" s="50">
        <v>9815.0</v>
      </c>
      <c r="K3329" s="54">
        <v>1.428</v>
      </c>
      <c r="L3329" s="70">
        <f t="shared" si="1"/>
        <v>0</v>
      </c>
      <c r="M3329" s="71">
        <f t="shared" si="2"/>
        <v>0</v>
      </c>
      <c r="N3329" s="71">
        <f t="shared" si="3"/>
        <v>-1.213037</v>
      </c>
      <c r="O3329" s="71">
        <f t="shared" si="4"/>
        <v>-58.12347868</v>
      </c>
      <c r="P3329" s="71">
        <f t="shared" si="5"/>
        <v>0</v>
      </c>
      <c r="Q3329" s="71">
        <f t="shared" si="6"/>
        <v>0</v>
      </c>
      <c r="R3329" s="71">
        <f t="shared" si="7"/>
        <v>-0.659</v>
      </c>
      <c r="S3329" s="71">
        <f t="shared" si="8"/>
        <v>-31.57642549</v>
      </c>
      <c r="T3329" s="72">
        <f t="shared" si="9"/>
        <v>30</v>
      </c>
      <c r="U3329" s="71">
        <f t="shared" si="10"/>
        <v>0.3056546103</v>
      </c>
      <c r="V3329" s="71">
        <f t="shared" si="11"/>
        <v>0</v>
      </c>
      <c r="W3329" s="73">
        <f t="shared" si="12"/>
        <v>0</v>
      </c>
      <c r="X3329" s="19"/>
      <c r="Y3329" s="19"/>
      <c r="Z3329" s="19"/>
      <c r="AA3329" s="19"/>
      <c r="AB3329" s="19"/>
      <c r="AC3329" s="19"/>
      <c r="AD3329" s="19"/>
    </row>
    <row r="3330">
      <c r="A3330" s="49" t="s">
        <v>3416</v>
      </c>
      <c r="B3330" s="50">
        <v>9453.0</v>
      </c>
      <c r="C3330" s="51">
        <v>8.453</v>
      </c>
      <c r="D3330" s="52">
        <v>9379.0</v>
      </c>
      <c r="E3330" s="51">
        <v>0.019</v>
      </c>
      <c r="F3330" s="52">
        <v>9453.0</v>
      </c>
      <c r="G3330" s="54">
        <v>1.153</v>
      </c>
      <c r="H3330" s="50">
        <v>9453.0</v>
      </c>
      <c r="I3330" s="54">
        <v>1.28114</v>
      </c>
      <c r="J3330" s="50">
        <v>9453.0</v>
      </c>
      <c r="K3330" s="54">
        <v>3.925</v>
      </c>
      <c r="L3330" s="70">
        <f t="shared" si="1"/>
        <v>0</v>
      </c>
      <c r="M3330" s="71">
        <f t="shared" si="2"/>
        <v>0</v>
      </c>
      <c r="N3330" s="71">
        <f t="shared" si="3"/>
        <v>-7.17186</v>
      </c>
      <c r="O3330" s="71">
        <f t="shared" si="4"/>
        <v>-84.84396072</v>
      </c>
      <c r="P3330" s="71">
        <f t="shared" si="5"/>
        <v>0</v>
      </c>
      <c r="Q3330" s="71">
        <f t="shared" si="6"/>
        <v>0</v>
      </c>
      <c r="R3330" s="71">
        <f t="shared" si="7"/>
        <v>-4.528</v>
      </c>
      <c r="S3330" s="71">
        <f t="shared" si="8"/>
        <v>-53.56678102</v>
      </c>
      <c r="T3330" s="72">
        <f t="shared" si="9"/>
        <v>74</v>
      </c>
      <c r="U3330" s="71">
        <f t="shared" si="10"/>
        <v>0.7828202687</v>
      </c>
      <c r="V3330" s="71">
        <f t="shared" si="11"/>
        <v>0</v>
      </c>
      <c r="W3330" s="73">
        <f t="shared" si="12"/>
        <v>0</v>
      </c>
      <c r="X3330" s="19"/>
      <c r="Y3330" s="19"/>
      <c r="Z3330" s="19"/>
      <c r="AA3330" s="19"/>
      <c r="AB3330" s="19"/>
      <c r="AC3330" s="19"/>
      <c r="AD3330" s="19"/>
    </row>
    <row r="3331">
      <c r="A3331" s="49" t="s">
        <v>3417</v>
      </c>
      <c r="B3331" s="50">
        <v>10179.0</v>
      </c>
      <c r="C3331" s="51">
        <v>2.125</v>
      </c>
      <c r="D3331" s="52">
        <v>10150.0</v>
      </c>
      <c r="E3331" s="51">
        <v>0.028</v>
      </c>
      <c r="F3331" s="52">
        <v>10179.0</v>
      </c>
      <c r="G3331" s="54">
        <v>1.175</v>
      </c>
      <c r="H3331" s="50">
        <v>10179.0</v>
      </c>
      <c r="I3331" s="54">
        <v>9.90118</v>
      </c>
      <c r="J3331" s="50">
        <v>10179.0</v>
      </c>
      <c r="K3331" s="54">
        <v>1.495</v>
      </c>
      <c r="L3331" s="70">
        <f t="shared" si="1"/>
        <v>0</v>
      </c>
      <c r="M3331" s="71">
        <f t="shared" si="2"/>
        <v>0</v>
      </c>
      <c r="N3331" s="71">
        <f t="shared" si="3"/>
        <v>7.77618</v>
      </c>
      <c r="O3331" s="71">
        <f t="shared" si="4"/>
        <v>365.9378824</v>
      </c>
      <c r="P3331" s="71">
        <f t="shared" si="5"/>
        <v>0</v>
      </c>
      <c r="Q3331" s="71">
        <f t="shared" si="6"/>
        <v>0</v>
      </c>
      <c r="R3331" s="71">
        <f t="shared" si="7"/>
        <v>-0.63</v>
      </c>
      <c r="S3331" s="71">
        <f t="shared" si="8"/>
        <v>-29.64705882</v>
      </c>
      <c r="T3331" s="72">
        <f t="shared" si="9"/>
        <v>29</v>
      </c>
      <c r="U3331" s="71">
        <f t="shared" si="10"/>
        <v>0.2849002849</v>
      </c>
      <c r="V3331" s="71">
        <f t="shared" si="11"/>
        <v>0</v>
      </c>
      <c r="W3331" s="73">
        <f t="shared" si="12"/>
        <v>0</v>
      </c>
      <c r="X3331" s="19"/>
      <c r="Y3331" s="19"/>
      <c r="Z3331" s="19"/>
      <c r="AA3331" s="19"/>
      <c r="AB3331" s="19"/>
      <c r="AC3331" s="19"/>
      <c r="AD3331" s="19"/>
    </row>
    <row r="3332">
      <c r="A3332" s="49" t="s">
        <v>3418</v>
      </c>
      <c r="B3332" s="50">
        <v>9805.0</v>
      </c>
      <c r="C3332" s="51">
        <v>5.947</v>
      </c>
      <c r="D3332" s="52">
        <v>9742.0</v>
      </c>
      <c r="E3332" s="51">
        <v>0.015</v>
      </c>
      <c r="F3332" s="52">
        <v>9805.0</v>
      </c>
      <c r="G3332" s="54">
        <v>1.188</v>
      </c>
      <c r="H3332" s="50">
        <v>9805.0</v>
      </c>
      <c r="I3332" s="54">
        <v>13.8453</v>
      </c>
      <c r="J3332" s="50">
        <v>9805.0</v>
      </c>
      <c r="K3332" s="54">
        <v>1.533</v>
      </c>
      <c r="L3332" s="70">
        <f t="shared" si="1"/>
        <v>0</v>
      </c>
      <c r="M3332" s="71">
        <f t="shared" si="2"/>
        <v>0</v>
      </c>
      <c r="N3332" s="71">
        <f t="shared" si="3"/>
        <v>7.8983</v>
      </c>
      <c r="O3332" s="71">
        <f t="shared" si="4"/>
        <v>132.8115016</v>
      </c>
      <c r="P3332" s="71">
        <f t="shared" si="5"/>
        <v>0</v>
      </c>
      <c r="Q3332" s="71">
        <f t="shared" si="6"/>
        <v>0</v>
      </c>
      <c r="R3332" s="71">
        <f t="shared" si="7"/>
        <v>-4.414</v>
      </c>
      <c r="S3332" s="71">
        <f t="shared" si="8"/>
        <v>-74.22229696</v>
      </c>
      <c r="T3332" s="72">
        <f t="shared" si="9"/>
        <v>63</v>
      </c>
      <c r="U3332" s="71">
        <f t="shared" si="10"/>
        <v>0.6425293218</v>
      </c>
      <c r="V3332" s="71">
        <f t="shared" si="11"/>
        <v>0</v>
      </c>
      <c r="W3332" s="73">
        <f t="shared" si="12"/>
        <v>0</v>
      </c>
      <c r="X3332" s="19"/>
      <c r="Y3332" s="19"/>
      <c r="Z3332" s="19"/>
      <c r="AA3332" s="19"/>
      <c r="AB3332" s="19"/>
      <c r="AC3332" s="19"/>
      <c r="AD3332" s="19"/>
    </row>
    <row r="3333">
      <c r="A3333" s="49" t="s">
        <v>3419</v>
      </c>
      <c r="B3333" s="50">
        <v>10235.0</v>
      </c>
      <c r="C3333" s="51">
        <v>1.633</v>
      </c>
      <c r="D3333" s="52">
        <v>10204.0</v>
      </c>
      <c r="E3333" s="51">
        <v>0.015</v>
      </c>
      <c r="F3333" s="52">
        <v>10235.0</v>
      </c>
      <c r="G3333" s="54">
        <v>1.149</v>
      </c>
      <c r="H3333" s="50">
        <v>10235.0</v>
      </c>
      <c r="I3333" s="54">
        <v>10.975</v>
      </c>
      <c r="J3333" s="50">
        <v>10235.0</v>
      </c>
      <c r="K3333" s="54">
        <v>1.384</v>
      </c>
      <c r="L3333" s="70">
        <f t="shared" si="1"/>
        <v>0</v>
      </c>
      <c r="M3333" s="71">
        <f t="shared" si="2"/>
        <v>0</v>
      </c>
      <c r="N3333" s="71">
        <f t="shared" si="3"/>
        <v>9.342</v>
      </c>
      <c r="O3333" s="71">
        <f t="shared" si="4"/>
        <v>572.0759339</v>
      </c>
      <c r="P3333" s="71">
        <f t="shared" si="5"/>
        <v>0</v>
      </c>
      <c r="Q3333" s="71">
        <f t="shared" si="6"/>
        <v>0</v>
      </c>
      <c r="R3333" s="71">
        <f t="shared" si="7"/>
        <v>-0.249</v>
      </c>
      <c r="S3333" s="71">
        <f t="shared" si="8"/>
        <v>-15.2480098</v>
      </c>
      <c r="T3333" s="72">
        <f t="shared" si="9"/>
        <v>31</v>
      </c>
      <c r="U3333" s="71">
        <f t="shared" si="10"/>
        <v>0.3028822667</v>
      </c>
      <c r="V3333" s="71">
        <f t="shared" si="11"/>
        <v>0</v>
      </c>
      <c r="W3333" s="73">
        <f t="shared" si="12"/>
        <v>0</v>
      </c>
      <c r="X3333" s="19"/>
      <c r="Y3333" s="19"/>
      <c r="Z3333" s="19"/>
      <c r="AA3333" s="19"/>
      <c r="AB3333" s="19"/>
      <c r="AC3333" s="19"/>
      <c r="AD3333" s="19"/>
    </row>
    <row r="3334">
      <c r="A3334" s="49" t="s">
        <v>3420</v>
      </c>
      <c r="B3334" s="50">
        <v>9860.0</v>
      </c>
      <c r="C3334" s="51">
        <v>7.531</v>
      </c>
      <c r="D3334" s="52">
        <v>9813.0</v>
      </c>
      <c r="E3334" s="51">
        <v>0.026</v>
      </c>
      <c r="F3334" s="52">
        <v>9860.0</v>
      </c>
      <c r="G3334" s="54">
        <v>1.169</v>
      </c>
      <c r="H3334" s="50">
        <v>9860.0</v>
      </c>
      <c r="I3334" s="54">
        <v>0.970712</v>
      </c>
      <c r="J3334" s="50">
        <v>9860.0</v>
      </c>
      <c r="K3334" s="54">
        <v>0.844</v>
      </c>
      <c r="L3334" s="70">
        <f t="shared" si="1"/>
        <v>0</v>
      </c>
      <c r="M3334" s="71">
        <f t="shared" si="2"/>
        <v>0</v>
      </c>
      <c r="N3334" s="71">
        <f t="shared" si="3"/>
        <v>-6.560288</v>
      </c>
      <c r="O3334" s="71">
        <f t="shared" si="4"/>
        <v>-87.11045014</v>
      </c>
      <c r="P3334" s="71">
        <f t="shared" si="5"/>
        <v>0</v>
      </c>
      <c r="Q3334" s="71">
        <f t="shared" si="6"/>
        <v>0</v>
      </c>
      <c r="R3334" s="71">
        <f t="shared" si="7"/>
        <v>-6.687</v>
      </c>
      <c r="S3334" s="71">
        <f t="shared" si="8"/>
        <v>-88.79298898</v>
      </c>
      <c r="T3334" s="72">
        <f t="shared" si="9"/>
        <v>47</v>
      </c>
      <c r="U3334" s="71">
        <f t="shared" si="10"/>
        <v>0.476673428</v>
      </c>
      <c r="V3334" s="71">
        <f t="shared" si="11"/>
        <v>0</v>
      </c>
      <c r="W3334" s="73">
        <f t="shared" si="12"/>
        <v>0</v>
      </c>
      <c r="X3334" s="19"/>
      <c r="Y3334" s="19"/>
      <c r="Z3334" s="19"/>
      <c r="AA3334" s="19"/>
      <c r="AB3334" s="19"/>
      <c r="AC3334" s="19"/>
      <c r="AD3334" s="19"/>
    </row>
    <row r="3335">
      <c r="A3335" s="49" t="s">
        <v>3421</v>
      </c>
      <c r="B3335" s="50">
        <v>9325.0</v>
      </c>
      <c r="C3335" s="51">
        <v>2.113</v>
      </c>
      <c r="D3335" s="52">
        <v>9287.0</v>
      </c>
      <c r="E3335" s="51">
        <v>0.018</v>
      </c>
      <c r="F3335" s="52">
        <v>9325.0</v>
      </c>
      <c r="G3335" s="54">
        <v>1.09</v>
      </c>
      <c r="H3335" s="50">
        <v>9325.0</v>
      </c>
      <c r="I3335" s="54">
        <v>1.3628</v>
      </c>
      <c r="J3335" s="50">
        <v>9325.0</v>
      </c>
      <c r="K3335" s="54">
        <v>4.367</v>
      </c>
      <c r="L3335" s="70">
        <f t="shared" si="1"/>
        <v>0</v>
      </c>
      <c r="M3335" s="71">
        <f t="shared" si="2"/>
        <v>0</v>
      </c>
      <c r="N3335" s="71">
        <f t="shared" si="3"/>
        <v>-0.7502</v>
      </c>
      <c r="O3335" s="71">
        <f t="shared" si="4"/>
        <v>-35.50402272</v>
      </c>
      <c r="P3335" s="71">
        <f t="shared" si="5"/>
        <v>0</v>
      </c>
      <c r="Q3335" s="71">
        <f t="shared" si="6"/>
        <v>0</v>
      </c>
      <c r="R3335" s="71">
        <f t="shared" si="7"/>
        <v>2.254</v>
      </c>
      <c r="S3335" s="71">
        <f t="shared" si="8"/>
        <v>106.6729768</v>
      </c>
      <c r="T3335" s="72">
        <f t="shared" si="9"/>
        <v>38</v>
      </c>
      <c r="U3335" s="71">
        <f t="shared" si="10"/>
        <v>0.4075067024</v>
      </c>
      <c r="V3335" s="71">
        <f t="shared" si="11"/>
        <v>0</v>
      </c>
      <c r="W3335" s="73">
        <f t="shared" si="12"/>
        <v>0</v>
      </c>
      <c r="X3335" s="19"/>
      <c r="Y3335" s="19"/>
      <c r="Z3335" s="19"/>
      <c r="AA3335" s="19"/>
      <c r="AB3335" s="19"/>
      <c r="AC3335" s="19"/>
      <c r="AD3335" s="19"/>
    </row>
    <row r="3336">
      <c r="A3336" s="49" t="s">
        <v>3422</v>
      </c>
      <c r="B3336" s="50">
        <v>8979.0</v>
      </c>
      <c r="C3336" s="51">
        <v>8.183</v>
      </c>
      <c r="D3336" s="52">
        <v>8937.0</v>
      </c>
      <c r="E3336" s="51">
        <v>0.019</v>
      </c>
      <c r="F3336" s="52">
        <v>8979.0</v>
      </c>
      <c r="G3336" s="54">
        <v>1.081</v>
      </c>
      <c r="H3336" s="50">
        <v>8979.0</v>
      </c>
      <c r="I3336" s="54">
        <v>17.666</v>
      </c>
      <c r="J3336" s="50">
        <v>8979.0</v>
      </c>
      <c r="K3336" s="54">
        <v>2.457</v>
      </c>
      <c r="L3336" s="70">
        <f t="shared" si="1"/>
        <v>0</v>
      </c>
      <c r="M3336" s="71">
        <f t="shared" si="2"/>
        <v>0</v>
      </c>
      <c r="N3336" s="71">
        <f t="shared" si="3"/>
        <v>9.483</v>
      </c>
      <c r="O3336" s="71">
        <f t="shared" si="4"/>
        <v>115.8865942</v>
      </c>
      <c r="P3336" s="71">
        <f t="shared" si="5"/>
        <v>0</v>
      </c>
      <c r="Q3336" s="71">
        <f t="shared" si="6"/>
        <v>0</v>
      </c>
      <c r="R3336" s="71">
        <f t="shared" si="7"/>
        <v>-5.726</v>
      </c>
      <c r="S3336" s="71">
        <f t="shared" si="8"/>
        <v>-69.97433704</v>
      </c>
      <c r="T3336" s="72">
        <f t="shared" si="9"/>
        <v>42</v>
      </c>
      <c r="U3336" s="71">
        <f t="shared" si="10"/>
        <v>0.4677581022</v>
      </c>
      <c r="V3336" s="71">
        <f t="shared" si="11"/>
        <v>0</v>
      </c>
      <c r="W3336" s="73">
        <f t="shared" si="12"/>
        <v>0</v>
      </c>
      <c r="X3336" s="19"/>
      <c r="Y3336" s="19"/>
      <c r="Z3336" s="19"/>
      <c r="AA3336" s="19"/>
      <c r="AB3336" s="19"/>
      <c r="AC3336" s="19"/>
      <c r="AD3336" s="19"/>
    </row>
    <row r="3337">
      <c r="A3337" s="49" t="s">
        <v>3423</v>
      </c>
      <c r="B3337" s="50">
        <v>9468.0</v>
      </c>
      <c r="C3337" s="51">
        <v>1.788</v>
      </c>
      <c r="D3337" s="52">
        <v>9430.0</v>
      </c>
      <c r="E3337" s="51">
        <v>0.015</v>
      </c>
      <c r="F3337" s="52">
        <v>9468.0</v>
      </c>
      <c r="G3337" s="54">
        <v>1.083</v>
      </c>
      <c r="H3337" s="50">
        <v>9468.0</v>
      </c>
      <c r="I3337" s="54">
        <v>0.841402</v>
      </c>
      <c r="J3337" s="50">
        <v>9468.0</v>
      </c>
      <c r="K3337" s="54">
        <v>0.847</v>
      </c>
      <c r="L3337" s="70">
        <f t="shared" si="1"/>
        <v>0</v>
      </c>
      <c r="M3337" s="71">
        <f t="shared" si="2"/>
        <v>0</v>
      </c>
      <c r="N3337" s="71">
        <f t="shared" si="3"/>
        <v>-0.946598</v>
      </c>
      <c r="O3337" s="71">
        <f t="shared" si="4"/>
        <v>-52.9417226</v>
      </c>
      <c r="P3337" s="71">
        <f t="shared" si="5"/>
        <v>0</v>
      </c>
      <c r="Q3337" s="71">
        <f t="shared" si="6"/>
        <v>0</v>
      </c>
      <c r="R3337" s="71">
        <f t="shared" si="7"/>
        <v>-0.941</v>
      </c>
      <c r="S3337" s="71">
        <f t="shared" si="8"/>
        <v>-52.62863535</v>
      </c>
      <c r="T3337" s="72">
        <f t="shared" si="9"/>
        <v>38</v>
      </c>
      <c r="U3337" s="71">
        <f t="shared" si="10"/>
        <v>0.4013519223</v>
      </c>
      <c r="V3337" s="71">
        <f t="shared" si="11"/>
        <v>0</v>
      </c>
      <c r="W3337" s="73">
        <f t="shared" si="12"/>
        <v>0</v>
      </c>
      <c r="X3337" s="19"/>
      <c r="Y3337" s="19"/>
      <c r="Z3337" s="19"/>
      <c r="AA3337" s="19"/>
      <c r="AB3337" s="19"/>
      <c r="AC3337" s="19"/>
      <c r="AD3337" s="19"/>
    </row>
    <row r="3338">
      <c r="A3338" s="49" t="s">
        <v>3424</v>
      </c>
      <c r="B3338" s="50">
        <v>9121.0</v>
      </c>
      <c r="C3338" s="51">
        <v>7.298</v>
      </c>
      <c r="D3338" s="52">
        <v>9064.0</v>
      </c>
      <c r="E3338" s="51">
        <v>0.019</v>
      </c>
      <c r="F3338" s="52">
        <v>9121.0</v>
      </c>
      <c r="G3338" s="54">
        <v>1.092</v>
      </c>
      <c r="H3338" s="50">
        <v>9121.0</v>
      </c>
      <c r="I3338" s="54">
        <v>6.92109</v>
      </c>
      <c r="J3338" s="50">
        <v>9121.0</v>
      </c>
      <c r="K3338" s="54">
        <v>1.883</v>
      </c>
      <c r="L3338" s="70">
        <f t="shared" si="1"/>
        <v>0</v>
      </c>
      <c r="M3338" s="71">
        <f t="shared" si="2"/>
        <v>0</v>
      </c>
      <c r="N3338" s="71">
        <f t="shared" si="3"/>
        <v>-0.37691</v>
      </c>
      <c r="O3338" s="71">
        <f t="shared" si="4"/>
        <v>-5.164565634</v>
      </c>
      <c r="P3338" s="71">
        <f t="shared" si="5"/>
        <v>0</v>
      </c>
      <c r="Q3338" s="71">
        <f t="shared" si="6"/>
        <v>0</v>
      </c>
      <c r="R3338" s="71">
        <f t="shared" si="7"/>
        <v>-5.415</v>
      </c>
      <c r="S3338" s="71">
        <f t="shared" si="8"/>
        <v>-74.19841052</v>
      </c>
      <c r="T3338" s="72">
        <f t="shared" si="9"/>
        <v>57</v>
      </c>
      <c r="U3338" s="71">
        <f t="shared" si="10"/>
        <v>0.6249314768</v>
      </c>
      <c r="V3338" s="71">
        <f t="shared" si="11"/>
        <v>0</v>
      </c>
      <c r="W3338" s="73">
        <f t="shared" si="12"/>
        <v>0</v>
      </c>
      <c r="X3338" s="19"/>
      <c r="Y3338" s="19"/>
      <c r="Z3338" s="19"/>
      <c r="AA3338" s="19"/>
      <c r="AB3338" s="19"/>
      <c r="AC3338" s="19"/>
      <c r="AD3338" s="19"/>
    </row>
    <row r="3339">
      <c r="A3339" s="49" t="s">
        <v>3425</v>
      </c>
      <c r="B3339" s="50">
        <v>9533.0</v>
      </c>
      <c r="C3339" s="51">
        <v>1.942</v>
      </c>
      <c r="D3339" s="52">
        <v>9496.0</v>
      </c>
      <c r="E3339" s="51">
        <v>0.015</v>
      </c>
      <c r="F3339" s="52">
        <v>9533.0</v>
      </c>
      <c r="G3339" s="54">
        <v>1.077</v>
      </c>
      <c r="H3339" s="50">
        <v>9533.0</v>
      </c>
      <c r="I3339" s="54">
        <v>15.5979</v>
      </c>
      <c r="J3339" s="50">
        <v>9533.0</v>
      </c>
      <c r="K3339" s="54">
        <v>200.065</v>
      </c>
      <c r="L3339" s="70">
        <f t="shared" si="1"/>
        <v>0</v>
      </c>
      <c r="M3339" s="71">
        <f t="shared" si="2"/>
        <v>0</v>
      </c>
      <c r="N3339" s="71">
        <f t="shared" si="3"/>
        <v>13.6559</v>
      </c>
      <c r="O3339" s="71">
        <f t="shared" si="4"/>
        <v>703.1874356</v>
      </c>
      <c r="P3339" s="71">
        <f t="shared" si="5"/>
        <v>0</v>
      </c>
      <c r="Q3339" s="71">
        <f t="shared" si="6"/>
        <v>0</v>
      </c>
      <c r="R3339" s="71">
        <f t="shared" si="7"/>
        <v>198.123</v>
      </c>
      <c r="S3339" s="71">
        <f t="shared" si="8"/>
        <v>10202.00824</v>
      </c>
      <c r="T3339" s="72">
        <f t="shared" si="9"/>
        <v>37</v>
      </c>
      <c r="U3339" s="71">
        <f t="shared" si="10"/>
        <v>0.3881254589</v>
      </c>
      <c r="V3339" s="71">
        <f t="shared" si="11"/>
        <v>0</v>
      </c>
      <c r="W3339" s="73">
        <f t="shared" si="12"/>
        <v>0</v>
      </c>
      <c r="X3339" s="19"/>
      <c r="Y3339" s="19"/>
      <c r="Z3339" s="19"/>
      <c r="AA3339" s="19"/>
      <c r="AB3339" s="19"/>
      <c r="AC3339" s="19"/>
      <c r="AD3339" s="19"/>
    </row>
    <row r="3340">
      <c r="A3340" s="49" t="s">
        <v>3426</v>
      </c>
      <c r="B3340" s="50">
        <v>9184.0</v>
      </c>
      <c r="C3340" s="51">
        <v>7.528</v>
      </c>
      <c r="D3340" s="52">
        <v>9128.0</v>
      </c>
      <c r="E3340" s="51">
        <v>0.053</v>
      </c>
      <c r="F3340" s="52">
        <v>9184.0</v>
      </c>
      <c r="G3340" s="54">
        <v>1.128</v>
      </c>
      <c r="H3340" s="50">
        <v>9184.0</v>
      </c>
      <c r="I3340" s="54">
        <v>1.76436</v>
      </c>
      <c r="J3340" s="50">
        <v>9184.0</v>
      </c>
      <c r="K3340" s="54">
        <v>1.31</v>
      </c>
      <c r="L3340" s="70">
        <f t="shared" si="1"/>
        <v>0</v>
      </c>
      <c r="M3340" s="71">
        <f t="shared" si="2"/>
        <v>0</v>
      </c>
      <c r="N3340" s="71">
        <f t="shared" si="3"/>
        <v>-5.76364</v>
      </c>
      <c r="O3340" s="71">
        <f t="shared" si="4"/>
        <v>-76.56269926</v>
      </c>
      <c r="P3340" s="71">
        <f t="shared" si="5"/>
        <v>0</v>
      </c>
      <c r="Q3340" s="71">
        <f t="shared" si="6"/>
        <v>0</v>
      </c>
      <c r="R3340" s="71">
        <f t="shared" si="7"/>
        <v>-6.218</v>
      </c>
      <c r="S3340" s="71">
        <f t="shared" si="8"/>
        <v>-82.59829968</v>
      </c>
      <c r="T3340" s="72">
        <f t="shared" si="9"/>
        <v>56</v>
      </c>
      <c r="U3340" s="71">
        <f t="shared" si="10"/>
        <v>0.6097560976</v>
      </c>
      <c r="V3340" s="71">
        <f t="shared" si="11"/>
        <v>0</v>
      </c>
      <c r="W3340" s="73">
        <f t="shared" si="12"/>
        <v>0</v>
      </c>
      <c r="X3340" s="19"/>
      <c r="Y3340" s="19"/>
      <c r="Z3340" s="19"/>
      <c r="AA3340" s="19"/>
      <c r="AB3340" s="19"/>
      <c r="AC3340" s="19"/>
      <c r="AD3340" s="19"/>
    </row>
    <row r="3341">
      <c r="A3341" s="49" t="s">
        <v>3427</v>
      </c>
      <c r="B3341" s="50">
        <v>9983.0</v>
      </c>
      <c r="C3341" s="51">
        <v>1.932</v>
      </c>
      <c r="D3341" s="52">
        <v>9960.0</v>
      </c>
      <c r="E3341" s="51">
        <v>0.026</v>
      </c>
      <c r="F3341" s="52">
        <v>9983.0</v>
      </c>
      <c r="G3341" s="54">
        <v>1.13</v>
      </c>
      <c r="H3341" s="50">
        <v>9983.0</v>
      </c>
      <c r="I3341" s="54">
        <v>0.922488</v>
      </c>
      <c r="J3341" s="50">
        <v>9983.0</v>
      </c>
      <c r="K3341" s="54">
        <v>1.105</v>
      </c>
      <c r="L3341" s="70">
        <f t="shared" si="1"/>
        <v>0</v>
      </c>
      <c r="M3341" s="71">
        <f t="shared" si="2"/>
        <v>0</v>
      </c>
      <c r="N3341" s="71">
        <f t="shared" si="3"/>
        <v>-1.009512</v>
      </c>
      <c r="O3341" s="71">
        <f t="shared" si="4"/>
        <v>-52.25217391</v>
      </c>
      <c r="P3341" s="71">
        <f t="shared" si="5"/>
        <v>0</v>
      </c>
      <c r="Q3341" s="71">
        <f t="shared" si="6"/>
        <v>0</v>
      </c>
      <c r="R3341" s="71">
        <f t="shared" si="7"/>
        <v>-0.827</v>
      </c>
      <c r="S3341" s="71">
        <f t="shared" si="8"/>
        <v>-42.80538302</v>
      </c>
      <c r="T3341" s="72">
        <f t="shared" si="9"/>
        <v>23</v>
      </c>
      <c r="U3341" s="71">
        <f t="shared" si="10"/>
        <v>0.2303916658</v>
      </c>
      <c r="V3341" s="71">
        <f t="shared" si="11"/>
        <v>0</v>
      </c>
      <c r="W3341" s="73">
        <f t="shared" si="12"/>
        <v>0</v>
      </c>
      <c r="X3341" s="19"/>
      <c r="Y3341" s="19"/>
      <c r="Z3341" s="19"/>
      <c r="AA3341" s="19"/>
      <c r="AB3341" s="19"/>
      <c r="AC3341" s="19"/>
      <c r="AD3341" s="19"/>
    </row>
    <row r="3342">
      <c r="A3342" s="49" t="s">
        <v>3428</v>
      </c>
      <c r="B3342" s="50">
        <v>9617.0</v>
      </c>
      <c r="C3342" s="51">
        <v>8.246</v>
      </c>
      <c r="D3342" s="52">
        <v>9565.0</v>
      </c>
      <c r="E3342" s="51">
        <v>0.029</v>
      </c>
      <c r="F3342" s="52">
        <v>9617.0</v>
      </c>
      <c r="G3342" s="54">
        <v>1.154</v>
      </c>
      <c r="H3342" s="50">
        <v>9617.0</v>
      </c>
      <c r="I3342" s="54">
        <v>15.5754</v>
      </c>
      <c r="J3342" s="50">
        <v>9617.0</v>
      </c>
      <c r="K3342" s="54">
        <v>2.678</v>
      </c>
      <c r="L3342" s="70">
        <f t="shared" si="1"/>
        <v>0</v>
      </c>
      <c r="M3342" s="71">
        <f t="shared" si="2"/>
        <v>0</v>
      </c>
      <c r="N3342" s="71">
        <f t="shared" si="3"/>
        <v>7.3294</v>
      </c>
      <c r="O3342" s="71">
        <f t="shared" si="4"/>
        <v>88.88430754</v>
      </c>
      <c r="P3342" s="71">
        <f t="shared" si="5"/>
        <v>0</v>
      </c>
      <c r="Q3342" s="71">
        <f t="shared" si="6"/>
        <v>0</v>
      </c>
      <c r="R3342" s="71">
        <f t="shared" si="7"/>
        <v>-5.568</v>
      </c>
      <c r="S3342" s="71">
        <f t="shared" si="8"/>
        <v>-67.52364783</v>
      </c>
      <c r="T3342" s="72">
        <f t="shared" si="9"/>
        <v>52</v>
      </c>
      <c r="U3342" s="71">
        <f t="shared" si="10"/>
        <v>0.5407091609</v>
      </c>
      <c r="V3342" s="71">
        <f t="shared" si="11"/>
        <v>0</v>
      </c>
      <c r="W3342" s="73">
        <f t="shared" si="12"/>
        <v>0</v>
      </c>
      <c r="X3342" s="19"/>
      <c r="Y3342" s="19"/>
      <c r="Z3342" s="19"/>
      <c r="AA3342" s="19"/>
      <c r="AB3342" s="19"/>
      <c r="AC3342" s="19"/>
      <c r="AD3342" s="19"/>
    </row>
    <row r="3343">
      <c r="A3343" s="49" t="s">
        <v>3429</v>
      </c>
      <c r="B3343" s="50">
        <v>9968.0</v>
      </c>
      <c r="C3343" s="51">
        <v>2.056</v>
      </c>
      <c r="D3343" s="52">
        <v>9935.0</v>
      </c>
      <c r="E3343" s="51">
        <v>0.025</v>
      </c>
      <c r="F3343" s="52">
        <v>9968.0</v>
      </c>
      <c r="G3343" s="54">
        <v>1.15</v>
      </c>
      <c r="H3343" s="50">
        <v>9968.0</v>
      </c>
      <c r="I3343" s="54">
        <v>1.05637</v>
      </c>
      <c r="J3343" s="50">
        <v>9968.0</v>
      </c>
      <c r="K3343" s="54">
        <v>2.303</v>
      </c>
      <c r="L3343" s="70">
        <f t="shared" si="1"/>
        <v>0</v>
      </c>
      <c r="M3343" s="71">
        <f t="shared" si="2"/>
        <v>0</v>
      </c>
      <c r="N3343" s="71">
        <f t="shared" si="3"/>
        <v>-0.99963</v>
      </c>
      <c r="O3343" s="71">
        <f t="shared" si="4"/>
        <v>-48.62013619</v>
      </c>
      <c r="P3343" s="71">
        <f t="shared" si="5"/>
        <v>0</v>
      </c>
      <c r="Q3343" s="71">
        <f t="shared" si="6"/>
        <v>0</v>
      </c>
      <c r="R3343" s="71">
        <f t="shared" si="7"/>
        <v>0.247</v>
      </c>
      <c r="S3343" s="71">
        <f t="shared" si="8"/>
        <v>12.01361868</v>
      </c>
      <c r="T3343" s="72">
        <f t="shared" si="9"/>
        <v>33</v>
      </c>
      <c r="U3343" s="71">
        <f t="shared" si="10"/>
        <v>0.33105939</v>
      </c>
      <c r="V3343" s="71">
        <f t="shared" si="11"/>
        <v>0</v>
      </c>
      <c r="W3343" s="73">
        <f t="shared" si="12"/>
        <v>0</v>
      </c>
      <c r="X3343" s="19"/>
      <c r="Y3343" s="19"/>
      <c r="Z3343" s="19"/>
      <c r="AA3343" s="19"/>
      <c r="AB3343" s="19"/>
      <c r="AC3343" s="19"/>
      <c r="AD3343" s="19"/>
    </row>
    <row r="3344">
      <c r="A3344" s="49" t="s">
        <v>3430</v>
      </c>
      <c r="B3344" s="50">
        <v>9604.0</v>
      </c>
      <c r="C3344" s="51">
        <v>8.795</v>
      </c>
      <c r="D3344" s="52">
        <v>9543.0</v>
      </c>
      <c r="E3344" s="51">
        <v>0.022</v>
      </c>
      <c r="F3344" s="52">
        <v>9604.0</v>
      </c>
      <c r="G3344" s="54">
        <v>1.16</v>
      </c>
      <c r="H3344" s="50">
        <v>9604.0</v>
      </c>
      <c r="I3344" s="54">
        <v>0.933461</v>
      </c>
      <c r="J3344" s="50">
        <v>9604.0</v>
      </c>
      <c r="K3344" s="54">
        <v>1.245</v>
      </c>
      <c r="L3344" s="70">
        <f t="shared" si="1"/>
        <v>0</v>
      </c>
      <c r="M3344" s="71">
        <f t="shared" si="2"/>
        <v>0</v>
      </c>
      <c r="N3344" s="71">
        <f t="shared" si="3"/>
        <v>-7.861539</v>
      </c>
      <c r="O3344" s="71">
        <f t="shared" si="4"/>
        <v>-89.38645821</v>
      </c>
      <c r="P3344" s="71">
        <f t="shared" si="5"/>
        <v>0</v>
      </c>
      <c r="Q3344" s="71">
        <f t="shared" si="6"/>
        <v>0</v>
      </c>
      <c r="R3344" s="71">
        <f t="shared" si="7"/>
        <v>-7.55</v>
      </c>
      <c r="S3344" s="71">
        <f t="shared" si="8"/>
        <v>-85.84422968</v>
      </c>
      <c r="T3344" s="72">
        <f t="shared" si="9"/>
        <v>61</v>
      </c>
      <c r="U3344" s="71">
        <f t="shared" si="10"/>
        <v>0.63515202</v>
      </c>
      <c r="V3344" s="71">
        <f t="shared" si="11"/>
        <v>0</v>
      </c>
      <c r="W3344" s="73">
        <f t="shared" si="12"/>
        <v>0</v>
      </c>
      <c r="X3344" s="19"/>
      <c r="Y3344" s="19"/>
      <c r="Z3344" s="19"/>
      <c r="AA3344" s="19"/>
      <c r="AB3344" s="19"/>
      <c r="AC3344" s="19"/>
      <c r="AD3344" s="19"/>
    </row>
    <row r="3345">
      <c r="A3345" s="49" t="s">
        <v>3431</v>
      </c>
      <c r="B3345" s="50">
        <v>9705.0</v>
      </c>
      <c r="C3345" s="51">
        <v>1.875</v>
      </c>
      <c r="D3345" s="52">
        <v>9674.0</v>
      </c>
      <c r="E3345" s="51">
        <v>0.016</v>
      </c>
      <c r="F3345" s="52">
        <v>9705.0</v>
      </c>
      <c r="G3345" s="54">
        <v>1.122</v>
      </c>
      <c r="H3345" s="50">
        <v>9705.0</v>
      </c>
      <c r="I3345" s="54">
        <v>0.843382</v>
      </c>
      <c r="J3345" s="50">
        <v>9705.0</v>
      </c>
      <c r="K3345" s="54">
        <v>1.721</v>
      </c>
      <c r="L3345" s="70">
        <f t="shared" si="1"/>
        <v>0</v>
      </c>
      <c r="M3345" s="71">
        <f t="shared" si="2"/>
        <v>0</v>
      </c>
      <c r="N3345" s="71">
        <f t="shared" si="3"/>
        <v>-1.031618</v>
      </c>
      <c r="O3345" s="71">
        <f t="shared" si="4"/>
        <v>-55.01962667</v>
      </c>
      <c r="P3345" s="71">
        <f t="shared" si="5"/>
        <v>0</v>
      </c>
      <c r="Q3345" s="71">
        <f t="shared" si="6"/>
        <v>0</v>
      </c>
      <c r="R3345" s="71">
        <f t="shared" si="7"/>
        <v>-0.154</v>
      </c>
      <c r="S3345" s="71">
        <f t="shared" si="8"/>
        <v>-8.213333333</v>
      </c>
      <c r="T3345" s="72">
        <f t="shared" si="9"/>
        <v>31</v>
      </c>
      <c r="U3345" s="71">
        <f t="shared" si="10"/>
        <v>0.3194229778</v>
      </c>
      <c r="V3345" s="71">
        <f t="shared" si="11"/>
        <v>0</v>
      </c>
      <c r="W3345" s="73">
        <f t="shared" si="12"/>
        <v>0</v>
      </c>
      <c r="X3345" s="19"/>
      <c r="Y3345" s="19"/>
      <c r="Z3345" s="19"/>
      <c r="AA3345" s="19"/>
      <c r="AB3345" s="19"/>
      <c r="AC3345" s="19"/>
      <c r="AD3345" s="19"/>
    </row>
    <row r="3346">
      <c r="A3346" s="49" t="s">
        <v>3432</v>
      </c>
      <c r="B3346" s="50">
        <v>9347.0</v>
      </c>
      <c r="C3346" s="51">
        <v>7.848</v>
      </c>
      <c r="D3346" s="52">
        <v>9281.0</v>
      </c>
      <c r="E3346" s="51">
        <v>0.038</v>
      </c>
      <c r="F3346" s="52">
        <v>9347.0</v>
      </c>
      <c r="G3346" s="54">
        <v>1.166</v>
      </c>
      <c r="H3346" s="50">
        <v>9347.0</v>
      </c>
      <c r="I3346" s="54">
        <v>15.0616</v>
      </c>
      <c r="J3346" s="50">
        <v>9347.0</v>
      </c>
      <c r="K3346" s="54">
        <v>0.831</v>
      </c>
      <c r="L3346" s="70">
        <f t="shared" si="1"/>
        <v>0</v>
      </c>
      <c r="M3346" s="71">
        <f t="shared" si="2"/>
        <v>0</v>
      </c>
      <c r="N3346" s="71">
        <f t="shared" si="3"/>
        <v>7.2136</v>
      </c>
      <c r="O3346" s="71">
        <f t="shared" si="4"/>
        <v>91.91641182</v>
      </c>
      <c r="P3346" s="71">
        <f t="shared" si="5"/>
        <v>0</v>
      </c>
      <c r="Q3346" s="71">
        <f t="shared" si="6"/>
        <v>0</v>
      </c>
      <c r="R3346" s="71">
        <f t="shared" si="7"/>
        <v>-7.017</v>
      </c>
      <c r="S3346" s="71">
        <f t="shared" si="8"/>
        <v>-89.41131498</v>
      </c>
      <c r="T3346" s="72">
        <f t="shared" si="9"/>
        <v>66</v>
      </c>
      <c r="U3346" s="71">
        <f t="shared" si="10"/>
        <v>0.706108912</v>
      </c>
      <c r="V3346" s="71">
        <f t="shared" si="11"/>
        <v>0</v>
      </c>
      <c r="W3346" s="73">
        <f t="shared" si="12"/>
        <v>0</v>
      </c>
      <c r="X3346" s="19"/>
      <c r="Y3346" s="19"/>
      <c r="Z3346" s="19"/>
      <c r="AA3346" s="19"/>
      <c r="AB3346" s="19"/>
      <c r="AC3346" s="19"/>
      <c r="AD3346" s="19"/>
    </row>
    <row r="3347">
      <c r="A3347" s="49" t="s">
        <v>3433</v>
      </c>
      <c r="B3347" s="50">
        <v>9602.0</v>
      </c>
      <c r="C3347" s="51">
        <v>2.108</v>
      </c>
      <c r="D3347" s="52">
        <v>9571.0</v>
      </c>
      <c r="E3347" s="51">
        <v>0.039</v>
      </c>
      <c r="F3347" s="52">
        <v>9602.0</v>
      </c>
      <c r="G3347" s="54">
        <v>1.13</v>
      </c>
      <c r="H3347" s="50">
        <v>9602.0</v>
      </c>
      <c r="I3347" s="54">
        <v>0.822396</v>
      </c>
      <c r="J3347" s="50">
        <v>9602.0</v>
      </c>
      <c r="K3347" s="54">
        <v>0.899</v>
      </c>
      <c r="L3347" s="70">
        <f t="shared" si="1"/>
        <v>0</v>
      </c>
      <c r="M3347" s="71">
        <f t="shared" si="2"/>
        <v>0</v>
      </c>
      <c r="N3347" s="71">
        <f t="shared" si="3"/>
        <v>-1.285604</v>
      </c>
      <c r="O3347" s="71">
        <f t="shared" si="4"/>
        <v>-60.98690702</v>
      </c>
      <c r="P3347" s="71">
        <f t="shared" si="5"/>
        <v>0</v>
      </c>
      <c r="Q3347" s="71">
        <f t="shared" si="6"/>
        <v>0</v>
      </c>
      <c r="R3347" s="71">
        <f t="shared" si="7"/>
        <v>-1.209</v>
      </c>
      <c r="S3347" s="71">
        <f t="shared" si="8"/>
        <v>-57.35294118</v>
      </c>
      <c r="T3347" s="72">
        <f t="shared" si="9"/>
        <v>31</v>
      </c>
      <c r="U3347" s="71">
        <f t="shared" si="10"/>
        <v>0.3228494064</v>
      </c>
      <c r="V3347" s="71">
        <f t="shared" si="11"/>
        <v>0</v>
      </c>
      <c r="W3347" s="73">
        <f t="shared" si="12"/>
        <v>0</v>
      </c>
      <c r="X3347" s="19"/>
      <c r="Y3347" s="19"/>
      <c r="Z3347" s="19"/>
      <c r="AA3347" s="19"/>
      <c r="AB3347" s="19"/>
      <c r="AC3347" s="19"/>
      <c r="AD3347" s="19"/>
    </row>
    <row r="3348">
      <c r="A3348" s="49" t="s">
        <v>3434</v>
      </c>
      <c r="B3348" s="50">
        <v>9248.0</v>
      </c>
      <c r="C3348" s="51">
        <v>7.216</v>
      </c>
      <c r="D3348" s="52">
        <v>9189.0</v>
      </c>
      <c r="E3348" s="51">
        <v>0.03</v>
      </c>
      <c r="F3348" s="52">
        <v>9248.0</v>
      </c>
      <c r="G3348" s="54">
        <v>1.14</v>
      </c>
      <c r="H3348" s="50">
        <v>9248.0</v>
      </c>
      <c r="I3348" s="54">
        <v>3.04593</v>
      </c>
      <c r="J3348" s="50">
        <v>9248.0</v>
      </c>
      <c r="K3348" s="54">
        <v>1.513</v>
      </c>
      <c r="L3348" s="70">
        <f t="shared" si="1"/>
        <v>0</v>
      </c>
      <c r="M3348" s="71">
        <f t="shared" si="2"/>
        <v>0</v>
      </c>
      <c r="N3348" s="71">
        <f t="shared" si="3"/>
        <v>-4.17007</v>
      </c>
      <c r="O3348" s="71">
        <f t="shared" si="4"/>
        <v>-57.7892184</v>
      </c>
      <c r="P3348" s="71">
        <f t="shared" si="5"/>
        <v>0</v>
      </c>
      <c r="Q3348" s="71">
        <f t="shared" si="6"/>
        <v>0</v>
      </c>
      <c r="R3348" s="71">
        <f t="shared" si="7"/>
        <v>-5.703</v>
      </c>
      <c r="S3348" s="71">
        <f t="shared" si="8"/>
        <v>-79.0327051</v>
      </c>
      <c r="T3348" s="72">
        <f t="shared" si="9"/>
        <v>59</v>
      </c>
      <c r="U3348" s="71">
        <f t="shared" si="10"/>
        <v>0.6379757785</v>
      </c>
      <c r="V3348" s="71">
        <f t="shared" si="11"/>
        <v>0</v>
      </c>
      <c r="W3348" s="73">
        <f t="shared" si="12"/>
        <v>0</v>
      </c>
      <c r="X3348" s="19"/>
      <c r="Y3348" s="19"/>
      <c r="Z3348" s="19"/>
      <c r="AA3348" s="19"/>
      <c r="AB3348" s="19"/>
      <c r="AC3348" s="19"/>
      <c r="AD3348" s="19"/>
    </row>
    <row r="3349">
      <c r="A3349" s="49" t="s">
        <v>3435</v>
      </c>
      <c r="B3349" s="50">
        <v>9192.0</v>
      </c>
      <c r="C3349" s="51">
        <v>1.84</v>
      </c>
      <c r="D3349" s="52">
        <v>9164.0</v>
      </c>
      <c r="E3349" s="51">
        <v>0.023</v>
      </c>
      <c r="F3349" s="52">
        <v>9192.0</v>
      </c>
      <c r="G3349" s="54">
        <v>1.072</v>
      </c>
      <c r="H3349" s="50">
        <v>9192.0</v>
      </c>
      <c r="I3349" s="54">
        <v>0.889442</v>
      </c>
      <c r="J3349" s="50">
        <v>9192.0</v>
      </c>
      <c r="K3349" s="54">
        <v>1.715</v>
      </c>
      <c r="L3349" s="70">
        <f t="shared" si="1"/>
        <v>0</v>
      </c>
      <c r="M3349" s="71">
        <f t="shared" si="2"/>
        <v>0</v>
      </c>
      <c r="N3349" s="71">
        <f t="shared" si="3"/>
        <v>-0.950558</v>
      </c>
      <c r="O3349" s="71">
        <f t="shared" si="4"/>
        <v>-51.66076087</v>
      </c>
      <c r="P3349" s="71">
        <f t="shared" si="5"/>
        <v>0</v>
      </c>
      <c r="Q3349" s="71">
        <f t="shared" si="6"/>
        <v>0</v>
      </c>
      <c r="R3349" s="71">
        <f t="shared" si="7"/>
        <v>-0.125</v>
      </c>
      <c r="S3349" s="71">
        <f t="shared" si="8"/>
        <v>-6.793478261</v>
      </c>
      <c r="T3349" s="72">
        <f t="shared" si="9"/>
        <v>28</v>
      </c>
      <c r="U3349" s="71">
        <f t="shared" si="10"/>
        <v>0.3046127067</v>
      </c>
      <c r="V3349" s="71">
        <f t="shared" si="11"/>
        <v>0</v>
      </c>
      <c r="W3349" s="73">
        <f t="shared" si="12"/>
        <v>0</v>
      </c>
      <c r="X3349" s="19"/>
      <c r="Y3349" s="19"/>
      <c r="Z3349" s="19"/>
      <c r="AA3349" s="19"/>
      <c r="AB3349" s="19"/>
      <c r="AC3349" s="19"/>
      <c r="AD3349" s="19"/>
    </row>
    <row r="3350">
      <c r="A3350" s="49" t="s">
        <v>3436</v>
      </c>
      <c r="B3350" s="50">
        <v>8853.0</v>
      </c>
      <c r="C3350" s="51">
        <v>7.321</v>
      </c>
      <c r="D3350" s="52">
        <v>8786.0</v>
      </c>
      <c r="E3350" s="51">
        <v>0.015</v>
      </c>
      <c r="F3350" s="52">
        <v>8853.0</v>
      </c>
      <c r="G3350" s="54">
        <v>1.094</v>
      </c>
      <c r="H3350" s="50">
        <v>8853.0</v>
      </c>
      <c r="I3350" s="54">
        <v>481.435</v>
      </c>
      <c r="J3350" s="50">
        <v>8853.0</v>
      </c>
      <c r="K3350" s="54">
        <v>3600.0</v>
      </c>
      <c r="L3350" s="70">
        <f t="shared" si="1"/>
        <v>0</v>
      </c>
      <c r="M3350" s="71">
        <f t="shared" si="2"/>
        <v>0</v>
      </c>
      <c r="N3350" s="71">
        <f t="shared" si="3"/>
        <v>474.114</v>
      </c>
      <c r="O3350" s="71">
        <f t="shared" si="4"/>
        <v>6476.082502</v>
      </c>
      <c r="P3350" s="71">
        <f t="shared" si="5"/>
        <v>0</v>
      </c>
      <c r="Q3350" s="71">
        <f t="shared" si="6"/>
        <v>0</v>
      </c>
      <c r="R3350" s="71">
        <f t="shared" si="7"/>
        <v>3592.679</v>
      </c>
      <c r="S3350" s="71">
        <f t="shared" si="8"/>
        <v>49073.61016</v>
      </c>
      <c r="T3350" s="72">
        <f t="shared" si="9"/>
        <v>67</v>
      </c>
      <c r="U3350" s="71">
        <f t="shared" si="10"/>
        <v>0.7568056026</v>
      </c>
      <c r="V3350" s="71">
        <f t="shared" si="11"/>
        <v>0</v>
      </c>
      <c r="W3350" s="73">
        <f t="shared" si="12"/>
        <v>0</v>
      </c>
      <c r="X3350" s="19"/>
      <c r="Y3350" s="19"/>
      <c r="Z3350" s="19"/>
      <c r="AA3350" s="19"/>
      <c r="AB3350" s="19"/>
      <c r="AC3350" s="19"/>
      <c r="AD3350" s="19"/>
    </row>
    <row r="3351">
      <c r="A3351" s="49" t="s">
        <v>3437</v>
      </c>
      <c r="B3351" s="50">
        <v>9209.0</v>
      </c>
      <c r="C3351" s="51">
        <v>1.667</v>
      </c>
      <c r="D3351" s="52">
        <v>9181.0</v>
      </c>
      <c r="E3351" s="51">
        <v>0.021</v>
      </c>
      <c r="F3351" s="52">
        <v>9209.0</v>
      </c>
      <c r="G3351" s="54">
        <v>1.051</v>
      </c>
      <c r="H3351" s="50">
        <v>9209.0</v>
      </c>
      <c r="I3351" s="54">
        <v>0.806889</v>
      </c>
      <c r="J3351" s="50">
        <v>9209.0</v>
      </c>
      <c r="K3351" s="54">
        <v>0.907</v>
      </c>
      <c r="L3351" s="70">
        <f t="shared" si="1"/>
        <v>0</v>
      </c>
      <c r="M3351" s="71">
        <f t="shared" si="2"/>
        <v>0</v>
      </c>
      <c r="N3351" s="71">
        <f t="shared" si="3"/>
        <v>-0.860111</v>
      </c>
      <c r="O3351" s="71">
        <f t="shared" si="4"/>
        <v>-51.59634073</v>
      </c>
      <c r="P3351" s="71">
        <f t="shared" si="5"/>
        <v>0</v>
      </c>
      <c r="Q3351" s="71">
        <f t="shared" si="6"/>
        <v>0</v>
      </c>
      <c r="R3351" s="71">
        <f t="shared" si="7"/>
        <v>-0.76</v>
      </c>
      <c r="S3351" s="71">
        <f t="shared" si="8"/>
        <v>-45.59088182</v>
      </c>
      <c r="T3351" s="72">
        <f t="shared" si="9"/>
        <v>28</v>
      </c>
      <c r="U3351" s="71">
        <f t="shared" si="10"/>
        <v>0.3040503855</v>
      </c>
      <c r="V3351" s="71">
        <f t="shared" si="11"/>
        <v>0</v>
      </c>
      <c r="W3351" s="73">
        <f t="shared" si="12"/>
        <v>0</v>
      </c>
      <c r="X3351" s="19"/>
      <c r="Y3351" s="19"/>
      <c r="Z3351" s="19"/>
      <c r="AA3351" s="19"/>
      <c r="AB3351" s="19"/>
      <c r="AC3351" s="19"/>
      <c r="AD3351" s="19"/>
    </row>
    <row r="3352">
      <c r="A3352" s="49" t="s">
        <v>3438</v>
      </c>
      <c r="B3352" s="50">
        <v>8869.0</v>
      </c>
      <c r="C3352" s="51">
        <v>7.121</v>
      </c>
      <c r="D3352" s="52">
        <v>8813.0</v>
      </c>
      <c r="E3352" s="51">
        <v>0.021</v>
      </c>
      <c r="F3352" s="52">
        <v>8869.0</v>
      </c>
      <c r="G3352" s="54">
        <v>1.068</v>
      </c>
      <c r="H3352" s="50">
        <v>8869.0</v>
      </c>
      <c r="I3352" s="54">
        <v>15.7714</v>
      </c>
      <c r="J3352" s="50">
        <v>8869.0</v>
      </c>
      <c r="K3352" s="54">
        <v>1.199</v>
      </c>
      <c r="L3352" s="70">
        <f t="shared" si="1"/>
        <v>0</v>
      </c>
      <c r="M3352" s="71">
        <f t="shared" si="2"/>
        <v>0</v>
      </c>
      <c r="N3352" s="71">
        <f t="shared" si="3"/>
        <v>8.6504</v>
      </c>
      <c r="O3352" s="71">
        <f t="shared" si="4"/>
        <v>121.4773206</v>
      </c>
      <c r="P3352" s="71">
        <f t="shared" si="5"/>
        <v>0</v>
      </c>
      <c r="Q3352" s="71">
        <f t="shared" si="6"/>
        <v>0</v>
      </c>
      <c r="R3352" s="71">
        <f t="shared" si="7"/>
        <v>-5.922</v>
      </c>
      <c r="S3352" s="71">
        <f t="shared" si="8"/>
        <v>-83.16247718</v>
      </c>
      <c r="T3352" s="72">
        <f t="shared" si="9"/>
        <v>56</v>
      </c>
      <c r="U3352" s="71">
        <f t="shared" si="10"/>
        <v>0.6314127861</v>
      </c>
      <c r="V3352" s="71">
        <f t="shared" si="11"/>
        <v>0</v>
      </c>
      <c r="W3352" s="73">
        <f t="shared" si="12"/>
        <v>0</v>
      </c>
      <c r="X3352" s="19"/>
      <c r="Y3352" s="19"/>
      <c r="Z3352" s="19"/>
      <c r="AA3352" s="19"/>
      <c r="AB3352" s="19"/>
      <c r="AC3352" s="19"/>
      <c r="AD3352" s="19"/>
    </row>
    <row r="3353">
      <c r="A3353" s="49" t="s">
        <v>3439</v>
      </c>
      <c r="B3353" s="50">
        <v>9989.0</v>
      </c>
      <c r="C3353" s="51">
        <v>1.624</v>
      </c>
      <c r="D3353" s="52">
        <v>9958.0</v>
      </c>
      <c r="E3353" s="51">
        <v>0.017</v>
      </c>
      <c r="F3353" s="52">
        <v>9989.0</v>
      </c>
      <c r="G3353" s="54">
        <v>1.139</v>
      </c>
      <c r="H3353" s="50">
        <v>9989.0</v>
      </c>
      <c r="I3353" s="54">
        <v>0.701019</v>
      </c>
      <c r="J3353" s="50">
        <v>9989.0</v>
      </c>
      <c r="K3353" s="54">
        <v>0.623</v>
      </c>
      <c r="L3353" s="70">
        <f t="shared" si="1"/>
        <v>0</v>
      </c>
      <c r="M3353" s="71">
        <f t="shared" si="2"/>
        <v>0</v>
      </c>
      <c r="N3353" s="71">
        <f t="shared" si="3"/>
        <v>-0.922981</v>
      </c>
      <c r="O3353" s="71">
        <f t="shared" si="4"/>
        <v>-56.83380542</v>
      </c>
      <c r="P3353" s="71">
        <f t="shared" si="5"/>
        <v>0</v>
      </c>
      <c r="Q3353" s="71">
        <f t="shared" si="6"/>
        <v>0</v>
      </c>
      <c r="R3353" s="71">
        <f t="shared" si="7"/>
        <v>-1.001</v>
      </c>
      <c r="S3353" s="71">
        <f t="shared" si="8"/>
        <v>-61.63793103</v>
      </c>
      <c r="T3353" s="72">
        <f t="shared" si="9"/>
        <v>31</v>
      </c>
      <c r="U3353" s="71">
        <f t="shared" si="10"/>
        <v>0.3103413755</v>
      </c>
      <c r="V3353" s="71">
        <f t="shared" si="11"/>
        <v>0</v>
      </c>
      <c r="W3353" s="73">
        <f t="shared" si="12"/>
        <v>0</v>
      </c>
      <c r="X3353" s="19"/>
      <c r="Y3353" s="19"/>
      <c r="Z3353" s="19"/>
      <c r="AA3353" s="19"/>
      <c r="AB3353" s="19"/>
      <c r="AC3353" s="19"/>
      <c r="AD3353" s="19"/>
    </row>
    <row r="3354">
      <c r="A3354" s="49" t="s">
        <v>3440</v>
      </c>
      <c r="B3354" s="50">
        <v>9625.0</v>
      </c>
      <c r="C3354" s="51">
        <v>6.488</v>
      </c>
      <c r="D3354" s="52">
        <v>9579.0</v>
      </c>
      <c r="E3354" s="51">
        <v>0.022</v>
      </c>
      <c r="F3354" s="52">
        <v>9625.0</v>
      </c>
      <c r="G3354" s="54">
        <v>1.157</v>
      </c>
      <c r="H3354" s="50">
        <v>9625.0</v>
      </c>
      <c r="I3354" s="54">
        <v>0.985678</v>
      </c>
      <c r="J3354" s="50">
        <v>9625.0</v>
      </c>
      <c r="K3354" s="54">
        <v>2.734</v>
      </c>
      <c r="L3354" s="70">
        <f t="shared" si="1"/>
        <v>0</v>
      </c>
      <c r="M3354" s="71">
        <f t="shared" si="2"/>
        <v>0</v>
      </c>
      <c r="N3354" s="71">
        <f t="shared" si="3"/>
        <v>-5.502322</v>
      </c>
      <c r="O3354" s="71">
        <f t="shared" si="4"/>
        <v>-84.80767571</v>
      </c>
      <c r="P3354" s="71">
        <f t="shared" si="5"/>
        <v>0</v>
      </c>
      <c r="Q3354" s="71">
        <f t="shared" si="6"/>
        <v>0</v>
      </c>
      <c r="R3354" s="71">
        <f t="shared" si="7"/>
        <v>-3.754</v>
      </c>
      <c r="S3354" s="71">
        <f t="shared" si="8"/>
        <v>-57.86066584</v>
      </c>
      <c r="T3354" s="72">
        <f t="shared" si="9"/>
        <v>46</v>
      </c>
      <c r="U3354" s="71">
        <f t="shared" si="10"/>
        <v>0.4779220779</v>
      </c>
      <c r="V3354" s="71">
        <f t="shared" si="11"/>
        <v>0</v>
      </c>
      <c r="W3354" s="73">
        <f t="shared" si="12"/>
        <v>0</v>
      </c>
      <c r="X3354" s="19"/>
      <c r="Y3354" s="19"/>
      <c r="Z3354" s="19"/>
      <c r="AA3354" s="19"/>
      <c r="AB3354" s="19"/>
      <c r="AC3354" s="19"/>
      <c r="AD3354" s="19"/>
    </row>
    <row r="3355">
      <c r="A3355" s="49" t="s">
        <v>3441</v>
      </c>
      <c r="B3355" s="50">
        <v>9565.0</v>
      </c>
      <c r="C3355" s="51">
        <v>1.778</v>
      </c>
      <c r="D3355" s="52">
        <v>9546.0</v>
      </c>
      <c r="E3355" s="51">
        <v>0.031</v>
      </c>
      <c r="F3355" s="52">
        <v>9565.0</v>
      </c>
      <c r="G3355" s="54">
        <v>1.087</v>
      </c>
      <c r="H3355" s="50">
        <v>9565.0</v>
      </c>
      <c r="I3355" s="54">
        <v>1.47823</v>
      </c>
      <c r="J3355" s="50">
        <v>9565.0</v>
      </c>
      <c r="K3355" s="54">
        <v>0.877</v>
      </c>
      <c r="L3355" s="70">
        <f t="shared" si="1"/>
        <v>0</v>
      </c>
      <c r="M3355" s="71">
        <f t="shared" si="2"/>
        <v>0</v>
      </c>
      <c r="N3355" s="71">
        <f t="shared" si="3"/>
        <v>-0.29977</v>
      </c>
      <c r="O3355" s="71">
        <f t="shared" si="4"/>
        <v>-16.85995501</v>
      </c>
      <c r="P3355" s="71">
        <f t="shared" si="5"/>
        <v>0</v>
      </c>
      <c r="Q3355" s="71">
        <f t="shared" si="6"/>
        <v>0</v>
      </c>
      <c r="R3355" s="71">
        <f t="shared" si="7"/>
        <v>-0.901</v>
      </c>
      <c r="S3355" s="71">
        <f t="shared" si="8"/>
        <v>-50.67491564</v>
      </c>
      <c r="T3355" s="72">
        <f t="shared" si="9"/>
        <v>19</v>
      </c>
      <c r="U3355" s="71">
        <f t="shared" si="10"/>
        <v>0.1986408782</v>
      </c>
      <c r="V3355" s="71">
        <f t="shared" si="11"/>
        <v>0</v>
      </c>
      <c r="W3355" s="73">
        <f t="shared" si="12"/>
        <v>0</v>
      </c>
      <c r="X3355" s="19"/>
      <c r="Y3355" s="19"/>
      <c r="Z3355" s="19"/>
      <c r="AA3355" s="19"/>
      <c r="AB3355" s="19"/>
      <c r="AC3355" s="19"/>
      <c r="AD3355" s="19"/>
    </row>
    <row r="3356">
      <c r="A3356" s="49" t="s">
        <v>3442</v>
      </c>
      <c r="B3356" s="50">
        <v>9214.0</v>
      </c>
      <c r="C3356" s="51">
        <v>6.67</v>
      </c>
      <c r="D3356" s="52">
        <v>9148.0</v>
      </c>
      <c r="E3356" s="51">
        <v>0.033</v>
      </c>
      <c r="F3356" s="52">
        <v>9214.0</v>
      </c>
      <c r="G3356" s="54">
        <v>1.133</v>
      </c>
      <c r="H3356" s="50">
        <v>9214.0</v>
      </c>
      <c r="I3356" s="54">
        <v>14.8224</v>
      </c>
      <c r="J3356" s="50">
        <v>9214.0</v>
      </c>
      <c r="K3356" s="54">
        <v>758.885</v>
      </c>
      <c r="L3356" s="70">
        <f t="shared" si="1"/>
        <v>0</v>
      </c>
      <c r="M3356" s="71">
        <f t="shared" si="2"/>
        <v>0</v>
      </c>
      <c r="N3356" s="71">
        <f t="shared" si="3"/>
        <v>8.1524</v>
      </c>
      <c r="O3356" s="71">
        <f t="shared" si="4"/>
        <v>122.2248876</v>
      </c>
      <c r="P3356" s="71">
        <f t="shared" si="5"/>
        <v>0</v>
      </c>
      <c r="Q3356" s="71">
        <f t="shared" si="6"/>
        <v>0</v>
      </c>
      <c r="R3356" s="71">
        <f t="shared" si="7"/>
        <v>752.215</v>
      </c>
      <c r="S3356" s="71">
        <f t="shared" si="8"/>
        <v>11277.58621</v>
      </c>
      <c r="T3356" s="72">
        <f t="shared" si="9"/>
        <v>66</v>
      </c>
      <c r="U3356" s="71">
        <f t="shared" si="10"/>
        <v>0.7163012807</v>
      </c>
      <c r="V3356" s="71">
        <f t="shared" si="11"/>
        <v>0</v>
      </c>
      <c r="W3356" s="73">
        <f t="shared" si="12"/>
        <v>0</v>
      </c>
      <c r="X3356" s="19"/>
      <c r="Y3356" s="19"/>
      <c r="Z3356" s="19"/>
      <c r="AA3356" s="19"/>
      <c r="AB3356" s="19"/>
      <c r="AC3356" s="19"/>
      <c r="AD3356" s="19"/>
    </row>
    <row r="3357">
      <c r="A3357" s="49" t="s">
        <v>3443</v>
      </c>
      <c r="B3357" s="50">
        <v>9614.0</v>
      </c>
      <c r="C3357" s="51">
        <v>1.71</v>
      </c>
      <c r="D3357" s="52">
        <v>9583.0</v>
      </c>
      <c r="E3357" s="51">
        <v>0.037</v>
      </c>
      <c r="F3357" s="52">
        <v>9614.0</v>
      </c>
      <c r="G3357" s="54">
        <v>1.103</v>
      </c>
      <c r="H3357" s="50">
        <v>9614.0</v>
      </c>
      <c r="I3357" s="54">
        <v>0.833425</v>
      </c>
      <c r="J3357" s="50">
        <v>9614.0</v>
      </c>
      <c r="K3357" s="54">
        <v>0.8</v>
      </c>
      <c r="L3357" s="70">
        <f t="shared" si="1"/>
        <v>0</v>
      </c>
      <c r="M3357" s="71">
        <f t="shared" si="2"/>
        <v>0</v>
      </c>
      <c r="N3357" s="71">
        <f t="shared" si="3"/>
        <v>-0.876575</v>
      </c>
      <c r="O3357" s="71">
        <f t="shared" si="4"/>
        <v>-51.26169591</v>
      </c>
      <c r="P3357" s="71">
        <f t="shared" si="5"/>
        <v>0</v>
      </c>
      <c r="Q3357" s="71">
        <f t="shared" si="6"/>
        <v>0</v>
      </c>
      <c r="R3357" s="71">
        <f t="shared" si="7"/>
        <v>-0.91</v>
      </c>
      <c r="S3357" s="71">
        <f t="shared" si="8"/>
        <v>-53.21637427</v>
      </c>
      <c r="T3357" s="72">
        <f t="shared" si="9"/>
        <v>31</v>
      </c>
      <c r="U3357" s="71">
        <f t="shared" si="10"/>
        <v>0.3224464323</v>
      </c>
      <c r="V3357" s="71">
        <f t="shared" si="11"/>
        <v>0</v>
      </c>
      <c r="W3357" s="73">
        <f t="shared" si="12"/>
        <v>0</v>
      </c>
      <c r="X3357" s="19"/>
      <c r="Y3357" s="19"/>
      <c r="Z3357" s="19"/>
      <c r="AA3357" s="19"/>
      <c r="AB3357" s="19"/>
      <c r="AC3357" s="19"/>
      <c r="AD3357" s="19"/>
    </row>
    <row r="3358">
      <c r="A3358" s="49" t="s">
        <v>3444</v>
      </c>
      <c r="B3358" s="50">
        <v>9263.0</v>
      </c>
      <c r="C3358" s="51">
        <v>5.988</v>
      </c>
      <c r="D3358" s="52">
        <v>9210.0</v>
      </c>
      <c r="E3358" s="51">
        <v>0.016</v>
      </c>
      <c r="F3358" s="52">
        <v>9263.0</v>
      </c>
      <c r="G3358" s="54">
        <v>1.094</v>
      </c>
      <c r="H3358" s="50">
        <v>9263.0</v>
      </c>
      <c r="I3358" s="54">
        <v>1.96566</v>
      </c>
      <c r="J3358" s="50">
        <v>9263.0</v>
      </c>
      <c r="K3358" s="54">
        <v>2.274</v>
      </c>
      <c r="L3358" s="70">
        <f t="shared" si="1"/>
        <v>0</v>
      </c>
      <c r="M3358" s="71">
        <f t="shared" si="2"/>
        <v>0</v>
      </c>
      <c r="N3358" s="71">
        <f t="shared" si="3"/>
        <v>-4.02234</v>
      </c>
      <c r="O3358" s="71">
        <f t="shared" si="4"/>
        <v>-67.17334669</v>
      </c>
      <c r="P3358" s="71">
        <f t="shared" si="5"/>
        <v>0</v>
      </c>
      <c r="Q3358" s="71">
        <f t="shared" si="6"/>
        <v>0</v>
      </c>
      <c r="R3358" s="71">
        <f t="shared" si="7"/>
        <v>-3.714</v>
      </c>
      <c r="S3358" s="71">
        <f t="shared" si="8"/>
        <v>-62.0240481</v>
      </c>
      <c r="T3358" s="72">
        <f t="shared" si="9"/>
        <v>53</v>
      </c>
      <c r="U3358" s="71">
        <f t="shared" si="10"/>
        <v>0.5721688438</v>
      </c>
      <c r="V3358" s="71">
        <f t="shared" si="11"/>
        <v>0</v>
      </c>
      <c r="W3358" s="73">
        <f t="shared" si="12"/>
        <v>0</v>
      </c>
      <c r="X3358" s="19"/>
      <c r="Y3358" s="19"/>
      <c r="Z3358" s="19"/>
      <c r="AA3358" s="19"/>
      <c r="AB3358" s="19"/>
      <c r="AC3358" s="19"/>
      <c r="AD3358" s="19"/>
    </row>
    <row r="3359">
      <c r="A3359" s="49" t="s">
        <v>3445</v>
      </c>
      <c r="B3359" s="50">
        <v>9716.0</v>
      </c>
      <c r="C3359" s="51">
        <v>2.106</v>
      </c>
      <c r="D3359" s="52">
        <v>9695.0</v>
      </c>
      <c r="E3359" s="51">
        <v>0.035</v>
      </c>
      <c r="F3359" s="52">
        <v>9716.0</v>
      </c>
      <c r="G3359" s="54">
        <v>1.104</v>
      </c>
      <c r="H3359" s="50">
        <v>9716.0</v>
      </c>
      <c r="I3359" s="54">
        <v>3.19842</v>
      </c>
      <c r="J3359" s="50">
        <v>9716.0</v>
      </c>
      <c r="K3359" s="54">
        <v>1.7</v>
      </c>
      <c r="L3359" s="70">
        <f t="shared" si="1"/>
        <v>0</v>
      </c>
      <c r="M3359" s="71">
        <f t="shared" si="2"/>
        <v>0</v>
      </c>
      <c r="N3359" s="71">
        <f t="shared" si="3"/>
        <v>1.09242</v>
      </c>
      <c r="O3359" s="71">
        <f t="shared" si="4"/>
        <v>51.87179487</v>
      </c>
      <c r="P3359" s="71">
        <f t="shared" si="5"/>
        <v>0</v>
      </c>
      <c r="Q3359" s="71">
        <f t="shared" si="6"/>
        <v>0</v>
      </c>
      <c r="R3359" s="71">
        <f t="shared" si="7"/>
        <v>-0.406</v>
      </c>
      <c r="S3359" s="71">
        <f t="shared" si="8"/>
        <v>-19.27825261</v>
      </c>
      <c r="T3359" s="72">
        <f t="shared" si="9"/>
        <v>21</v>
      </c>
      <c r="U3359" s="71">
        <f t="shared" si="10"/>
        <v>0.2161383285</v>
      </c>
      <c r="V3359" s="71">
        <f t="shared" si="11"/>
        <v>0</v>
      </c>
      <c r="W3359" s="73">
        <f t="shared" si="12"/>
        <v>0</v>
      </c>
      <c r="X3359" s="19"/>
      <c r="Y3359" s="19"/>
      <c r="Z3359" s="19"/>
      <c r="AA3359" s="19"/>
      <c r="AB3359" s="19"/>
      <c r="AC3359" s="19"/>
      <c r="AD3359" s="19"/>
    </row>
    <row r="3360">
      <c r="A3360" s="49" t="s">
        <v>3446</v>
      </c>
      <c r="B3360" s="50">
        <v>9358.0</v>
      </c>
      <c r="C3360" s="51">
        <v>6.77</v>
      </c>
      <c r="D3360" s="52">
        <v>9315.0</v>
      </c>
      <c r="E3360" s="51">
        <v>0.034</v>
      </c>
      <c r="F3360" s="52">
        <v>9358.0</v>
      </c>
      <c r="G3360" s="54">
        <v>1.12</v>
      </c>
      <c r="H3360" s="50">
        <v>9358.0</v>
      </c>
      <c r="I3360" s="54">
        <v>1.43188</v>
      </c>
      <c r="J3360" s="50">
        <v>9358.0</v>
      </c>
      <c r="K3360" s="54">
        <v>1.543</v>
      </c>
      <c r="L3360" s="70">
        <f t="shared" si="1"/>
        <v>0</v>
      </c>
      <c r="M3360" s="71">
        <f t="shared" si="2"/>
        <v>0</v>
      </c>
      <c r="N3360" s="71">
        <f t="shared" si="3"/>
        <v>-5.33812</v>
      </c>
      <c r="O3360" s="71">
        <f t="shared" si="4"/>
        <v>-78.84963072</v>
      </c>
      <c r="P3360" s="71">
        <f t="shared" si="5"/>
        <v>0</v>
      </c>
      <c r="Q3360" s="71">
        <f t="shared" si="6"/>
        <v>0</v>
      </c>
      <c r="R3360" s="71">
        <f t="shared" si="7"/>
        <v>-5.227</v>
      </c>
      <c r="S3360" s="71">
        <f t="shared" si="8"/>
        <v>-77.20827179</v>
      </c>
      <c r="T3360" s="72">
        <f t="shared" si="9"/>
        <v>43</v>
      </c>
      <c r="U3360" s="71">
        <f t="shared" si="10"/>
        <v>0.4594998931</v>
      </c>
      <c r="V3360" s="71">
        <f t="shared" si="11"/>
        <v>0</v>
      </c>
      <c r="W3360" s="73">
        <f t="shared" si="12"/>
        <v>0</v>
      </c>
      <c r="X3360" s="19"/>
      <c r="Y3360" s="19"/>
      <c r="Z3360" s="19"/>
      <c r="AA3360" s="19"/>
      <c r="AB3360" s="19"/>
      <c r="AC3360" s="19"/>
      <c r="AD3360" s="19"/>
    </row>
    <row r="3361">
      <c r="A3361" s="49" t="s">
        <v>3447</v>
      </c>
      <c r="B3361" s="50">
        <v>9970.0</v>
      </c>
      <c r="C3361" s="51">
        <v>1.853</v>
      </c>
      <c r="D3361" s="52">
        <v>9931.0</v>
      </c>
      <c r="E3361" s="51">
        <v>0.018</v>
      </c>
      <c r="F3361" s="52">
        <v>9970.0</v>
      </c>
      <c r="G3361" s="54">
        <v>1.15</v>
      </c>
      <c r="H3361" s="50">
        <v>9970.0</v>
      </c>
      <c r="I3361" s="54">
        <v>0.719851</v>
      </c>
      <c r="J3361" s="50">
        <v>9970.0</v>
      </c>
      <c r="K3361" s="54">
        <v>2.831</v>
      </c>
      <c r="L3361" s="70">
        <f t="shared" si="1"/>
        <v>0</v>
      </c>
      <c r="M3361" s="71">
        <f t="shared" si="2"/>
        <v>0</v>
      </c>
      <c r="N3361" s="71">
        <f t="shared" si="3"/>
        <v>-1.133149</v>
      </c>
      <c r="O3361" s="71">
        <f t="shared" si="4"/>
        <v>-61.15213168</v>
      </c>
      <c r="P3361" s="71">
        <f t="shared" si="5"/>
        <v>0</v>
      </c>
      <c r="Q3361" s="71">
        <f t="shared" si="6"/>
        <v>0</v>
      </c>
      <c r="R3361" s="71">
        <f t="shared" si="7"/>
        <v>0.978</v>
      </c>
      <c r="S3361" s="71">
        <f t="shared" si="8"/>
        <v>52.77927685</v>
      </c>
      <c r="T3361" s="72">
        <f t="shared" si="9"/>
        <v>39</v>
      </c>
      <c r="U3361" s="71">
        <f t="shared" si="10"/>
        <v>0.3911735206</v>
      </c>
      <c r="V3361" s="71">
        <f t="shared" si="11"/>
        <v>0</v>
      </c>
      <c r="W3361" s="73">
        <f t="shared" si="12"/>
        <v>0</v>
      </c>
      <c r="X3361" s="19"/>
      <c r="Y3361" s="19"/>
      <c r="Z3361" s="19"/>
      <c r="AA3361" s="19"/>
      <c r="AB3361" s="19"/>
      <c r="AC3361" s="19"/>
      <c r="AD3361" s="19"/>
    </row>
    <row r="3362">
      <c r="A3362" s="49" t="s">
        <v>3448</v>
      </c>
      <c r="B3362" s="50">
        <v>9604.0</v>
      </c>
      <c r="C3362" s="51">
        <v>7.653</v>
      </c>
      <c r="D3362" s="52">
        <v>9531.0</v>
      </c>
      <c r="E3362" s="51">
        <v>0.018</v>
      </c>
      <c r="F3362" s="52">
        <v>9604.0</v>
      </c>
      <c r="G3362" s="54">
        <v>1.175</v>
      </c>
      <c r="H3362" s="50">
        <v>9604.0</v>
      </c>
      <c r="I3362" s="54">
        <v>2.78852</v>
      </c>
      <c r="J3362" s="50">
        <v>9604.0</v>
      </c>
      <c r="K3362" s="54">
        <v>2.169</v>
      </c>
      <c r="L3362" s="70">
        <f t="shared" si="1"/>
        <v>0</v>
      </c>
      <c r="M3362" s="71">
        <f t="shared" si="2"/>
        <v>0</v>
      </c>
      <c r="N3362" s="71">
        <f t="shared" si="3"/>
        <v>-4.86448</v>
      </c>
      <c r="O3362" s="71">
        <f t="shared" si="4"/>
        <v>-63.56304717</v>
      </c>
      <c r="P3362" s="71">
        <f t="shared" si="5"/>
        <v>0</v>
      </c>
      <c r="Q3362" s="71">
        <f t="shared" si="6"/>
        <v>0</v>
      </c>
      <c r="R3362" s="71">
        <f t="shared" si="7"/>
        <v>-5.484</v>
      </c>
      <c r="S3362" s="71">
        <f t="shared" si="8"/>
        <v>-71.65817327</v>
      </c>
      <c r="T3362" s="72">
        <f t="shared" si="9"/>
        <v>73</v>
      </c>
      <c r="U3362" s="71">
        <f t="shared" si="10"/>
        <v>0.7600999584</v>
      </c>
      <c r="V3362" s="71">
        <f t="shared" si="11"/>
        <v>0</v>
      </c>
      <c r="W3362" s="73">
        <f t="shared" si="12"/>
        <v>0</v>
      </c>
      <c r="X3362" s="19"/>
      <c r="Y3362" s="19"/>
      <c r="Z3362" s="19"/>
      <c r="AA3362" s="19"/>
      <c r="AB3362" s="19"/>
      <c r="AC3362" s="19"/>
      <c r="AD3362" s="19"/>
    </row>
    <row r="3363">
      <c r="A3363" s="49" t="s">
        <v>3449</v>
      </c>
      <c r="B3363" s="50">
        <v>9660.0</v>
      </c>
      <c r="C3363" s="51">
        <v>1.791</v>
      </c>
      <c r="D3363" s="52">
        <v>9626.0</v>
      </c>
      <c r="E3363" s="51">
        <v>0.024</v>
      </c>
      <c r="F3363" s="52">
        <v>9660.0</v>
      </c>
      <c r="G3363" s="54">
        <v>1.118</v>
      </c>
      <c r="H3363" s="50">
        <v>9660.0</v>
      </c>
      <c r="I3363" s="54">
        <v>0.911523</v>
      </c>
      <c r="J3363" s="50">
        <v>9660.0</v>
      </c>
      <c r="K3363" s="54">
        <v>1.074</v>
      </c>
      <c r="L3363" s="70">
        <f t="shared" si="1"/>
        <v>0</v>
      </c>
      <c r="M3363" s="71">
        <f t="shared" si="2"/>
        <v>0</v>
      </c>
      <c r="N3363" s="71">
        <f t="shared" si="3"/>
        <v>-0.879477</v>
      </c>
      <c r="O3363" s="71">
        <f t="shared" si="4"/>
        <v>-49.10536013</v>
      </c>
      <c r="P3363" s="71">
        <f t="shared" si="5"/>
        <v>0</v>
      </c>
      <c r="Q3363" s="71">
        <f t="shared" si="6"/>
        <v>0</v>
      </c>
      <c r="R3363" s="71">
        <f t="shared" si="7"/>
        <v>-0.717</v>
      </c>
      <c r="S3363" s="71">
        <f t="shared" si="8"/>
        <v>-40.03350084</v>
      </c>
      <c r="T3363" s="72">
        <f t="shared" si="9"/>
        <v>34</v>
      </c>
      <c r="U3363" s="71">
        <f t="shared" si="10"/>
        <v>0.3519668737</v>
      </c>
      <c r="V3363" s="71">
        <f t="shared" si="11"/>
        <v>0</v>
      </c>
      <c r="W3363" s="73">
        <f t="shared" si="12"/>
        <v>0</v>
      </c>
      <c r="X3363" s="19"/>
      <c r="Y3363" s="19"/>
      <c r="Z3363" s="19"/>
      <c r="AA3363" s="19"/>
      <c r="AB3363" s="19"/>
      <c r="AC3363" s="19"/>
      <c r="AD3363" s="19"/>
    </row>
    <row r="3364">
      <c r="A3364" s="49" t="s">
        <v>3450</v>
      </c>
      <c r="B3364" s="50">
        <v>9306.0</v>
      </c>
      <c r="C3364" s="51">
        <v>6.047</v>
      </c>
      <c r="D3364" s="52">
        <v>9255.0</v>
      </c>
      <c r="E3364" s="51">
        <v>0.016</v>
      </c>
      <c r="F3364" s="52">
        <v>9306.0</v>
      </c>
      <c r="G3364" s="54">
        <v>1.106</v>
      </c>
      <c r="H3364" s="50">
        <v>9306.0</v>
      </c>
      <c r="I3364" s="54">
        <v>1.92678</v>
      </c>
      <c r="J3364" s="50">
        <v>9306.0</v>
      </c>
      <c r="K3364" s="54">
        <v>1.579</v>
      </c>
      <c r="L3364" s="70">
        <f t="shared" si="1"/>
        <v>0</v>
      </c>
      <c r="M3364" s="71">
        <f t="shared" si="2"/>
        <v>0</v>
      </c>
      <c r="N3364" s="71">
        <f t="shared" si="3"/>
        <v>-4.12022</v>
      </c>
      <c r="O3364" s="71">
        <f t="shared" si="4"/>
        <v>-68.13659666</v>
      </c>
      <c r="P3364" s="71">
        <f t="shared" si="5"/>
        <v>0</v>
      </c>
      <c r="Q3364" s="71">
        <f t="shared" si="6"/>
        <v>0</v>
      </c>
      <c r="R3364" s="71">
        <f t="shared" si="7"/>
        <v>-4.468</v>
      </c>
      <c r="S3364" s="71">
        <f t="shared" si="8"/>
        <v>-73.88787829</v>
      </c>
      <c r="T3364" s="72">
        <f t="shared" si="9"/>
        <v>51</v>
      </c>
      <c r="U3364" s="71">
        <f t="shared" si="10"/>
        <v>0.5480335268</v>
      </c>
      <c r="V3364" s="71">
        <f t="shared" si="11"/>
        <v>0</v>
      </c>
      <c r="W3364" s="73">
        <f t="shared" si="12"/>
        <v>0</v>
      </c>
      <c r="X3364" s="19"/>
      <c r="Y3364" s="19"/>
      <c r="Z3364" s="19"/>
      <c r="AA3364" s="19"/>
      <c r="AB3364" s="19"/>
      <c r="AC3364" s="19"/>
      <c r="AD3364" s="19"/>
    </row>
    <row r="3365">
      <c r="A3365" s="49" t="s">
        <v>3451</v>
      </c>
      <c r="B3365" s="50">
        <v>10043.0</v>
      </c>
      <c r="C3365" s="51">
        <v>2.005</v>
      </c>
      <c r="D3365" s="52">
        <v>10005.0</v>
      </c>
      <c r="E3365" s="51">
        <v>0.015</v>
      </c>
      <c r="F3365" s="52">
        <v>10043.0</v>
      </c>
      <c r="G3365" s="54">
        <v>1.138</v>
      </c>
      <c r="H3365" s="50">
        <v>10043.0</v>
      </c>
      <c r="I3365" s="54">
        <v>1.64525</v>
      </c>
      <c r="J3365" s="50">
        <v>10043.0</v>
      </c>
      <c r="K3365" s="54">
        <v>1.528</v>
      </c>
      <c r="L3365" s="70">
        <f t="shared" si="1"/>
        <v>0</v>
      </c>
      <c r="M3365" s="71">
        <f t="shared" si="2"/>
        <v>0</v>
      </c>
      <c r="N3365" s="71">
        <f t="shared" si="3"/>
        <v>-0.35975</v>
      </c>
      <c r="O3365" s="71">
        <f t="shared" si="4"/>
        <v>-17.94264339</v>
      </c>
      <c r="P3365" s="71">
        <f t="shared" si="5"/>
        <v>0</v>
      </c>
      <c r="Q3365" s="71">
        <f t="shared" si="6"/>
        <v>0</v>
      </c>
      <c r="R3365" s="71">
        <f t="shared" si="7"/>
        <v>-0.477</v>
      </c>
      <c r="S3365" s="71">
        <f t="shared" si="8"/>
        <v>-23.79052369</v>
      </c>
      <c r="T3365" s="72">
        <f t="shared" si="9"/>
        <v>38</v>
      </c>
      <c r="U3365" s="71">
        <f t="shared" si="10"/>
        <v>0.3783729961</v>
      </c>
      <c r="V3365" s="71">
        <f t="shared" si="11"/>
        <v>0</v>
      </c>
      <c r="W3365" s="73">
        <f t="shared" si="12"/>
        <v>0</v>
      </c>
      <c r="X3365" s="19"/>
      <c r="Y3365" s="19"/>
      <c r="Z3365" s="19"/>
      <c r="AA3365" s="19"/>
      <c r="AB3365" s="19"/>
      <c r="AC3365" s="19"/>
      <c r="AD3365" s="19"/>
    </row>
    <row r="3366">
      <c r="A3366" s="49" t="s">
        <v>3452</v>
      </c>
      <c r="B3366" s="50">
        <v>9671.0</v>
      </c>
      <c r="C3366" s="51">
        <v>7.613</v>
      </c>
      <c r="D3366" s="52">
        <v>9618.0</v>
      </c>
      <c r="E3366" s="51">
        <v>0.014</v>
      </c>
      <c r="F3366" s="52">
        <v>9671.0</v>
      </c>
      <c r="G3366" s="54">
        <v>1.145</v>
      </c>
      <c r="H3366" s="50">
        <v>9671.0</v>
      </c>
      <c r="I3366" s="54">
        <v>15.2856</v>
      </c>
      <c r="J3366" s="50">
        <v>9671.0</v>
      </c>
      <c r="K3366" s="54">
        <v>3.43</v>
      </c>
      <c r="L3366" s="70">
        <f t="shared" si="1"/>
        <v>0</v>
      </c>
      <c r="M3366" s="71">
        <f t="shared" si="2"/>
        <v>0</v>
      </c>
      <c r="N3366" s="71">
        <f t="shared" si="3"/>
        <v>7.6726</v>
      </c>
      <c r="O3366" s="71">
        <f t="shared" si="4"/>
        <v>100.7828714</v>
      </c>
      <c r="P3366" s="71">
        <f t="shared" si="5"/>
        <v>0</v>
      </c>
      <c r="Q3366" s="71">
        <f t="shared" si="6"/>
        <v>0</v>
      </c>
      <c r="R3366" s="71">
        <f t="shared" si="7"/>
        <v>-4.183</v>
      </c>
      <c r="S3366" s="71">
        <f t="shared" si="8"/>
        <v>-54.94548798</v>
      </c>
      <c r="T3366" s="72">
        <f t="shared" si="9"/>
        <v>53</v>
      </c>
      <c r="U3366" s="71">
        <f t="shared" si="10"/>
        <v>0.5480301934</v>
      </c>
      <c r="V3366" s="71">
        <f t="shared" si="11"/>
        <v>0</v>
      </c>
      <c r="W3366" s="73">
        <f t="shared" si="12"/>
        <v>0</v>
      </c>
      <c r="X3366" s="19"/>
      <c r="Y3366" s="19"/>
      <c r="Z3366" s="19"/>
      <c r="AA3366" s="19"/>
      <c r="AB3366" s="19"/>
      <c r="AC3366" s="19"/>
      <c r="AD3366" s="19"/>
    </row>
    <row r="3367">
      <c r="A3367" s="49" t="s">
        <v>3453</v>
      </c>
      <c r="B3367" s="50">
        <v>9652.0</v>
      </c>
      <c r="C3367" s="51">
        <v>1.737</v>
      </c>
      <c r="D3367" s="52">
        <v>9619.0</v>
      </c>
      <c r="E3367" s="51">
        <v>0.032</v>
      </c>
      <c r="F3367" s="52">
        <v>9652.0</v>
      </c>
      <c r="G3367" s="54">
        <v>1.121</v>
      </c>
      <c r="H3367" s="50">
        <v>9652.0</v>
      </c>
      <c r="I3367" s="54">
        <v>18.2233</v>
      </c>
      <c r="J3367" s="50">
        <v>9652.0</v>
      </c>
      <c r="K3367" s="54">
        <v>9.596</v>
      </c>
      <c r="L3367" s="70">
        <f t="shared" si="1"/>
        <v>0</v>
      </c>
      <c r="M3367" s="71">
        <f t="shared" si="2"/>
        <v>0</v>
      </c>
      <c r="N3367" s="71">
        <f t="shared" si="3"/>
        <v>16.4863</v>
      </c>
      <c r="O3367" s="71">
        <f t="shared" si="4"/>
        <v>949.124928</v>
      </c>
      <c r="P3367" s="71">
        <f t="shared" si="5"/>
        <v>0</v>
      </c>
      <c r="Q3367" s="71">
        <f t="shared" si="6"/>
        <v>0</v>
      </c>
      <c r="R3367" s="71">
        <f t="shared" si="7"/>
        <v>7.859</v>
      </c>
      <c r="S3367" s="71">
        <f t="shared" si="8"/>
        <v>452.4467473</v>
      </c>
      <c r="T3367" s="72">
        <f t="shared" si="9"/>
        <v>33</v>
      </c>
      <c r="U3367" s="71">
        <f t="shared" si="10"/>
        <v>0.3418980522</v>
      </c>
      <c r="V3367" s="71">
        <f t="shared" si="11"/>
        <v>0</v>
      </c>
      <c r="W3367" s="73">
        <f t="shared" si="12"/>
        <v>0</v>
      </c>
      <c r="X3367" s="19"/>
      <c r="Y3367" s="19"/>
      <c r="Z3367" s="19"/>
      <c r="AA3367" s="19"/>
      <c r="AB3367" s="19"/>
      <c r="AC3367" s="19"/>
      <c r="AD3367" s="19"/>
    </row>
    <row r="3368">
      <c r="A3368" s="49" t="s">
        <v>3454</v>
      </c>
      <c r="B3368" s="50">
        <v>9300.0</v>
      </c>
      <c r="C3368" s="51">
        <v>8.625</v>
      </c>
      <c r="D3368" s="52">
        <v>9223.0</v>
      </c>
      <c r="E3368" s="51">
        <v>0.018</v>
      </c>
      <c r="F3368" s="52">
        <v>9300.0</v>
      </c>
      <c r="G3368" s="54">
        <v>1.137</v>
      </c>
      <c r="H3368" s="50">
        <v>9300.0</v>
      </c>
      <c r="I3368" s="54">
        <v>4.08486</v>
      </c>
      <c r="J3368" s="50">
        <v>9300.0</v>
      </c>
      <c r="K3368" s="54">
        <v>2.102</v>
      </c>
      <c r="L3368" s="70">
        <f t="shared" si="1"/>
        <v>0</v>
      </c>
      <c r="M3368" s="71">
        <f t="shared" si="2"/>
        <v>0</v>
      </c>
      <c r="N3368" s="71">
        <f t="shared" si="3"/>
        <v>-4.54014</v>
      </c>
      <c r="O3368" s="71">
        <f t="shared" si="4"/>
        <v>-52.63930435</v>
      </c>
      <c r="P3368" s="71">
        <f t="shared" si="5"/>
        <v>0</v>
      </c>
      <c r="Q3368" s="71">
        <f t="shared" si="6"/>
        <v>0</v>
      </c>
      <c r="R3368" s="71">
        <f t="shared" si="7"/>
        <v>-6.523</v>
      </c>
      <c r="S3368" s="71">
        <f t="shared" si="8"/>
        <v>-75.62898551</v>
      </c>
      <c r="T3368" s="72">
        <f t="shared" si="9"/>
        <v>77</v>
      </c>
      <c r="U3368" s="71">
        <f t="shared" si="10"/>
        <v>0.8279569892</v>
      </c>
      <c r="V3368" s="71">
        <f t="shared" si="11"/>
        <v>0</v>
      </c>
      <c r="W3368" s="73">
        <f t="shared" si="12"/>
        <v>0</v>
      </c>
      <c r="X3368" s="19"/>
      <c r="Y3368" s="19"/>
      <c r="Z3368" s="19"/>
      <c r="AA3368" s="19"/>
      <c r="AB3368" s="19"/>
      <c r="AC3368" s="19"/>
      <c r="AD3368" s="19"/>
    </row>
    <row r="3369">
      <c r="A3369" s="49" t="s">
        <v>3455</v>
      </c>
      <c r="B3369" s="50">
        <v>9553.0</v>
      </c>
      <c r="C3369" s="51">
        <v>2.09</v>
      </c>
      <c r="D3369" s="52">
        <v>9529.0</v>
      </c>
      <c r="E3369" s="51">
        <v>0.032</v>
      </c>
      <c r="F3369" s="52">
        <v>9553.0</v>
      </c>
      <c r="G3369" s="54">
        <v>1.102</v>
      </c>
      <c r="H3369" s="50">
        <v>9553.0</v>
      </c>
      <c r="I3369" s="54">
        <v>0.984367</v>
      </c>
      <c r="J3369" s="50">
        <v>9553.0</v>
      </c>
      <c r="K3369" s="54">
        <v>12.988</v>
      </c>
      <c r="L3369" s="70">
        <f t="shared" si="1"/>
        <v>0</v>
      </c>
      <c r="M3369" s="71">
        <f t="shared" si="2"/>
        <v>0</v>
      </c>
      <c r="N3369" s="71">
        <f t="shared" si="3"/>
        <v>-1.105633</v>
      </c>
      <c r="O3369" s="71">
        <f t="shared" si="4"/>
        <v>-52.90110048</v>
      </c>
      <c r="P3369" s="71">
        <f t="shared" si="5"/>
        <v>0</v>
      </c>
      <c r="Q3369" s="71">
        <f t="shared" si="6"/>
        <v>0</v>
      </c>
      <c r="R3369" s="71">
        <f t="shared" si="7"/>
        <v>10.898</v>
      </c>
      <c r="S3369" s="71">
        <f t="shared" si="8"/>
        <v>521.4354067</v>
      </c>
      <c r="T3369" s="72">
        <f t="shared" si="9"/>
        <v>24</v>
      </c>
      <c r="U3369" s="71">
        <f t="shared" si="10"/>
        <v>0.2512299801</v>
      </c>
      <c r="V3369" s="71">
        <f t="shared" si="11"/>
        <v>0</v>
      </c>
      <c r="W3369" s="73">
        <f t="shared" si="12"/>
        <v>0</v>
      </c>
      <c r="X3369" s="19"/>
      <c r="Y3369" s="19"/>
      <c r="Z3369" s="19"/>
      <c r="AA3369" s="19"/>
      <c r="AB3369" s="19"/>
      <c r="AC3369" s="19"/>
      <c r="AD3369" s="19"/>
    </row>
    <row r="3370">
      <c r="A3370" s="49" t="s">
        <v>3456</v>
      </c>
      <c r="B3370" s="50">
        <v>9201.0</v>
      </c>
      <c r="C3370" s="51">
        <v>7.95</v>
      </c>
      <c r="D3370" s="52">
        <v>9130.0</v>
      </c>
      <c r="E3370" s="51">
        <v>0.028</v>
      </c>
      <c r="F3370" s="52">
        <v>9201.0</v>
      </c>
      <c r="G3370" s="54">
        <v>1.133</v>
      </c>
      <c r="H3370" s="50">
        <v>9201.0</v>
      </c>
      <c r="I3370" s="54">
        <v>0.937116</v>
      </c>
      <c r="J3370" s="50">
        <v>9201.0</v>
      </c>
      <c r="K3370" s="54">
        <v>1.249</v>
      </c>
      <c r="L3370" s="70">
        <f t="shared" si="1"/>
        <v>0</v>
      </c>
      <c r="M3370" s="71">
        <f t="shared" si="2"/>
        <v>0</v>
      </c>
      <c r="N3370" s="71">
        <f t="shared" si="3"/>
        <v>-7.012884</v>
      </c>
      <c r="O3370" s="71">
        <f t="shared" si="4"/>
        <v>-88.21237736</v>
      </c>
      <c r="P3370" s="71">
        <f t="shared" si="5"/>
        <v>0</v>
      </c>
      <c r="Q3370" s="71">
        <f t="shared" si="6"/>
        <v>0</v>
      </c>
      <c r="R3370" s="71">
        <f t="shared" si="7"/>
        <v>-6.701</v>
      </c>
      <c r="S3370" s="71">
        <f t="shared" si="8"/>
        <v>-84.28930818</v>
      </c>
      <c r="T3370" s="72">
        <f t="shared" si="9"/>
        <v>71</v>
      </c>
      <c r="U3370" s="71">
        <f t="shared" si="10"/>
        <v>0.7716552549</v>
      </c>
      <c r="V3370" s="71">
        <f t="shared" si="11"/>
        <v>0</v>
      </c>
      <c r="W3370" s="73">
        <f t="shared" si="12"/>
        <v>0</v>
      </c>
      <c r="X3370" s="19"/>
      <c r="Y3370" s="19"/>
      <c r="Z3370" s="19"/>
      <c r="AA3370" s="19"/>
      <c r="AB3370" s="19"/>
      <c r="AC3370" s="19"/>
      <c r="AD3370" s="19"/>
    </row>
    <row r="3371">
      <c r="A3371" s="49" t="s">
        <v>3457</v>
      </c>
      <c r="B3371" s="50">
        <v>9963.0</v>
      </c>
      <c r="C3371" s="51">
        <v>1.517</v>
      </c>
      <c r="D3371" s="52">
        <v>9931.0</v>
      </c>
      <c r="E3371" s="51">
        <v>0.024</v>
      </c>
      <c r="F3371" s="52">
        <v>9963.0</v>
      </c>
      <c r="G3371" s="54">
        <v>1.158</v>
      </c>
      <c r="H3371" s="50">
        <v>9963.0</v>
      </c>
      <c r="I3371" s="54">
        <v>1.88987</v>
      </c>
      <c r="J3371" s="50">
        <v>9963.0</v>
      </c>
      <c r="K3371" s="54">
        <v>94.284</v>
      </c>
      <c r="L3371" s="70">
        <f t="shared" si="1"/>
        <v>0</v>
      </c>
      <c r="M3371" s="71">
        <f t="shared" si="2"/>
        <v>0</v>
      </c>
      <c r="N3371" s="71">
        <f t="shared" si="3"/>
        <v>0.37287</v>
      </c>
      <c r="O3371" s="71">
        <f t="shared" si="4"/>
        <v>24.57943309</v>
      </c>
      <c r="P3371" s="71">
        <f t="shared" si="5"/>
        <v>0</v>
      </c>
      <c r="Q3371" s="71">
        <f t="shared" si="6"/>
        <v>0</v>
      </c>
      <c r="R3371" s="71">
        <f t="shared" si="7"/>
        <v>92.767</v>
      </c>
      <c r="S3371" s="71">
        <f t="shared" si="8"/>
        <v>6115.161503</v>
      </c>
      <c r="T3371" s="72">
        <f t="shared" si="9"/>
        <v>32</v>
      </c>
      <c r="U3371" s="71">
        <f t="shared" si="10"/>
        <v>0.3211883971</v>
      </c>
      <c r="V3371" s="71">
        <f t="shared" si="11"/>
        <v>0</v>
      </c>
      <c r="W3371" s="73">
        <f t="shared" si="12"/>
        <v>0</v>
      </c>
      <c r="X3371" s="19"/>
      <c r="Y3371" s="19"/>
      <c r="Z3371" s="19"/>
      <c r="AA3371" s="19"/>
      <c r="AB3371" s="19"/>
      <c r="AC3371" s="19"/>
      <c r="AD3371" s="19"/>
    </row>
    <row r="3372">
      <c r="A3372" s="49" t="s">
        <v>3458</v>
      </c>
      <c r="B3372" s="50">
        <v>9599.0</v>
      </c>
      <c r="C3372" s="51">
        <v>6.42</v>
      </c>
      <c r="D3372" s="52">
        <v>9538.0</v>
      </c>
      <c r="E3372" s="51">
        <v>0.028</v>
      </c>
      <c r="F3372" s="52">
        <v>9599.0</v>
      </c>
      <c r="G3372" s="54">
        <v>1.175</v>
      </c>
      <c r="H3372" s="50">
        <v>9599.0</v>
      </c>
      <c r="I3372" s="54">
        <v>15.8156</v>
      </c>
      <c r="J3372" s="50">
        <v>9599.0</v>
      </c>
      <c r="K3372" s="54">
        <v>3.697</v>
      </c>
      <c r="L3372" s="70">
        <f t="shared" si="1"/>
        <v>0</v>
      </c>
      <c r="M3372" s="71">
        <f t="shared" si="2"/>
        <v>0</v>
      </c>
      <c r="N3372" s="71">
        <f t="shared" si="3"/>
        <v>9.3956</v>
      </c>
      <c r="O3372" s="71">
        <f t="shared" si="4"/>
        <v>146.3489097</v>
      </c>
      <c r="P3372" s="71">
        <f t="shared" si="5"/>
        <v>0</v>
      </c>
      <c r="Q3372" s="71">
        <f t="shared" si="6"/>
        <v>0</v>
      </c>
      <c r="R3372" s="71">
        <f t="shared" si="7"/>
        <v>-2.723</v>
      </c>
      <c r="S3372" s="71">
        <f t="shared" si="8"/>
        <v>-42.41433022</v>
      </c>
      <c r="T3372" s="72">
        <f t="shared" si="9"/>
        <v>61</v>
      </c>
      <c r="U3372" s="71">
        <f t="shared" si="10"/>
        <v>0.6354828628</v>
      </c>
      <c r="V3372" s="71">
        <f t="shared" si="11"/>
        <v>0</v>
      </c>
      <c r="W3372" s="73">
        <f t="shared" si="12"/>
        <v>0</v>
      </c>
      <c r="X3372" s="19"/>
      <c r="Y3372" s="19"/>
      <c r="Z3372" s="19"/>
      <c r="AA3372" s="19"/>
      <c r="AB3372" s="19"/>
      <c r="AC3372" s="19"/>
      <c r="AD3372" s="19"/>
    </row>
    <row r="3373">
      <c r="A3373" s="49" t="s">
        <v>3459</v>
      </c>
      <c r="B3373" s="50">
        <v>10438.0</v>
      </c>
      <c r="C3373" s="51">
        <v>2.087</v>
      </c>
      <c r="D3373" s="52">
        <v>10401.0</v>
      </c>
      <c r="E3373" s="51">
        <v>0.015</v>
      </c>
      <c r="F3373" s="52">
        <v>10438.0</v>
      </c>
      <c r="G3373" s="54">
        <v>1.197</v>
      </c>
      <c r="H3373" s="50">
        <v>10438.0</v>
      </c>
      <c r="I3373" s="54">
        <v>1.49089</v>
      </c>
      <c r="J3373" s="50">
        <v>10438.0</v>
      </c>
      <c r="K3373" s="54">
        <v>1.885</v>
      </c>
      <c r="L3373" s="70">
        <f t="shared" si="1"/>
        <v>0</v>
      </c>
      <c r="M3373" s="71">
        <f t="shared" si="2"/>
        <v>0</v>
      </c>
      <c r="N3373" s="71">
        <f t="shared" si="3"/>
        <v>-0.59611</v>
      </c>
      <c r="O3373" s="71">
        <f t="shared" si="4"/>
        <v>-28.5630091</v>
      </c>
      <c r="P3373" s="71">
        <f t="shared" si="5"/>
        <v>0</v>
      </c>
      <c r="Q3373" s="71">
        <f t="shared" si="6"/>
        <v>0</v>
      </c>
      <c r="R3373" s="71">
        <f t="shared" si="7"/>
        <v>-0.202</v>
      </c>
      <c r="S3373" s="71">
        <f t="shared" si="8"/>
        <v>-9.678965022</v>
      </c>
      <c r="T3373" s="72">
        <f t="shared" si="9"/>
        <v>37</v>
      </c>
      <c r="U3373" s="71">
        <f t="shared" si="10"/>
        <v>0.3544740372</v>
      </c>
      <c r="V3373" s="71">
        <f t="shared" si="11"/>
        <v>0</v>
      </c>
      <c r="W3373" s="73">
        <f t="shared" si="12"/>
        <v>0</v>
      </c>
      <c r="X3373" s="19"/>
      <c r="Y3373" s="19"/>
      <c r="Z3373" s="19"/>
      <c r="AA3373" s="19"/>
      <c r="AB3373" s="19"/>
      <c r="AC3373" s="19"/>
      <c r="AD3373" s="19"/>
    </row>
    <row r="3374">
      <c r="A3374" s="49" t="s">
        <v>3460</v>
      </c>
      <c r="B3374" s="50">
        <v>10056.0</v>
      </c>
      <c r="C3374" s="51">
        <v>6.564</v>
      </c>
      <c r="D3374" s="52">
        <v>10021.0</v>
      </c>
      <c r="E3374" s="51">
        <v>0.028</v>
      </c>
      <c r="F3374" s="52">
        <v>10056.0</v>
      </c>
      <c r="G3374" s="54">
        <v>1.192</v>
      </c>
      <c r="H3374" s="50">
        <v>10056.0</v>
      </c>
      <c r="I3374" s="54">
        <v>12.0423</v>
      </c>
      <c r="J3374" s="50">
        <v>10056.0</v>
      </c>
      <c r="K3374" s="54">
        <v>1.877</v>
      </c>
      <c r="L3374" s="70">
        <f t="shared" si="1"/>
        <v>0</v>
      </c>
      <c r="M3374" s="71">
        <f t="shared" si="2"/>
        <v>0</v>
      </c>
      <c r="N3374" s="71">
        <f t="shared" si="3"/>
        <v>5.4783</v>
      </c>
      <c r="O3374" s="71">
        <f t="shared" si="4"/>
        <v>83.45978062</v>
      </c>
      <c r="P3374" s="71">
        <f t="shared" si="5"/>
        <v>0</v>
      </c>
      <c r="Q3374" s="71">
        <f t="shared" si="6"/>
        <v>0</v>
      </c>
      <c r="R3374" s="71">
        <f t="shared" si="7"/>
        <v>-4.687</v>
      </c>
      <c r="S3374" s="71">
        <f t="shared" si="8"/>
        <v>-71.40463132</v>
      </c>
      <c r="T3374" s="72">
        <f t="shared" si="9"/>
        <v>35</v>
      </c>
      <c r="U3374" s="71">
        <f t="shared" si="10"/>
        <v>0.3480509149</v>
      </c>
      <c r="V3374" s="71">
        <f t="shared" si="11"/>
        <v>0</v>
      </c>
      <c r="W3374" s="73">
        <f t="shared" si="12"/>
        <v>0</v>
      </c>
      <c r="X3374" s="19"/>
      <c r="Y3374" s="19"/>
      <c r="Z3374" s="19"/>
      <c r="AA3374" s="19"/>
      <c r="AB3374" s="19"/>
      <c r="AC3374" s="19"/>
      <c r="AD3374" s="19"/>
    </row>
    <row r="3375">
      <c r="A3375" s="49" t="s">
        <v>3461</v>
      </c>
      <c r="B3375" s="50">
        <v>10004.0</v>
      </c>
      <c r="C3375" s="51">
        <v>1.794</v>
      </c>
      <c r="D3375" s="52">
        <v>9977.0</v>
      </c>
      <c r="E3375" s="51">
        <v>0.019</v>
      </c>
      <c r="F3375" s="52">
        <v>10004.0</v>
      </c>
      <c r="G3375" s="54">
        <v>1.149</v>
      </c>
      <c r="H3375" s="50">
        <v>10004.0</v>
      </c>
      <c r="I3375" s="54">
        <v>0.75385</v>
      </c>
      <c r="J3375" s="50">
        <v>10003.0</v>
      </c>
      <c r="K3375" s="54">
        <v>2.315</v>
      </c>
      <c r="L3375" s="70">
        <f t="shared" si="1"/>
        <v>0</v>
      </c>
      <c r="M3375" s="71">
        <f t="shared" si="2"/>
        <v>0</v>
      </c>
      <c r="N3375" s="71">
        <f t="shared" si="3"/>
        <v>-1.04015</v>
      </c>
      <c r="O3375" s="71">
        <f t="shared" si="4"/>
        <v>-57.9793757</v>
      </c>
      <c r="P3375" s="71">
        <f t="shared" si="5"/>
        <v>-1</v>
      </c>
      <c r="Q3375" s="71">
        <f t="shared" si="6"/>
        <v>-0.009996001599</v>
      </c>
      <c r="R3375" s="71">
        <f t="shared" si="7"/>
        <v>0.521</v>
      </c>
      <c r="S3375" s="71">
        <f t="shared" si="8"/>
        <v>29.04124861</v>
      </c>
      <c r="T3375" s="72">
        <f t="shared" si="9"/>
        <v>27</v>
      </c>
      <c r="U3375" s="71">
        <f t="shared" si="10"/>
        <v>0.2698920432</v>
      </c>
      <c r="V3375" s="71">
        <f t="shared" si="11"/>
        <v>0</v>
      </c>
      <c r="W3375" s="73">
        <f t="shared" si="12"/>
        <v>0</v>
      </c>
      <c r="X3375" s="19"/>
      <c r="Y3375" s="19"/>
      <c r="Z3375" s="19"/>
      <c r="AA3375" s="19"/>
      <c r="AB3375" s="19"/>
      <c r="AC3375" s="19"/>
      <c r="AD3375" s="19"/>
    </row>
    <row r="3376">
      <c r="A3376" s="49" t="s">
        <v>3462</v>
      </c>
      <c r="B3376" s="50">
        <v>9633.0</v>
      </c>
      <c r="C3376" s="51">
        <v>7.018</v>
      </c>
      <c r="D3376" s="52">
        <v>9592.0</v>
      </c>
      <c r="E3376" s="51">
        <v>0.029</v>
      </c>
      <c r="F3376" s="52">
        <v>9633.0</v>
      </c>
      <c r="G3376" s="54">
        <v>1.165</v>
      </c>
      <c r="H3376" s="50">
        <v>9633.0</v>
      </c>
      <c r="I3376" s="54">
        <v>15.7987</v>
      </c>
      <c r="J3376" s="50">
        <v>9633.0</v>
      </c>
      <c r="K3376" s="54">
        <v>2.05</v>
      </c>
      <c r="L3376" s="70">
        <f t="shared" si="1"/>
        <v>0</v>
      </c>
      <c r="M3376" s="71">
        <f t="shared" si="2"/>
        <v>0</v>
      </c>
      <c r="N3376" s="71">
        <f t="shared" si="3"/>
        <v>8.7807</v>
      </c>
      <c r="O3376" s="71">
        <f t="shared" si="4"/>
        <v>125.1168424</v>
      </c>
      <c r="P3376" s="71">
        <f t="shared" si="5"/>
        <v>0</v>
      </c>
      <c r="Q3376" s="71">
        <f t="shared" si="6"/>
        <v>0</v>
      </c>
      <c r="R3376" s="71">
        <f t="shared" si="7"/>
        <v>-4.968</v>
      </c>
      <c r="S3376" s="71">
        <f t="shared" si="8"/>
        <v>-70.78939869</v>
      </c>
      <c r="T3376" s="72">
        <f t="shared" si="9"/>
        <v>41</v>
      </c>
      <c r="U3376" s="71">
        <f t="shared" si="10"/>
        <v>0.4256202637</v>
      </c>
      <c r="V3376" s="71">
        <f t="shared" si="11"/>
        <v>0</v>
      </c>
      <c r="W3376" s="73">
        <f t="shared" si="12"/>
        <v>0</v>
      </c>
      <c r="X3376" s="19"/>
      <c r="Y3376" s="19"/>
      <c r="Z3376" s="19"/>
      <c r="AA3376" s="19"/>
      <c r="AB3376" s="19"/>
      <c r="AC3376" s="19"/>
      <c r="AD3376" s="19"/>
    </row>
    <row r="3377">
      <c r="A3377" s="49" t="s">
        <v>3463</v>
      </c>
      <c r="B3377" s="50">
        <v>10226.0</v>
      </c>
      <c r="C3377" s="51">
        <v>2.031</v>
      </c>
      <c r="D3377" s="52">
        <v>10191.0</v>
      </c>
      <c r="E3377" s="51">
        <v>0.014</v>
      </c>
      <c r="F3377" s="52">
        <v>10226.0</v>
      </c>
      <c r="G3377" s="54">
        <v>1.132</v>
      </c>
      <c r="H3377" s="50">
        <v>10226.0</v>
      </c>
      <c r="I3377" s="54">
        <v>1.63456</v>
      </c>
      <c r="J3377" s="50">
        <v>10226.0</v>
      </c>
      <c r="K3377" s="54">
        <v>0.945</v>
      </c>
      <c r="L3377" s="70">
        <f t="shared" si="1"/>
        <v>0</v>
      </c>
      <c r="M3377" s="71">
        <f t="shared" si="2"/>
        <v>0</v>
      </c>
      <c r="N3377" s="71">
        <f t="shared" si="3"/>
        <v>-0.39644</v>
      </c>
      <c r="O3377" s="71">
        <f t="shared" si="4"/>
        <v>-19.51944855</v>
      </c>
      <c r="P3377" s="71">
        <f t="shared" si="5"/>
        <v>0</v>
      </c>
      <c r="Q3377" s="71">
        <f t="shared" si="6"/>
        <v>0</v>
      </c>
      <c r="R3377" s="71">
        <f t="shared" si="7"/>
        <v>-1.086</v>
      </c>
      <c r="S3377" s="71">
        <f t="shared" si="8"/>
        <v>-53.47119645</v>
      </c>
      <c r="T3377" s="72">
        <f t="shared" si="9"/>
        <v>35</v>
      </c>
      <c r="U3377" s="71">
        <f t="shared" si="10"/>
        <v>0.3422648152</v>
      </c>
      <c r="V3377" s="71">
        <f t="shared" si="11"/>
        <v>0</v>
      </c>
      <c r="W3377" s="73">
        <f t="shared" si="12"/>
        <v>0</v>
      </c>
      <c r="X3377" s="19"/>
      <c r="Y3377" s="19"/>
      <c r="Z3377" s="19"/>
      <c r="AA3377" s="19"/>
      <c r="AB3377" s="19"/>
      <c r="AC3377" s="19"/>
      <c r="AD3377" s="19"/>
    </row>
    <row r="3378">
      <c r="A3378" s="49" t="s">
        <v>3464</v>
      </c>
      <c r="B3378" s="50">
        <v>9851.0</v>
      </c>
      <c r="C3378" s="51">
        <v>7.543</v>
      </c>
      <c r="D3378" s="52">
        <v>9785.0</v>
      </c>
      <c r="E3378" s="51">
        <v>0.021</v>
      </c>
      <c r="F3378" s="52">
        <v>9851.0</v>
      </c>
      <c r="G3378" s="54">
        <v>1.163</v>
      </c>
      <c r="H3378" s="50">
        <v>9851.0</v>
      </c>
      <c r="I3378" s="54">
        <v>15.3955</v>
      </c>
      <c r="J3378" s="50">
        <v>9851.0</v>
      </c>
      <c r="K3378" s="54">
        <v>2.073</v>
      </c>
      <c r="L3378" s="70">
        <f t="shared" si="1"/>
        <v>0</v>
      </c>
      <c r="M3378" s="71">
        <f t="shared" si="2"/>
        <v>0</v>
      </c>
      <c r="N3378" s="71">
        <f t="shared" si="3"/>
        <v>7.8525</v>
      </c>
      <c r="O3378" s="71">
        <f t="shared" si="4"/>
        <v>104.103142</v>
      </c>
      <c r="P3378" s="71">
        <f t="shared" si="5"/>
        <v>0</v>
      </c>
      <c r="Q3378" s="71">
        <f t="shared" si="6"/>
        <v>0</v>
      </c>
      <c r="R3378" s="71">
        <f t="shared" si="7"/>
        <v>-5.47</v>
      </c>
      <c r="S3378" s="71">
        <f t="shared" si="8"/>
        <v>-72.51756596</v>
      </c>
      <c r="T3378" s="72">
        <f t="shared" si="9"/>
        <v>66</v>
      </c>
      <c r="U3378" s="71">
        <f t="shared" si="10"/>
        <v>0.6699827429</v>
      </c>
      <c r="V3378" s="71">
        <f t="shared" si="11"/>
        <v>0</v>
      </c>
      <c r="W3378" s="73">
        <f t="shared" si="12"/>
        <v>0</v>
      </c>
      <c r="X3378" s="19"/>
      <c r="Y3378" s="19"/>
      <c r="Z3378" s="19"/>
      <c r="AA3378" s="19"/>
      <c r="AB3378" s="19"/>
      <c r="AC3378" s="19"/>
      <c r="AD3378" s="19"/>
    </row>
    <row r="3379">
      <c r="A3379" s="49" t="s">
        <v>3465</v>
      </c>
      <c r="B3379" s="50">
        <v>10207.0</v>
      </c>
      <c r="C3379" s="51">
        <v>2.241</v>
      </c>
      <c r="D3379" s="52">
        <v>10177.0</v>
      </c>
      <c r="E3379" s="51">
        <v>0.037</v>
      </c>
      <c r="F3379" s="52">
        <v>10207.0</v>
      </c>
      <c r="G3379" s="54">
        <v>1.189</v>
      </c>
      <c r="H3379" s="50">
        <v>10207.0</v>
      </c>
      <c r="I3379" s="54">
        <v>4.73979</v>
      </c>
      <c r="J3379" s="50">
        <v>10207.0</v>
      </c>
      <c r="K3379" s="54">
        <v>1.754</v>
      </c>
      <c r="L3379" s="70">
        <f t="shared" si="1"/>
        <v>0</v>
      </c>
      <c r="M3379" s="71">
        <f t="shared" si="2"/>
        <v>0</v>
      </c>
      <c r="N3379" s="71">
        <f t="shared" si="3"/>
        <v>2.49879</v>
      </c>
      <c r="O3379" s="71">
        <f t="shared" si="4"/>
        <v>111.5033467</v>
      </c>
      <c r="P3379" s="71">
        <f t="shared" si="5"/>
        <v>0</v>
      </c>
      <c r="Q3379" s="71">
        <f t="shared" si="6"/>
        <v>0</v>
      </c>
      <c r="R3379" s="71">
        <f t="shared" si="7"/>
        <v>-0.487</v>
      </c>
      <c r="S3379" s="71">
        <f t="shared" si="8"/>
        <v>-21.73136992</v>
      </c>
      <c r="T3379" s="72">
        <f t="shared" si="9"/>
        <v>30</v>
      </c>
      <c r="U3379" s="71">
        <f t="shared" si="10"/>
        <v>0.29391594</v>
      </c>
      <c r="V3379" s="71">
        <f t="shared" si="11"/>
        <v>0</v>
      </c>
      <c r="W3379" s="73">
        <f t="shared" si="12"/>
        <v>0</v>
      </c>
      <c r="X3379" s="19"/>
      <c r="Y3379" s="19"/>
      <c r="Z3379" s="19"/>
      <c r="AA3379" s="19"/>
      <c r="AB3379" s="19"/>
      <c r="AC3379" s="19"/>
      <c r="AD3379" s="19"/>
    </row>
    <row r="3380">
      <c r="A3380" s="49" t="s">
        <v>3466</v>
      </c>
      <c r="B3380" s="50">
        <v>9832.0</v>
      </c>
      <c r="C3380" s="51">
        <v>6.32</v>
      </c>
      <c r="D3380" s="52">
        <v>9787.0</v>
      </c>
      <c r="E3380" s="51">
        <v>0.021</v>
      </c>
      <c r="F3380" s="52">
        <v>9832.0</v>
      </c>
      <c r="G3380" s="54">
        <v>1.181</v>
      </c>
      <c r="H3380" s="50">
        <v>9832.0</v>
      </c>
      <c r="I3380" s="54">
        <v>15.3236</v>
      </c>
      <c r="J3380" s="50">
        <v>9832.0</v>
      </c>
      <c r="K3380" s="54">
        <v>1.651</v>
      </c>
      <c r="L3380" s="70">
        <f t="shared" si="1"/>
        <v>0</v>
      </c>
      <c r="M3380" s="71">
        <f t="shared" si="2"/>
        <v>0</v>
      </c>
      <c r="N3380" s="71">
        <f t="shared" si="3"/>
        <v>9.0036</v>
      </c>
      <c r="O3380" s="71">
        <f t="shared" si="4"/>
        <v>142.4620253</v>
      </c>
      <c r="P3380" s="71">
        <f t="shared" si="5"/>
        <v>0</v>
      </c>
      <c r="Q3380" s="71">
        <f t="shared" si="6"/>
        <v>0</v>
      </c>
      <c r="R3380" s="71">
        <f t="shared" si="7"/>
        <v>-4.669</v>
      </c>
      <c r="S3380" s="71">
        <f t="shared" si="8"/>
        <v>-73.87658228</v>
      </c>
      <c r="T3380" s="72">
        <f t="shared" si="9"/>
        <v>45</v>
      </c>
      <c r="U3380" s="71">
        <f t="shared" si="10"/>
        <v>0.4576891782</v>
      </c>
      <c r="V3380" s="71">
        <f t="shared" si="11"/>
        <v>0</v>
      </c>
      <c r="W3380" s="73">
        <f t="shared" si="12"/>
        <v>0</v>
      </c>
      <c r="X3380" s="19"/>
      <c r="Y3380" s="19"/>
      <c r="Z3380" s="19"/>
      <c r="AA3380" s="19"/>
      <c r="AB3380" s="19"/>
      <c r="AC3380" s="19"/>
      <c r="AD3380" s="19"/>
    </row>
    <row r="3381">
      <c r="A3381" s="49" t="s">
        <v>3467</v>
      </c>
      <c r="B3381" s="50">
        <v>9960.0</v>
      </c>
      <c r="C3381" s="51">
        <v>2.184</v>
      </c>
      <c r="D3381" s="52">
        <v>9932.0</v>
      </c>
      <c r="E3381" s="51">
        <v>0.025</v>
      </c>
      <c r="F3381" s="52">
        <v>9960.0</v>
      </c>
      <c r="G3381" s="54">
        <v>1.14</v>
      </c>
      <c r="H3381" s="50">
        <v>9960.0</v>
      </c>
      <c r="I3381" s="54">
        <v>0.852862</v>
      </c>
      <c r="J3381" s="50">
        <v>9960.0</v>
      </c>
      <c r="K3381" s="54">
        <v>1.364</v>
      </c>
      <c r="L3381" s="70">
        <f t="shared" si="1"/>
        <v>0</v>
      </c>
      <c r="M3381" s="71">
        <f t="shared" si="2"/>
        <v>0</v>
      </c>
      <c r="N3381" s="71">
        <f t="shared" si="3"/>
        <v>-1.331138</v>
      </c>
      <c r="O3381" s="71">
        <f t="shared" si="4"/>
        <v>-60.94954212</v>
      </c>
      <c r="P3381" s="71">
        <f t="shared" si="5"/>
        <v>0</v>
      </c>
      <c r="Q3381" s="71">
        <f t="shared" si="6"/>
        <v>0</v>
      </c>
      <c r="R3381" s="71">
        <f t="shared" si="7"/>
        <v>-0.82</v>
      </c>
      <c r="S3381" s="71">
        <f t="shared" si="8"/>
        <v>-37.54578755</v>
      </c>
      <c r="T3381" s="72">
        <f t="shared" si="9"/>
        <v>28</v>
      </c>
      <c r="U3381" s="71">
        <f t="shared" si="10"/>
        <v>0.281124498</v>
      </c>
      <c r="V3381" s="71">
        <f t="shared" si="11"/>
        <v>0</v>
      </c>
      <c r="W3381" s="73">
        <f t="shared" si="12"/>
        <v>0</v>
      </c>
      <c r="X3381" s="19"/>
      <c r="Y3381" s="19"/>
      <c r="Z3381" s="19"/>
      <c r="AA3381" s="19"/>
      <c r="AB3381" s="19"/>
      <c r="AC3381" s="19"/>
      <c r="AD3381" s="19"/>
    </row>
    <row r="3382">
      <c r="A3382" s="49" t="s">
        <v>3468</v>
      </c>
      <c r="B3382" s="50">
        <v>9595.0</v>
      </c>
      <c r="C3382" s="51">
        <v>7.506</v>
      </c>
      <c r="D3382" s="52">
        <v>9529.0</v>
      </c>
      <c r="E3382" s="51">
        <v>0.013</v>
      </c>
      <c r="F3382" s="52">
        <v>9595.0</v>
      </c>
      <c r="G3382" s="54">
        <v>1.154</v>
      </c>
      <c r="H3382" s="50">
        <v>9595.0</v>
      </c>
      <c r="I3382" s="54">
        <v>1.00138</v>
      </c>
      <c r="J3382" s="50">
        <v>9595.0</v>
      </c>
      <c r="K3382" s="54">
        <v>2.293</v>
      </c>
      <c r="L3382" s="70">
        <f t="shared" si="1"/>
        <v>0</v>
      </c>
      <c r="M3382" s="71">
        <f t="shared" si="2"/>
        <v>0</v>
      </c>
      <c r="N3382" s="71">
        <f t="shared" si="3"/>
        <v>-6.50462</v>
      </c>
      <c r="O3382" s="71">
        <f t="shared" si="4"/>
        <v>-86.65893952</v>
      </c>
      <c r="P3382" s="71">
        <f t="shared" si="5"/>
        <v>0</v>
      </c>
      <c r="Q3382" s="71">
        <f t="shared" si="6"/>
        <v>0</v>
      </c>
      <c r="R3382" s="71">
        <f t="shared" si="7"/>
        <v>-5.213</v>
      </c>
      <c r="S3382" s="71">
        <f t="shared" si="8"/>
        <v>-69.45110578</v>
      </c>
      <c r="T3382" s="72">
        <f t="shared" si="9"/>
        <v>66</v>
      </c>
      <c r="U3382" s="71">
        <f t="shared" si="10"/>
        <v>0.6878582595</v>
      </c>
      <c r="V3382" s="71">
        <f t="shared" si="11"/>
        <v>0</v>
      </c>
      <c r="W3382" s="73">
        <f t="shared" si="12"/>
        <v>0</v>
      </c>
      <c r="X3382" s="19"/>
      <c r="Y3382" s="19"/>
      <c r="Z3382" s="19"/>
      <c r="AA3382" s="19"/>
      <c r="AB3382" s="19"/>
      <c r="AC3382" s="19"/>
      <c r="AD3382" s="19"/>
    </row>
    <row r="3383">
      <c r="A3383" s="49" t="s">
        <v>3469</v>
      </c>
      <c r="B3383" s="50">
        <v>10390.0</v>
      </c>
      <c r="C3383" s="51">
        <v>2.208</v>
      </c>
      <c r="D3383" s="52">
        <v>10358.0</v>
      </c>
      <c r="E3383" s="51">
        <v>0.031</v>
      </c>
      <c r="F3383" s="52">
        <v>10390.0</v>
      </c>
      <c r="G3383" s="54">
        <v>1.175</v>
      </c>
      <c r="H3383" s="50">
        <v>10390.0</v>
      </c>
      <c r="I3383" s="54">
        <v>1.5692</v>
      </c>
      <c r="J3383" s="50">
        <v>10389.0</v>
      </c>
      <c r="K3383" s="54">
        <v>2.574</v>
      </c>
      <c r="L3383" s="70">
        <f t="shared" si="1"/>
        <v>0</v>
      </c>
      <c r="M3383" s="71">
        <f t="shared" si="2"/>
        <v>0</v>
      </c>
      <c r="N3383" s="71">
        <f t="shared" si="3"/>
        <v>-0.6388</v>
      </c>
      <c r="O3383" s="71">
        <f t="shared" si="4"/>
        <v>-28.93115942</v>
      </c>
      <c r="P3383" s="71">
        <f t="shared" si="5"/>
        <v>-1</v>
      </c>
      <c r="Q3383" s="71">
        <f t="shared" si="6"/>
        <v>-0.009624639076</v>
      </c>
      <c r="R3383" s="71">
        <f t="shared" si="7"/>
        <v>0.366</v>
      </c>
      <c r="S3383" s="71">
        <f t="shared" si="8"/>
        <v>16.57608696</v>
      </c>
      <c r="T3383" s="72">
        <f t="shared" si="9"/>
        <v>32</v>
      </c>
      <c r="U3383" s="71">
        <f t="shared" si="10"/>
        <v>0.3079884504</v>
      </c>
      <c r="V3383" s="71">
        <f t="shared" si="11"/>
        <v>0</v>
      </c>
      <c r="W3383" s="73">
        <f t="shared" si="12"/>
        <v>0</v>
      </c>
      <c r="X3383" s="19"/>
      <c r="Y3383" s="19"/>
      <c r="Z3383" s="19"/>
      <c r="AA3383" s="19"/>
      <c r="AB3383" s="19"/>
      <c r="AC3383" s="19"/>
      <c r="AD3383" s="19"/>
    </row>
    <row r="3384">
      <c r="A3384" s="49" t="s">
        <v>3470</v>
      </c>
      <c r="B3384" s="50">
        <v>10009.0</v>
      </c>
      <c r="C3384" s="51">
        <v>8.341</v>
      </c>
      <c r="D3384" s="52">
        <v>9952.0</v>
      </c>
      <c r="E3384" s="51">
        <v>0.026</v>
      </c>
      <c r="F3384" s="52">
        <v>10009.0</v>
      </c>
      <c r="G3384" s="54">
        <v>1.194</v>
      </c>
      <c r="H3384" s="50">
        <v>10009.0</v>
      </c>
      <c r="I3384" s="54">
        <v>10.8337</v>
      </c>
      <c r="J3384" s="50">
        <v>10009.0</v>
      </c>
      <c r="K3384" s="54">
        <v>0.987</v>
      </c>
      <c r="L3384" s="70">
        <f t="shared" si="1"/>
        <v>0</v>
      </c>
      <c r="M3384" s="71">
        <f t="shared" si="2"/>
        <v>0</v>
      </c>
      <c r="N3384" s="71">
        <f t="shared" si="3"/>
        <v>2.4927</v>
      </c>
      <c r="O3384" s="71">
        <f t="shared" si="4"/>
        <v>29.88490589</v>
      </c>
      <c r="P3384" s="71">
        <f t="shared" si="5"/>
        <v>0</v>
      </c>
      <c r="Q3384" s="71">
        <f t="shared" si="6"/>
        <v>0</v>
      </c>
      <c r="R3384" s="71">
        <f t="shared" si="7"/>
        <v>-7.354</v>
      </c>
      <c r="S3384" s="71">
        <f t="shared" si="8"/>
        <v>-88.16688646</v>
      </c>
      <c r="T3384" s="72">
        <f t="shared" si="9"/>
        <v>57</v>
      </c>
      <c r="U3384" s="71">
        <f t="shared" si="10"/>
        <v>0.5694874613</v>
      </c>
      <c r="V3384" s="71">
        <f t="shared" si="11"/>
        <v>0</v>
      </c>
      <c r="W3384" s="73">
        <f t="shared" si="12"/>
        <v>0</v>
      </c>
      <c r="X3384" s="19"/>
      <c r="Y3384" s="19"/>
      <c r="Z3384" s="19"/>
      <c r="AA3384" s="19"/>
      <c r="AB3384" s="19"/>
      <c r="AC3384" s="19"/>
      <c r="AD3384" s="19"/>
    </row>
    <row r="3385">
      <c r="A3385" s="49" t="s">
        <v>3471</v>
      </c>
      <c r="B3385" s="50">
        <v>9554.0</v>
      </c>
      <c r="C3385" s="51">
        <v>1.712</v>
      </c>
      <c r="D3385" s="52">
        <v>9518.0</v>
      </c>
      <c r="E3385" s="51">
        <v>0.024</v>
      </c>
      <c r="F3385" s="52">
        <v>9554.0</v>
      </c>
      <c r="G3385" s="54">
        <v>1.129</v>
      </c>
      <c r="H3385" s="50">
        <v>9554.0</v>
      </c>
      <c r="I3385" s="54">
        <v>0.755379</v>
      </c>
      <c r="J3385" s="50">
        <v>9554.0</v>
      </c>
      <c r="K3385" s="54">
        <v>2.659</v>
      </c>
      <c r="L3385" s="70">
        <f t="shared" si="1"/>
        <v>0</v>
      </c>
      <c r="M3385" s="71">
        <f t="shared" si="2"/>
        <v>0</v>
      </c>
      <c r="N3385" s="71">
        <f t="shared" si="3"/>
        <v>-0.956621</v>
      </c>
      <c r="O3385" s="71">
        <f t="shared" si="4"/>
        <v>-55.87739486</v>
      </c>
      <c r="P3385" s="71">
        <f t="shared" si="5"/>
        <v>0</v>
      </c>
      <c r="Q3385" s="71">
        <f t="shared" si="6"/>
        <v>0</v>
      </c>
      <c r="R3385" s="71">
        <f t="shared" si="7"/>
        <v>0.947</v>
      </c>
      <c r="S3385" s="71">
        <f t="shared" si="8"/>
        <v>55.31542056</v>
      </c>
      <c r="T3385" s="72">
        <f t="shared" si="9"/>
        <v>36</v>
      </c>
      <c r="U3385" s="71">
        <f t="shared" si="10"/>
        <v>0.3768055265</v>
      </c>
      <c r="V3385" s="71">
        <f t="shared" si="11"/>
        <v>0</v>
      </c>
      <c r="W3385" s="73">
        <f t="shared" si="12"/>
        <v>0</v>
      </c>
      <c r="X3385" s="19"/>
      <c r="Y3385" s="19"/>
      <c r="Z3385" s="19"/>
      <c r="AA3385" s="19"/>
      <c r="AB3385" s="19"/>
      <c r="AC3385" s="19"/>
      <c r="AD3385" s="19"/>
    </row>
    <row r="3386">
      <c r="A3386" s="49" t="s">
        <v>3472</v>
      </c>
      <c r="B3386" s="50">
        <v>9205.0</v>
      </c>
      <c r="C3386" s="51">
        <v>7.23</v>
      </c>
      <c r="D3386" s="52">
        <v>9127.0</v>
      </c>
      <c r="E3386" s="51">
        <v>0.014</v>
      </c>
      <c r="F3386" s="52">
        <v>9205.0</v>
      </c>
      <c r="G3386" s="54">
        <v>1.14</v>
      </c>
      <c r="H3386" s="50">
        <v>9205.0</v>
      </c>
      <c r="I3386" s="54">
        <v>0.645747</v>
      </c>
      <c r="J3386" s="50">
        <v>9205.0</v>
      </c>
      <c r="K3386" s="54">
        <v>2.405</v>
      </c>
      <c r="L3386" s="70">
        <f t="shared" si="1"/>
        <v>0</v>
      </c>
      <c r="M3386" s="71">
        <f t="shared" si="2"/>
        <v>0</v>
      </c>
      <c r="N3386" s="71">
        <f t="shared" si="3"/>
        <v>-6.584253</v>
      </c>
      <c r="O3386" s="71">
        <f t="shared" si="4"/>
        <v>-91.06850622</v>
      </c>
      <c r="P3386" s="71">
        <f t="shared" si="5"/>
        <v>0</v>
      </c>
      <c r="Q3386" s="71">
        <f t="shared" si="6"/>
        <v>0</v>
      </c>
      <c r="R3386" s="71">
        <f t="shared" si="7"/>
        <v>-4.825</v>
      </c>
      <c r="S3386" s="71">
        <f t="shared" si="8"/>
        <v>-66.73582296</v>
      </c>
      <c r="T3386" s="72">
        <f t="shared" si="9"/>
        <v>78</v>
      </c>
      <c r="U3386" s="71">
        <f t="shared" si="10"/>
        <v>0.8473655622</v>
      </c>
      <c r="V3386" s="71">
        <f t="shared" si="11"/>
        <v>0</v>
      </c>
      <c r="W3386" s="73">
        <f t="shared" si="12"/>
        <v>0</v>
      </c>
      <c r="X3386" s="19"/>
      <c r="Y3386" s="19"/>
      <c r="Z3386" s="19"/>
      <c r="AA3386" s="19"/>
      <c r="AB3386" s="19"/>
      <c r="AC3386" s="19"/>
      <c r="AD3386" s="19"/>
    </row>
    <row r="3387">
      <c r="A3387" s="49" t="s">
        <v>3473</v>
      </c>
      <c r="B3387" s="50">
        <v>9665.0</v>
      </c>
      <c r="C3387" s="51">
        <v>1.492</v>
      </c>
      <c r="D3387" s="52">
        <v>9640.0</v>
      </c>
      <c r="E3387" s="51">
        <v>0.019</v>
      </c>
      <c r="F3387" s="52">
        <v>9665.0</v>
      </c>
      <c r="G3387" s="54">
        <v>1.075</v>
      </c>
      <c r="H3387" s="50">
        <v>9665.0</v>
      </c>
      <c r="I3387" s="54">
        <v>0.86046</v>
      </c>
      <c r="J3387" s="50">
        <v>9665.0</v>
      </c>
      <c r="K3387" s="54">
        <v>1.338</v>
      </c>
      <c r="L3387" s="70">
        <f t="shared" si="1"/>
        <v>0</v>
      </c>
      <c r="M3387" s="71">
        <f t="shared" si="2"/>
        <v>0</v>
      </c>
      <c r="N3387" s="71">
        <f t="shared" si="3"/>
        <v>-0.63154</v>
      </c>
      <c r="O3387" s="71">
        <f t="shared" si="4"/>
        <v>-42.32841823</v>
      </c>
      <c r="P3387" s="71">
        <f t="shared" si="5"/>
        <v>0</v>
      </c>
      <c r="Q3387" s="71">
        <f t="shared" si="6"/>
        <v>0</v>
      </c>
      <c r="R3387" s="71">
        <f t="shared" si="7"/>
        <v>-0.154</v>
      </c>
      <c r="S3387" s="71">
        <f t="shared" si="8"/>
        <v>-10.32171582</v>
      </c>
      <c r="T3387" s="72">
        <f t="shared" si="9"/>
        <v>25</v>
      </c>
      <c r="U3387" s="71">
        <f t="shared" si="10"/>
        <v>0.2586652871</v>
      </c>
      <c r="V3387" s="71">
        <f t="shared" si="11"/>
        <v>0</v>
      </c>
      <c r="W3387" s="73">
        <f t="shared" si="12"/>
        <v>0</v>
      </c>
      <c r="X3387" s="19"/>
      <c r="Y3387" s="19"/>
      <c r="Z3387" s="19"/>
      <c r="AA3387" s="19"/>
      <c r="AB3387" s="19"/>
      <c r="AC3387" s="19"/>
      <c r="AD3387" s="19"/>
    </row>
    <row r="3388">
      <c r="A3388" s="49" t="s">
        <v>3474</v>
      </c>
      <c r="B3388" s="50">
        <v>9312.0</v>
      </c>
      <c r="C3388" s="51">
        <v>6.142</v>
      </c>
      <c r="D3388" s="52">
        <v>9249.0</v>
      </c>
      <c r="E3388" s="51">
        <v>0.014</v>
      </c>
      <c r="F3388" s="52">
        <v>9312.0</v>
      </c>
      <c r="G3388" s="54">
        <v>1.095</v>
      </c>
      <c r="H3388" s="50">
        <v>9312.0</v>
      </c>
      <c r="I3388" s="54">
        <v>1.46526</v>
      </c>
      <c r="J3388" s="50">
        <v>9312.0</v>
      </c>
      <c r="K3388" s="54">
        <v>0.869</v>
      </c>
      <c r="L3388" s="70">
        <f t="shared" si="1"/>
        <v>0</v>
      </c>
      <c r="M3388" s="71">
        <f t="shared" si="2"/>
        <v>0</v>
      </c>
      <c r="N3388" s="71">
        <f t="shared" si="3"/>
        <v>-4.67674</v>
      </c>
      <c r="O3388" s="71">
        <f t="shared" si="4"/>
        <v>-76.14360143</v>
      </c>
      <c r="P3388" s="71">
        <f t="shared" si="5"/>
        <v>0</v>
      </c>
      <c r="Q3388" s="71">
        <f t="shared" si="6"/>
        <v>0</v>
      </c>
      <c r="R3388" s="71">
        <f t="shared" si="7"/>
        <v>-5.273</v>
      </c>
      <c r="S3388" s="71">
        <f t="shared" si="8"/>
        <v>-85.85151416</v>
      </c>
      <c r="T3388" s="72">
        <f t="shared" si="9"/>
        <v>63</v>
      </c>
      <c r="U3388" s="71">
        <f t="shared" si="10"/>
        <v>0.6765463918</v>
      </c>
      <c r="V3388" s="71">
        <f t="shared" si="11"/>
        <v>0</v>
      </c>
      <c r="W3388" s="73">
        <f t="shared" si="12"/>
        <v>0</v>
      </c>
      <c r="X3388" s="19"/>
      <c r="Y3388" s="19"/>
      <c r="Z3388" s="19"/>
      <c r="AA3388" s="19"/>
      <c r="AB3388" s="19"/>
      <c r="AC3388" s="19"/>
      <c r="AD3388" s="19"/>
    </row>
    <row r="3389">
      <c r="A3389" s="49" t="s">
        <v>3475</v>
      </c>
      <c r="B3389" s="50">
        <v>9665.0</v>
      </c>
      <c r="C3389" s="51">
        <v>1.897</v>
      </c>
      <c r="D3389" s="52">
        <v>9637.0</v>
      </c>
      <c r="E3389" s="51">
        <v>0.025</v>
      </c>
      <c r="F3389" s="52">
        <v>9665.0</v>
      </c>
      <c r="G3389" s="54">
        <v>1.106</v>
      </c>
      <c r="H3389" s="50">
        <v>9665.0</v>
      </c>
      <c r="I3389" s="54">
        <v>14.8775</v>
      </c>
      <c r="J3389" s="50">
        <v>9665.0</v>
      </c>
      <c r="K3389" s="54">
        <v>3600.0</v>
      </c>
      <c r="L3389" s="70">
        <f t="shared" si="1"/>
        <v>0</v>
      </c>
      <c r="M3389" s="71">
        <f t="shared" si="2"/>
        <v>0</v>
      </c>
      <c r="N3389" s="71">
        <f t="shared" si="3"/>
        <v>12.9805</v>
      </c>
      <c r="O3389" s="71">
        <f t="shared" si="4"/>
        <v>684.2646284</v>
      </c>
      <c r="P3389" s="71">
        <f t="shared" si="5"/>
        <v>0</v>
      </c>
      <c r="Q3389" s="71">
        <f t="shared" si="6"/>
        <v>0</v>
      </c>
      <c r="R3389" s="71">
        <f t="shared" si="7"/>
        <v>3598.103</v>
      </c>
      <c r="S3389" s="71">
        <f t="shared" si="8"/>
        <v>189673.3263</v>
      </c>
      <c r="T3389" s="72">
        <f t="shared" si="9"/>
        <v>28</v>
      </c>
      <c r="U3389" s="71">
        <f t="shared" si="10"/>
        <v>0.2897051216</v>
      </c>
      <c r="V3389" s="71">
        <f t="shared" si="11"/>
        <v>0</v>
      </c>
      <c r="W3389" s="73">
        <f t="shared" si="12"/>
        <v>0</v>
      </c>
      <c r="X3389" s="19"/>
      <c r="Y3389" s="19"/>
      <c r="Z3389" s="19"/>
      <c r="AA3389" s="19"/>
      <c r="AB3389" s="19"/>
      <c r="AC3389" s="19"/>
      <c r="AD3389" s="19"/>
    </row>
    <row r="3390">
      <c r="A3390" s="49" t="s">
        <v>3476</v>
      </c>
      <c r="B3390" s="50">
        <v>9314.0</v>
      </c>
      <c r="C3390" s="51">
        <v>6.15</v>
      </c>
      <c r="D3390" s="52">
        <v>9265.0</v>
      </c>
      <c r="E3390" s="51">
        <v>0.023</v>
      </c>
      <c r="F3390" s="52">
        <v>9314.0</v>
      </c>
      <c r="G3390" s="54">
        <v>1.117</v>
      </c>
      <c r="H3390" s="50">
        <v>9314.0</v>
      </c>
      <c r="I3390" s="54">
        <v>18.6721</v>
      </c>
      <c r="J3390" s="50">
        <v>9314.0</v>
      </c>
      <c r="K3390" s="54">
        <v>1.322</v>
      </c>
      <c r="L3390" s="70">
        <f t="shared" si="1"/>
        <v>0</v>
      </c>
      <c r="M3390" s="71">
        <f t="shared" si="2"/>
        <v>0</v>
      </c>
      <c r="N3390" s="71">
        <f t="shared" si="3"/>
        <v>12.5221</v>
      </c>
      <c r="O3390" s="71">
        <f t="shared" si="4"/>
        <v>203.6113821</v>
      </c>
      <c r="P3390" s="71">
        <f t="shared" si="5"/>
        <v>0</v>
      </c>
      <c r="Q3390" s="71">
        <f t="shared" si="6"/>
        <v>0</v>
      </c>
      <c r="R3390" s="71">
        <f t="shared" si="7"/>
        <v>-4.828</v>
      </c>
      <c r="S3390" s="71">
        <f t="shared" si="8"/>
        <v>-78.50406504</v>
      </c>
      <c r="T3390" s="72">
        <f t="shared" si="9"/>
        <v>49</v>
      </c>
      <c r="U3390" s="71">
        <f t="shared" si="10"/>
        <v>0.5260897574</v>
      </c>
      <c r="V3390" s="71">
        <f t="shared" si="11"/>
        <v>0</v>
      </c>
      <c r="W3390" s="73">
        <f t="shared" si="12"/>
        <v>0</v>
      </c>
      <c r="X3390" s="19"/>
      <c r="Y3390" s="19"/>
      <c r="Z3390" s="19"/>
      <c r="AA3390" s="19"/>
      <c r="AB3390" s="19"/>
      <c r="AC3390" s="19"/>
      <c r="AD3390" s="19"/>
    </row>
    <row r="3391">
      <c r="A3391" s="49" t="s">
        <v>3477</v>
      </c>
      <c r="B3391" s="50">
        <v>10220.0</v>
      </c>
      <c r="C3391" s="51">
        <v>2.347</v>
      </c>
      <c r="D3391" s="52">
        <v>10188.0</v>
      </c>
      <c r="E3391" s="51">
        <v>0.016</v>
      </c>
      <c r="F3391" s="52">
        <v>10220.0</v>
      </c>
      <c r="G3391" s="54">
        <v>1.149</v>
      </c>
      <c r="H3391" s="50">
        <v>10220.0</v>
      </c>
      <c r="I3391" s="54">
        <v>0.626756</v>
      </c>
      <c r="J3391" s="50">
        <v>10219.0</v>
      </c>
      <c r="K3391" s="54">
        <v>1.814</v>
      </c>
      <c r="L3391" s="70">
        <f t="shared" si="1"/>
        <v>0</v>
      </c>
      <c r="M3391" s="71">
        <f t="shared" si="2"/>
        <v>0</v>
      </c>
      <c r="N3391" s="71">
        <f t="shared" si="3"/>
        <v>-1.720244</v>
      </c>
      <c r="O3391" s="71">
        <f t="shared" si="4"/>
        <v>-73.29544099</v>
      </c>
      <c r="P3391" s="71">
        <f t="shared" si="5"/>
        <v>-1</v>
      </c>
      <c r="Q3391" s="71">
        <f t="shared" si="6"/>
        <v>-0.009784735812</v>
      </c>
      <c r="R3391" s="71">
        <f t="shared" si="7"/>
        <v>-0.533</v>
      </c>
      <c r="S3391" s="71">
        <f t="shared" si="8"/>
        <v>-22.70984235</v>
      </c>
      <c r="T3391" s="72">
        <f t="shared" si="9"/>
        <v>32</v>
      </c>
      <c r="U3391" s="71">
        <f t="shared" si="10"/>
        <v>0.313111546</v>
      </c>
      <c r="V3391" s="71">
        <f t="shared" si="11"/>
        <v>0</v>
      </c>
      <c r="W3391" s="73">
        <f t="shared" si="12"/>
        <v>0</v>
      </c>
      <c r="X3391" s="19"/>
      <c r="Y3391" s="19"/>
      <c r="Z3391" s="19"/>
      <c r="AA3391" s="19"/>
      <c r="AB3391" s="19"/>
      <c r="AC3391" s="19"/>
      <c r="AD3391" s="19"/>
    </row>
    <row r="3392">
      <c r="A3392" s="49" t="s">
        <v>3478</v>
      </c>
      <c r="B3392" s="50">
        <v>9847.0</v>
      </c>
      <c r="C3392" s="51">
        <v>6.602</v>
      </c>
      <c r="D3392" s="52">
        <v>9813.0</v>
      </c>
      <c r="E3392" s="51">
        <v>0.042</v>
      </c>
      <c r="F3392" s="52">
        <v>9847.0</v>
      </c>
      <c r="G3392" s="54">
        <v>1.165</v>
      </c>
      <c r="H3392" s="50">
        <v>9847.0</v>
      </c>
      <c r="I3392" s="54">
        <v>2.25644</v>
      </c>
      <c r="J3392" s="50">
        <v>9847.0</v>
      </c>
      <c r="K3392" s="54">
        <v>1.506</v>
      </c>
      <c r="L3392" s="70">
        <f t="shared" si="1"/>
        <v>0</v>
      </c>
      <c r="M3392" s="71">
        <f t="shared" si="2"/>
        <v>0</v>
      </c>
      <c r="N3392" s="71">
        <f t="shared" si="3"/>
        <v>-4.34556</v>
      </c>
      <c r="O3392" s="71">
        <f t="shared" si="4"/>
        <v>-65.82187216</v>
      </c>
      <c r="P3392" s="71">
        <f t="shared" si="5"/>
        <v>0</v>
      </c>
      <c r="Q3392" s="71">
        <f t="shared" si="6"/>
        <v>0</v>
      </c>
      <c r="R3392" s="71">
        <f t="shared" si="7"/>
        <v>-5.096</v>
      </c>
      <c r="S3392" s="71">
        <f t="shared" si="8"/>
        <v>-77.18873069</v>
      </c>
      <c r="T3392" s="72">
        <f t="shared" si="9"/>
        <v>34</v>
      </c>
      <c r="U3392" s="71">
        <f t="shared" si="10"/>
        <v>0.3452828273</v>
      </c>
      <c r="V3392" s="71">
        <f t="shared" si="11"/>
        <v>0</v>
      </c>
      <c r="W3392" s="73">
        <f t="shared" si="12"/>
        <v>0</v>
      </c>
      <c r="X3392" s="19"/>
      <c r="Y3392" s="19"/>
      <c r="Z3392" s="19"/>
      <c r="AA3392" s="19"/>
      <c r="AB3392" s="19"/>
      <c r="AC3392" s="19"/>
      <c r="AD3392" s="19"/>
    </row>
    <row r="3393">
      <c r="A3393" s="49" t="s">
        <v>3479</v>
      </c>
      <c r="B3393" s="50">
        <v>9984.0</v>
      </c>
      <c r="C3393" s="51">
        <v>1.888</v>
      </c>
      <c r="D3393" s="52">
        <v>9946.0</v>
      </c>
      <c r="E3393" s="51">
        <v>0.016</v>
      </c>
      <c r="F3393" s="52">
        <v>9984.0</v>
      </c>
      <c r="G3393" s="54">
        <v>1.151</v>
      </c>
      <c r="H3393" s="50">
        <v>9984.0</v>
      </c>
      <c r="I3393" s="54">
        <v>0.784461</v>
      </c>
      <c r="J3393" s="50">
        <v>9984.0</v>
      </c>
      <c r="K3393" s="54">
        <v>2.649</v>
      </c>
      <c r="L3393" s="70">
        <f t="shared" si="1"/>
        <v>0</v>
      </c>
      <c r="M3393" s="71">
        <f t="shared" si="2"/>
        <v>0</v>
      </c>
      <c r="N3393" s="71">
        <f t="shared" si="3"/>
        <v>-1.103539</v>
      </c>
      <c r="O3393" s="71">
        <f t="shared" si="4"/>
        <v>-58.4501589</v>
      </c>
      <c r="P3393" s="71">
        <f t="shared" si="5"/>
        <v>0</v>
      </c>
      <c r="Q3393" s="71">
        <f t="shared" si="6"/>
        <v>0</v>
      </c>
      <c r="R3393" s="71">
        <f t="shared" si="7"/>
        <v>0.761</v>
      </c>
      <c r="S3393" s="71">
        <f t="shared" si="8"/>
        <v>40.30720339</v>
      </c>
      <c r="T3393" s="72">
        <f t="shared" si="9"/>
        <v>38</v>
      </c>
      <c r="U3393" s="71">
        <f t="shared" si="10"/>
        <v>0.3806089744</v>
      </c>
      <c r="V3393" s="71">
        <f t="shared" si="11"/>
        <v>0</v>
      </c>
      <c r="W3393" s="73">
        <f t="shared" si="12"/>
        <v>0</v>
      </c>
      <c r="X3393" s="19"/>
      <c r="Y3393" s="19"/>
      <c r="Z3393" s="19"/>
      <c r="AA3393" s="19"/>
      <c r="AB3393" s="19"/>
      <c r="AC3393" s="19"/>
      <c r="AD3393" s="19"/>
    </row>
    <row r="3394">
      <c r="A3394" s="49" t="s">
        <v>3480</v>
      </c>
      <c r="B3394" s="50">
        <v>9619.0</v>
      </c>
      <c r="C3394" s="51">
        <v>6.42</v>
      </c>
      <c r="D3394" s="52">
        <v>9555.0</v>
      </c>
      <c r="E3394" s="51">
        <v>0.018</v>
      </c>
      <c r="F3394" s="52">
        <v>9619.0</v>
      </c>
      <c r="G3394" s="54">
        <v>1.16</v>
      </c>
      <c r="H3394" s="50">
        <v>9619.0</v>
      </c>
      <c r="I3394" s="54">
        <v>0.970944</v>
      </c>
      <c r="J3394" s="50">
        <v>9619.0</v>
      </c>
      <c r="K3394" s="54">
        <v>1.912</v>
      </c>
      <c r="L3394" s="70">
        <f t="shared" si="1"/>
        <v>0</v>
      </c>
      <c r="M3394" s="71">
        <f t="shared" si="2"/>
        <v>0</v>
      </c>
      <c r="N3394" s="71">
        <f t="shared" si="3"/>
        <v>-5.449056</v>
      </c>
      <c r="O3394" s="71">
        <f t="shared" si="4"/>
        <v>-84.87626168</v>
      </c>
      <c r="P3394" s="71">
        <f t="shared" si="5"/>
        <v>0</v>
      </c>
      <c r="Q3394" s="71">
        <f t="shared" si="6"/>
        <v>0</v>
      </c>
      <c r="R3394" s="71">
        <f t="shared" si="7"/>
        <v>-4.508</v>
      </c>
      <c r="S3394" s="71">
        <f t="shared" si="8"/>
        <v>-70.21806854</v>
      </c>
      <c r="T3394" s="72">
        <f t="shared" si="9"/>
        <v>64</v>
      </c>
      <c r="U3394" s="71">
        <f t="shared" si="10"/>
        <v>0.6653498285</v>
      </c>
      <c r="V3394" s="71">
        <f t="shared" si="11"/>
        <v>0</v>
      </c>
      <c r="W3394" s="73">
        <f t="shared" si="12"/>
        <v>0</v>
      </c>
      <c r="X3394" s="19"/>
      <c r="Y3394" s="19"/>
      <c r="Z3394" s="19"/>
      <c r="AA3394" s="19"/>
      <c r="AB3394" s="19"/>
      <c r="AC3394" s="19"/>
      <c r="AD3394" s="19"/>
    </row>
    <row r="3395">
      <c r="A3395" s="49" t="s">
        <v>3481</v>
      </c>
      <c r="B3395" s="50">
        <v>9696.0</v>
      </c>
      <c r="C3395" s="51">
        <v>1.784</v>
      </c>
      <c r="D3395" s="52">
        <v>9672.0</v>
      </c>
      <c r="E3395" s="51">
        <v>0.018</v>
      </c>
      <c r="F3395" s="52">
        <v>9696.0</v>
      </c>
      <c r="G3395" s="54">
        <v>1.114</v>
      </c>
      <c r="H3395" s="50">
        <v>9696.0</v>
      </c>
      <c r="I3395" s="54">
        <v>1.86074</v>
      </c>
      <c r="J3395" s="50">
        <v>9696.0</v>
      </c>
      <c r="K3395" s="54">
        <v>1.307</v>
      </c>
      <c r="L3395" s="70">
        <f t="shared" si="1"/>
        <v>0</v>
      </c>
      <c r="M3395" s="71">
        <f t="shared" si="2"/>
        <v>0</v>
      </c>
      <c r="N3395" s="71">
        <f t="shared" si="3"/>
        <v>0.07674</v>
      </c>
      <c r="O3395" s="71">
        <f t="shared" si="4"/>
        <v>4.301569507</v>
      </c>
      <c r="P3395" s="71">
        <f t="shared" si="5"/>
        <v>0</v>
      </c>
      <c r="Q3395" s="71">
        <f t="shared" si="6"/>
        <v>0</v>
      </c>
      <c r="R3395" s="71">
        <f t="shared" si="7"/>
        <v>-0.477</v>
      </c>
      <c r="S3395" s="71">
        <f t="shared" si="8"/>
        <v>-26.73766816</v>
      </c>
      <c r="T3395" s="72">
        <f t="shared" si="9"/>
        <v>24</v>
      </c>
      <c r="U3395" s="71">
        <f t="shared" si="10"/>
        <v>0.2475247525</v>
      </c>
      <c r="V3395" s="71">
        <f t="shared" si="11"/>
        <v>0</v>
      </c>
      <c r="W3395" s="73">
        <f t="shared" si="12"/>
        <v>0</v>
      </c>
      <c r="X3395" s="19"/>
      <c r="Y3395" s="19"/>
      <c r="Z3395" s="19"/>
      <c r="AA3395" s="19"/>
      <c r="AB3395" s="19"/>
      <c r="AC3395" s="19"/>
      <c r="AD3395" s="19"/>
    </row>
    <row r="3396">
      <c r="A3396" s="49" t="s">
        <v>3482</v>
      </c>
      <c r="B3396" s="50">
        <v>9342.0</v>
      </c>
      <c r="C3396" s="51">
        <v>7.579</v>
      </c>
      <c r="D3396" s="52">
        <v>9272.0</v>
      </c>
      <c r="E3396" s="51">
        <v>0.019</v>
      </c>
      <c r="F3396" s="52">
        <v>9342.0</v>
      </c>
      <c r="G3396" s="54">
        <v>1.161</v>
      </c>
      <c r="H3396" s="50">
        <v>9342.0</v>
      </c>
      <c r="I3396" s="54">
        <v>16.9643</v>
      </c>
      <c r="J3396" s="50">
        <v>9342.0</v>
      </c>
      <c r="K3396" s="54">
        <v>3.081</v>
      </c>
      <c r="L3396" s="70">
        <f t="shared" si="1"/>
        <v>0</v>
      </c>
      <c r="M3396" s="71">
        <f t="shared" si="2"/>
        <v>0</v>
      </c>
      <c r="N3396" s="71">
        <f t="shared" si="3"/>
        <v>9.3853</v>
      </c>
      <c r="O3396" s="71">
        <f t="shared" si="4"/>
        <v>123.8329595</v>
      </c>
      <c r="P3396" s="71">
        <f t="shared" si="5"/>
        <v>0</v>
      </c>
      <c r="Q3396" s="71">
        <f t="shared" si="6"/>
        <v>0</v>
      </c>
      <c r="R3396" s="71">
        <f t="shared" si="7"/>
        <v>-4.498</v>
      </c>
      <c r="S3396" s="71">
        <f t="shared" si="8"/>
        <v>-59.34819897</v>
      </c>
      <c r="T3396" s="72">
        <f t="shared" si="9"/>
        <v>70</v>
      </c>
      <c r="U3396" s="71">
        <f t="shared" si="10"/>
        <v>0.7493042175</v>
      </c>
      <c r="V3396" s="71">
        <f t="shared" si="11"/>
        <v>0</v>
      </c>
      <c r="W3396" s="73">
        <f t="shared" si="12"/>
        <v>0</v>
      </c>
      <c r="X3396" s="19"/>
      <c r="Y3396" s="19"/>
      <c r="Z3396" s="19"/>
      <c r="AA3396" s="19"/>
      <c r="AB3396" s="19"/>
      <c r="AC3396" s="19"/>
      <c r="AD3396" s="19"/>
    </row>
    <row r="3397">
      <c r="A3397" s="49" t="s">
        <v>3483</v>
      </c>
      <c r="B3397" s="50">
        <v>9867.0</v>
      </c>
      <c r="C3397" s="51">
        <v>1.924</v>
      </c>
      <c r="D3397" s="52">
        <v>9834.0</v>
      </c>
      <c r="E3397" s="51">
        <v>0.019</v>
      </c>
      <c r="F3397" s="52">
        <v>9867.0</v>
      </c>
      <c r="G3397" s="54">
        <v>1.116</v>
      </c>
      <c r="H3397" s="50">
        <v>9867.0</v>
      </c>
      <c r="I3397" s="54">
        <v>6.36874</v>
      </c>
      <c r="J3397" s="50">
        <v>9867.0</v>
      </c>
      <c r="K3397" s="54">
        <v>3.564</v>
      </c>
      <c r="L3397" s="70">
        <f t="shared" si="1"/>
        <v>0</v>
      </c>
      <c r="M3397" s="71">
        <f t="shared" si="2"/>
        <v>0</v>
      </c>
      <c r="N3397" s="71">
        <f t="shared" si="3"/>
        <v>4.44474</v>
      </c>
      <c r="O3397" s="71">
        <f t="shared" si="4"/>
        <v>231.0155925</v>
      </c>
      <c r="P3397" s="71">
        <f t="shared" si="5"/>
        <v>0</v>
      </c>
      <c r="Q3397" s="71">
        <f t="shared" si="6"/>
        <v>0</v>
      </c>
      <c r="R3397" s="71">
        <f t="shared" si="7"/>
        <v>1.64</v>
      </c>
      <c r="S3397" s="71">
        <f t="shared" si="8"/>
        <v>85.23908524</v>
      </c>
      <c r="T3397" s="72">
        <f t="shared" si="9"/>
        <v>33</v>
      </c>
      <c r="U3397" s="71">
        <f t="shared" si="10"/>
        <v>0.3344481605</v>
      </c>
      <c r="V3397" s="71">
        <f t="shared" si="11"/>
        <v>0</v>
      </c>
      <c r="W3397" s="73">
        <f t="shared" si="12"/>
        <v>0</v>
      </c>
      <c r="X3397" s="19"/>
      <c r="Y3397" s="19"/>
      <c r="Z3397" s="19"/>
      <c r="AA3397" s="19"/>
      <c r="AB3397" s="19"/>
      <c r="AC3397" s="19"/>
      <c r="AD3397" s="19"/>
    </row>
    <row r="3398">
      <c r="A3398" s="49" t="s">
        <v>3484</v>
      </c>
      <c r="B3398" s="50">
        <v>9501.0</v>
      </c>
      <c r="C3398" s="51">
        <v>8.655</v>
      </c>
      <c r="D3398" s="52">
        <v>9436.0</v>
      </c>
      <c r="E3398" s="51">
        <v>0.019</v>
      </c>
      <c r="F3398" s="52">
        <v>9501.0</v>
      </c>
      <c r="G3398" s="54">
        <v>1.136</v>
      </c>
      <c r="H3398" s="50">
        <v>9501.0</v>
      </c>
      <c r="I3398" s="54">
        <v>0.82981</v>
      </c>
      <c r="J3398" s="50">
        <v>9501.0</v>
      </c>
      <c r="K3398" s="54">
        <v>3.505</v>
      </c>
      <c r="L3398" s="70">
        <f t="shared" si="1"/>
        <v>0</v>
      </c>
      <c r="M3398" s="71">
        <f t="shared" si="2"/>
        <v>0</v>
      </c>
      <c r="N3398" s="71">
        <f t="shared" si="3"/>
        <v>-7.82519</v>
      </c>
      <c r="O3398" s="71">
        <f t="shared" si="4"/>
        <v>-90.4123628</v>
      </c>
      <c r="P3398" s="71">
        <f t="shared" si="5"/>
        <v>0</v>
      </c>
      <c r="Q3398" s="71">
        <f t="shared" si="6"/>
        <v>0</v>
      </c>
      <c r="R3398" s="71">
        <f t="shared" si="7"/>
        <v>-5.15</v>
      </c>
      <c r="S3398" s="71">
        <f t="shared" si="8"/>
        <v>-59.50317735</v>
      </c>
      <c r="T3398" s="72">
        <f t="shared" si="9"/>
        <v>65</v>
      </c>
      <c r="U3398" s="71">
        <f t="shared" si="10"/>
        <v>0.6841385117</v>
      </c>
      <c r="V3398" s="71">
        <f t="shared" si="11"/>
        <v>0</v>
      </c>
      <c r="W3398" s="73">
        <f t="shared" si="12"/>
        <v>0</v>
      </c>
      <c r="X3398" s="19"/>
      <c r="Y3398" s="19"/>
      <c r="Z3398" s="19"/>
      <c r="AA3398" s="19"/>
      <c r="AB3398" s="19"/>
      <c r="AC3398" s="19"/>
      <c r="AD3398" s="19"/>
    </row>
    <row r="3399">
      <c r="A3399" s="49" t="s">
        <v>3485</v>
      </c>
      <c r="B3399" s="50">
        <v>10028.0</v>
      </c>
      <c r="C3399" s="51">
        <v>2.071</v>
      </c>
      <c r="D3399" s="52">
        <v>9998.0</v>
      </c>
      <c r="E3399" s="51">
        <v>0.03</v>
      </c>
      <c r="F3399" s="52">
        <v>10028.0</v>
      </c>
      <c r="G3399" s="54">
        <v>1.156</v>
      </c>
      <c r="H3399" s="50">
        <v>10028.0</v>
      </c>
      <c r="I3399" s="54">
        <v>0.678427</v>
      </c>
      <c r="J3399" s="50">
        <v>10028.0</v>
      </c>
      <c r="K3399" s="54">
        <v>1.314</v>
      </c>
      <c r="L3399" s="70">
        <f t="shared" si="1"/>
        <v>0</v>
      </c>
      <c r="M3399" s="71">
        <f t="shared" si="2"/>
        <v>0</v>
      </c>
      <c r="N3399" s="71">
        <f t="shared" si="3"/>
        <v>-1.392573</v>
      </c>
      <c r="O3399" s="71">
        <f t="shared" si="4"/>
        <v>-67.24157412</v>
      </c>
      <c r="P3399" s="71">
        <f t="shared" si="5"/>
        <v>0</v>
      </c>
      <c r="Q3399" s="71">
        <f t="shared" si="6"/>
        <v>0</v>
      </c>
      <c r="R3399" s="71">
        <f t="shared" si="7"/>
        <v>-0.757</v>
      </c>
      <c r="S3399" s="71">
        <f t="shared" si="8"/>
        <v>-36.55239015</v>
      </c>
      <c r="T3399" s="72">
        <f t="shared" si="9"/>
        <v>30</v>
      </c>
      <c r="U3399" s="71">
        <f t="shared" si="10"/>
        <v>0.2991623454</v>
      </c>
      <c r="V3399" s="71">
        <f t="shared" si="11"/>
        <v>0</v>
      </c>
      <c r="W3399" s="73">
        <f t="shared" si="12"/>
        <v>0</v>
      </c>
      <c r="X3399" s="19"/>
      <c r="Y3399" s="19"/>
      <c r="Z3399" s="19"/>
      <c r="AA3399" s="19"/>
      <c r="AB3399" s="19"/>
      <c r="AC3399" s="19"/>
      <c r="AD3399" s="19"/>
    </row>
    <row r="3400">
      <c r="A3400" s="49" t="s">
        <v>3486</v>
      </c>
      <c r="B3400" s="50">
        <v>9664.0</v>
      </c>
      <c r="C3400" s="51">
        <v>7.243</v>
      </c>
      <c r="D3400" s="52">
        <v>9613.0</v>
      </c>
      <c r="E3400" s="51">
        <v>0.034</v>
      </c>
      <c r="F3400" s="52">
        <v>9664.0</v>
      </c>
      <c r="G3400" s="54">
        <v>1.172</v>
      </c>
      <c r="H3400" s="50">
        <v>9664.0</v>
      </c>
      <c r="I3400" s="54">
        <v>0.962674</v>
      </c>
      <c r="J3400" s="50">
        <v>9664.0</v>
      </c>
      <c r="K3400" s="54">
        <v>2.298</v>
      </c>
      <c r="L3400" s="70">
        <f t="shared" si="1"/>
        <v>0</v>
      </c>
      <c r="M3400" s="71">
        <f t="shared" si="2"/>
        <v>0</v>
      </c>
      <c r="N3400" s="71">
        <f t="shared" si="3"/>
        <v>-6.280326</v>
      </c>
      <c r="O3400" s="71">
        <f t="shared" si="4"/>
        <v>-86.70890515</v>
      </c>
      <c r="P3400" s="71">
        <f t="shared" si="5"/>
        <v>0</v>
      </c>
      <c r="Q3400" s="71">
        <f t="shared" si="6"/>
        <v>0</v>
      </c>
      <c r="R3400" s="71">
        <f t="shared" si="7"/>
        <v>-4.945</v>
      </c>
      <c r="S3400" s="71">
        <f t="shared" si="8"/>
        <v>-68.27281513</v>
      </c>
      <c r="T3400" s="72">
        <f t="shared" si="9"/>
        <v>51</v>
      </c>
      <c r="U3400" s="71">
        <f t="shared" si="10"/>
        <v>0.5277317881</v>
      </c>
      <c r="V3400" s="71">
        <f t="shared" si="11"/>
        <v>0</v>
      </c>
      <c r="W3400" s="73">
        <f t="shared" si="12"/>
        <v>0</v>
      </c>
      <c r="X3400" s="19"/>
      <c r="Y3400" s="19"/>
      <c r="Z3400" s="19"/>
      <c r="AA3400" s="19"/>
      <c r="AB3400" s="19"/>
      <c r="AC3400" s="19"/>
      <c r="AD3400" s="19"/>
    </row>
    <row r="3401">
      <c r="A3401" s="49" t="s">
        <v>3487</v>
      </c>
      <c r="B3401" s="50">
        <v>9772.0</v>
      </c>
      <c r="C3401" s="51">
        <v>1.891</v>
      </c>
      <c r="D3401" s="52">
        <v>9750.0</v>
      </c>
      <c r="E3401" s="51">
        <v>0.023</v>
      </c>
      <c r="F3401" s="52">
        <v>9772.0</v>
      </c>
      <c r="G3401" s="54">
        <v>1.106</v>
      </c>
      <c r="H3401" s="50">
        <v>9772.0</v>
      </c>
      <c r="I3401" s="54">
        <v>0.890937</v>
      </c>
      <c r="J3401" s="50">
        <v>9772.0</v>
      </c>
      <c r="K3401" s="54">
        <v>1.073</v>
      </c>
      <c r="L3401" s="70">
        <f t="shared" si="1"/>
        <v>0</v>
      </c>
      <c r="M3401" s="71">
        <f t="shared" si="2"/>
        <v>0</v>
      </c>
      <c r="N3401" s="71">
        <f t="shared" si="3"/>
        <v>-1.000063</v>
      </c>
      <c r="O3401" s="71">
        <f t="shared" si="4"/>
        <v>-52.88540455</v>
      </c>
      <c r="P3401" s="71">
        <f t="shared" si="5"/>
        <v>0</v>
      </c>
      <c r="Q3401" s="71">
        <f t="shared" si="6"/>
        <v>0</v>
      </c>
      <c r="R3401" s="71">
        <f t="shared" si="7"/>
        <v>-0.818</v>
      </c>
      <c r="S3401" s="71">
        <f t="shared" si="8"/>
        <v>-43.2575357</v>
      </c>
      <c r="T3401" s="72">
        <f t="shared" si="9"/>
        <v>22</v>
      </c>
      <c r="U3401" s="71">
        <f t="shared" si="10"/>
        <v>0.2251330332</v>
      </c>
      <c r="V3401" s="71">
        <f t="shared" si="11"/>
        <v>0</v>
      </c>
      <c r="W3401" s="73">
        <f t="shared" si="12"/>
        <v>0</v>
      </c>
      <c r="X3401" s="19"/>
      <c r="Y3401" s="19"/>
      <c r="Z3401" s="19"/>
      <c r="AA3401" s="19"/>
      <c r="AB3401" s="19"/>
      <c r="AC3401" s="19"/>
      <c r="AD3401" s="19"/>
    </row>
    <row r="3402">
      <c r="A3402" s="49" t="s">
        <v>3488</v>
      </c>
      <c r="B3402" s="50">
        <v>9415.0</v>
      </c>
      <c r="C3402" s="51">
        <v>8.509</v>
      </c>
      <c r="D3402" s="52">
        <v>9369.0</v>
      </c>
      <c r="E3402" s="51">
        <v>0.036</v>
      </c>
      <c r="F3402" s="52">
        <v>9415.0</v>
      </c>
      <c r="G3402" s="54">
        <v>1.138</v>
      </c>
      <c r="H3402" s="50">
        <v>9415.0</v>
      </c>
      <c r="I3402" s="54">
        <v>0.757067</v>
      </c>
      <c r="J3402" s="50">
        <v>9415.0</v>
      </c>
      <c r="K3402" s="54">
        <v>1.593</v>
      </c>
      <c r="L3402" s="70">
        <f t="shared" si="1"/>
        <v>0</v>
      </c>
      <c r="M3402" s="71">
        <f t="shared" si="2"/>
        <v>0</v>
      </c>
      <c r="N3402" s="71">
        <f t="shared" si="3"/>
        <v>-7.751933</v>
      </c>
      <c r="O3402" s="71">
        <f t="shared" si="4"/>
        <v>-91.10275003</v>
      </c>
      <c r="P3402" s="71">
        <f t="shared" si="5"/>
        <v>0</v>
      </c>
      <c r="Q3402" s="71">
        <f t="shared" si="6"/>
        <v>0</v>
      </c>
      <c r="R3402" s="71">
        <f t="shared" si="7"/>
        <v>-6.916</v>
      </c>
      <c r="S3402" s="71">
        <f t="shared" si="8"/>
        <v>-81.27864614</v>
      </c>
      <c r="T3402" s="72">
        <f t="shared" si="9"/>
        <v>46</v>
      </c>
      <c r="U3402" s="71">
        <f t="shared" si="10"/>
        <v>0.4885820499</v>
      </c>
      <c r="V3402" s="71">
        <f t="shared" si="11"/>
        <v>0</v>
      </c>
      <c r="W3402" s="73">
        <f t="shared" si="12"/>
        <v>0</v>
      </c>
      <c r="X3402" s="19"/>
      <c r="Y3402" s="19"/>
      <c r="Z3402" s="19"/>
      <c r="AA3402" s="19"/>
      <c r="AB3402" s="19"/>
      <c r="AC3402" s="19"/>
      <c r="AD3402" s="19"/>
    </row>
    <row r="3403">
      <c r="A3403" s="49" t="s">
        <v>1023</v>
      </c>
      <c r="B3403" s="50">
        <v>22810.0</v>
      </c>
      <c r="C3403" s="51">
        <v>13.768</v>
      </c>
      <c r="D3403" s="52">
        <v>22768.0</v>
      </c>
      <c r="E3403" s="51">
        <v>0.071</v>
      </c>
      <c r="F3403" s="52">
        <v>22810.0</v>
      </c>
      <c r="G3403" s="54">
        <v>6.201</v>
      </c>
      <c r="H3403" s="50">
        <v>22810.0</v>
      </c>
      <c r="I3403" s="54">
        <v>2.71783</v>
      </c>
      <c r="J3403" s="50">
        <v>22809.0</v>
      </c>
      <c r="K3403" s="54">
        <v>2.46</v>
      </c>
      <c r="L3403" s="70">
        <f t="shared" si="1"/>
        <v>0</v>
      </c>
      <c r="M3403" s="71">
        <f t="shared" si="2"/>
        <v>0</v>
      </c>
      <c r="N3403" s="71">
        <f t="shared" si="3"/>
        <v>-11.05017</v>
      </c>
      <c r="O3403" s="71">
        <f t="shared" si="4"/>
        <v>-80.25980535</v>
      </c>
      <c r="P3403" s="71">
        <f t="shared" si="5"/>
        <v>-1</v>
      </c>
      <c r="Q3403" s="71">
        <f t="shared" si="6"/>
        <v>-0.004384042087</v>
      </c>
      <c r="R3403" s="71">
        <f t="shared" si="7"/>
        <v>-11.308</v>
      </c>
      <c r="S3403" s="71">
        <f t="shared" si="8"/>
        <v>-82.13248112</v>
      </c>
      <c r="T3403" s="72">
        <f t="shared" si="9"/>
        <v>42</v>
      </c>
      <c r="U3403" s="71">
        <f t="shared" si="10"/>
        <v>0.1841297676</v>
      </c>
      <c r="V3403" s="71">
        <f t="shared" si="11"/>
        <v>0</v>
      </c>
      <c r="W3403" s="73">
        <f t="shared" si="12"/>
        <v>0</v>
      </c>
      <c r="X3403" s="19"/>
      <c r="Y3403" s="19"/>
      <c r="Z3403" s="19"/>
      <c r="AA3403" s="19"/>
      <c r="AB3403" s="19"/>
      <c r="AC3403" s="19"/>
      <c r="AD3403" s="19"/>
    </row>
    <row r="3404">
      <c r="A3404" s="49" t="s">
        <v>1030</v>
      </c>
      <c r="B3404" s="50">
        <v>22247.0</v>
      </c>
      <c r="C3404" s="51">
        <v>41.52</v>
      </c>
      <c r="D3404" s="52">
        <v>22197.0</v>
      </c>
      <c r="E3404" s="51">
        <v>0.118</v>
      </c>
      <c r="F3404" s="52">
        <v>22247.0</v>
      </c>
      <c r="G3404" s="54">
        <v>6.074</v>
      </c>
      <c r="H3404" s="50">
        <v>22247.0</v>
      </c>
      <c r="I3404" s="54">
        <v>4.91632</v>
      </c>
      <c r="J3404" s="50">
        <v>22247.0</v>
      </c>
      <c r="K3404" s="54">
        <v>2.291</v>
      </c>
      <c r="L3404" s="70">
        <f t="shared" si="1"/>
        <v>0</v>
      </c>
      <c r="M3404" s="71">
        <f t="shared" si="2"/>
        <v>0</v>
      </c>
      <c r="N3404" s="71">
        <f t="shared" si="3"/>
        <v>-36.60368</v>
      </c>
      <c r="O3404" s="71">
        <f t="shared" si="4"/>
        <v>-88.15915222</v>
      </c>
      <c r="P3404" s="71">
        <f t="shared" si="5"/>
        <v>0</v>
      </c>
      <c r="Q3404" s="71">
        <f t="shared" si="6"/>
        <v>0</v>
      </c>
      <c r="R3404" s="71">
        <f t="shared" si="7"/>
        <v>-39.229</v>
      </c>
      <c r="S3404" s="71">
        <f t="shared" si="8"/>
        <v>-94.48217726</v>
      </c>
      <c r="T3404" s="72">
        <f t="shared" si="9"/>
        <v>50</v>
      </c>
      <c r="U3404" s="71">
        <f t="shared" si="10"/>
        <v>0.2247494044</v>
      </c>
      <c r="V3404" s="71">
        <f t="shared" si="11"/>
        <v>0</v>
      </c>
      <c r="W3404" s="73">
        <f t="shared" si="12"/>
        <v>0</v>
      </c>
      <c r="X3404" s="19"/>
      <c r="Y3404" s="19"/>
      <c r="Z3404" s="19"/>
      <c r="AA3404" s="19"/>
      <c r="AB3404" s="19"/>
      <c r="AC3404" s="19"/>
      <c r="AD3404" s="19"/>
    </row>
    <row r="3405">
      <c r="A3405" s="49" t="s">
        <v>3489</v>
      </c>
      <c r="B3405" s="50">
        <v>22445.0</v>
      </c>
      <c r="C3405" s="51">
        <v>13.708</v>
      </c>
      <c r="D3405" s="52">
        <v>22401.0</v>
      </c>
      <c r="E3405" s="51">
        <v>0.109</v>
      </c>
      <c r="F3405" s="52">
        <v>22445.0</v>
      </c>
      <c r="G3405" s="54">
        <v>6.151</v>
      </c>
      <c r="H3405" s="50">
        <v>22445.0</v>
      </c>
      <c r="I3405" s="54">
        <v>1.5488</v>
      </c>
      <c r="J3405" s="50">
        <v>22444.0</v>
      </c>
      <c r="K3405" s="54">
        <v>1.613</v>
      </c>
      <c r="L3405" s="70">
        <f t="shared" si="1"/>
        <v>0</v>
      </c>
      <c r="M3405" s="71">
        <f t="shared" si="2"/>
        <v>0</v>
      </c>
      <c r="N3405" s="71">
        <f t="shared" si="3"/>
        <v>-12.1592</v>
      </c>
      <c r="O3405" s="71">
        <f t="shared" si="4"/>
        <v>-88.70148818</v>
      </c>
      <c r="P3405" s="71">
        <f t="shared" si="5"/>
        <v>-1</v>
      </c>
      <c r="Q3405" s="71">
        <f t="shared" si="6"/>
        <v>-0.004455335264</v>
      </c>
      <c r="R3405" s="71">
        <f t="shared" si="7"/>
        <v>-12.095</v>
      </c>
      <c r="S3405" s="71">
        <f t="shared" si="8"/>
        <v>-88.23314853</v>
      </c>
      <c r="T3405" s="72">
        <f t="shared" si="9"/>
        <v>44</v>
      </c>
      <c r="U3405" s="71">
        <f t="shared" si="10"/>
        <v>0.1960347516</v>
      </c>
      <c r="V3405" s="71">
        <f t="shared" si="11"/>
        <v>0</v>
      </c>
      <c r="W3405" s="73">
        <f t="shared" si="12"/>
        <v>0</v>
      </c>
      <c r="X3405" s="19"/>
      <c r="Y3405" s="19"/>
      <c r="Z3405" s="19"/>
      <c r="AA3405" s="19"/>
      <c r="AB3405" s="19"/>
      <c r="AC3405" s="19"/>
      <c r="AD3405" s="19"/>
    </row>
    <row r="3406">
      <c r="A3406" s="49" t="s">
        <v>3490</v>
      </c>
      <c r="B3406" s="50">
        <v>21892.0</v>
      </c>
      <c r="C3406" s="51">
        <v>48.89</v>
      </c>
      <c r="D3406" s="52">
        <v>21824.0</v>
      </c>
      <c r="E3406" s="51">
        <v>0.095</v>
      </c>
      <c r="F3406" s="52">
        <v>21892.0</v>
      </c>
      <c r="G3406" s="54">
        <v>6.196</v>
      </c>
      <c r="H3406" s="50">
        <v>21892.0</v>
      </c>
      <c r="I3406" s="54">
        <v>3600.0</v>
      </c>
      <c r="J3406" s="50">
        <v>21891.0</v>
      </c>
      <c r="K3406" s="54">
        <v>2.035</v>
      </c>
      <c r="L3406" s="70">
        <f t="shared" si="1"/>
        <v>0</v>
      </c>
      <c r="M3406" s="71">
        <f t="shared" si="2"/>
        <v>0</v>
      </c>
      <c r="N3406" s="71">
        <f t="shared" si="3"/>
        <v>3551.11</v>
      </c>
      <c r="O3406" s="71">
        <f t="shared" si="4"/>
        <v>7263.469012</v>
      </c>
      <c r="P3406" s="71">
        <f t="shared" si="5"/>
        <v>-1</v>
      </c>
      <c r="Q3406" s="71">
        <f t="shared" si="6"/>
        <v>-0.004567878677</v>
      </c>
      <c r="R3406" s="71">
        <f t="shared" si="7"/>
        <v>-46.855</v>
      </c>
      <c r="S3406" s="71">
        <f t="shared" si="8"/>
        <v>-95.8375946</v>
      </c>
      <c r="T3406" s="72">
        <f t="shared" si="9"/>
        <v>68</v>
      </c>
      <c r="U3406" s="71">
        <f t="shared" si="10"/>
        <v>0.31061575</v>
      </c>
      <c r="V3406" s="71">
        <f t="shared" si="11"/>
        <v>0</v>
      </c>
      <c r="W3406" s="73">
        <f t="shared" si="12"/>
        <v>0</v>
      </c>
      <c r="X3406" s="19"/>
      <c r="Y3406" s="19"/>
      <c r="Z3406" s="19"/>
      <c r="AA3406" s="19"/>
      <c r="AB3406" s="19"/>
      <c r="AC3406" s="19"/>
      <c r="AD3406" s="19"/>
    </row>
    <row r="3407">
      <c r="A3407" s="49" t="s">
        <v>3491</v>
      </c>
      <c r="B3407" s="50">
        <v>22815.0</v>
      </c>
      <c r="C3407" s="51">
        <v>14.294</v>
      </c>
      <c r="D3407" s="52">
        <v>22772.0</v>
      </c>
      <c r="E3407" s="51">
        <v>0.141</v>
      </c>
      <c r="F3407" s="52">
        <v>22815.0</v>
      </c>
      <c r="G3407" s="54">
        <v>6.287</v>
      </c>
      <c r="H3407" s="50">
        <v>22815.0</v>
      </c>
      <c r="I3407" s="54">
        <v>4.52605</v>
      </c>
      <c r="J3407" s="50">
        <v>22814.0</v>
      </c>
      <c r="K3407" s="54">
        <v>3.468</v>
      </c>
      <c r="L3407" s="70">
        <f t="shared" si="1"/>
        <v>0</v>
      </c>
      <c r="M3407" s="71">
        <f t="shared" si="2"/>
        <v>0</v>
      </c>
      <c r="N3407" s="71">
        <f t="shared" si="3"/>
        <v>-9.76795</v>
      </c>
      <c r="O3407" s="71">
        <f t="shared" si="4"/>
        <v>-68.33601511</v>
      </c>
      <c r="P3407" s="71">
        <f t="shared" si="5"/>
        <v>-1</v>
      </c>
      <c r="Q3407" s="71">
        <f t="shared" si="6"/>
        <v>-0.004383081306</v>
      </c>
      <c r="R3407" s="71">
        <f t="shared" si="7"/>
        <v>-10.826</v>
      </c>
      <c r="S3407" s="71">
        <f t="shared" si="8"/>
        <v>-75.73807192</v>
      </c>
      <c r="T3407" s="72">
        <f t="shared" si="9"/>
        <v>43</v>
      </c>
      <c r="U3407" s="71">
        <f t="shared" si="10"/>
        <v>0.1884724962</v>
      </c>
      <c r="V3407" s="71">
        <f t="shared" si="11"/>
        <v>0</v>
      </c>
      <c r="W3407" s="73">
        <f t="shared" si="12"/>
        <v>0</v>
      </c>
      <c r="X3407" s="19"/>
      <c r="Y3407" s="19"/>
      <c r="Z3407" s="19"/>
      <c r="AA3407" s="19"/>
      <c r="AB3407" s="19"/>
      <c r="AC3407" s="19"/>
      <c r="AD3407" s="19"/>
    </row>
    <row r="3408">
      <c r="A3408" s="49" t="s">
        <v>3492</v>
      </c>
      <c r="B3408" s="50">
        <v>22248.0</v>
      </c>
      <c r="C3408" s="51">
        <v>49.822</v>
      </c>
      <c r="D3408" s="52">
        <v>22166.0</v>
      </c>
      <c r="E3408" s="51">
        <v>0.27</v>
      </c>
      <c r="F3408" s="52">
        <v>22248.0</v>
      </c>
      <c r="G3408" s="54">
        <v>6.558</v>
      </c>
      <c r="H3408" s="50">
        <v>22248.0</v>
      </c>
      <c r="I3408" s="54">
        <v>8.19508</v>
      </c>
      <c r="J3408" s="50">
        <v>22248.0</v>
      </c>
      <c r="K3408" s="54">
        <v>1.671</v>
      </c>
      <c r="L3408" s="70">
        <f t="shared" si="1"/>
        <v>0</v>
      </c>
      <c r="M3408" s="71">
        <f t="shared" si="2"/>
        <v>0</v>
      </c>
      <c r="N3408" s="71">
        <f t="shared" si="3"/>
        <v>-41.62692</v>
      </c>
      <c r="O3408" s="71">
        <f t="shared" si="4"/>
        <v>-83.55128257</v>
      </c>
      <c r="P3408" s="71">
        <f t="shared" si="5"/>
        <v>0</v>
      </c>
      <c r="Q3408" s="71">
        <f t="shared" si="6"/>
        <v>0</v>
      </c>
      <c r="R3408" s="71">
        <f t="shared" si="7"/>
        <v>-48.151</v>
      </c>
      <c r="S3408" s="71">
        <f t="shared" si="8"/>
        <v>-96.64605997</v>
      </c>
      <c r="T3408" s="72">
        <f t="shared" si="9"/>
        <v>82</v>
      </c>
      <c r="U3408" s="71">
        <f t="shared" si="10"/>
        <v>0.368572456</v>
      </c>
      <c r="V3408" s="71">
        <f t="shared" si="11"/>
        <v>0</v>
      </c>
      <c r="W3408" s="73">
        <f t="shared" si="12"/>
        <v>0</v>
      </c>
      <c r="X3408" s="19"/>
      <c r="Y3408" s="19"/>
      <c r="Z3408" s="19"/>
      <c r="AA3408" s="19"/>
      <c r="AB3408" s="19"/>
      <c r="AC3408" s="19"/>
      <c r="AD3408" s="19"/>
    </row>
    <row r="3409">
      <c r="A3409" s="49" t="s">
        <v>3493</v>
      </c>
      <c r="B3409" s="50">
        <v>21866.0</v>
      </c>
      <c r="C3409" s="51">
        <v>11.52</v>
      </c>
      <c r="D3409" s="52">
        <v>21819.0</v>
      </c>
      <c r="E3409" s="51">
        <v>0.124</v>
      </c>
      <c r="F3409" s="52">
        <v>21866.0</v>
      </c>
      <c r="G3409" s="54">
        <v>5.959</v>
      </c>
      <c r="H3409" s="50">
        <v>21866.0</v>
      </c>
      <c r="I3409" s="54">
        <v>5.13042</v>
      </c>
      <c r="J3409" s="50">
        <v>21866.0</v>
      </c>
      <c r="K3409" s="54">
        <v>1.321</v>
      </c>
      <c r="L3409" s="70">
        <f t="shared" si="1"/>
        <v>0</v>
      </c>
      <c r="M3409" s="71">
        <f t="shared" si="2"/>
        <v>0</v>
      </c>
      <c r="N3409" s="71">
        <f t="shared" si="3"/>
        <v>-6.38958</v>
      </c>
      <c r="O3409" s="71">
        <f t="shared" si="4"/>
        <v>-55.46510417</v>
      </c>
      <c r="P3409" s="71">
        <f t="shared" si="5"/>
        <v>0</v>
      </c>
      <c r="Q3409" s="71">
        <f t="shared" si="6"/>
        <v>0</v>
      </c>
      <c r="R3409" s="71">
        <f t="shared" si="7"/>
        <v>-10.199</v>
      </c>
      <c r="S3409" s="71">
        <f t="shared" si="8"/>
        <v>-88.53298611</v>
      </c>
      <c r="T3409" s="72">
        <f t="shared" si="9"/>
        <v>47</v>
      </c>
      <c r="U3409" s="71">
        <f t="shared" si="10"/>
        <v>0.2149455776</v>
      </c>
      <c r="V3409" s="71">
        <f t="shared" si="11"/>
        <v>0</v>
      </c>
      <c r="W3409" s="73">
        <f t="shared" si="12"/>
        <v>0</v>
      </c>
      <c r="X3409" s="19"/>
      <c r="Y3409" s="19"/>
      <c r="Z3409" s="19"/>
      <c r="AA3409" s="19"/>
      <c r="AB3409" s="19"/>
      <c r="AC3409" s="19"/>
      <c r="AD3409" s="19"/>
    </row>
    <row r="3410">
      <c r="A3410" s="49" t="s">
        <v>3494</v>
      </c>
      <c r="B3410" s="50">
        <v>21325.0</v>
      </c>
      <c r="C3410" s="51">
        <v>41.356</v>
      </c>
      <c r="D3410" s="52">
        <v>21254.0</v>
      </c>
      <c r="E3410" s="51">
        <v>0.084</v>
      </c>
      <c r="F3410" s="52">
        <v>21325.0</v>
      </c>
      <c r="G3410" s="54">
        <v>6.104</v>
      </c>
      <c r="H3410" s="50">
        <v>21325.0</v>
      </c>
      <c r="I3410" s="54">
        <v>3600.0</v>
      </c>
      <c r="J3410" s="50">
        <v>21325.0</v>
      </c>
      <c r="K3410" s="54">
        <v>3.044</v>
      </c>
      <c r="L3410" s="70">
        <f t="shared" si="1"/>
        <v>0</v>
      </c>
      <c r="M3410" s="71">
        <f t="shared" si="2"/>
        <v>0</v>
      </c>
      <c r="N3410" s="71">
        <f t="shared" si="3"/>
        <v>3558.644</v>
      </c>
      <c r="O3410" s="71">
        <f t="shared" si="4"/>
        <v>8604.903762</v>
      </c>
      <c r="P3410" s="71">
        <f t="shared" si="5"/>
        <v>0</v>
      </c>
      <c r="Q3410" s="71">
        <f t="shared" si="6"/>
        <v>0</v>
      </c>
      <c r="R3410" s="71">
        <f t="shared" si="7"/>
        <v>-38.312</v>
      </c>
      <c r="S3410" s="71">
        <f t="shared" si="8"/>
        <v>-92.63952026</v>
      </c>
      <c r="T3410" s="72">
        <f t="shared" si="9"/>
        <v>71</v>
      </c>
      <c r="U3410" s="71">
        <f t="shared" si="10"/>
        <v>0.3329425557</v>
      </c>
      <c r="V3410" s="71">
        <f t="shared" si="11"/>
        <v>0</v>
      </c>
      <c r="W3410" s="73">
        <f t="shared" si="12"/>
        <v>0</v>
      </c>
      <c r="X3410" s="19"/>
      <c r="Y3410" s="19"/>
      <c r="Z3410" s="19"/>
      <c r="AA3410" s="19"/>
      <c r="AB3410" s="19"/>
      <c r="AC3410" s="19"/>
      <c r="AD3410" s="19"/>
    </row>
    <row r="3411">
      <c r="A3411" s="49" t="s">
        <v>3495</v>
      </c>
      <c r="B3411" s="50">
        <v>22291.0</v>
      </c>
      <c r="C3411" s="51">
        <v>12.288</v>
      </c>
      <c r="D3411" s="52">
        <v>22260.0</v>
      </c>
      <c r="E3411" s="51">
        <v>0.065</v>
      </c>
      <c r="F3411" s="52">
        <v>22291.0</v>
      </c>
      <c r="G3411" s="54">
        <v>5.88</v>
      </c>
      <c r="H3411" s="50">
        <v>22291.0</v>
      </c>
      <c r="I3411" s="54">
        <v>1.69328</v>
      </c>
      <c r="J3411" s="50">
        <v>22291.0</v>
      </c>
      <c r="K3411" s="54">
        <v>2.494</v>
      </c>
      <c r="L3411" s="70">
        <f t="shared" si="1"/>
        <v>0</v>
      </c>
      <c r="M3411" s="71">
        <f t="shared" si="2"/>
        <v>0</v>
      </c>
      <c r="N3411" s="71">
        <f t="shared" si="3"/>
        <v>-10.59472</v>
      </c>
      <c r="O3411" s="71">
        <f t="shared" si="4"/>
        <v>-86.22005208</v>
      </c>
      <c r="P3411" s="71">
        <f t="shared" si="5"/>
        <v>0</v>
      </c>
      <c r="Q3411" s="71">
        <f t="shared" si="6"/>
        <v>0</v>
      </c>
      <c r="R3411" s="71">
        <f t="shared" si="7"/>
        <v>-9.794</v>
      </c>
      <c r="S3411" s="71">
        <f t="shared" si="8"/>
        <v>-79.70377604</v>
      </c>
      <c r="T3411" s="72">
        <f t="shared" si="9"/>
        <v>31</v>
      </c>
      <c r="U3411" s="71">
        <f t="shared" si="10"/>
        <v>0.1390695797</v>
      </c>
      <c r="V3411" s="71">
        <f t="shared" si="11"/>
        <v>0</v>
      </c>
      <c r="W3411" s="73">
        <f t="shared" si="12"/>
        <v>0</v>
      </c>
      <c r="X3411" s="19"/>
      <c r="Y3411" s="19"/>
      <c r="Z3411" s="19"/>
      <c r="AA3411" s="19"/>
      <c r="AB3411" s="19"/>
      <c r="AC3411" s="19"/>
      <c r="AD3411" s="19"/>
    </row>
    <row r="3412">
      <c r="A3412" s="49" t="s">
        <v>3496</v>
      </c>
      <c r="B3412" s="50">
        <v>21741.0</v>
      </c>
      <c r="C3412" s="51">
        <v>46.223</v>
      </c>
      <c r="D3412" s="52">
        <v>21704.0</v>
      </c>
      <c r="E3412" s="51">
        <v>0.14</v>
      </c>
      <c r="F3412" s="52">
        <v>21741.0</v>
      </c>
      <c r="G3412" s="54">
        <v>5.997</v>
      </c>
      <c r="H3412" s="50">
        <v>21741.0</v>
      </c>
      <c r="I3412" s="54">
        <v>4.09081</v>
      </c>
      <c r="J3412" s="50">
        <v>21741.0</v>
      </c>
      <c r="K3412" s="54">
        <v>1.557</v>
      </c>
      <c r="L3412" s="70">
        <f t="shared" si="1"/>
        <v>0</v>
      </c>
      <c r="M3412" s="71">
        <f t="shared" si="2"/>
        <v>0</v>
      </c>
      <c r="N3412" s="71">
        <f t="shared" si="3"/>
        <v>-42.13219</v>
      </c>
      <c r="O3412" s="71">
        <f t="shared" si="4"/>
        <v>-91.14983882</v>
      </c>
      <c r="P3412" s="71">
        <f t="shared" si="5"/>
        <v>0</v>
      </c>
      <c r="Q3412" s="71">
        <f t="shared" si="6"/>
        <v>0</v>
      </c>
      <c r="R3412" s="71">
        <f t="shared" si="7"/>
        <v>-44.666</v>
      </c>
      <c r="S3412" s="71">
        <f t="shared" si="8"/>
        <v>-96.63154707</v>
      </c>
      <c r="T3412" s="72">
        <f t="shared" si="9"/>
        <v>37</v>
      </c>
      <c r="U3412" s="71">
        <f t="shared" si="10"/>
        <v>0.1701853641</v>
      </c>
      <c r="V3412" s="71">
        <f t="shared" si="11"/>
        <v>0</v>
      </c>
      <c r="W3412" s="73">
        <f t="shared" si="12"/>
        <v>0</v>
      </c>
      <c r="X3412" s="19"/>
      <c r="Y3412" s="19"/>
      <c r="Z3412" s="19"/>
      <c r="AA3412" s="19"/>
      <c r="AB3412" s="19"/>
      <c r="AC3412" s="19"/>
      <c r="AD3412" s="19"/>
    </row>
    <row r="3413">
      <c r="A3413" s="49" t="s">
        <v>3497</v>
      </c>
      <c r="B3413" s="50">
        <v>22552.0</v>
      </c>
      <c r="C3413" s="51">
        <v>13.088</v>
      </c>
      <c r="D3413" s="52">
        <v>22508.0</v>
      </c>
      <c r="E3413" s="51">
        <v>0.087</v>
      </c>
      <c r="F3413" s="52">
        <v>22552.0</v>
      </c>
      <c r="G3413" s="54">
        <v>6.109</v>
      </c>
      <c r="H3413" s="50">
        <v>22552.0</v>
      </c>
      <c r="I3413" s="54">
        <v>1.48947</v>
      </c>
      <c r="J3413" s="50">
        <v>22552.0</v>
      </c>
      <c r="K3413" s="54">
        <v>7.963</v>
      </c>
      <c r="L3413" s="70">
        <f t="shared" si="1"/>
        <v>0</v>
      </c>
      <c r="M3413" s="71">
        <f t="shared" si="2"/>
        <v>0</v>
      </c>
      <c r="N3413" s="71">
        <f t="shared" si="3"/>
        <v>-11.59853</v>
      </c>
      <c r="O3413" s="71">
        <f t="shared" si="4"/>
        <v>-88.61957518</v>
      </c>
      <c r="P3413" s="71">
        <f t="shared" si="5"/>
        <v>0</v>
      </c>
      <c r="Q3413" s="71">
        <f t="shared" si="6"/>
        <v>0</v>
      </c>
      <c r="R3413" s="71">
        <f t="shared" si="7"/>
        <v>-5.125</v>
      </c>
      <c r="S3413" s="71">
        <f t="shared" si="8"/>
        <v>-39.15800733</v>
      </c>
      <c r="T3413" s="72">
        <f t="shared" si="9"/>
        <v>44</v>
      </c>
      <c r="U3413" s="71">
        <f t="shared" si="10"/>
        <v>0.195104647</v>
      </c>
      <c r="V3413" s="71">
        <f t="shared" si="11"/>
        <v>0</v>
      </c>
      <c r="W3413" s="73">
        <f t="shared" si="12"/>
        <v>0</v>
      </c>
      <c r="X3413" s="19"/>
      <c r="Y3413" s="19"/>
      <c r="Z3413" s="19"/>
      <c r="AA3413" s="19"/>
      <c r="AB3413" s="19"/>
      <c r="AC3413" s="19"/>
      <c r="AD3413" s="19"/>
    </row>
    <row r="3414">
      <c r="A3414" s="49" t="s">
        <v>3498</v>
      </c>
      <c r="B3414" s="50">
        <v>21996.0</v>
      </c>
      <c r="C3414" s="51">
        <v>47.631</v>
      </c>
      <c r="D3414" s="52">
        <v>21928.0</v>
      </c>
      <c r="E3414" s="51">
        <v>0.095</v>
      </c>
      <c r="F3414" s="52">
        <v>21996.0</v>
      </c>
      <c r="G3414" s="54">
        <v>6.375</v>
      </c>
      <c r="H3414" s="50">
        <v>21996.0</v>
      </c>
      <c r="I3414" s="54">
        <v>4.56885</v>
      </c>
      <c r="J3414" s="50">
        <v>21995.0</v>
      </c>
      <c r="K3414" s="54">
        <v>1.787</v>
      </c>
      <c r="L3414" s="70">
        <f t="shared" si="1"/>
        <v>0</v>
      </c>
      <c r="M3414" s="71">
        <f t="shared" si="2"/>
        <v>0</v>
      </c>
      <c r="N3414" s="71">
        <f t="shared" si="3"/>
        <v>-43.06215</v>
      </c>
      <c r="O3414" s="71">
        <f t="shared" si="4"/>
        <v>-90.40782264</v>
      </c>
      <c r="P3414" s="71">
        <f t="shared" si="5"/>
        <v>-1</v>
      </c>
      <c r="Q3414" s="71">
        <f t="shared" si="6"/>
        <v>-0.004546281142</v>
      </c>
      <c r="R3414" s="71">
        <f t="shared" si="7"/>
        <v>-45.844</v>
      </c>
      <c r="S3414" s="71">
        <f t="shared" si="8"/>
        <v>-96.24824169</v>
      </c>
      <c r="T3414" s="72">
        <f t="shared" si="9"/>
        <v>68</v>
      </c>
      <c r="U3414" s="71">
        <f t="shared" si="10"/>
        <v>0.3091471177</v>
      </c>
      <c r="V3414" s="71">
        <f t="shared" si="11"/>
        <v>0</v>
      </c>
      <c r="W3414" s="73">
        <f t="shared" si="12"/>
        <v>0</v>
      </c>
      <c r="X3414" s="19"/>
      <c r="Y3414" s="19"/>
      <c r="Z3414" s="19"/>
      <c r="AA3414" s="19"/>
      <c r="AB3414" s="19"/>
      <c r="AC3414" s="19"/>
      <c r="AD3414" s="19"/>
    </row>
    <row r="3415">
      <c r="A3415" s="49" t="s">
        <v>3499</v>
      </c>
      <c r="B3415" s="50">
        <v>22178.0</v>
      </c>
      <c r="C3415" s="51">
        <v>11.974</v>
      </c>
      <c r="D3415" s="52">
        <v>22137.0</v>
      </c>
      <c r="E3415" s="51">
        <v>0.185</v>
      </c>
      <c r="F3415" s="52">
        <v>22178.0</v>
      </c>
      <c r="G3415" s="54">
        <v>6.102</v>
      </c>
      <c r="H3415" s="50">
        <v>22178.0</v>
      </c>
      <c r="I3415" s="54">
        <v>4.06838</v>
      </c>
      <c r="J3415" s="50">
        <v>22178.0</v>
      </c>
      <c r="K3415" s="54">
        <v>1.238</v>
      </c>
      <c r="L3415" s="70">
        <f t="shared" si="1"/>
        <v>0</v>
      </c>
      <c r="M3415" s="71">
        <f t="shared" si="2"/>
        <v>0</v>
      </c>
      <c r="N3415" s="71">
        <f t="shared" si="3"/>
        <v>-7.90562</v>
      </c>
      <c r="O3415" s="71">
        <f t="shared" si="4"/>
        <v>-66.02321697</v>
      </c>
      <c r="P3415" s="71">
        <f t="shared" si="5"/>
        <v>0</v>
      </c>
      <c r="Q3415" s="71">
        <f t="shared" si="6"/>
        <v>0</v>
      </c>
      <c r="R3415" s="71">
        <f t="shared" si="7"/>
        <v>-10.736</v>
      </c>
      <c r="S3415" s="71">
        <f t="shared" si="8"/>
        <v>-89.66093202</v>
      </c>
      <c r="T3415" s="72">
        <f t="shared" si="9"/>
        <v>41</v>
      </c>
      <c r="U3415" s="71">
        <f t="shared" si="10"/>
        <v>0.1848678871</v>
      </c>
      <c r="V3415" s="71">
        <f t="shared" si="11"/>
        <v>0</v>
      </c>
      <c r="W3415" s="73">
        <f t="shared" si="12"/>
        <v>0</v>
      </c>
      <c r="X3415" s="19"/>
      <c r="Y3415" s="19"/>
      <c r="Z3415" s="19"/>
      <c r="AA3415" s="19"/>
      <c r="AB3415" s="19"/>
      <c r="AC3415" s="19"/>
      <c r="AD3415" s="19"/>
    </row>
    <row r="3416">
      <c r="A3416" s="49" t="s">
        <v>3500</v>
      </c>
      <c r="B3416" s="50">
        <v>21623.0</v>
      </c>
      <c r="C3416" s="51">
        <v>43.889</v>
      </c>
      <c r="D3416" s="52">
        <v>21561.0</v>
      </c>
      <c r="E3416" s="51">
        <v>0.118</v>
      </c>
      <c r="F3416" s="52">
        <v>21623.0</v>
      </c>
      <c r="G3416" s="54">
        <v>6.006</v>
      </c>
      <c r="H3416" s="50">
        <v>21623.0</v>
      </c>
      <c r="I3416" s="54">
        <v>4.60789</v>
      </c>
      <c r="J3416" s="50">
        <v>21623.0</v>
      </c>
      <c r="K3416" s="54">
        <v>1.845</v>
      </c>
      <c r="L3416" s="70">
        <f t="shared" si="1"/>
        <v>0</v>
      </c>
      <c r="M3416" s="71">
        <f t="shared" si="2"/>
        <v>0</v>
      </c>
      <c r="N3416" s="71">
        <f t="shared" si="3"/>
        <v>-39.28111</v>
      </c>
      <c r="O3416" s="71">
        <f t="shared" si="4"/>
        <v>-89.50103671</v>
      </c>
      <c r="P3416" s="71">
        <f t="shared" si="5"/>
        <v>0</v>
      </c>
      <c r="Q3416" s="71">
        <f t="shared" si="6"/>
        <v>0</v>
      </c>
      <c r="R3416" s="71">
        <f t="shared" si="7"/>
        <v>-42.044</v>
      </c>
      <c r="S3416" s="71">
        <f t="shared" si="8"/>
        <v>-95.79621317</v>
      </c>
      <c r="T3416" s="72">
        <f t="shared" si="9"/>
        <v>62</v>
      </c>
      <c r="U3416" s="71">
        <f t="shared" si="10"/>
        <v>0.2867317209</v>
      </c>
      <c r="V3416" s="71">
        <f t="shared" si="11"/>
        <v>0</v>
      </c>
      <c r="W3416" s="73">
        <f t="shared" si="12"/>
        <v>0</v>
      </c>
      <c r="X3416" s="19"/>
      <c r="Y3416" s="19"/>
      <c r="Z3416" s="19"/>
      <c r="AA3416" s="19"/>
      <c r="AB3416" s="19"/>
      <c r="AC3416" s="19"/>
      <c r="AD3416" s="19"/>
    </row>
    <row r="3417">
      <c r="A3417" s="49" t="s">
        <v>3501</v>
      </c>
      <c r="B3417" s="50">
        <v>23223.0</v>
      </c>
      <c r="C3417" s="51">
        <v>13.637</v>
      </c>
      <c r="D3417" s="52">
        <v>23189.0</v>
      </c>
      <c r="E3417" s="51">
        <v>0.136</v>
      </c>
      <c r="F3417" s="52">
        <v>23223.0</v>
      </c>
      <c r="G3417" s="54">
        <v>6.353</v>
      </c>
      <c r="H3417" s="50">
        <v>23223.0</v>
      </c>
      <c r="I3417" s="54">
        <v>5.14516</v>
      </c>
      <c r="J3417" s="50">
        <v>23223.0</v>
      </c>
      <c r="K3417" s="54">
        <v>0.828</v>
      </c>
      <c r="L3417" s="70">
        <f t="shared" si="1"/>
        <v>0</v>
      </c>
      <c r="M3417" s="71">
        <f t="shared" si="2"/>
        <v>0</v>
      </c>
      <c r="N3417" s="71">
        <f t="shared" si="3"/>
        <v>-8.49184</v>
      </c>
      <c r="O3417" s="71">
        <f t="shared" si="4"/>
        <v>-62.27058737</v>
      </c>
      <c r="P3417" s="71">
        <f t="shared" si="5"/>
        <v>0</v>
      </c>
      <c r="Q3417" s="71">
        <f t="shared" si="6"/>
        <v>0</v>
      </c>
      <c r="R3417" s="71">
        <f t="shared" si="7"/>
        <v>-12.809</v>
      </c>
      <c r="S3417" s="71">
        <f t="shared" si="8"/>
        <v>-93.92828335</v>
      </c>
      <c r="T3417" s="72">
        <f t="shared" si="9"/>
        <v>34</v>
      </c>
      <c r="U3417" s="71">
        <f t="shared" si="10"/>
        <v>0.1464065797</v>
      </c>
      <c r="V3417" s="71">
        <f t="shared" si="11"/>
        <v>0</v>
      </c>
      <c r="W3417" s="73">
        <f t="shared" si="12"/>
        <v>0</v>
      </c>
      <c r="X3417" s="19"/>
      <c r="Y3417" s="19"/>
      <c r="Z3417" s="19"/>
      <c r="AA3417" s="19"/>
      <c r="AB3417" s="19"/>
      <c r="AC3417" s="19"/>
      <c r="AD3417" s="19"/>
    </row>
    <row r="3418">
      <c r="A3418" s="49" t="s">
        <v>3502</v>
      </c>
      <c r="B3418" s="50">
        <v>22644.0</v>
      </c>
      <c r="C3418" s="51">
        <v>49.208</v>
      </c>
      <c r="D3418" s="52">
        <v>22571.0</v>
      </c>
      <c r="E3418" s="51">
        <v>0.073</v>
      </c>
      <c r="F3418" s="52">
        <v>22644.0</v>
      </c>
      <c r="G3418" s="54">
        <v>6.417</v>
      </c>
      <c r="H3418" s="50">
        <v>22644.0</v>
      </c>
      <c r="I3418" s="54">
        <v>4.18515</v>
      </c>
      <c r="J3418" s="50">
        <v>22644.0</v>
      </c>
      <c r="K3418" s="54">
        <v>1.853</v>
      </c>
      <c r="L3418" s="70">
        <f t="shared" si="1"/>
        <v>0</v>
      </c>
      <c r="M3418" s="71">
        <f t="shared" si="2"/>
        <v>0</v>
      </c>
      <c r="N3418" s="71">
        <f t="shared" si="3"/>
        <v>-45.02285</v>
      </c>
      <c r="O3418" s="71">
        <f t="shared" si="4"/>
        <v>-91.49498049</v>
      </c>
      <c r="P3418" s="71">
        <f t="shared" si="5"/>
        <v>0</v>
      </c>
      <c r="Q3418" s="71">
        <f t="shared" si="6"/>
        <v>0</v>
      </c>
      <c r="R3418" s="71">
        <f t="shared" si="7"/>
        <v>-47.355</v>
      </c>
      <c r="S3418" s="71">
        <f t="shared" si="8"/>
        <v>-96.23435214</v>
      </c>
      <c r="T3418" s="72">
        <f t="shared" si="9"/>
        <v>73</v>
      </c>
      <c r="U3418" s="71">
        <f t="shared" si="10"/>
        <v>0.3223812047</v>
      </c>
      <c r="V3418" s="71">
        <f t="shared" si="11"/>
        <v>0</v>
      </c>
      <c r="W3418" s="73">
        <f t="shared" si="12"/>
        <v>0</v>
      </c>
      <c r="X3418" s="19"/>
      <c r="Y3418" s="19"/>
      <c r="Z3418" s="19"/>
      <c r="AA3418" s="19"/>
      <c r="AB3418" s="19"/>
      <c r="AC3418" s="19"/>
      <c r="AD3418" s="19"/>
    </row>
    <row r="3419">
      <c r="A3419" s="49" t="s">
        <v>3503</v>
      </c>
      <c r="B3419" s="50">
        <v>22216.0</v>
      </c>
      <c r="C3419" s="51">
        <v>13.377</v>
      </c>
      <c r="D3419" s="52">
        <v>22166.0</v>
      </c>
      <c r="E3419" s="51">
        <v>0.076</v>
      </c>
      <c r="F3419" s="52">
        <v>22216.0</v>
      </c>
      <c r="G3419" s="54">
        <v>5.817</v>
      </c>
      <c r="H3419" s="50">
        <v>22216.0</v>
      </c>
      <c r="I3419" s="54">
        <v>1.60635</v>
      </c>
      <c r="J3419" s="50">
        <v>22216.0</v>
      </c>
      <c r="K3419" s="54">
        <v>3.628</v>
      </c>
      <c r="L3419" s="70">
        <f t="shared" si="1"/>
        <v>0</v>
      </c>
      <c r="M3419" s="71">
        <f t="shared" si="2"/>
        <v>0</v>
      </c>
      <c r="N3419" s="71">
        <f t="shared" si="3"/>
        <v>-11.77065</v>
      </c>
      <c r="O3419" s="71">
        <f t="shared" si="4"/>
        <v>-87.99170218</v>
      </c>
      <c r="P3419" s="71">
        <f t="shared" si="5"/>
        <v>0</v>
      </c>
      <c r="Q3419" s="71">
        <f t="shared" si="6"/>
        <v>0</v>
      </c>
      <c r="R3419" s="71">
        <f t="shared" si="7"/>
        <v>-9.749</v>
      </c>
      <c r="S3419" s="71">
        <f t="shared" si="8"/>
        <v>-72.87882186</v>
      </c>
      <c r="T3419" s="72">
        <f t="shared" si="9"/>
        <v>50</v>
      </c>
      <c r="U3419" s="71">
        <f t="shared" si="10"/>
        <v>0.2250630176</v>
      </c>
      <c r="V3419" s="71">
        <f t="shared" si="11"/>
        <v>0</v>
      </c>
      <c r="W3419" s="73">
        <f t="shared" si="12"/>
        <v>0</v>
      </c>
      <c r="X3419" s="19"/>
      <c r="Y3419" s="19"/>
      <c r="Z3419" s="19"/>
      <c r="AA3419" s="19"/>
      <c r="AB3419" s="19"/>
      <c r="AC3419" s="19"/>
      <c r="AD3419" s="19"/>
    </row>
    <row r="3420">
      <c r="A3420" s="49" t="s">
        <v>3504</v>
      </c>
      <c r="B3420" s="50">
        <v>21666.0</v>
      </c>
      <c r="C3420" s="51">
        <v>48.728</v>
      </c>
      <c r="D3420" s="52">
        <v>21548.0</v>
      </c>
      <c r="E3420" s="51">
        <v>0.091</v>
      </c>
      <c r="F3420" s="52">
        <v>21666.0</v>
      </c>
      <c r="G3420" s="54">
        <v>6.005</v>
      </c>
      <c r="H3420" s="50">
        <v>21666.0</v>
      </c>
      <c r="I3420" s="54">
        <v>4.92206</v>
      </c>
      <c r="J3420" s="50">
        <v>21666.0</v>
      </c>
      <c r="K3420" s="54">
        <v>3.308</v>
      </c>
      <c r="L3420" s="70">
        <f t="shared" si="1"/>
        <v>0</v>
      </c>
      <c r="M3420" s="71">
        <f t="shared" si="2"/>
        <v>0</v>
      </c>
      <c r="N3420" s="71">
        <f t="shared" si="3"/>
        <v>-43.80594</v>
      </c>
      <c r="O3420" s="71">
        <f t="shared" si="4"/>
        <v>-89.89890823</v>
      </c>
      <c r="P3420" s="71">
        <f t="shared" si="5"/>
        <v>0</v>
      </c>
      <c r="Q3420" s="71">
        <f t="shared" si="6"/>
        <v>0</v>
      </c>
      <c r="R3420" s="71">
        <f t="shared" si="7"/>
        <v>-45.42</v>
      </c>
      <c r="S3420" s="71">
        <f t="shared" si="8"/>
        <v>-93.21129535</v>
      </c>
      <c r="T3420" s="72">
        <f t="shared" si="9"/>
        <v>118</v>
      </c>
      <c r="U3420" s="71">
        <f t="shared" si="10"/>
        <v>0.5446321425</v>
      </c>
      <c r="V3420" s="71">
        <f t="shared" si="11"/>
        <v>0</v>
      </c>
      <c r="W3420" s="73">
        <f t="shared" si="12"/>
        <v>0</v>
      </c>
      <c r="X3420" s="19"/>
      <c r="Y3420" s="19"/>
      <c r="Z3420" s="19"/>
      <c r="AA3420" s="19"/>
      <c r="AB3420" s="19"/>
      <c r="AC3420" s="19"/>
      <c r="AD3420" s="19"/>
    </row>
    <row r="3421">
      <c r="A3421" s="49" t="s">
        <v>3505</v>
      </c>
      <c r="B3421" s="50">
        <v>22433.0</v>
      </c>
      <c r="C3421" s="51">
        <v>13.696</v>
      </c>
      <c r="D3421" s="52">
        <v>22397.0</v>
      </c>
      <c r="E3421" s="51">
        <v>0.119</v>
      </c>
      <c r="F3421" s="52">
        <v>22433.0</v>
      </c>
      <c r="G3421" s="54">
        <v>6.019</v>
      </c>
      <c r="H3421" s="50">
        <v>22433.0</v>
      </c>
      <c r="I3421" s="54">
        <v>3386.11</v>
      </c>
      <c r="J3421" s="50">
        <v>22433.0</v>
      </c>
      <c r="K3421" s="54">
        <v>3.421</v>
      </c>
      <c r="L3421" s="70">
        <f t="shared" si="1"/>
        <v>0</v>
      </c>
      <c r="M3421" s="71">
        <f t="shared" si="2"/>
        <v>0</v>
      </c>
      <c r="N3421" s="71">
        <f t="shared" si="3"/>
        <v>3372.414</v>
      </c>
      <c r="O3421" s="71">
        <f t="shared" si="4"/>
        <v>24623.34988</v>
      </c>
      <c r="P3421" s="71">
        <f t="shared" si="5"/>
        <v>0</v>
      </c>
      <c r="Q3421" s="71">
        <f t="shared" si="6"/>
        <v>0</v>
      </c>
      <c r="R3421" s="71">
        <f t="shared" si="7"/>
        <v>-10.275</v>
      </c>
      <c r="S3421" s="71">
        <f t="shared" si="8"/>
        <v>-75.02190421</v>
      </c>
      <c r="T3421" s="72">
        <f t="shared" si="9"/>
        <v>36</v>
      </c>
      <c r="U3421" s="71">
        <f t="shared" si="10"/>
        <v>0.1604778674</v>
      </c>
      <c r="V3421" s="71">
        <f t="shared" si="11"/>
        <v>0</v>
      </c>
      <c r="W3421" s="73">
        <f t="shared" si="12"/>
        <v>0</v>
      </c>
      <c r="X3421" s="19"/>
      <c r="Y3421" s="19"/>
      <c r="Z3421" s="19"/>
      <c r="AA3421" s="19"/>
      <c r="AB3421" s="19"/>
      <c r="AC3421" s="19"/>
      <c r="AD3421" s="19"/>
    </row>
    <row r="3422">
      <c r="A3422" s="49" t="s">
        <v>3506</v>
      </c>
      <c r="B3422" s="50">
        <v>21879.0</v>
      </c>
      <c r="C3422" s="51">
        <v>50.112</v>
      </c>
      <c r="D3422" s="52">
        <v>21773.0</v>
      </c>
      <c r="E3422" s="51">
        <v>0.15</v>
      </c>
      <c r="F3422" s="52">
        <v>21879.0</v>
      </c>
      <c r="G3422" s="54">
        <v>6.254</v>
      </c>
      <c r="H3422" s="50">
        <v>21879.0</v>
      </c>
      <c r="I3422" s="54">
        <v>1.7819</v>
      </c>
      <c r="J3422" s="50">
        <v>21878.0</v>
      </c>
      <c r="K3422" s="54">
        <v>2.009</v>
      </c>
      <c r="L3422" s="70">
        <f t="shared" si="1"/>
        <v>0</v>
      </c>
      <c r="M3422" s="71">
        <f t="shared" si="2"/>
        <v>0</v>
      </c>
      <c r="N3422" s="71">
        <f t="shared" si="3"/>
        <v>-48.3301</v>
      </c>
      <c r="O3422" s="71">
        <f t="shared" si="4"/>
        <v>-96.44416507</v>
      </c>
      <c r="P3422" s="71">
        <f t="shared" si="5"/>
        <v>-1</v>
      </c>
      <c r="Q3422" s="71">
        <f t="shared" si="6"/>
        <v>-0.004570592806</v>
      </c>
      <c r="R3422" s="71">
        <f t="shared" si="7"/>
        <v>-48.103</v>
      </c>
      <c r="S3422" s="71">
        <f t="shared" si="8"/>
        <v>-95.9909802</v>
      </c>
      <c r="T3422" s="72">
        <f t="shared" si="9"/>
        <v>106</v>
      </c>
      <c r="U3422" s="71">
        <f t="shared" si="10"/>
        <v>0.4844828374</v>
      </c>
      <c r="V3422" s="71">
        <f t="shared" si="11"/>
        <v>0</v>
      </c>
      <c r="W3422" s="73">
        <f t="shared" si="12"/>
        <v>0</v>
      </c>
      <c r="X3422" s="19"/>
      <c r="Y3422" s="19"/>
      <c r="Z3422" s="19"/>
      <c r="AA3422" s="19"/>
      <c r="AB3422" s="19"/>
      <c r="AC3422" s="19"/>
      <c r="AD3422" s="19"/>
    </row>
    <row r="3423">
      <c r="A3423" s="49" t="s">
        <v>3507</v>
      </c>
      <c r="B3423" s="50">
        <v>21544.0</v>
      </c>
      <c r="C3423" s="51">
        <v>14.47</v>
      </c>
      <c r="D3423" s="52">
        <v>21499.0</v>
      </c>
      <c r="E3423" s="51">
        <v>0.07</v>
      </c>
      <c r="F3423" s="52">
        <v>21544.0</v>
      </c>
      <c r="G3423" s="54">
        <v>5.959</v>
      </c>
      <c r="H3423" s="50">
        <v>21544.0</v>
      </c>
      <c r="I3423" s="54">
        <v>1.70701</v>
      </c>
      <c r="J3423" s="50">
        <v>21543.0</v>
      </c>
      <c r="K3423" s="54">
        <v>2.147</v>
      </c>
      <c r="L3423" s="70">
        <f t="shared" si="1"/>
        <v>0</v>
      </c>
      <c r="M3423" s="71">
        <f t="shared" si="2"/>
        <v>0</v>
      </c>
      <c r="N3423" s="71">
        <f t="shared" si="3"/>
        <v>-12.76299</v>
      </c>
      <c r="O3423" s="71">
        <f t="shared" si="4"/>
        <v>-88.20310988</v>
      </c>
      <c r="P3423" s="71">
        <f t="shared" si="5"/>
        <v>-1</v>
      </c>
      <c r="Q3423" s="71">
        <f t="shared" si="6"/>
        <v>-0.004641663572</v>
      </c>
      <c r="R3423" s="71">
        <f t="shared" si="7"/>
        <v>-12.323</v>
      </c>
      <c r="S3423" s="71">
        <f t="shared" si="8"/>
        <v>-85.16240498</v>
      </c>
      <c r="T3423" s="72">
        <f t="shared" si="9"/>
        <v>45</v>
      </c>
      <c r="U3423" s="71">
        <f t="shared" si="10"/>
        <v>0.2088748608</v>
      </c>
      <c r="V3423" s="71">
        <f t="shared" si="11"/>
        <v>0</v>
      </c>
      <c r="W3423" s="73">
        <f t="shared" si="12"/>
        <v>0</v>
      </c>
      <c r="X3423" s="19"/>
      <c r="Y3423" s="19"/>
      <c r="Z3423" s="19"/>
      <c r="AA3423" s="19"/>
      <c r="AB3423" s="19"/>
      <c r="AC3423" s="19"/>
      <c r="AD3423" s="19"/>
    </row>
    <row r="3424">
      <c r="A3424" s="49" t="s">
        <v>3508</v>
      </c>
      <c r="B3424" s="50">
        <v>21009.0</v>
      </c>
      <c r="C3424" s="51">
        <v>50.572</v>
      </c>
      <c r="D3424" s="52">
        <v>20915.0</v>
      </c>
      <c r="E3424" s="51">
        <v>0.073</v>
      </c>
      <c r="F3424" s="52">
        <v>21009.0</v>
      </c>
      <c r="G3424" s="54">
        <v>6.071</v>
      </c>
      <c r="H3424" s="50">
        <v>21009.0</v>
      </c>
      <c r="I3424" s="54">
        <v>4.25958</v>
      </c>
      <c r="J3424" s="50">
        <v>21008.0</v>
      </c>
      <c r="K3424" s="54">
        <v>2.345</v>
      </c>
      <c r="L3424" s="70">
        <f t="shared" si="1"/>
        <v>0</v>
      </c>
      <c r="M3424" s="71">
        <f t="shared" si="2"/>
        <v>0</v>
      </c>
      <c r="N3424" s="71">
        <f t="shared" si="3"/>
        <v>-46.31242</v>
      </c>
      <c r="O3424" s="71">
        <f t="shared" si="4"/>
        <v>-91.57719687</v>
      </c>
      <c r="P3424" s="71">
        <f t="shared" si="5"/>
        <v>-1</v>
      </c>
      <c r="Q3424" s="71">
        <f t="shared" si="6"/>
        <v>-0.00475986482</v>
      </c>
      <c r="R3424" s="71">
        <f t="shared" si="7"/>
        <v>-48.227</v>
      </c>
      <c r="S3424" s="71">
        <f t="shared" si="8"/>
        <v>-95.36304675</v>
      </c>
      <c r="T3424" s="72">
        <f t="shared" si="9"/>
        <v>94</v>
      </c>
      <c r="U3424" s="71">
        <f t="shared" si="10"/>
        <v>0.4474272931</v>
      </c>
      <c r="V3424" s="71">
        <f t="shared" si="11"/>
        <v>0</v>
      </c>
      <c r="W3424" s="73">
        <f t="shared" si="12"/>
        <v>0</v>
      </c>
      <c r="X3424" s="19"/>
      <c r="Y3424" s="19"/>
      <c r="Z3424" s="19"/>
      <c r="AA3424" s="19"/>
      <c r="AB3424" s="19"/>
      <c r="AC3424" s="19"/>
      <c r="AD3424" s="19"/>
    </row>
    <row r="3425">
      <c r="A3425" s="49" t="s">
        <v>1037</v>
      </c>
      <c r="B3425" s="50">
        <v>22355.0</v>
      </c>
      <c r="C3425" s="51">
        <v>12.66</v>
      </c>
      <c r="D3425" s="52">
        <v>22314.0</v>
      </c>
      <c r="E3425" s="51">
        <v>0.098</v>
      </c>
      <c r="F3425" s="52">
        <v>22355.0</v>
      </c>
      <c r="G3425" s="54">
        <v>6.07</v>
      </c>
      <c r="H3425" s="50">
        <v>22355.0</v>
      </c>
      <c r="I3425" s="54">
        <v>1.89807</v>
      </c>
      <c r="J3425" s="50">
        <v>22354.0</v>
      </c>
      <c r="K3425" s="54">
        <v>1.564</v>
      </c>
      <c r="L3425" s="70">
        <f t="shared" si="1"/>
        <v>0</v>
      </c>
      <c r="M3425" s="71">
        <f t="shared" si="2"/>
        <v>0</v>
      </c>
      <c r="N3425" s="71">
        <f t="shared" si="3"/>
        <v>-10.76193</v>
      </c>
      <c r="O3425" s="71">
        <f t="shared" si="4"/>
        <v>-85.00734597</v>
      </c>
      <c r="P3425" s="71">
        <f t="shared" si="5"/>
        <v>-1</v>
      </c>
      <c r="Q3425" s="71">
        <f t="shared" si="6"/>
        <v>-0.004473272199</v>
      </c>
      <c r="R3425" s="71">
        <f t="shared" si="7"/>
        <v>-11.096</v>
      </c>
      <c r="S3425" s="71">
        <f t="shared" si="8"/>
        <v>-87.64612954</v>
      </c>
      <c r="T3425" s="72">
        <f t="shared" si="9"/>
        <v>41</v>
      </c>
      <c r="U3425" s="71">
        <f t="shared" si="10"/>
        <v>0.1834041601</v>
      </c>
      <c r="V3425" s="71">
        <f t="shared" si="11"/>
        <v>0</v>
      </c>
      <c r="W3425" s="73">
        <f t="shared" si="12"/>
        <v>0</v>
      </c>
      <c r="X3425" s="19"/>
      <c r="Y3425" s="19"/>
      <c r="Z3425" s="19"/>
      <c r="AA3425" s="19"/>
      <c r="AB3425" s="19"/>
      <c r="AC3425" s="19"/>
      <c r="AD3425" s="19"/>
    </row>
    <row r="3426">
      <c r="A3426" s="49" t="s">
        <v>1043</v>
      </c>
      <c r="B3426" s="50">
        <v>21802.0</v>
      </c>
      <c r="C3426" s="51">
        <v>47.186</v>
      </c>
      <c r="D3426" s="52">
        <v>21732.0</v>
      </c>
      <c r="E3426" s="51">
        <v>0.146</v>
      </c>
      <c r="F3426" s="52">
        <v>21802.0</v>
      </c>
      <c r="G3426" s="54">
        <v>6.083</v>
      </c>
      <c r="H3426" s="50">
        <v>21802.0</v>
      </c>
      <c r="I3426" s="54">
        <v>201.137</v>
      </c>
      <c r="J3426" s="50">
        <v>21801.0</v>
      </c>
      <c r="K3426" s="54">
        <v>2.009</v>
      </c>
      <c r="L3426" s="70">
        <f t="shared" si="1"/>
        <v>0</v>
      </c>
      <c r="M3426" s="71">
        <f t="shared" si="2"/>
        <v>0</v>
      </c>
      <c r="N3426" s="71">
        <f t="shared" si="3"/>
        <v>153.951</v>
      </c>
      <c r="O3426" s="71">
        <f t="shared" si="4"/>
        <v>326.2641461</v>
      </c>
      <c r="P3426" s="71">
        <f t="shared" si="5"/>
        <v>-1</v>
      </c>
      <c r="Q3426" s="71">
        <f t="shared" si="6"/>
        <v>-0.004586735162</v>
      </c>
      <c r="R3426" s="71">
        <f t="shared" si="7"/>
        <v>-45.177</v>
      </c>
      <c r="S3426" s="71">
        <f t="shared" si="8"/>
        <v>-95.74238121</v>
      </c>
      <c r="T3426" s="72">
        <f t="shared" si="9"/>
        <v>70</v>
      </c>
      <c r="U3426" s="71">
        <f t="shared" si="10"/>
        <v>0.3210714613</v>
      </c>
      <c r="V3426" s="71">
        <f t="shared" si="11"/>
        <v>0</v>
      </c>
      <c r="W3426" s="73">
        <f t="shared" si="12"/>
        <v>0</v>
      </c>
      <c r="X3426" s="19"/>
      <c r="Y3426" s="19"/>
      <c r="Z3426" s="19"/>
      <c r="AA3426" s="19"/>
      <c r="AB3426" s="19"/>
      <c r="AC3426" s="19"/>
      <c r="AD3426" s="19"/>
    </row>
    <row r="3427">
      <c r="A3427" s="49" t="s">
        <v>3509</v>
      </c>
      <c r="B3427" s="50">
        <v>22607.0</v>
      </c>
      <c r="C3427" s="51">
        <v>14.249</v>
      </c>
      <c r="D3427" s="52">
        <v>22554.0</v>
      </c>
      <c r="E3427" s="51">
        <v>0.124</v>
      </c>
      <c r="F3427" s="52">
        <v>22607.0</v>
      </c>
      <c r="G3427" s="54">
        <v>6.168</v>
      </c>
      <c r="H3427" s="50">
        <v>22607.0</v>
      </c>
      <c r="I3427" s="54">
        <v>1.83542</v>
      </c>
      <c r="J3427" s="50">
        <v>22607.0</v>
      </c>
      <c r="K3427" s="54">
        <v>1.073</v>
      </c>
      <c r="L3427" s="70">
        <f t="shared" si="1"/>
        <v>0</v>
      </c>
      <c r="M3427" s="71">
        <f t="shared" si="2"/>
        <v>0</v>
      </c>
      <c r="N3427" s="71">
        <f t="shared" si="3"/>
        <v>-12.41358</v>
      </c>
      <c r="O3427" s="71">
        <f t="shared" si="4"/>
        <v>-87.11895572</v>
      </c>
      <c r="P3427" s="71">
        <f t="shared" si="5"/>
        <v>0</v>
      </c>
      <c r="Q3427" s="71">
        <f t="shared" si="6"/>
        <v>0</v>
      </c>
      <c r="R3427" s="71">
        <f t="shared" si="7"/>
        <v>-13.176</v>
      </c>
      <c r="S3427" s="71">
        <f t="shared" si="8"/>
        <v>-92.46964699</v>
      </c>
      <c r="T3427" s="72">
        <f t="shared" si="9"/>
        <v>53</v>
      </c>
      <c r="U3427" s="71">
        <f t="shared" si="10"/>
        <v>0.23444066</v>
      </c>
      <c r="V3427" s="71">
        <f t="shared" si="11"/>
        <v>0</v>
      </c>
      <c r="W3427" s="73">
        <f t="shared" si="12"/>
        <v>0</v>
      </c>
      <c r="X3427" s="19"/>
      <c r="Y3427" s="19"/>
      <c r="Z3427" s="19"/>
      <c r="AA3427" s="19"/>
      <c r="AB3427" s="19"/>
      <c r="AC3427" s="19"/>
      <c r="AD3427" s="19"/>
    </row>
    <row r="3428">
      <c r="A3428" s="49" t="s">
        <v>3510</v>
      </c>
      <c r="B3428" s="50">
        <v>22043.0</v>
      </c>
      <c r="C3428" s="51">
        <v>50.693</v>
      </c>
      <c r="D3428" s="52">
        <v>21955.0</v>
      </c>
      <c r="E3428" s="51">
        <v>0.096</v>
      </c>
      <c r="F3428" s="52">
        <v>22043.0</v>
      </c>
      <c r="G3428" s="54">
        <v>6.234</v>
      </c>
      <c r="H3428" s="50">
        <v>22043.0</v>
      </c>
      <c r="I3428" s="54">
        <v>3600.0</v>
      </c>
      <c r="J3428" s="50">
        <v>22043.0</v>
      </c>
      <c r="K3428" s="54">
        <v>2.499</v>
      </c>
      <c r="L3428" s="70">
        <f t="shared" si="1"/>
        <v>0</v>
      </c>
      <c r="M3428" s="71">
        <f t="shared" si="2"/>
        <v>0</v>
      </c>
      <c r="N3428" s="71">
        <f t="shared" si="3"/>
        <v>3549.307</v>
      </c>
      <c r="O3428" s="71">
        <f t="shared" si="4"/>
        <v>7001.572209</v>
      </c>
      <c r="P3428" s="71">
        <f t="shared" si="5"/>
        <v>0</v>
      </c>
      <c r="Q3428" s="71">
        <f t="shared" si="6"/>
        <v>0</v>
      </c>
      <c r="R3428" s="71">
        <f t="shared" si="7"/>
        <v>-48.194</v>
      </c>
      <c r="S3428" s="71">
        <f t="shared" si="8"/>
        <v>-95.07032529</v>
      </c>
      <c r="T3428" s="72">
        <f t="shared" si="9"/>
        <v>88</v>
      </c>
      <c r="U3428" s="71">
        <f t="shared" si="10"/>
        <v>0.3992197069</v>
      </c>
      <c r="V3428" s="71">
        <f t="shared" si="11"/>
        <v>0</v>
      </c>
      <c r="W3428" s="73">
        <f t="shared" si="12"/>
        <v>0</v>
      </c>
      <c r="X3428" s="19"/>
      <c r="Y3428" s="19"/>
      <c r="Z3428" s="19"/>
      <c r="AA3428" s="19"/>
      <c r="AB3428" s="19"/>
      <c r="AC3428" s="19"/>
      <c r="AD3428" s="19"/>
    </row>
    <row r="3429">
      <c r="A3429" s="49" t="s">
        <v>3511</v>
      </c>
      <c r="B3429" s="50">
        <v>22509.0</v>
      </c>
      <c r="C3429" s="51">
        <v>12.761</v>
      </c>
      <c r="D3429" s="52">
        <v>22462.0</v>
      </c>
      <c r="E3429" s="51">
        <v>0.109</v>
      </c>
      <c r="F3429" s="52">
        <v>22509.0</v>
      </c>
      <c r="G3429" s="54">
        <v>6.212</v>
      </c>
      <c r="H3429" s="50">
        <v>22509.0</v>
      </c>
      <c r="I3429" s="54">
        <v>1.66304</v>
      </c>
      <c r="J3429" s="50">
        <v>22509.0</v>
      </c>
      <c r="K3429" s="54">
        <v>2.011</v>
      </c>
      <c r="L3429" s="70">
        <f t="shared" si="1"/>
        <v>0</v>
      </c>
      <c r="M3429" s="71">
        <f t="shared" si="2"/>
        <v>0</v>
      </c>
      <c r="N3429" s="71">
        <f t="shared" si="3"/>
        <v>-11.09796</v>
      </c>
      <c r="O3429" s="71">
        <f t="shared" si="4"/>
        <v>-86.96779249</v>
      </c>
      <c r="P3429" s="71">
        <f t="shared" si="5"/>
        <v>0</v>
      </c>
      <c r="Q3429" s="71">
        <f t="shared" si="6"/>
        <v>0</v>
      </c>
      <c r="R3429" s="71">
        <f t="shared" si="7"/>
        <v>-10.75</v>
      </c>
      <c r="S3429" s="71">
        <f t="shared" si="8"/>
        <v>-84.24104694</v>
      </c>
      <c r="T3429" s="72">
        <f t="shared" si="9"/>
        <v>47</v>
      </c>
      <c r="U3429" s="71">
        <f t="shared" si="10"/>
        <v>0.2088053667</v>
      </c>
      <c r="V3429" s="71">
        <f t="shared" si="11"/>
        <v>0</v>
      </c>
      <c r="W3429" s="73">
        <f t="shared" si="12"/>
        <v>0</v>
      </c>
      <c r="X3429" s="19"/>
      <c r="Y3429" s="19"/>
      <c r="Z3429" s="19"/>
      <c r="AA3429" s="19"/>
      <c r="AB3429" s="19"/>
      <c r="AC3429" s="19"/>
      <c r="AD3429" s="19"/>
    </row>
    <row r="3430">
      <c r="A3430" s="49" t="s">
        <v>3512</v>
      </c>
      <c r="B3430" s="50">
        <v>21945.0</v>
      </c>
      <c r="C3430" s="51">
        <v>42.589</v>
      </c>
      <c r="D3430" s="52">
        <v>21846.0</v>
      </c>
      <c r="E3430" s="51">
        <v>0.078</v>
      </c>
      <c r="F3430" s="52">
        <v>21945.0</v>
      </c>
      <c r="G3430" s="54">
        <v>6.306</v>
      </c>
      <c r="H3430" s="50">
        <v>21945.0</v>
      </c>
      <c r="I3430" s="54">
        <v>733.969</v>
      </c>
      <c r="J3430" s="50">
        <v>21944.0</v>
      </c>
      <c r="K3430" s="54">
        <v>3.395</v>
      </c>
      <c r="L3430" s="70">
        <f t="shared" si="1"/>
        <v>0</v>
      </c>
      <c r="M3430" s="71">
        <f t="shared" si="2"/>
        <v>0</v>
      </c>
      <c r="N3430" s="71">
        <f t="shared" si="3"/>
        <v>691.38</v>
      </c>
      <c r="O3430" s="71">
        <f t="shared" si="4"/>
        <v>1623.376928</v>
      </c>
      <c r="P3430" s="71">
        <f t="shared" si="5"/>
        <v>-1</v>
      </c>
      <c r="Q3430" s="71">
        <f t="shared" si="6"/>
        <v>-0.004556846662</v>
      </c>
      <c r="R3430" s="71">
        <f t="shared" si="7"/>
        <v>-39.194</v>
      </c>
      <c r="S3430" s="71">
        <f t="shared" si="8"/>
        <v>-92.02845805</v>
      </c>
      <c r="T3430" s="72">
        <f t="shared" si="9"/>
        <v>99</v>
      </c>
      <c r="U3430" s="71">
        <f t="shared" si="10"/>
        <v>0.4511278195</v>
      </c>
      <c r="V3430" s="71">
        <f t="shared" si="11"/>
        <v>0</v>
      </c>
      <c r="W3430" s="73">
        <f t="shared" si="12"/>
        <v>0</v>
      </c>
      <c r="X3430" s="19"/>
      <c r="Y3430" s="19"/>
      <c r="Z3430" s="19"/>
      <c r="AA3430" s="19"/>
      <c r="AB3430" s="19"/>
      <c r="AC3430" s="19"/>
      <c r="AD3430" s="19"/>
    </row>
    <row r="3431">
      <c r="A3431" s="49" t="s">
        <v>3513</v>
      </c>
      <c r="B3431" s="50">
        <v>22152.0</v>
      </c>
      <c r="C3431" s="51">
        <v>12.774</v>
      </c>
      <c r="D3431" s="52">
        <v>22106.0</v>
      </c>
      <c r="E3431" s="51">
        <v>0.081</v>
      </c>
      <c r="F3431" s="52">
        <v>22152.0</v>
      </c>
      <c r="G3431" s="54">
        <v>6.086</v>
      </c>
      <c r="H3431" s="50">
        <v>22152.0</v>
      </c>
      <c r="I3431" s="54">
        <v>1.77188</v>
      </c>
      <c r="J3431" s="50">
        <v>22152.0</v>
      </c>
      <c r="K3431" s="54">
        <v>1.648</v>
      </c>
      <c r="L3431" s="70">
        <f t="shared" si="1"/>
        <v>0</v>
      </c>
      <c r="M3431" s="71">
        <f t="shared" si="2"/>
        <v>0</v>
      </c>
      <c r="N3431" s="71">
        <f t="shared" si="3"/>
        <v>-11.00212</v>
      </c>
      <c r="O3431" s="71">
        <f t="shared" si="4"/>
        <v>-86.12901206</v>
      </c>
      <c r="P3431" s="71">
        <f t="shared" si="5"/>
        <v>0</v>
      </c>
      <c r="Q3431" s="71">
        <f t="shared" si="6"/>
        <v>0</v>
      </c>
      <c r="R3431" s="71">
        <f t="shared" si="7"/>
        <v>-11.126</v>
      </c>
      <c r="S3431" s="71">
        <f t="shared" si="8"/>
        <v>-87.09879443</v>
      </c>
      <c r="T3431" s="72">
        <f t="shared" si="9"/>
        <v>46</v>
      </c>
      <c r="U3431" s="71">
        <f t="shared" si="10"/>
        <v>0.2076561936</v>
      </c>
      <c r="V3431" s="71">
        <f t="shared" si="11"/>
        <v>0</v>
      </c>
      <c r="W3431" s="73">
        <f t="shared" si="12"/>
        <v>0</v>
      </c>
      <c r="X3431" s="19"/>
      <c r="Y3431" s="19"/>
      <c r="Z3431" s="19"/>
      <c r="AA3431" s="19"/>
      <c r="AB3431" s="19"/>
      <c r="AC3431" s="19"/>
      <c r="AD3431" s="19"/>
    </row>
    <row r="3432">
      <c r="A3432" s="49" t="s">
        <v>3514</v>
      </c>
      <c r="B3432" s="50">
        <v>21605.0</v>
      </c>
      <c r="C3432" s="51">
        <v>48.557</v>
      </c>
      <c r="D3432" s="52">
        <v>21505.0</v>
      </c>
      <c r="E3432" s="51">
        <v>0.135</v>
      </c>
      <c r="F3432" s="52">
        <v>21605.0</v>
      </c>
      <c r="G3432" s="54">
        <v>6.142</v>
      </c>
      <c r="H3432" s="50">
        <v>21605.0</v>
      </c>
      <c r="I3432" s="54">
        <v>1.76209</v>
      </c>
      <c r="J3432" s="50">
        <v>21605.0</v>
      </c>
      <c r="K3432" s="54">
        <v>1.684</v>
      </c>
      <c r="L3432" s="70">
        <f t="shared" si="1"/>
        <v>0</v>
      </c>
      <c r="M3432" s="71">
        <f t="shared" si="2"/>
        <v>0</v>
      </c>
      <c r="N3432" s="71">
        <f t="shared" si="3"/>
        <v>-46.79491</v>
      </c>
      <c r="O3432" s="71">
        <f t="shared" si="4"/>
        <v>-96.37108965</v>
      </c>
      <c r="P3432" s="71">
        <f t="shared" si="5"/>
        <v>0</v>
      </c>
      <c r="Q3432" s="71">
        <f t="shared" si="6"/>
        <v>0</v>
      </c>
      <c r="R3432" s="71">
        <f t="shared" si="7"/>
        <v>-46.873</v>
      </c>
      <c r="S3432" s="71">
        <f t="shared" si="8"/>
        <v>-96.53191095</v>
      </c>
      <c r="T3432" s="72">
        <f t="shared" si="9"/>
        <v>100</v>
      </c>
      <c r="U3432" s="71">
        <f t="shared" si="10"/>
        <v>0.4628558204</v>
      </c>
      <c r="V3432" s="71">
        <f t="shared" si="11"/>
        <v>0</v>
      </c>
      <c r="W3432" s="73">
        <f t="shared" si="12"/>
        <v>0</v>
      </c>
      <c r="X3432" s="19"/>
      <c r="Y3432" s="19"/>
      <c r="Z3432" s="19"/>
      <c r="AA3432" s="19"/>
      <c r="AB3432" s="19"/>
      <c r="AC3432" s="19"/>
      <c r="AD3432" s="19"/>
    </row>
    <row r="3433">
      <c r="A3433" s="49" t="s">
        <v>3515</v>
      </c>
      <c r="B3433" s="50">
        <v>22332.0</v>
      </c>
      <c r="C3433" s="51">
        <v>14.795</v>
      </c>
      <c r="D3433" s="52">
        <v>22285.0</v>
      </c>
      <c r="E3433" s="51">
        <v>0.142</v>
      </c>
      <c r="F3433" s="52">
        <v>22332.0</v>
      </c>
      <c r="G3433" s="54">
        <v>6.103</v>
      </c>
      <c r="H3433" s="50">
        <v>22332.0</v>
      </c>
      <c r="I3433" s="54">
        <v>6.11454</v>
      </c>
      <c r="J3433" s="50">
        <v>22332.0</v>
      </c>
      <c r="K3433" s="54">
        <v>2.329</v>
      </c>
      <c r="L3433" s="70">
        <f t="shared" si="1"/>
        <v>0</v>
      </c>
      <c r="M3433" s="71">
        <f t="shared" si="2"/>
        <v>0</v>
      </c>
      <c r="N3433" s="71">
        <f t="shared" si="3"/>
        <v>-8.68046</v>
      </c>
      <c r="O3433" s="71">
        <f t="shared" si="4"/>
        <v>-58.67157824</v>
      </c>
      <c r="P3433" s="71">
        <f t="shared" si="5"/>
        <v>0</v>
      </c>
      <c r="Q3433" s="71">
        <f t="shared" si="6"/>
        <v>0</v>
      </c>
      <c r="R3433" s="71">
        <f t="shared" si="7"/>
        <v>-12.466</v>
      </c>
      <c r="S3433" s="71">
        <f t="shared" si="8"/>
        <v>-84.25819534</v>
      </c>
      <c r="T3433" s="72">
        <f t="shared" si="9"/>
        <v>47</v>
      </c>
      <c r="U3433" s="71">
        <f t="shared" si="10"/>
        <v>0.210460326</v>
      </c>
      <c r="V3433" s="71">
        <f t="shared" si="11"/>
        <v>0</v>
      </c>
      <c r="W3433" s="73">
        <f t="shared" si="12"/>
        <v>0</v>
      </c>
      <c r="X3433" s="19"/>
      <c r="Y3433" s="19"/>
      <c r="Z3433" s="19"/>
      <c r="AA3433" s="19"/>
      <c r="AB3433" s="19"/>
      <c r="AC3433" s="19"/>
      <c r="AD3433" s="19"/>
    </row>
    <row r="3434">
      <c r="A3434" s="49" t="s">
        <v>3516</v>
      </c>
      <c r="B3434" s="50">
        <v>21775.0</v>
      </c>
      <c r="C3434" s="51">
        <v>49.063</v>
      </c>
      <c r="D3434" s="52">
        <v>21642.0</v>
      </c>
      <c r="E3434" s="51">
        <v>0.078</v>
      </c>
      <c r="F3434" s="52">
        <v>21775.0</v>
      </c>
      <c r="G3434" s="54">
        <v>6.249</v>
      </c>
      <c r="H3434" s="50">
        <v>21775.0</v>
      </c>
      <c r="I3434" s="54">
        <v>2289.22</v>
      </c>
      <c r="J3434" s="50">
        <v>21775.0</v>
      </c>
      <c r="K3434" s="54">
        <v>2.533</v>
      </c>
      <c r="L3434" s="70">
        <f t="shared" si="1"/>
        <v>0</v>
      </c>
      <c r="M3434" s="71">
        <f t="shared" si="2"/>
        <v>0</v>
      </c>
      <c r="N3434" s="71">
        <f t="shared" si="3"/>
        <v>2240.157</v>
      </c>
      <c r="O3434" s="71">
        <f t="shared" si="4"/>
        <v>4565.878564</v>
      </c>
      <c r="P3434" s="71">
        <f t="shared" si="5"/>
        <v>0</v>
      </c>
      <c r="Q3434" s="71">
        <f t="shared" si="6"/>
        <v>0</v>
      </c>
      <c r="R3434" s="71">
        <f t="shared" si="7"/>
        <v>-46.53</v>
      </c>
      <c r="S3434" s="71">
        <f t="shared" si="8"/>
        <v>-94.83725007</v>
      </c>
      <c r="T3434" s="72">
        <f t="shared" si="9"/>
        <v>133</v>
      </c>
      <c r="U3434" s="71">
        <f t="shared" si="10"/>
        <v>0.6107921929</v>
      </c>
      <c r="V3434" s="71">
        <f t="shared" si="11"/>
        <v>0</v>
      </c>
      <c r="W3434" s="73">
        <f t="shared" si="12"/>
        <v>0</v>
      </c>
      <c r="X3434" s="19"/>
      <c r="Y3434" s="19"/>
      <c r="Z3434" s="19"/>
      <c r="AA3434" s="19"/>
      <c r="AB3434" s="19"/>
      <c r="AC3434" s="19"/>
      <c r="AD3434" s="19"/>
    </row>
    <row r="3435">
      <c r="A3435" s="49" t="s">
        <v>3517</v>
      </c>
      <c r="B3435" s="50">
        <v>22459.0</v>
      </c>
      <c r="C3435" s="51">
        <v>12.907</v>
      </c>
      <c r="D3435" s="52">
        <v>22419.0</v>
      </c>
      <c r="E3435" s="51">
        <v>0.081</v>
      </c>
      <c r="F3435" s="52">
        <v>22459.0</v>
      </c>
      <c r="G3435" s="54">
        <v>5.925</v>
      </c>
      <c r="H3435" s="50">
        <v>22459.0</v>
      </c>
      <c r="I3435" s="54">
        <v>1.52753</v>
      </c>
      <c r="J3435" s="50">
        <v>22459.0</v>
      </c>
      <c r="K3435" s="54">
        <v>2.862</v>
      </c>
      <c r="L3435" s="70">
        <f t="shared" si="1"/>
        <v>0</v>
      </c>
      <c r="M3435" s="71">
        <f t="shared" si="2"/>
        <v>0</v>
      </c>
      <c r="N3435" s="71">
        <f t="shared" si="3"/>
        <v>-11.37947</v>
      </c>
      <c r="O3435" s="71">
        <f t="shared" si="4"/>
        <v>-88.16510421</v>
      </c>
      <c r="P3435" s="71">
        <f t="shared" si="5"/>
        <v>0</v>
      </c>
      <c r="Q3435" s="71">
        <f t="shared" si="6"/>
        <v>0</v>
      </c>
      <c r="R3435" s="71">
        <f t="shared" si="7"/>
        <v>-10.045</v>
      </c>
      <c r="S3435" s="71">
        <f t="shared" si="8"/>
        <v>-77.8259859</v>
      </c>
      <c r="T3435" s="72">
        <f t="shared" si="9"/>
        <v>40</v>
      </c>
      <c r="U3435" s="71">
        <f t="shared" si="10"/>
        <v>0.1781023198</v>
      </c>
      <c r="V3435" s="71">
        <f t="shared" si="11"/>
        <v>0</v>
      </c>
      <c r="W3435" s="73">
        <f t="shared" si="12"/>
        <v>0</v>
      </c>
      <c r="X3435" s="19"/>
      <c r="Y3435" s="19"/>
      <c r="Z3435" s="19"/>
      <c r="AA3435" s="19"/>
      <c r="AB3435" s="19"/>
      <c r="AC3435" s="19"/>
      <c r="AD3435" s="19"/>
    </row>
    <row r="3436">
      <c r="A3436" s="49" t="s">
        <v>3518</v>
      </c>
      <c r="B3436" s="50">
        <v>21901.0</v>
      </c>
      <c r="C3436" s="51">
        <v>45.705</v>
      </c>
      <c r="D3436" s="52">
        <v>21848.0</v>
      </c>
      <c r="E3436" s="51">
        <v>0.078</v>
      </c>
      <c r="F3436" s="52">
        <v>21901.0</v>
      </c>
      <c r="G3436" s="54">
        <v>5.928</v>
      </c>
      <c r="H3436" s="50">
        <v>21901.0</v>
      </c>
      <c r="I3436" s="54">
        <v>4.32677</v>
      </c>
      <c r="J3436" s="50">
        <v>21900.0</v>
      </c>
      <c r="K3436" s="54">
        <v>1.726</v>
      </c>
      <c r="L3436" s="70">
        <f t="shared" si="1"/>
        <v>0</v>
      </c>
      <c r="M3436" s="71">
        <f t="shared" si="2"/>
        <v>0</v>
      </c>
      <c r="N3436" s="71">
        <f t="shared" si="3"/>
        <v>-41.37823</v>
      </c>
      <c r="O3436" s="71">
        <f t="shared" si="4"/>
        <v>-90.5332677</v>
      </c>
      <c r="P3436" s="71">
        <f t="shared" si="5"/>
        <v>-1</v>
      </c>
      <c r="Q3436" s="71">
        <f t="shared" si="6"/>
        <v>-0.004566001552</v>
      </c>
      <c r="R3436" s="71">
        <f t="shared" si="7"/>
        <v>-43.979</v>
      </c>
      <c r="S3436" s="71">
        <f t="shared" si="8"/>
        <v>-96.22360792</v>
      </c>
      <c r="T3436" s="72">
        <f t="shared" si="9"/>
        <v>53</v>
      </c>
      <c r="U3436" s="71">
        <f t="shared" si="10"/>
        <v>0.2419980823</v>
      </c>
      <c r="V3436" s="71">
        <f t="shared" si="11"/>
        <v>0</v>
      </c>
      <c r="W3436" s="73">
        <f t="shared" si="12"/>
        <v>0</v>
      </c>
      <c r="X3436" s="19"/>
      <c r="Y3436" s="19"/>
      <c r="Z3436" s="19"/>
      <c r="AA3436" s="19"/>
      <c r="AB3436" s="19"/>
      <c r="AC3436" s="19"/>
      <c r="AD3436" s="19"/>
    </row>
    <row r="3437">
      <c r="A3437" s="49" t="s">
        <v>3519</v>
      </c>
      <c r="B3437" s="50">
        <v>23395.0</v>
      </c>
      <c r="C3437" s="51">
        <v>13.154</v>
      </c>
      <c r="D3437" s="52">
        <v>23361.0</v>
      </c>
      <c r="E3437" s="51">
        <v>0.103</v>
      </c>
      <c r="F3437" s="52">
        <v>23395.0</v>
      </c>
      <c r="G3437" s="54">
        <v>6.338</v>
      </c>
      <c r="H3437" s="50">
        <v>23395.0</v>
      </c>
      <c r="I3437" s="54">
        <v>2.09005</v>
      </c>
      <c r="J3437" s="50">
        <v>23395.0</v>
      </c>
      <c r="K3437" s="54">
        <v>1.918</v>
      </c>
      <c r="L3437" s="70">
        <f t="shared" si="1"/>
        <v>0</v>
      </c>
      <c r="M3437" s="71">
        <f t="shared" si="2"/>
        <v>0</v>
      </c>
      <c r="N3437" s="71">
        <f t="shared" si="3"/>
        <v>-11.06395</v>
      </c>
      <c r="O3437" s="71">
        <f t="shared" si="4"/>
        <v>-84.11091683</v>
      </c>
      <c r="P3437" s="71">
        <f t="shared" si="5"/>
        <v>0</v>
      </c>
      <c r="Q3437" s="71">
        <f t="shared" si="6"/>
        <v>0</v>
      </c>
      <c r="R3437" s="71">
        <f t="shared" si="7"/>
        <v>-11.236</v>
      </c>
      <c r="S3437" s="71">
        <f t="shared" si="8"/>
        <v>-85.41888399</v>
      </c>
      <c r="T3437" s="72">
        <f t="shared" si="9"/>
        <v>34</v>
      </c>
      <c r="U3437" s="71">
        <f t="shared" si="10"/>
        <v>0.1453301988</v>
      </c>
      <c r="V3437" s="71">
        <f t="shared" si="11"/>
        <v>0</v>
      </c>
      <c r="W3437" s="73">
        <f t="shared" si="12"/>
        <v>0</v>
      </c>
      <c r="X3437" s="19"/>
      <c r="Y3437" s="19"/>
      <c r="Z3437" s="19"/>
      <c r="AA3437" s="19"/>
      <c r="AB3437" s="19"/>
      <c r="AC3437" s="19"/>
      <c r="AD3437" s="19"/>
    </row>
    <row r="3438">
      <c r="A3438" s="49" t="s">
        <v>3520</v>
      </c>
      <c r="B3438" s="50">
        <v>22810.0</v>
      </c>
      <c r="C3438" s="51">
        <v>48.389</v>
      </c>
      <c r="D3438" s="52">
        <v>22768.0</v>
      </c>
      <c r="E3438" s="51">
        <v>0.09</v>
      </c>
      <c r="F3438" s="52">
        <v>22810.0</v>
      </c>
      <c r="G3438" s="54">
        <v>6.405</v>
      </c>
      <c r="H3438" s="50">
        <v>22810.0</v>
      </c>
      <c r="I3438" s="54">
        <v>4.73465</v>
      </c>
      <c r="J3438" s="50">
        <v>22808.0</v>
      </c>
      <c r="K3438" s="54">
        <v>3.226</v>
      </c>
      <c r="L3438" s="70">
        <f t="shared" si="1"/>
        <v>0</v>
      </c>
      <c r="M3438" s="71">
        <f t="shared" si="2"/>
        <v>0</v>
      </c>
      <c r="N3438" s="71">
        <f t="shared" si="3"/>
        <v>-43.65435</v>
      </c>
      <c r="O3438" s="71">
        <f t="shared" si="4"/>
        <v>-90.21544153</v>
      </c>
      <c r="P3438" s="71">
        <f t="shared" si="5"/>
        <v>-2</v>
      </c>
      <c r="Q3438" s="71">
        <f t="shared" si="6"/>
        <v>-0.008768084174</v>
      </c>
      <c r="R3438" s="71">
        <f t="shared" si="7"/>
        <v>-45.163</v>
      </c>
      <c r="S3438" s="71">
        <f t="shared" si="8"/>
        <v>-93.33319556</v>
      </c>
      <c r="T3438" s="72">
        <f t="shared" si="9"/>
        <v>42</v>
      </c>
      <c r="U3438" s="71">
        <f t="shared" si="10"/>
        <v>0.1841297676</v>
      </c>
      <c r="V3438" s="71">
        <f t="shared" si="11"/>
        <v>0</v>
      </c>
      <c r="W3438" s="73">
        <f t="shared" si="12"/>
        <v>0</v>
      </c>
      <c r="X3438" s="19"/>
      <c r="Y3438" s="19"/>
      <c r="Z3438" s="19"/>
      <c r="AA3438" s="19"/>
      <c r="AB3438" s="19"/>
      <c r="AC3438" s="19"/>
      <c r="AD3438" s="19"/>
    </row>
    <row r="3439">
      <c r="A3439" s="49" t="s">
        <v>3521</v>
      </c>
      <c r="B3439" s="50">
        <v>21443.0</v>
      </c>
      <c r="C3439" s="51">
        <v>12.323</v>
      </c>
      <c r="D3439" s="52">
        <v>21405.0</v>
      </c>
      <c r="E3439" s="51">
        <v>0.087</v>
      </c>
      <c r="F3439" s="52">
        <v>21443.0</v>
      </c>
      <c r="G3439" s="54">
        <v>5.764</v>
      </c>
      <c r="H3439" s="50">
        <v>21443.0</v>
      </c>
      <c r="I3439" s="54">
        <v>1.57962</v>
      </c>
      <c r="J3439" s="50">
        <v>21443.0</v>
      </c>
      <c r="K3439" s="54">
        <v>1.891</v>
      </c>
      <c r="L3439" s="70">
        <f t="shared" si="1"/>
        <v>0</v>
      </c>
      <c r="M3439" s="71">
        <f t="shared" si="2"/>
        <v>0</v>
      </c>
      <c r="N3439" s="71">
        <f t="shared" si="3"/>
        <v>-10.74338</v>
      </c>
      <c r="O3439" s="71">
        <f t="shared" si="4"/>
        <v>-87.18153047</v>
      </c>
      <c r="P3439" s="71">
        <f t="shared" si="5"/>
        <v>0</v>
      </c>
      <c r="Q3439" s="71">
        <f t="shared" si="6"/>
        <v>0</v>
      </c>
      <c r="R3439" s="71">
        <f t="shared" si="7"/>
        <v>-10.432</v>
      </c>
      <c r="S3439" s="71">
        <f t="shared" si="8"/>
        <v>-84.6547107</v>
      </c>
      <c r="T3439" s="72">
        <f t="shared" si="9"/>
        <v>38</v>
      </c>
      <c r="U3439" s="71">
        <f t="shared" si="10"/>
        <v>0.1772140092</v>
      </c>
      <c r="V3439" s="71">
        <f t="shared" si="11"/>
        <v>0</v>
      </c>
      <c r="W3439" s="73">
        <f t="shared" si="12"/>
        <v>0</v>
      </c>
      <c r="X3439" s="19"/>
      <c r="Y3439" s="19"/>
      <c r="Z3439" s="19"/>
      <c r="AA3439" s="19"/>
      <c r="AB3439" s="19"/>
      <c r="AC3439" s="19"/>
      <c r="AD3439" s="19"/>
    </row>
    <row r="3440">
      <c r="A3440" s="49" t="s">
        <v>3522</v>
      </c>
      <c r="B3440" s="50">
        <v>20910.0</v>
      </c>
      <c r="C3440" s="51">
        <v>45.362</v>
      </c>
      <c r="D3440" s="52">
        <v>20833.0</v>
      </c>
      <c r="E3440" s="51">
        <v>0.112</v>
      </c>
      <c r="F3440" s="52">
        <v>20910.0</v>
      </c>
      <c r="G3440" s="54">
        <v>5.88</v>
      </c>
      <c r="H3440" s="50">
        <v>20910.0</v>
      </c>
      <c r="I3440" s="54">
        <v>8.9992</v>
      </c>
      <c r="J3440" s="50">
        <v>20910.0</v>
      </c>
      <c r="K3440" s="54">
        <v>2.028</v>
      </c>
      <c r="L3440" s="70">
        <f t="shared" si="1"/>
        <v>0</v>
      </c>
      <c r="M3440" s="71">
        <f t="shared" si="2"/>
        <v>0</v>
      </c>
      <c r="N3440" s="71">
        <f t="shared" si="3"/>
        <v>-36.3628</v>
      </c>
      <c r="O3440" s="71">
        <f t="shared" si="4"/>
        <v>-80.16136855</v>
      </c>
      <c r="P3440" s="71">
        <f t="shared" si="5"/>
        <v>0</v>
      </c>
      <c r="Q3440" s="71">
        <f t="shared" si="6"/>
        <v>0</v>
      </c>
      <c r="R3440" s="71">
        <f t="shared" si="7"/>
        <v>-43.334</v>
      </c>
      <c r="S3440" s="71">
        <f t="shared" si="8"/>
        <v>-95.52929765</v>
      </c>
      <c r="T3440" s="72">
        <f t="shared" si="9"/>
        <v>77</v>
      </c>
      <c r="U3440" s="71">
        <f t="shared" si="10"/>
        <v>0.3682448589</v>
      </c>
      <c r="V3440" s="71">
        <f t="shared" si="11"/>
        <v>0</v>
      </c>
      <c r="W3440" s="73">
        <f t="shared" si="12"/>
        <v>0</v>
      </c>
      <c r="X3440" s="19"/>
      <c r="Y3440" s="19"/>
      <c r="Z3440" s="19"/>
      <c r="AA3440" s="19"/>
      <c r="AB3440" s="19"/>
      <c r="AC3440" s="19"/>
      <c r="AD3440" s="19"/>
    </row>
    <row r="3441">
      <c r="A3441" s="49" t="s">
        <v>3523</v>
      </c>
      <c r="B3441" s="50">
        <v>21859.0</v>
      </c>
      <c r="C3441" s="51">
        <v>11.668</v>
      </c>
      <c r="D3441" s="52">
        <v>21818.0</v>
      </c>
      <c r="E3441" s="51">
        <v>0.125</v>
      </c>
      <c r="F3441" s="52">
        <v>21859.0</v>
      </c>
      <c r="G3441" s="54">
        <v>5.99</v>
      </c>
      <c r="H3441" s="50">
        <v>21859.0</v>
      </c>
      <c r="I3441" s="54">
        <v>4.32528</v>
      </c>
      <c r="J3441" s="50">
        <v>21859.0</v>
      </c>
      <c r="K3441" s="54">
        <v>1.704</v>
      </c>
      <c r="L3441" s="70">
        <f t="shared" si="1"/>
        <v>0</v>
      </c>
      <c r="M3441" s="71">
        <f t="shared" si="2"/>
        <v>0</v>
      </c>
      <c r="N3441" s="71">
        <f t="shared" si="3"/>
        <v>-7.34272</v>
      </c>
      <c r="O3441" s="71">
        <f t="shared" si="4"/>
        <v>-62.93040795</v>
      </c>
      <c r="P3441" s="71">
        <f t="shared" si="5"/>
        <v>0</v>
      </c>
      <c r="Q3441" s="71">
        <f t="shared" si="6"/>
        <v>0</v>
      </c>
      <c r="R3441" s="71">
        <f t="shared" si="7"/>
        <v>-9.964</v>
      </c>
      <c r="S3441" s="71">
        <f t="shared" si="8"/>
        <v>-85.39595475</v>
      </c>
      <c r="T3441" s="72">
        <f t="shared" si="9"/>
        <v>41</v>
      </c>
      <c r="U3441" s="71">
        <f t="shared" si="10"/>
        <v>0.1875657624</v>
      </c>
      <c r="V3441" s="71">
        <f t="shared" si="11"/>
        <v>0</v>
      </c>
      <c r="W3441" s="73">
        <f t="shared" si="12"/>
        <v>0</v>
      </c>
      <c r="X3441" s="19"/>
      <c r="Y3441" s="19"/>
      <c r="Z3441" s="19"/>
      <c r="AA3441" s="19"/>
      <c r="AB3441" s="19"/>
      <c r="AC3441" s="19"/>
      <c r="AD3441" s="19"/>
    </row>
    <row r="3442">
      <c r="A3442" s="49" t="s">
        <v>3524</v>
      </c>
      <c r="B3442" s="50">
        <v>21321.0</v>
      </c>
      <c r="C3442" s="51">
        <v>41.589</v>
      </c>
      <c r="D3442" s="52">
        <v>21198.0</v>
      </c>
      <c r="E3442" s="51">
        <v>0.073</v>
      </c>
      <c r="F3442" s="52">
        <v>21321.0</v>
      </c>
      <c r="G3442" s="54">
        <v>6.237</v>
      </c>
      <c r="H3442" s="50">
        <v>21321.0</v>
      </c>
      <c r="I3442" s="54">
        <v>5.39424</v>
      </c>
      <c r="J3442" s="50">
        <v>21321.0</v>
      </c>
      <c r="K3442" s="54">
        <v>2.3</v>
      </c>
      <c r="L3442" s="70">
        <f t="shared" si="1"/>
        <v>0</v>
      </c>
      <c r="M3442" s="71">
        <f t="shared" si="2"/>
        <v>0</v>
      </c>
      <c r="N3442" s="71">
        <f t="shared" si="3"/>
        <v>-36.19476</v>
      </c>
      <c r="O3442" s="71">
        <f t="shared" si="4"/>
        <v>-87.02964726</v>
      </c>
      <c r="P3442" s="71">
        <f t="shared" si="5"/>
        <v>0</v>
      </c>
      <c r="Q3442" s="71">
        <f t="shared" si="6"/>
        <v>0</v>
      </c>
      <c r="R3442" s="71">
        <f t="shared" si="7"/>
        <v>-39.289</v>
      </c>
      <c r="S3442" s="71">
        <f t="shared" si="8"/>
        <v>-94.4696915</v>
      </c>
      <c r="T3442" s="72">
        <f t="shared" si="9"/>
        <v>123</v>
      </c>
      <c r="U3442" s="71">
        <f t="shared" si="10"/>
        <v>0.576896018</v>
      </c>
      <c r="V3442" s="71">
        <f t="shared" si="11"/>
        <v>0</v>
      </c>
      <c r="W3442" s="73">
        <f t="shared" si="12"/>
        <v>0</v>
      </c>
      <c r="X3442" s="19"/>
      <c r="Y3442" s="19"/>
      <c r="Z3442" s="19"/>
      <c r="AA3442" s="19"/>
      <c r="AB3442" s="19"/>
      <c r="AC3442" s="19"/>
      <c r="AD3442" s="19"/>
    </row>
    <row r="3443">
      <c r="A3443" s="49" t="s">
        <v>3525</v>
      </c>
      <c r="B3443" s="50">
        <v>22394.0</v>
      </c>
      <c r="C3443" s="51">
        <v>12.254</v>
      </c>
      <c r="D3443" s="52">
        <v>22369.0</v>
      </c>
      <c r="E3443" s="51">
        <v>0.12</v>
      </c>
      <c r="F3443" s="52">
        <v>22394.0</v>
      </c>
      <c r="G3443" s="54">
        <v>5.986</v>
      </c>
      <c r="H3443" s="50">
        <v>22394.0</v>
      </c>
      <c r="I3443" s="54">
        <v>4.33123</v>
      </c>
      <c r="J3443" s="50">
        <v>22394.0</v>
      </c>
      <c r="K3443" s="54">
        <v>2.748</v>
      </c>
      <c r="L3443" s="70">
        <f t="shared" si="1"/>
        <v>0</v>
      </c>
      <c r="M3443" s="71">
        <f t="shared" si="2"/>
        <v>0</v>
      </c>
      <c r="N3443" s="71">
        <f t="shared" si="3"/>
        <v>-7.92277</v>
      </c>
      <c r="O3443" s="71">
        <f t="shared" si="4"/>
        <v>-64.65456178</v>
      </c>
      <c r="P3443" s="71">
        <f t="shared" si="5"/>
        <v>0</v>
      </c>
      <c r="Q3443" s="71">
        <f t="shared" si="6"/>
        <v>0</v>
      </c>
      <c r="R3443" s="71">
        <f t="shared" si="7"/>
        <v>-9.506</v>
      </c>
      <c r="S3443" s="71">
        <f t="shared" si="8"/>
        <v>-77.5746695</v>
      </c>
      <c r="T3443" s="72">
        <f t="shared" si="9"/>
        <v>25</v>
      </c>
      <c r="U3443" s="71">
        <f t="shared" si="10"/>
        <v>0.1116370456</v>
      </c>
      <c r="V3443" s="71">
        <f t="shared" si="11"/>
        <v>0</v>
      </c>
      <c r="W3443" s="73">
        <f t="shared" si="12"/>
        <v>0</v>
      </c>
      <c r="X3443" s="19"/>
      <c r="Y3443" s="19"/>
      <c r="Z3443" s="19"/>
      <c r="AA3443" s="19"/>
      <c r="AB3443" s="19"/>
      <c r="AC3443" s="19"/>
      <c r="AD3443" s="19"/>
    </row>
    <row r="3444">
      <c r="A3444" s="49" t="s">
        <v>3526</v>
      </c>
      <c r="B3444" s="50">
        <v>21839.0</v>
      </c>
      <c r="C3444" s="51">
        <v>41.545</v>
      </c>
      <c r="D3444" s="52">
        <v>21756.0</v>
      </c>
      <c r="E3444" s="51">
        <v>0.119</v>
      </c>
      <c r="F3444" s="52">
        <v>21839.0</v>
      </c>
      <c r="G3444" s="54">
        <v>6.244</v>
      </c>
      <c r="H3444" s="50">
        <v>21839.0</v>
      </c>
      <c r="I3444" s="54">
        <v>3600.0</v>
      </c>
      <c r="J3444" s="50">
        <v>21839.0</v>
      </c>
      <c r="K3444" s="54">
        <v>2.207</v>
      </c>
      <c r="L3444" s="70">
        <f t="shared" si="1"/>
        <v>0</v>
      </c>
      <c r="M3444" s="71">
        <f t="shared" si="2"/>
        <v>0</v>
      </c>
      <c r="N3444" s="71">
        <f t="shared" si="3"/>
        <v>3558.455</v>
      </c>
      <c r="O3444" s="71">
        <f t="shared" si="4"/>
        <v>8565.302684</v>
      </c>
      <c r="P3444" s="71">
        <f t="shared" si="5"/>
        <v>0</v>
      </c>
      <c r="Q3444" s="71">
        <f t="shared" si="6"/>
        <v>0</v>
      </c>
      <c r="R3444" s="71">
        <f t="shared" si="7"/>
        <v>-39.338</v>
      </c>
      <c r="S3444" s="71">
        <f t="shared" si="8"/>
        <v>-94.68768805</v>
      </c>
      <c r="T3444" s="72">
        <f t="shared" si="9"/>
        <v>83</v>
      </c>
      <c r="U3444" s="71">
        <f t="shared" si="10"/>
        <v>0.3800540318</v>
      </c>
      <c r="V3444" s="71">
        <f t="shared" si="11"/>
        <v>0</v>
      </c>
      <c r="W3444" s="73">
        <f t="shared" si="12"/>
        <v>0</v>
      </c>
      <c r="X3444" s="19"/>
      <c r="Y3444" s="19"/>
      <c r="Z3444" s="19"/>
      <c r="AA3444" s="19"/>
      <c r="AB3444" s="19"/>
      <c r="AC3444" s="19"/>
      <c r="AD3444" s="19"/>
    </row>
    <row r="3445">
      <c r="A3445" s="49" t="s">
        <v>3527</v>
      </c>
      <c r="B3445" s="50">
        <v>21948.0</v>
      </c>
      <c r="C3445" s="51">
        <v>13.067</v>
      </c>
      <c r="D3445" s="52">
        <v>21907.0</v>
      </c>
      <c r="E3445" s="51">
        <v>0.087</v>
      </c>
      <c r="F3445" s="52">
        <v>21948.0</v>
      </c>
      <c r="G3445" s="54">
        <v>6.01</v>
      </c>
      <c r="H3445" s="50">
        <v>21948.0</v>
      </c>
      <c r="I3445" s="54">
        <v>3600.0</v>
      </c>
      <c r="J3445" s="50">
        <v>21948.0</v>
      </c>
      <c r="K3445" s="54">
        <v>3.723</v>
      </c>
      <c r="L3445" s="70">
        <f t="shared" si="1"/>
        <v>0</v>
      </c>
      <c r="M3445" s="71">
        <f t="shared" si="2"/>
        <v>0</v>
      </c>
      <c r="N3445" s="71">
        <f t="shared" si="3"/>
        <v>3586.933</v>
      </c>
      <c r="O3445" s="71">
        <f t="shared" si="4"/>
        <v>27450.31759</v>
      </c>
      <c r="P3445" s="71">
        <f t="shared" si="5"/>
        <v>0</v>
      </c>
      <c r="Q3445" s="71">
        <f t="shared" si="6"/>
        <v>0</v>
      </c>
      <c r="R3445" s="71">
        <f t="shared" si="7"/>
        <v>-9.344</v>
      </c>
      <c r="S3445" s="71">
        <f t="shared" si="8"/>
        <v>-71.50837989</v>
      </c>
      <c r="T3445" s="72">
        <f t="shared" si="9"/>
        <v>41</v>
      </c>
      <c r="U3445" s="71">
        <f t="shared" si="10"/>
        <v>0.1868051759</v>
      </c>
      <c r="V3445" s="71">
        <f t="shared" si="11"/>
        <v>0</v>
      </c>
      <c r="W3445" s="73">
        <f t="shared" si="12"/>
        <v>0</v>
      </c>
      <c r="X3445" s="19"/>
      <c r="Y3445" s="19"/>
      <c r="Z3445" s="19"/>
      <c r="AA3445" s="19"/>
      <c r="AB3445" s="19"/>
      <c r="AC3445" s="19"/>
      <c r="AD3445" s="19"/>
    </row>
    <row r="3446">
      <c r="A3446" s="49" t="s">
        <v>3528</v>
      </c>
      <c r="B3446" s="50">
        <v>21405.0</v>
      </c>
      <c r="C3446" s="51">
        <v>63.36</v>
      </c>
      <c r="D3446" s="52">
        <v>21331.0</v>
      </c>
      <c r="E3446" s="51">
        <v>0.152</v>
      </c>
      <c r="F3446" s="52">
        <v>21405.0</v>
      </c>
      <c r="G3446" s="54">
        <v>6.26</v>
      </c>
      <c r="H3446" s="50">
        <v>21405.0</v>
      </c>
      <c r="I3446" s="54">
        <v>5.79774</v>
      </c>
      <c r="J3446" s="50">
        <v>21404.0</v>
      </c>
      <c r="K3446" s="54">
        <v>2.303</v>
      </c>
      <c r="L3446" s="70">
        <f t="shared" si="1"/>
        <v>0</v>
      </c>
      <c r="M3446" s="71">
        <f t="shared" si="2"/>
        <v>0</v>
      </c>
      <c r="N3446" s="71">
        <f t="shared" si="3"/>
        <v>-57.56226</v>
      </c>
      <c r="O3446" s="71">
        <f t="shared" si="4"/>
        <v>-90.84952652</v>
      </c>
      <c r="P3446" s="71">
        <f t="shared" si="5"/>
        <v>-1</v>
      </c>
      <c r="Q3446" s="71">
        <f t="shared" si="6"/>
        <v>-0.004671805653</v>
      </c>
      <c r="R3446" s="71">
        <f t="shared" si="7"/>
        <v>-61.057</v>
      </c>
      <c r="S3446" s="71">
        <f t="shared" si="8"/>
        <v>-96.36521465</v>
      </c>
      <c r="T3446" s="72">
        <f t="shared" si="9"/>
        <v>74</v>
      </c>
      <c r="U3446" s="71">
        <f t="shared" si="10"/>
        <v>0.3457136183</v>
      </c>
      <c r="V3446" s="71">
        <f t="shared" si="11"/>
        <v>0</v>
      </c>
      <c r="W3446" s="73">
        <f t="shared" si="12"/>
        <v>0</v>
      </c>
      <c r="X3446" s="19"/>
      <c r="Y3446" s="19"/>
      <c r="Z3446" s="19"/>
      <c r="AA3446" s="19"/>
      <c r="AB3446" s="19"/>
      <c r="AC3446" s="19"/>
      <c r="AD3446" s="19"/>
    </row>
    <row r="3447">
      <c r="A3447" s="49" t="s">
        <v>1049</v>
      </c>
      <c r="B3447" s="50">
        <v>22890.0</v>
      </c>
      <c r="C3447" s="51">
        <v>13.014</v>
      </c>
      <c r="D3447" s="52">
        <v>22842.0</v>
      </c>
      <c r="E3447" s="51">
        <v>0.097</v>
      </c>
      <c r="F3447" s="52">
        <v>22890.0</v>
      </c>
      <c r="G3447" s="54">
        <v>6.248</v>
      </c>
      <c r="H3447" s="50">
        <v>22890.0</v>
      </c>
      <c r="I3447" s="54">
        <v>1.7833</v>
      </c>
      <c r="J3447" s="50">
        <v>22890.0</v>
      </c>
      <c r="K3447" s="54">
        <v>5.526</v>
      </c>
      <c r="L3447" s="70">
        <f t="shared" si="1"/>
        <v>0</v>
      </c>
      <c r="M3447" s="71">
        <f t="shared" si="2"/>
        <v>0</v>
      </c>
      <c r="N3447" s="71">
        <f t="shared" si="3"/>
        <v>-11.2307</v>
      </c>
      <c r="O3447" s="71">
        <f t="shared" si="4"/>
        <v>-86.2970647</v>
      </c>
      <c r="P3447" s="71">
        <f t="shared" si="5"/>
        <v>0</v>
      </c>
      <c r="Q3447" s="71">
        <f t="shared" si="6"/>
        <v>0</v>
      </c>
      <c r="R3447" s="71">
        <f t="shared" si="7"/>
        <v>-7.488</v>
      </c>
      <c r="S3447" s="71">
        <f t="shared" si="8"/>
        <v>-57.53803596</v>
      </c>
      <c r="T3447" s="72">
        <f t="shared" si="9"/>
        <v>48</v>
      </c>
      <c r="U3447" s="71">
        <f t="shared" si="10"/>
        <v>0.2096985583</v>
      </c>
      <c r="V3447" s="71">
        <f t="shared" si="11"/>
        <v>0</v>
      </c>
      <c r="W3447" s="73">
        <f t="shared" si="12"/>
        <v>0</v>
      </c>
      <c r="X3447" s="19"/>
      <c r="Y3447" s="19"/>
      <c r="Z3447" s="19"/>
      <c r="AA3447" s="19"/>
      <c r="AB3447" s="19"/>
      <c r="AC3447" s="19"/>
      <c r="AD3447" s="19"/>
    </row>
    <row r="3448">
      <c r="A3448" s="49" t="s">
        <v>1055</v>
      </c>
      <c r="B3448" s="50">
        <v>22323.0</v>
      </c>
      <c r="C3448" s="51">
        <v>48.944</v>
      </c>
      <c r="D3448" s="52">
        <v>22246.0</v>
      </c>
      <c r="E3448" s="51">
        <v>0.129</v>
      </c>
      <c r="F3448" s="52">
        <v>22323.0</v>
      </c>
      <c r="G3448" s="54">
        <v>6.357</v>
      </c>
      <c r="H3448" s="50">
        <v>22323.0</v>
      </c>
      <c r="I3448" s="54">
        <v>4.45936</v>
      </c>
      <c r="J3448" s="50">
        <v>22322.0</v>
      </c>
      <c r="K3448" s="54">
        <v>2.153</v>
      </c>
      <c r="L3448" s="70">
        <f t="shared" si="1"/>
        <v>0</v>
      </c>
      <c r="M3448" s="71">
        <f t="shared" si="2"/>
        <v>0</v>
      </c>
      <c r="N3448" s="71">
        <f t="shared" si="3"/>
        <v>-44.48464</v>
      </c>
      <c r="O3448" s="71">
        <f t="shared" si="4"/>
        <v>-90.88885257</v>
      </c>
      <c r="P3448" s="71">
        <f t="shared" si="5"/>
        <v>-1</v>
      </c>
      <c r="Q3448" s="71">
        <f t="shared" si="6"/>
        <v>-0.00447968463</v>
      </c>
      <c r="R3448" s="71">
        <f t="shared" si="7"/>
        <v>-46.791</v>
      </c>
      <c r="S3448" s="71">
        <f t="shared" si="8"/>
        <v>-95.60109513</v>
      </c>
      <c r="T3448" s="72">
        <f t="shared" si="9"/>
        <v>77</v>
      </c>
      <c r="U3448" s="71">
        <f t="shared" si="10"/>
        <v>0.3449357165</v>
      </c>
      <c r="V3448" s="71">
        <f t="shared" si="11"/>
        <v>0</v>
      </c>
      <c r="W3448" s="73">
        <f t="shared" si="12"/>
        <v>0</v>
      </c>
      <c r="X3448" s="19"/>
      <c r="Y3448" s="19"/>
      <c r="Z3448" s="19"/>
      <c r="AA3448" s="19"/>
      <c r="AB3448" s="19"/>
      <c r="AC3448" s="19"/>
      <c r="AD3448" s="19"/>
    </row>
    <row r="3449">
      <c r="A3449" s="49" t="s">
        <v>3529</v>
      </c>
      <c r="B3449" s="50">
        <v>22595.0</v>
      </c>
      <c r="C3449" s="51">
        <v>13.228</v>
      </c>
      <c r="D3449" s="52">
        <v>22553.0</v>
      </c>
      <c r="E3449" s="51">
        <v>0.114</v>
      </c>
      <c r="F3449" s="52">
        <v>22595.0</v>
      </c>
      <c r="G3449" s="54">
        <v>6.138</v>
      </c>
      <c r="H3449" s="50">
        <v>22595.0</v>
      </c>
      <c r="I3449" s="54">
        <v>1290.4</v>
      </c>
      <c r="J3449" s="50">
        <v>22595.0</v>
      </c>
      <c r="K3449" s="54">
        <v>2.392</v>
      </c>
      <c r="L3449" s="70">
        <f t="shared" si="1"/>
        <v>0</v>
      </c>
      <c r="M3449" s="71">
        <f t="shared" si="2"/>
        <v>0</v>
      </c>
      <c r="N3449" s="71">
        <f t="shared" si="3"/>
        <v>1277.172</v>
      </c>
      <c r="O3449" s="71">
        <f t="shared" si="4"/>
        <v>9655.065014</v>
      </c>
      <c r="P3449" s="71">
        <f t="shared" si="5"/>
        <v>0</v>
      </c>
      <c r="Q3449" s="71">
        <f t="shared" si="6"/>
        <v>0</v>
      </c>
      <c r="R3449" s="71">
        <f t="shared" si="7"/>
        <v>-10.836</v>
      </c>
      <c r="S3449" s="71">
        <f t="shared" si="8"/>
        <v>-81.91714545</v>
      </c>
      <c r="T3449" s="72">
        <f t="shared" si="9"/>
        <v>42</v>
      </c>
      <c r="U3449" s="71">
        <f t="shared" si="10"/>
        <v>0.1858818323</v>
      </c>
      <c r="V3449" s="71">
        <f t="shared" si="11"/>
        <v>0</v>
      </c>
      <c r="W3449" s="73">
        <f t="shared" si="12"/>
        <v>0</v>
      </c>
      <c r="X3449" s="19"/>
      <c r="Y3449" s="19"/>
      <c r="Z3449" s="19"/>
      <c r="AA3449" s="19"/>
      <c r="AB3449" s="19"/>
      <c r="AC3449" s="19"/>
      <c r="AD3449" s="19"/>
    </row>
    <row r="3450">
      <c r="A3450" s="49" t="s">
        <v>3530</v>
      </c>
      <c r="B3450" s="50">
        <v>22037.0</v>
      </c>
      <c r="C3450" s="51">
        <v>46.991</v>
      </c>
      <c r="D3450" s="52">
        <v>21959.0</v>
      </c>
      <c r="E3450" s="51">
        <v>0.244</v>
      </c>
      <c r="F3450" s="52">
        <v>22037.0</v>
      </c>
      <c r="G3450" s="54">
        <v>6.585</v>
      </c>
      <c r="H3450" s="50">
        <v>22037.0</v>
      </c>
      <c r="I3450" s="54">
        <v>4.49218</v>
      </c>
      <c r="J3450" s="50">
        <v>22037.0</v>
      </c>
      <c r="K3450" s="54">
        <v>3.9</v>
      </c>
      <c r="L3450" s="70">
        <f t="shared" si="1"/>
        <v>0</v>
      </c>
      <c r="M3450" s="71">
        <f t="shared" si="2"/>
        <v>0</v>
      </c>
      <c r="N3450" s="71">
        <f t="shared" si="3"/>
        <v>-42.49882</v>
      </c>
      <c r="O3450" s="71">
        <f t="shared" si="4"/>
        <v>-90.44033964</v>
      </c>
      <c r="P3450" s="71">
        <f t="shared" si="5"/>
        <v>0</v>
      </c>
      <c r="Q3450" s="71">
        <f t="shared" si="6"/>
        <v>0</v>
      </c>
      <c r="R3450" s="71">
        <f t="shared" si="7"/>
        <v>-43.091</v>
      </c>
      <c r="S3450" s="71">
        <f t="shared" si="8"/>
        <v>-91.7005384</v>
      </c>
      <c r="T3450" s="72">
        <f t="shared" si="9"/>
        <v>78</v>
      </c>
      <c r="U3450" s="71">
        <f t="shared" si="10"/>
        <v>0.3539501747</v>
      </c>
      <c r="V3450" s="71">
        <f t="shared" si="11"/>
        <v>0</v>
      </c>
      <c r="W3450" s="73">
        <f t="shared" si="12"/>
        <v>0</v>
      </c>
      <c r="X3450" s="19"/>
      <c r="Y3450" s="19"/>
      <c r="Z3450" s="19"/>
      <c r="AA3450" s="19"/>
      <c r="AB3450" s="19"/>
      <c r="AC3450" s="19"/>
      <c r="AD3450" s="19"/>
    </row>
    <row r="3451">
      <c r="A3451" s="49" t="s">
        <v>3531</v>
      </c>
      <c r="B3451" s="50">
        <v>22224.0</v>
      </c>
      <c r="C3451" s="51">
        <v>14.11</v>
      </c>
      <c r="D3451" s="52">
        <v>22182.0</v>
      </c>
      <c r="E3451" s="51">
        <v>0.081</v>
      </c>
      <c r="F3451" s="52">
        <v>22224.0</v>
      </c>
      <c r="G3451" s="54">
        <v>6.085</v>
      </c>
      <c r="H3451" s="50">
        <v>22224.0</v>
      </c>
      <c r="I3451" s="54">
        <v>4.19757</v>
      </c>
      <c r="J3451" s="50">
        <v>22223.0</v>
      </c>
      <c r="K3451" s="54">
        <v>4.562</v>
      </c>
      <c r="L3451" s="70">
        <f t="shared" si="1"/>
        <v>0</v>
      </c>
      <c r="M3451" s="71">
        <f t="shared" si="2"/>
        <v>0</v>
      </c>
      <c r="N3451" s="71">
        <f t="shared" si="3"/>
        <v>-9.91243</v>
      </c>
      <c r="O3451" s="71">
        <f t="shared" si="4"/>
        <v>-70.25109851</v>
      </c>
      <c r="P3451" s="71">
        <f t="shared" si="5"/>
        <v>-1</v>
      </c>
      <c r="Q3451" s="71">
        <f t="shared" si="6"/>
        <v>-0.004499640029</v>
      </c>
      <c r="R3451" s="71">
        <f t="shared" si="7"/>
        <v>-9.548</v>
      </c>
      <c r="S3451" s="71">
        <f t="shared" si="8"/>
        <v>-67.66832034</v>
      </c>
      <c r="T3451" s="72">
        <f t="shared" si="9"/>
        <v>42</v>
      </c>
      <c r="U3451" s="71">
        <f t="shared" si="10"/>
        <v>0.1889848812</v>
      </c>
      <c r="V3451" s="71">
        <f t="shared" si="11"/>
        <v>0</v>
      </c>
      <c r="W3451" s="73">
        <f t="shared" si="12"/>
        <v>0</v>
      </c>
      <c r="X3451" s="19"/>
      <c r="Y3451" s="19"/>
      <c r="Z3451" s="19"/>
      <c r="AA3451" s="19"/>
      <c r="AB3451" s="19"/>
      <c r="AC3451" s="19"/>
      <c r="AD3451" s="19"/>
    </row>
    <row r="3452">
      <c r="A3452" s="49" t="s">
        <v>3532</v>
      </c>
      <c r="B3452" s="50">
        <v>21674.0</v>
      </c>
      <c r="C3452" s="51">
        <v>51.106</v>
      </c>
      <c r="D3452" s="52">
        <v>21578.0</v>
      </c>
      <c r="E3452" s="51">
        <v>0.095</v>
      </c>
      <c r="F3452" s="52">
        <v>21674.0</v>
      </c>
      <c r="G3452" s="54">
        <v>6.194</v>
      </c>
      <c r="H3452" s="50">
        <v>21674.0</v>
      </c>
      <c r="I3452" s="54">
        <v>1.88103</v>
      </c>
      <c r="J3452" s="50">
        <v>21673.0</v>
      </c>
      <c r="K3452" s="54">
        <v>1.919</v>
      </c>
      <c r="L3452" s="70">
        <f t="shared" si="1"/>
        <v>0</v>
      </c>
      <c r="M3452" s="71">
        <f t="shared" si="2"/>
        <v>0</v>
      </c>
      <c r="N3452" s="71">
        <f t="shared" si="3"/>
        <v>-49.22497</v>
      </c>
      <c r="O3452" s="71">
        <f t="shared" si="4"/>
        <v>-96.31935585</v>
      </c>
      <c r="P3452" s="71">
        <f t="shared" si="5"/>
        <v>-1</v>
      </c>
      <c r="Q3452" s="71">
        <f t="shared" si="6"/>
        <v>-0.004613823014</v>
      </c>
      <c r="R3452" s="71">
        <f t="shared" si="7"/>
        <v>-49.187</v>
      </c>
      <c r="S3452" s="71">
        <f t="shared" si="8"/>
        <v>-96.24505929</v>
      </c>
      <c r="T3452" s="72">
        <f t="shared" si="9"/>
        <v>96</v>
      </c>
      <c r="U3452" s="71">
        <f t="shared" si="10"/>
        <v>0.4429270093</v>
      </c>
      <c r="V3452" s="71">
        <f t="shared" si="11"/>
        <v>0</v>
      </c>
      <c r="W3452" s="73">
        <f t="shared" si="12"/>
        <v>0</v>
      </c>
      <c r="X3452" s="19"/>
      <c r="Y3452" s="19"/>
      <c r="Z3452" s="19"/>
      <c r="AA3452" s="19"/>
      <c r="AB3452" s="19"/>
      <c r="AC3452" s="19"/>
      <c r="AD3452" s="19"/>
    </row>
    <row r="3453">
      <c r="A3453" s="49" t="s">
        <v>3533</v>
      </c>
      <c r="B3453" s="50">
        <v>22118.0</v>
      </c>
      <c r="C3453" s="51">
        <v>13.455</v>
      </c>
      <c r="D3453" s="52">
        <v>22085.0</v>
      </c>
      <c r="E3453" s="51">
        <v>0.076</v>
      </c>
      <c r="F3453" s="52">
        <v>22118.0</v>
      </c>
      <c r="G3453" s="54">
        <v>5.887</v>
      </c>
      <c r="H3453" s="50">
        <v>22118.0</v>
      </c>
      <c r="I3453" s="54">
        <v>3.59951</v>
      </c>
      <c r="J3453" s="50">
        <v>22117.0</v>
      </c>
      <c r="K3453" s="54">
        <v>4.34</v>
      </c>
      <c r="L3453" s="70">
        <f t="shared" si="1"/>
        <v>0</v>
      </c>
      <c r="M3453" s="71">
        <f t="shared" si="2"/>
        <v>0</v>
      </c>
      <c r="N3453" s="71">
        <f t="shared" si="3"/>
        <v>-9.85549</v>
      </c>
      <c r="O3453" s="71">
        <f t="shared" si="4"/>
        <v>-73.24778893</v>
      </c>
      <c r="P3453" s="71">
        <f t="shared" si="5"/>
        <v>-1</v>
      </c>
      <c r="Q3453" s="71">
        <f t="shared" si="6"/>
        <v>-0.004521204449</v>
      </c>
      <c r="R3453" s="71">
        <f t="shared" si="7"/>
        <v>-9.115</v>
      </c>
      <c r="S3453" s="71">
        <f t="shared" si="8"/>
        <v>-67.74433296</v>
      </c>
      <c r="T3453" s="72">
        <f t="shared" si="9"/>
        <v>33</v>
      </c>
      <c r="U3453" s="71">
        <f t="shared" si="10"/>
        <v>0.1491997468</v>
      </c>
      <c r="V3453" s="71">
        <f t="shared" si="11"/>
        <v>0</v>
      </c>
      <c r="W3453" s="73">
        <f t="shared" si="12"/>
        <v>0</v>
      </c>
      <c r="X3453" s="19"/>
      <c r="Y3453" s="19"/>
      <c r="Z3453" s="19"/>
      <c r="AA3453" s="19"/>
      <c r="AB3453" s="19"/>
      <c r="AC3453" s="19"/>
      <c r="AD3453" s="19"/>
    </row>
    <row r="3454">
      <c r="A3454" s="49" t="s">
        <v>3534</v>
      </c>
      <c r="B3454" s="50">
        <v>21570.0</v>
      </c>
      <c r="C3454" s="51">
        <v>49.552</v>
      </c>
      <c r="D3454" s="52">
        <v>21477.0</v>
      </c>
      <c r="E3454" s="51">
        <v>0.079</v>
      </c>
      <c r="F3454" s="52">
        <v>21570.0</v>
      </c>
      <c r="G3454" s="54">
        <v>6.118</v>
      </c>
      <c r="H3454" s="50">
        <v>21570.0</v>
      </c>
      <c r="I3454" s="54">
        <v>5.56292</v>
      </c>
      <c r="J3454" s="50">
        <v>21569.0</v>
      </c>
      <c r="K3454" s="54">
        <v>2.673</v>
      </c>
      <c r="L3454" s="70">
        <f t="shared" si="1"/>
        <v>0</v>
      </c>
      <c r="M3454" s="71">
        <f t="shared" si="2"/>
        <v>0</v>
      </c>
      <c r="N3454" s="71">
        <f t="shared" si="3"/>
        <v>-43.98908</v>
      </c>
      <c r="O3454" s="71">
        <f t="shared" si="4"/>
        <v>-88.7735712</v>
      </c>
      <c r="P3454" s="71">
        <f t="shared" si="5"/>
        <v>-1</v>
      </c>
      <c r="Q3454" s="71">
        <f t="shared" si="6"/>
        <v>-0.004636068614</v>
      </c>
      <c r="R3454" s="71">
        <f t="shared" si="7"/>
        <v>-46.879</v>
      </c>
      <c r="S3454" s="71">
        <f t="shared" si="8"/>
        <v>-94.60566677</v>
      </c>
      <c r="T3454" s="72">
        <f t="shared" si="9"/>
        <v>93</v>
      </c>
      <c r="U3454" s="71">
        <f t="shared" si="10"/>
        <v>0.4311543811</v>
      </c>
      <c r="V3454" s="71">
        <f t="shared" si="11"/>
        <v>0</v>
      </c>
      <c r="W3454" s="73">
        <f t="shared" si="12"/>
        <v>0</v>
      </c>
      <c r="X3454" s="19"/>
      <c r="Y3454" s="19"/>
      <c r="Z3454" s="19"/>
      <c r="AA3454" s="19"/>
      <c r="AB3454" s="19"/>
      <c r="AC3454" s="19"/>
      <c r="AD3454" s="19"/>
    </row>
    <row r="3455">
      <c r="A3455" s="49" t="s">
        <v>3535</v>
      </c>
      <c r="B3455" s="50">
        <v>22183.0</v>
      </c>
      <c r="C3455" s="51">
        <v>11.967</v>
      </c>
      <c r="D3455" s="52">
        <v>22123.0</v>
      </c>
      <c r="E3455" s="51">
        <v>0.07</v>
      </c>
      <c r="F3455" s="52">
        <v>22183.0</v>
      </c>
      <c r="G3455" s="54">
        <v>6.055</v>
      </c>
      <c r="H3455" s="50">
        <v>22183.0</v>
      </c>
      <c r="I3455" s="54">
        <v>1.57848</v>
      </c>
      <c r="J3455" s="50">
        <v>22182.0</v>
      </c>
      <c r="K3455" s="54">
        <v>2.039</v>
      </c>
      <c r="L3455" s="70">
        <f t="shared" si="1"/>
        <v>0</v>
      </c>
      <c r="M3455" s="71">
        <f t="shared" si="2"/>
        <v>0</v>
      </c>
      <c r="N3455" s="71">
        <f t="shared" si="3"/>
        <v>-10.38852</v>
      </c>
      <c r="O3455" s="71">
        <f t="shared" si="4"/>
        <v>-86.80972675</v>
      </c>
      <c r="P3455" s="71">
        <f t="shared" si="5"/>
        <v>-1</v>
      </c>
      <c r="Q3455" s="71">
        <f t="shared" si="6"/>
        <v>-0.004507956543</v>
      </c>
      <c r="R3455" s="71">
        <f t="shared" si="7"/>
        <v>-9.928</v>
      </c>
      <c r="S3455" s="71">
        <f t="shared" si="8"/>
        <v>-82.9614774</v>
      </c>
      <c r="T3455" s="72">
        <f t="shared" si="9"/>
        <v>60</v>
      </c>
      <c r="U3455" s="71">
        <f t="shared" si="10"/>
        <v>0.2704773926</v>
      </c>
      <c r="V3455" s="71">
        <f t="shared" si="11"/>
        <v>0</v>
      </c>
      <c r="W3455" s="73">
        <f t="shared" si="12"/>
        <v>0</v>
      </c>
      <c r="X3455" s="19"/>
      <c r="Y3455" s="19"/>
      <c r="Z3455" s="19"/>
      <c r="AA3455" s="19"/>
      <c r="AB3455" s="19"/>
      <c r="AC3455" s="19"/>
      <c r="AD3455" s="19"/>
    </row>
    <row r="3456">
      <c r="A3456" s="49" t="s">
        <v>3536</v>
      </c>
      <c r="B3456" s="50">
        <v>21638.0</v>
      </c>
      <c r="C3456" s="51">
        <v>46.676</v>
      </c>
      <c r="D3456" s="52">
        <v>21518.0</v>
      </c>
      <c r="E3456" s="51">
        <v>0.09</v>
      </c>
      <c r="F3456" s="52">
        <v>21638.0</v>
      </c>
      <c r="G3456" s="54">
        <v>6.354</v>
      </c>
      <c r="H3456" s="50">
        <v>21638.0</v>
      </c>
      <c r="I3456" s="54">
        <v>6.51244</v>
      </c>
      <c r="J3456" s="50">
        <v>21638.0</v>
      </c>
      <c r="K3456" s="54">
        <v>2.816</v>
      </c>
      <c r="L3456" s="70">
        <f t="shared" si="1"/>
        <v>0</v>
      </c>
      <c r="M3456" s="71">
        <f t="shared" si="2"/>
        <v>0</v>
      </c>
      <c r="N3456" s="71">
        <f t="shared" si="3"/>
        <v>-40.16356</v>
      </c>
      <c r="O3456" s="71">
        <f t="shared" si="4"/>
        <v>-86.04756192</v>
      </c>
      <c r="P3456" s="71">
        <f t="shared" si="5"/>
        <v>0</v>
      </c>
      <c r="Q3456" s="71">
        <f t="shared" si="6"/>
        <v>0</v>
      </c>
      <c r="R3456" s="71">
        <f t="shared" si="7"/>
        <v>-43.86</v>
      </c>
      <c r="S3456" s="71">
        <f t="shared" si="8"/>
        <v>-93.9669209</v>
      </c>
      <c r="T3456" s="72">
        <f t="shared" si="9"/>
        <v>120</v>
      </c>
      <c r="U3456" s="71">
        <f t="shared" si="10"/>
        <v>0.5545799057</v>
      </c>
      <c r="V3456" s="71">
        <f t="shared" si="11"/>
        <v>0</v>
      </c>
      <c r="W3456" s="73">
        <f t="shared" si="12"/>
        <v>0</v>
      </c>
      <c r="X3456" s="19"/>
      <c r="Y3456" s="19"/>
      <c r="Z3456" s="19"/>
      <c r="AA3456" s="19"/>
      <c r="AB3456" s="19"/>
      <c r="AC3456" s="19"/>
      <c r="AD3456" s="19"/>
    </row>
    <row r="3457">
      <c r="A3457" s="49" t="s">
        <v>3537</v>
      </c>
      <c r="B3457" s="50">
        <v>22422.0</v>
      </c>
      <c r="C3457" s="51">
        <v>13.076</v>
      </c>
      <c r="D3457" s="52">
        <v>22371.0</v>
      </c>
      <c r="E3457" s="51">
        <v>0.114</v>
      </c>
      <c r="F3457" s="52">
        <v>22422.0</v>
      </c>
      <c r="G3457" s="54">
        <v>6.213</v>
      </c>
      <c r="H3457" s="50">
        <v>22422.0</v>
      </c>
      <c r="I3457" s="54">
        <v>1.56898</v>
      </c>
      <c r="J3457" s="50">
        <v>22422.0</v>
      </c>
      <c r="K3457" s="54">
        <v>1.982</v>
      </c>
      <c r="L3457" s="70">
        <f t="shared" si="1"/>
        <v>0</v>
      </c>
      <c r="M3457" s="71">
        <f t="shared" si="2"/>
        <v>0</v>
      </c>
      <c r="N3457" s="71">
        <f t="shared" si="3"/>
        <v>-11.50702</v>
      </c>
      <c r="O3457" s="71">
        <f t="shared" si="4"/>
        <v>-88.00107066</v>
      </c>
      <c r="P3457" s="71">
        <f t="shared" si="5"/>
        <v>0</v>
      </c>
      <c r="Q3457" s="71">
        <f t="shared" si="6"/>
        <v>0</v>
      </c>
      <c r="R3457" s="71">
        <f t="shared" si="7"/>
        <v>-11.094</v>
      </c>
      <c r="S3457" s="71">
        <f t="shared" si="8"/>
        <v>-84.84245947</v>
      </c>
      <c r="T3457" s="72">
        <f t="shared" si="9"/>
        <v>51</v>
      </c>
      <c r="U3457" s="71">
        <f t="shared" si="10"/>
        <v>0.227455178</v>
      </c>
      <c r="V3457" s="71">
        <f t="shared" si="11"/>
        <v>0</v>
      </c>
      <c r="W3457" s="73">
        <f t="shared" si="12"/>
        <v>0</v>
      </c>
      <c r="X3457" s="19"/>
      <c r="Y3457" s="19"/>
      <c r="Z3457" s="19"/>
      <c r="AA3457" s="19"/>
      <c r="AB3457" s="19"/>
      <c r="AC3457" s="19"/>
      <c r="AD3457" s="19"/>
    </row>
    <row r="3458">
      <c r="A3458" s="49" t="s">
        <v>3538</v>
      </c>
      <c r="B3458" s="50">
        <v>21865.0</v>
      </c>
      <c r="C3458" s="51">
        <v>47.305</v>
      </c>
      <c r="D3458" s="52">
        <v>21764.0</v>
      </c>
      <c r="E3458" s="51">
        <v>0.101</v>
      </c>
      <c r="F3458" s="52">
        <v>21865.0</v>
      </c>
      <c r="G3458" s="54">
        <v>6.267</v>
      </c>
      <c r="H3458" s="50">
        <v>21865.0</v>
      </c>
      <c r="I3458" s="54">
        <v>4.55696</v>
      </c>
      <c r="J3458" s="50">
        <v>21865.0</v>
      </c>
      <c r="K3458" s="54">
        <v>1.825</v>
      </c>
      <c r="L3458" s="70">
        <f t="shared" si="1"/>
        <v>0</v>
      </c>
      <c r="M3458" s="71">
        <f t="shared" si="2"/>
        <v>0</v>
      </c>
      <c r="N3458" s="71">
        <f t="shared" si="3"/>
        <v>-42.74804</v>
      </c>
      <c r="O3458" s="71">
        <f t="shared" si="4"/>
        <v>-90.3668534</v>
      </c>
      <c r="P3458" s="71">
        <f t="shared" si="5"/>
        <v>0</v>
      </c>
      <c r="Q3458" s="71">
        <f t="shared" si="6"/>
        <v>0</v>
      </c>
      <c r="R3458" s="71">
        <f t="shared" si="7"/>
        <v>-45.48</v>
      </c>
      <c r="S3458" s="71">
        <f t="shared" si="8"/>
        <v>-96.14205687</v>
      </c>
      <c r="T3458" s="72">
        <f t="shared" si="9"/>
        <v>101</v>
      </c>
      <c r="U3458" s="71">
        <f t="shared" si="10"/>
        <v>0.4619254516</v>
      </c>
      <c r="V3458" s="71">
        <f t="shared" si="11"/>
        <v>0</v>
      </c>
      <c r="W3458" s="73">
        <f t="shared" si="12"/>
        <v>0</v>
      </c>
      <c r="X3458" s="19"/>
      <c r="Y3458" s="19"/>
      <c r="Z3458" s="19"/>
      <c r="AA3458" s="19"/>
      <c r="AB3458" s="19"/>
      <c r="AC3458" s="19"/>
      <c r="AD3458" s="19"/>
    </row>
    <row r="3459">
      <c r="A3459" s="49" t="s">
        <v>3539</v>
      </c>
      <c r="B3459" s="50">
        <v>22370.0</v>
      </c>
      <c r="C3459" s="51">
        <v>13.707</v>
      </c>
      <c r="D3459" s="52">
        <v>22326.0</v>
      </c>
      <c r="E3459" s="51">
        <v>0.152</v>
      </c>
      <c r="F3459" s="52">
        <v>22370.0</v>
      </c>
      <c r="G3459" s="54">
        <v>6.191</v>
      </c>
      <c r="H3459" s="50">
        <v>22370.0</v>
      </c>
      <c r="I3459" s="54">
        <v>3.51802</v>
      </c>
      <c r="J3459" s="50">
        <v>22370.0</v>
      </c>
      <c r="K3459" s="54">
        <v>1.432</v>
      </c>
      <c r="L3459" s="70">
        <f t="shared" si="1"/>
        <v>0</v>
      </c>
      <c r="M3459" s="71">
        <f t="shared" si="2"/>
        <v>0</v>
      </c>
      <c r="N3459" s="71">
        <f t="shared" si="3"/>
        <v>-10.18898</v>
      </c>
      <c r="O3459" s="71">
        <f t="shared" si="4"/>
        <v>-74.33413584</v>
      </c>
      <c r="P3459" s="71">
        <f t="shared" si="5"/>
        <v>0</v>
      </c>
      <c r="Q3459" s="71">
        <f t="shared" si="6"/>
        <v>0</v>
      </c>
      <c r="R3459" s="71">
        <f t="shared" si="7"/>
        <v>-12.275</v>
      </c>
      <c r="S3459" s="71">
        <f t="shared" si="8"/>
        <v>-89.55278325</v>
      </c>
      <c r="T3459" s="72">
        <f t="shared" si="9"/>
        <v>44</v>
      </c>
      <c r="U3459" s="71">
        <f t="shared" si="10"/>
        <v>0.1966919982</v>
      </c>
      <c r="V3459" s="71">
        <f t="shared" si="11"/>
        <v>0</v>
      </c>
      <c r="W3459" s="73">
        <f t="shared" si="12"/>
        <v>0</v>
      </c>
      <c r="X3459" s="19"/>
      <c r="Y3459" s="19"/>
      <c r="Z3459" s="19"/>
      <c r="AA3459" s="19"/>
      <c r="AB3459" s="19"/>
      <c r="AC3459" s="19"/>
      <c r="AD3459" s="19"/>
    </row>
    <row r="3460">
      <c r="A3460" s="49" t="s">
        <v>3540</v>
      </c>
      <c r="B3460" s="50">
        <v>21810.0</v>
      </c>
      <c r="C3460" s="51">
        <v>45.437</v>
      </c>
      <c r="D3460" s="52">
        <v>21721.0</v>
      </c>
      <c r="E3460" s="51">
        <v>0.072</v>
      </c>
      <c r="F3460" s="52">
        <v>21810.0</v>
      </c>
      <c r="G3460" s="54">
        <v>6.183</v>
      </c>
      <c r="H3460" s="50">
        <v>21810.0</v>
      </c>
      <c r="I3460" s="54">
        <v>3600.0</v>
      </c>
      <c r="J3460" s="50">
        <v>21810.0</v>
      </c>
      <c r="K3460" s="54">
        <v>1.299</v>
      </c>
      <c r="L3460" s="70">
        <f t="shared" si="1"/>
        <v>0</v>
      </c>
      <c r="M3460" s="71">
        <f t="shared" si="2"/>
        <v>0</v>
      </c>
      <c r="N3460" s="71">
        <f t="shared" si="3"/>
        <v>3554.563</v>
      </c>
      <c r="O3460" s="71">
        <f t="shared" si="4"/>
        <v>7823.058301</v>
      </c>
      <c r="P3460" s="71">
        <f t="shared" si="5"/>
        <v>0</v>
      </c>
      <c r="Q3460" s="71">
        <f t="shared" si="6"/>
        <v>0</v>
      </c>
      <c r="R3460" s="71">
        <f t="shared" si="7"/>
        <v>-44.138</v>
      </c>
      <c r="S3460" s="71">
        <f t="shared" si="8"/>
        <v>-97.14109646</v>
      </c>
      <c r="T3460" s="72">
        <f t="shared" si="9"/>
        <v>89</v>
      </c>
      <c r="U3460" s="71">
        <f t="shared" si="10"/>
        <v>0.4080696928</v>
      </c>
      <c r="V3460" s="71">
        <f t="shared" si="11"/>
        <v>0</v>
      </c>
      <c r="W3460" s="73">
        <f t="shared" si="12"/>
        <v>0</v>
      </c>
      <c r="X3460" s="19"/>
      <c r="Y3460" s="19"/>
      <c r="Z3460" s="19"/>
      <c r="AA3460" s="19"/>
      <c r="AB3460" s="19"/>
      <c r="AC3460" s="19"/>
      <c r="AD3460" s="19"/>
    </row>
    <row r="3461">
      <c r="A3461" s="49" t="s">
        <v>3541</v>
      </c>
      <c r="B3461" s="50">
        <v>22572.0</v>
      </c>
      <c r="C3461" s="51">
        <v>14.497</v>
      </c>
      <c r="D3461" s="52">
        <v>22538.0</v>
      </c>
      <c r="E3461" s="51">
        <v>0.153</v>
      </c>
      <c r="F3461" s="52">
        <v>22572.0</v>
      </c>
      <c r="G3461" s="54">
        <v>6.128</v>
      </c>
      <c r="H3461" s="50">
        <v>22572.0</v>
      </c>
      <c r="I3461" s="54">
        <v>1.7755</v>
      </c>
      <c r="J3461" s="50">
        <v>22572.0</v>
      </c>
      <c r="K3461" s="54">
        <v>1.596</v>
      </c>
      <c r="L3461" s="70">
        <f t="shared" si="1"/>
        <v>0</v>
      </c>
      <c r="M3461" s="71">
        <f t="shared" si="2"/>
        <v>0</v>
      </c>
      <c r="N3461" s="71">
        <f t="shared" si="3"/>
        <v>-12.7215</v>
      </c>
      <c r="O3461" s="71">
        <f t="shared" si="4"/>
        <v>-87.75263848</v>
      </c>
      <c r="P3461" s="71">
        <f t="shared" si="5"/>
        <v>0</v>
      </c>
      <c r="Q3461" s="71">
        <f t="shared" si="6"/>
        <v>0</v>
      </c>
      <c r="R3461" s="71">
        <f t="shared" si="7"/>
        <v>-12.901</v>
      </c>
      <c r="S3461" s="71">
        <f t="shared" si="8"/>
        <v>-88.99082569</v>
      </c>
      <c r="T3461" s="72">
        <f t="shared" si="9"/>
        <v>34</v>
      </c>
      <c r="U3461" s="71">
        <f t="shared" si="10"/>
        <v>0.150629098</v>
      </c>
      <c r="V3461" s="71">
        <f t="shared" si="11"/>
        <v>0</v>
      </c>
      <c r="W3461" s="73">
        <f t="shared" si="12"/>
        <v>0</v>
      </c>
      <c r="X3461" s="19"/>
      <c r="Y3461" s="19"/>
      <c r="Z3461" s="19"/>
      <c r="AA3461" s="19"/>
      <c r="AB3461" s="19"/>
      <c r="AC3461" s="19"/>
      <c r="AD3461" s="19"/>
    </row>
    <row r="3462">
      <c r="A3462" s="49" t="s">
        <v>3542</v>
      </c>
      <c r="B3462" s="50">
        <v>22010.0</v>
      </c>
      <c r="C3462" s="51">
        <v>48.101</v>
      </c>
      <c r="D3462" s="52">
        <v>21933.0</v>
      </c>
      <c r="E3462" s="51">
        <v>0.09</v>
      </c>
      <c r="F3462" s="52">
        <v>22010.0</v>
      </c>
      <c r="G3462" s="54">
        <v>6.164</v>
      </c>
      <c r="H3462" s="50">
        <v>22010.0</v>
      </c>
      <c r="I3462" s="54">
        <v>3600.0</v>
      </c>
      <c r="J3462" s="50">
        <v>22010.0</v>
      </c>
      <c r="K3462" s="54">
        <v>1.885</v>
      </c>
      <c r="L3462" s="70">
        <f t="shared" si="1"/>
        <v>0</v>
      </c>
      <c r="M3462" s="71">
        <f t="shared" si="2"/>
        <v>0</v>
      </c>
      <c r="N3462" s="71">
        <f t="shared" si="3"/>
        <v>3551.899</v>
      </c>
      <c r="O3462" s="71">
        <f t="shared" si="4"/>
        <v>7384.251887</v>
      </c>
      <c r="P3462" s="71">
        <f t="shared" si="5"/>
        <v>0</v>
      </c>
      <c r="Q3462" s="71">
        <f t="shared" si="6"/>
        <v>0</v>
      </c>
      <c r="R3462" s="71">
        <f t="shared" si="7"/>
        <v>-46.216</v>
      </c>
      <c r="S3462" s="71">
        <f t="shared" si="8"/>
        <v>-96.08116255</v>
      </c>
      <c r="T3462" s="72">
        <f t="shared" si="9"/>
        <v>77</v>
      </c>
      <c r="U3462" s="71">
        <f t="shared" si="10"/>
        <v>0.3498409814</v>
      </c>
      <c r="V3462" s="71">
        <f t="shared" si="11"/>
        <v>0</v>
      </c>
      <c r="W3462" s="73">
        <f t="shared" si="12"/>
        <v>0</v>
      </c>
      <c r="X3462" s="19"/>
      <c r="Y3462" s="19"/>
      <c r="Z3462" s="19"/>
      <c r="AA3462" s="19"/>
      <c r="AB3462" s="19"/>
      <c r="AC3462" s="19"/>
      <c r="AD3462" s="19"/>
    </row>
    <row r="3463">
      <c r="A3463" s="49" t="s">
        <v>3543</v>
      </c>
      <c r="B3463" s="50">
        <v>22287.0</v>
      </c>
      <c r="C3463" s="51">
        <v>13.935</v>
      </c>
      <c r="D3463" s="52">
        <v>22241.0</v>
      </c>
      <c r="E3463" s="51">
        <v>0.119</v>
      </c>
      <c r="F3463" s="52">
        <v>22287.0</v>
      </c>
      <c r="G3463" s="54">
        <v>6.148</v>
      </c>
      <c r="H3463" s="50">
        <v>22287.0</v>
      </c>
      <c r="I3463" s="54">
        <v>3184.54</v>
      </c>
      <c r="J3463" s="50">
        <v>22286.0</v>
      </c>
      <c r="K3463" s="54">
        <v>1.436</v>
      </c>
      <c r="L3463" s="70">
        <f t="shared" si="1"/>
        <v>0</v>
      </c>
      <c r="M3463" s="71">
        <f t="shared" si="2"/>
        <v>0</v>
      </c>
      <c r="N3463" s="71">
        <f t="shared" si="3"/>
        <v>3170.605</v>
      </c>
      <c r="O3463" s="71">
        <f t="shared" si="4"/>
        <v>22752.81665</v>
      </c>
      <c r="P3463" s="71">
        <f t="shared" si="5"/>
        <v>-1</v>
      </c>
      <c r="Q3463" s="71">
        <f t="shared" si="6"/>
        <v>-0.004486920626</v>
      </c>
      <c r="R3463" s="71">
        <f t="shared" si="7"/>
        <v>-12.499</v>
      </c>
      <c r="S3463" s="71">
        <f t="shared" si="8"/>
        <v>-89.69501256</v>
      </c>
      <c r="T3463" s="72">
        <f t="shared" si="9"/>
        <v>46</v>
      </c>
      <c r="U3463" s="71">
        <f t="shared" si="10"/>
        <v>0.2063983488</v>
      </c>
      <c r="V3463" s="71">
        <f t="shared" si="11"/>
        <v>0</v>
      </c>
      <c r="W3463" s="73">
        <f t="shared" si="12"/>
        <v>0</v>
      </c>
      <c r="X3463" s="19"/>
      <c r="Y3463" s="19"/>
      <c r="Z3463" s="19"/>
      <c r="AA3463" s="19"/>
      <c r="AB3463" s="19"/>
      <c r="AC3463" s="19"/>
      <c r="AD3463" s="19"/>
    </row>
    <row r="3464">
      <c r="A3464" s="49" t="s">
        <v>3544</v>
      </c>
      <c r="B3464" s="50">
        <v>21729.0</v>
      </c>
      <c r="C3464" s="51">
        <v>48.691</v>
      </c>
      <c r="D3464" s="52">
        <v>21659.0</v>
      </c>
      <c r="E3464" s="51">
        <v>0.157</v>
      </c>
      <c r="F3464" s="52">
        <v>21729.0</v>
      </c>
      <c r="G3464" s="54">
        <v>6.271</v>
      </c>
      <c r="H3464" s="50">
        <v>21729.0</v>
      </c>
      <c r="I3464" s="54">
        <v>4.00224</v>
      </c>
      <c r="J3464" s="50">
        <v>21729.0</v>
      </c>
      <c r="K3464" s="54">
        <v>1.711</v>
      </c>
      <c r="L3464" s="70">
        <f t="shared" si="1"/>
        <v>0</v>
      </c>
      <c r="M3464" s="71">
        <f t="shared" si="2"/>
        <v>0</v>
      </c>
      <c r="N3464" s="71">
        <f t="shared" si="3"/>
        <v>-44.68876</v>
      </c>
      <c r="O3464" s="71">
        <f t="shared" si="4"/>
        <v>-91.78032901</v>
      </c>
      <c r="P3464" s="71">
        <f t="shared" si="5"/>
        <v>0</v>
      </c>
      <c r="Q3464" s="71">
        <f t="shared" si="6"/>
        <v>0</v>
      </c>
      <c r="R3464" s="71">
        <f t="shared" si="7"/>
        <v>-46.98</v>
      </c>
      <c r="S3464" s="71">
        <f t="shared" si="8"/>
        <v>-96.48600357</v>
      </c>
      <c r="T3464" s="72">
        <f t="shared" si="9"/>
        <v>70</v>
      </c>
      <c r="U3464" s="71">
        <f t="shared" si="10"/>
        <v>0.322150122</v>
      </c>
      <c r="V3464" s="71">
        <f t="shared" si="11"/>
        <v>0</v>
      </c>
      <c r="W3464" s="73">
        <f t="shared" si="12"/>
        <v>0</v>
      </c>
      <c r="X3464" s="19"/>
      <c r="Y3464" s="19"/>
      <c r="Z3464" s="19"/>
      <c r="AA3464" s="19"/>
      <c r="AB3464" s="19"/>
      <c r="AC3464" s="19"/>
      <c r="AD3464" s="19"/>
    </row>
    <row r="3465">
      <c r="A3465" s="49" t="s">
        <v>3545</v>
      </c>
      <c r="B3465" s="50">
        <v>22572.0</v>
      </c>
      <c r="C3465" s="51">
        <v>12.787</v>
      </c>
      <c r="D3465" s="52">
        <v>22518.0</v>
      </c>
      <c r="E3465" s="51">
        <v>0.065</v>
      </c>
      <c r="F3465" s="52">
        <v>22572.0</v>
      </c>
      <c r="G3465" s="54">
        <v>6.28</v>
      </c>
      <c r="H3465" s="50">
        <v>22572.0</v>
      </c>
      <c r="I3465" s="54">
        <v>3.29328</v>
      </c>
      <c r="J3465" s="50">
        <v>22572.0</v>
      </c>
      <c r="K3465" s="54">
        <v>2.21</v>
      </c>
      <c r="L3465" s="70">
        <f t="shared" si="1"/>
        <v>0</v>
      </c>
      <c r="M3465" s="71">
        <f t="shared" si="2"/>
        <v>0</v>
      </c>
      <c r="N3465" s="71">
        <f t="shared" si="3"/>
        <v>-9.49372</v>
      </c>
      <c r="O3465" s="71">
        <f t="shared" si="4"/>
        <v>-74.24509267</v>
      </c>
      <c r="P3465" s="71">
        <f t="shared" si="5"/>
        <v>0</v>
      </c>
      <c r="Q3465" s="71">
        <f t="shared" si="6"/>
        <v>0</v>
      </c>
      <c r="R3465" s="71">
        <f t="shared" si="7"/>
        <v>-10.577</v>
      </c>
      <c r="S3465" s="71">
        <f t="shared" si="8"/>
        <v>-82.71682177</v>
      </c>
      <c r="T3465" s="72">
        <f t="shared" si="9"/>
        <v>54</v>
      </c>
      <c r="U3465" s="71">
        <f t="shared" si="10"/>
        <v>0.2392344498</v>
      </c>
      <c r="V3465" s="71">
        <f t="shared" si="11"/>
        <v>0</v>
      </c>
      <c r="W3465" s="73">
        <f t="shared" si="12"/>
        <v>0</v>
      </c>
      <c r="X3465" s="19"/>
      <c r="Y3465" s="19"/>
      <c r="Z3465" s="19"/>
      <c r="AA3465" s="19"/>
      <c r="AB3465" s="19"/>
      <c r="AC3465" s="19"/>
      <c r="AD3465" s="19"/>
    </row>
    <row r="3466">
      <c r="A3466" s="49" t="s">
        <v>3546</v>
      </c>
      <c r="B3466" s="50">
        <v>22011.0</v>
      </c>
      <c r="C3466" s="51">
        <v>48.041</v>
      </c>
      <c r="D3466" s="52">
        <v>21944.0</v>
      </c>
      <c r="E3466" s="51">
        <v>0.102</v>
      </c>
      <c r="F3466" s="52">
        <v>22011.0</v>
      </c>
      <c r="G3466" s="54">
        <v>6.275</v>
      </c>
      <c r="H3466" s="50">
        <v>22011.0</v>
      </c>
      <c r="I3466" s="54">
        <v>382.561</v>
      </c>
      <c r="J3466" s="50">
        <v>22011.0</v>
      </c>
      <c r="K3466" s="54">
        <v>1.532</v>
      </c>
      <c r="L3466" s="70">
        <f t="shared" si="1"/>
        <v>0</v>
      </c>
      <c r="M3466" s="71">
        <f t="shared" si="2"/>
        <v>0</v>
      </c>
      <c r="N3466" s="71">
        <f t="shared" si="3"/>
        <v>334.52</v>
      </c>
      <c r="O3466" s="71">
        <f t="shared" si="4"/>
        <v>696.3218917</v>
      </c>
      <c r="P3466" s="71">
        <f t="shared" si="5"/>
        <v>0</v>
      </c>
      <c r="Q3466" s="71">
        <f t="shared" si="6"/>
        <v>0</v>
      </c>
      <c r="R3466" s="71">
        <f t="shared" si="7"/>
        <v>-46.509</v>
      </c>
      <c r="S3466" s="71">
        <f t="shared" si="8"/>
        <v>-96.81105722</v>
      </c>
      <c r="T3466" s="72">
        <f t="shared" si="9"/>
        <v>67</v>
      </c>
      <c r="U3466" s="71">
        <f t="shared" si="10"/>
        <v>0.3043932579</v>
      </c>
      <c r="V3466" s="71">
        <f t="shared" si="11"/>
        <v>0</v>
      </c>
      <c r="W3466" s="73">
        <f t="shared" si="12"/>
        <v>0</v>
      </c>
      <c r="X3466" s="19"/>
      <c r="Y3466" s="19"/>
      <c r="Z3466" s="19"/>
      <c r="AA3466" s="19"/>
      <c r="AB3466" s="19"/>
      <c r="AC3466" s="19"/>
      <c r="AD3466" s="19"/>
    </row>
    <row r="3467">
      <c r="A3467" s="49" t="s">
        <v>3547</v>
      </c>
      <c r="B3467" s="50">
        <v>21734.0</v>
      </c>
      <c r="C3467" s="51">
        <v>13.167</v>
      </c>
      <c r="D3467" s="52">
        <v>21673.0</v>
      </c>
      <c r="E3467" s="51">
        <v>0.093</v>
      </c>
      <c r="F3467" s="52">
        <v>21734.0</v>
      </c>
      <c r="G3467" s="54">
        <v>5.925</v>
      </c>
      <c r="H3467" s="50">
        <v>21734.0</v>
      </c>
      <c r="I3467" s="54">
        <v>3.56655</v>
      </c>
      <c r="J3467" s="50">
        <v>21733.0</v>
      </c>
      <c r="K3467" s="54">
        <v>1.686</v>
      </c>
      <c r="L3467" s="70">
        <f t="shared" si="1"/>
        <v>0</v>
      </c>
      <c r="M3467" s="71">
        <f t="shared" si="2"/>
        <v>0</v>
      </c>
      <c r="N3467" s="71">
        <f t="shared" si="3"/>
        <v>-9.60045</v>
      </c>
      <c r="O3467" s="71">
        <f t="shared" si="4"/>
        <v>-72.91296423</v>
      </c>
      <c r="P3467" s="71">
        <f t="shared" si="5"/>
        <v>-1</v>
      </c>
      <c r="Q3467" s="71">
        <f t="shared" si="6"/>
        <v>-0.004601085856</v>
      </c>
      <c r="R3467" s="71">
        <f t="shared" si="7"/>
        <v>-11.481</v>
      </c>
      <c r="S3467" s="71">
        <f t="shared" si="8"/>
        <v>-87.19526088</v>
      </c>
      <c r="T3467" s="72">
        <f t="shared" si="9"/>
        <v>61</v>
      </c>
      <c r="U3467" s="71">
        <f t="shared" si="10"/>
        <v>0.2806662372</v>
      </c>
      <c r="V3467" s="71">
        <f t="shared" si="11"/>
        <v>0</v>
      </c>
      <c r="W3467" s="73">
        <f t="shared" si="12"/>
        <v>0</v>
      </c>
      <c r="X3467" s="19"/>
      <c r="Y3467" s="19"/>
      <c r="Z3467" s="19"/>
      <c r="AA3467" s="19"/>
      <c r="AB3467" s="19"/>
      <c r="AC3467" s="19"/>
      <c r="AD3467" s="19"/>
    </row>
    <row r="3468">
      <c r="A3468" s="49" t="s">
        <v>3548</v>
      </c>
      <c r="B3468" s="50">
        <v>21193.0</v>
      </c>
      <c r="C3468" s="51">
        <v>46.977</v>
      </c>
      <c r="D3468" s="52">
        <v>21097.0</v>
      </c>
      <c r="E3468" s="51">
        <v>0.091</v>
      </c>
      <c r="F3468" s="52">
        <v>21193.0</v>
      </c>
      <c r="G3468" s="54">
        <v>5.987</v>
      </c>
      <c r="H3468" s="50">
        <v>21193.0</v>
      </c>
      <c r="I3468" s="54">
        <v>4.79706</v>
      </c>
      <c r="J3468" s="50">
        <v>21193.0</v>
      </c>
      <c r="K3468" s="54">
        <v>1.297</v>
      </c>
      <c r="L3468" s="70">
        <f t="shared" si="1"/>
        <v>0</v>
      </c>
      <c r="M3468" s="71">
        <f t="shared" si="2"/>
        <v>0</v>
      </c>
      <c r="N3468" s="71">
        <f t="shared" si="3"/>
        <v>-42.17994</v>
      </c>
      <c r="O3468" s="71">
        <f t="shared" si="4"/>
        <v>-89.78849224</v>
      </c>
      <c r="P3468" s="71">
        <f t="shared" si="5"/>
        <v>0</v>
      </c>
      <c r="Q3468" s="71">
        <f t="shared" si="6"/>
        <v>0</v>
      </c>
      <c r="R3468" s="71">
        <f t="shared" si="7"/>
        <v>-45.68</v>
      </c>
      <c r="S3468" s="71">
        <f t="shared" si="8"/>
        <v>-97.23907444</v>
      </c>
      <c r="T3468" s="72">
        <f t="shared" si="9"/>
        <v>96</v>
      </c>
      <c r="U3468" s="71">
        <f t="shared" si="10"/>
        <v>0.4529797575</v>
      </c>
      <c r="V3468" s="71">
        <f t="shared" si="11"/>
        <v>0</v>
      </c>
      <c r="W3468" s="73">
        <f t="shared" si="12"/>
        <v>0</v>
      </c>
      <c r="X3468" s="19"/>
      <c r="Y3468" s="19"/>
      <c r="Z3468" s="19"/>
      <c r="AA3468" s="19"/>
      <c r="AB3468" s="19"/>
      <c r="AC3468" s="19"/>
      <c r="AD3468" s="19"/>
    </row>
    <row r="3469">
      <c r="A3469" s="49" t="s">
        <v>1062</v>
      </c>
      <c r="B3469" s="50">
        <v>22476.0</v>
      </c>
      <c r="C3469" s="51">
        <v>13.088</v>
      </c>
      <c r="D3469" s="52">
        <v>22446.0</v>
      </c>
      <c r="E3469" s="51">
        <v>0.07</v>
      </c>
      <c r="F3469" s="52">
        <v>22476.0</v>
      </c>
      <c r="G3469" s="54">
        <v>6.024</v>
      </c>
      <c r="H3469" s="50">
        <v>22476.0</v>
      </c>
      <c r="I3469" s="54">
        <v>3600.0</v>
      </c>
      <c r="J3469" s="50">
        <v>22475.0</v>
      </c>
      <c r="K3469" s="54">
        <v>4.889</v>
      </c>
      <c r="L3469" s="70">
        <f t="shared" si="1"/>
        <v>0</v>
      </c>
      <c r="M3469" s="71">
        <f t="shared" si="2"/>
        <v>0</v>
      </c>
      <c r="N3469" s="71">
        <f t="shared" si="3"/>
        <v>3586.912</v>
      </c>
      <c r="O3469" s="71">
        <f t="shared" si="4"/>
        <v>27406.11247</v>
      </c>
      <c r="P3469" s="71">
        <f t="shared" si="5"/>
        <v>-1</v>
      </c>
      <c r="Q3469" s="71">
        <f t="shared" si="6"/>
        <v>-0.004449190247</v>
      </c>
      <c r="R3469" s="71">
        <f t="shared" si="7"/>
        <v>-8.199</v>
      </c>
      <c r="S3469" s="71">
        <f t="shared" si="8"/>
        <v>-62.64517115</v>
      </c>
      <c r="T3469" s="72">
        <f t="shared" si="9"/>
        <v>30</v>
      </c>
      <c r="U3469" s="71">
        <f t="shared" si="10"/>
        <v>0.1334757074</v>
      </c>
      <c r="V3469" s="71">
        <f t="shared" si="11"/>
        <v>0</v>
      </c>
      <c r="W3469" s="73">
        <f t="shared" si="12"/>
        <v>0</v>
      </c>
      <c r="X3469" s="19"/>
      <c r="Y3469" s="19"/>
      <c r="Z3469" s="19"/>
      <c r="AA3469" s="19"/>
      <c r="AB3469" s="19"/>
      <c r="AC3469" s="19"/>
      <c r="AD3469" s="19"/>
    </row>
    <row r="3470">
      <c r="A3470" s="49" t="s">
        <v>1068</v>
      </c>
      <c r="B3470" s="50">
        <v>21918.0</v>
      </c>
      <c r="C3470" s="51">
        <v>48.507</v>
      </c>
      <c r="D3470" s="52">
        <v>21846.0</v>
      </c>
      <c r="E3470" s="51">
        <v>0.101</v>
      </c>
      <c r="F3470" s="52">
        <v>21918.0</v>
      </c>
      <c r="G3470" s="54">
        <v>6.209</v>
      </c>
      <c r="H3470" s="50">
        <v>21918.0</v>
      </c>
      <c r="I3470" s="54">
        <v>3600.0</v>
      </c>
      <c r="J3470" s="50">
        <v>21918.0</v>
      </c>
      <c r="K3470" s="54">
        <v>2.638</v>
      </c>
      <c r="L3470" s="70">
        <f t="shared" si="1"/>
        <v>0</v>
      </c>
      <c r="M3470" s="71">
        <f t="shared" si="2"/>
        <v>0</v>
      </c>
      <c r="N3470" s="71">
        <f t="shared" si="3"/>
        <v>3551.493</v>
      </c>
      <c r="O3470" s="71">
        <f t="shared" si="4"/>
        <v>7321.609252</v>
      </c>
      <c r="P3470" s="71">
        <f t="shared" si="5"/>
        <v>0</v>
      </c>
      <c r="Q3470" s="71">
        <f t="shared" si="6"/>
        <v>0</v>
      </c>
      <c r="R3470" s="71">
        <f t="shared" si="7"/>
        <v>-45.869</v>
      </c>
      <c r="S3470" s="71">
        <f t="shared" si="8"/>
        <v>-94.56160966</v>
      </c>
      <c r="T3470" s="72">
        <f t="shared" si="9"/>
        <v>72</v>
      </c>
      <c r="U3470" s="71">
        <f t="shared" si="10"/>
        <v>0.3284971257</v>
      </c>
      <c r="V3470" s="71">
        <f t="shared" si="11"/>
        <v>0</v>
      </c>
      <c r="W3470" s="73">
        <f t="shared" si="12"/>
        <v>0</v>
      </c>
      <c r="X3470" s="19"/>
      <c r="Y3470" s="19"/>
      <c r="Z3470" s="19"/>
      <c r="AA3470" s="19"/>
      <c r="AB3470" s="19"/>
      <c r="AC3470" s="19"/>
      <c r="AD3470" s="19"/>
    </row>
    <row r="3471">
      <c r="A3471" s="49" t="s">
        <v>3549</v>
      </c>
      <c r="B3471" s="50">
        <v>21784.0</v>
      </c>
      <c r="C3471" s="51">
        <v>12.787</v>
      </c>
      <c r="D3471" s="52">
        <v>21742.0</v>
      </c>
      <c r="E3471" s="51">
        <v>0.2</v>
      </c>
      <c r="F3471" s="52">
        <v>21784.0</v>
      </c>
      <c r="G3471" s="54">
        <v>5.977</v>
      </c>
      <c r="H3471" s="50">
        <v>21784.0</v>
      </c>
      <c r="I3471" s="54">
        <v>3.34879</v>
      </c>
      <c r="J3471" s="50">
        <v>21784.0</v>
      </c>
      <c r="K3471" s="54">
        <v>1.485</v>
      </c>
      <c r="L3471" s="70">
        <f t="shared" si="1"/>
        <v>0</v>
      </c>
      <c r="M3471" s="71">
        <f t="shared" si="2"/>
        <v>0</v>
      </c>
      <c r="N3471" s="71">
        <f t="shared" si="3"/>
        <v>-9.43821</v>
      </c>
      <c r="O3471" s="71">
        <f t="shared" si="4"/>
        <v>-73.8109799</v>
      </c>
      <c r="P3471" s="71">
        <f t="shared" si="5"/>
        <v>0</v>
      </c>
      <c r="Q3471" s="71">
        <f t="shared" si="6"/>
        <v>0</v>
      </c>
      <c r="R3471" s="71">
        <f t="shared" si="7"/>
        <v>-11.302</v>
      </c>
      <c r="S3471" s="71">
        <f t="shared" si="8"/>
        <v>-88.38664268</v>
      </c>
      <c r="T3471" s="72">
        <f t="shared" si="9"/>
        <v>42</v>
      </c>
      <c r="U3471" s="71">
        <f t="shared" si="10"/>
        <v>0.1928020566</v>
      </c>
      <c r="V3471" s="71">
        <f t="shared" si="11"/>
        <v>0</v>
      </c>
      <c r="W3471" s="73">
        <f t="shared" si="12"/>
        <v>0</v>
      </c>
      <c r="X3471" s="19"/>
      <c r="Y3471" s="19"/>
      <c r="Z3471" s="19"/>
      <c r="AA3471" s="19"/>
      <c r="AB3471" s="19"/>
      <c r="AC3471" s="19"/>
      <c r="AD3471" s="19"/>
    </row>
    <row r="3472">
      <c r="A3472" s="49" t="s">
        <v>3550</v>
      </c>
      <c r="B3472" s="50">
        <v>21243.0</v>
      </c>
      <c r="C3472" s="51">
        <v>46.888</v>
      </c>
      <c r="D3472" s="52">
        <v>21140.0</v>
      </c>
      <c r="E3472" s="51">
        <v>0.078</v>
      </c>
      <c r="F3472" s="52">
        <v>21243.0</v>
      </c>
      <c r="G3472" s="54">
        <v>5.969</v>
      </c>
      <c r="H3472" s="50">
        <v>21243.0</v>
      </c>
      <c r="I3472" s="54">
        <v>1.80217</v>
      </c>
      <c r="J3472" s="50">
        <v>21242.0</v>
      </c>
      <c r="K3472" s="54">
        <v>3.077</v>
      </c>
      <c r="L3472" s="70">
        <f t="shared" si="1"/>
        <v>0</v>
      </c>
      <c r="M3472" s="71">
        <f t="shared" si="2"/>
        <v>0</v>
      </c>
      <c r="N3472" s="71">
        <f t="shared" si="3"/>
        <v>-45.08583</v>
      </c>
      <c r="O3472" s="71">
        <f t="shared" si="4"/>
        <v>-96.15643661</v>
      </c>
      <c r="P3472" s="71">
        <f t="shared" si="5"/>
        <v>-1</v>
      </c>
      <c r="Q3472" s="71">
        <f t="shared" si="6"/>
        <v>-0.004707433037</v>
      </c>
      <c r="R3472" s="71">
        <f t="shared" si="7"/>
        <v>-43.811</v>
      </c>
      <c r="S3472" s="71">
        <f t="shared" si="8"/>
        <v>-93.43755332</v>
      </c>
      <c r="T3472" s="72">
        <f t="shared" si="9"/>
        <v>103</v>
      </c>
      <c r="U3472" s="71">
        <f t="shared" si="10"/>
        <v>0.4848656028</v>
      </c>
      <c r="V3472" s="71">
        <f t="shared" si="11"/>
        <v>0</v>
      </c>
      <c r="W3472" s="73">
        <f t="shared" si="12"/>
        <v>0</v>
      </c>
      <c r="X3472" s="19"/>
      <c r="Y3472" s="19"/>
      <c r="Z3472" s="19"/>
      <c r="AA3472" s="19"/>
      <c r="AB3472" s="19"/>
      <c r="AC3472" s="19"/>
      <c r="AD3472" s="19"/>
    </row>
    <row r="3473">
      <c r="A3473" s="49" t="s">
        <v>3551</v>
      </c>
      <c r="B3473" s="50">
        <v>22380.0</v>
      </c>
      <c r="C3473" s="51">
        <v>13.63</v>
      </c>
      <c r="D3473" s="52">
        <v>22341.0</v>
      </c>
      <c r="E3473" s="51">
        <v>0.087</v>
      </c>
      <c r="F3473" s="52">
        <v>22380.0</v>
      </c>
      <c r="G3473" s="54">
        <v>6.139</v>
      </c>
      <c r="H3473" s="50">
        <v>22380.0</v>
      </c>
      <c r="I3473" s="54">
        <v>4.26952</v>
      </c>
      <c r="J3473" s="50">
        <v>22380.0</v>
      </c>
      <c r="K3473" s="54">
        <v>2.6</v>
      </c>
      <c r="L3473" s="70">
        <f t="shared" si="1"/>
        <v>0</v>
      </c>
      <c r="M3473" s="71">
        <f t="shared" si="2"/>
        <v>0</v>
      </c>
      <c r="N3473" s="71">
        <f t="shared" si="3"/>
        <v>-9.36048</v>
      </c>
      <c r="O3473" s="71">
        <f t="shared" si="4"/>
        <v>-68.6755686</v>
      </c>
      <c r="P3473" s="71">
        <f t="shared" si="5"/>
        <v>0</v>
      </c>
      <c r="Q3473" s="71">
        <f t="shared" si="6"/>
        <v>0</v>
      </c>
      <c r="R3473" s="71">
        <f t="shared" si="7"/>
        <v>-11.03</v>
      </c>
      <c r="S3473" s="71">
        <f t="shared" si="8"/>
        <v>-80.9244314</v>
      </c>
      <c r="T3473" s="72">
        <f t="shared" si="9"/>
        <v>39</v>
      </c>
      <c r="U3473" s="71">
        <f t="shared" si="10"/>
        <v>0.1742627346</v>
      </c>
      <c r="V3473" s="71">
        <f t="shared" si="11"/>
        <v>0</v>
      </c>
      <c r="W3473" s="73">
        <f t="shared" si="12"/>
        <v>0</v>
      </c>
      <c r="X3473" s="19"/>
      <c r="Y3473" s="19"/>
      <c r="Z3473" s="19"/>
      <c r="AA3473" s="19"/>
      <c r="AB3473" s="19"/>
      <c r="AC3473" s="19"/>
      <c r="AD3473" s="19"/>
    </row>
    <row r="3474">
      <c r="A3474" s="49" t="s">
        <v>3552</v>
      </c>
      <c r="B3474" s="50">
        <v>21820.0</v>
      </c>
      <c r="C3474" s="51">
        <v>49.719</v>
      </c>
      <c r="D3474" s="52">
        <v>21731.0</v>
      </c>
      <c r="E3474" s="51">
        <v>0.083</v>
      </c>
      <c r="F3474" s="52">
        <v>21820.0</v>
      </c>
      <c r="G3474" s="54">
        <v>6.531</v>
      </c>
      <c r="H3474" s="50">
        <v>21820.0</v>
      </c>
      <c r="I3474" s="54">
        <v>4.34773</v>
      </c>
      <c r="J3474" s="50">
        <v>21820.0</v>
      </c>
      <c r="K3474" s="54">
        <v>1.969</v>
      </c>
      <c r="L3474" s="70">
        <f t="shared" si="1"/>
        <v>0</v>
      </c>
      <c r="M3474" s="71">
        <f t="shared" si="2"/>
        <v>0</v>
      </c>
      <c r="N3474" s="71">
        <f t="shared" si="3"/>
        <v>-45.37127</v>
      </c>
      <c r="O3474" s="71">
        <f t="shared" si="4"/>
        <v>-91.25539532</v>
      </c>
      <c r="P3474" s="71">
        <f t="shared" si="5"/>
        <v>0</v>
      </c>
      <c r="Q3474" s="71">
        <f t="shared" si="6"/>
        <v>0</v>
      </c>
      <c r="R3474" s="71">
        <f t="shared" si="7"/>
        <v>-47.75</v>
      </c>
      <c r="S3474" s="71">
        <f t="shared" si="8"/>
        <v>-96.03974336</v>
      </c>
      <c r="T3474" s="72">
        <f t="shared" si="9"/>
        <v>89</v>
      </c>
      <c r="U3474" s="71">
        <f t="shared" si="10"/>
        <v>0.4078826764</v>
      </c>
      <c r="V3474" s="71">
        <f t="shared" si="11"/>
        <v>0</v>
      </c>
      <c r="W3474" s="73">
        <f t="shared" si="12"/>
        <v>0</v>
      </c>
      <c r="X3474" s="19"/>
      <c r="Y3474" s="19"/>
      <c r="Z3474" s="19"/>
      <c r="AA3474" s="19"/>
      <c r="AB3474" s="19"/>
      <c r="AC3474" s="19"/>
      <c r="AD3474" s="19"/>
    </row>
    <row r="3475">
      <c r="A3475" s="49" t="s">
        <v>3553</v>
      </c>
      <c r="B3475" s="50">
        <v>22084.0</v>
      </c>
      <c r="C3475" s="51">
        <v>12.348</v>
      </c>
      <c r="D3475" s="52">
        <v>22039.0</v>
      </c>
      <c r="E3475" s="51">
        <v>0.081</v>
      </c>
      <c r="F3475" s="52">
        <v>22084.0</v>
      </c>
      <c r="G3475" s="54">
        <v>5.974</v>
      </c>
      <c r="H3475" s="50">
        <v>22084.0</v>
      </c>
      <c r="I3475" s="54">
        <v>3.89607</v>
      </c>
      <c r="J3475" s="50">
        <v>22083.0</v>
      </c>
      <c r="K3475" s="54">
        <v>2.075</v>
      </c>
      <c r="L3475" s="70">
        <f t="shared" si="1"/>
        <v>0</v>
      </c>
      <c r="M3475" s="71">
        <f t="shared" si="2"/>
        <v>0</v>
      </c>
      <c r="N3475" s="71">
        <f t="shared" si="3"/>
        <v>-8.45193</v>
      </c>
      <c r="O3475" s="71">
        <f t="shared" si="4"/>
        <v>-68.44776482</v>
      </c>
      <c r="P3475" s="71">
        <f t="shared" si="5"/>
        <v>-1</v>
      </c>
      <c r="Q3475" s="71">
        <f t="shared" si="6"/>
        <v>-0.004528165187</v>
      </c>
      <c r="R3475" s="71">
        <f t="shared" si="7"/>
        <v>-10.273</v>
      </c>
      <c r="S3475" s="71">
        <f t="shared" si="8"/>
        <v>-83.19565922</v>
      </c>
      <c r="T3475" s="72">
        <f t="shared" si="9"/>
        <v>45</v>
      </c>
      <c r="U3475" s="71">
        <f t="shared" si="10"/>
        <v>0.2037674334</v>
      </c>
      <c r="V3475" s="71">
        <f t="shared" si="11"/>
        <v>0</v>
      </c>
      <c r="W3475" s="73">
        <f t="shared" si="12"/>
        <v>0</v>
      </c>
      <c r="X3475" s="19"/>
      <c r="Y3475" s="19"/>
      <c r="Z3475" s="19"/>
      <c r="AA3475" s="19"/>
      <c r="AB3475" s="19"/>
      <c r="AC3475" s="19"/>
      <c r="AD3475" s="19"/>
    </row>
    <row r="3476">
      <c r="A3476" s="49" t="s">
        <v>3554</v>
      </c>
      <c r="B3476" s="50">
        <v>21539.0</v>
      </c>
      <c r="C3476" s="51">
        <v>45.229</v>
      </c>
      <c r="D3476" s="52">
        <v>21463.0</v>
      </c>
      <c r="E3476" s="51">
        <v>0.108</v>
      </c>
      <c r="F3476" s="52">
        <v>21539.0</v>
      </c>
      <c r="G3476" s="54">
        <v>6.0</v>
      </c>
      <c r="H3476" s="50">
        <v>21539.0</v>
      </c>
      <c r="I3476" s="54">
        <v>3600.0</v>
      </c>
      <c r="J3476" s="50">
        <v>21538.0</v>
      </c>
      <c r="K3476" s="54">
        <v>4.253</v>
      </c>
      <c r="L3476" s="70">
        <f t="shared" si="1"/>
        <v>0</v>
      </c>
      <c r="M3476" s="71">
        <f t="shared" si="2"/>
        <v>0</v>
      </c>
      <c r="N3476" s="71">
        <f t="shared" si="3"/>
        <v>3554.771</v>
      </c>
      <c r="O3476" s="71">
        <f t="shared" si="4"/>
        <v>7859.495014</v>
      </c>
      <c r="P3476" s="71">
        <f t="shared" si="5"/>
        <v>-1</v>
      </c>
      <c r="Q3476" s="71">
        <f t="shared" si="6"/>
        <v>-0.004642741074</v>
      </c>
      <c r="R3476" s="71">
        <f t="shared" si="7"/>
        <v>-40.976</v>
      </c>
      <c r="S3476" s="71">
        <f t="shared" si="8"/>
        <v>-90.59674103</v>
      </c>
      <c r="T3476" s="72">
        <f t="shared" si="9"/>
        <v>76</v>
      </c>
      <c r="U3476" s="71">
        <f t="shared" si="10"/>
        <v>0.3528483216</v>
      </c>
      <c r="V3476" s="71">
        <f t="shared" si="11"/>
        <v>0</v>
      </c>
      <c r="W3476" s="73">
        <f t="shared" si="12"/>
        <v>0</v>
      </c>
      <c r="X3476" s="19"/>
      <c r="Y3476" s="19"/>
      <c r="Z3476" s="19"/>
      <c r="AA3476" s="19"/>
      <c r="AB3476" s="19"/>
      <c r="AC3476" s="19"/>
      <c r="AD3476" s="19"/>
    </row>
    <row r="3477">
      <c r="A3477" s="49" t="s">
        <v>3555</v>
      </c>
      <c r="B3477" s="50">
        <v>21480.0</v>
      </c>
      <c r="C3477" s="51">
        <v>14.202</v>
      </c>
      <c r="D3477" s="52">
        <v>21442.0</v>
      </c>
      <c r="E3477" s="51">
        <v>0.12</v>
      </c>
      <c r="F3477" s="52">
        <v>21480.0</v>
      </c>
      <c r="G3477" s="54">
        <v>5.781</v>
      </c>
      <c r="H3477" s="50">
        <v>21480.0</v>
      </c>
      <c r="I3477" s="54">
        <v>2.82478</v>
      </c>
      <c r="J3477" s="50">
        <v>21479.0</v>
      </c>
      <c r="K3477" s="54">
        <v>2.165</v>
      </c>
      <c r="L3477" s="70">
        <f t="shared" si="1"/>
        <v>0</v>
      </c>
      <c r="M3477" s="71">
        <f t="shared" si="2"/>
        <v>0</v>
      </c>
      <c r="N3477" s="71">
        <f t="shared" si="3"/>
        <v>-11.37722</v>
      </c>
      <c r="O3477" s="71">
        <f t="shared" si="4"/>
        <v>-80.10998451</v>
      </c>
      <c r="P3477" s="71">
        <f t="shared" si="5"/>
        <v>-1</v>
      </c>
      <c r="Q3477" s="71">
        <f t="shared" si="6"/>
        <v>-0.004655493482</v>
      </c>
      <c r="R3477" s="71">
        <f t="shared" si="7"/>
        <v>-12.037</v>
      </c>
      <c r="S3477" s="71">
        <f t="shared" si="8"/>
        <v>-84.75566822</v>
      </c>
      <c r="T3477" s="72">
        <f t="shared" si="9"/>
        <v>38</v>
      </c>
      <c r="U3477" s="71">
        <f t="shared" si="10"/>
        <v>0.1769087523</v>
      </c>
      <c r="V3477" s="71">
        <f t="shared" si="11"/>
        <v>0</v>
      </c>
      <c r="W3477" s="73">
        <f t="shared" si="12"/>
        <v>0</v>
      </c>
      <c r="X3477" s="19"/>
      <c r="Y3477" s="19"/>
      <c r="Z3477" s="19"/>
      <c r="AA3477" s="19"/>
      <c r="AB3477" s="19"/>
      <c r="AC3477" s="19"/>
      <c r="AD3477" s="19"/>
    </row>
    <row r="3478">
      <c r="A3478" s="49" t="s">
        <v>3556</v>
      </c>
      <c r="B3478" s="50">
        <v>20946.0</v>
      </c>
      <c r="C3478" s="51">
        <v>48.434</v>
      </c>
      <c r="D3478" s="52">
        <v>20850.0</v>
      </c>
      <c r="E3478" s="51">
        <v>0.124</v>
      </c>
      <c r="F3478" s="52">
        <v>20946.0</v>
      </c>
      <c r="G3478" s="54">
        <v>6.071</v>
      </c>
      <c r="H3478" s="50">
        <v>20946.0</v>
      </c>
      <c r="I3478" s="54">
        <v>349.794</v>
      </c>
      <c r="J3478" s="50">
        <v>20946.0</v>
      </c>
      <c r="K3478" s="54">
        <v>2.121</v>
      </c>
      <c r="L3478" s="70">
        <f t="shared" si="1"/>
        <v>0</v>
      </c>
      <c r="M3478" s="71">
        <f t="shared" si="2"/>
        <v>0</v>
      </c>
      <c r="N3478" s="71">
        <f t="shared" si="3"/>
        <v>301.36</v>
      </c>
      <c r="O3478" s="71">
        <f t="shared" si="4"/>
        <v>622.2075402</v>
      </c>
      <c r="P3478" s="71">
        <f t="shared" si="5"/>
        <v>0</v>
      </c>
      <c r="Q3478" s="71">
        <f t="shared" si="6"/>
        <v>0</v>
      </c>
      <c r="R3478" s="71">
        <f t="shared" si="7"/>
        <v>-46.313</v>
      </c>
      <c r="S3478" s="71">
        <f t="shared" si="8"/>
        <v>-95.62084486</v>
      </c>
      <c r="T3478" s="72">
        <f t="shared" si="9"/>
        <v>96</v>
      </c>
      <c r="U3478" s="71">
        <f t="shared" si="10"/>
        <v>0.4583213979</v>
      </c>
      <c r="V3478" s="71">
        <f t="shared" si="11"/>
        <v>0</v>
      </c>
      <c r="W3478" s="73">
        <f t="shared" si="12"/>
        <v>0</v>
      </c>
      <c r="X3478" s="19"/>
      <c r="Y3478" s="19"/>
      <c r="Z3478" s="19"/>
      <c r="AA3478" s="19"/>
      <c r="AB3478" s="19"/>
      <c r="AC3478" s="19"/>
      <c r="AD3478" s="19"/>
    </row>
    <row r="3479">
      <c r="A3479" s="49" t="s">
        <v>3557</v>
      </c>
      <c r="B3479" s="50">
        <v>22110.0</v>
      </c>
      <c r="C3479" s="51">
        <v>12.359</v>
      </c>
      <c r="D3479" s="52">
        <v>22050.0</v>
      </c>
      <c r="E3479" s="51">
        <v>0.075</v>
      </c>
      <c r="F3479" s="52">
        <v>22110.0</v>
      </c>
      <c r="G3479" s="54">
        <v>6.311</v>
      </c>
      <c r="H3479" s="50">
        <v>22110.0</v>
      </c>
      <c r="I3479" s="54">
        <v>1.75343</v>
      </c>
      <c r="J3479" s="50">
        <v>22110.0</v>
      </c>
      <c r="K3479" s="54">
        <v>2.796</v>
      </c>
      <c r="L3479" s="70">
        <f t="shared" si="1"/>
        <v>0</v>
      </c>
      <c r="M3479" s="71">
        <f t="shared" si="2"/>
        <v>0</v>
      </c>
      <c r="N3479" s="71">
        <f t="shared" si="3"/>
        <v>-10.60557</v>
      </c>
      <c r="O3479" s="71">
        <f t="shared" si="4"/>
        <v>-85.81252529</v>
      </c>
      <c r="P3479" s="71">
        <f t="shared" si="5"/>
        <v>0</v>
      </c>
      <c r="Q3479" s="71">
        <f t="shared" si="6"/>
        <v>0</v>
      </c>
      <c r="R3479" s="71">
        <f t="shared" si="7"/>
        <v>-9.563</v>
      </c>
      <c r="S3479" s="71">
        <f t="shared" si="8"/>
        <v>-77.37681042</v>
      </c>
      <c r="T3479" s="72">
        <f t="shared" si="9"/>
        <v>60</v>
      </c>
      <c r="U3479" s="71">
        <f t="shared" si="10"/>
        <v>0.2713704206</v>
      </c>
      <c r="V3479" s="71">
        <f t="shared" si="11"/>
        <v>0</v>
      </c>
      <c r="W3479" s="73">
        <f t="shared" si="12"/>
        <v>0</v>
      </c>
      <c r="X3479" s="19"/>
      <c r="Y3479" s="19"/>
      <c r="Z3479" s="19"/>
      <c r="AA3479" s="19"/>
      <c r="AB3479" s="19"/>
      <c r="AC3479" s="19"/>
      <c r="AD3479" s="19"/>
    </row>
    <row r="3480">
      <c r="A3480" s="49" t="s">
        <v>3558</v>
      </c>
      <c r="B3480" s="50">
        <v>21562.0</v>
      </c>
      <c r="C3480" s="51">
        <v>43.32</v>
      </c>
      <c r="D3480" s="52">
        <v>21481.0</v>
      </c>
      <c r="E3480" s="51">
        <v>0.073</v>
      </c>
      <c r="F3480" s="52">
        <v>21562.0</v>
      </c>
      <c r="G3480" s="54">
        <v>6.12</v>
      </c>
      <c r="H3480" s="50">
        <v>21562.0</v>
      </c>
      <c r="I3480" s="54">
        <v>3600.0</v>
      </c>
      <c r="J3480" s="50">
        <v>21562.0</v>
      </c>
      <c r="K3480" s="54">
        <v>2.059</v>
      </c>
      <c r="L3480" s="70">
        <f t="shared" si="1"/>
        <v>0</v>
      </c>
      <c r="M3480" s="71">
        <f t="shared" si="2"/>
        <v>0</v>
      </c>
      <c r="N3480" s="71">
        <f t="shared" si="3"/>
        <v>3556.68</v>
      </c>
      <c r="O3480" s="71">
        <f t="shared" si="4"/>
        <v>8210.249307</v>
      </c>
      <c r="P3480" s="71">
        <f t="shared" si="5"/>
        <v>0</v>
      </c>
      <c r="Q3480" s="71">
        <f t="shared" si="6"/>
        <v>0</v>
      </c>
      <c r="R3480" s="71">
        <f t="shared" si="7"/>
        <v>-41.261</v>
      </c>
      <c r="S3480" s="71">
        <f t="shared" si="8"/>
        <v>-95.24699908</v>
      </c>
      <c r="T3480" s="72">
        <f t="shared" si="9"/>
        <v>81</v>
      </c>
      <c r="U3480" s="71">
        <f t="shared" si="10"/>
        <v>0.3756608849</v>
      </c>
      <c r="V3480" s="71">
        <f t="shared" si="11"/>
        <v>0</v>
      </c>
      <c r="W3480" s="73">
        <f t="shared" si="12"/>
        <v>0</v>
      </c>
      <c r="X3480" s="19"/>
      <c r="Y3480" s="19"/>
      <c r="Z3480" s="19"/>
      <c r="AA3480" s="19"/>
      <c r="AB3480" s="19"/>
      <c r="AC3480" s="19"/>
      <c r="AD3480" s="19"/>
    </row>
    <row r="3481">
      <c r="A3481" s="49" t="s">
        <v>3559</v>
      </c>
      <c r="B3481" s="50">
        <v>22014.0</v>
      </c>
      <c r="C3481" s="51">
        <v>12.865</v>
      </c>
      <c r="D3481" s="52">
        <v>21965.0</v>
      </c>
      <c r="E3481" s="51">
        <v>0.087</v>
      </c>
      <c r="F3481" s="52">
        <v>22014.0</v>
      </c>
      <c r="G3481" s="54">
        <v>6.248</v>
      </c>
      <c r="H3481" s="50">
        <v>22014.0</v>
      </c>
      <c r="I3481" s="54">
        <v>13.3686</v>
      </c>
      <c r="J3481" s="50">
        <v>22014.0</v>
      </c>
      <c r="K3481" s="54">
        <v>55.823</v>
      </c>
      <c r="L3481" s="70">
        <f t="shared" si="1"/>
        <v>0</v>
      </c>
      <c r="M3481" s="71">
        <f t="shared" si="2"/>
        <v>0</v>
      </c>
      <c r="N3481" s="71">
        <f t="shared" si="3"/>
        <v>0.5036</v>
      </c>
      <c r="O3481" s="71">
        <f t="shared" si="4"/>
        <v>3.914496696</v>
      </c>
      <c r="P3481" s="71">
        <f t="shared" si="5"/>
        <v>0</v>
      </c>
      <c r="Q3481" s="71">
        <f t="shared" si="6"/>
        <v>0</v>
      </c>
      <c r="R3481" s="71">
        <f t="shared" si="7"/>
        <v>42.958</v>
      </c>
      <c r="S3481" s="71">
        <f t="shared" si="8"/>
        <v>333.9137194</v>
      </c>
      <c r="T3481" s="72">
        <f t="shared" si="9"/>
        <v>49</v>
      </c>
      <c r="U3481" s="71">
        <f t="shared" si="10"/>
        <v>0.2225856273</v>
      </c>
      <c r="V3481" s="71">
        <f t="shared" si="11"/>
        <v>0</v>
      </c>
      <c r="W3481" s="73">
        <f t="shared" si="12"/>
        <v>0</v>
      </c>
      <c r="X3481" s="19"/>
      <c r="Y3481" s="19"/>
      <c r="Z3481" s="19"/>
      <c r="AA3481" s="19"/>
      <c r="AB3481" s="19"/>
      <c r="AC3481" s="19"/>
      <c r="AD3481" s="19"/>
    </row>
    <row r="3482">
      <c r="A3482" s="49" t="s">
        <v>3560</v>
      </c>
      <c r="B3482" s="50">
        <v>21468.0</v>
      </c>
      <c r="C3482" s="51">
        <v>44.956</v>
      </c>
      <c r="D3482" s="52">
        <v>21390.0</v>
      </c>
      <c r="E3482" s="51">
        <v>0.084</v>
      </c>
      <c r="F3482" s="52">
        <v>21468.0</v>
      </c>
      <c r="G3482" s="54">
        <v>6.23</v>
      </c>
      <c r="H3482" s="50">
        <v>21468.0</v>
      </c>
      <c r="I3482" s="54">
        <v>3.7114</v>
      </c>
      <c r="J3482" s="50">
        <v>21468.0</v>
      </c>
      <c r="K3482" s="54">
        <v>2.05</v>
      </c>
      <c r="L3482" s="70">
        <f t="shared" si="1"/>
        <v>0</v>
      </c>
      <c r="M3482" s="71">
        <f t="shared" si="2"/>
        <v>0</v>
      </c>
      <c r="N3482" s="71">
        <f t="shared" si="3"/>
        <v>-41.2446</v>
      </c>
      <c r="O3482" s="71">
        <f t="shared" si="4"/>
        <v>-91.74437228</v>
      </c>
      <c r="P3482" s="71">
        <f t="shared" si="5"/>
        <v>0</v>
      </c>
      <c r="Q3482" s="71">
        <f t="shared" si="6"/>
        <v>0</v>
      </c>
      <c r="R3482" s="71">
        <f t="shared" si="7"/>
        <v>-42.906</v>
      </c>
      <c r="S3482" s="71">
        <f t="shared" si="8"/>
        <v>-95.43998576</v>
      </c>
      <c r="T3482" s="72">
        <f t="shared" si="9"/>
        <v>78</v>
      </c>
      <c r="U3482" s="71">
        <f t="shared" si="10"/>
        <v>0.3633314701</v>
      </c>
      <c r="V3482" s="71">
        <f t="shared" si="11"/>
        <v>0</v>
      </c>
      <c r="W3482" s="73">
        <f t="shared" si="12"/>
        <v>0</v>
      </c>
      <c r="X3482" s="19"/>
      <c r="Y3482" s="19"/>
      <c r="Z3482" s="19"/>
      <c r="AA3482" s="19"/>
      <c r="AB3482" s="19"/>
      <c r="AC3482" s="19"/>
      <c r="AD3482" s="19"/>
    </row>
    <row r="3483">
      <c r="A3483" s="49" t="s">
        <v>3561</v>
      </c>
      <c r="B3483" s="50">
        <v>22451.0</v>
      </c>
      <c r="C3483" s="51">
        <v>12.999</v>
      </c>
      <c r="D3483" s="52">
        <v>22414.0</v>
      </c>
      <c r="E3483" s="51">
        <v>0.114</v>
      </c>
      <c r="F3483" s="52">
        <v>22451.0</v>
      </c>
      <c r="G3483" s="54">
        <v>6.017</v>
      </c>
      <c r="H3483" s="50">
        <v>22451.0</v>
      </c>
      <c r="I3483" s="54">
        <v>1.73911</v>
      </c>
      <c r="J3483" s="50">
        <v>22449.0</v>
      </c>
      <c r="K3483" s="54">
        <v>3.392</v>
      </c>
      <c r="L3483" s="70">
        <f t="shared" si="1"/>
        <v>0</v>
      </c>
      <c r="M3483" s="71">
        <f t="shared" si="2"/>
        <v>0</v>
      </c>
      <c r="N3483" s="71">
        <f t="shared" si="3"/>
        <v>-11.25989</v>
      </c>
      <c r="O3483" s="71">
        <f t="shared" si="4"/>
        <v>-86.62120163</v>
      </c>
      <c r="P3483" s="71">
        <f t="shared" si="5"/>
        <v>-2</v>
      </c>
      <c r="Q3483" s="71">
        <f t="shared" si="6"/>
        <v>-0.008908289163</v>
      </c>
      <c r="R3483" s="71">
        <f t="shared" si="7"/>
        <v>-9.607</v>
      </c>
      <c r="S3483" s="71">
        <f t="shared" si="8"/>
        <v>-73.90568505</v>
      </c>
      <c r="T3483" s="72">
        <f t="shared" si="9"/>
        <v>37</v>
      </c>
      <c r="U3483" s="71">
        <f t="shared" si="10"/>
        <v>0.1648033495</v>
      </c>
      <c r="V3483" s="71">
        <f t="shared" si="11"/>
        <v>0</v>
      </c>
      <c r="W3483" s="73">
        <f t="shared" si="12"/>
        <v>0</v>
      </c>
      <c r="X3483" s="19"/>
      <c r="Y3483" s="19"/>
      <c r="Z3483" s="19"/>
      <c r="AA3483" s="19"/>
      <c r="AB3483" s="19"/>
      <c r="AC3483" s="19"/>
      <c r="AD3483" s="19"/>
    </row>
    <row r="3484">
      <c r="A3484" s="49" t="s">
        <v>3562</v>
      </c>
      <c r="B3484" s="50">
        <v>21893.0</v>
      </c>
      <c r="C3484" s="51">
        <v>47.019</v>
      </c>
      <c r="D3484" s="52">
        <v>21841.0</v>
      </c>
      <c r="E3484" s="51">
        <v>0.175</v>
      </c>
      <c r="F3484" s="52">
        <v>21893.0</v>
      </c>
      <c r="G3484" s="54">
        <v>6.014</v>
      </c>
      <c r="H3484" s="50">
        <v>21893.0</v>
      </c>
      <c r="I3484" s="54">
        <v>4.15201</v>
      </c>
      <c r="J3484" s="50">
        <v>21893.0</v>
      </c>
      <c r="K3484" s="54">
        <v>1.331</v>
      </c>
      <c r="L3484" s="70">
        <f t="shared" si="1"/>
        <v>0</v>
      </c>
      <c r="M3484" s="71">
        <f t="shared" si="2"/>
        <v>0</v>
      </c>
      <c r="N3484" s="71">
        <f t="shared" si="3"/>
        <v>-42.86699</v>
      </c>
      <c r="O3484" s="71">
        <f t="shared" si="4"/>
        <v>-91.16950594</v>
      </c>
      <c r="P3484" s="71">
        <f t="shared" si="5"/>
        <v>0</v>
      </c>
      <c r="Q3484" s="71">
        <f t="shared" si="6"/>
        <v>0</v>
      </c>
      <c r="R3484" s="71">
        <f t="shared" si="7"/>
        <v>-45.688</v>
      </c>
      <c r="S3484" s="71">
        <f t="shared" si="8"/>
        <v>-97.16922946</v>
      </c>
      <c r="T3484" s="72">
        <f t="shared" si="9"/>
        <v>52</v>
      </c>
      <c r="U3484" s="71">
        <f t="shared" si="10"/>
        <v>0.2375188416</v>
      </c>
      <c r="V3484" s="71">
        <f t="shared" si="11"/>
        <v>0</v>
      </c>
      <c r="W3484" s="73">
        <f t="shared" si="12"/>
        <v>0</v>
      </c>
      <c r="X3484" s="19"/>
      <c r="Y3484" s="19"/>
      <c r="Z3484" s="19"/>
      <c r="AA3484" s="19"/>
      <c r="AB3484" s="19"/>
      <c r="AC3484" s="19"/>
      <c r="AD3484" s="19"/>
    </row>
    <row r="3485">
      <c r="A3485" s="49" t="s">
        <v>3563</v>
      </c>
      <c r="B3485" s="50">
        <v>22007.0</v>
      </c>
      <c r="C3485" s="51">
        <v>12.199</v>
      </c>
      <c r="D3485" s="52">
        <v>21974.0</v>
      </c>
      <c r="E3485" s="51">
        <v>0.065</v>
      </c>
      <c r="F3485" s="52">
        <v>22007.0</v>
      </c>
      <c r="G3485" s="54">
        <v>5.789</v>
      </c>
      <c r="H3485" s="50">
        <v>22007.0</v>
      </c>
      <c r="I3485" s="54">
        <v>1.55371</v>
      </c>
      <c r="J3485" s="50">
        <v>22007.0</v>
      </c>
      <c r="K3485" s="54">
        <v>2.549</v>
      </c>
      <c r="L3485" s="70">
        <f t="shared" si="1"/>
        <v>0</v>
      </c>
      <c r="M3485" s="71">
        <f t="shared" si="2"/>
        <v>0</v>
      </c>
      <c r="N3485" s="71">
        <f t="shared" si="3"/>
        <v>-10.64529</v>
      </c>
      <c r="O3485" s="71">
        <f t="shared" si="4"/>
        <v>-87.26362817</v>
      </c>
      <c r="P3485" s="71">
        <f t="shared" si="5"/>
        <v>0</v>
      </c>
      <c r="Q3485" s="71">
        <f t="shared" si="6"/>
        <v>0</v>
      </c>
      <c r="R3485" s="71">
        <f t="shared" si="7"/>
        <v>-9.65</v>
      </c>
      <c r="S3485" s="71">
        <f t="shared" si="8"/>
        <v>-79.10484466</v>
      </c>
      <c r="T3485" s="72">
        <f t="shared" si="9"/>
        <v>33</v>
      </c>
      <c r="U3485" s="71">
        <f t="shared" si="10"/>
        <v>0.1499522879</v>
      </c>
      <c r="V3485" s="71">
        <f t="shared" si="11"/>
        <v>0</v>
      </c>
      <c r="W3485" s="73">
        <f t="shared" si="12"/>
        <v>0</v>
      </c>
      <c r="X3485" s="19"/>
      <c r="Y3485" s="19"/>
      <c r="Z3485" s="19"/>
      <c r="AA3485" s="19"/>
      <c r="AB3485" s="19"/>
      <c r="AC3485" s="19"/>
      <c r="AD3485" s="19"/>
    </row>
    <row r="3486">
      <c r="A3486" s="49" t="s">
        <v>3564</v>
      </c>
      <c r="B3486" s="50">
        <v>21463.0</v>
      </c>
      <c r="C3486" s="51">
        <v>45.155</v>
      </c>
      <c r="D3486" s="52">
        <v>21392.0</v>
      </c>
      <c r="E3486" s="51">
        <v>0.14</v>
      </c>
      <c r="F3486" s="52">
        <v>21463.0</v>
      </c>
      <c r="G3486" s="54">
        <v>5.966</v>
      </c>
      <c r="H3486" s="50">
        <v>21463.0</v>
      </c>
      <c r="I3486" s="54">
        <v>17.4909</v>
      </c>
      <c r="J3486" s="50">
        <v>21463.0</v>
      </c>
      <c r="K3486" s="54">
        <v>1.79</v>
      </c>
      <c r="L3486" s="70">
        <f t="shared" si="1"/>
        <v>0</v>
      </c>
      <c r="M3486" s="71">
        <f t="shared" si="2"/>
        <v>0</v>
      </c>
      <c r="N3486" s="71">
        <f t="shared" si="3"/>
        <v>-27.6641</v>
      </c>
      <c r="O3486" s="71">
        <f t="shared" si="4"/>
        <v>-61.26475473</v>
      </c>
      <c r="P3486" s="71">
        <f t="shared" si="5"/>
        <v>0</v>
      </c>
      <c r="Q3486" s="71">
        <f t="shared" si="6"/>
        <v>0</v>
      </c>
      <c r="R3486" s="71">
        <f t="shared" si="7"/>
        <v>-43.365</v>
      </c>
      <c r="S3486" s="71">
        <f t="shared" si="8"/>
        <v>-96.03587643</v>
      </c>
      <c r="T3486" s="72">
        <f t="shared" si="9"/>
        <v>71</v>
      </c>
      <c r="U3486" s="71">
        <f t="shared" si="10"/>
        <v>0.330801845</v>
      </c>
      <c r="V3486" s="71">
        <f t="shared" si="11"/>
        <v>0</v>
      </c>
      <c r="W3486" s="73">
        <f t="shared" si="12"/>
        <v>0</v>
      </c>
      <c r="X3486" s="19"/>
      <c r="Y3486" s="19"/>
      <c r="Z3486" s="19"/>
      <c r="AA3486" s="19"/>
      <c r="AB3486" s="19"/>
      <c r="AC3486" s="19"/>
      <c r="AD3486" s="19"/>
    </row>
    <row r="3487">
      <c r="A3487" s="49" t="s">
        <v>3565</v>
      </c>
      <c r="B3487" s="50">
        <v>22324.0</v>
      </c>
      <c r="C3487" s="51">
        <v>12.515</v>
      </c>
      <c r="D3487" s="52">
        <v>22279.0</v>
      </c>
      <c r="E3487" s="51">
        <v>0.065</v>
      </c>
      <c r="F3487" s="52">
        <v>22324.0</v>
      </c>
      <c r="G3487" s="54">
        <v>6.033</v>
      </c>
      <c r="H3487" s="50">
        <v>22324.0</v>
      </c>
      <c r="I3487" s="54">
        <v>3.62915</v>
      </c>
      <c r="J3487" s="50">
        <v>22324.0</v>
      </c>
      <c r="K3487" s="54">
        <v>8.035</v>
      </c>
      <c r="L3487" s="70">
        <f t="shared" si="1"/>
        <v>0</v>
      </c>
      <c r="M3487" s="71">
        <f t="shared" si="2"/>
        <v>0</v>
      </c>
      <c r="N3487" s="71">
        <f t="shared" si="3"/>
        <v>-8.88585</v>
      </c>
      <c r="O3487" s="71">
        <f t="shared" si="4"/>
        <v>-71.00159808</v>
      </c>
      <c r="P3487" s="71">
        <f t="shared" si="5"/>
        <v>0</v>
      </c>
      <c r="Q3487" s="71">
        <f t="shared" si="6"/>
        <v>0</v>
      </c>
      <c r="R3487" s="71">
        <f t="shared" si="7"/>
        <v>-4.48</v>
      </c>
      <c r="S3487" s="71">
        <f t="shared" si="8"/>
        <v>-35.79704355</v>
      </c>
      <c r="T3487" s="72">
        <f t="shared" si="9"/>
        <v>45</v>
      </c>
      <c r="U3487" s="71">
        <f t="shared" si="10"/>
        <v>0.2015767784</v>
      </c>
      <c r="V3487" s="71">
        <f t="shared" si="11"/>
        <v>0</v>
      </c>
      <c r="W3487" s="73">
        <f t="shared" si="12"/>
        <v>0</v>
      </c>
      <c r="X3487" s="19"/>
      <c r="Y3487" s="19"/>
      <c r="Z3487" s="19"/>
      <c r="AA3487" s="19"/>
      <c r="AB3487" s="19"/>
      <c r="AC3487" s="19"/>
      <c r="AD3487" s="19"/>
    </row>
    <row r="3488">
      <c r="A3488" s="49" t="s">
        <v>3566</v>
      </c>
      <c r="B3488" s="50">
        <v>21765.0</v>
      </c>
      <c r="C3488" s="51">
        <v>47.362</v>
      </c>
      <c r="D3488" s="52">
        <v>21686.0</v>
      </c>
      <c r="E3488" s="51">
        <v>0.16</v>
      </c>
      <c r="F3488" s="52">
        <v>21765.0</v>
      </c>
      <c r="G3488" s="54">
        <v>6.404</v>
      </c>
      <c r="H3488" s="50">
        <v>21765.0</v>
      </c>
      <c r="I3488" s="54">
        <v>7.68043</v>
      </c>
      <c r="J3488" s="50">
        <v>21764.0</v>
      </c>
      <c r="K3488" s="54">
        <v>2.544</v>
      </c>
      <c r="L3488" s="70">
        <f t="shared" si="1"/>
        <v>0</v>
      </c>
      <c r="M3488" s="71">
        <f t="shared" si="2"/>
        <v>0</v>
      </c>
      <c r="N3488" s="71">
        <f t="shared" si="3"/>
        <v>-39.68157</v>
      </c>
      <c r="O3488" s="71">
        <f t="shared" si="4"/>
        <v>-83.78356066</v>
      </c>
      <c r="P3488" s="71">
        <f t="shared" si="5"/>
        <v>-1</v>
      </c>
      <c r="Q3488" s="71">
        <f t="shared" si="6"/>
        <v>-0.004594532506</v>
      </c>
      <c r="R3488" s="71">
        <f t="shared" si="7"/>
        <v>-44.818</v>
      </c>
      <c r="S3488" s="71">
        <f t="shared" si="8"/>
        <v>-94.62860521</v>
      </c>
      <c r="T3488" s="72">
        <f t="shared" si="9"/>
        <v>79</v>
      </c>
      <c r="U3488" s="71">
        <f t="shared" si="10"/>
        <v>0.362968068</v>
      </c>
      <c r="V3488" s="71">
        <f t="shared" si="11"/>
        <v>0</v>
      </c>
      <c r="W3488" s="73">
        <f t="shared" si="12"/>
        <v>0</v>
      </c>
      <c r="X3488" s="19"/>
      <c r="Y3488" s="19"/>
      <c r="Z3488" s="19"/>
      <c r="AA3488" s="19"/>
      <c r="AB3488" s="19"/>
      <c r="AC3488" s="19"/>
      <c r="AD3488" s="19"/>
    </row>
    <row r="3489">
      <c r="A3489" s="49" t="s">
        <v>3567</v>
      </c>
      <c r="B3489" s="50">
        <v>21888.0</v>
      </c>
      <c r="C3489" s="51">
        <v>11.83</v>
      </c>
      <c r="D3489" s="52">
        <v>21841.0</v>
      </c>
      <c r="E3489" s="51">
        <v>0.086</v>
      </c>
      <c r="F3489" s="52">
        <v>21888.0</v>
      </c>
      <c r="G3489" s="54">
        <v>6.123</v>
      </c>
      <c r="H3489" s="50">
        <v>21888.0</v>
      </c>
      <c r="I3489" s="54">
        <v>1.77827</v>
      </c>
      <c r="J3489" s="50">
        <v>21888.0</v>
      </c>
      <c r="K3489" s="54">
        <v>2.529</v>
      </c>
      <c r="L3489" s="70">
        <f t="shared" si="1"/>
        <v>0</v>
      </c>
      <c r="M3489" s="71">
        <f t="shared" si="2"/>
        <v>0</v>
      </c>
      <c r="N3489" s="71">
        <f t="shared" si="3"/>
        <v>-10.05173</v>
      </c>
      <c r="O3489" s="71">
        <f t="shared" si="4"/>
        <v>-84.96813187</v>
      </c>
      <c r="P3489" s="71">
        <f t="shared" si="5"/>
        <v>0</v>
      </c>
      <c r="Q3489" s="71">
        <f t="shared" si="6"/>
        <v>0</v>
      </c>
      <c r="R3489" s="71">
        <f t="shared" si="7"/>
        <v>-9.301</v>
      </c>
      <c r="S3489" s="71">
        <f t="shared" si="8"/>
        <v>-78.62214708</v>
      </c>
      <c r="T3489" s="72">
        <f t="shared" si="9"/>
        <v>47</v>
      </c>
      <c r="U3489" s="71">
        <f t="shared" si="10"/>
        <v>0.2147295322</v>
      </c>
      <c r="V3489" s="71">
        <f t="shared" si="11"/>
        <v>0</v>
      </c>
      <c r="W3489" s="73">
        <f t="shared" si="12"/>
        <v>0</v>
      </c>
      <c r="X3489" s="19"/>
      <c r="Y3489" s="19"/>
      <c r="Z3489" s="19"/>
      <c r="AA3489" s="19"/>
      <c r="AB3489" s="19"/>
      <c r="AC3489" s="19"/>
      <c r="AD3489" s="19"/>
    </row>
    <row r="3490">
      <c r="A3490" s="49" t="s">
        <v>3568</v>
      </c>
      <c r="B3490" s="50">
        <v>21345.0</v>
      </c>
      <c r="C3490" s="51">
        <v>44.853</v>
      </c>
      <c r="D3490" s="52">
        <v>21302.0</v>
      </c>
      <c r="E3490" s="51">
        <v>0.165</v>
      </c>
      <c r="F3490" s="52">
        <v>21345.0</v>
      </c>
      <c r="G3490" s="54">
        <v>6.057</v>
      </c>
      <c r="H3490" s="50">
        <v>21345.0</v>
      </c>
      <c r="I3490" s="54">
        <v>35.0839</v>
      </c>
      <c r="J3490" s="50">
        <v>21345.0</v>
      </c>
      <c r="K3490" s="54">
        <v>1.168</v>
      </c>
      <c r="L3490" s="70">
        <f t="shared" si="1"/>
        <v>0</v>
      </c>
      <c r="M3490" s="71">
        <f t="shared" si="2"/>
        <v>0</v>
      </c>
      <c r="N3490" s="71">
        <f t="shared" si="3"/>
        <v>-9.7691</v>
      </c>
      <c r="O3490" s="71">
        <f t="shared" si="4"/>
        <v>-21.78025996</v>
      </c>
      <c r="P3490" s="71">
        <f t="shared" si="5"/>
        <v>0</v>
      </c>
      <c r="Q3490" s="71">
        <f t="shared" si="6"/>
        <v>0</v>
      </c>
      <c r="R3490" s="71">
        <f t="shared" si="7"/>
        <v>-43.685</v>
      </c>
      <c r="S3490" s="71">
        <f t="shared" si="8"/>
        <v>-97.39593784</v>
      </c>
      <c r="T3490" s="72">
        <f t="shared" si="9"/>
        <v>43</v>
      </c>
      <c r="U3490" s="71">
        <f t="shared" si="10"/>
        <v>0.2014523308</v>
      </c>
      <c r="V3490" s="71">
        <f t="shared" si="11"/>
        <v>0</v>
      </c>
      <c r="W3490" s="73">
        <f t="shared" si="12"/>
        <v>0</v>
      </c>
      <c r="X3490" s="19"/>
      <c r="Y3490" s="19"/>
      <c r="Z3490" s="19"/>
      <c r="AA3490" s="19"/>
      <c r="AB3490" s="19"/>
      <c r="AC3490" s="19"/>
      <c r="AD3490" s="19"/>
    </row>
    <row r="3491">
      <c r="A3491" s="49" t="s">
        <v>1074</v>
      </c>
      <c r="B3491" s="50">
        <v>22863.0</v>
      </c>
      <c r="C3491" s="51">
        <v>12.918</v>
      </c>
      <c r="D3491" s="52">
        <v>22820.0</v>
      </c>
      <c r="E3491" s="51">
        <v>0.065</v>
      </c>
      <c r="F3491" s="52">
        <v>22863.0</v>
      </c>
      <c r="G3491" s="54">
        <v>6.179</v>
      </c>
      <c r="H3491" s="50">
        <v>22863.0</v>
      </c>
      <c r="I3491" s="54">
        <v>15.996</v>
      </c>
      <c r="J3491" s="50">
        <v>22861.0</v>
      </c>
      <c r="K3491" s="54">
        <v>11.504</v>
      </c>
      <c r="L3491" s="70">
        <f t="shared" si="1"/>
        <v>0</v>
      </c>
      <c r="M3491" s="71">
        <f t="shared" si="2"/>
        <v>0</v>
      </c>
      <c r="N3491" s="71">
        <f t="shared" si="3"/>
        <v>3.078</v>
      </c>
      <c r="O3491" s="71">
        <f t="shared" si="4"/>
        <v>23.82721784</v>
      </c>
      <c r="P3491" s="71">
        <f t="shared" si="5"/>
        <v>-2</v>
      </c>
      <c r="Q3491" s="71">
        <f t="shared" si="6"/>
        <v>-0.008747758387</v>
      </c>
      <c r="R3491" s="71">
        <f t="shared" si="7"/>
        <v>-1.414</v>
      </c>
      <c r="S3491" s="71">
        <f t="shared" si="8"/>
        <v>-10.94596687</v>
      </c>
      <c r="T3491" s="72">
        <f t="shared" si="9"/>
        <v>43</v>
      </c>
      <c r="U3491" s="71">
        <f t="shared" si="10"/>
        <v>0.1880768053</v>
      </c>
      <c r="V3491" s="71">
        <f t="shared" si="11"/>
        <v>0</v>
      </c>
      <c r="W3491" s="73">
        <f t="shared" si="12"/>
        <v>0</v>
      </c>
      <c r="X3491" s="19"/>
      <c r="Y3491" s="19"/>
      <c r="Z3491" s="19"/>
      <c r="AA3491" s="19"/>
      <c r="AB3491" s="19"/>
      <c r="AC3491" s="19"/>
      <c r="AD3491" s="19"/>
    </row>
    <row r="3492">
      <c r="A3492" s="49" t="s">
        <v>1082</v>
      </c>
      <c r="B3492" s="50">
        <v>22294.0</v>
      </c>
      <c r="C3492" s="51">
        <v>49.306</v>
      </c>
      <c r="D3492" s="52">
        <v>22206.0</v>
      </c>
      <c r="E3492" s="51">
        <v>0.146</v>
      </c>
      <c r="F3492" s="52">
        <v>22294.0</v>
      </c>
      <c r="G3492" s="54">
        <v>6.642</v>
      </c>
      <c r="H3492" s="50">
        <v>22294.0</v>
      </c>
      <c r="I3492" s="54">
        <v>4.4717</v>
      </c>
      <c r="J3492" s="50">
        <v>22294.0</v>
      </c>
      <c r="K3492" s="54">
        <v>2.58</v>
      </c>
      <c r="L3492" s="70">
        <f t="shared" si="1"/>
        <v>0</v>
      </c>
      <c r="M3492" s="71">
        <f t="shared" si="2"/>
        <v>0</v>
      </c>
      <c r="N3492" s="71">
        <f t="shared" si="3"/>
        <v>-44.8343</v>
      </c>
      <c r="O3492" s="71">
        <f t="shared" si="4"/>
        <v>-90.93071837</v>
      </c>
      <c r="P3492" s="71">
        <f t="shared" si="5"/>
        <v>0</v>
      </c>
      <c r="Q3492" s="71">
        <f t="shared" si="6"/>
        <v>0</v>
      </c>
      <c r="R3492" s="71">
        <f t="shared" si="7"/>
        <v>-46.726</v>
      </c>
      <c r="S3492" s="71">
        <f t="shared" si="8"/>
        <v>-94.76737111</v>
      </c>
      <c r="T3492" s="72">
        <f t="shared" si="9"/>
        <v>88</v>
      </c>
      <c r="U3492" s="71">
        <f t="shared" si="10"/>
        <v>0.3947250381</v>
      </c>
      <c r="V3492" s="71">
        <f t="shared" si="11"/>
        <v>0</v>
      </c>
      <c r="W3492" s="73">
        <f t="shared" si="12"/>
        <v>0</v>
      </c>
      <c r="X3492" s="19"/>
      <c r="Y3492" s="19"/>
      <c r="Z3492" s="19"/>
      <c r="AA3492" s="19"/>
      <c r="AB3492" s="19"/>
      <c r="AC3492" s="19"/>
      <c r="AD3492" s="19"/>
    </row>
    <row r="3493">
      <c r="A3493" s="49" t="s">
        <v>3569</v>
      </c>
      <c r="B3493" s="50">
        <v>22629.0</v>
      </c>
      <c r="C3493" s="51">
        <v>12.798</v>
      </c>
      <c r="D3493" s="52">
        <v>22572.0</v>
      </c>
      <c r="E3493" s="51">
        <v>0.064</v>
      </c>
      <c r="F3493" s="52">
        <v>22629.0</v>
      </c>
      <c r="G3493" s="54">
        <v>6.569</v>
      </c>
      <c r="H3493" s="50">
        <v>22629.0</v>
      </c>
      <c r="I3493" s="54">
        <v>1.59916</v>
      </c>
      <c r="J3493" s="50">
        <v>22629.0</v>
      </c>
      <c r="K3493" s="54">
        <v>2.363</v>
      </c>
      <c r="L3493" s="70">
        <f t="shared" si="1"/>
        <v>0</v>
      </c>
      <c r="M3493" s="71">
        <f t="shared" si="2"/>
        <v>0</v>
      </c>
      <c r="N3493" s="71">
        <f t="shared" si="3"/>
        <v>-11.19884</v>
      </c>
      <c r="O3493" s="71">
        <f t="shared" si="4"/>
        <v>-87.5046101</v>
      </c>
      <c r="P3493" s="71">
        <f t="shared" si="5"/>
        <v>0</v>
      </c>
      <c r="Q3493" s="71">
        <f t="shared" si="6"/>
        <v>0</v>
      </c>
      <c r="R3493" s="71">
        <f t="shared" si="7"/>
        <v>-10.435</v>
      </c>
      <c r="S3493" s="71">
        <f t="shared" si="8"/>
        <v>-81.53617753</v>
      </c>
      <c r="T3493" s="72">
        <f t="shared" si="9"/>
        <v>57</v>
      </c>
      <c r="U3493" s="71">
        <f t="shared" si="10"/>
        <v>0.2518891688</v>
      </c>
      <c r="V3493" s="71">
        <f t="shared" si="11"/>
        <v>0</v>
      </c>
      <c r="W3493" s="73">
        <f t="shared" si="12"/>
        <v>0</v>
      </c>
      <c r="X3493" s="19"/>
      <c r="Y3493" s="19"/>
      <c r="Z3493" s="19"/>
      <c r="AA3493" s="19"/>
      <c r="AB3493" s="19"/>
      <c r="AC3493" s="19"/>
      <c r="AD3493" s="19"/>
    </row>
    <row r="3494">
      <c r="A3494" s="49" t="s">
        <v>3570</v>
      </c>
      <c r="B3494" s="50">
        <v>22066.0</v>
      </c>
      <c r="C3494" s="51">
        <v>48.127</v>
      </c>
      <c r="D3494" s="52">
        <v>21949.0</v>
      </c>
      <c r="E3494" s="51">
        <v>0.067</v>
      </c>
      <c r="F3494" s="52">
        <v>22066.0</v>
      </c>
      <c r="G3494" s="54">
        <v>6.417</v>
      </c>
      <c r="H3494" s="50">
        <v>22066.0</v>
      </c>
      <c r="I3494" s="54">
        <v>3600.0</v>
      </c>
      <c r="J3494" s="50">
        <v>22066.0</v>
      </c>
      <c r="K3494" s="54">
        <v>1.518</v>
      </c>
      <c r="L3494" s="70">
        <f t="shared" si="1"/>
        <v>0</v>
      </c>
      <c r="M3494" s="71">
        <f t="shared" si="2"/>
        <v>0</v>
      </c>
      <c r="N3494" s="71">
        <f t="shared" si="3"/>
        <v>3551.873</v>
      </c>
      <c r="O3494" s="71">
        <f t="shared" si="4"/>
        <v>7380.208615</v>
      </c>
      <c r="P3494" s="71">
        <f t="shared" si="5"/>
        <v>0</v>
      </c>
      <c r="Q3494" s="71">
        <f t="shared" si="6"/>
        <v>0</v>
      </c>
      <c r="R3494" s="71">
        <f t="shared" si="7"/>
        <v>-46.609</v>
      </c>
      <c r="S3494" s="71">
        <f t="shared" si="8"/>
        <v>-96.84584537</v>
      </c>
      <c r="T3494" s="72">
        <f t="shared" si="9"/>
        <v>117</v>
      </c>
      <c r="U3494" s="71">
        <f t="shared" si="10"/>
        <v>0.5302274993</v>
      </c>
      <c r="V3494" s="71">
        <f t="shared" si="11"/>
        <v>0</v>
      </c>
      <c r="W3494" s="73">
        <f t="shared" si="12"/>
        <v>0</v>
      </c>
      <c r="X3494" s="19"/>
      <c r="Y3494" s="19"/>
      <c r="Z3494" s="19"/>
      <c r="AA3494" s="19"/>
      <c r="AB3494" s="19"/>
      <c r="AC3494" s="19"/>
      <c r="AD3494" s="19"/>
    </row>
    <row r="3495">
      <c r="A3495" s="49" t="s">
        <v>3571</v>
      </c>
      <c r="B3495" s="50">
        <v>22270.0</v>
      </c>
      <c r="C3495" s="51">
        <v>12.791</v>
      </c>
      <c r="D3495" s="52">
        <v>22227.0</v>
      </c>
      <c r="E3495" s="51">
        <v>0.173</v>
      </c>
      <c r="F3495" s="52">
        <v>22270.0</v>
      </c>
      <c r="G3495" s="54">
        <v>6.014</v>
      </c>
      <c r="H3495" s="50">
        <v>22270.0</v>
      </c>
      <c r="I3495" s="54">
        <v>4.42359</v>
      </c>
      <c r="J3495" s="50">
        <v>22269.0</v>
      </c>
      <c r="K3495" s="54">
        <v>1.86</v>
      </c>
      <c r="L3495" s="70">
        <f t="shared" si="1"/>
        <v>0</v>
      </c>
      <c r="M3495" s="71">
        <f t="shared" si="2"/>
        <v>0</v>
      </c>
      <c r="N3495" s="71">
        <f t="shared" si="3"/>
        <v>-8.36741</v>
      </c>
      <c r="O3495" s="71">
        <f t="shared" si="4"/>
        <v>-65.41638652</v>
      </c>
      <c r="P3495" s="71">
        <f t="shared" si="5"/>
        <v>-1</v>
      </c>
      <c r="Q3495" s="71">
        <f t="shared" si="6"/>
        <v>-0.004490345757</v>
      </c>
      <c r="R3495" s="71">
        <f t="shared" si="7"/>
        <v>-10.931</v>
      </c>
      <c r="S3495" s="71">
        <f t="shared" si="8"/>
        <v>-85.45852553</v>
      </c>
      <c r="T3495" s="72">
        <f t="shared" si="9"/>
        <v>43</v>
      </c>
      <c r="U3495" s="71">
        <f t="shared" si="10"/>
        <v>0.1930848675</v>
      </c>
      <c r="V3495" s="71">
        <f t="shared" si="11"/>
        <v>0</v>
      </c>
      <c r="W3495" s="73">
        <f t="shared" si="12"/>
        <v>0</v>
      </c>
      <c r="X3495" s="19"/>
      <c r="Y3495" s="19"/>
      <c r="Z3495" s="19"/>
      <c r="AA3495" s="19"/>
      <c r="AB3495" s="19"/>
      <c r="AC3495" s="19"/>
      <c r="AD3495" s="19"/>
    </row>
    <row r="3496">
      <c r="A3496" s="49" t="s">
        <v>3572</v>
      </c>
      <c r="B3496" s="50">
        <v>21717.0</v>
      </c>
      <c r="C3496" s="51">
        <v>47.459</v>
      </c>
      <c r="D3496" s="52">
        <v>21631.0</v>
      </c>
      <c r="E3496" s="51">
        <v>0.157</v>
      </c>
      <c r="F3496" s="52">
        <v>21717.0</v>
      </c>
      <c r="G3496" s="54">
        <v>6.126</v>
      </c>
      <c r="H3496" s="50">
        <v>21717.0</v>
      </c>
      <c r="I3496" s="54">
        <v>2.05808</v>
      </c>
      <c r="J3496" s="50">
        <v>21715.0</v>
      </c>
      <c r="K3496" s="54">
        <v>2.288</v>
      </c>
      <c r="L3496" s="70">
        <f t="shared" si="1"/>
        <v>0</v>
      </c>
      <c r="M3496" s="71">
        <f t="shared" si="2"/>
        <v>0</v>
      </c>
      <c r="N3496" s="71">
        <f t="shared" si="3"/>
        <v>-45.40092</v>
      </c>
      <c r="O3496" s="71">
        <f t="shared" si="4"/>
        <v>-95.66345688</v>
      </c>
      <c r="P3496" s="71">
        <f t="shared" si="5"/>
        <v>-2</v>
      </c>
      <c r="Q3496" s="71">
        <f t="shared" si="6"/>
        <v>-0.009209375144</v>
      </c>
      <c r="R3496" s="71">
        <f t="shared" si="7"/>
        <v>-45.171</v>
      </c>
      <c r="S3496" s="71">
        <f t="shared" si="8"/>
        <v>-95.17899661</v>
      </c>
      <c r="T3496" s="72">
        <f t="shared" si="9"/>
        <v>86</v>
      </c>
      <c r="U3496" s="71">
        <f t="shared" si="10"/>
        <v>0.3960031312</v>
      </c>
      <c r="V3496" s="71">
        <f t="shared" si="11"/>
        <v>0</v>
      </c>
      <c r="W3496" s="73">
        <f t="shared" si="12"/>
        <v>0</v>
      </c>
      <c r="X3496" s="19"/>
      <c r="Y3496" s="19"/>
      <c r="Z3496" s="19"/>
      <c r="AA3496" s="19"/>
      <c r="AB3496" s="19"/>
      <c r="AC3496" s="19"/>
      <c r="AD3496" s="19"/>
    </row>
    <row r="3497">
      <c r="A3497" s="49" t="s">
        <v>3573</v>
      </c>
      <c r="B3497" s="50">
        <v>22763.0</v>
      </c>
      <c r="C3497" s="51">
        <v>12.699</v>
      </c>
      <c r="D3497" s="52">
        <v>22722.0</v>
      </c>
      <c r="E3497" s="51">
        <v>0.136</v>
      </c>
      <c r="F3497" s="52">
        <v>22763.0</v>
      </c>
      <c r="G3497" s="54">
        <v>6.305</v>
      </c>
      <c r="H3497" s="50">
        <v>22763.0</v>
      </c>
      <c r="I3497" s="54">
        <v>3.76693</v>
      </c>
      <c r="J3497" s="50">
        <v>22763.0</v>
      </c>
      <c r="K3497" s="54">
        <v>11.618</v>
      </c>
      <c r="L3497" s="70">
        <f t="shared" si="1"/>
        <v>0</v>
      </c>
      <c r="M3497" s="71">
        <f t="shared" si="2"/>
        <v>0</v>
      </c>
      <c r="N3497" s="71">
        <f t="shared" si="3"/>
        <v>-8.93207</v>
      </c>
      <c r="O3497" s="71">
        <f t="shared" si="4"/>
        <v>-70.33679817</v>
      </c>
      <c r="P3497" s="71">
        <f t="shared" si="5"/>
        <v>0</v>
      </c>
      <c r="Q3497" s="71">
        <f t="shared" si="6"/>
        <v>0</v>
      </c>
      <c r="R3497" s="71">
        <f t="shared" si="7"/>
        <v>-1.081</v>
      </c>
      <c r="S3497" s="71">
        <f t="shared" si="8"/>
        <v>-8.512481298</v>
      </c>
      <c r="T3497" s="72">
        <f t="shared" si="9"/>
        <v>41</v>
      </c>
      <c r="U3497" s="71">
        <f t="shared" si="10"/>
        <v>0.1801168563</v>
      </c>
      <c r="V3497" s="71">
        <f t="shared" si="11"/>
        <v>0</v>
      </c>
      <c r="W3497" s="73">
        <f t="shared" si="12"/>
        <v>0</v>
      </c>
      <c r="X3497" s="19"/>
      <c r="Y3497" s="19"/>
      <c r="Z3497" s="19"/>
      <c r="AA3497" s="19"/>
      <c r="AB3497" s="19"/>
      <c r="AC3497" s="19"/>
      <c r="AD3497" s="19"/>
    </row>
    <row r="3498">
      <c r="A3498" s="49" t="s">
        <v>3574</v>
      </c>
      <c r="B3498" s="50">
        <v>22198.0</v>
      </c>
      <c r="C3498" s="51">
        <v>49.616</v>
      </c>
      <c r="D3498" s="52">
        <v>22092.0</v>
      </c>
      <c r="E3498" s="51">
        <v>0.067</v>
      </c>
      <c r="F3498" s="52">
        <v>22198.0</v>
      </c>
      <c r="G3498" s="54">
        <v>6.41</v>
      </c>
      <c r="H3498" s="50">
        <v>22198.0</v>
      </c>
      <c r="I3498" s="54">
        <v>1.85919</v>
      </c>
      <c r="J3498" s="50">
        <v>22198.0</v>
      </c>
      <c r="K3498" s="54">
        <v>1.393</v>
      </c>
      <c r="L3498" s="70">
        <f t="shared" si="1"/>
        <v>0</v>
      </c>
      <c r="M3498" s="71">
        <f t="shared" si="2"/>
        <v>0</v>
      </c>
      <c r="N3498" s="71">
        <f t="shared" si="3"/>
        <v>-47.75681</v>
      </c>
      <c r="O3498" s="71">
        <f t="shared" si="4"/>
        <v>-96.25284183</v>
      </c>
      <c r="P3498" s="71">
        <f t="shared" si="5"/>
        <v>0</v>
      </c>
      <c r="Q3498" s="71">
        <f t="shared" si="6"/>
        <v>0</v>
      </c>
      <c r="R3498" s="71">
        <f t="shared" si="7"/>
        <v>-48.223</v>
      </c>
      <c r="S3498" s="71">
        <f t="shared" si="8"/>
        <v>-97.19243792</v>
      </c>
      <c r="T3498" s="72">
        <f t="shared" si="9"/>
        <v>106</v>
      </c>
      <c r="U3498" s="71">
        <f t="shared" si="10"/>
        <v>0.4775204973</v>
      </c>
      <c r="V3498" s="71">
        <f t="shared" si="11"/>
        <v>0</v>
      </c>
      <c r="W3498" s="73">
        <f t="shared" si="12"/>
        <v>0</v>
      </c>
      <c r="X3498" s="19"/>
      <c r="Y3498" s="19"/>
      <c r="Z3498" s="19"/>
      <c r="AA3498" s="19"/>
      <c r="AB3498" s="19"/>
      <c r="AC3498" s="19"/>
      <c r="AD3498" s="19"/>
    </row>
    <row r="3499">
      <c r="A3499" s="49" t="s">
        <v>3575</v>
      </c>
      <c r="B3499" s="50">
        <v>22137.0</v>
      </c>
      <c r="C3499" s="51">
        <v>12.862</v>
      </c>
      <c r="D3499" s="52">
        <v>22108.0</v>
      </c>
      <c r="E3499" s="51">
        <v>0.103</v>
      </c>
      <c r="F3499" s="52">
        <v>22137.0</v>
      </c>
      <c r="G3499" s="54">
        <v>6.048</v>
      </c>
      <c r="H3499" s="50">
        <v>22137.0</v>
      </c>
      <c r="I3499" s="54">
        <v>1.73074</v>
      </c>
      <c r="J3499" s="50">
        <v>22137.0</v>
      </c>
      <c r="K3499" s="54">
        <v>3.154</v>
      </c>
      <c r="L3499" s="70">
        <f t="shared" si="1"/>
        <v>0</v>
      </c>
      <c r="M3499" s="71">
        <f t="shared" si="2"/>
        <v>0</v>
      </c>
      <c r="N3499" s="71">
        <f t="shared" si="3"/>
        <v>-11.13126</v>
      </c>
      <c r="O3499" s="71">
        <f t="shared" si="4"/>
        <v>-86.54377235</v>
      </c>
      <c r="P3499" s="71">
        <f t="shared" si="5"/>
        <v>0</v>
      </c>
      <c r="Q3499" s="71">
        <f t="shared" si="6"/>
        <v>0</v>
      </c>
      <c r="R3499" s="71">
        <f t="shared" si="7"/>
        <v>-9.708</v>
      </c>
      <c r="S3499" s="71">
        <f t="shared" si="8"/>
        <v>-75.4781527</v>
      </c>
      <c r="T3499" s="72">
        <f t="shared" si="9"/>
        <v>29</v>
      </c>
      <c r="U3499" s="71">
        <f t="shared" si="10"/>
        <v>0.1310023942</v>
      </c>
      <c r="V3499" s="71">
        <f t="shared" si="11"/>
        <v>0</v>
      </c>
      <c r="W3499" s="73">
        <f t="shared" si="12"/>
        <v>0</v>
      </c>
      <c r="X3499" s="19"/>
      <c r="Y3499" s="19"/>
      <c r="Z3499" s="19"/>
      <c r="AA3499" s="19"/>
      <c r="AB3499" s="19"/>
      <c r="AC3499" s="19"/>
      <c r="AD3499" s="19"/>
    </row>
    <row r="3500">
      <c r="A3500" s="49" t="s">
        <v>3576</v>
      </c>
      <c r="B3500" s="50">
        <v>21587.0</v>
      </c>
      <c r="C3500" s="51">
        <v>49.708</v>
      </c>
      <c r="D3500" s="52">
        <v>21466.0</v>
      </c>
      <c r="E3500" s="51">
        <v>0.079</v>
      </c>
      <c r="F3500" s="52">
        <v>21587.0</v>
      </c>
      <c r="G3500" s="54">
        <v>6.411</v>
      </c>
      <c r="H3500" s="50">
        <v>21587.0</v>
      </c>
      <c r="I3500" s="54">
        <v>4.18176</v>
      </c>
      <c r="J3500" s="50">
        <v>21587.0</v>
      </c>
      <c r="K3500" s="54">
        <v>2.062</v>
      </c>
      <c r="L3500" s="70">
        <f t="shared" si="1"/>
        <v>0</v>
      </c>
      <c r="M3500" s="71">
        <f t="shared" si="2"/>
        <v>0</v>
      </c>
      <c r="N3500" s="71">
        <f t="shared" si="3"/>
        <v>-45.52624</v>
      </c>
      <c r="O3500" s="71">
        <f t="shared" si="4"/>
        <v>-91.58735012</v>
      </c>
      <c r="P3500" s="71">
        <f t="shared" si="5"/>
        <v>0</v>
      </c>
      <c r="Q3500" s="71">
        <f t="shared" si="6"/>
        <v>0</v>
      </c>
      <c r="R3500" s="71">
        <f t="shared" si="7"/>
        <v>-47.646</v>
      </c>
      <c r="S3500" s="71">
        <f t="shared" si="8"/>
        <v>-95.85177436</v>
      </c>
      <c r="T3500" s="72">
        <f t="shared" si="9"/>
        <v>121</v>
      </c>
      <c r="U3500" s="71">
        <f t="shared" si="10"/>
        <v>0.5605225367</v>
      </c>
      <c r="V3500" s="71">
        <f t="shared" si="11"/>
        <v>0</v>
      </c>
      <c r="W3500" s="73">
        <f t="shared" si="12"/>
        <v>0</v>
      </c>
      <c r="X3500" s="19"/>
      <c r="Y3500" s="19"/>
      <c r="Z3500" s="19"/>
      <c r="AA3500" s="19"/>
      <c r="AB3500" s="19"/>
      <c r="AC3500" s="19"/>
      <c r="AD3500" s="19"/>
    </row>
    <row r="3501">
      <c r="A3501" s="49" t="s">
        <v>3577</v>
      </c>
      <c r="B3501" s="50">
        <v>21809.0</v>
      </c>
      <c r="C3501" s="51">
        <v>13.253</v>
      </c>
      <c r="D3501" s="52">
        <v>21768.0</v>
      </c>
      <c r="E3501" s="51">
        <v>0.163</v>
      </c>
      <c r="F3501" s="52">
        <v>21809.0</v>
      </c>
      <c r="G3501" s="54">
        <v>6.067</v>
      </c>
      <c r="H3501" s="50">
        <v>21809.0</v>
      </c>
      <c r="I3501" s="54">
        <v>1.7351</v>
      </c>
      <c r="J3501" s="50">
        <v>21808.0</v>
      </c>
      <c r="K3501" s="54">
        <v>1.762</v>
      </c>
      <c r="L3501" s="70">
        <f t="shared" si="1"/>
        <v>0</v>
      </c>
      <c r="M3501" s="71">
        <f t="shared" si="2"/>
        <v>0</v>
      </c>
      <c r="N3501" s="71">
        <f t="shared" si="3"/>
        <v>-11.5179</v>
      </c>
      <c r="O3501" s="71">
        <f t="shared" si="4"/>
        <v>-86.90786992</v>
      </c>
      <c r="P3501" s="71">
        <f t="shared" si="5"/>
        <v>-1</v>
      </c>
      <c r="Q3501" s="71">
        <f t="shared" si="6"/>
        <v>-0.004585262965</v>
      </c>
      <c r="R3501" s="71">
        <f t="shared" si="7"/>
        <v>-11.491</v>
      </c>
      <c r="S3501" s="71">
        <f t="shared" si="8"/>
        <v>-86.704897</v>
      </c>
      <c r="T3501" s="72">
        <f t="shared" si="9"/>
        <v>41</v>
      </c>
      <c r="U3501" s="71">
        <f t="shared" si="10"/>
        <v>0.1879957816</v>
      </c>
      <c r="V3501" s="71">
        <f t="shared" si="11"/>
        <v>0</v>
      </c>
      <c r="W3501" s="73">
        <f t="shared" si="12"/>
        <v>0</v>
      </c>
      <c r="X3501" s="19"/>
      <c r="Y3501" s="19"/>
      <c r="Z3501" s="19"/>
      <c r="AA3501" s="19"/>
      <c r="AB3501" s="19"/>
      <c r="AC3501" s="19"/>
      <c r="AD3501" s="19"/>
    </row>
    <row r="3502">
      <c r="A3502" s="49" t="s">
        <v>3578</v>
      </c>
      <c r="B3502" s="50">
        <v>21267.0</v>
      </c>
      <c r="C3502" s="51">
        <v>47.433</v>
      </c>
      <c r="D3502" s="52">
        <v>21202.0</v>
      </c>
      <c r="E3502" s="51">
        <v>0.205</v>
      </c>
      <c r="F3502" s="52">
        <v>21267.0</v>
      </c>
      <c r="G3502" s="54">
        <v>5.921</v>
      </c>
      <c r="H3502" s="50">
        <v>21267.0</v>
      </c>
      <c r="I3502" s="54">
        <v>3600.0</v>
      </c>
      <c r="J3502" s="50">
        <v>21267.0</v>
      </c>
      <c r="K3502" s="54">
        <v>1.528</v>
      </c>
      <c r="L3502" s="70">
        <f t="shared" si="1"/>
        <v>0</v>
      </c>
      <c r="M3502" s="71">
        <f t="shared" si="2"/>
        <v>0</v>
      </c>
      <c r="N3502" s="71">
        <f t="shared" si="3"/>
        <v>3552.567</v>
      </c>
      <c r="O3502" s="71">
        <f t="shared" si="4"/>
        <v>7489.652773</v>
      </c>
      <c r="P3502" s="71">
        <f t="shared" si="5"/>
        <v>0</v>
      </c>
      <c r="Q3502" s="71">
        <f t="shared" si="6"/>
        <v>0</v>
      </c>
      <c r="R3502" s="71">
        <f t="shared" si="7"/>
        <v>-45.905</v>
      </c>
      <c r="S3502" s="71">
        <f t="shared" si="8"/>
        <v>-96.77861405</v>
      </c>
      <c r="T3502" s="72">
        <f t="shared" si="9"/>
        <v>65</v>
      </c>
      <c r="U3502" s="71">
        <f t="shared" si="10"/>
        <v>0.3056378427</v>
      </c>
      <c r="V3502" s="71">
        <f t="shared" si="11"/>
        <v>0</v>
      </c>
      <c r="W3502" s="73">
        <f t="shared" si="12"/>
        <v>0</v>
      </c>
      <c r="X3502" s="19"/>
      <c r="Y3502" s="19"/>
      <c r="Z3502" s="19"/>
      <c r="AA3502" s="19"/>
      <c r="AB3502" s="19"/>
      <c r="AC3502" s="19"/>
      <c r="AD3502" s="19"/>
    </row>
    <row r="3503">
      <c r="A3503" s="49" t="s">
        <v>3579</v>
      </c>
      <c r="B3503" s="50">
        <v>22326.0</v>
      </c>
      <c r="C3503" s="51">
        <v>12.238</v>
      </c>
      <c r="D3503" s="52">
        <v>22287.0</v>
      </c>
      <c r="E3503" s="51">
        <v>0.076</v>
      </c>
      <c r="F3503" s="52">
        <v>22326.0</v>
      </c>
      <c r="G3503" s="54">
        <v>6.02</v>
      </c>
      <c r="H3503" s="50">
        <v>22326.0</v>
      </c>
      <c r="I3503" s="54">
        <v>3.35899</v>
      </c>
      <c r="J3503" s="50">
        <v>22326.0</v>
      </c>
      <c r="K3503" s="54">
        <v>39.374</v>
      </c>
      <c r="L3503" s="70">
        <f t="shared" si="1"/>
        <v>0</v>
      </c>
      <c r="M3503" s="71">
        <f t="shared" si="2"/>
        <v>0</v>
      </c>
      <c r="N3503" s="71">
        <f t="shared" si="3"/>
        <v>-8.87901</v>
      </c>
      <c r="O3503" s="71">
        <f t="shared" si="4"/>
        <v>-72.5527864</v>
      </c>
      <c r="P3503" s="71">
        <f t="shared" si="5"/>
        <v>0</v>
      </c>
      <c r="Q3503" s="71">
        <f t="shared" si="6"/>
        <v>0</v>
      </c>
      <c r="R3503" s="71">
        <f t="shared" si="7"/>
        <v>27.136</v>
      </c>
      <c r="S3503" s="71">
        <f t="shared" si="8"/>
        <v>221.7355777</v>
      </c>
      <c r="T3503" s="72">
        <f t="shared" si="9"/>
        <v>39</v>
      </c>
      <c r="U3503" s="71">
        <f t="shared" si="10"/>
        <v>0.1746842247</v>
      </c>
      <c r="V3503" s="71">
        <f t="shared" si="11"/>
        <v>0</v>
      </c>
      <c r="W3503" s="73">
        <f t="shared" si="12"/>
        <v>0</v>
      </c>
      <c r="X3503" s="19"/>
      <c r="Y3503" s="19"/>
      <c r="Z3503" s="19"/>
      <c r="AA3503" s="19"/>
      <c r="AB3503" s="19"/>
      <c r="AC3503" s="19"/>
      <c r="AD3503" s="19"/>
    </row>
    <row r="3504">
      <c r="A3504" s="49" t="s">
        <v>3580</v>
      </c>
      <c r="B3504" s="50">
        <v>21773.0</v>
      </c>
      <c r="C3504" s="51">
        <v>43.601</v>
      </c>
      <c r="D3504" s="52">
        <v>21695.0</v>
      </c>
      <c r="E3504" s="51">
        <v>0.1</v>
      </c>
      <c r="F3504" s="52">
        <v>21773.0</v>
      </c>
      <c r="G3504" s="54">
        <v>6.114</v>
      </c>
      <c r="H3504" s="50">
        <v>21773.0</v>
      </c>
      <c r="I3504" s="54">
        <v>5.10602</v>
      </c>
      <c r="J3504" s="50">
        <v>21772.0</v>
      </c>
      <c r="K3504" s="54">
        <v>1.217</v>
      </c>
      <c r="L3504" s="70">
        <f t="shared" si="1"/>
        <v>0</v>
      </c>
      <c r="M3504" s="71">
        <f t="shared" si="2"/>
        <v>0</v>
      </c>
      <c r="N3504" s="71">
        <f t="shared" si="3"/>
        <v>-38.49498</v>
      </c>
      <c r="O3504" s="71">
        <f t="shared" si="4"/>
        <v>-88.28921355</v>
      </c>
      <c r="P3504" s="71">
        <f t="shared" si="5"/>
        <v>-1</v>
      </c>
      <c r="Q3504" s="71">
        <f t="shared" si="6"/>
        <v>-0.004592844349</v>
      </c>
      <c r="R3504" s="71">
        <f t="shared" si="7"/>
        <v>-42.384</v>
      </c>
      <c r="S3504" s="71">
        <f t="shared" si="8"/>
        <v>-97.20877962</v>
      </c>
      <c r="T3504" s="72">
        <f t="shared" si="9"/>
        <v>78</v>
      </c>
      <c r="U3504" s="71">
        <f t="shared" si="10"/>
        <v>0.3582418592</v>
      </c>
      <c r="V3504" s="71">
        <f t="shared" si="11"/>
        <v>0</v>
      </c>
      <c r="W3504" s="73">
        <f t="shared" si="12"/>
        <v>0</v>
      </c>
      <c r="X3504" s="19"/>
      <c r="Y3504" s="19"/>
      <c r="Z3504" s="19"/>
      <c r="AA3504" s="19"/>
      <c r="AB3504" s="19"/>
      <c r="AC3504" s="19"/>
      <c r="AD3504" s="19"/>
    </row>
    <row r="3505">
      <c r="A3505" s="49" t="s">
        <v>3581</v>
      </c>
      <c r="B3505" s="50">
        <v>22126.0</v>
      </c>
      <c r="C3505" s="51">
        <v>12.707</v>
      </c>
      <c r="D3505" s="52">
        <v>22085.0</v>
      </c>
      <c r="E3505" s="51">
        <v>0.075</v>
      </c>
      <c r="F3505" s="52">
        <v>22126.0</v>
      </c>
      <c r="G3505" s="54">
        <v>5.917</v>
      </c>
      <c r="H3505" s="50">
        <v>22126.0</v>
      </c>
      <c r="I3505" s="54">
        <v>1.60495</v>
      </c>
      <c r="J3505" s="50">
        <v>22124.0</v>
      </c>
      <c r="K3505" s="54">
        <v>2.222</v>
      </c>
      <c r="L3505" s="70">
        <f t="shared" si="1"/>
        <v>0</v>
      </c>
      <c r="M3505" s="71">
        <f t="shared" si="2"/>
        <v>0</v>
      </c>
      <c r="N3505" s="71">
        <f t="shared" si="3"/>
        <v>-11.10205</v>
      </c>
      <c r="O3505" s="71">
        <f t="shared" si="4"/>
        <v>-87.36956008</v>
      </c>
      <c r="P3505" s="71">
        <f t="shared" si="5"/>
        <v>-2</v>
      </c>
      <c r="Q3505" s="71">
        <f t="shared" si="6"/>
        <v>-0.009039139474</v>
      </c>
      <c r="R3505" s="71">
        <f t="shared" si="7"/>
        <v>-10.485</v>
      </c>
      <c r="S3505" s="71">
        <f t="shared" si="8"/>
        <v>-82.51357519</v>
      </c>
      <c r="T3505" s="72">
        <f t="shared" si="9"/>
        <v>41</v>
      </c>
      <c r="U3505" s="71">
        <f t="shared" si="10"/>
        <v>0.1853023592</v>
      </c>
      <c r="V3505" s="71">
        <f t="shared" si="11"/>
        <v>0</v>
      </c>
      <c r="W3505" s="73">
        <f t="shared" si="12"/>
        <v>0</v>
      </c>
      <c r="X3505" s="19"/>
      <c r="Y3505" s="19"/>
      <c r="Z3505" s="19"/>
      <c r="AA3505" s="19"/>
      <c r="AB3505" s="19"/>
      <c r="AC3505" s="19"/>
      <c r="AD3505" s="19"/>
    </row>
    <row r="3506">
      <c r="A3506" s="49" t="s">
        <v>3582</v>
      </c>
      <c r="B3506" s="50">
        <v>21584.0</v>
      </c>
      <c r="C3506" s="51">
        <v>44.595</v>
      </c>
      <c r="D3506" s="52">
        <v>21518.0</v>
      </c>
      <c r="E3506" s="51">
        <v>0.078</v>
      </c>
      <c r="F3506" s="52">
        <v>21584.0</v>
      </c>
      <c r="G3506" s="54">
        <v>6.136</v>
      </c>
      <c r="H3506" s="50">
        <v>21584.0</v>
      </c>
      <c r="I3506" s="54">
        <v>3600.0</v>
      </c>
      <c r="J3506" s="50">
        <v>21584.0</v>
      </c>
      <c r="K3506" s="54">
        <v>1.959</v>
      </c>
      <c r="L3506" s="70">
        <f t="shared" si="1"/>
        <v>0</v>
      </c>
      <c r="M3506" s="71">
        <f t="shared" si="2"/>
        <v>0</v>
      </c>
      <c r="N3506" s="71">
        <f t="shared" si="3"/>
        <v>3555.405</v>
      </c>
      <c r="O3506" s="71">
        <f t="shared" si="4"/>
        <v>7972.653885</v>
      </c>
      <c r="P3506" s="71">
        <f t="shared" si="5"/>
        <v>0</v>
      </c>
      <c r="Q3506" s="71">
        <f t="shared" si="6"/>
        <v>0</v>
      </c>
      <c r="R3506" s="71">
        <f t="shared" si="7"/>
        <v>-42.636</v>
      </c>
      <c r="S3506" s="71">
        <f t="shared" si="8"/>
        <v>-95.60713084</v>
      </c>
      <c r="T3506" s="72">
        <f t="shared" si="9"/>
        <v>66</v>
      </c>
      <c r="U3506" s="71">
        <f t="shared" si="10"/>
        <v>0.3057820608</v>
      </c>
      <c r="V3506" s="71">
        <f t="shared" si="11"/>
        <v>0</v>
      </c>
      <c r="W3506" s="73">
        <f t="shared" si="12"/>
        <v>0</v>
      </c>
      <c r="X3506" s="19"/>
      <c r="Y3506" s="19"/>
      <c r="Z3506" s="19"/>
      <c r="AA3506" s="19"/>
      <c r="AB3506" s="19"/>
      <c r="AC3506" s="19"/>
      <c r="AD3506" s="19"/>
    </row>
    <row r="3507">
      <c r="A3507" s="49" t="s">
        <v>3583</v>
      </c>
      <c r="B3507" s="50">
        <v>22276.0</v>
      </c>
      <c r="C3507" s="51">
        <v>11.56</v>
      </c>
      <c r="D3507" s="52">
        <v>22225.0</v>
      </c>
      <c r="E3507" s="51">
        <v>0.103</v>
      </c>
      <c r="F3507" s="52">
        <v>22276.0</v>
      </c>
      <c r="G3507" s="54">
        <v>6.212</v>
      </c>
      <c r="H3507" s="50">
        <v>22276.0</v>
      </c>
      <c r="I3507" s="54">
        <v>3.56059</v>
      </c>
      <c r="J3507" s="50">
        <v>22276.0</v>
      </c>
      <c r="K3507" s="54">
        <v>2.179</v>
      </c>
      <c r="L3507" s="70">
        <f t="shared" si="1"/>
        <v>0</v>
      </c>
      <c r="M3507" s="71">
        <f t="shared" si="2"/>
        <v>0</v>
      </c>
      <c r="N3507" s="71">
        <f t="shared" si="3"/>
        <v>-7.99941</v>
      </c>
      <c r="O3507" s="71">
        <f t="shared" si="4"/>
        <v>-69.19904844</v>
      </c>
      <c r="P3507" s="71">
        <f t="shared" si="5"/>
        <v>0</v>
      </c>
      <c r="Q3507" s="71">
        <f t="shared" si="6"/>
        <v>0</v>
      </c>
      <c r="R3507" s="71">
        <f t="shared" si="7"/>
        <v>-9.381</v>
      </c>
      <c r="S3507" s="71">
        <f t="shared" si="8"/>
        <v>-81.15051903</v>
      </c>
      <c r="T3507" s="72">
        <f t="shared" si="9"/>
        <v>51</v>
      </c>
      <c r="U3507" s="71">
        <f t="shared" si="10"/>
        <v>0.2289459508</v>
      </c>
      <c r="V3507" s="71">
        <f t="shared" si="11"/>
        <v>0</v>
      </c>
      <c r="W3507" s="73">
        <f t="shared" si="12"/>
        <v>0</v>
      </c>
      <c r="X3507" s="19"/>
      <c r="Y3507" s="19"/>
      <c r="Z3507" s="19"/>
      <c r="AA3507" s="19"/>
      <c r="AB3507" s="19"/>
      <c r="AC3507" s="19"/>
      <c r="AD3507" s="19"/>
    </row>
    <row r="3508">
      <c r="A3508" s="49" t="s">
        <v>3584</v>
      </c>
      <c r="B3508" s="50">
        <v>21723.0</v>
      </c>
      <c r="C3508" s="51">
        <v>48.016</v>
      </c>
      <c r="D3508" s="52">
        <v>21614.0</v>
      </c>
      <c r="E3508" s="51">
        <v>0.079</v>
      </c>
      <c r="F3508" s="52">
        <v>21723.0</v>
      </c>
      <c r="G3508" s="54">
        <v>6.463</v>
      </c>
      <c r="H3508" s="50">
        <v>21723.0</v>
      </c>
      <c r="I3508" s="54">
        <v>6.15691</v>
      </c>
      <c r="J3508" s="50">
        <v>21723.0</v>
      </c>
      <c r="K3508" s="54">
        <v>2.291</v>
      </c>
      <c r="L3508" s="70">
        <f t="shared" si="1"/>
        <v>0</v>
      </c>
      <c r="M3508" s="71">
        <f t="shared" si="2"/>
        <v>0</v>
      </c>
      <c r="N3508" s="71">
        <f t="shared" si="3"/>
        <v>-41.85909</v>
      </c>
      <c r="O3508" s="71">
        <f t="shared" si="4"/>
        <v>-87.17737837</v>
      </c>
      <c r="P3508" s="71">
        <f t="shared" si="5"/>
        <v>0</v>
      </c>
      <c r="Q3508" s="71">
        <f t="shared" si="6"/>
        <v>0</v>
      </c>
      <c r="R3508" s="71">
        <f t="shared" si="7"/>
        <v>-45.725</v>
      </c>
      <c r="S3508" s="71">
        <f t="shared" si="8"/>
        <v>-95.22867378</v>
      </c>
      <c r="T3508" s="72">
        <f t="shared" si="9"/>
        <v>109</v>
      </c>
      <c r="U3508" s="71">
        <f t="shared" si="10"/>
        <v>0.5017723151</v>
      </c>
      <c r="V3508" s="71">
        <f t="shared" si="11"/>
        <v>0</v>
      </c>
      <c r="W3508" s="73">
        <f t="shared" si="12"/>
        <v>0</v>
      </c>
      <c r="X3508" s="19"/>
      <c r="Y3508" s="19"/>
      <c r="Z3508" s="19"/>
      <c r="AA3508" s="19"/>
      <c r="AB3508" s="19"/>
      <c r="AC3508" s="19"/>
      <c r="AD3508" s="19"/>
    </row>
    <row r="3509">
      <c r="A3509" s="49" t="s">
        <v>3585</v>
      </c>
      <c r="B3509" s="50">
        <v>23357.0</v>
      </c>
      <c r="C3509" s="51">
        <v>13.373</v>
      </c>
      <c r="D3509" s="52">
        <v>23304.0</v>
      </c>
      <c r="E3509" s="51">
        <v>0.141</v>
      </c>
      <c r="F3509" s="52">
        <v>23357.0</v>
      </c>
      <c r="G3509" s="54">
        <v>6.502</v>
      </c>
      <c r="H3509" s="50">
        <v>23357.0</v>
      </c>
      <c r="I3509" s="54">
        <v>4.66955</v>
      </c>
      <c r="J3509" s="50">
        <v>23356.0</v>
      </c>
      <c r="K3509" s="54">
        <v>23.423</v>
      </c>
      <c r="L3509" s="70">
        <f t="shared" si="1"/>
        <v>0</v>
      </c>
      <c r="M3509" s="71">
        <f t="shared" si="2"/>
        <v>0</v>
      </c>
      <c r="N3509" s="71">
        <f t="shared" si="3"/>
        <v>-8.70345</v>
      </c>
      <c r="O3509" s="71">
        <f t="shared" si="4"/>
        <v>-65.08225529</v>
      </c>
      <c r="P3509" s="71">
        <f t="shared" si="5"/>
        <v>-1</v>
      </c>
      <c r="Q3509" s="71">
        <f t="shared" si="6"/>
        <v>-0.004281371752</v>
      </c>
      <c r="R3509" s="71">
        <f t="shared" si="7"/>
        <v>10.05</v>
      </c>
      <c r="S3509" s="71">
        <f t="shared" si="8"/>
        <v>75.15142451</v>
      </c>
      <c r="T3509" s="72">
        <f t="shared" si="9"/>
        <v>53</v>
      </c>
      <c r="U3509" s="71">
        <f t="shared" si="10"/>
        <v>0.2269127028</v>
      </c>
      <c r="V3509" s="71">
        <f t="shared" si="11"/>
        <v>0</v>
      </c>
      <c r="W3509" s="73">
        <f t="shared" si="12"/>
        <v>0</v>
      </c>
      <c r="X3509" s="19"/>
      <c r="Y3509" s="19"/>
      <c r="Z3509" s="19"/>
      <c r="AA3509" s="19"/>
      <c r="AB3509" s="19"/>
      <c r="AC3509" s="19"/>
      <c r="AD3509" s="19"/>
    </row>
    <row r="3510">
      <c r="A3510" s="49" t="s">
        <v>3586</v>
      </c>
      <c r="B3510" s="50">
        <v>22778.0</v>
      </c>
      <c r="C3510" s="51">
        <v>49.374</v>
      </c>
      <c r="D3510" s="52">
        <v>22701.0</v>
      </c>
      <c r="E3510" s="51">
        <v>0.123</v>
      </c>
      <c r="F3510" s="52">
        <v>22778.0</v>
      </c>
      <c r="G3510" s="54">
        <v>6.54</v>
      </c>
      <c r="H3510" s="50">
        <v>22778.0</v>
      </c>
      <c r="I3510" s="54">
        <v>15.3786</v>
      </c>
      <c r="J3510" s="50">
        <v>22778.0</v>
      </c>
      <c r="K3510" s="54">
        <v>2.236</v>
      </c>
      <c r="L3510" s="70">
        <f t="shared" si="1"/>
        <v>0</v>
      </c>
      <c r="M3510" s="71">
        <f t="shared" si="2"/>
        <v>0</v>
      </c>
      <c r="N3510" s="71">
        <f t="shared" si="3"/>
        <v>-33.9954</v>
      </c>
      <c r="O3510" s="71">
        <f t="shared" si="4"/>
        <v>-68.85283753</v>
      </c>
      <c r="P3510" s="71">
        <f t="shared" si="5"/>
        <v>0</v>
      </c>
      <c r="Q3510" s="71">
        <f t="shared" si="6"/>
        <v>0</v>
      </c>
      <c r="R3510" s="71">
        <f t="shared" si="7"/>
        <v>-47.138</v>
      </c>
      <c r="S3510" s="71">
        <f t="shared" si="8"/>
        <v>-95.47130068</v>
      </c>
      <c r="T3510" s="72">
        <f t="shared" si="9"/>
        <v>77</v>
      </c>
      <c r="U3510" s="71">
        <f t="shared" si="10"/>
        <v>0.3380454825</v>
      </c>
      <c r="V3510" s="71">
        <f t="shared" si="11"/>
        <v>0</v>
      </c>
      <c r="W3510" s="73">
        <f t="shared" si="12"/>
        <v>0</v>
      </c>
      <c r="X3510" s="19"/>
      <c r="Y3510" s="19"/>
      <c r="Z3510" s="19"/>
      <c r="AA3510" s="19"/>
      <c r="AB3510" s="19"/>
      <c r="AC3510" s="19"/>
      <c r="AD3510" s="19"/>
    </row>
    <row r="3511">
      <c r="A3511" s="49" t="s">
        <v>3587</v>
      </c>
      <c r="B3511" s="50">
        <v>21537.0</v>
      </c>
      <c r="C3511" s="51">
        <v>11.998</v>
      </c>
      <c r="D3511" s="52">
        <v>21498.0</v>
      </c>
      <c r="E3511" s="51">
        <v>0.097</v>
      </c>
      <c r="F3511" s="52">
        <v>21537.0</v>
      </c>
      <c r="G3511" s="54">
        <v>5.884</v>
      </c>
      <c r="H3511" s="50">
        <v>21537.0</v>
      </c>
      <c r="I3511" s="54">
        <v>4.79549</v>
      </c>
      <c r="J3511" s="50">
        <v>21537.0</v>
      </c>
      <c r="K3511" s="54">
        <v>2.624</v>
      </c>
      <c r="L3511" s="70">
        <f t="shared" si="1"/>
        <v>0</v>
      </c>
      <c r="M3511" s="71">
        <f t="shared" si="2"/>
        <v>0</v>
      </c>
      <c r="N3511" s="71">
        <f t="shared" si="3"/>
        <v>-7.20251</v>
      </c>
      <c r="O3511" s="71">
        <f t="shared" si="4"/>
        <v>-60.03092182</v>
      </c>
      <c r="P3511" s="71">
        <f t="shared" si="5"/>
        <v>0</v>
      </c>
      <c r="Q3511" s="71">
        <f t="shared" si="6"/>
        <v>0</v>
      </c>
      <c r="R3511" s="71">
        <f t="shared" si="7"/>
        <v>-9.374</v>
      </c>
      <c r="S3511" s="71">
        <f t="shared" si="8"/>
        <v>-78.12968828</v>
      </c>
      <c r="T3511" s="72">
        <f t="shared" si="9"/>
        <v>39</v>
      </c>
      <c r="U3511" s="71">
        <f t="shared" si="10"/>
        <v>0.1810837164</v>
      </c>
      <c r="V3511" s="71">
        <f t="shared" si="11"/>
        <v>0</v>
      </c>
      <c r="W3511" s="73">
        <f t="shared" si="12"/>
        <v>0</v>
      </c>
      <c r="X3511" s="19"/>
      <c r="Y3511" s="19"/>
      <c r="Z3511" s="19"/>
      <c r="AA3511" s="19"/>
      <c r="AB3511" s="19"/>
      <c r="AC3511" s="19"/>
      <c r="AD3511" s="19"/>
    </row>
    <row r="3512">
      <c r="A3512" s="49" t="s">
        <v>3588</v>
      </c>
      <c r="B3512" s="50">
        <v>21004.0</v>
      </c>
      <c r="C3512" s="51">
        <v>41.844</v>
      </c>
      <c r="D3512" s="52">
        <v>20931.0</v>
      </c>
      <c r="E3512" s="51">
        <v>0.176</v>
      </c>
      <c r="F3512" s="52">
        <v>21004.0</v>
      </c>
      <c r="G3512" s="54">
        <v>5.861</v>
      </c>
      <c r="H3512" s="50">
        <v>21004.0</v>
      </c>
      <c r="I3512" s="54">
        <v>1.97365</v>
      </c>
      <c r="J3512" s="50">
        <v>21002.0</v>
      </c>
      <c r="K3512" s="54">
        <v>3.019</v>
      </c>
      <c r="L3512" s="70">
        <f t="shared" si="1"/>
        <v>0</v>
      </c>
      <c r="M3512" s="71">
        <f t="shared" si="2"/>
        <v>0</v>
      </c>
      <c r="N3512" s="71">
        <f t="shared" si="3"/>
        <v>-39.87035</v>
      </c>
      <c r="O3512" s="71">
        <f t="shared" si="4"/>
        <v>-95.28331421</v>
      </c>
      <c r="P3512" s="71">
        <f t="shared" si="5"/>
        <v>-2</v>
      </c>
      <c r="Q3512" s="71">
        <f t="shared" si="6"/>
        <v>-0.00952199581</v>
      </c>
      <c r="R3512" s="71">
        <f t="shared" si="7"/>
        <v>-38.825</v>
      </c>
      <c r="S3512" s="71">
        <f t="shared" si="8"/>
        <v>-92.78510659</v>
      </c>
      <c r="T3512" s="72">
        <f t="shared" si="9"/>
        <v>73</v>
      </c>
      <c r="U3512" s="71">
        <f t="shared" si="10"/>
        <v>0.3475528471</v>
      </c>
      <c r="V3512" s="71">
        <f t="shared" si="11"/>
        <v>0</v>
      </c>
      <c r="W3512" s="73">
        <f t="shared" si="12"/>
        <v>0</v>
      </c>
      <c r="X3512" s="19"/>
      <c r="Y3512" s="19"/>
      <c r="Z3512" s="19"/>
      <c r="AA3512" s="19"/>
      <c r="AB3512" s="19"/>
      <c r="AC3512" s="19"/>
      <c r="AD3512" s="19"/>
    </row>
    <row r="3513">
      <c r="A3513" s="49" t="s">
        <v>3589</v>
      </c>
      <c r="B3513" s="50">
        <v>22185.0</v>
      </c>
      <c r="C3513" s="51">
        <v>12.612</v>
      </c>
      <c r="D3513" s="52">
        <v>22125.0</v>
      </c>
      <c r="E3513" s="51">
        <v>0.071</v>
      </c>
      <c r="F3513" s="52">
        <v>22185.0</v>
      </c>
      <c r="G3513" s="54">
        <v>6.438</v>
      </c>
      <c r="H3513" s="50">
        <v>22185.0</v>
      </c>
      <c r="I3513" s="54">
        <v>3.12502</v>
      </c>
      <c r="J3513" s="50">
        <v>22185.0</v>
      </c>
      <c r="K3513" s="54">
        <v>3.544</v>
      </c>
      <c r="L3513" s="70">
        <f t="shared" si="1"/>
        <v>0</v>
      </c>
      <c r="M3513" s="71">
        <f t="shared" si="2"/>
        <v>0</v>
      </c>
      <c r="N3513" s="71">
        <f t="shared" si="3"/>
        <v>-9.48698</v>
      </c>
      <c r="O3513" s="71">
        <f t="shared" si="4"/>
        <v>-75.2218522</v>
      </c>
      <c r="P3513" s="71">
        <f t="shared" si="5"/>
        <v>0</v>
      </c>
      <c r="Q3513" s="71">
        <f t="shared" si="6"/>
        <v>0</v>
      </c>
      <c r="R3513" s="71">
        <f t="shared" si="7"/>
        <v>-9.068</v>
      </c>
      <c r="S3513" s="71">
        <f t="shared" si="8"/>
        <v>-71.89977799</v>
      </c>
      <c r="T3513" s="72">
        <f t="shared" si="9"/>
        <v>60</v>
      </c>
      <c r="U3513" s="71">
        <f t="shared" si="10"/>
        <v>0.2704530088</v>
      </c>
      <c r="V3513" s="71">
        <f t="shared" si="11"/>
        <v>0</v>
      </c>
      <c r="W3513" s="73">
        <f t="shared" si="12"/>
        <v>0</v>
      </c>
      <c r="X3513" s="19"/>
      <c r="Y3513" s="19"/>
      <c r="Z3513" s="19"/>
      <c r="AA3513" s="19"/>
      <c r="AB3513" s="19"/>
      <c r="AC3513" s="19"/>
      <c r="AD3513" s="19"/>
    </row>
    <row r="3514">
      <c r="A3514" s="49" t="s">
        <v>3590</v>
      </c>
      <c r="B3514" s="50">
        <v>21635.0</v>
      </c>
      <c r="C3514" s="51">
        <v>43.067</v>
      </c>
      <c r="D3514" s="52">
        <v>21569.0</v>
      </c>
      <c r="E3514" s="51">
        <v>0.1</v>
      </c>
      <c r="F3514" s="52">
        <v>21635.0</v>
      </c>
      <c r="G3514" s="54">
        <v>6.13</v>
      </c>
      <c r="H3514" s="50">
        <v>21635.0</v>
      </c>
      <c r="I3514" s="54">
        <v>3600.0</v>
      </c>
      <c r="J3514" s="50">
        <v>21634.0</v>
      </c>
      <c r="K3514" s="54">
        <v>4.966</v>
      </c>
      <c r="L3514" s="70">
        <f t="shared" si="1"/>
        <v>0</v>
      </c>
      <c r="M3514" s="71">
        <f t="shared" si="2"/>
        <v>0</v>
      </c>
      <c r="N3514" s="71">
        <f t="shared" si="3"/>
        <v>3556.933</v>
      </c>
      <c r="O3514" s="71">
        <f t="shared" si="4"/>
        <v>8259.068428</v>
      </c>
      <c r="P3514" s="71">
        <f t="shared" si="5"/>
        <v>-1</v>
      </c>
      <c r="Q3514" s="71">
        <f t="shared" si="6"/>
        <v>-0.004622140051</v>
      </c>
      <c r="R3514" s="71">
        <f t="shared" si="7"/>
        <v>-38.101</v>
      </c>
      <c r="S3514" s="71">
        <f t="shared" si="8"/>
        <v>-88.4691295</v>
      </c>
      <c r="T3514" s="72">
        <f t="shared" si="9"/>
        <v>66</v>
      </c>
      <c r="U3514" s="71">
        <f t="shared" si="10"/>
        <v>0.3050612434</v>
      </c>
      <c r="V3514" s="71">
        <f t="shared" si="11"/>
        <v>0</v>
      </c>
      <c r="W3514" s="73">
        <f t="shared" si="12"/>
        <v>0</v>
      </c>
      <c r="X3514" s="19"/>
      <c r="Y3514" s="19"/>
      <c r="Z3514" s="19"/>
      <c r="AA3514" s="19"/>
      <c r="AB3514" s="19"/>
      <c r="AC3514" s="19"/>
      <c r="AD3514" s="19"/>
    </row>
    <row r="3515">
      <c r="A3515" s="49" t="s">
        <v>3591</v>
      </c>
      <c r="B3515" s="50">
        <v>22768.0</v>
      </c>
      <c r="C3515" s="51">
        <v>12.83</v>
      </c>
      <c r="D3515" s="52">
        <v>22733.0</v>
      </c>
      <c r="E3515" s="51">
        <v>0.114</v>
      </c>
      <c r="F3515" s="52">
        <v>22768.0</v>
      </c>
      <c r="G3515" s="54">
        <v>6.374</v>
      </c>
      <c r="H3515" s="50">
        <v>22768.0</v>
      </c>
      <c r="I3515" s="54">
        <v>1.91336</v>
      </c>
      <c r="J3515" s="50">
        <v>22768.0</v>
      </c>
      <c r="K3515" s="54">
        <v>2.143</v>
      </c>
      <c r="L3515" s="70">
        <f t="shared" si="1"/>
        <v>0</v>
      </c>
      <c r="M3515" s="71">
        <f t="shared" si="2"/>
        <v>0</v>
      </c>
      <c r="N3515" s="71">
        <f t="shared" si="3"/>
        <v>-10.91664</v>
      </c>
      <c r="O3515" s="71">
        <f t="shared" si="4"/>
        <v>-85.08682775</v>
      </c>
      <c r="P3515" s="71">
        <f t="shared" si="5"/>
        <v>0</v>
      </c>
      <c r="Q3515" s="71">
        <f t="shared" si="6"/>
        <v>0</v>
      </c>
      <c r="R3515" s="71">
        <f t="shared" si="7"/>
        <v>-10.687</v>
      </c>
      <c r="S3515" s="71">
        <f t="shared" si="8"/>
        <v>-83.29696025</v>
      </c>
      <c r="T3515" s="72">
        <f t="shared" si="9"/>
        <v>35</v>
      </c>
      <c r="U3515" s="71">
        <f t="shared" si="10"/>
        <v>0.1537245257</v>
      </c>
      <c r="V3515" s="71">
        <f t="shared" si="11"/>
        <v>0</v>
      </c>
      <c r="W3515" s="73">
        <f t="shared" si="12"/>
        <v>0</v>
      </c>
      <c r="X3515" s="19"/>
      <c r="Y3515" s="19"/>
      <c r="Z3515" s="19"/>
      <c r="AA3515" s="19"/>
      <c r="AB3515" s="19"/>
      <c r="AC3515" s="19"/>
      <c r="AD3515" s="19"/>
    </row>
    <row r="3516">
      <c r="A3516" s="49" t="s">
        <v>3592</v>
      </c>
      <c r="B3516" s="50">
        <v>22202.0</v>
      </c>
      <c r="C3516" s="51">
        <v>47.408</v>
      </c>
      <c r="D3516" s="52">
        <v>22129.0</v>
      </c>
      <c r="E3516" s="51">
        <v>0.085</v>
      </c>
      <c r="F3516" s="52">
        <v>22202.0</v>
      </c>
      <c r="G3516" s="54">
        <v>6.262</v>
      </c>
      <c r="H3516" s="50">
        <v>22202.0</v>
      </c>
      <c r="I3516" s="54">
        <v>4.39616</v>
      </c>
      <c r="J3516" s="50">
        <v>22200.0</v>
      </c>
      <c r="K3516" s="54">
        <v>2.359</v>
      </c>
      <c r="L3516" s="70">
        <f t="shared" si="1"/>
        <v>0</v>
      </c>
      <c r="M3516" s="71">
        <f t="shared" si="2"/>
        <v>0</v>
      </c>
      <c r="N3516" s="71">
        <f t="shared" si="3"/>
        <v>-43.01184</v>
      </c>
      <c r="O3516" s="71">
        <f t="shared" si="4"/>
        <v>-90.72696591</v>
      </c>
      <c r="P3516" s="71">
        <f t="shared" si="5"/>
        <v>-2</v>
      </c>
      <c r="Q3516" s="71">
        <f t="shared" si="6"/>
        <v>-0.00900819746</v>
      </c>
      <c r="R3516" s="71">
        <f t="shared" si="7"/>
        <v>-45.049</v>
      </c>
      <c r="S3516" s="71">
        <f t="shared" si="8"/>
        <v>-95.02404657</v>
      </c>
      <c r="T3516" s="72">
        <f t="shared" si="9"/>
        <v>73</v>
      </c>
      <c r="U3516" s="71">
        <f t="shared" si="10"/>
        <v>0.3287992073</v>
      </c>
      <c r="V3516" s="71">
        <f t="shared" si="11"/>
        <v>0</v>
      </c>
      <c r="W3516" s="73">
        <f t="shared" si="12"/>
        <v>0</v>
      </c>
      <c r="X3516" s="19"/>
      <c r="Y3516" s="19"/>
      <c r="Z3516" s="19"/>
      <c r="AA3516" s="19"/>
      <c r="AB3516" s="19"/>
      <c r="AC3516" s="19"/>
      <c r="AD3516" s="19"/>
    </row>
    <row r="3517">
      <c r="A3517" s="49" t="s">
        <v>3593</v>
      </c>
      <c r="B3517" s="50">
        <v>22432.0</v>
      </c>
      <c r="C3517" s="51">
        <v>14.337</v>
      </c>
      <c r="D3517" s="52">
        <v>22386.0</v>
      </c>
      <c r="E3517" s="51">
        <v>0.097</v>
      </c>
      <c r="F3517" s="52">
        <v>22432.0</v>
      </c>
      <c r="G3517" s="54">
        <v>6.126</v>
      </c>
      <c r="H3517" s="50">
        <v>22432.0</v>
      </c>
      <c r="I3517" s="54">
        <v>3600.0</v>
      </c>
      <c r="J3517" s="50">
        <v>22432.0</v>
      </c>
      <c r="K3517" s="54">
        <v>2.933</v>
      </c>
      <c r="L3517" s="70">
        <f t="shared" si="1"/>
        <v>0</v>
      </c>
      <c r="M3517" s="71">
        <f t="shared" si="2"/>
        <v>0</v>
      </c>
      <c r="N3517" s="71">
        <f t="shared" si="3"/>
        <v>3585.663</v>
      </c>
      <c r="O3517" s="71">
        <f t="shared" si="4"/>
        <v>25009.85562</v>
      </c>
      <c r="P3517" s="71">
        <f t="shared" si="5"/>
        <v>0</v>
      </c>
      <c r="Q3517" s="71">
        <f t="shared" si="6"/>
        <v>0</v>
      </c>
      <c r="R3517" s="71">
        <f t="shared" si="7"/>
        <v>-11.404</v>
      </c>
      <c r="S3517" s="71">
        <f t="shared" si="8"/>
        <v>-79.54244263</v>
      </c>
      <c r="T3517" s="72">
        <f t="shared" si="9"/>
        <v>46</v>
      </c>
      <c r="U3517" s="71">
        <f t="shared" si="10"/>
        <v>0.205064194</v>
      </c>
      <c r="V3517" s="71">
        <f t="shared" si="11"/>
        <v>0</v>
      </c>
      <c r="W3517" s="73">
        <f t="shared" si="12"/>
        <v>0</v>
      </c>
      <c r="X3517" s="19"/>
      <c r="Y3517" s="19"/>
      <c r="Z3517" s="19"/>
      <c r="AA3517" s="19"/>
      <c r="AB3517" s="19"/>
      <c r="AC3517" s="19"/>
      <c r="AD3517" s="19"/>
    </row>
    <row r="3518">
      <c r="A3518" s="49" t="s">
        <v>3594</v>
      </c>
      <c r="B3518" s="50">
        <v>21873.0</v>
      </c>
      <c r="C3518" s="51">
        <v>51.109</v>
      </c>
      <c r="D3518" s="52">
        <v>21775.0</v>
      </c>
      <c r="E3518" s="51">
        <v>0.089</v>
      </c>
      <c r="F3518" s="52">
        <v>21873.0</v>
      </c>
      <c r="G3518" s="54">
        <v>6.188</v>
      </c>
      <c r="H3518" s="50">
        <v>21873.0</v>
      </c>
      <c r="I3518" s="54">
        <v>4.22309</v>
      </c>
      <c r="J3518" s="50">
        <v>21873.0</v>
      </c>
      <c r="K3518" s="54">
        <v>1.296</v>
      </c>
      <c r="L3518" s="70">
        <f t="shared" si="1"/>
        <v>0</v>
      </c>
      <c r="M3518" s="71">
        <f t="shared" si="2"/>
        <v>0</v>
      </c>
      <c r="N3518" s="71">
        <f t="shared" si="3"/>
        <v>-46.88591</v>
      </c>
      <c r="O3518" s="71">
        <f t="shared" si="4"/>
        <v>-91.73709131</v>
      </c>
      <c r="P3518" s="71">
        <f t="shared" si="5"/>
        <v>0</v>
      </c>
      <c r="Q3518" s="71">
        <f t="shared" si="6"/>
        <v>0</v>
      </c>
      <c r="R3518" s="71">
        <f t="shared" si="7"/>
        <v>-49.813</v>
      </c>
      <c r="S3518" s="71">
        <f t="shared" si="8"/>
        <v>-97.46424309</v>
      </c>
      <c r="T3518" s="72">
        <f t="shared" si="9"/>
        <v>98</v>
      </c>
      <c r="U3518" s="71">
        <f t="shared" si="10"/>
        <v>0.4480409637</v>
      </c>
      <c r="V3518" s="71">
        <f t="shared" si="11"/>
        <v>0</v>
      </c>
      <c r="W3518" s="73">
        <f t="shared" si="12"/>
        <v>0</v>
      </c>
      <c r="X3518" s="19"/>
      <c r="Y3518" s="19"/>
      <c r="Z3518" s="19"/>
      <c r="AA3518" s="19"/>
      <c r="AB3518" s="19"/>
      <c r="AC3518" s="19"/>
      <c r="AD3518" s="19"/>
    </row>
    <row r="3519">
      <c r="A3519" s="49" t="s">
        <v>3595</v>
      </c>
      <c r="B3519" s="50">
        <v>22122.0</v>
      </c>
      <c r="C3519" s="51">
        <v>13.396</v>
      </c>
      <c r="D3519" s="52">
        <v>22080.0</v>
      </c>
      <c r="E3519" s="51">
        <v>0.114</v>
      </c>
      <c r="F3519" s="52">
        <v>22122.0</v>
      </c>
      <c r="G3519" s="54">
        <v>6.259</v>
      </c>
      <c r="H3519" s="50">
        <v>22122.0</v>
      </c>
      <c r="I3519" s="54">
        <v>3.39222</v>
      </c>
      <c r="J3519" s="50">
        <v>22122.0</v>
      </c>
      <c r="K3519" s="54">
        <v>1.718</v>
      </c>
      <c r="L3519" s="70">
        <f t="shared" si="1"/>
        <v>0</v>
      </c>
      <c r="M3519" s="71">
        <f t="shared" si="2"/>
        <v>0</v>
      </c>
      <c r="N3519" s="71">
        <f t="shared" si="3"/>
        <v>-10.00378</v>
      </c>
      <c r="O3519" s="71">
        <f t="shared" si="4"/>
        <v>-74.67736638</v>
      </c>
      <c r="P3519" s="71">
        <f t="shared" si="5"/>
        <v>0</v>
      </c>
      <c r="Q3519" s="71">
        <f t="shared" si="6"/>
        <v>0</v>
      </c>
      <c r="R3519" s="71">
        <f t="shared" si="7"/>
        <v>-11.678</v>
      </c>
      <c r="S3519" s="71">
        <f t="shared" si="8"/>
        <v>-87.1752762</v>
      </c>
      <c r="T3519" s="72">
        <f t="shared" si="9"/>
        <v>42</v>
      </c>
      <c r="U3519" s="71">
        <f t="shared" si="10"/>
        <v>0.1898562517</v>
      </c>
      <c r="V3519" s="71">
        <f t="shared" si="11"/>
        <v>0</v>
      </c>
      <c r="W3519" s="73">
        <f t="shared" si="12"/>
        <v>0</v>
      </c>
      <c r="X3519" s="19"/>
      <c r="Y3519" s="19"/>
      <c r="Z3519" s="19"/>
      <c r="AA3519" s="19"/>
      <c r="AB3519" s="19"/>
      <c r="AC3519" s="19"/>
      <c r="AD3519" s="19"/>
    </row>
    <row r="3520">
      <c r="A3520" s="49" t="s">
        <v>3596</v>
      </c>
      <c r="B3520" s="50">
        <v>21567.0</v>
      </c>
      <c r="C3520" s="51">
        <v>47.607</v>
      </c>
      <c r="D3520" s="52">
        <v>21487.0</v>
      </c>
      <c r="E3520" s="51">
        <v>0.09</v>
      </c>
      <c r="F3520" s="52">
        <v>21567.0</v>
      </c>
      <c r="G3520" s="54">
        <v>6.158</v>
      </c>
      <c r="H3520" s="50">
        <v>21567.0</v>
      </c>
      <c r="I3520" s="54">
        <v>3600.0</v>
      </c>
      <c r="J3520" s="50">
        <v>21566.0</v>
      </c>
      <c r="K3520" s="54">
        <v>1.791</v>
      </c>
      <c r="L3520" s="70">
        <f t="shared" si="1"/>
        <v>0</v>
      </c>
      <c r="M3520" s="71">
        <f t="shared" si="2"/>
        <v>0</v>
      </c>
      <c r="N3520" s="71">
        <f t="shared" si="3"/>
        <v>3552.393</v>
      </c>
      <c r="O3520" s="71">
        <f t="shared" si="4"/>
        <v>7461.913164</v>
      </c>
      <c r="P3520" s="71">
        <f t="shared" si="5"/>
        <v>-1</v>
      </c>
      <c r="Q3520" s="71">
        <f t="shared" si="6"/>
        <v>-0.004636713497</v>
      </c>
      <c r="R3520" s="71">
        <f t="shared" si="7"/>
        <v>-45.816</v>
      </c>
      <c r="S3520" s="71">
        <f t="shared" si="8"/>
        <v>-96.2379482</v>
      </c>
      <c r="T3520" s="72">
        <f t="shared" si="9"/>
        <v>80</v>
      </c>
      <c r="U3520" s="71">
        <f t="shared" si="10"/>
        <v>0.3709370798</v>
      </c>
      <c r="V3520" s="71">
        <f t="shared" si="11"/>
        <v>0</v>
      </c>
      <c r="W3520" s="73">
        <f t="shared" si="12"/>
        <v>0</v>
      </c>
      <c r="X3520" s="19"/>
      <c r="Y3520" s="19"/>
      <c r="Z3520" s="19"/>
      <c r="AA3520" s="19"/>
      <c r="AB3520" s="19"/>
      <c r="AC3520" s="19"/>
      <c r="AD3520" s="19"/>
    </row>
    <row r="3521">
      <c r="A3521" s="49" t="s">
        <v>3597</v>
      </c>
      <c r="B3521" s="50">
        <v>22316.0</v>
      </c>
      <c r="C3521" s="51">
        <v>12.141</v>
      </c>
      <c r="D3521" s="52">
        <v>22273.0</v>
      </c>
      <c r="E3521" s="51">
        <v>0.137</v>
      </c>
      <c r="F3521" s="52">
        <v>22316.0</v>
      </c>
      <c r="G3521" s="54">
        <v>6.115</v>
      </c>
      <c r="H3521" s="50">
        <v>22316.0</v>
      </c>
      <c r="I3521" s="54">
        <v>504.822</v>
      </c>
      <c r="J3521" s="50">
        <v>22314.0</v>
      </c>
      <c r="K3521" s="54">
        <v>1.935</v>
      </c>
      <c r="L3521" s="70">
        <f t="shared" si="1"/>
        <v>0</v>
      </c>
      <c r="M3521" s="71">
        <f t="shared" si="2"/>
        <v>0</v>
      </c>
      <c r="N3521" s="71">
        <f t="shared" si="3"/>
        <v>492.681</v>
      </c>
      <c r="O3521" s="71">
        <f t="shared" si="4"/>
        <v>4057.993575</v>
      </c>
      <c r="P3521" s="71">
        <f t="shared" si="5"/>
        <v>-2</v>
      </c>
      <c r="Q3521" s="71">
        <f t="shared" si="6"/>
        <v>-0.008962179602</v>
      </c>
      <c r="R3521" s="71">
        <f t="shared" si="7"/>
        <v>-10.206</v>
      </c>
      <c r="S3521" s="71">
        <f t="shared" si="8"/>
        <v>-84.06226835</v>
      </c>
      <c r="T3521" s="72">
        <f t="shared" si="9"/>
        <v>43</v>
      </c>
      <c r="U3521" s="71">
        <f t="shared" si="10"/>
        <v>0.1926868614</v>
      </c>
      <c r="V3521" s="71">
        <f t="shared" si="11"/>
        <v>0</v>
      </c>
      <c r="W3521" s="73">
        <f t="shared" si="12"/>
        <v>0</v>
      </c>
      <c r="X3521" s="19"/>
      <c r="Y3521" s="19"/>
      <c r="Z3521" s="19"/>
      <c r="AA3521" s="19"/>
      <c r="AB3521" s="19"/>
      <c r="AC3521" s="19"/>
      <c r="AD3521" s="19"/>
    </row>
    <row r="3522">
      <c r="A3522" s="49" t="s">
        <v>3598</v>
      </c>
      <c r="B3522" s="50">
        <v>21764.0</v>
      </c>
      <c r="C3522" s="51">
        <v>44.526</v>
      </c>
      <c r="D3522" s="52">
        <v>21697.0</v>
      </c>
      <c r="E3522" s="51">
        <v>0.078</v>
      </c>
      <c r="F3522" s="52">
        <v>21764.0</v>
      </c>
      <c r="G3522" s="54">
        <v>5.955</v>
      </c>
      <c r="H3522" s="50">
        <v>21764.0</v>
      </c>
      <c r="I3522" s="54">
        <v>79.6709</v>
      </c>
      <c r="J3522" s="50">
        <v>21763.0</v>
      </c>
      <c r="K3522" s="54">
        <v>5.694</v>
      </c>
      <c r="L3522" s="70">
        <f t="shared" si="1"/>
        <v>0</v>
      </c>
      <c r="M3522" s="71">
        <f t="shared" si="2"/>
        <v>0</v>
      </c>
      <c r="N3522" s="71">
        <f t="shared" si="3"/>
        <v>35.1449</v>
      </c>
      <c r="O3522" s="71">
        <f t="shared" si="4"/>
        <v>78.93118627</v>
      </c>
      <c r="P3522" s="71">
        <f t="shared" si="5"/>
        <v>-1</v>
      </c>
      <c r="Q3522" s="71">
        <f t="shared" si="6"/>
        <v>-0.004594743613</v>
      </c>
      <c r="R3522" s="71">
        <f t="shared" si="7"/>
        <v>-38.832</v>
      </c>
      <c r="S3522" s="71">
        <f t="shared" si="8"/>
        <v>-87.21196604</v>
      </c>
      <c r="T3522" s="72">
        <f t="shared" si="9"/>
        <v>67</v>
      </c>
      <c r="U3522" s="71">
        <f t="shared" si="10"/>
        <v>0.3078478221</v>
      </c>
      <c r="V3522" s="71">
        <f t="shared" si="11"/>
        <v>0</v>
      </c>
      <c r="W3522" s="73">
        <f t="shared" si="12"/>
        <v>0</v>
      </c>
      <c r="X3522" s="19"/>
      <c r="Y3522" s="19"/>
      <c r="Z3522" s="19"/>
      <c r="AA3522" s="19"/>
      <c r="AB3522" s="19"/>
      <c r="AC3522" s="19"/>
      <c r="AD3522" s="19"/>
    </row>
    <row r="3523">
      <c r="A3523" s="49" t="s">
        <v>3599</v>
      </c>
      <c r="B3523" s="50">
        <v>22426.0</v>
      </c>
      <c r="C3523" s="51">
        <v>13.211</v>
      </c>
      <c r="D3523" s="52">
        <v>22367.0</v>
      </c>
      <c r="E3523" s="51">
        <v>0.119</v>
      </c>
      <c r="F3523" s="52">
        <v>22426.0</v>
      </c>
      <c r="G3523" s="54">
        <v>6.552</v>
      </c>
      <c r="H3523" s="50">
        <v>22426.0</v>
      </c>
      <c r="I3523" s="54">
        <v>3.87164</v>
      </c>
      <c r="J3523" s="50">
        <v>22424.0</v>
      </c>
      <c r="K3523" s="54">
        <v>4.617</v>
      </c>
      <c r="L3523" s="70">
        <f t="shared" si="1"/>
        <v>0</v>
      </c>
      <c r="M3523" s="71">
        <f t="shared" si="2"/>
        <v>0</v>
      </c>
      <c r="N3523" s="71">
        <f t="shared" si="3"/>
        <v>-9.33936</v>
      </c>
      <c r="O3523" s="71">
        <f t="shared" si="4"/>
        <v>-70.69381576</v>
      </c>
      <c r="P3523" s="71">
        <f t="shared" si="5"/>
        <v>-2</v>
      </c>
      <c r="Q3523" s="71">
        <f t="shared" si="6"/>
        <v>-0.008918219923</v>
      </c>
      <c r="R3523" s="71">
        <f t="shared" si="7"/>
        <v>-8.594</v>
      </c>
      <c r="S3523" s="71">
        <f t="shared" si="8"/>
        <v>-65.05185073</v>
      </c>
      <c r="T3523" s="72">
        <f t="shared" si="9"/>
        <v>59</v>
      </c>
      <c r="U3523" s="71">
        <f t="shared" si="10"/>
        <v>0.2630874877</v>
      </c>
      <c r="V3523" s="71">
        <f t="shared" si="11"/>
        <v>0</v>
      </c>
      <c r="W3523" s="73">
        <f t="shared" si="12"/>
        <v>0</v>
      </c>
      <c r="X3523" s="19"/>
      <c r="Y3523" s="19"/>
      <c r="Z3523" s="19"/>
      <c r="AA3523" s="19"/>
      <c r="AB3523" s="19"/>
      <c r="AC3523" s="19"/>
      <c r="AD3523" s="19"/>
    </row>
    <row r="3524">
      <c r="A3524" s="49" t="s">
        <v>3600</v>
      </c>
      <c r="B3524" s="50">
        <v>21870.0</v>
      </c>
      <c r="C3524" s="51">
        <v>48.117</v>
      </c>
      <c r="D3524" s="52">
        <v>21772.0</v>
      </c>
      <c r="E3524" s="51">
        <v>0.078</v>
      </c>
      <c r="F3524" s="52">
        <v>21870.0</v>
      </c>
      <c r="G3524" s="54">
        <v>6.343</v>
      </c>
      <c r="H3524" s="50">
        <v>21870.0</v>
      </c>
      <c r="I3524" s="54">
        <v>4.30146</v>
      </c>
      <c r="J3524" s="50">
        <v>21870.0</v>
      </c>
      <c r="K3524" s="54">
        <v>1.908</v>
      </c>
      <c r="L3524" s="70">
        <f t="shared" si="1"/>
        <v>0</v>
      </c>
      <c r="M3524" s="71">
        <f t="shared" si="2"/>
        <v>0</v>
      </c>
      <c r="N3524" s="71">
        <f t="shared" si="3"/>
        <v>-43.81554</v>
      </c>
      <c r="O3524" s="71">
        <f t="shared" si="4"/>
        <v>-91.06041524</v>
      </c>
      <c r="P3524" s="71">
        <f t="shared" si="5"/>
        <v>0</v>
      </c>
      <c r="Q3524" s="71">
        <f t="shared" si="6"/>
        <v>0</v>
      </c>
      <c r="R3524" s="71">
        <f t="shared" si="7"/>
        <v>-46.209</v>
      </c>
      <c r="S3524" s="71">
        <f t="shared" si="8"/>
        <v>-96.0346655</v>
      </c>
      <c r="T3524" s="72">
        <f t="shared" si="9"/>
        <v>98</v>
      </c>
      <c r="U3524" s="71">
        <f t="shared" si="10"/>
        <v>0.4481024234</v>
      </c>
      <c r="V3524" s="71">
        <f t="shared" si="11"/>
        <v>0</v>
      </c>
      <c r="W3524" s="73">
        <f t="shared" si="12"/>
        <v>0</v>
      </c>
      <c r="X3524" s="19"/>
      <c r="Y3524" s="19"/>
      <c r="Z3524" s="19"/>
      <c r="AA3524" s="19"/>
      <c r="AB3524" s="19"/>
      <c r="AC3524" s="19"/>
      <c r="AD3524" s="19"/>
    </row>
    <row r="3525">
      <c r="A3525" s="49" t="s">
        <v>3601</v>
      </c>
      <c r="B3525" s="50">
        <v>23060.0</v>
      </c>
      <c r="C3525" s="51">
        <v>13.783</v>
      </c>
      <c r="D3525" s="52">
        <v>23021.0</v>
      </c>
      <c r="E3525" s="51">
        <v>0.082</v>
      </c>
      <c r="F3525" s="52">
        <v>23060.0</v>
      </c>
      <c r="G3525" s="54">
        <v>6.272</v>
      </c>
      <c r="H3525" s="50">
        <v>23060.0</v>
      </c>
      <c r="I3525" s="54">
        <v>1.85327</v>
      </c>
      <c r="J3525" s="50">
        <v>23059.0</v>
      </c>
      <c r="K3525" s="54">
        <v>1.711</v>
      </c>
      <c r="L3525" s="70">
        <f t="shared" si="1"/>
        <v>0</v>
      </c>
      <c r="M3525" s="71">
        <f t="shared" si="2"/>
        <v>0</v>
      </c>
      <c r="N3525" s="71">
        <f t="shared" si="3"/>
        <v>-11.92973</v>
      </c>
      <c r="O3525" s="71">
        <f t="shared" si="4"/>
        <v>-86.55394326</v>
      </c>
      <c r="P3525" s="71">
        <f t="shared" si="5"/>
        <v>-1</v>
      </c>
      <c r="Q3525" s="71">
        <f t="shared" si="6"/>
        <v>-0.004336513443</v>
      </c>
      <c r="R3525" s="71">
        <f t="shared" si="7"/>
        <v>-12.072</v>
      </c>
      <c r="S3525" s="71">
        <f t="shared" si="8"/>
        <v>-87.58615686</v>
      </c>
      <c r="T3525" s="72">
        <f t="shared" si="9"/>
        <v>39</v>
      </c>
      <c r="U3525" s="71">
        <f t="shared" si="10"/>
        <v>0.1691240243</v>
      </c>
      <c r="V3525" s="71">
        <f t="shared" si="11"/>
        <v>0</v>
      </c>
      <c r="W3525" s="73">
        <f t="shared" si="12"/>
        <v>0</v>
      </c>
      <c r="X3525" s="19"/>
      <c r="Y3525" s="19"/>
      <c r="Z3525" s="19"/>
      <c r="AA3525" s="19"/>
      <c r="AB3525" s="19"/>
      <c r="AC3525" s="19"/>
      <c r="AD3525" s="19"/>
    </row>
    <row r="3526">
      <c r="A3526" s="49" t="s">
        <v>3602</v>
      </c>
      <c r="B3526" s="50">
        <v>22491.0</v>
      </c>
      <c r="C3526" s="51">
        <v>50.855</v>
      </c>
      <c r="D3526" s="52">
        <v>22460.0</v>
      </c>
      <c r="E3526" s="51">
        <v>0.089</v>
      </c>
      <c r="F3526" s="52">
        <v>22491.0</v>
      </c>
      <c r="G3526" s="54">
        <v>6.27</v>
      </c>
      <c r="H3526" s="50">
        <v>22491.0</v>
      </c>
      <c r="I3526" s="54">
        <v>4.3331</v>
      </c>
      <c r="J3526" s="50">
        <v>22491.0</v>
      </c>
      <c r="K3526" s="54">
        <v>3.217</v>
      </c>
      <c r="L3526" s="70">
        <f t="shared" si="1"/>
        <v>0</v>
      </c>
      <c r="M3526" s="71">
        <f t="shared" si="2"/>
        <v>0</v>
      </c>
      <c r="N3526" s="71">
        <f t="shared" si="3"/>
        <v>-46.5219</v>
      </c>
      <c r="O3526" s="71">
        <f t="shared" si="4"/>
        <v>-91.47950054</v>
      </c>
      <c r="P3526" s="71">
        <f t="shared" si="5"/>
        <v>0</v>
      </c>
      <c r="Q3526" s="71">
        <f t="shared" si="6"/>
        <v>0</v>
      </c>
      <c r="R3526" s="71">
        <f t="shared" si="7"/>
        <v>-47.638</v>
      </c>
      <c r="S3526" s="71">
        <f t="shared" si="8"/>
        <v>-93.67417166</v>
      </c>
      <c r="T3526" s="72">
        <f t="shared" si="9"/>
        <v>31</v>
      </c>
      <c r="U3526" s="71">
        <f t="shared" si="10"/>
        <v>0.1378329109</v>
      </c>
      <c r="V3526" s="71">
        <f t="shared" si="11"/>
        <v>0</v>
      </c>
      <c r="W3526" s="73">
        <f t="shared" si="12"/>
        <v>0</v>
      </c>
      <c r="X3526" s="19"/>
      <c r="Y3526" s="19"/>
      <c r="Z3526" s="19"/>
      <c r="AA3526" s="19"/>
      <c r="AB3526" s="19"/>
      <c r="AC3526" s="19"/>
      <c r="AD3526" s="19"/>
    </row>
    <row r="3527">
      <c r="A3527" s="49" t="s">
        <v>3603</v>
      </c>
      <c r="B3527" s="50">
        <v>22277.0</v>
      </c>
      <c r="C3527" s="51">
        <v>14.108</v>
      </c>
      <c r="D3527" s="52">
        <v>22239.0</v>
      </c>
      <c r="E3527" s="51">
        <v>0.196</v>
      </c>
      <c r="F3527" s="52">
        <v>22277.0</v>
      </c>
      <c r="G3527" s="54">
        <v>6.129</v>
      </c>
      <c r="H3527" s="50">
        <v>22277.0</v>
      </c>
      <c r="I3527" s="54">
        <v>3.93175</v>
      </c>
      <c r="J3527" s="50">
        <v>22277.0</v>
      </c>
      <c r="K3527" s="54">
        <v>3.086</v>
      </c>
      <c r="L3527" s="70">
        <f t="shared" si="1"/>
        <v>0</v>
      </c>
      <c r="M3527" s="71">
        <f t="shared" si="2"/>
        <v>0</v>
      </c>
      <c r="N3527" s="71">
        <f t="shared" si="3"/>
        <v>-10.17625</v>
      </c>
      <c r="O3527" s="71">
        <f t="shared" si="4"/>
        <v>-72.13106039</v>
      </c>
      <c r="P3527" s="71">
        <f t="shared" si="5"/>
        <v>0</v>
      </c>
      <c r="Q3527" s="71">
        <f t="shared" si="6"/>
        <v>0</v>
      </c>
      <c r="R3527" s="71">
        <f t="shared" si="7"/>
        <v>-11.022</v>
      </c>
      <c r="S3527" s="71">
        <f t="shared" si="8"/>
        <v>-78.12588602</v>
      </c>
      <c r="T3527" s="72">
        <f t="shared" si="9"/>
        <v>38</v>
      </c>
      <c r="U3527" s="71">
        <f t="shared" si="10"/>
        <v>0.1705795215</v>
      </c>
      <c r="V3527" s="71">
        <f t="shared" si="11"/>
        <v>0</v>
      </c>
      <c r="W3527" s="73">
        <f t="shared" si="12"/>
        <v>0</v>
      </c>
      <c r="X3527" s="19"/>
      <c r="Y3527" s="19"/>
      <c r="Z3527" s="19"/>
      <c r="AA3527" s="19"/>
      <c r="AB3527" s="19"/>
      <c r="AC3527" s="19"/>
      <c r="AD3527" s="19"/>
    </row>
    <row r="3528">
      <c r="A3528" s="49" t="s">
        <v>3604</v>
      </c>
      <c r="B3528" s="50">
        <v>21719.0</v>
      </c>
      <c r="C3528" s="51">
        <v>50.38</v>
      </c>
      <c r="D3528" s="52">
        <v>21606.0</v>
      </c>
      <c r="E3528" s="51">
        <v>0.073</v>
      </c>
      <c r="F3528" s="52">
        <v>21719.0</v>
      </c>
      <c r="G3528" s="54">
        <v>6.236</v>
      </c>
      <c r="H3528" s="50">
        <v>21719.0</v>
      </c>
      <c r="I3528" s="54">
        <v>24.6336</v>
      </c>
      <c r="J3528" s="50">
        <v>21719.0</v>
      </c>
      <c r="K3528" s="54">
        <v>1.492</v>
      </c>
      <c r="L3528" s="70">
        <f t="shared" si="1"/>
        <v>0</v>
      </c>
      <c r="M3528" s="71">
        <f t="shared" si="2"/>
        <v>0</v>
      </c>
      <c r="N3528" s="71">
        <f t="shared" si="3"/>
        <v>-25.7464</v>
      </c>
      <c r="O3528" s="71">
        <f t="shared" si="4"/>
        <v>-51.10440651</v>
      </c>
      <c r="P3528" s="71">
        <f t="shared" si="5"/>
        <v>0</v>
      </c>
      <c r="Q3528" s="71">
        <f t="shared" si="6"/>
        <v>0</v>
      </c>
      <c r="R3528" s="71">
        <f t="shared" si="7"/>
        <v>-48.888</v>
      </c>
      <c r="S3528" s="71">
        <f t="shared" si="8"/>
        <v>-97.03850734</v>
      </c>
      <c r="T3528" s="72">
        <f t="shared" si="9"/>
        <v>113</v>
      </c>
      <c r="U3528" s="71">
        <f t="shared" si="10"/>
        <v>0.5202817809</v>
      </c>
      <c r="V3528" s="71">
        <f t="shared" si="11"/>
        <v>0</v>
      </c>
      <c r="W3528" s="73">
        <f t="shared" si="12"/>
        <v>0</v>
      </c>
      <c r="X3528" s="19"/>
      <c r="Y3528" s="19"/>
      <c r="Z3528" s="19"/>
      <c r="AA3528" s="19"/>
      <c r="AB3528" s="19"/>
      <c r="AC3528" s="19"/>
      <c r="AD3528" s="19"/>
    </row>
    <row r="3529">
      <c r="A3529" s="49" t="s">
        <v>3605</v>
      </c>
      <c r="B3529" s="50">
        <v>22588.0</v>
      </c>
      <c r="C3529" s="51">
        <v>12.568</v>
      </c>
      <c r="D3529" s="52">
        <v>22556.0</v>
      </c>
      <c r="E3529" s="51">
        <v>0.186</v>
      </c>
      <c r="F3529" s="52">
        <v>22588.0</v>
      </c>
      <c r="G3529" s="54">
        <v>6.187</v>
      </c>
      <c r="H3529" s="50">
        <v>22588.0</v>
      </c>
      <c r="I3529" s="54">
        <v>1.63965</v>
      </c>
      <c r="J3529" s="50">
        <v>22588.0</v>
      </c>
      <c r="K3529" s="54">
        <v>4.424</v>
      </c>
      <c r="L3529" s="70">
        <f t="shared" si="1"/>
        <v>0</v>
      </c>
      <c r="M3529" s="71">
        <f t="shared" si="2"/>
        <v>0</v>
      </c>
      <c r="N3529" s="71">
        <f t="shared" si="3"/>
        <v>-10.92835</v>
      </c>
      <c r="O3529" s="71">
        <f t="shared" si="4"/>
        <v>-86.95377148</v>
      </c>
      <c r="P3529" s="71">
        <f t="shared" si="5"/>
        <v>0</v>
      </c>
      <c r="Q3529" s="71">
        <f t="shared" si="6"/>
        <v>0</v>
      </c>
      <c r="R3529" s="71">
        <f t="shared" si="7"/>
        <v>-8.144</v>
      </c>
      <c r="S3529" s="71">
        <f t="shared" si="8"/>
        <v>-64.79949077</v>
      </c>
      <c r="T3529" s="72">
        <f t="shared" si="9"/>
        <v>32</v>
      </c>
      <c r="U3529" s="71">
        <f t="shared" si="10"/>
        <v>0.1416681424</v>
      </c>
      <c r="V3529" s="71">
        <f t="shared" si="11"/>
        <v>0</v>
      </c>
      <c r="W3529" s="73">
        <f t="shared" si="12"/>
        <v>0</v>
      </c>
      <c r="X3529" s="19"/>
      <c r="Y3529" s="19"/>
      <c r="Z3529" s="19"/>
      <c r="AA3529" s="19"/>
      <c r="AB3529" s="19"/>
      <c r="AC3529" s="19"/>
      <c r="AD3529" s="19"/>
    </row>
    <row r="3530">
      <c r="A3530" s="49" t="s">
        <v>3606</v>
      </c>
      <c r="B3530" s="50">
        <v>22030.0</v>
      </c>
      <c r="C3530" s="51">
        <v>46.601</v>
      </c>
      <c r="D3530" s="52">
        <v>21969.0</v>
      </c>
      <c r="E3530" s="51">
        <v>0.096</v>
      </c>
      <c r="F3530" s="52">
        <v>22030.0</v>
      </c>
      <c r="G3530" s="54">
        <v>6.146</v>
      </c>
      <c r="H3530" s="50">
        <v>22030.0</v>
      </c>
      <c r="I3530" s="54">
        <v>6.15408</v>
      </c>
      <c r="J3530" s="50">
        <v>22029.0</v>
      </c>
      <c r="K3530" s="54">
        <v>3.823</v>
      </c>
      <c r="L3530" s="70">
        <f t="shared" si="1"/>
        <v>0</v>
      </c>
      <c r="M3530" s="71">
        <f t="shared" si="2"/>
        <v>0</v>
      </c>
      <c r="N3530" s="71">
        <f t="shared" si="3"/>
        <v>-40.44692</v>
      </c>
      <c r="O3530" s="71">
        <f t="shared" si="4"/>
        <v>-86.79410313</v>
      </c>
      <c r="P3530" s="71">
        <f t="shared" si="5"/>
        <v>-1</v>
      </c>
      <c r="Q3530" s="71">
        <f t="shared" si="6"/>
        <v>-0.004539264639</v>
      </c>
      <c r="R3530" s="71">
        <f t="shared" si="7"/>
        <v>-42.778</v>
      </c>
      <c r="S3530" s="71">
        <f t="shared" si="8"/>
        <v>-91.79631338</v>
      </c>
      <c r="T3530" s="72">
        <f t="shared" si="9"/>
        <v>61</v>
      </c>
      <c r="U3530" s="71">
        <f t="shared" si="10"/>
        <v>0.276895143</v>
      </c>
      <c r="V3530" s="71">
        <f t="shared" si="11"/>
        <v>0</v>
      </c>
      <c r="W3530" s="73">
        <f t="shared" si="12"/>
        <v>0</v>
      </c>
      <c r="X3530" s="19"/>
      <c r="Y3530" s="19"/>
      <c r="Z3530" s="19"/>
      <c r="AA3530" s="19"/>
      <c r="AB3530" s="19"/>
      <c r="AC3530" s="19"/>
      <c r="AD3530" s="19"/>
    </row>
    <row r="3531">
      <c r="A3531" s="49" t="s">
        <v>3607</v>
      </c>
      <c r="B3531" s="50">
        <v>22344.0</v>
      </c>
      <c r="C3531" s="51">
        <v>13.49</v>
      </c>
      <c r="D3531" s="52">
        <v>22301.0</v>
      </c>
      <c r="E3531" s="51">
        <v>0.065</v>
      </c>
      <c r="F3531" s="52">
        <v>22344.0</v>
      </c>
      <c r="G3531" s="54">
        <v>6.267</v>
      </c>
      <c r="H3531" s="50">
        <v>22344.0</v>
      </c>
      <c r="I3531" s="54">
        <v>3.93709</v>
      </c>
      <c r="J3531" s="50">
        <v>22344.0</v>
      </c>
      <c r="K3531" s="54">
        <v>1.763</v>
      </c>
      <c r="L3531" s="70">
        <f t="shared" si="1"/>
        <v>0</v>
      </c>
      <c r="M3531" s="71">
        <f t="shared" si="2"/>
        <v>0</v>
      </c>
      <c r="N3531" s="71">
        <f t="shared" si="3"/>
        <v>-9.55291</v>
      </c>
      <c r="O3531" s="71">
        <f t="shared" si="4"/>
        <v>-70.81475167</v>
      </c>
      <c r="P3531" s="71">
        <f t="shared" si="5"/>
        <v>0</v>
      </c>
      <c r="Q3531" s="71">
        <f t="shared" si="6"/>
        <v>0</v>
      </c>
      <c r="R3531" s="71">
        <f t="shared" si="7"/>
        <v>-11.727</v>
      </c>
      <c r="S3531" s="71">
        <f t="shared" si="8"/>
        <v>-86.93106004</v>
      </c>
      <c r="T3531" s="72">
        <f t="shared" si="9"/>
        <v>43</v>
      </c>
      <c r="U3531" s="71">
        <f t="shared" si="10"/>
        <v>0.1924453992</v>
      </c>
      <c r="V3531" s="71">
        <f t="shared" si="11"/>
        <v>0</v>
      </c>
      <c r="W3531" s="73">
        <f t="shared" si="12"/>
        <v>0</v>
      </c>
      <c r="X3531" s="19"/>
      <c r="Y3531" s="19"/>
      <c r="Z3531" s="19"/>
      <c r="AA3531" s="19"/>
      <c r="AB3531" s="19"/>
      <c r="AC3531" s="19"/>
      <c r="AD3531" s="19"/>
    </row>
    <row r="3532">
      <c r="A3532" s="49" t="s">
        <v>3608</v>
      </c>
      <c r="B3532" s="50">
        <v>21789.0</v>
      </c>
      <c r="C3532" s="51">
        <v>49.33</v>
      </c>
      <c r="D3532" s="52">
        <v>21711.0</v>
      </c>
      <c r="E3532" s="51">
        <v>0.163</v>
      </c>
      <c r="F3532" s="52">
        <v>21789.0</v>
      </c>
      <c r="G3532" s="54">
        <v>6.254</v>
      </c>
      <c r="H3532" s="50">
        <v>21789.0</v>
      </c>
      <c r="I3532" s="54">
        <v>34.5556</v>
      </c>
      <c r="J3532" s="50">
        <v>21788.0</v>
      </c>
      <c r="K3532" s="54">
        <v>2.837</v>
      </c>
      <c r="L3532" s="70">
        <f t="shared" si="1"/>
        <v>0</v>
      </c>
      <c r="M3532" s="71">
        <f t="shared" si="2"/>
        <v>0</v>
      </c>
      <c r="N3532" s="71">
        <f t="shared" si="3"/>
        <v>-14.7744</v>
      </c>
      <c r="O3532" s="71">
        <f t="shared" si="4"/>
        <v>-29.95013177</v>
      </c>
      <c r="P3532" s="71">
        <f t="shared" si="5"/>
        <v>-1</v>
      </c>
      <c r="Q3532" s="71">
        <f t="shared" si="6"/>
        <v>-0.004589471752</v>
      </c>
      <c r="R3532" s="71">
        <f t="shared" si="7"/>
        <v>-46.493</v>
      </c>
      <c r="S3532" s="71">
        <f t="shared" si="8"/>
        <v>-94.24893574</v>
      </c>
      <c r="T3532" s="72">
        <f t="shared" si="9"/>
        <v>78</v>
      </c>
      <c r="U3532" s="71">
        <f t="shared" si="10"/>
        <v>0.3579787966</v>
      </c>
      <c r="V3532" s="71">
        <f t="shared" si="11"/>
        <v>0</v>
      </c>
      <c r="W3532" s="73">
        <f t="shared" si="12"/>
        <v>0</v>
      </c>
      <c r="X3532" s="19"/>
      <c r="Y3532" s="19"/>
      <c r="Z3532" s="19"/>
      <c r="AA3532" s="19"/>
      <c r="AB3532" s="19"/>
      <c r="AC3532" s="19"/>
      <c r="AD3532" s="19"/>
    </row>
    <row r="3533">
      <c r="A3533" s="49" t="s">
        <v>3609</v>
      </c>
      <c r="B3533" s="50">
        <v>22463.0</v>
      </c>
      <c r="C3533" s="51">
        <v>12.792</v>
      </c>
      <c r="D3533" s="52">
        <v>22420.0</v>
      </c>
      <c r="E3533" s="51">
        <v>0.081</v>
      </c>
      <c r="F3533" s="52">
        <v>22463.0</v>
      </c>
      <c r="G3533" s="54">
        <v>6.071</v>
      </c>
      <c r="H3533" s="50">
        <v>22463.0</v>
      </c>
      <c r="I3533" s="54">
        <v>4.56025</v>
      </c>
      <c r="J3533" s="50">
        <v>22462.0</v>
      </c>
      <c r="K3533" s="54">
        <v>2.412</v>
      </c>
      <c r="L3533" s="70">
        <f t="shared" si="1"/>
        <v>0</v>
      </c>
      <c r="M3533" s="71">
        <f t="shared" si="2"/>
        <v>0</v>
      </c>
      <c r="N3533" s="71">
        <f t="shared" si="3"/>
        <v>-8.23175</v>
      </c>
      <c r="O3533" s="71">
        <f t="shared" si="4"/>
        <v>-64.3507661</v>
      </c>
      <c r="P3533" s="71">
        <f t="shared" si="5"/>
        <v>-1</v>
      </c>
      <c r="Q3533" s="71">
        <f t="shared" si="6"/>
        <v>-0.004451765125</v>
      </c>
      <c r="R3533" s="71">
        <f t="shared" si="7"/>
        <v>-10.38</v>
      </c>
      <c r="S3533" s="71">
        <f t="shared" si="8"/>
        <v>-81.14446529</v>
      </c>
      <c r="T3533" s="72">
        <f t="shared" si="9"/>
        <v>43</v>
      </c>
      <c r="U3533" s="71">
        <f t="shared" si="10"/>
        <v>0.1914259004</v>
      </c>
      <c r="V3533" s="71">
        <f t="shared" si="11"/>
        <v>0</v>
      </c>
      <c r="W3533" s="73">
        <f t="shared" si="12"/>
        <v>0</v>
      </c>
      <c r="X3533" s="19"/>
      <c r="Y3533" s="19"/>
      <c r="Z3533" s="19"/>
      <c r="AA3533" s="19"/>
      <c r="AB3533" s="19"/>
      <c r="AC3533" s="19"/>
      <c r="AD3533" s="19"/>
    </row>
    <row r="3534">
      <c r="A3534" s="49" t="s">
        <v>3610</v>
      </c>
      <c r="B3534" s="50">
        <v>21908.0</v>
      </c>
      <c r="C3534" s="51">
        <v>47.606</v>
      </c>
      <c r="D3534" s="52">
        <v>21812.0</v>
      </c>
      <c r="E3534" s="51">
        <v>0.089</v>
      </c>
      <c r="F3534" s="52">
        <v>21908.0</v>
      </c>
      <c r="G3534" s="54">
        <v>6.448</v>
      </c>
      <c r="H3534" s="50">
        <v>21908.0</v>
      </c>
      <c r="I3534" s="54">
        <v>3600.0</v>
      </c>
      <c r="J3534" s="50">
        <v>21908.0</v>
      </c>
      <c r="K3534" s="54">
        <v>2.053</v>
      </c>
      <c r="L3534" s="70">
        <f t="shared" si="1"/>
        <v>0</v>
      </c>
      <c r="M3534" s="71">
        <f t="shared" si="2"/>
        <v>0</v>
      </c>
      <c r="N3534" s="71">
        <f t="shared" si="3"/>
        <v>3552.394</v>
      </c>
      <c r="O3534" s="71">
        <f t="shared" si="4"/>
        <v>7462.072008</v>
      </c>
      <c r="P3534" s="71">
        <f t="shared" si="5"/>
        <v>0</v>
      </c>
      <c r="Q3534" s="71">
        <f t="shared" si="6"/>
        <v>0</v>
      </c>
      <c r="R3534" s="71">
        <f t="shared" si="7"/>
        <v>-45.553</v>
      </c>
      <c r="S3534" s="71">
        <f t="shared" si="8"/>
        <v>-95.68751838</v>
      </c>
      <c r="T3534" s="72">
        <f t="shared" si="9"/>
        <v>96</v>
      </c>
      <c r="U3534" s="71">
        <f t="shared" si="10"/>
        <v>0.4381960928</v>
      </c>
      <c r="V3534" s="71">
        <f t="shared" si="11"/>
        <v>0</v>
      </c>
      <c r="W3534" s="73">
        <f t="shared" si="12"/>
        <v>0</v>
      </c>
      <c r="X3534" s="19"/>
      <c r="Y3534" s="19"/>
      <c r="Z3534" s="19"/>
      <c r="AA3534" s="19"/>
      <c r="AB3534" s="19"/>
      <c r="AC3534" s="19"/>
      <c r="AD3534" s="19"/>
    </row>
    <row r="3535">
      <c r="A3535" s="49" t="s">
        <v>3611</v>
      </c>
      <c r="B3535" s="50">
        <v>22397.0</v>
      </c>
      <c r="C3535" s="51">
        <v>12.846</v>
      </c>
      <c r="D3535" s="52">
        <v>22367.0</v>
      </c>
      <c r="E3535" s="51">
        <v>0.157</v>
      </c>
      <c r="F3535" s="52">
        <v>22397.0</v>
      </c>
      <c r="G3535" s="54">
        <v>6.117</v>
      </c>
      <c r="H3535" s="50">
        <v>22397.0</v>
      </c>
      <c r="I3535" s="54">
        <v>3600.0</v>
      </c>
      <c r="J3535" s="50">
        <v>22397.0</v>
      </c>
      <c r="K3535" s="54">
        <v>2.53</v>
      </c>
      <c r="L3535" s="70">
        <f t="shared" si="1"/>
        <v>0</v>
      </c>
      <c r="M3535" s="71">
        <f t="shared" si="2"/>
        <v>0</v>
      </c>
      <c r="N3535" s="71">
        <f t="shared" si="3"/>
        <v>3587.154</v>
      </c>
      <c r="O3535" s="71">
        <f t="shared" si="4"/>
        <v>27924.28772</v>
      </c>
      <c r="P3535" s="71">
        <f t="shared" si="5"/>
        <v>0</v>
      </c>
      <c r="Q3535" s="71">
        <f t="shared" si="6"/>
        <v>0</v>
      </c>
      <c r="R3535" s="71">
        <f t="shared" si="7"/>
        <v>-10.316</v>
      </c>
      <c r="S3535" s="71">
        <f t="shared" si="8"/>
        <v>-80.30515336</v>
      </c>
      <c r="T3535" s="72">
        <f t="shared" si="9"/>
        <v>30</v>
      </c>
      <c r="U3535" s="71">
        <f t="shared" si="10"/>
        <v>0.1339465107</v>
      </c>
      <c r="V3535" s="71">
        <f t="shared" si="11"/>
        <v>0</v>
      </c>
      <c r="W3535" s="73">
        <f t="shared" si="12"/>
        <v>0</v>
      </c>
      <c r="X3535" s="19"/>
      <c r="Y3535" s="19"/>
      <c r="Z3535" s="19"/>
      <c r="AA3535" s="19"/>
      <c r="AB3535" s="19"/>
      <c r="AC3535" s="19"/>
      <c r="AD3535" s="19"/>
    </row>
    <row r="3536">
      <c r="A3536" s="49" t="s">
        <v>3612</v>
      </c>
      <c r="B3536" s="50">
        <v>21843.0</v>
      </c>
      <c r="C3536" s="51">
        <v>49.11</v>
      </c>
      <c r="D3536" s="52">
        <v>21764.0</v>
      </c>
      <c r="E3536" s="51">
        <v>0.191</v>
      </c>
      <c r="F3536" s="52">
        <v>21843.0</v>
      </c>
      <c r="G3536" s="54">
        <v>6.349</v>
      </c>
      <c r="H3536" s="50">
        <v>21843.0</v>
      </c>
      <c r="I3536" s="54">
        <v>5.68811</v>
      </c>
      <c r="J3536" s="50">
        <v>21843.0</v>
      </c>
      <c r="K3536" s="54">
        <v>2.031</v>
      </c>
      <c r="L3536" s="70">
        <f t="shared" si="1"/>
        <v>0</v>
      </c>
      <c r="M3536" s="71">
        <f t="shared" si="2"/>
        <v>0</v>
      </c>
      <c r="N3536" s="71">
        <f t="shared" si="3"/>
        <v>-43.42189</v>
      </c>
      <c r="O3536" s="71">
        <f t="shared" si="4"/>
        <v>-88.41761352</v>
      </c>
      <c r="P3536" s="71">
        <f t="shared" si="5"/>
        <v>0</v>
      </c>
      <c r="Q3536" s="71">
        <f t="shared" si="6"/>
        <v>0</v>
      </c>
      <c r="R3536" s="71">
        <f t="shared" si="7"/>
        <v>-47.079</v>
      </c>
      <c r="S3536" s="71">
        <f t="shared" si="8"/>
        <v>-95.86438607</v>
      </c>
      <c r="T3536" s="72">
        <f t="shared" si="9"/>
        <v>79</v>
      </c>
      <c r="U3536" s="71">
        <f t="shared" si="10"/>
        <v>0.3616719315</v>
      </c>
      <c r="V3536" s="71">
        <f t="shared" si="11"/>
        <v>0</v>
      </c>
      <c r="W3536" s="73">
        <f t="shared" si="12"/>
        <v>0</v>
      </c>
      <c r="X3536" s="19"/>
      <c r="Y3536" s="19"/>
      <c r="Z3536" s="19"/>
      <c r="AA3536" s="19"/>
      <c r="AB3536" s="19"/>
      <c r="AC3536" s="19"/>
      <c r="AD3536" s="19"/>
    </row>
    <row r="3537">
      <c r="A3537" s="49" t="s">
        <v>3613</v>
      </c>
      <c r="B3537" s="50">
        <v>22837.0</v>
      </c>
      <c r="C3537" s="51">
        <v>13.07</v>
      </c>
      <c r="D3537" s="52">
        <v>22801.0</v>
      </c>
      <c r="E3537" s="51">
        <v>0.092</v>
      </c>
      <c r="F3537" s="52">
        <v>22837.0</v>
      </c>
      <c r="G3537" s="54">
        <v>6.425</v>
      </c>
      <c r="H3537" s="50">
        <v>22837.0</v>
      </c>
      <c r="I3537" s="54">
        <v>3.50791</v>
      </c>
      <c r="J3537" s="50">
        <v>22837.0</v>
      </c>
      <c r="K3537" s="54">
        <v>3.504</v>
      </c>
      <c r="L3537" s="70">
        <f t="shared" si="1"/>
        <v>0</v>
      </c>
      <c r="M3537" s="71">
        <f t="shared" si="2"/>
        <v>0</v>
      </c>
      <c r="N3537" s="71">
        <f t="shared" si="3"/>
        <v>-9.56209</v>
      </c>
      <c r="O3537" s="71">
        <f t="shared" si="4"/>
        <v>-73.16059679</v>
      </c>
      <c r="P3537" s="71">
        <f t="shared" si="5"/>
        <v>0</v>
      </c>
      <c r="Q3537" s="71">
        <f t="shared" si="6"/>
        <v>0</v>
      </c>
      <c r="R3537" s="71">
        <f t="shared" si="7"/>
        <v>-9.566</v>
      </c>
      <c r="S3537" s="71">
        <f t="shared" si="8"/>
        <v>-73.19051262</v>
      </c>
      <c r="T3537" s="72">
        <f t="shared" si="9"/>
        <v>36</v>
      </c>
      <c r="U3537" s="71">
        <f t="shared" si="10"/>
        <v>0.1576389193</v>
      </c>
      <c r="V3537" s="71">
        <f t="shared" si="11"/>
        <v>0</v>
      </c>
      <c r="W3537" s="73">
        <f t="shared" si="12"/>
        <v>0</v>
      </c>
      <c r="X3537" s="19"/>
      <c r="Y3537" s="19"/>
      <c r="Z3537" s="19"/>
      <c r="AA3537" s="19"/>
      <c r="AB3537" s="19"/>
      <c r="AC3537" s="19"/>
      <c r="AD3537" s="19"/>
    </row>
    <row r="3538">
      <c r="A3538" s="49" t="s">
        <v>3614</v>
      </c>
      <c r="B3538" s="50">
        <v>22271.0</v>
      </c>
      <c r="C3538" s="51">
        <v>49.692</v>
      </c>
      <c r="D3538" s="52">
        <v>22177.0</v>
      </c>
      <c r="E3538" s="51">
        <v>0.116</v>
      </c>
      <c r="F3538" s="52">
        <v>22271.0</v>
      </c>
      <c r="G3538" s="54">
        <v>6.412</v>
      </c>
      <c r="H3538" s="50">
        <v>22271.0</v>
      </c>
      <c r="I3538" s="54">
        <v>2.05087</v>
      </c>
      <c r="J3538" s="50">
        <v>22270.0</v>
      </c>
      <c r="K3538" s="54">
        <v>2.375</v>
      </c>
      <c r="L3538" s="70">
        <f t="shared" si="1"/>
        <v>0</v>
      </c>
      <c r="M3538" s="71">
        <f t="shared" si="2"/>
        <v>0</v>
      </c>
      <c r="N3538" s="71">
        <f t="shared" si="3"/>
        <v>-47.64113</v>
      </c>
      <c r="O3538" s="71">
        <f t="shared" si="4"/>
        <v>-95.87283667</v>
      </c>
      <c r="P3538" s="71">
        <f t="shared" si="5"/>
        <v>-1</v>
      </c>
      <c r="Q3538" s="71">
        <f t="shared" si="6"/>
        <v>-0.004490144134</v>
      </c>
      <c r="R3538" s="71">
        <f t="shared" si="7"/>
        <v>-47.317</v>
      </c>
      <c r="S3538" s="71">
        <f t="shared" si="8"/>
        <v>-95.22055864</v>
      </c>
      <c r="T3538" s="72">
        <f t="shared" si="9"/>
        <v>94</v>
      </c>
      <c r="U3538" s="71">
        <f t="shared" si="10"/>
        <v>0.4220735486</v>
      </c>
      <c r="V3538" s="71">
        <f t="shared" si="11"/>
        <v>0</v>
      </c>
      <c r="W3538" s="73">
        <f t="shared" si="12"/>
        <v>0</v>
      </c>
      <c r="X3538" s="19"/>
      <c r="Y3538" s="19"/>
      <c r="Z3538" s="19"/>
      <c r="AA3538" s="19"/>
      <c r="AB3538" s="19"/>
      <c r="AC3538" s="19"/>
      <c r="AD3538" s="19"/>
    </row>
    <row r="3539">
      <c r="A3539" s="49" t="s">
        <v>3615</v>
      </c>
      <c r="B3539" s="50">
        <v>22319.0</v>
      </c>
      <c r="C3539" s="51">
        <v>14.596</v>
      </c>
      <c r="D3539" s="52">
        <v>22287.0</v>
      </c>
      <c r="E3539" s="51">
        <v>0.065</v>
      </c>
      <c r="F3539" s="52">
        <v>22319.0</v>
      </c>
      <c r="G3539" s="54">
        <v>5.914</v>
      </c>
      <c r="H3539" s="50">
        <v>22319.0</v>
      </c>
      <c r="I3539" s="54">
        <v>1.81288</v>
      </c>
      <c r="J3539" s="50">
        <v>22318.0</v>
      </c>
      <c r="K3539" s="54">
        <v>2.267</v>
      </c>
      <c r="L3539" s="70">
        <f t="shared" si="1"/>
        <v>0</v>
      </c>
      <c r="M3539" s="71">
        <f t="shared" si="2"/>
        <v>0</v>
      </c>
      <c r="N3539" s="71">
        <f t="shared" si="3"/>
        <v>-12.78312</v>
      </c>
      <c r="O3539" s="71">
        <f t="shared" si="4"/>
        <v>-87.57961085</v>
      </c>
      <c r="P3539" s="71">
        <f t="shared" si="5"/>
        <v>-1</v>
      </c>
      <c r="Q3539" s="71">
        <f t="shared" si="6"/>
        <v>-0.004480487477</v>
      </c>
      <c r="R3539" s="71">
        <f t="shared" si="7"/>
        <v>-12.329</v>
      </c>
      <c r="S3539" s="71">
        <f t="shared" si="8"/>
        <v>-84.46834749</v>
      </c>
      <c r="T3539" s="72">
        <f t="shared" si="9"/>
        <v>32</v>
      </c>
      <c r="U3539" s="71">
        <f t="shared" si="10"/>
        <v>0.1433755993</v>
      </c>
      <c r="V3539" s="71">
        <f t="shared" si="11"/>
        <v>0</v>
      </c>
      <c r="W3539" s="73">
        <f t="shared" si="12"/>
        <v>0</v>
      </c>
      <c r="X3539" s="19"/>
      <c r="Y3539" s="19"/>
      <c r="Z3539" s="19"/>
      <c r="AA3539" s="19"/>
      <c r="AB3539" s="19"/>
      <c r="AC3539" s="19"/>
      <c r="AD3539" s="19"/>
    </row>
    <row r="3540">
      <c r="A3540" s="49" t="s">
        <v>3616</v>
      </c>
      <c r="B3540" s="50">
        <v>21760.0</v>
      </c>
      <c r="C3540" s="51">
        <v>50.968</v>
      </c>
      <c r="D3540" s="52">
        <v>21681.0</v>
      </c>
      <c r="E3540" s="51">
        <v>0.111</v>
      </c>
      <c r="F3540" s="52">
        <v>21760.0</v>
      </c>
      <c r="G3540" s="54">
        <v>6.184</v>
      </c>
      <c r="H3540" s="50">
        <v>21760.0</v>
      </c>
      <c r="I3540" s="54">
        <v>4.80718</v>
      </c>
      <c r="J3540" s="50">
        <v>21760.0</v>
      </c>
      <c r="K3540" s="54">
        <v>2.711</v>
      </c>
      <c r="L3540" s="70">
        <f t="shared" si="1"/>
        <v>0</v>
      </c>
      <c r="M3540" s="71">
        <f t="shared" si="2"/>
        <v>0</v>
      </c>
      <c r="N3540" s="71">
        <f t="shared" si="3"/>
        <v>-46.16082</v>
      </c>
      <c r="O3540" s="71">
        <f t="shared" si="4"/>
        <v>-90.56823889</v>
      </c>
      <c r="P3540" s="71">
        <f t="shared" si="5"/>
        <v>0</v>
      </c>
      <c r="Q3540" s="71">
        <f t="shared" si="6"/>
        <v>0</v>
      </c>
      <c r="R3540" s="71">
        <f t="shared" si="7"/>
        <v>-48.257</v>
      </c>
      <c r="S3540" s="71">
        <f t="shared" si="8"/>
        <v>-94.6809763</v>
      </c>
      <c r="T3540" s="72">
        <f t="shared" si="9"/>
        <v>79</v>
      </c>
      <c r="U3540" s="71">
        <f t="shared" si="10"/>
        <v>0.3630514706</v>
      </c>
      <c r="V3540" s="71">
        <f t="shared" si="11"/>
        <v>0</v>
      </c>
      <c r="W3540" s="73">
        <f t="shared" si="12"/>
        <v>0</v>
      </c>
      <c r="X3540" s="19"/>
      <c r="Y3540" s="19"/>
      <c r="Z3540" s="19"/>
      <c r="AA3540" s="19"/>
      <c r="AB3540" s="19"/>
      <c r="AC3540" s="19"/>
      <c r="AD3540" s="19"/>
    </row>
    <row r="3541">
      <c r="A3541" s="49" t="s">
        <v>3617</v>
      </c>
      <c r="B3541" s="50">
        <v>23437.0</v>
      </c>
      <c r="C3541" s="51">
        <v>13.116</v>
      </c>
      <c r="D3541" s="52">
        <v>23396.0</v>
      </c>
      <c r="E3541" s="51">
        <v>0.07</v>
      </c>
      <c r="F3541" s="52">
        <v>23437.0</v>
      </c>
      <c r="G3541" s="54">
        <v>6.397</v>
      </c>
      <c r="H3541" s="50">
        <v>23437.0</v>
      </c>
      <c r="I3541" s="54">
        <v>3.31839</v>
      </c>
      <c r="J3541" s="50">
        <v>23437.0</v>
      </c>
      <c r="K3541" s="54">
        <v>1.604</v>
      </c>
      <c r="L3541" s="70">
        <f t="shared" si="1"/>
        <v>0</v>
      </c>
      <c r="M3541" s="71">
        <f t="shared" si="2"/>
        <v>0</v>
      </c>
      <c r="N3541" s="71">
        <f t="shared" si="3"/>
        <v>-9.79761</v>
      </c>
      <c r="O3541" s="71">
        <f t="shared" si="4"/>
        <v>-74.69967978</v>
      </c>
      <c r="P3541" s="71">
        <f t="shared" si="5"/>
        <v>0</v>
      </c>
      <c r="Q3541" s="71">
        <f t="shared" si="6"/>
        <v>0</v>
      </c>
      <c r="R3541" s="71">
        <f t="shared" si="7"/>
        <v>-11.512</v>
      </c>
      <c r="S3541" s="71">
        <f t="shared" si="8"/>
        <v>-87.77066179</v>
      </c>
      <c r="T3541" s="72">
        <f t="shared" si="9"/>
        <v>41</v>
      </c>
      <c r="U3541" s="71">
        <f t="shared" si="10"/>
        <v>0.1749370653</v>
      </c>
      <c r="V3541" s="71">
        <f t="shared" si="11"/>
        <v>0</v>
      </c>
      <c r="W3541" s="73">
        <f t="shared" si="12"/>
        <v>0</v>
      </c>
      <c r="X3541" s="19"/>
      <c r="Y3541" s="19"/>
      <c r="Z3541" s="19"/>
      <c r="AA3541" s="19"/>
      <c r="AB3541" s="19"/>
      <c r="AC3541" s="19"/>
      <c r="AD3541" s="19"/>
    </row>
    <row r="3542">
      <c r="A3542" s="49" t="s">
        <v>3618</v>
      </c>
      <c r="B3542" s="50">
        <v>22852.0</v>
      </c>
      <c r="C3542" s="51">
        <v>48.216</v>
      </c>
      <c r="D3542" s="52">
        <v>22791.0</v>
      </c>
      <c r="E3542" s="51">
        <v>0.169</v>
      </c>
      <c r="F3542" s="52">
        <v>22852.0</v>
      </c>
      <c r="G3542" s="54">
        <v>6.779</v>
      </c>
      <c r="H3542" s="50">
        <v>22852.0</v>
      </c>
      <c r="I3542" s="54">
        <v>4.4013</v>
      </c>
      <c r="J3542" s="50">
        <v>22852.0</v>
      </c>
      <c r="K3542" s="54">
        <v>1.934</v>
      </c>
      <c r="L3542" s="70">
        <f t="shared" si="1"/>
        <v>0</v>
      </c>
      <c r="M3542" s="71">
        <f t="shared" si="2"/>
        <v>0</v>
      </c>
      <c r="N3542" s="71">
        <f t="shared" si="3"/>
        <v>-43.8147</v>
      </c>
      <c r="O3542" s="71">
        <f t="shared" si="4"/>
        <v>-90.87170234</v>
      </c>
      <c r="P3542" s="71">
        <f t="shared" si="5"/>
        <v>0</v>
      </c>
      <c r="Q3542" s="71">
        <f t="shared" si="6"/>
        <v>0</v>
      </c>
      <c r="R3542" s="71">
        <f t="shared" si="7"/>
        <v>-46.282</v>
      </c>
      <c r="S3542" s="71">
        <f t="shared" si="8"/>
        <v>-95.98888336</v>
      </c>
      <c r="T3542" s="72">
        <f t="shared" si="9"/>
        <v>61</v>
      </c>
      <c r="U3542" s="71">
        <f t="shared" si="10"/>
        <v>0.2669350604</v>
      </c>
      <c r="V3542" s="71">
        <f t="shared" si="11"/>
        <v>0</v>
      </c>
      <c r="W3542" s="73">
        <f t="shared" si="12"/>
        <v>0</v>
      </c>
      <c r="X3542" s="19"/>
      <c r="Y3542" s="19"/>
      <c r="Z3542" s="19"/>
      <c r="AA3542" s="19"/>
      <c r="AB3542" s="19"/>
      <c r="AC3542" s="19"/>
      <c r="AD3542" s="19"/>
    </row>
    <row r="3543">
      <c r="A3543" s="49" t="s">
        <v>3619</v>
      </c>
      <c r="B3543" s="50">
        <v>22567.0</v>
      </c>
      <c r="C3543" s="51">
        <v>13.33</v>
      </c>
      <c r="D3543" s="52">
        <v>22530.0</v>
      </c>
      <c r="E3543" s="51">
        <v>0.087</v>
      </c>
      <c r="F3543" s="52">
        <v>22567.0</v>
      </c>
      <c r="G3543" s="54">
        <v>5.991</v>
      </c>
      <c r="H3543" s="50">
        <v>22567.0</v>
      </c>
      <c r="I3543" s="54">
        <v>1.84898</v>
      </c>
      <c r="J3543" s="50">
        <v>22566.0</v>
      </c>
      <c r="K3543" s="54">
        <v>2.257</v>
      </c>
      <c r="L3543" s="70">
        <f t="shared" si="1"/>
        <v>0</v>
      </c>
      <c r="M3543" s="71">
        <f t="shared" si="2"/>
        <v>0</v>
      </c>
      <c r="N3543" s="71">
        <f t="shared" si="3"/>
        <v>-11.48102</v>
      </c>
      <c r="O3543" s="71">
        <f t="shared" si="4"/>
        <v>-86.1291823</v>
      </c>
      <c r="P3543" s="71">
        <f t="shared" si="5"/>
        <v>-1</v>
      </c>
      <c r="Q3543" s="71">
        <f t="shared" si="6"/>
        <v>-0.004431249169</v>
      </c>
      <c r="R3543" s="71">
        <f t="shared" si="7"/>
        <v>-11.073</v>
      </c>
      <c r="S3543" s="71">
        <f t="shared" si="8"/>
        <v>-83.06826707</v>
      </c>
      <c r="T3543" s="72">
        <f t="shared" si="9"/>
        <v>37</v>
      </c>
      <c r="U3543" s="71">
        <f t="shared" si="10"/>
        <v>0.1639562193</v>
      </c>
      <c r="V3543" s="71">
        <f t="shared" si="11"/>
        <v>0</v>
      </c>
      <c r="W3543" s="73">
        <f t="shared" si="12"/>
        <v>0</v>
      </c>
      <c r="X3543" s="19"/>
      <c r="Y3543" s="19"/>
      <c r="Z3543" s="19"/>
      <c r="AA3543" s="19"/>
      <c r="AB3543" s="19"/>
      <c r="AC3543" s="19"/>
      <c r="AD3543" s="19"/>
    </row>
    <row r="3544">
      <c r="A3544" s="49" t="s">
        <v>3620</v>
      </c>
      <c r="B3544" s="50">
        <v>22012.0</v>
      </c>
      <c r="C3544" s="51">
        <v>46.729</v>
      </c>
      <c r="D3544" s="52">
        <v>21963.0</v>
      </c>
      <c r="E3544" s="51">
        <v>0.079</v>
      </c>
      <c r="F3544" s="52">
        <v>22012.0</v>
      </c>
      <c r="G3544" s="54">
        <v>6.033</v>
      </c>
      <c r="H3544" s="50">
        <v>22012.0</v>
      </c>
      <c r="I3544" s="54">
        <v>1.73873</v>
      </c>
      <c r="J3544" s="50">
        <v>22012.0</v>
      </c>
      <c r="K3544" s="54">
        <v>3.99</v>
      </c>
      <c r="L3544" s="70">
        <f t="shared" si="1"/>
        <v>0</v>
      </c>
      <c r="M3544" s="71">
        <f t="shared" si="2"/>
        <v>0</v>
      </c>
      <c r="N3544" s="71">
        <f t="shared" si="3"/>
        <v>-44.99027</v>
      </c>
      <c r="O3544" s="71">
        <f t="shared" si="4"/>
        <v>-96.27912003</v>
      </c>
      <c r="P3544" s="71">
        <f t="shared" si="5"/>
        <v>0</v>
      </c>
      <c r="Q3544" s="71">
        <f t="shared" si="6"/>
        <v>0</v>
      </c>
      <c r="R3544" s="71">
        <f t="shared" si="7"/>
        <v>-42.739</v>
      </c>
      <c r="S3544" s="71">
        <f t="shared" si="8"/>
        <v>-91.46140512</v>
      </c>
      <c r="T3544" s="72">
        <f t="shared" si="9"/>
        <v>49</v>
      </c>
      <c r="U3544" s="71">
        <f t="shared" si="10"/>
        <v>0.2226058514</v>
      </c>
      <c r="V3544" s="71">
        <f t="shared" si="11"/>
        <v>0</v>
      </c>
      <c r="W3544" s="73">
        <f t="shared" si="12"/>
        <v>0</v>
      </c>
      <c r="X3544" s="19"/>
      <c r="Y3544" s="19"/>
      <c r="Z3544" s="19"/>
      <c r="AA3544" s="19"/>
      <c r="AB3544" s="19"/>
      <c r="AC3544" s="19"/>
      <c r="AD3544" s="19"/>
    </row>
    <row r="3545">
      <c r="A3545" s="49" t="s">
        <v>3621</v>
      </c>
      <c r="B3545" s="50">
        <v>22934.0</v>
      </c>
      <c r="C3545" s="51">
        <v>12.392</v>
      </c>
      <c r="D3545" s="52">
        <v>22882.0</v>
      </c>
      <c r="E3545" s="51">
        <v>0.136</v>
      </c>
      <c r="F3545" s="52">
        <v>22934.0</v>
      </c>
      <c r="G3545" s="54">
        <v>6.18</v>
      </c>
      <c r="H3545" s="50">
        <v>22934.0</v>
      </c>
      <c r="I3545" s="54">
        <v>3.87646</v>
      </c>
      <c r="J3545" s="50">
        <v>22933.0</v>
      </c>
      <c r="K3545" s="54">
        <v>3.334</v>
      </c>
      <c r="L3545" s="70">
        <f t="shared" si="1"/>
        <v>0</v>
      </c>
      <c r="M3545" s="71">
        <f t="shared" si="2"/>
        <v>0</v>
      </c>
      <c r="N3545" s="71">
        <f t="shared" si="3"/>
        <v>-8.51554</v>
      </c>
      <c r="O3545" s="71">
        <f t="shared" si="4"/>
        <v>-68.7180439</v>
      </c>
      <c r="P3545" s="71">
        <f t="shared" si="5"/>
        <v>-1</v>
      </c>
      <c r="Q3545" s="71">
        <f t="shared" si="6"/>
        <v>-0.004360338362</v>
      </c>
      <c r="R3545" s="71">
        <f t="shared" si="7"/>
        <v>-9.058</v>
      </c>
      <c r="S3545" s="71">
        <f t="shared" si="8"/>
        <v>-73.09554551</v>
      </c>
      <c r="T3545" s="72">
        <f t="shared" si="9"/>
        <v>52</v>
      </c>
      <c r="U3545" s="71">
        <f t="shared" si="10"/>
        <v>0.2267375948</v>
      </c>
      <c r="V3545" s="71">
        <f t="shared" si="11"/>
        <v>0</v>
      </c>
      <c r="W3545" s="73">
        <f t="shared" si="12"/>
        <v>0</v>
      </c>
      <c r="X3545" s="19"/>
      <c r="Y3545" s="19"/>
      <c r="Z3545" s="19"/>
      <c r="AA3545" s="19"/>
      <c r="AB3545" s="19"/>
      <c r="AC3545" s="19"/>
      <c r="AD3545" s="19"/>
    </row>
    <row r="3546">
      <c r="A3546" s="49" t="s">
        <v>3622</v>
      </c>
      <c r="B3546" s="50">
        <v>22371.0</v>
      </c>
      <c r="C3546" s="51">
        <v>48.907</v>
      </c>
      <c r="D3546" s="52">
        <v>22299.0</v>
      </c>
      <c r="E3546" s="51">
        <v>0.129</v>
      </c>
      <c r="F3546" s="52">
        <v>22371.0</v>
      </c>
      <c r="G3546" s="54">
        <v>6.298</v>
      </c>
      <c r="H3546" s="50">
        <v>22371.0</v>
      </c>
      <c r="I3546" s="54">
        <v>4.2353</v>
      </c>
      <c r="J3546" s="50">
        <v>22371.0</v>
      </c>
      <c r="K3546" s="54">
        <v>2.039</v>
      </c>
      <c r="L3546" s="70">
        <f t="shared" si="1"/>
        <v>0</v>
      </c>
      <c r="M3546" s="71">
        <f t="shared" si="2"/>
        <v>0</v>
      </c>
      <c r="N3546" s="71">
        <f t="shared" si="3"/>
        <v>-44.6717</v>
      </c>
      <c r="O3546" s="71">
        <f t="shared" si="4"/>
        <v>-91.34009447</v>
      </c>
      <c r="P3546" s="71">
        <f t="shared" si="5"/>
        <v>0</v>
      </c>
      <c r="Q3546" s="71">
        <f t="shared" si="6"/>
        <v>0</v>
      </c>
      <c r="R3546" s="71">
        <f t="shared" si="7"/>
        <v>-46.868</v>
      </c>
      <c r="S3546" s="71">
        <f t="shared" si="8"/>
        <v>-95.83086266</v>
      </c>
      <c r="T3546" s="72">
        <f t="shared" si="9"/>
        <v>72</v>
      </c>
      <c r="U3546" s="71">
        <f t="shared" si="10"/>
        <v>0.3218452461</v>
      </c>
      <c r="V3546" s="71">
        <f t="shared" si="11"/>
        <v>0</v>
      </c>
      <c r="W3546" s="73">
        <f t="shared" si="12"/>
        <v>0</v>
      </c>
      <c r="X3546" s="19"/>
      <c r="Y3546" s="19"/>
      <c r="Z3546" s="19"/>
      <c r="AA3546" s="19"/>
      <c r="AB3546" s="19"/>
      <c r="AC3546" s="19"/>
      <c r="AD3546" s="19"/>
    </row>
    <row r="3547">
      <c r="A3547" s="49" t="s">
        <v>3623</v>
      </c>
      <c r="B3547" s="50">
        <v>22678.0</v>
      </c>
      <c r="C3547" s="51">
        <v>13.098</v>
      </c>
      <c r="D3547" s="52">
        <v>22652.0</v>
      </c>
      <c r="E3547" s="51">
        <v>0.086</v>
      </c>
      <c r="F3547" s="52">
        <v>22678.0</v>
      </c>
      <c r="G3547" s="54">
        <v>5.978</v>
      </c>
      <c r="H3547" s="50">
        <v>22678.0</v>
      </c>
      <c r="I3547" s="54">
        <v>1.81194</v>
      </c>
      <c r="J3547" s="50">
        <v>22678.0</v>
      </c>
      <c r="K3547" s="54">
        <v>4.39</v>
      </c>
      <c r="L3547" s="70">
        <f t="shared" si="1"/>
        <v>0</v>
      </c>
      <c r="M3547" s="71">
        <f t="shared" si="2"/>
        <v>0</v>
      </c>
      <c r="N3547" s="71">
        <f t="shared" si="3"/>
        <v>-11.28606</v>
      </c>
      <c r="O3547" s="71">
        <f t="shared" si="4"/>
        <v>-86.16628493</v>
      </c>
      <c r="P3547" s="71">
        <f t="shared" si="5"/>
        <v>0</v>
      </c>
      <c r="Q3547" s="71">
        <f t="shared" si="6"/>
        <v>0</v>
      </c>
      <c r="R3547" s="71">
        <f t="shared" si="7"/>
        <v>-8.708</v>
      </c>
      <c r="S3547" s="71">
        <f t="shared" si="8"/>
        <v>-66.48343259</v>
      </c>
      <c r="T3547" s="72">
        <f t="shared" si="9"/>
        <v>26</v>
      </c>
      <c r="U3547" s="71">
        <f t="shared" si="10"/>
        <v>0.1146485581</v>
      </c>
      <c r="V3547" s="71">
        <f t="shared" si="11"/>
        <v>0</v>
      </c>
      <c r="W3547" s="73">
        <f t="shared" si="12"/>
        <v>0</v>
      </c>
      <c r="X3547" s="19"/>
      <c r="Y3547" s="19"/>
      <c r="Z3547" s="19"/>
      <c r="AA3547" s="19"/>
      <c r="AB3547" s="19"/>
      <c r="AC3547" s="19"/>
      <c r="AD3547" s="19"/>
    </row>
    <row r="3548">
      <c r="A3548" s="49" t="s">
        <v>3624</v>
      </c>
      <c r="B3548" s="50">
        <v>22110.0</v>
      </c>
      <c r="C3548" s="51">
        <v>48.863</v>
      </c>
      <c r="D3548" s="52">
        <v>22037.0</v>
      </c>
      <c r="E3548" s="51">
        <v>0.078</v>
      </c>
      <c r="F3548" s="52">
        <v>22110.0</v>
      </c>
      <c r="G3548" s="54">
        <v>6.17</v>
      </c>
      <c r="H3548" s="50">
        <v>22110.0</v>
      </c>
      <c r="I3548" s="54">
        <v>4.40275</v>
      </c>
      <c r="J3548" s="50">
        <v>22109.0</v>
      </c>
      <c r="K3548" s="54">
        <v>1.393</v>
      </c>
      <c r="L3548" s="70">
        <f t="shared" si="1"/>
        <v>0</v>
      </c>
      <c r="M3548" s="71">
        <f t="shared" si="2"/>
        <v>0</v>
      </c>
      <c r="N3548" s="71">
        <f t="shared" si="3"/>
        <v>-44.46025</v>
      </c>
      <c r="O3548" s="71">
        <f t="shared" si="4"/>
        <v>-90.98960359</v>
      </c>
      <c r="P3548" s="71">
        <f t="shared" si="5"/>
        <v>-1</v>
      </c>
      <c r="Q3548" s="71">
        <f t="shared" si="6"/>
        <v>-0.004522840344</v>
      </c>
      <c r="R3548" s="71">
        <f t="shared" si="7"/>
        <v>-47.47</v>
      </c>
      <c r="S3548" s="71">
        <f t="shared" si="8"/>
        <v>-97.14917218</v>
      </c>
      <c r="T3548" s="72">
        <f t="shared" si="9"/>
        <v>73</v>
      </c>
      <c r="U3548" s="71">
        <f t="shared" si="10"/>
        <v>0.3301673451</v>
      </c>
      <c r="V3548" s="71">
        <f t="shared" si="11"/>
        <v>0</v>
      </c>
      <c r="W3548" s="73">
        <f t="shared" si="12"/>
        <v>0</v>
      </c>
      <c r="X3548" s="19"/>
      <c r="Y3548" s="19"/>
      <c r="Z3548" s="19"/>
      <c r="AA3548" s="19"/>
      <c r="AB3548" s="19"/>
      <c r="AC3548" s="19"/>
      <c r="AD3548" s="19"/>
    </row>
    <row r="3549">
      <c r="A3549" s="49" t="s">
        <v>3625</v>
      </c>
      <c r="B3549" s="50">
        <v>22468.0</v>
      </c>
      <c r="C3549" s="51">
        <v>14.721</v>
      </c>
      <c r="D3549" s="52">
        <v>22434.0</v>
      </c>
      <c r="E3549" s="51">
        <v>0.097</v>
      </c>
      <c r="F3549" s="52">
        <v>22468.0</v>
      </c>
      <c r="G3549" s="54">
        <v>6.386</v>
      </c>
      <c r="H3549" s="50">
        <v>22468.0</v>
      </c>
      <c r="I3549" s="54">
        <v>3600.0</v>
      </c>
      <c r="J3549" s="50">
        <v>22468.0</v>
      </c>
      <c r="K3549" s="54">
        <v>4.112</v>
      </c>
      <c r="L3549" s="70">
        <f t="shared" si="1"/>
        <v>0</v>
      </c>
      <c r="M3549" s="71">
        <f t="shared" si="2"/>
        <v>0</v>
      </c>
      <c r="N3549" s="71">
        <f t="shared" si="3"/>
        <v>3585.279</v>
      </c>
      <c r="O3549" s="71">
        <f t="shared" si="4"/>
        <v>24354.8604</v>
      </c>
      <c r="P3549" s="71">
        <f t="shared" si="5"/>
        <v>0</v>
      </c>
      <c r="Q3549" s="71">
        <f t="shared" si="6"/>
        <v>0</v>
      </c>
      <c r="R3549" s="71">
        <f t="shared" si="7"/>
        <v>-10.609</v>
      </c>
      <c r="S3549" s="71">
        <f t="shared" si="8"/>
        <v>-72.06711501</v>
      </c>
      <c r="T3549" s="72">
        <f t="shared" si="9"/>
        <v>34</v>
      </c>
      <c r="U3549" s="71">
        <f t="shared" si="10"/>
        <v>0.1513263308</v>
      </c>
      <c r="V3549" s="71">
        <f t="shared" si="11"/>
        <v>0</v>
      </c>
      <c r="W3549" s="73">
        <f t="shared" si="12"/>
        <v>0</v>
      </c>
      <c r="X3549" s="19"/>
      <c r="Y3549" s="19"/>
      <c r="Z3549" s="19"/>
      <c r="AA3549" s="19"/>
      <c r="AB3549" s="19"/>
      <c r="AC3549" s="19"/>
      <c r="AD3549" s="19"/>
    </row>
    <row r="3550">
      <c r="A3550" s="49" t="s">
        <v>3626</v>
      </c>
      <c r="B3550" s="50">
        <v>21909.0</v>
      </c>
      <c r="C3550" s="51">
        <v>48.291</v>
      </c>
      <c r="D3550" s="52">
        <v>21819.0</v>
      </c>
      <c r="E3550" s="51">
        <v>0.115</v>
      </c>
      <c r="F3550" s="52">
        <v>21909.0</v>
      </c>
      <c r="G3550" s="54">
        <v>6.449</v>
      </c>
      <c r="H3550" s="50">
        <v>21909.0</v>
      </c>
      <c r="I3550" s="54">
        <v>4.11399</v>
      </c>
      <c r="J3550" s="50">
        <v>21909.0</v>
      </c>
      <c r="K3550" s="54">
        <v>2.461</v>
      </c>
      <c r="L3550" s="70">
        <f t="shared" si="1"/>
        <v>0</v>
      </c>
      <c r="M3550" s="71">
        <f t="shared" si="2"/>
        <v>0</v>
      </c>
      <c r="N3550" s="71">
        <f t="shared" si="3"/>
        <v>-44.17701</v>
      </c>
      <c r="O3550" s="71">
        <f t="shared" si="4"/>
        <v>-91.48083494</v>
      </c>
      <c r="P3550" s="71">
        <f t="shared" si="5"/>
        <v>0</v>
      </c>
      <c r="Q3550" s="71">
        <f t="shared" si="6"/>
        <v>0</v>
      </c>
      <c r="R3550" s="71">
        <f t="shared" si="7"/>
        <v>-45.83</v>
      </c>
      <c r="S3550" s="71">
        <f t="shared" si="8"/>
        <v>-94.9038123</v>
      </c>
      <c r="T3550" s="72">
        <f t="shared" si="9"/>
        <v>90</v>
      </c>
      <c r="U3550" s="71">
        <f t="shared" si="10"/>
        <v>0.4107900863</v>
      </c>
      <c r="V3550" s="71">
        <f t="shared" si="11"/>
        <v>0</v>
      </c>
      <c r="W3550" s="73">
        <f t="shared" si="12"/>
        <v>0</v>
      </c>
      <c r="X3550" s="19"/>
      <c r="Y3550" s="19"/>
      <c r="Z3550" s="19"/>
      <c r="AA3550" s="19"/>
      <c r="AB3550" s="19"/>
      <c r="AC3550" s="19"/>
      <c r="AD3550" s="19"/>
    </row>
    <row r="3551">
      <c r="A3551" s="49" t="s">
        <v>3627</v>
      </c>
      <c r="B3551" s="50">
        <v>22742.0</v>
      </c>
      <c r="C3551" s="51">
        <v>14.976</v>
      </c>
      <c r="D3551" s="52">
        <v>22694.0</v>
      </c>
      <c r="E3551" s="51">
        <v>0.173</v>
      </c>
      <c r="F3551" s="52">
        <v>22742.0</v>
      </c>
      <c r="G3551" s="54">
        <v>6.264</v>
      </c>
      <c r="H3551" s="50">
        <v>22742.0</v>
      </c>
      <c r="I3551" s="54">
        <v>1.61597</v>
      </c>
      <c r="J3551" s="50">
        <v>22742.0</v>
      </c>
      <c r="K3551" s="54">
        <v>3.803</v>
      </c>
      <c r="L3551" s="70">
        <f t="shared" si="1"/>
        <v>0</v>
      </c>
      <c r="M3551" s="71">
        <f t="shared" si="2"/>
        <v>0</v>
      </c>
      <c r="N3551" s="71">
        <f t="shared" si="3"/>
        <v>-13.36003</v>
      </c>
      <c r="O3551" s="71">
        <f t="shared" si="4"/>
        <v>-89.20960203</v>
      </c>
      <c r="P3551" s="71">
        <f t="shared" si="5"/>
        <v>0</v>
      </c>
      <c r="Q3551" s="71">
        <f t="shared" si="6"/>
        <v>0</v>
      </c>
      <c r="R3551" s="71">
        <f t="shared" si="7"/>
        <v>-11.173</v>
      </c>
      <c r="S3551" s="71">
        <f t="shared" si="8"/>
        <v>-74.60603632</v>
      </c>
      <c r="T3551" s="72">
        <f t="shared" si="9"/>
        <v>48</v>
      </c>
      <c r="U3551" s="71">
        <f t="shared" si="10"/>
        <v>0.211063231</v>
      </c>
      <c r="V3551" s="71">
        <f t="shared" si="11"/>
        <v>0</v>
      </c>
      <c r="W3551" s="73">
        <f t="shared" si="12"/>
        <v>0</v>
      </c>
      <c r="X3551" s="19"/>
      <c r="Y3551" s="19"/>
      <c r="Z3551" s="19"/>
      <c r="AA3551" s="19"/>
      <c r="AB3551" s="19"/>
      <c r="AC3551" s="19"/>
      <c r="AD3551" s="19"/>
    </row>
    <row r="3552">
      <c r="A3552" s="49" t="s">
        <v>3628</v>
      </c>
      <c r="B3552" s="50">
        <v>22177.0</v>
      </c>
      <c r="C3552" s="51">
        <v>49.065</v>
      </c>
      <c r="D3552" s="52">
        <v>22094.0</v>
      </c>
      <c r="E3552" s="51">
        <v>0.09</v>
      </c>
      <c r="F3552" s="52">
        <v>22177.0</v>
      </c>
      <c r="G3552" s="54">
        <v>6.489</v>
      </c>
      <c r="H3552" s="50">
        <v>22177.0</v>
      </c>
      <c r="I3552" s="54">
        <v>4.91287</v>
      </c>
      <c r="J3552" s="50">
        <v>22177.0</v>
      </c>
      <c r="K3552" s="54">
        <v>2.506</v>
      </c>
      <c r="L3552" s="70">
        <f t="shared" si="1"/>
        <v>0</v>
      </c>
      <c r="M3552" s="71">
        <f t="shared" si="2"/>
        <v>0</v>
      </c>
      <c r="N3552" s="71">
        <f t="shared" si="3"/>
        <v>-44.15213</v>
      </c>
      <c r="O3552" s="71">
        <f t="shared" si="4"/>
        <v>-89.98701722</v>
      </c>
      <c r="P3552" s="71">
        <f t="shared" si="5"/>
        <v>0</v>
      </c>
      <c r="Q3552" s="71">
        <f t="shared" si="6"/>
        <v>0</v>
      </c>
      <c r="R3552" s="71">
        <f t="shared" si="7"/>
        <v>-46.559</v>
      </c>
      <c r="S3552" s="71">
        <f t="shared" si="8"/>
        <v>-94.89248955</v>
      </c>
      <c r="T3552" s="72">
        <f t="shared" si="9"/>
        <v>83</v>
      </c>
      <c r="U3552" s="71">
        <f t="shared" si="10"/>
        <v>0.3742616224</v>
      </c>
      <c r="V3552" s="71">
        <f t="shared" si="11"/>
        <v>0</v>
      </c>
      <c r="W3552" s="73">
        <f t="shared" si="12"/>
        <v>0</v>
      </c>
      <c r="X3552" s="19"/>
      <c r="Y3552" s="19"/>
      <c r="Z3552" s="19"/>
      <c r="AA3552" s="19"/>
      <c r="AB3552" s="19"/>
      <c r="AC3552" s="19"/>
      <c r="AD3552" s="19"/>
    </row>
    <row r="3553">
      <c r="A3553" s="49" t="s">
        <v>3629</v>
      </c>
      <c r="B3553" s="50">
        <v>22460.0</v>
      </c>
      <c r="C3553" s="51">
        <v>13.327</v>
      </c>
      <c r="D3553" s="52">
        <v>22431.0</v>
      </c>
      <c r="E3553" s="51">
        <v>0.19</v>
      </c>
      <c r="F3553" s="52">
        <v>22460.0</v>
      </c>
      <c r="G3553" s="54">
        <v>6.066</v>
      </c>
      <c r="H3553" s="50">
        <v>22460.0</v>
      </c>
      <c r="I3553" s="54">
        <v>3.71558</v>
      </c>
      <c r="J3553" s="50">
        <v>22460.0</v>
      </c>
      <c r="K3553" s="54">
        <v>3.085</v>
      </c>
      <c r="L3553" s="70">
        <f t="shared" si="1"/>
        <v>0</v>
      </c>
      <c r="M3553" s="71">
        <f t="shared" si="2"/>
        <v>0</v>
      </c>
      <c r="N3553" s="71">
        <f t="shared" si="3"/>
        <v>-9.61142</v>
      </c>
      <c r="O3553" s="71">
        <f t="shared" si="4"/>
        <v>-72.11990696</v>
      </c>
      <c r="P3553" s="71">
        <f t="shared" si="5"/>
        <v>0</v>
      </c>
      <c r="Q3553" s="71">
        <f t="shared" si="6"/>
        <v>0</v>
      </c>
      <c r="R3553" s="71">
        <f t="shared" si="7"/>
        <v>-10.242</v>
      </c>
      <c r="S3553" s="71">
        <f t="shared" si="8"/>
        <v>-76.85150446</v>
      </c>
      <c r="T3553" s="72">
        <f t="shared" si="9"/>
        <v>29</v>
      </c>
      <c r="U3553" s="71">
        <f t="shared" si="10"/>
        <v>0.1291184328</v>
      </c>
      <c r="V3553" s="71">
        <f t="shared" si="11"/>
        <v>0</v>
      </c>
      <c r="W3553" s="73">
        <f t="shared" si="12"/>
        <v>0</v>
      </c>
      <c r="X3553" s="19"/>
      <c r="Y3553" s="19"/>
      <c r="Z3553" s="19"/>
      <c r="AA3553" s="19"/>
      <c r="AB3553" s="19"/>
      <c r="AC3553" s="19"/>
      <c r="AD3553" s="19"/>
    </row>
    <row r="3554">
      <c r="A3554" s="49" t="s">
        <v>3630</v>
      </c>
      <c r="B3554" s="50">
        <v>21906.0</v>
      </c>
      <c r="C3554" s="51">
        <v>48.613</v>
      </c>
      <c r="D3554" s="52">
        <v>21851.0</v>
      </c>
      <c r="E3554" s="51">
        <v>0.135</v>
      </c>
      <c r="F3554" s="52">
        <v>21906.0</v>
      </c>
      <c r="G3554" s="54">
        <v>5.909</v>
      </c>
      <c r="H3554" s="50">
        <v>21906.0</v>
      </c>
      <c r="I3554" s="54">
        <v>4.97038</v>
      </c>
      <c r="J3554" s="50">
        <v>21904.0</v>
      </c>
      <c r="K3554" s="54">
        <v>2.961</v>
      </c>
      <c r="L3554" s="70">
        <f t="shared" si="1"/>
        <v>0</v>
      </c>
      <c r="M3554" s="71">
        <f t="shared" si="2"/>
        <v>0</v>
      </c>
      <c r="N3554" s="71">
        <f t="shared" si="3"/>
        <v>-43.64262</v>
      </c>
      <c r="O3554" s="71">
        <f t="shared" si="4"/>
        <v>-89.77561558</v>
      </c>
      <c r="P3554" s="71">
        <f t="shared" si="5"/>
        <v>-2</v>
      </c>
      <c r="Q3554" s="71">
        <f t="shared" si="6"/>
        <v>-0.009129918744</v>
      </c>
      <c r="R3554" s="71">
        <f t="shared" si="7"/>
        <v>-45.652</v>
      </c>
      <c r="S3554" s="71">
        <f t="shared" si="8"/>
        <v>-93.90903668</v>
      </c>
      <c r="T3554" s="72">
        <f t="shared" si="9"/>
        <v>55</v>
      </c>
      <c r="U3554" s="71">
        <f t="shared" si="10"/>
        <v>0.2510727655</v>
      </c>
      <c r="V3554" s="71">
        <f t="shared" si="11"/>
        <v>0</v>
      </c>
      <c r="W3554" s="73">
        <f t="shared" si="12"/>
        <v>0</v>
      </c>
      <c r="X3554" s="19"/>
      <c r="Y3554" s="19"/>
      <c r="Z3554" s="19"/>
      <c r="AA3554" s="19"/>
      <c r="AB3554" s="19"/>
      <c r="AC3554" s="19"/>
      <c r="AD3554" s="19"/>
    </row>
    <row r="3555">
      <c r="A3555" s="49" t="s">
        <v>3631</v>
      </c>
      <c r="B3555" s="50">
        <v>22185.0</v>
      </c>
      <c r="C3555" s="51">
        <v>13.689</v>
      </c>
      <c r="D3555" s="52">
        <v>22131.0</v>
      </c>
      <c r="E3555" s="51">
        <v>0.076</v>
      </c>
      <c r="F3555" s="52">
        <v>22185.0</v>
      </c>
      <c r="G3555" s="54">
        <v>6.393</v>
      </c>
      <c r="H3555" s="50">
        <v>22185.0</v>
      </c>
      <c r="I3555" s="54">
        <v>1.6269</v>
      </c>
      <c r="J3555" s="50">
        <v>22183.0</v>
      </c>
      <c r="K3555" s="54">
        <v>2.346</v>
      </c>
      <c r="L3555" s="70">
        <f t="shared" si="1"/>
        <v>0</v>
      </c>
      <c r="M3555" s="71">
        <f t="shared" si="2"/>
        <v>0</v>
      </c>
      <c r="N3555" s="71">
        <f t="shared" si="3"/>
        <v>-12.0621</v>
      </c>
      <c r="O3555" s="71">
        <f t="shared" si="4"/>
        <v>-88.11527504</v>
      </c>
      <c r="P3555" s="71">
        <f t="shared" si="5"/>
        <v>-2</v>
      </c>
      <c r="Q3555" s="71">
        <f t="shared" si="6"/>
        <v>-0.009015100293</v>
      </c>
      <c r="R3555" s="71">
        <f t="shared" si="7"/>
        <v>-11.343</v>
      </c>
      <c r="S3555" s="71">
        <f t="shared" si="8"/>
        <v>-82.86215209</v>
      </c>
      <c r="T3555" s="72">
        <f t="shared" si="9"/>
        <v>54</v>
      </c>
      <c r="U3555" s="71">
        <f t="shared" si="10"/>
        <v>0.2434077079</v>
      </c>
      <c r="V3555" s="71">
        <f t="shared" si="11"/>
        <v>0</v>
      </c>
      <c r="W3555" s="73">
        <f t="shared" si="12"/>
        <v>0</v>
      </c>
      <c r="X3555" s="19"/>
      <c r="Y3555" s="19"/>
      <c r="Z3555" s="19"/>
      <c r="AA3555" s="19"/>
      <c r="AB3555" s="19"/>
      <c r="AC3555" s="19"/>
      <c r="AD3555" s="19"/>
    </row>
    <row r="3556">
      <c r="A3556" s="49" t="s">
        <v>3632</v>
      </c>
      <c r="B3556" s="50">
        <v>21629.0</v>
      </c>
      <c r="C3556" s="51">
        <v>46.668</v>
      </c>
      <c r="D3556" s="52">
        <v>21535.0</v>
      </c>
      <c r="E3556" s="51">
        <v>0.141</v>
      </c>
      <c r="F3556" s="52">
        <v>21629.0</v>
      </c>
      <c r="G3556" s="54">
        <v>6.268</v>
      </c>
      <c r="H3556" s="50">
        <v>21629.0</v>
      </c>
      <c r="I3556" s="54">
        <v>3600.0</v>
      </c>
      <c r="J3556" s="50">
        <v>21629.0</v>
      </c>
      <c r="K3556" s="54">
        <v>3.023</v>
      </c>
      <c r="L3556" s="70">
        <f t="shared" si="1"/>
        <v>0</v>
      </c>
      <c r="M3556" s="71">
        <f t="shared" si="2"/>
        <v>0</v>
      </c>
      <c r="N3556" s="71">
        <f t="shared" si="3"/>
        <v>3553.332</v>
      </c>
      <c r="O3556" s="71">
        <f t="shared" si="4"/>
        <v>7614.065312</v>
      </c>
      <c r="P3556" s="71">
        <f t="shared" si="5"/>
        <v>0</v>
      </c>
      <c r="Q3556" s="71">
        <f t="shared" si="6"/>
        <v>0</v>
      </c>
      <c r="R3556" s="71">
        <f t="shared" si="7"/>
        <v>-43.645</v>
      </c>
      <c r="S3556" s="71">
        <f t="shared" si="8"/>
        <v>-93.52232793</v>
      </c>
      <c r="T3556" s="72">
        <f t="shared" si="9"/>
        <v>94</v>
      </c>
      <c r="U3556" s="71">
        <f t="shared" si="10"/>
        <v>0.4346016922</v>
      </c>
      <c r="V3556" s="71">
        <f t="shared" si="11"/>
        <v>0</v>
      </c>
      <c r="W3556" s="73">
        <f t="shared" si="12"/>
        <v>0</v>
      </c>
      <c r="X3556" s="19"/>
      <c r="Y3556" s="19"/>
      <c r="Z3556" s="19"/>
      <c r="AA3556" s="19"/>
      <c r="AB3556" s="19"/>
      <c r="AC3556" s="19"/>
      <c r="AD3556" s="19"/>
    </row>
    <row r="3557">
      <c r="A3557" s="49" t="s">
        <v>3633</v>
      </c>
      <c r="B3557" s="50">
        <v>22303.0</v>
      </c>
      <c r="C3557" s="51">
        <v>13.801</v>
      </c>
      <c r="D3557" s="52">
        <v>22263.0</v>
      </c>
      <c r="E3557" s="51">
        <v>0.076</v>
      </c>
      <c r="F3557" s="52">
        <v>22303.0</v>
      </c>
      <c r="G3557" s="54">
        <v>6.009</v>
      </c>
      <c r="H3557" s="50">
        <v>22303.0</v>
      </c>
      <c r="I3557" s="54">
        <v>3600.0</v>
      </c>
      <c r="J3557" s="50">
        <v>22303.0</v>
      </c>
      <c r="K3557" s="54">
        <v>1.742</v>
      </c>
      <c r="L3557" s="70">
        <f t="shared" si="1"/>
        <v>0</v>
      </c>
      <c r="M3557" s="71">
        <f t="shared" si="2"/>
        <v>0</v>
      </c>
      <c r="N3557" s="71">
        <f t="shared" si="3"/>
        <v>3586.199</v>
      </c>
      <c r="O3557" s="71">
        <f t="shared" si="4"/>
        <v>25985.0663</v>
      </c>
      <c r="P3557" s="71">
        <f t="shared" si="5"/>
        <v>0</v>
      </c>
      <c r="Q3557" s="71">
        <f t="shared" si="6"/>
        <v>0</v>
      </c>
      <c r="R3557" s="71">
        <f t="shared" si="7"/>
        <v>-12.059</v>
      </c>
      <c r="S3557" s="71">
        <f t="shared" si="8"/>
        <v>-87.37772625</v>
      </c>
      <c r="T3557" s="72">
        <f t="shared" si="9"/>
        <v>40</v>
      </c>
      <c r="U3557" s="71">
        <f t="shared" si="10"/>
        <v>0.1793480698</v>
      </c>
      <c r="V3557" s="71">
        <f t="shared" si="11"/>
        <v>0</v>
      </c>
      <c r="W3557" s="73">
        <f t="shared" si="12"/>
        <v>0</v>
      </c>
      <c r="X3557" s="19"/>
      <c r="Y3557" s="19"/>
      <c r="Z3557" s="19"/>
      <c r="AA3557" s="19"/>
      <c r="AB3557" s="19"/>
      <c r="AC3557" s="19"/>
      <c r="AD3557" s="19"/>
    </row>
    <row r="3558">
      <c r="A3558" s="49" t="s">
        <v>3634</v>
      </c>
      <c r="B3558" s="50">
        <v>21748.0</v>
      </c>
      <c r="C3558" s="51">
        <v>47.164</v>
      </c>
      <c r="D3558" s="52">
        <v>21663.0</v>
      </c>
      <c r="E3558" s="51">
        <v>0.13</v>
      </c>
      <c r="F3558" s="52">
        <v>21748.0</v>
      </c>
      <c r="G3558" s="54">
        <v>6.359</v>
      </c>
      <c r="H3558" s="50">
        <v>21748.0</v>
      </c>
      <c r="I3558" s="54">
        <v>4.26136</v>
      </c>
      <c r="J3558" s="50">
        <v>21746.0</v>
      </c>
      <c r="K3558" s="54">
        <v>4.232</v>
      </c>
      <c r="L3558" s="70">
        <f t="shared" si="1"/>
        <v>0</v>
      </c>
      <c r="M3558" s="71">
        <f t="shared" si="2"/>
        <v>0</v>
      </c>
      <c r="N3558" s="71">
        <f t="shared" si="3"/>
        <v>-42.90264</v>
      </c>
      <c r="O3558" s="71">
        <f t="shared" si="4"/>
        <v>-90.96480366</v>
      </c>
      <c r="P3558" s="71">
        <f t="shared" si="5"/>
        <v>-2</v>
      </c>
      <c r="Q3558" s="71">
        <f t="shared" si="6"/>
        <v>-0.009196247931</v>
      </c>
      <c r="R3558" s="71">
        <f t="shared" si="7"/>
        <v>-42.932</v>
      </c>
      <c r="S3558" s="71">
        <f t="shared" si="8"/>
        <v>-91.02705453</v>
      </c>
      <c r="T3558" s="72">
        <f t="shared" si="9"/>
        <v>85</v>
      </c>
      <c r="U3558" s="71">
        <f t="shared" si="10"/>
        <v>0.3908405371</v>
      </c>
      <c r="V3558" s="71">
        <f t="shared" si="11"/>
        <v>0</v>
      </c>
      <c r="W3558" s="73">
        <f t="shared" si="12"/>
        <v>0</v>
      </c>
      <c r="X3558" s="19"/>
      <c r="Y3558" s="19"/>
      <c r="Z3558" s="19"/>
      <c r="AA3558" s="19"/>
      <c r="AB3558" s="19"/>
      <c r="AC3558" s="19"/>
      <c r="AD3558" s="19"/>
    </row>
    <row r="3559">
      <c r="A3559" s="49" t="s">
        <v>3635</v>
      </c>
      <c r="B3559" s="50">
        <v>22347.0</v>
      </c>
      <c r="C3559" s="51">
        <v>14.769</v>
      </c>
      <c r="D3559" s="52">
        <v>22295.0</v>
      </c>
      <c r="E3559" s="51">
        <v>0.152</v>
      </c>
      <c r="F3559" s="52">
        <v>22347.0</v>
      </c>
      <c r="G3559" s="54">
        <v>6.153</v>
      </c>
      <c r="H3559" s="50">
        <v>22347.0</v>
      </c>
      <c r="I3559" s="54">
        <v>287.512</v>
      </c>
      <c r="J3559" s="50">
        <v>22347.0</v>
      </c>
      <c r="K3559" s="54">
        <v>2.405</v>
      </c>
      <c r="L3559" s="70">
        <f t="shared" si="1"/>
        <v>0</v>
      </c>
      <c r="M3559" s="71">
        <f t="shared" si="2"/>
        <v>0</v>
      </c>
      <c r="N3559" s="71">
        <f t="shared" si="3"/>
        <v>272.743</v>
      </c>
      <c r="O3559" s="71">
        <f t="shared" si="4"/>
        <v>1846.726251</v>
      </c>
      <c r="P3559" s="71">
        <f t="shared" si="5"/>
        <v>0</v>
      </c>
      <c r="Q3559" s="71">
        <f t="shared" si="6"/>
        <v>0</v>
      </c>
      <c r="R3559" s="71">
        <f t="shared" si="7"/>
        <v>-12.364</v>
      </c>
      <c r="S3559" s="71">
        <f t="shared" si="8"/>
        <v>-83.71589139</v>
      </c>
      <c r="T3559" s="72">
        <f t="shared" si="9"/>
        <v>52</v>
      </c>
      <c r="U3559" s="71">
        <f t="shared" si="10"/>
        <v>0.2326934264</v>
      </c>
      <c r="V3559" s="71">
        <f t="shared" si="11"/>
        <v>0</v>
      </c>
      <c r="W3559" s="73">
        <f t="shared" si="12"/>
        <v>0</v>
      </c>
      <c r="X3559" s="19"/>
      <c r="Y3559" s="19"/>
      <c r="Z3559" s="19"/>
      <c r="AA3559" s="19"/>
      <c r="AB3559" s="19"/>
      <c r="AC3559" s="19"/>
      <c r="AD3559" s="19"/>
    </row>
    <row r="3560">
      <c r="A3560" s="49" t="s">
        <v>3636</v>
      </c>
      <c r="B3560" s="50">
        <v>21793.0</v>
      </c>
      <c r="C3560" s="51">
        <v>51.786</v>
      </c>
      <c r="D3560" s="52">
        <v>21706.0</v>
      </c>
      <c r="E3560" s="51">
        <v>0.157</v>
      </c>
      <c r="F3560" s="52">
        <v>21793.0</v>
      </c>
      <c r="G3560" s="54">
        <v>6.202</v>
      </c>
      <c r="H3560" s="50">
        <v>21793.0</v>
      </c>
      <c r="I3560" s="54">
        <v>1.65527</v>
      </c>
      <c r="J3560" s="50">
        <v>21791.0</v>
      </c>
      <c r="K3560" s="54">
        <v>1.636</v>
      </c>
      <c r="L3560" s="70">
        <f t="shared" si="1"/>
        <v>0</v>
      </c>
      <c r="M3560" s="71">
        <f t="shared" si="2"/>
        <v>0</v>
      </c>
      <c r="N3560" s="71">
        <f t="shared" si="3"/>
        <v>-50.13073</v>
      </c>
      <c r="O3560" s="71">
        <f t="shared" si="4"/>
        <v>-96.80363419</v>
      </c>
      <c r="P3560" s="71">
        <f t="shared" si="5"/>
        <v>-2</v>
      </c>
      <c r="Q3560" s="71">
        <f t="shared" si="6"/>
        <v>-0.009177258753</v>
      </c>
      <c r="R3560" s="71">
        <f t="shared" si="7"/>
        <v>-50.15</v>
      </c>
      <c r="S3560" s="71">
        <f t="shared" si="8"/>
        <v>-96.84084502</v>
      </c>
      <c r="T3560" s="72">
        <f t="shared" si="9"/>
        <v>87</v>
      </c>
      <c r="U3560" s="71">
        <f t="shared" si="10"/>
        <v>0.3992107557</v>
      </c>
      <c r="V3560" s="71">
        <f t="shared" si="11"/>
        <v>0</v>
      </c>
      <c r="W3560" s="73">
        <f t="shared" si="12"/>
        <v>0</v>
      </c>
      <c r="X3560" s="19"/>
      <c r="Y3560" s="19"/>
      <c r="Z3560" s="19"/>
      <c r="AA3560" s="19"/>
      <c r="AB3560" s="19"/>
      <c r="AC3560" s="19"/>
      <c r="AD3560" s="19"/>
    </row>
    <row r="3561">
      <c r="A3561" s="49" t="s">
        <v>3637</v>
      </c>
      <c r="B3561" s="50">
        <v>22226.0</v>
      </c>
      <c r="C3561" s="51">
        <v>12.491</v>
      </c>
      <c r="D3561" s="52">
        <v>22189.0</v>
      </c>
      <c r="E3561" s="51">
        <v>0.13</v>
      </c>
      <c r="F3561" s="52">
        <v>22226.0</v>
      </c>
      <c r="G3561" s="54">
        <v>6.092</v>
      </c>
      <c r="H3561" s="50">
        <v>22226.0</v>
      </c>
      <c r="I3561" s="54">
        <v>3.39468</v>
      </c>
      <c r="J3561" s="50">
        <v>22226.0</v>
      </c>
      <c r="K3561" s="54">
        <v>1.749</v>
      </c>
      <c r="L3561" s="70">
        <f t="shared" si="1"/>
        <v>0</v>
      </c>
      <c r="M3561" s="71">
        <f t="shared" si="2"/>
        <v>0</v>
      </c>
      <c r="N3561" s="71">
        <f t="shared" si="3"/>
        <v>-9.09632</v>
      </c>
      <c r="O3561" s="71">
        <f t="shared" si="4"/>
        <v>-72.82299255</v>
      </c>
      <c r="P3561" s="71">
        <f t="shared" si="5"/>
        <v>0</v>
      </c>
      <c r="Q3561" s="71">
        <f t="shared" si="6"/>
        <v>0</v>
      </c>
      <c r="R3561" s="71">
        <f t="shared" si="7"/>
        <v>-10.742</v>
      </c>
      <c r="S3561" s="71">
        <f t="shared" si="8"/>
        <v>-85.9979185</v>
      </c>
      <c r="T3561" s="72">
        <f t="shared" si="9"/>
        <v>37</v>
      </c>
      <c r="U3561" s="71">
        <f t="shared" si="10"/>
        <v>0.1664716998</v>
      </c>
      <c r="V3561" s="71">
        <f t="shared" si="11"/>
        <v>0</v>
      </c>
      <c r="W3561" s="73">
        <f t="shared" si="12"/>
        <v>0</v>
      </c>
      <c r="X3561" s="19"/>
      <c r="Y3561" s="19"/>
      <c r="Z3561" s="19"/>
      <c r="AA3561" s="19"/>
      <c r="AB3561" s="19"/>
      <c r="AC3561" s="19"/>
      <c r="AD3561" s="19"/>
    </row>
    <row r="3562">
      <c r="A3562" s="49" t="s">
        <v>3638</v>
      </c>
      <c r="B3562" s="50">
        <v>21677.0</v>
      </c>
      <c r="C3562" s="51">
        <v>43.721</v>
      </c>
      <c r="D3562" s="52">
        <v>21594.0</v>
      </c>
      <c r="E3562" s="51">
        <v>0.141</v>
      </c>
      <c r="F3562" s="52">
        <v>21677.0</v>
      </c>
      <c r="G3562" s="54">
        <v>6.238</v>
      </c>
      <c r="H3562" s="50">
        <v>21677.0</v>
      </c>
      <c r="I3562" s="54">
        <v>1.99008</v>
      </c>
      <c r="J3562" s="50">
        <v>21677.0</v>
      </c>
      <c r="K3562" s="54">
        <v>2.83</v>
      </c>
      <c r="L3562" s="70">
        <f t="shared" si="1"/>
        <v>0</v>
      </c>
      <c r="M3562" s="71">
        <f t="shared" si="2"/>
        <v>0</v>
      </c>
      <c r="N3562" s="71">
        <f t="shared" si="3"/>
        <v>-41.73092</v>
      </c>
      <c r="O3562" s="71">
        <f t="shared" si="4"/>
        <v>-95.44822854</v>
      </c>
      <c r="P3562" s="71">
        <f t="shared" si="5"/>
        <v>0</v>
      </c>
      <c r="Q3562" s="71">
        <f t="shared" si="6"/>
        <v>0</v>
      </c>
      <c r="R3562" s="71">
        <f t="shared" si="7"/>
        <v>-40.891</v>
      </c>
      <c r="S3562" s="71">
        <f t="shared" si="8"/>
        <v>-93.52713799</v>
      </c>
      <c r="T3562" s="72">
        <f t="shared" si="9"/>
        <v>83</v>
      </c>
      <c r="U3562" s="71">
        <f t="shared" si="10"/>
        <v>0.3828943119</v>
      </c>
      <c r="V3562" s="71">
        <f t="shared" si="11"/>
        <v>0</v>
      </c>
      <c r="W3562" s="73">
        <f t="shared" si="12"/>
        <v>0</v>
      </c>
      <c r="X3562" s="19"/>
      <c r="Y3562" s="19"/>
      <c r="Z3562" s="19"/>
      <c r="AA3562" s="19"/>
      <c r="AB3562" s="19"/>
      <c r="AC3562" s="19"/>
      <c r="AD3562" s="19"/>
    </row>
    <row r="3563">
      <c r="A3563" s="49" t="s">
        <v>3639</v>
      </c>
      <c r="B3563" s="50">
        <v>21958.0</v>
      </c>
      <c r="C3563" s="51">
        <v>15.155</v>
      </c>
      <c r="D3563" s="52">
        <v>21913.0</v>
      </c>
      <c r="E3563" s="51">
        <v>0.092</v>
      </c>
      <c r="F3563" s="52">
        <v>21958.0</v>
      </c>
      <c r="G3563" s="54">
        <v>5.929</v>
      </c>
      <c r="H3563" s="50">
        <v>21958.0</v>
      </c>
      <c r="I3563" s="54">
        <v>1.47472</v>
      </c>
      <c r="J3563" s="50">
        <v>21958.0</v>
      </c>
      <c r="K3563" s="54">
        <v>2.05</v>
      </c>
      <c r="L3563" s="70">
        <f t="shared" si="1"/>
        <v>0</v>
      </c>
      <c r="M3563" s="71">
        <f t="shared" si="2"/>
        <v>0</v>
      </c>
      <c r="N3563" s="71">
        <f t="shared" si="3"/>
        <v>-13.68028</v>
      </c>
      <c r="O3563" s="71">
        <f t="shared" si="4"/>
        <v>-90.26908611</v>
      </c>
      <c r="P3563" s="71">
        <f t="shared" si="5"/>
        <v>0</v>
      </c>
      <c r="Q3563" s="71">
        <f t="shared" si="6"/>
        <v>0</v>
      </c>
      <c r="R3563" s="71">
        <f t="shared" si="7"/>
        <v>-13.105</v>
      </c>
      <c r="S3563" s="71">
        <f t="shared" si="8"/>
        <v>-86.47311118</v>
      </c>
      <c r="T3563" s="72">
        <f t="shared" si="9"/>
        <v>45</v>
      </c>
      <c r="U3563" s="71">
        <f t="shared" si="10"/>
        <v>0.2049366973</v>
      </c>
      <c r="V3563" s="71">
        <f t="shared" si="11"/>
        <v>0</v>
      </c>
      <c r="W3563" s="73">
        <f t="shared" si="12"/>
        <v>0</v>
      </c>
      <c r="X3563" s="19"/>
      <c r="Y3563" s="19"/>
      <c r="Z3563" s="19"/>
      <c r="AA3563" s="19"/>
      <c r="AB3563" s="19"/>
      <c r="AC3563" s="19"/>
      <c r="AD3563" s="19"/>
    </row>
    <row r="3564">
      <c r="A3564" s="49" t="s">
        <v>3640</v>
      </c>
      <c r="B3564" s="50">
        <v>21413.0</v>
      </c>
      <c r="C3564" s="51">
        <v>48.326</v>
      </c>
      <c r="D3564" s="52">
        <v>21367.0</v>
      </c>
      <c r="E3564" s="51">
        <v>0.096</v>
      </c>
      <c r="F3564" s="52">
        <v>21413.0</v>
      </c>
      <c r="G3564" s="54">
        <v>5.845</v>
      </c>
      <c r="H3564" s="50">
        <v>21413.0</v>
      </c>
      <c r="I3564" s="54">
        <v>14.4636</v>
      </c>
      <c r="J3564" s="50">
        <v>21412.0</v>
      </c>
      <c r="K3564" s="54">
        <v>2.999</v>
      </c>
      <c r="L3564" s="70">
        <f t="shared" si="1"/>
        <v>0</v>
      </c>
      <c r="M3564" s="71">
        <f t="shared" si="2"/>
        <v>0</v>
      </c>
      <c r="N3564" s="71">
        <f t="shared" si="3"/>
        <v>-33.8624</v>
      </c>
      <c r="O3564" s="71">
        <f t="shared" si="4"/>
        <v>-70.07076936</v>
      </c>
      <c r="P3564" s="71">
        <f t="shared" si="5"/>
        <v>-1</v>
      </c>
      <c r="Q3564" s="71">
        <f t="shared" si="6"/>
        <v>-0.004670060244</v>
      </c>
      <c r="R3564" s="71">
        <f t="shared" si="7"/>
        <v>-45.327</v>
      </c>
      <c r="S3564" s="71">
        <f t="shared" si="8"/>
        <v>-93.79423085</v>
      </c>
      <c r="T3564" s="72">
        <f t="shared" si="9"/>
        <v>46</v>
      </c>
      <c r="U3564" s="71">
        <f t="shared" si="10"/>
        <v>0.2148227712</v>
      </c>
      <c r="V3564" s="71">
        <f t="shared" si="11"/>
        <v>0</v>
      </c>
      <c r="W3564" s="73">
        <f t="shared" si="12"/>
        <v>0</v>
      </c>
      <c r="X3564" s="19"/>
      <c r="Y3564" s="19"/>
      <c r="Z3564" s="19"/>
      <c r="AA3564" s="19"/>
      <c r="AB3564" s="19"/>
      <c r="AC3564" s="19"/>
      <c r="AD3564" s="19"/>
    </row>
    <row r="3565">
      <c r="A3565" s="49" t="s">
        <v>3641</v>
      </c>
      <c r="B3565" s="50">
        <v>22139.0</v>
      </c>
      <c r="C3565" s="51">
        <v>12.683</v>
      </c>
      <c r="D3565" s="52">
        <v>22102.0</v>
      </c>
      <c r="E3565" s="51">
        <v>0.075</v>
      </c>
      <c r="F3565" s="52">
        <v>22139.0</v>
      </c>
      <c r="G3565" s="54">
        <v>5.83</v>
      </c>
      <c r="H3565" s="50">
        <v>22139.0</v>
      </c>
      <c r="I3565" s="54">
        <v>1.76898</v>
      </c>
      <c r="J3565" s="50">
        <v>22137.0</v>
      </c>
      <c r="K3565" s="54">
        <v>8.893</v>
      </c>
      <c r="L3565" s="70">
        <f t="shared" si="1"/>
        <v>0</v>
      </c>
      <c r="M3565" s="71">
        <f t="shared" si="2"/>
        <v>0</v>
      </c>
      <c r="N3565" s="71">
        <f t="shared" si="3"/>
        <v>-10.91402</v>
      </c>
      <c r="O3565" s="71">
        <f t="shared" si="4"/>
        <v>-86.05235354</v>
      </c>
      <c r="P3565" s="71">
        <f t="shared" si="5"/>
        <v>-2</v>
      </c>
      <c r="Q3565" s="71">
        <f t="shared" si="6"/>
        <v>-0.0090338317</v>
      </c>
      <c r="R3565" s="71">
        <f t="shared" si="7"/>
        <v>-3.79</v>
      </c>
      <c r="S3565" s="71">
        <f t="shared" si="8"/>
        <v>-29.88251991</v>
      </c>
      <c r="T3565" s="72">
        <f t="shared" si="9"/>
        <v>37</v>
      </c>
      <c r="U3565" s="71">
        <f t="shared" si="10"/>
        <v>0.1671258864</v>
      </c>
      <c r="V3565" s="71">
        <f t="shared" si="11"/>
        <v>0</v>
      </c>
      <c r="W3565" s="73">
        <f t="shared" si="12"/>
        <v>0</v>
      </c>
      <c r="X3565" s="19"/>
      <c r="Y3565" s="19"/>
      <c r="Z3565" s="19"/>
      <c r="AA3565" s="19"/>
      <c r="AB3565" s="19"/>
      <c r="AC3565" s="19"/>
      <c r="AD3565" s="19"/>
    </row>
    <row r="3566">
      <c r="A3566" s="49" t="s">
        <v>3642</v>
      </c>
      <c r="B3566" s="50">
        <v>21592.0</v>
      </c>
      <c r="C3566" s="51">
        <v>45.185</v>
      </c>
      <c r="D3566" s="52">
        <v>21545.0</v>
      </c>
      <c r="E3566" s="51">
        <v>0.096</v>
      </c>
      <c r="F3566" s="52">
        <v>21592.0</v>
      </c>
      <c r="G3566" s="54">
        <v>5.835</v>
      </c>
      <c r="H3566" s="50">
        <v>21592.0</v>
      </c>
      <c r="I3566" s="54">
        <v>1.72844</v>
      </c>
      <c r="J3566" s="50">
        <v>21590.0</v>
      </c>
      <c r="K3566" s="54">
        <v>2.199</v>
      </c>
      <c r="L3566" s="70">
        <f t="shared" si="1"/>
        <v>0</v>
      </c>
      <c r="M3566" s="71">
        <f t="shared" si="2"/>
        <v>0</v>
      </c>
      <c r="N3566" s="71">
        <f t="shared" si="3"/>
        <v>-43.45656</v>
      </c>
      <c r="O3566" s="71">
        <f t="shared" si="4"/>
        <v>-96.17474826</v>
      </c>
      <c r="P3566" s="71">
        <f t="shared" si="5"/>
        <v>-2</v>
      </c>
      <c r="Q3566" s="71">
        <f t="shared" si="6"/>
        <v>-0.009262689885</v>
      </c>
      <c r="R3566" s="71">
        <f t="shared" si="7"/>
        <v>-42.986</v>
      </c>
      <c r="S3566" s="71">
        <f t="shared" si="8"/>
        <v>-95.13334071</v>
      </c>
      <c r="T3566" s="72">
        <f t="shared" si="9"/>
        <v>47</v>
      </c>
      <c r="U3566" s="71">
        <f t="shared" si="10"/>
        <v>0.2176732123</v>
      </c>
      <c r="V3566" s="71">
        <f t="shared" si="11"/>
        <v>0</v>
      </c>
      <c r="W3566" s="73">
        <f t="shared" si="12"/>
        <v>0</v>
      </c>
      <c r="X3566" s="19"/>
      <c r="Y3566" s="19"/>
      <c r="Z3566" s="19"/>
      <c r="AA3566" s="19"/>
      <c r="AB3566" s="19"/>
      <c r="AC3566" s="19"/>
      <c r="AD3566" s="19"/>
    </row>
    <row r="3567">
      <c r="A3567" s="49" t="s">
        <v>3643</v>
      </c>
      <c r="B3567" s="50">
        <v>21781.0</v>
      </c>
      <c r="C3567" s="51">
        <v>12.53</v>
      </c>
      <c r="D3567" s="52">
        <v>21720.0</v>
      </c>
      <c r="E3567" s="51">
        <v>0.076</v>
      </c>
      <c r="F3567" s="52">
        <v>21781.0</v>
      </c>
      <c r="G3567" s="54">
        <v>5.892</v>
      </c>
      <c r="H3567" s="50">
        <v>21781.0</v>
      </c>
      <c r="I3567" s="54">
        <v>1.9314</v>
      </c>
      <c r="J3567" s="50">
        <v>21781.0</v>
      </c>
      <c r="K3567" s="54">
        <v>1.422</v>
      </c>
      <c r="L3567" s="70">
        <f t="shared" si="1"/>
        <v>0</v>
      </c>
      <c r="M3567" s="71">
        <f t="shared" si="2"/>
        <v>0</v>
      </c>
      <c r="N3567" s="71">
        <f t="shared" si="3"/>
        <v>-10.5986</v>
      </c>
      <c r="O3567" s="71">
        <f t="shared" si="4"/>
        <v>-84.58579409</v>
      </c>
      <c r="P3567" s="71">
        <f t="shared" si="5"/>
        <v>0</v>
      </c>
      <c r="Q3567" s="71">
        <f t="shared" si="6"/>
        <v>0</v>
      </c>
      <c r="R3567" s="71">
        <f t="shared" si="7"/>
        <v>-11.108</v>
      </c>
      <c r="S3567" s="71">
        <f t="shared" si="8"/>
        <v>-88.65123703</v>
      </c>
      <c r="T3567" s="72">
        <f t="shared" si="9"/>
        <v>61</v>
      </c>
      <c r="U3567" s="71">
        <f t="shared" si="10"/>
        <v>0.2800606033</v>
      </c>
      <c r="V3567" s="71">
        <f t="shared" si="11"/>
        <v>0</v>
      </c>
      <c r="W3567" s="73">
        <f t="shared" si="12"/>
        <v>0</v>
      </c>
      <c r="X3567" s="19"/>
      <c r="Y3567" s="19"/>
      <c r="Z3567" s="19"/>
      <c r="AA3567" s="19"/>
      <c r="AB3567" s="19"/>
      <c r="AC3567" s="19"/>
      <c r="AD3567" s="19"/>
    </row>
    <row r="3568">
      <c r="A3568" s="49" t="s">
        <v>3644</v>
      </c>
      <c r="B3568" s="50">
        <v>21236.0</v>
      </c>
      <c r="C3568" s="51">
        <v>45.133</v>
      </c>
      <c r="D3568" s="52">
        <v>21144.0</v>
      </c>
      <c r="E3568" s="51">
        <v>0.073</v>
      </c>
      <c r="F3568" s="52">
        <v>21236.0</v>
      </c>
      <c r="G3568" s="54">
        <v>6.131</v>
      </c>
      <c r="H3568" s="50">
        <v>21236.0</v>
      </c>
      <c r="I3568" s="54">
        <v>4.01361</v>
      </c>
      <c r="J3568" s="50">
        <v>21234.0</v>
      </c>
      <c r="K3568" s="54">
        <v>3.432</v>
      </c>
      <c r="L3568" s="70">
        <f t="shared" si="1"/>
        <v>0</v>
      </c>
      <c r="M3568" s="71">
        <f t="shared" si="2"/>
        <v>0</v>
      </c>
      <c r="N3568" s="71">
        <f t="shared" si="3"/>
        <v>-41.11939</v>
      </c>
      <c r="O3568" s="71">
        <f t="shared" si="4"/>
        <v>-91.10714998</v>
      </c>
      <c r="P3568" s="71">
        <f t="shared" si="5"/>
        <v>-2</v>
      </c>
      <c r="Q3568" s="71">
        <f t="shared" si="6"/>
        <v>-0.009417969486</v>
      </c>
      <c r="R3568" s="71">
        <f t="shared" si="7"/>
        <v>-41.701</v>
      </c>
      <c r="S3568" s="71">
        <f t="shared" si="8"/>
        <v>-92.39580795</v>
      </c>
      <c r="T3568" s="72">
        <f t="shared" si="9"/>
        <v>92</v>
      </c>
      <c r="U3568" s="71">
        <f t="shared" si="10"/>
        <v>0.4332265963</v>
      </c>
      <c r="V3568" s="71">
        <f t="shared" si="11"/>
        <v>0</v>
      </c>
      <c r="W3568" s="73">
        <f t="shared" si="12"/>
        <v>0</v>
      </c>
      <c r="X3568" s="19"/>
      <c r="Y3568" s="19"/>
      <c r="Z3568" s="19"/>
      <c r="AA3568" s="19"/>
      <c r="AB3568" s="19"/>
      <c r="AC3568" s="19"/>
      <c r="AD3568" s="19"/>
    </row>
    <row r="3569">
      <c r="A3569" s="49" t="s">
        <v>3645</v>
      </c>
      <c r="B3569" s="50">
        <v>22471.0</v>
      </c>
      <c r="C3569" s="51">
        <v>14.596</v>
      </c>
      <c r="D3569" s="52">
        <v>22429.0</v>
      </c>
      <c r="E3569" s="51">
        <v>0.125</v>
      </c>
      <c r="F3569" s="52">
        <v>22471.0</v>
      </c>
      <c r="G3569" s="54">
        <v>6.266</v>
      </c>
      <c r="H3569" s="50">
        <v>22471.0</v>
      </c>
      <c r="I3569" s="54">
        <v>16.9414</v>
      </c>
      <c r="J3569" s="50">
        <v>22471.0</v>
      </c>
      <c r="K3569" s="54">
        <v>2.977</v>
      </c>
      <c r="L3569" s="70">
        <f t="shared" si="1"/>
        <v>0</v>
      </c>
      <c r="M3569" s="71">
        <f t="shared" si="2"/>
        <v>0</v>
      </c>
      <c r="N3569" s="71">
        <f t="shared" si="3"/>
        <v>2.3454</v>
      </c>
      <c r="O3569" s="71">
        <f t="shared" si="4"/>
        <v>16.06878597</v>
      </c>
      <c r="P3569" s="71">
        <f t="shared" si="5"/>
        <v>0</v>
      </c>
      <c r="Q3569" s="71">
        <f t="shared" si="6"/>
        <v>0</v>
      </c>
      <c r="R3569" s="71">
        <f t="shared" si="7"/>
        <v>-11.619</v>
      </c>
      <c r="S3569" s="71">
        <f t="shared" si="8"/>
        <v>-79.6040011</v>
      </c>
      <c r="T3569" s="72">
        <f t="shared" si="9"/>
        <v>42</v>
      </c>
      <c r="U3569" s="71">
        <f t="shared" si="10"/>
        <v>0.1869075698</v>
      </c>
      <c r="V3569" s="71">
        <f t="shared" si="11"/>
        <v>0</v>
      </c>
      <c r="W3569" s="73">
        <f t="shared" si="12"/>
        <v>0</v>
      </c>
      <c r="X3569" s="19"/>
      <c r="Y3569" s="19"/>
      <c r="Z3569" s="19"/>
      <c r="AA3569" s="19"/>
      <c r="AB3569" s="19"/>
      <c r="AC3569" s="19"/>
      <c r="AD3569" s="19"/>
    </row>
    <row r="3570">
      <c r="A3570" s="49" t="s">
        <v>3646</v>
      </c>
      <c r="B3570" s="50">
        <v>21912.0</v>
      </c>
      <c r="C3570" s="51">
        <v>52.933</v>
      </c>
      <c r="D3570" s="52">
        <v>21865.0</v>
      </c>
      <c r="E3570" s="51">
        <v>0.145</v>
      </c>
      <c r="F3570" s="52">
        <v>21912.0</v>
      </c>
      <c r="G3570" s="54">
        <v>6.192</v>
      </c>
      <c r="H3570" s="50">
        <v>21912.0</v>
      </c>
      <c r="I3570" s="54">
        <v>3600.0</v>
      </c>
      <c r="J3570" s="50">
        <v>21912.0</v>
      </c>
      <c r="K3570" s="54">
        <v>1.828</v>
      </c>
      <c r="L3570" s="70">
        <f t="shared" si="1"/>
        <v>0</v>
      </c>
      <c r="M3570" s="71">
        <f t="shared" si="2"/>
        <v>0</v>
      </c>
      <c r="N3570" s="71">
        <f t="shared" si="3"/>
        <v>3547.067</v>
      </c>
      <c r="O3570" s="71">
        <f t="shared" si="4"/>
        <v>6701.050384</v>
      </c>
      <c r="P3570" s="71">
        <f t="shared" si="5"/>
        <v>0</v>
      </c>
      <c r="Q3570" s="71">
        <f t="shared" si="6"/>
        <v>0</v>
      </c>
      <c r="R3570" s="71">
        <f t="shared" si="7"/>
        <v>-51.105</v>
      </c>
      <c r="S3570" s="71">
        <f t="shared" si="8"/>
        <v>-96.54657775</v>
      </c>
      <c r="T3570" s="72">
        <f t="shared" si="9"/>
        <v>47</v>
      </c>
      <c r="U3570" s="71">
        <f t="shared" si="10"/>
        <v>0.214494341</v>
      </c>
      <c r="V3570" s="71">
        <f t="shared" si="11"/>
        <v>0</v>
      </c>
      <c r="W3570" s="73">
        <f t="shared" si="12"/>
        <v>0</v>
      </c>
      <c r="X3570" s="19"/>
      <c r="Y3570" s="19"/>
      <c r="Z3570" s="19"/>
      <c r="AA3570" s="19"/>
      <c r="AB3570" s="19"/>
      <c r="AC3570" s="19"/>
      <c r="AD3570" s="19"/>
    </row>
    <row r="3571">
      <c r="A3571" s="49" t="s">
        <v>3647</v>
      </c>
      <c r="B3571" s="50">
        <v>22509.0</v>
      </c>
      <c r="C3571" s="51">
        <v>12.84</v>
      </c>
      <c r="D3571" s="52">
        <v>22460.0</v>
      </c>
      <c r="E3571" s="51">
        <v>0.125</v>
      </c>
      <c r="F3571" s="52">
        <v>22509.0</v>
      </c>
      <c r="G3571" s="54">
        <v>6.099</v>
      </c>
      <c r="H3571" s="50">
        <v>22509.0</v>
      </c>
      <c r="I3571" s="54">
        <v>1.63465</v>
      </c>
      <c r="J3571" s="50">
        <v>22508.0</v>
      </c>
      <c r="K3571" s="54">
        <v>1.29</v>
      </c>
      <c r="L3571" s="70">
        <f t="shared" si="1"/>
        <v>0</v>
      </c>
      <c r="M3571" s="71">
        <f t="shared" si="2"/>
        <v>0</v>
      </c>
      <c r="N3571" s="71">
        <f t="shared" si="3"/>
        <v>-11.20535</v>
      </c>
      <c r="O3571" s="71">
        <f t="shared" si="4"/>
        <v>-87.269081</v>
      </c>
      <c r="P3571" s="71">
        <f t="shared" si="5"/>
        <v>-1</v>
      </c>
      <c r="Q3571" s="71">
        <f t="shared" si="6"/>
        <v>-0.004442667377</v>
      </c>
      <c r="R3571" s="71">
        <f t="shared" si="7"/>
        <v>-11.55</v>
      </c>
      <c r="S3571" s="71">
        <f t="shared" si="8"/>
        <v>-89.95327103</v>
      </c>
      <c r="T3571" s="72">
        <f t="shared" si="9"/>
        <v>49</v>
      </c>
      <c r="U3571" s="71">
        <f t="shared" si="10"/>
        <v>0.2176907015</v>
      </c>
      <c r="V3571" s="71">
        <f t="shared" si="11"/>
        <v>0</v>
      </c>
      <c r="W3571" s="73">
        <f t="shared" si="12"/>
        <v>0</v>
      </c>
      <c r="X3571" s="19"/>
      <c r="Y3571" s="19"/>
      <c r="Z3571" s="19"/>
      <c r="AA3571" s="19"/>
      <c r="AB3571" s="19"/>
      <c r="AC3571" s="19"/>
      <c r="AD3571" s="19"/>
    </row>
    <row r="3572">
      <c r="A3572" s="49" t="s">
        <v>3648</v>
      </c>
      <c r="B3572" s="50">
        <v>21948.0</v>
      </c>
      <c r="C3572" s="51">
        <v>63.422</v>
      </c>
      <c r="D3572" s="52">
        <v>21894.0</v>
      </c>
      <c r="E3572" s="51">
        <v>0.085</v>
      </c>
      <c r="F3572" s="52">
        <v>21948.0</v>
      </c>
      <c r="G3572" s="54">
        <v>5.991</v>
      </c>
      <c r="H3572" s="50">
        <v>21948.0</v>
      </c>
      <c r="I3572" s="54">
        <v>4.24416</v>
      </c>
      <c r="J3572" s="50">
        <v>21947.0</v>
      </c>
      <c r="K3572" s="54">
        <v>1.491</v>
      </c>
      <c r="L3572" s="70">
        <f t="shared" si="1"/>
        <v>0</v>
      </c>
      <c r="M3572" s="71">
        <f t="shared" si="2"/>
        <v>0</v>
      </c>
      <c r="N3572" s="71">
        <f t="shared" si="3"/>
        <v>-59.17784</v>
      </c>
      <c r="O3572" s="71">
        <f t="shared" si="4"/>
        <v>-93.30806345</v>
      </c>
      <c r="P3572" s="71">
        <f t="shared" si="5"/>
        <v>-1</v>
      </c>
      <c r="Q3572" s="71">
        <f t="shared" si="6"/>
        <v>-0.004556223802</v>
      </c>
      <c r="R3572" s="71">
        <f t="shared" si="7"/>
        <v>-61.931</v>
      </c>
      <c r="S3572" s="71">
        <f t="shared" si="8"/>
        <v>-97.64908076</v>
      </c>
      <c r="T3572" s="72">
        <f t="shared" si="9"/>
        <v>54</v>
      </c>
      <c r="U3572" s="71">
        <f t="shared" si="10"/>
        <v>0.2460360853</v>
      </c>
      <c r="V3572" s="71">
        <f t="shared" si="11"/>
        <v>0</v>
      </c>
      <c r="W3572" s="73">
        <f t="shared" si="12"/>
        <v>0</v>
      </c>
      <c r="X3572" s="19"/>
      <c r="Y3572" s="19"/>
      <c r="Z3572" s="19"/>
      <c r="AA3572" s="19"/>
      <c r="AB3572" s="19"/>
      <c r="AC3572" s="19"/>
      <c r="AD3572" s="19"/>
    </row>
    <row r="3573">
      <c r="A3573" s="49" t="s">
        <v>3649</v>
      </c>
      <c r="B3573" s="50">
        <v>22054.0</v>
      </c>
      <c r="C3573" s="51">
        <v>12.552</v>
      </c>
      <c r="D3573" s="52">
        <v>22013.0</v>
      </c>
      <c r="E3573" s="51">
        <v>0.092</v>
      </c>
      <c r="F3573" s="52">
        <v>22054.0</v>
      </c>
      <c r="G3573" s="54">
        <v>6.083</v>
      </c>
      <c r="H3573" s="50">
        <v>22054.0</v>
      </c>
      <c r="I3573" s="54">
        <v>1.57486</v>
      </c>
      <c r="J3573" s="50">
        <v>22054.0</v>
      </c>
      <c r="K3573" s="54">
        <v>2.021</v>
      </c>
      <c r="L3573" s="70">
        <f t="shared" si="1"/>
        <v>0</v>
      </c>
      <c r="M3573" s="71">
        <f t="shared" si="2"/>
        <v>0</v>
      </c>
      <c r="N3573" s="71">
        <f t="shared" si="3"/>
        <v>-10.97714</v>
      </c>
      <c r="O3573" s="71">
        <f t="shared" si="4"/>
        <v>-87.45331421</v>
      </c>
      <c r="P3573" s="71">
        <f t="shared" si="5"/>
        <v>0</v>
      </c>
      <c r="Q3573" s="71">
        <f t="shared" si="6"/>
        <v>0</v>
      </c>
      <c r="R3573" s="71">
        <f t="shared" si="7"/>
        <v>-10.531</v>
      </c>
      <c r="S3573" s="71">
        <f t="shared" si="8"/>
        <v>-83.89898024</v>
      </c>
      <c r="T3573" s="72">
        <f t="shared" si="9"/>
        <v>41</v>
      </c>
      <c r="U3573" s="71">
        <f t="shared" si="10"/>
        <v>0.1859073184</v>
      </c>
      <c r="V3573" s="71">
        <f t="shared" si="11"/>
        <v>0</v>
      </c>
      <c r="W3573" s="73">
        <f t="shared" si="12"/>
        <v>0</v>
      </c>
      <c r="X3573" s="19"/>
      <c r="Y3573" s="19"/>
      <c r="Z3573" s="19"/>
      <c r="AA3573" s="19"/>
      <c r="AB3573" s="19"/>
      <c r="AC3573" s="19"/>
      <c r="AD3573" s="19"/>
    </row>
    <row r="3574">
      <c r="A3574" s="49" t="s">
        <v>3650</v>
      </c>
      <c r="B3574" s="50">
        <v>21507.0</v>
      </c>
      <c r="C3574" s="51">
        <v>46.06</v>
      </c>
      <c r="D3574" s="52">
        <v>21437.0</v>
      </c>
      <c r="E3574" s="51">
        <v>0.102</v>
      </c>
      <c r="F3574" s="52">
        <v>21507.0</v>
      </c>
      <c r="G3574" s="54">
        <v>5.883</v>
      </c>
      <c r="H3574" s="50">
        <v>21507.0</v>
      </c>
      <c r="I3574" s="54">
        <v>1.72727</v>
      </c>
      <c r="J3574" s="50">
        <v>21506.0</v>
      </c>
      <c r="K3574" s="54">
        <v>1.787</v>
      </c>
      <c r="L3574" s="70">
        <f t="shared" si="1"/>
        <v>0</v>
      </c>
      <c r="M3574" s="71">
        <f t="shared" si="2"/>
        <v>0</v>
      </c>
      <c r="N3574" s="71">
        <f t="shared" si="3"/>
        <v>-44.33273</v>
      </c>
      <c r="O3574" s="71">
        <f t="shared" si="4"/>
        <v>-96.24995658</v>
      </c>
      <c r="P3574" s="71">
        <f t="shared" si="5"/>
        <v>-1</v>
      </c>
      <c r="Q3574" s="71">
        <f t="shared" si="6"/>
        <v>-0.004649648952</v>
      </c>
      <c r="R3574" s="71">
        <f t="shared" si="7"/>
        <v>-44.273</v>
      </c>
      <c r="S3574" s="71">
        <f t="shared" si="8"/>
        <v>-96.1202779</v>
      </c>
      <c r="T3574" s="72">
        <f t="shared" si="9"/>
        <v>70</v>
      </c>
      <c r="U3574" s="71">
        <f t="shared" si="10"/>
        <v>0.3254754266</v>
      </c>
      <c r="V3574" s="71">
        <f t="shared" si="11"/>
        <v>0</v>
      </c>
      <c r="W3574" s="73">
        <f t="shared" si="12"/>
        <v>0</v>
      </c>
      <c r="X3574" s="19"/>
      <c r="Y3574" s="19"/>
      <c r="Z3574" s="19"/>
      <c r="AA3574" s="19"/>
      <c r="AB3574" s="19"/>
      <c r="AC3574" s="19"/>
      <c r="AD3574" s="19"/>
    </row>
    <row r="3575">
      <c r="A3575" s="49" t="s">
        <v>3651</v>
      </c>
      <c r="B3575" s="50">
        <v>22016.0</v>
      </c>
      <c r="C3575" s="51">
        <v>13.016</v>
      </c>
      <c r="D3575" s="52">
        <v>21981.0</v>
      </c>
      <c r="E3575" s="51">
        <v>0.103</v>
      </c>
      <c r="F3575" s="52">
        <v>22016.0</v>
      </c>
      <c r="G3575" s="54">
        <v>5.878</v>
      </c>
      <c r="H3575" s="50">
        <v>22016.0</v>
      </c>
      <c r="I3575" s="54">
        <v>3.77208</v>
      </c>
      <c r="J3575" s="50">
        <v>22016.0</v>
      </c>
      <c r="K3575" s="54">
        <v>1.832</v>
      </c>
      <c r="L3575" s="70">
        <f t="shared" si="1"/>
        <v>0</v>
      </c>
      <c r="M3575" s="71">
        <f t="shared" si="2"/>
        <v>0</v>
      </c>
      <c r="N3575" s="71">
        <f t="shared" si="3"/>
        <v>-9.24392</v>
      </c>
      <c r="O3575" s="71">
        <f t="shared" si="4"/>
        <v>-71.0196681</v>
      </c>
      <c r="P3575" s="71">
        <f t="shared" si="5"/>
        <v>0</v>
      </c>
      <c r="Q3575" s="71">
        <f t="shared" si="6"/>
        <v>0</v>
      </c>
      <c r="R3575" s="71">
        <f t="shared" si="7"/>
        <v>-11.184</v>
      </c>
      <c r="S3575" s="71">
        <f t="shared" si="8"/>
        <v>-85.92501537</v>
      </c>
      <c r="T3575" s="72">
        <f t="shared" si="9"/>
        <v>35</v>
      </c>
      <c r="U3575" s="71">
        <f t="shared" si="10"/>
        <v>0.1589752907</v>
      </c>
      <c r="V3575" s="71">
        <f t="shared" si="11"/>
        <v>0</v>
      </c>
      <c r="W3575" s="73">
        <f t="shared" si="12"/>
        <v>0</v>
      </c>
      <c r="X3575" s="19"/>
      <c r="Y3575" s="19"/>
      <c r="Z3575" s="19"/>
      <c r="AA3575" s="19"/>
      <c r="AB3575" s="19"/>
      <c r="AC3575" s="19"/>
      <c r="AD3575" s="19"/>
    </row>
    <row r="3576">
      <c r="A3576" s="49" t="s">
        <v>3652</v>
      </c>
      <c r="B3576" s="50">
        <v>21468.0</v>
      </c>
      <c r="C3576" s="51">
        <v>40.908</v>
      </c>
      <c r="D3576" s="52">
        <v>21419.0</v>
      </c>
      <c r="E3576" s="51">
        <v>0.107</v>
      </c>
      <c r="F3576" s="52">
        <v>21468.0</v>
      </c>
      <c r="G3576" s="54">
        <v>6.072</v>
      </c>
      <c r="H3576" s="50">
        <v>21468.0</v>
      </c>
      <c r="I3576" s="54">
        <v>1533.67</v>
      </c>
      <c r="J3576" s="50">
        <v>21468.0</v>
      </c>
      <c r="K3576" s="54">
        <v>1.436</v>
      </c>
      <c r="L3576" s="70">
        <f t="shared" si="1"/>
        <v>0</v>
      </c>
      <c r="M3576" s="71">
        <f t="shared" si="2"/>
        <v>0</v>
      </c>
      <c r="N3576" s="71">
        <f t="shared" si="3"/>
        <v>1492.762</v>
      </c>
      <c r="O3576" s="71">
        <f t="shared" si="4"/>
        <v>3649.071086</v>
      </c>
      <c r="P3576" s="71">
        <f t="shared" si="5"/>
        <v>0</v>
      </c>
      <c r="Q3576" s="71">
        <f t="shared" si="6"/>
        <v>0</v>
      </c>
      <c r="R3576" s="71">
        <f t="shared" si="7"/>
        <v>-39.472</v>
      </c>
      <c r="S3576" s="71">
        <f t="shared" si="8"/>
        <v>-96.48968417</v>
      </c>
      <c r="T3576" s="72">
        <f t="shared" si="9"/>
        <v>49</v>
      </c>
      <c r="U3576" s="71">
        <f t="shared" si="10"/>
        <v>0.2282466928</v>
      </c>
      <c r="V3576" s="71">
        <f t="shared" si="11"/>
        <v>0</v>
      </c>
      <c r="W3576" s="73">
        <f t="shared" si="12"/>
        <v>0</v>
      </c>
      <c r="X3576" s="19"/>
      <c r="Y3576" s="19"/>
      <c r="Z3576" s="19"/>
      <c r="AA3576" s="19"/>
      <c r="AB3576" s="19"/>
      <c r="AC3576" s="19"/>
      <c r="AD3576" s="19"/>
    </row>
    <row r="3577">
      <c r="A3577" s="49" t="s">
        <v>3653</v>
      </c>
      <c r="B3577" s="50">
        <v>22122.0</v>
      </c>
      <c r="C3577" s="51">
        <v>12.209</v>
      </c>
      <c r="D3577" s="52">
        <v>22084.0</v>
      </c>
      <c r="E3577" s="51">
        <v>0.125</v>
      </c>
      <c r="F3577" s="52">
        <v>22122.0</v>
      </c>
      <c r="G3577" s="54">
        <v>5.918</v>
      </c>
      <c r="H3577" s="50">
        <v>22122.0</v>
      </c>
      <c r="I3577" s="54">
        <v>1.70657</v>
      </c>
      <c r="J3577" s="50">
        <v>22122.0</v>
      </c>
      <c r="K3577" s="54">
        <v>2.338</v>
      </c>
      <c r="L3577" s="70">
        <f t="shared" si="1"/>
        <v>0</v>
      </c>
      <c r="M3577" s="71">
        <f t="shared" si="2"/>
        <v>0</v>
      </c>
      <c r="N3577" s="71">
        <f t="shared" si="3"/>
        <v>-10.50243</v>
      </c>
      <c r="O3577" s="71">
        <f t="shared" si="4"/>
        <v>-86.02203293</v>
      </c>
      <c r="P3577" s="71">
        <f t="shared" si="5"/>
        <v>0</v>
      </c>
      <c r="Q3577" s="71">
        <f t="shared" si="6"/>
        <v>0</v>
      </c>
      <c r="R3577" s="71">
        <f t="shared" si="7"/>
        <v>-9.871</v>
      </c>
      <c r="S3577" s="71">
        <f t="shared" si="8"/>
        <v>-80.85019248</v>
      </c>
      <c r="T3577" s="72">
        <f t="shared" si="9"/>
        <v>38</v>
      </c>
      <c r="U3577" s="71">
        <f t="shared" si="10"/>
        <v>0.1717747039</v>
      </c>
      <c r="V3577" s="71">
        <f t="shared" si="11"/>
        <v>0</v>
      </c>
      <c r="W3577" s="73">
        <f t="shared" si="12"/>
        <v>0</v>
      </c>
      <c r="X3577" s="19"/>
      <c r="Y3577" s="19"/>
      <c r="Z3577" s="19"/>
      <c r="AA3577" s="19"/>
      <c r="AB3577" s="19"/>
      <c r="AC3577" s="19"/>
      <c r="AD3577" s="19"/>
    </row>
    <row r="3578">
      <c r="A3578" s="49" t="s">
        <v>3654</v>
      </c>
      <c r="B3578" s="50">
        <v>21573.0</v>
      </c>
      <c r="C3578" s="51">
        <v>44.236</v>
      </c>
      <c r="D3578" s="52">
        <v>21510.0</v>
      </c>
      <c r="E3578" s="51">
        <v>0.079</v>
      </c>
      <c r="F3578" s="52">
        <v>21573.0</v>
      </c>
      <c r="G3578" s="54">
        <v>5.946</v>
      </c>
      <c r="H3578" s="50">
        <v>21573.0</v>
      </c>
      <c r="I3578" s="54">
        <v>1.57777</v>
      </c>
      <c r="J3578" s="50">
        <v>21571.0</v>
      </c>
      <c r="K3578" s="54">
        <v>2.706</v>
      </c>
      <c r="L3578" s="70">
        <f t="shared" si="1"/>
        <v>0</v>
      </c>
      <c r="M3578" s="71">
        <f t="shared" si="2"/>
        <v>0</v>
      </c>
      <c r="N3578" s="71">
        <f t="shared" si="3"/>
        <v>-42.65823</v>
      </c>
      <c r="O3578" s="71">
        <f t="shared" si="4"/>
        <v>-96.43328963</v>
      </c>
      <c r="P3578" s="71">
        <f t="shared" si="5"/>
        <v>-2</v>
      </c>
      <c r="Q3578" s="71">
        <f t="shared" si="6"/>
        <v>-0.009270847819</v>
      </c>
      <c r="R3578" s="71">
        <f t="shared" si="7"/>
        <v>-41.53</v>
      </c>
      <c r="S3578" s="71">
        <f t="shared" si="8"/>
        <v>-93.88281038</v>
      </c>
      <c r="T3578" s="72">
        <f t="shared" si="9"/>
        <v>63</v>
      </c>
      <c r="U3578" s="71">
        <f t="shared" si="10"/>
        <v>0.2920317063</v>
      </c>
      <c r="V3578" s="71">
        <f t="shared" si="11"/>
        <v>0</v>
      </c>
      <c r="W3578" s="73">
        <f t="shared" si="12"/>
        <v>0</v>
      </c>
      <c r="X3578" s="19"/>
      <c r="Y3578" s="19"/>
      <c r="Z3578" s="19"/>
      <c r="AA3578" s="19"/>
      <c r="AB3578" s="19"/>
      <c r="AC3578" s="19"/>
      <c r="AD3578" s="19"/>
    </row>
    <row r="3579">
      <c r="A3579" s="49" t="s">
        <v>3655</v>
      </c>
      <c r="B3579" s="50">
        <v>23058.0</v>
      </c>
      <c r="C3579" s="51">
        <v>12.883</v>
      </c>
      <c r="D3579" s="52">
        <v>23016.0</v>
      </c>
      <c r="E3579" s="51">
        <v>0.12</v>
      </c>
      <c r="F3579" s="52">
        <v>23058.0</v>
      </c>
      <c r="G3579" s="54">
        <v>6.182</v>
      </c>
      <c r="H3579" s="50">
        <v>23058.0</v>
      </c>
      <c r="I3579" s="54">
        <v>3600.0</v>
      </c>
      <c r="J3579" s="50">
        <v>23058.0</v>
      </c>
      <c r="K3579" s="54">
        <v>1.484</v>
      </c>
      <c r="L3579" s="70">
        <f t="shared" si="1"/>
        <v>0</v>
      </c>
      <c r="M3579" s="71">
        <f t="shared" si="2"/>
        <v>0</v>
      </c>
      <c r="N3579" s="71">
        <f t="shared" si="3"/>
        <v>3587.117</v>
      </c>
      <c r="O3579" s="71">
        <f t="shared" si="4"/>
        <v>27843.80191</v>
      </c>
      <c r="P3579" s="71">
        <f t="shared" si="5"/>
        <v>0</v>
      </c>
      <c r="Q3579" s="71">
        <f t="shared" si="6"/>
        <v>0</v>
      </c>
      <c r="R3579" s="71">
        <f t="shared" si="7"/>
        <v>-11.399</v>
      </c>
      <c r="S3579" s="71">
        <f t="shared" si="8"/>
        <v>-88.48094388</v>
      </c>
      <c r="T3579" s="72">
        <f t="shared" si="9"/>
        <v>42</v>
      </c>
      <c r="U3579" s="71">
        <f t="shared" si="10"/>
        <v>0.1821493625</v>
      </c>
      <c r="V3579" s="71">
        <f t="shared" si="11"/>
        <v>0</v>
      </c>
      <c r="W3579" s="73">
        <f t="shared" si="12"/>
        <v>0</v>
      </c>
      <c r="X3579" s="19"/>
      <c r="Y3579" s="19"/>
      <c r="Z3579" s="19"/>
      <c r="AA3579" s="19"/>
      <c r="AB3579" s="19"/>
      <c r="AC3579" s="19"/>
      <c r="AD3579" s="19"/>
    </row>
    <row r="3580">
      <c r="A3580" s="49" t="s">
        <v>3656</v>
      </c>
      <c r="B3580" s="50">
        <v>22490.0</v>
      </c>
      <c r="C3580" s="51">
        <v>50.402</v>
      </c>
      <c r="D3580" s="52">
        <v>22404.0</v>
      </c>
      <c r="E3580" s="51">
        <v>0.085</v>
      </c>
      <c r="F3580" s="52">
        <v>22490.0</v>
      </c>
      <c r="G3580" s="54">
        <v>6.441</v>
      </c>
      <c r="H3580" s="50">
        <v>22490.0</v>
      </c>
      <c r="I3580" s="54">
        <v>1.9311</v>
      </c>
      <c r="J3580" s="50">
        <v>22490.0</v>
      </c>
      <c r="K3580" s="54">
        <v>6.436</v>
      </c>
      <c r="L3580" s="70">
        <f t="shared" si="1"/>
        <v>0</v>
      </c>
      <c r="M3580" s="71">
        <f t="shared" si="2"/>
        <v>0</v>
      </c>
      <c r="N3580" s="71">
        <f t="shared" si="3"/>
        <v>-48.4709</v>
      </c>
      <c r="O3580" s="71">
        <f t="shared" si="4"/>
        <v>-96.16860442</v>
      </c>
      <c r="P3580" s="71">
        <f t="shared" si="5"/>
        <v>0</v>
      </c>
      <c r="Q3580" s="71">
        <f t="shared" si="6"/>
        <v>0</v>
      </c>
      <c r="R3580" s="71">
        <f t="shared" si="7"/>
        <v>-43.966</v>
      </c>
      <c r="S3580" s="71">
        <f t="shared" si="8"/>
        <v>-87.23066545</v>
      </c>
      <c r="T3580" s="72">
        <f t="shared" si="9"/>
        <v>86</v>
      </c>
      <c r="U3580" s="71">
        <f t="shared" si="10"/>
        <v>0.3823921743</v>
      </c>
      <c r="V3580" s="71">
        <f t="shared" si="11"/>
        <v>0</v>
      </c>
      <c r="W3580" s="73">
        <f t="shared" si="12"/>
        <v>0</v>
      </c>
      <c r="X3580" s="19"/>
      <c r="Y3580" s="19"/>
      <c r="Z3580" s="19"/>
      <c r="AA3580" s="19"/>
      <c r="AB3580" s="19"/>
      <c r="AC3580" s="19"/>
      <c r="AD3580" s="19"/>
    </row>
    <row r="3581">
      <c r="A3581" s="49" t="s">
        <v>3657</v>
      </c>
      <c r="B3581" s="50">
        <v>23040.0</v>
      </c>
      <c r="C3581" s="51">
        <v>13.277</v>
      </c>
      <c r="D3581" s="52">
        <v>22994.0</v>
      </c>
      <c r="E3581" s="51">
        <v>0.091</v>
      </c>
      <c r="F3581" s="52">
        <v>23040.0</v>
      </c>
      <c r="G3581" s="54">
        <v>6.5</v>
      </c>
      <c r="H3581" s="50">
        <v>23040.0</v>
      </c>
      <c r="I3581" s="54">
        <v>4.39925</v>
      </c>
      <c r="J3581" s="50">
        <v>23040.0</v>
      </c>
      <c r="K3581" s="54">
        <v>2.244</v>
      </c>
      <c r="L3581" s="70">
        <f t="shared" si="1"/>
        <v>0</v>
      </c>
      <c r="M3581" s="71">
        <f t="shared" si="2"/>
        <v>0</v>
      </c>
      <c r="N3581" s="71">
        <f t="shared" si="3"/>
        <v>-8.87775</v>
      </c>
      <c r="O3581" s="71">
        <f t="shared" si="4"/>
        <v>-66.8656323</v>
      </c>
      <c r="P3581" s="71">
        <f t="shared" si="5"/>
        <v>0</v>
      </c>
      <c r="Q3581" s="71">
        <f t="shared" si="6"/>
        <v>0</v>
      </c>
      <c r="R3581" s="71">
        <f t="shared" si="7"/>
        <v>-11.033</v>
      </c>
      <c r="S3581" s="71">
        <f t="shared" si="8"/>
        <v>-83.09859155</v>
      </c>
      <c r="T3581" s="72">
        <f t="shared" si="9"/>
        <v>46</v>
      </c>
      <c r="U3581" s="71">
        <f t="shared" si="10"/>
        <v>0.1996527778</v>
      </c>
      <c r="V3581" s="71">
        <f t="shared" si="11"/>
        <v>0</v>
      </c>
      <c r="W3581" s="73">
        <f t="shared" si="12"/>
        <v>0</v>
      </c>
      <c r="X3581" s="19"/>
      <c r="Y3581" s="19"/>
      <c r="Z3581" s="19"/>
      <c r="AA3581" s="19"/>
      <c r="AB3581" s="19"/>
      <c r="AC3581" s="19"/>
      <c r="AD3581" s="19"/>
    </row>
    <row r="3582">
      <c r="A3582" s="49" t="s">
        <v>3658</v>
      </c>
      <c r="B3582" s="50">
        <v>22472.0</v>
      </c>
      <c r="C3582" s="51">
        <v>49.049</v>
      </c>
      <c r="D3582" s="52">
        <v>22386.0</v>
      </c>
      <c r="E3582" s="51">
        <v>0.214</v>
      </c>
      <c r="F3582" s="52">
        <v>22472.0</v>
      </c>
      <c r="G3582" s="54">
        <v>6.446</v>
      </c>
      <c r="H3582" s="50">
        <v>22472.0</v>
      </c>
      <c r="I3582" s="54">
        <v>3.94136</v>
      </c>
      <c r="J3582" s="50">
        <v>22472.0</v>
      </c>
      <c r="K3582" s="54">
        <v>1.752</v>
      </c>
      <c r="L3582" s="70">
        <f t="shared" si="1"/>
        <v>0</v>
      </c>
      <c r="M3582" s="71">
        <f t="shared" si="2"/>
        <v>0</v>
      </c>
      <c r="N3582" s="71">
        <f t="shared" si="3"/>
        <v>-45.10764</v>
      </c>
      <c r="O3582" s="71">
        <f t="shared" si="4"/>
        <v>-91.96444372</v>
      </c>
      <c r="P3582" s="71">
        <f t="shared" si="5"/>
        <v>0</v>
      </c>
      <c r="Q3582" s="71">
        <f t="shared" si="6"/>
        <v>0</v>
      </c>
      <c r="R3582" s="71">
        <f t="shared" si="7"/>
        <v>-47.297</v>
      </c>
      <c r="S3582" s="71">
        <f t="shared" si="8"/>
        <v>-96.42806173</v>
      </c>
      <c r="T3582" s="72">
        <f t="shared" si="9"/>
        <v>86</v>
      </c>
      <c r="U3582" s="71">
        <f t="shared" si="10"/>
        <v>0.3826984692</v>
      </c>
      <c r="V3582" s="71">
        <f t="shared" si="11"/>
        <v>0</v>
      </c>
      <c r="W3582" s="73">
        <f t="shared" si="12"/>
        <v>0</v>
      </c>
      <c r="X3582" s="19"/>
      <c r="Y3582" s="19"/>
      <c r="Z3582" s="19"/>
      <c r="AA3582" s="19"/>
      <c r="AB3582" s="19"/>
      <c r="AC3582" s="19"/>
      <c r="AD3582" s="19"/>
    </row>
    <row r="3583">
      <c r="A3583" s="49" t="s">
        <v>3659</v>
      </c>
      <c r="B3583" s="50">
        <v>22286.0</v>
      </c>
      <c r="C3583" s="51">
        <v>13.071</v>
      </c>
      <c r="D3583" s="52">
        <v>22248.0</v>
      </c>
      <c r="E3583" s="51">
        <v>0.097</v>
      </c>
      <c r="F3583" s="52">
        <v>22286.0</v>
      </c>
      <c r="G3583" s="54">
        <v>6.091</v>
      </c>
      <c r="H3583" s="50">
        <v>22286.0</v>
      </c>
      <c r="I3583" s="54">
        <v>20.7463</v>
      </c>
      <c r="J3583" s="50">
        <v>22286.0</v>
      </c>
      <c r="K3583" s="54">
        <v>3.092</v>
      </c>
      <c r="L3583" s="70">
        <f t="shared" si="1"/>
        <v>0</v>
      </c>
      <c r="M3583" s="71">
        <f t="shared" si="2"/>
        <v>0</v>
      </c>
      <c r="N3583" s="71">
        <f t="shared" si="3"/>
        <v>7.6753</v>
      </c>
      <c r="O3583" s="71">
        <f t="shared" si="4"/>
        <v>58.72006732</v>
      </c>
      <c r="P3583" s="71">
        <f t="shared" si="5"/>
        <v>0</v>
      </c>
      <c r="Q3583" s="71">
        <f t="shared" si="6"/>
        <v>0</v>
      </c>
      <c r="R3583" s="71">
        <f t="shared" si="7"/>
        <v>-9.979</v>
      </c>
      <c r="S3583" s="71">
        <f t="shared" si="8"/>
        <v>-76.3445796</v>
      </c>
      <c r="T3583" s="72">
        <f t="shared" si="9"/>
        <v>38</v>
      </c>
      <c r="U3583" s="71">
        <f t="shared" si="10"/>
        <v>0.1705106345</v>
      </c>
      <c r="V3583" s="71">
        <f t="shared" si="11"/>
        <v>0</v>
      </c>
      <c r="W3583" s="73">
        <f t="shared" si="12"/>
        <v>0</v>
      </c>
      <c r="X3583" s="19"/>
      <c r="Y3583" s="19"/>
      <c r="Z3583" s="19"/>
      <c r="AA3583" s="19"/>
      <c r="AB3583" s="19"/>
      <c r="AC3583" s="19"/>
      <c r="AD3583" s="19"/>
    </row>
    <row r="3584">
      <c r="A3584" s="49" t="s">
        <v>3660</v>
      </c>
      <c r="B3584" s="50">
        <v>21736.0</v>
      </c>
      <c r="C3584" s="51">
        <v>44.912</v>
      </c>
      <c r="D3584" s="52">
        <v>21689.0</v>
      </c>
      <c r="E3584" s="51">
        <v>0.096</v>
      </c>
      <c r="F3584" s="52">
        <v>21736.0</v>
      </c>
      <c r="G3584" s="54">
        <v>6.053</v>
      </c>
      <c r="H3584" s="50">
        <v>21736.0</v>
      </c>
      <c r="I3584" s="54">
        <v>3600.0</v>
      </c>
      <c r="J3584" s="50">
        <v>21735.0</v>
      </c>
      <c r="K3584" s="54">
        <v>1.972</v>
      </c>
      <c r="L3584" s="70">
        <f t="shared" si="1"/>
        <v>0</v>
      </c>
      <c r="M3584" s="71">
        <f t="shared" si="2"/>
        <v>0</v>
      </c>
      <c r="N3584" s="71">
        <f t="shared" si="3"/>
        <v>3555.088</v>
      </c>
      <c r="O3584" s="71">
        <f t="shared" si="4"/>
        <v>7915.675098</v>
      </c>
      <c r="P3584" s="71">
        <f t="shared" si="5"/>
        <v>-1</v>
      </c>
      <c r="Q3584" s="71">
        <f t="shared" si="6"/>
        <v>-0.004600662495</v>
      </c>
      <c r="R3584" s="71">
        <f t="shared" si="7"/>
        <v>-42.94</v>
      </c>
      <c r="S3584" s="71">
        <f t="shared" si="8"/>
        <v>-95.60919131</v>
      </c>
      <c r="T3584" s="72">
        <f t="shared" si="9"/>
        <v>47</v>
      </c>
      <c r="U3584" s="71">
        <f t="shared" si="10"/>
        <v>0.2162311373</v>
      </c>
      <c r="V3584" s="71">
        <f t="shared" si="11"/>
        <v>0</v>
      </c>
      <c r="W3584" s="73">
        <f t="shared" si="12"/>
        <v>0</v>
      </c>
      <c r="X3584" s="19"/>
      <c r="Y3584" s="19"/>
      <c r="Z3584" s="19"/>
      <c r="AA3584" s="19"/>
      <c r="AB3584" s="19"/>
      <c r="AC3584" s="19"/>
      <c r="AD3584" s="19"/>
    </row>
    <row r="3585">
      <c r="A3585" s="49" t="s">
        <v>3661</v>
      </c>
      <c r="B3585" s="50">
        <v>22245.0</v>
      </c>
      <c r="C3585" s="51">
        <v>15.043</v>
      </c>
      <c r="D3585" s="52">
        <v>22214.0</v>
      </c>
      <c r="E3585" s="51">
        <v>0.114</v>
      </c>
      <c r="F3585" s="52">
        <v>22245.0</v>
      </c>
      <c r="G3585" s="54">
        <v>6.18</v>
      </c>
      <c r="H3585" s="50">
        <v>22245.0</v>
      </c>
      <c r="I3585" s="54">
        <v>4.52597</v>
      </c>
      <c r="J3585" s="50">
        <v>22245.0</v>
      </c>
      <c r="K3585" s="54">
        <v>48.197</v>
      </c>
      <c r="L3585" s="70">
        <f t="shared" si="1"/>
        <v>0</v>
      </c>
      <c r="M3585" s="71">
        <f t="shared" si="2"/>
        <v>0</v>
      </c>
      <c r="N3585" s="71">
        <f t="shared" si="3"/>
        <v>-10.51703</v>
      </c>
      <c r="O3585" s="71">
        <f t="shared" si="4"/>
        <v>-69.91311573</v>
      </c>
      <c r="P3585" s="71">
        <f t="shared" si="5"/>
        <v>0</v>
      </c>
      <c r="Q3585" s="71">
        <f t="shared" si="6"/>
        <v>0</v>
      </c>
      <c r="R3585" s="71">
        <f t="shared" si="7"/>
        <v>33.154</v>
      </c>
      <c r="S3585" s="71">
        <f t="shared" si="8"/>
        <v>220.394868</v>
      </c>
      <c r="T3585" s="72">
        <f t="shared" si="9"/>
        <v>31</v>
      </c>
      <c r="U3585" s="71">
        <f t="shared" si="10"/>
        <v>0.1393571589</v>
      </c>
      <c r="V3585" s="71">
        <f t="shared" si="11"/>
        <v>0</v>
      </c>
      <c r="W3585" s="73">
        <f t="shared" si="12"/>
        <v>0</v>
      </c>
      <c r="X3585" s="19"/>
      <c r="Y3585" s="19"/>
      <c r="Z3585" s="19"/>
      <c r="AA3585" s="19"/>
      <c r="AB3585" s="19"/>
      <c r="AC3585" s="19"/>
      <c r="AD3585" s="19"/>
    </row>
    <row r="3586">
      <c r="A3586" s="49" t="s">
        <v>3662</v>
      </c>
      <c r="B3586" s="50">
        <v>21689.0</v>
      </c>
      <c r="C3586" s="51">
        <v>49.397</v>
      </c>
      <c r="D3586" s="52">
        <v>21595.0</v>
      </c>
      <c r="E3586" s="51">
        <v>0.096</v>
      </c>
      <c r="F3586" s="52">
        <v>21689.0</v>
      </c>
      <c r="G3586" s="54">
        <v>6.15</v>
      </c>
      <c r="H3586" s="50">
        <v>21689.0</v>
      </c>
      <c r="I3586" s="54">
        <v>4.81876</v>
      </c>
      <c r="J3586" s="50">
        <v>21689.0</v>
      </c>
      <c r="K3586" s="54">
        <v>2.827</v>
      </c>
      <c r="L3586" s="70">
        <f t="shared" si="1"/>
        <v>0</v>
      </c>
      <c r="M3586" s="71">
        <f t="shared" si="2"/>
        <v>0</v>
      </c>
      <c r="N3586" s="71">
        <f t="shared" si="3"/>
        <v>-44.57824</v>
      </c>
      <c r="O3586" s="71">
        <f t="shared" si="4"/>
        <v>-90.24483268</v>
      </c>
      <c r="P3586" s="71">
        <f t="shared" si="5"/>
        <v>0</v>
      </c>
      <c r="Q3586" s="71">
        <f t="shared" si="6"/>
        <v>0</v>
      </c>
      <c r="R3586" s="71">
        <f t="shared" si="7"/>
        <v>-46.57</v>
      </c>
      <c r="S3586" s="71">
        <f t="shared" si="8"/>
        <v>-94.27698038</v>
      </c>
      <c r="T3586" s="72">
        <f t="shared" si="9"/>
        <v>94</v>
      </c>
      <c r="U3586" s="71">
        <f t="shared" si="10"/>
        <v>0.4333994191</v>
      </c>
      <c r="V3586" s="71">
        <f t="shared" si="11"/>
        <v>0</v>
      </c>
      <c r="W3586" s="73">
        <f t="shared" si="12"/>
        <v>0</v>
      </c>
      <c r="X3586" s="19"/>
      <c r="Y3586" s="19"/>
      <c r="Z3586" s="19"/>
      <c r="AA3586" s="19"/>
      <c r="AB3586" s="19"/>
      <c r="AC3586" s="19"/>
      <c r="AD3586" s="19"/>
    </row>
    <row r="3587">
      <c r="A3587" s="49" t="s">
        <v>3663</v>
      </c>
      <c r="B3587" s="50">
        <v>22444.0</v>
      </c>
      <c r="C3587" s="51">
        <v>13.092</v>
      </c>
      <c r="D3587" s="52">
        <v>22409.0</v>
      </c>
      <c r="E3587" s="51">
        <v>0.119</v>
      </c>
      <c r="F3587" s="52">
        <v>22444.0</v>
      </c>
      <c r="G3587" s="54">
        <v>6.16</v>
      </c>
      <c r="H3587" s="50">
        <v>22444.0</v>
      </c>
      <c r="I3587" s="54">
        <v>1.51171</v>
      </c>
      <c r="J3587" s="50">
        <v>22443.0</v>
      </c>
      <c r="K3587" s="54">
        <v>1.361</v>
      </c>
      <c r="L3587" s="70">
        <f t="shared" si="1"/>
        <v>0</v>
      </c>
      <c r="M3587" s="71">
        <f t="shared" si="2"/>
        <v>0</v>
      </c>
      <c r="N3587" s="71">
        <f t="shared" si="3"/>
        <v>-11.58029</v>
      </c>
      <c r="O3587" s="71">
        <f t="shared" si="4"/>
        <v>-88.45317751</v>
      </c>
      <c r="P3587" s="71">
        <f t="shared" si="5"/>
        <v>-1</v>
      </c>
      <c r="Q3587" s="71">
        <f t="shared" si="6"/>
        <v>-0.004455533773</v>
      </c>
      <c r="R3587" s="71">
        <f t="shared" si="7"/>
        <v>-11.731</v>
      </c>
      <c r="S3587" s="71">
        <f t="shared" si="8"/>
        <v>-89.60433853</v>
      </c>
      <c r="T3587" s="72">
        <f t="shared" si="9"/>
        <v>35</v>
      </c>
      <c r="U3587" s="71">
        <f t="shared" si="10"/>
        <v>0.1559436821</v>
      </c>
      <c r="V3587" s="71">
        <f t="shared" si="11"/>
        <v>0</v>
      </c>
      <c r="W3587" s="73">
        <f t="shared" si="12"/>
        <v>0</v>
      </c>
      <c r="X3587" s="19"/>
      <c r="Y3587" s="19"/>
      <c r="Z3587" s="19"/>
      <c r="AA3587" s="19"/>
      <c r="AB3587" s="19"/>
      <c r="AC3587" s="19"/>
      <c r="AD3587" s="19"/>
    </row>
    <row r="3588">
      <c r="A3588" s="49" t="s">
        <v>3664</v>
      </c>
      <c r="B3588" s="50">
        <v>21885.0</v>
      </c>
      <c r="C3588" s="51">
        <v>47.28</v>
      </c>
      <c r="D3588" s="52">
        <v>21795.0</v>
      </c>
      <c r="E3588" s="51">
        <v>0.072</v>
      </c>
      <c r="F3588" s="52">
        <v>21885.0</v>
      </c>
      <c r="G3588" s="54">
        <v>6.217</v>
      </c>
      <c r="H3588" s="50">
        <v>21885.0</v>
      </c>
      <c r="I3588" s="54">
        <v>1.9238</v>
      </c>
      <c r="J3588" s="50">
        <v>21883.0</v>
      </c>
      <c r="K3588" s="54">
        <v>1.666</v>
      </c>
      <c r="L3588" s="70">
        <f t="shared" si="1"/>
        <v>0</v>
      </c>
      <c r="M3588" s="71">
        <f t="shared" si="2"/>
        <v>0</v>
      </c>
      <c r="N3588" s="71">
        <f t="shared" si="3"/>
        <v>-45.3562</v>
      </c>
      <c r="O3588" s="71">
        <f t="shared" si="4"/>
        <v>-95.93104907</v>
      </c>
      <c r="P3588" s="71">
        <f t="shared" si="5"/>
        <v>-2</v>
      </c>
      <c r="Q3588" s="71">
        <f t="shared" si="6"/>
        <v>-0.009138679461</v>
      </c>
      <c r="R3588" s="71">
        <f t="shared" si="7"/>
        <v>-45.614</v>
      </c>
      <c r="S3588" s="71">
        <f t="shared" si="8"/>
        <v>-96.47631134</v>
      </c>
      <c r="T3588" s="72">
        <f t="shared" si="9"/>
        <v>90</v>
      </c>
      <c r="U3588" s="71">
        <f t="shared" si="10"/>
        <v>0.4112405757</v>
      </c>
      <c r="V3588" s="71">
        <f t="shared" si="11"/>
        <v>0</v>
      </c>
      <c r="W3588" s="73">
        <f t="shared" si="12"/>
        <v>0</v>
      </c>
      <c r="X3588" s="19"/>
      <c r="Y3588" s="19"/>
      <c r="Z3588" s="19"/>
      <c r="AA3588" s="19"/>
      <c r="AB3588" s="19"/>
      <c r="AC3588" s="19"/>
      <c r="AD3588" s="19"/>
    </row>
    <row r="3589">
      <c r="A3589" s="49" t="s">
        <v>3665</v>
      </c>
      <c r="B3589" s="50">
        <v>22533.0</v>
      </c>
      <c r="C3589" s="51">
        <v>15.935</v>
      </c>
      <c r="D3589" s="52">
        <v>22482.0</v>
      </c>
      <c r="E3589" s="51">
        <v>0.076</v>
      </c>
      <c r="F3589" s="52">
        <v>22533.0</v>
      </c>
      <c r="G3589" s="54">
        <v>6.081</v>
      </c>
      <c r="H3589" s="50">
        <v>22533.0</v>
      </c>
      <c r="I3589" s="54">
        <v>3.73471</v>
      </c>
      <c r="J3589" s="50">
        <v>22533.0</v>
      </c>
      <c r="K3589" s="54">
        <v>2.265</v>
      </c>
      <c r="L3589" s="70">
        <f t="shared" si="1"/>
        <v>0</v>
      </c>
      <c r="M3589" s="71">
        <f t="shared" si="2"/>
        <v>0</v>
      </c>
      <c r="N3589" s="71">
        <f t="shared" si="3"/>
        <v>-12.20029</v>
      </c>
      <c r="O3589" s="71">
        <f t="shared" si="4"/>
        <v>-76.56284907</v>
      </c>
      <c r="P3589" s="71">
        <f t="shared" si="5"/>
        <v>0</v>
      </c>
      <c r="Q3589" s="71">
        <f t="shared" si="6"/>
        <v>0</v>
      </c>
      <c r="R3589" s="71">
        <f t="shared" si="7"/>
        <v>-13.67</v>
      </c>
      <c r="S3589" s="71">
        <f t="shared" si="8"/>
        <v>-85.78600565</v>
      </c>
      <c r="T3589" s="72">
        <f t="shared" si="9"/>
        <v>51</v>
      </c>
      <c r="U3589" s="71">
        <f t="shared" si="10"/>
        <v>0.2263347091</v>
      </c>
      <c r="V3589" s="71">
        <f t="shared" si="11"/>
        <v>0</v>
      </c>
      <c r="W3589" s="73">
        <f t="shared" si="12"/>
        <v>0</v>
      </c>
      <c r="X3589" s="19"/>
      <c r="Y3589" s="19"/>
      <c r="Z3589" s="19"/>
      <c r="AA3589" s="19"/>
      <c r="AB3589" s="19"/>
      <c r="AC3589" s="19"/>
      <c r="AD3589" s="19"/>
    </row>
    <row r="3590">
      <c r="A3590" s="49" t="s">
        <v>3666</v>
      </c>
      <c r="B3590" s="50">
        <v>21974.0</v>
      </c>
      <c r="C3590" s="51">
        <v>53.865</v>
      </c>
      <c r="D3590" s="52">
        <v>21856.0</v>
      </c>
      <c r="E3590" s="51">
        <v>0.101</v>
      </c>
      <c r="F3590" s="52">
        <v>21974.0</v>
      </c>
      <c r="G3590" s="54">
        <v>6.49</v>
      </c>
      <c r="H3590" s="50">
        <v>21974.0</v>
      </c>
      <c r="I3590" s="54">
        <v>1.92075</v>
      </c>
      <c r="J3590" s="50">
        <v>21974.0</v>
      </c>
      <c r="K3590" s="54">
        <v>2.256</v>
      </c>
      <c r="L3590" s="70">
        <f t="shared" si="1"/>
        <v>0</v>
      </c>
      <c r="M3590" s="71">
        <f t="shared" si="2"/>
        <v>0</v>
      </c>
      <c r="N3590" s="71">
        <f t="shared" si="3"/>
        <v>-51.94425</v>
      </c>
      <c r="O3590" s="71">
        <f t="shared" si="4"/>
        <v>-96.43414091</v>
      </c>
      <c r="P3590" s="71">
        <f t="shared" si="5"/>
        <v>0</v>
      </c>
      <c r="Q3590" s="71">
        <f t="shared" si="6"/>
        <v>0</v>
      </c>
      <c r="R3590" s="71">
        <f t="shared" si="7"/>
        <v>-51.609</v>
      </c>
      <c r="S3590" s="71">
        <f t="shared" si="8"/>
        <v>-95.8117516</v>
      </c>
      <c r="T3590" s="72">
        <f t="shared" si="9"/>
        <v>118</v>
      </c>
      <c r="U3590" s="71">
        <f t="shared" si="10"/>
        <v>0.5369982707</v>
      </c>
      <c r="V3590" s="71">
        <f t="shared" si="11"/>
        <v>0</v>
      </c>
      <c r="W3590" s="73">
        <f t="shared" si="12"/>
        <v>0</v>
      </c>
      <c r="X3590" s="19"/>
      <c r="Y3590" s="19"/>
      <c r="Z3590" s="19"/>
      <c r="AA3590" s="19"/>
      <c r="AB3590" s="19"/>
      <c r="AC3590" s="19"/>
      <c r="AD3590" s="19"/>
    </row>
    <row r="3591">
      <c r="A3591" s="49" t="s">
        <v>3667</v>
      </c>
      <c r="B3591" s="50">
        <v>22677.0</v>
      </c>
      <c r="C3591" s="51">
        <v>12.727</v>
      </c>
      <c r="D3591" s="52">
        <v>22629.0</v>
      </c>
      <c r="E3591" s="51">
        <v>0.092</v>
      </c>
      <c r="F3591" s="52">
        <v>22677.0</v>
      </c>
      <c r="G3591" s="54">
        <v>6.407</v>
      </c>
      <c r="H3591" s="50">
        <v>22677.0</v>
      </c>
      <c r="I3591" s="54">
        <v>3600.0</v>
      </c>
      <c r="J3591" s="50">
        <v>22676.0</v>
      </c>
      <c r="K3591" s="54">
        <v>1.548</v>
      </c>
      <c r="L3591" s="70">
        <f t="shared" si="1"/>
        <v>0</v>
      </c>
      <c r="M3591" s="71">
        <f t="shared" si="2"/>
        <v>0</v>
      </c>
      <c r="N3591" s="71">
        <f t="shared" si="3"/>
        <v>3587.273</v>
      </c>
      <c r="O3591" s="71">
        <f t="shared" si="4"/>
        <v>28186.32042</v>
      </c>
      <c r="P3591" s="71">
        <f t="shared" si="5"/>
        <v>-1</v>
      </c>
      <c r="Q3591" s="71">
        <f t="shared" si="6"/>
        <v>-0.004409754377</v>
      </c>
      <c r="R3591" s="71">
        <f t="shared" si="7"/>
        <v>-11.179</v>
      </c>
      <c r="S3591" s="71">
        <f t="shared" si="8"/>
        <v>-87.83688222</v>
      </c>
      <c r="T3591" s="72">
        <f t="shared" si="9"/>
        <v>48</v>
      </c>
      <c r="U3591" s="71">
        <f t="shared" si="10"/>
        <v>0.2116682101</v>
      </c>
      <c r="V3591" s="71">
        <f t="shared" si="11"/>
        <v>0</v>
      </c>
      <c r="W3591" s="73">
        <f t="shared" si="12"/>
        <v>0</v>
      </c>
      <c r="X3591" s="19"/>
      <c r="Y3591" s="19"/>
      <c r="Z3591" s="19"/>
      <c r="AA3591" s="19"/>
      <c r="AB3591" s="19"/>
      <c r="AC3591" s="19"/>
      <c r="AD3591" s="19"/>
    </row>
    <row r="3592">
      <c r="A3592" s="49" t="s">
        <v>3668</v>
      </c>
      <c r="B3592" s="50">
        <v>22113.0</v>
      </c>
      <c r="C3592" s="51">
        <v>47.567</v>
      </c>
      <c r="D3592" s="52">
        <v>21997.0</v>
      </c>
      <c r="E3592" s="51">
        <v>0.068</v>
      </c>
      <c r="F3592" s="52">
        <v>22113.0</v>
      </c>
      <c r="G3592" s="54">
        <v>6.529</v>
      </c>
      <c r="H3592" s="50">
        <v>22113.0</v>
      </c>
      <c r="I3592" s="54">
        <v>122.879</v>
      </c>
      <c r="J3592" s="50">
        <v>22113.0</v>
      </c>
      <c r="K3592" s="54">
        <v>2.658</v>
      </c>
      <c r="L3592" s="70">
        <f t="shared" si="1"/>
        <v>0</v>
      </c>
      <c r="M3592" s="71">
        <f t="shared" si="2"/>
        <v>0</v>
      </c>
      <c r="N3592" s="71">
        <f t="shared" si="3"/>
        <v>75.312</v>
      </c>
      <c r="O3592" s="71">
        <f t="shared" si="4"/>
        <v>158.3282528</v>
      </c>
      <c r="P3592" s="71">
        <f t="shared" si="5"/>
        <v>0</v>
      </c>
      <c r="Q3592" s="71">
        <f t="shared" si="6"/>
        <v>0</v>
      </c>
      <c r="R3592" s="71">
        <f t="shared" si="7"/>
        <v>-44.909</v>
      </c>
      <c r="S3592" s="71">
        <f t="shared" si="8"/>
        <v>-94.41209242</v>
      </c>
      <c r="T3592" s="72">
        <f t="shared" si="9"/>
        <v>116</v>
      </c>
      <c r="U3592" s="71">
        <f t="shared" si="10"/>
        <v>0.5245783024</v>
      </c>
      <c r="V3592" s="71">
        <f t="shared" si="11"/>
        <v>0</v>
      </c>
      <c r="W3592" s="73">
        <f t="shared" si="12"/>
        <v>0</v>
      </c>
      <c r="X3592" s="19"/>
      <c r="Y3592" s="19"/>
      <c r="Z3592" s="19"/>
      <c r="AA3592" s="19"/>
      <c r="AB3592" s="19"/>
      <c r="AC3592" s="19"/>
      <c r="AD3592" s="19"/>
    </row>
    <row r="3593">
      <c r="A3593" s="49" t="s">
        <v>3669</v>
      </c>
      <c r="B3593" s="50">
        <v>22646.0</v>
      </c>
      <c r="C3593" s="51">
        <v>14.267</v>
      </c>
      <c r="D3593" s="52">
        <v>22600.0</v>
      </c>
      <c r="E3593" s="51">
        <v>0.086</v>
      </c>
      <c r="F3593" s="52">
        <v>22646.0</v>
      </c>
      <c r="G3593" s="54">
        <v>6.135</v>
      </c>
      <c r="H3593" s="50">
        <v>22646.0</v>
      </c>
      <c r="I3593" s="54">
        <v>1.99699</v>
      </c>
      <c r="J3593" s="50">
        <v>22644.0</v>
      </c>
      <c r="K3593" s="54">
        <v>1.144</v>
      </c>
      <c r="L3593" s="70">
        <f t="shared" si="1"/>
        <v>0</v>
      </c>
      <c r="M3593" s="71">
        <f t="shared" si="2"/>
        <v>0</v>
      </c>
      <c r="N3593" s="71">
        <f t="shared" si="3"/>
        <v>-12.27001</v>
      </c>
      <c r="O3593" s="71">
        <f t="shared" si="4"/>
        <v>-86.00273358</v>
      </c>
      <c r="P3593" s="71">
        <f t="shared" si="5"/>
        <v>-2</v>
      </c>
      <c r="Q3593" s="71">
        <f t="shared" si="6"/>
        <v>-0.008831581736</v>
      </c>
      <c r="R3593" s="71">
        <f t="shared" si="7"/>
        <v>-13.123</v>
      </c>
      <c r="S3593" s="71">
        <f t="shared" si="8"/>
        <v>-91.98149576</v>
      </c>
      <c r="T3593" s="72">
        <f t="shared" si="9"/>
        <v>46</v>
      </c>
      <c r="U3593" s="71">
        <f t="shared" si="10"/>
        <v>0.2031263799</v>
      </c>
      <c r="V3593" s="71">
        <f t="shared" si="11"/>
        <v>0</v>
      </c>
      <c r="W3593" s="73">
        <f t="shared" si="12"/>
        <v>0</v>
      </c>
      <c r="X3593" s="19"/>
      <c r="Y3593" s="19"/>
      <c r="Z3593" s="19"/>
      <c r="AA3593" s="19"/>
      <c r="AB3593" s="19"/>
      <c r="AC3593" s="19"/>
      <c r="AD3593" s="19"/>
    </row>
    <row r="3594">
      <c r="A3594" s="49" t="s">
        <v>3670</v>
      </c>
      <c r="B3594" s="50">
        <v>22078.0</v>
      </c>
      <c r="C3594" s="51">
        <v>50.48</v>
      </c>
      <c r="D3594" s="52">
        <v>22001.0</v>
      </c>
      <c r="E3594" s="51">
        <v>0.118</v>
      </c>
      <c r="F3594" s="52">
        <v>22078.0</v>
      </c>
      <c r="G3594" s="54">
        <v>6.398</v>
      </c>
      <c r="H3594" s="50">
        <v>22078.0</v>
      </c>
      <c r="I3594" s="54">
        <v>1.8071</v>
      </c>
      <c r="J3594" s="50">
        <v>22078.0</v>
      </c>
      <c r="K3594" s="54">
        <v>1.982</v>
      </c>
      <c r="L3594" s="70">
        <f t="shared" si="1"/>
        <v>0</v>
      </c>
      <c r="M3594" s="71">
        <f t="shared" si="2"/>
        <v>0</v>
      </c>
      <c r="N3594" s="71">
        <f t="shared" si="3"/>
        <v>-48.6729</v>
      </c>
      <c r="O3594" s="71">
        <f t="shared" si="4"/>
        <v>-96.4201664</v>
      </c>
      <c r="P3594" s="71">
        <f t="shared" si="5"/>
        <v>0</v>
      </c>
      <c r="Q3594" s="71">
        <f t="shared" si="6"/>
        <v>0</v>
      </c>
      <c r="R3594" s="71">
        <f t="shared" si="7"/>
        <v>-48.498</v>
      </c>
      <c r="S3594" s="71">
        <f t="shared" si="8"/>
        <v>-96.07369255</v>
      </c>
      <c r="T3594" s="72">
        <f t="shared" si="9"/>
        <v>77</v>
      </c>
      <c r="U3594" s="71">
        <f t="shared" si="10"/>
        <v>0.348763475</v>
      </c>
      <c r="V3594" s="71">
        <f t="shared" si="11"/>
        <v>0</v>
      </c>
      <c r="W3594" s="73">
        <f t="shared" si="12"/>
        <v>0</v>
      </c>
      <c r="X3594" s="19"/>
      <c r="Y3594" s="19"/>
      <c r="Z3594" s="19"/>
      <c r="AA3594" s="19"/>
      <c r="AB3594" s="19"/>
      <c r="AC3594" s="19"/>
      <c r="AD3594" s="19"/>
    </row>
    <row r="3595">
      <c r="A3595" s="49" t="s">
        <v>3671</v>
      </c>
      <c r="B3595" s="50">
        <v>21031.0</v>
      </c>
      <c r="C3595" s="51">
        <v>13.529</v>
      </c>
      <c r="D3595" s="52">
        <v>20983.0</v>
      </c>
      <c r="E3595" s="51">
        <v>0.064</v>
      </c>
      <c r="F3595" s="52">
        <v>21031.0</v>
      </c>
      <c r="G3595" s="54">
        <v>5.625</v>
      </c>
      <c r="H3595" s="50">
        <v>21031.0</v>
      </c>
      <c r="I3595" s="54">
        <v>1.63036</v>
      </c>
      <c r="J3595" s="50">
        <v>21030.0</v>
      </c>
      <c r="K3595" s="54">
        <v>1.157</v>
      </c>
      <c r="L3595" s="70">
        <f t="shared" si="1"/>
        <v>0</v>
      </c>
      <c r="M3595" s="71">
        <f t="shared" si="2"/>
        <v>0</v>
      </c>
      <c r="N3595" s="71">
        <f t="shared" si="3"/>
        <v>-11.89864</v>
      </c>
      <c r="O3595" s="71">
        <f t="shared" si="4"/>
        <v>-87.94914628</v>
      </c>
      <c r="P3595" s="71">
        <f t="shared" si="5"/>
        <v>-1</v>
      </c>
      <c r="Q3595" s="71">
        <f t="shared" si="6"/>
        <v>-0.004754885645</v>
      </c>
      <c r="R3595" s="71">
        <f t="shared" si="7"/>
        <v>-12.372</v>
      </c>
      <c r="S3595" s="71">
        <f t="shared" si="8"/>
        <v>-91.44800059</v>
      </c>
      <c r="T3595" s="72">
        <f t="shared" si="9"/>
        <v>48</v>
      </c>
      <c r="U3595" s="71">
        <f t="shared" si="10"/>
        <v>0.228234511</v>
      </c>
      <c r="V3595" s="71">
        <f t="shared" si="11"/>
        <v>0</v>
      </c>
      <c r="W3595" s="73">
        <f t="shared" si="12"/>
        <v>0</v>
      </c>
      <c r="X3595" s="19"/>
      <c r="Y3595" s="19"/>
      <c r="Z3595" s="19"/>
      <c r="AA3595" s="19"/>
      <c r="AB3595" s="19"/>
      <c r="AC3595" s="19"/>
      <c r="AD3595" s="19"/>
    </row>
    <row r="3596">
      <c r="A3596" s="49" t="s">
        <v>3672</v>
      </c>
      <c r="B3596" s="50">
        <v>20503.0</v>
      </c>
      <c r="C3596" s="51">
        <v>46.317</v>
      </c>
      <c r="D3596" s="52">
        <v>20408.0</v>
      </c>
      <c r="E3596" s="51">
        <v>0.13</v>
      </c>
      <c r="F3596" s="52">
        <v>20503.0</v>
      </c>
      <c r="G3596" s="54">
        <v>6.004</v>
      </c>
      <c r="H3596" s="50">
        <v>20502.0</v>
      </c>
      <c r="I3596" s="54">
        <v>3600.0</v>
      </c>
      <c r="J3596" s="50">
        <v>20503.0</v>
      </c>
      <c r="K3596" s="54">
        <v>4.102</v>
      </c>
      <c r="L3596" s="70">
        <f t="shared" si="1"/>
        <v>-1</v>
      </c>
      <c r="M3596" s="71">
        <f t="shared" si="2"/>
        <v>-0.004877335024</v>
      </c>
      <c r="N3596" s="71">
        <f t="shared" si="3"/>
        <v>3553.683</v>
      </c>
      <c r="O3596" s="71">
        <f t="shared" si="4"/>
        <v>7672.524127</v>
      </c>
      <c r="P3596" s="71">
        <f t="shared" si="5"/>
        <v>0</v>
      </c>
      <c r="Q3596" s="71">
        <f t="shared" si="6"/>
        <v>0</v>
      </c>
      <c r="R3596" s="71">
        <f t="shared" si="7"/>
        <v>-42.215</v>
      </c>
      <c r="S3596" s="71">
        <f t="shared" si="8"/>
        <v>-91.14364056</v>
      </c>
      <c r="T3596" s="72">
        <f t="shared" si="9"/>
        <v>95</v>
      </c>
      <c r="U3596" s="71">
        <f t="shared" si="10"/>
        <v>0.4633468273</v>
      </c>
      <c r="V3596" s="71">
        <f t="shared" si="11"/>
        <v>0</v>
      </c>
      <c r="W3596" s="73">
        <f t="shared" si="12"/>
        <v>0</v>
      </c>
      <c r="X3596" s="19"/>
      <c r="Y3596" s="19"/>
      <c r="Z3596" s="19"/>
      <c r="AA3596" s="19"/>
      <c r="AB3596" s="19"/>
      <c r="AC3596" s="19"/>
      <c r="AD3596" s="19"/>
    </row>
    <row r="3597">
      <c r="A3597" s="49" t="s">
        <v>3673</v>
      </c>
      <c r="B3597" s="50">
        <v>23024.0</v>
      </c>
      <c r="C3597" s="51">
        <v>13.804</v>
      </c>
      <c r="D3597" s="52">
        <v>22970.0</v>
      </c>
      <c r="E3597" s="51">
        <v>0.086</v>
      </c>
      <c r="F3597" s="52">
        <v>23024.0</v>
      </c>
      <c r="G3597" s="54">
        <v>6.553</v>
      </c>
      <c r="H3597" s="50">
        <v>23024.0</v>
      </c>
      <c r="I3597" s="54">
        <v>92.5619</v>
      </c>
      <c r="J3597" s="50">
        <v>23024.0</v>
      </c>
      <c r="K3597" s="54">
        <v>3.095</v>
      </c>
      <c r="L3597" s="70">
        <f t="shared" si="1"/>
        <v>0</v>
      </c>
      <c r="M3597" s="71">
        <f t="shared" si="2"/>
        <v>0</v>
      </c>
      <c r="N3597" s="71">
        <f t="shared" si="3"/>
        <v>78.7579</v>
      </c>
      <c r="O3597" s="71">
        <f t="shared" si="4"/>
        <v>570.5440452</v>
      </c>
      <c r="P3597" s="71">
        <f t="shared" si="5"/>
        <v>0</v>
      </c>
      <c r="Q3597" s="71">
        <f t="shared" si="6"/>
        <v>0</v>
      </c>
      <c r="R3597" s="71">
        <f t="shared" si="7"/>
        <v>-10.709</v>
      </c>
      <c r="S3597" s="71">
        <f t="shared" si="8"/>
        <v>-77.57896262</v>
      </c>
      <c r="T3597" s="72">
        <f t="shared" si="9"/>
        <v>54</v>
      </c>
      <c r="U3597" s="71">
        <f t="shared" si="10"/>
        <v>0.2345378735</v>
      </c>
      <c r="V3597" s="71">
        <f t="shared" si="11"/>
        <v>0</v>
      </c>
      <c r="W3597" s="73">
        <f t="shared" si="12"/>
        <v>0</v>
      </c>
      <c r="X3597" s="19"/>
      <c r="Y3597" s="19"/>
      <c r="Z3597" s="19"/>
      <c r="AA3597" s="19"/>
      <c r="AB3597" s="19"/>
      <c r="AC3597" s="19"/>
      <c r="AD3597" s="19"/>
    </row>
    <row r="3598">
      <c r="A3598" s="49" t="s">
        <v>3674</v>
      </c>
      <c r="B3598" s="50">
        <v>22454.0</v>
      </c>
      <c r="C3598" s="51">
        <v>49.445</v>
      </c>
      <c r="D3598" s="52">
        <v>22383.0</v>
      </c>
      <c r="E3598" s="51">
        <v>0.145</v>
      </c>
      <c r="F3598" s="52">
        <v>22454.0</v>
      </c>
      <c r="G3598" s="54">
        <v>6.324</v>
      </c>
      <c r="H3598" s="50">
        <v>22453.0</v>
      </c>
      <c r="I3598" s="54">
        <v>3600.0</v>
      </c>
      <c r="J3598" s="50">
        <v>22452.0</v>
      </c>
      <c r="K3598" s="54">
        <v>5.743</v>
      </c>
      <c r="L3598" s="70">
        <f t="shared" si="1"/>
        <v>-1</v>
      </c>
      <c r="M3598" s="71">
        <f t="shared" si="2"/>
        <v>-0.004453549479</v>
      </c>
      <c r="N3598" s="71">
        <f t="shared" si="3"/>
        <v>3550.555</v>
      </c>
      <c r="O3598" s="71">
        <f t="shared" si="4"/>
        <v>7180.817069</v>
      </c>
      <c r="P3598" s="71">
        <f t="shared" si="5"/>
        <v>-2</v>
      </c>
      <c r="Q3598" s="71">
        <f t="shared" si="6"/>
        <v>-0.008907098958</v>
      </c>
      <c r="R3598" s="71">
        <f t="shared" si="7"/>
        <v>-43.702</v>
      </c>
      <c r="S3598" s="71">
        <f t="shared" si="8"/>
        <v>-88.38507433</v>
      </c>
      <c r="T3598" s="72">
        <f t="shared" si="9"/>
        <v>71</v>
      </c>
      <c r="U3598" s="71">
        <f t="shared" si="10"/>
        <v>0.316202013</v>
      </c>
      <c r="V3598" s="71">
        <f t="shared" si="11"/>
        <v>0</v>
      </c>
      <c r="W3598" s="73">
        <f t="shared" si="12"/>
        <v>0</v>
      </c>
      <c r="X3598" s="19"/>
      <c r="Y3598" s="19"/>
      <c r="Z3598" s="19"/>
      <c r="AA3598" s="19"/>
      <c r="AB3598" s="19"/>
      <c r="AC3598" s="19"/>
      <c r="AD3598" s="19"/>
    </row>
    <row r="3599">
      <c r="A3599" s="49" t="s">
        <v>3675</v>
      </c>
      <c r="B3599" s="50">
        <v>22306.0</v>
      </c>
      <c r="C3599" s="51">
        <v>12.057</v>
      </c>
      <c r="D3599" s="52">
        <v>22259.0</v>
      </c>
      <c r="E3599" s="51">
        <v>0.179</v>
      </c>
      <c r="F3599" s="52">
        <v>22306.0</v>
      </c>
      <c r="G3599" s="54">
        <v>6.298</v>
      </c>
      <c r="H3599" s="50">
        <v>22306.0</v>
      </c>
      <c r="I3599" s="54">
        <v>1.77523</v>
      </c>
      <c r="J3599" s="50">
        <v>22305.0</v>
      </c>
      <c r="K3599" s="54">
        <v>2.365</v>
      </c>
      <c r="L3599" s="70">
        <f t="shared" si="1"/>
        <v>0</v>
      </c>
      <c r="M3599" s="71">
        <f t="shared" si="2"/>
        <v>0</v>
      </c>
      <c r="N3599" s="71">
        <f t="shared" si="3"/>
        <v>-10.28177</v>
      </c>
      <c r="O3599" s="71">
        <f t="shared" si="4"/>
        <v>-85.27635399</v>
      </c>
      <c r="P3599" s="71">
        <f t="shared" si="5"/>
        <v>-1</v>
      </c>
      <c r="Q3599" s="71">
        <f t="shared" si="6"/>
        <v>-0.004483098718</v>
      </c>
      <c r="R3599" s="71">
        <f t="shared" si="7"/>
        <v>-9.692</v>
      </c>
      <c r="S3599" s="71">
        <f t="shared" si="8"/>
        <v>-80.38483868</v>
      </c>
      <c r="T3599" s="72">
        <f t="shared" si="9"/>
        <v>47</v>
      </c>
      <c r="U3599" s="71">
        <f t="shared" si="10"/>
        <v>0.2107056397</v>
      </c>
      <c r="V3599" s="71">
        <f t="shared" si="11"/>
        <v>0</v>
      </c>
      <c r="W3599" s="73">
        <f t="shared" si="12"/>
        <v>0</v>
      </c>
      <c r="X3599" s="19"/>
      <c r="Y3599" s="19"/>
      <c r="Z3599" s="19"/>
      <c r="AA3599" s="19"/>
      <c r="AB3599" s="19"/>
      <c r="AC3599" s="19"/>
      <c r="AD3599" s="19"/>
    </row>
    <row r="3600">
      <c r="A3600" s="49" t="s">
        <v>3676</v>
      </c>
      <c r="B3600" s="50">
        <v>21755.0</v>
      </c>
      <c r="C3600" s="51">
        <v>45.654</v>
      </c>
      <c r="D3600" s="52">
        <v>21708.0</v>
      </c>
      <c r="E3600" s="51">
        <v>0.078</v>
      </c>
      <c r="F3600" s="52">
        <v>21755.0</v>
      </c>
      <c r="G3600" s="54">
        <v>5.937</v>
      </c>
      <c r="H3600" s="50">
        <v>21755.0</v>
      </c>
      <c r="I3600" s="54">
        <v>4.16414</v>
      </c>
      <c r="J3600" s="50">
        <v>21753.0</v>
      </c>
      <c r="K3600" s="54">
        <v>1.819</v>
      </c>
      <c r="L3600" s="70">
        <f t="shared" si="1"/>
        <v>0</v>
      </c>
      <c r="M3600" s="71">
        <f t="shared" si="2"/>
        <v>0</v>
      </c>
      <c r="N3600" s="71">
        <f t="shared" si="3"/>
        <v>-41.48986</v>
      </c>
      <c r="O3600" s="71">
        <f t="shared" si="4"/>
        <v>-90.87891532</v>
      </c>
      <c r="P3600" s="71">
        <f t="shared" si="5"/>
        <v>-2</v>
      </c>
      <c r="Q3600" s="71">
        <f t="shared" si="6"/>
        <v>-0.009193288899</v>
      </c>
      <c r="R3600" s="71">
        <f t="shared" si="7"/>
        <v>-43.835</v>
      </c>
      <c r="S3600" s="71">
        <f t="shared" si="8"/>
        <v>-96.01568318</v>
      </c>
      <c r="T3600" s="72">
        <f t="shared" si="9"/>
        <v>47</v>
      </c>
      <c r="U3600" s="71">
        <f t="shared" si="10"/>
        <v>0.2160422891</v>
      </c>
      <c r="V3600" s="71">
        <f t="shared" si="11"/>
        <v>0</v>
      </c>
      <c r="W3600" s="73">
        <f t="shared" si="12"/>
        <v>0</v>
      </c>
      <c r="X3600" s="19"/>
      <c r="Y3600" s="19"/>
      <c r="Z3600" s="19"/>
      <c r="AA3600" s="19"/>
      <c r="AB3600" s="19"/>
      <c r="AC3600" s="19"/>
      <c r="AD3600" s="19"/>
    </row>
    <row r="3601">
      <c r="A3601" s="49" t="s">
        <v>3677</v>
      </c>
      <c r="B3601" s="50">
        <v>22279.0</v>
      </c>
      <c r="C3601" s="51">
        <v>12.432</v>
      </c>
      <c r="D3601" s="52">
        <v>22241.0</v>
      </c>
      <c r="E3601" s="51">
        <v>0.119</v>
      </c>
      <c r="F3601" s="52">
        <v>22279.0</v>
      </c>
      <c r="G3601" s="54">
        <v>5.982</v>
      </c>
      <c r="H3601" s="50">
        <v>22279.0</v>
      </c>
      <c r="I3601" s="54">
        <v>1.5109</v>
      </c>
      <c r="J3601" s="50">
        <v>22279.0</v>
      </c>
      <c r="K3601" s="54">
        <v>24.253</v>
      </c>
      <c r="L3601" s="70">
        <f t="shared" si="1"/>
        <v>0</v>
      </c>
      <c r="M3601" s="71">
        <f t="shared" si="2"/>
        <v>0</v>
      </c>
      <c r="N3601" s="71">
        <f t="shared" si="3"/>
        <v>-10.9211</v>
      </c>
      <c r="O3601" s="71">
        <f t="shared" si="4"/>
        <v>-87.84668597</v>
      </c>
      <c r="P3601" s="71">
        <f t="shared" si="5"/>
        <v>0</v>
      </c>
      <c r="Q3601" s="71">
        <f t="shared" si="6"/>
        <v>0</v>
      </c>
      <c r="R3601" s="71">
        <f t="shared" si="7"/>
        <v>11.821</v>
      </c>
      <c r="S3601" s="71">
        <f t="shared" si="8"/>
        <v>95.08526384</v>
      </c>
      <c r="T3601" s="72">
        <f t="shared" si="9"/>
        <v>38</v>
      </c>
      <c r="U3601" s="71">
        <f t="shared" si="10"/>
        <v>0.1705642084</v>
      </c>
      <c r="V3601" s="71">
        <f t="shared" si="11"/>
        <v>0</v>
      </c>
      <c r="W3601" s="73">
        <f t="shared" si="12"/>
        <v>0</v>
      </c>
      <c r="X3601" s="19"/>
      <c r="Y3601" s="19"/>
      <c r="Z3601" s="19"/>
      <c r="AA3601" s="19"/>
      <c r="AB3601" s="19"/>
      <c r="AC3601" s="19"/>
      <c r="AD3601" s="19"/>
    </row>
    <row r="3602">
      <c r="A3602" s="49" t="s">
        <v>3678</v>
      </c>
      <c r="B3602" s="127">
        <v>21726.0</v>
      </c>
      <c r="C3602" s="128">
        <v>46.546</v>
      </c>
      <c r="D3602" s="129">
        <v>21628.0</v>
      </c>
      <c r="E3602" s="128">
        <v>0.18</v>
      </c>
      <c r="F3602" s="129">
        <v>21726.0</v>
      </c>
      <c r="G3602" s="130">
        <v>6.275</v>
      </c>
      <c r="H3602" s="127">
        <v>21726.0</v>
      </c>
      <c r="I3602" s="130">
        <v>2.04766</v>
      </c>
      <c r="J3602" s="127">
        <v>21724.0</v>
      </c>
      <c r="K3602" s="130">
        <v>2.469</v>
      </c>
      <c r="L3602" s="131">
        <f t="shared" si="1"/>
        <v>0</v>
      </c>
      <c r="M3602" s="132">
        <f t="shared" si="2"/>
        <v>0</v>
      </c>
      <c r="N3602" s="132">
        <f t="shared" si="3"/>
        <v>-44.49834</v>
      </c>
      <c r="O3602" s="132">
        <f t="shared" si="4"/>
        <v>-95.60078202</v>
      </c>
      <c r="P3602" s="132">
        <f t="shared" si="5"/>
        <v>-2</v>
      </c>
      <c r="Q3602" s="132">
        <f t="shared" si="6"/>
        <v>-0.009205560158</v>
      </c>
      <c r="R3602" s="132">
        <f t="shared" si="7"/>
        <v>-44.077</v>
      </c>
      <c r="S3602" s="132">
        <f t="shared" si="8"/>
        <v>-94.69556997</v>
      </c>
      <c r="T3602" s="133">
        <f t="shared" si="9"/>
        <v>98</v>
      </c>
      <c r="U3602" s="132">
        <f t="shared" si="10"/>
        <v>0.4510724478</v>
      </c>
      <c r="V3602" s="132">
        <f t="shared" si="11"/>
        <v>0</v>
      </c>
      <c r="W3602" s="134">
        <f t="shared" si="12"/>
        <v>0</v>
      </c>
      <c r="X3602" s="19"/>
      <c r="Y3602" s="19"/>
      <c r="Z3602" s="19"/>
      <c r="AA3602" s="19"/>
      <c r="AB3602" s="19"/>
      <c r="AC3602" s="19"/>
      <c r="AD3602" s="19"/>
    </row>
    <row r="3603">
      <c r="A3603" s="135" t="s">
        <v>3679</v>
      </c>
      <c r="B3603" s="136">
        <f t="shared" ref="B3603:I3603" si="13">AVERAGE(B3:B3602)</f>
        <v>13118.47556</v>
      </c>
      <c r="C3603" s="137">
        <f t="shared" si="13"/>
        <v>8.7434475</v>
      </c>
      <c r="D3603" s="137">
        <f t="shared" si="13"/>
        <v>13017.45</v>
      </c>
      <c r="E3603" s="137">
        <f t="shared" si="13"/>
        <v>0.03163555556</v>
      </c>
      <c r="F3603" s="137">
        <f t="shared" si="13"/>
        <v>13112.79417</v>
      </c>
      <c r="G3603" s="138">
        <f t="shared" si="13"/>
        <v>1.1408925</v>
      </c>
      <c r="H3603" s="137">
        <f t="shared" si="13"/>
        <v>13057.99028</v>
      </c>
      <c r="I3603" s="138">
        <f t="shared" si="13"/>
        <v>70.51316373</v>
      </c>
      <c r="J3603" s="136">
        <v>12576.328611111112</v>
      </c>
      <c r="K3603" s="138">
        <v>244.4434694444451</v>
      </c>
      <c r="L3603" s="137">
        <f t="shared" ref="L3603:S3603" si="14">AVERAGE(L3:L3602)</f>
        <v>-60.48527778</v>
      </c>
      <c r="M3603" s="137">
        <f t="shared" si="14"/>
        <v>-0.2500198429</v>
      </c>
      <c r="N3603" s="137">
        <f t="shared" si="14"/>
        <v>61.76971623</v>
      </c>
      <c r="O3603" s="137">
        <f t="shared" si="14"/>
        <v>3935.357359</v>
      </c>
      <c r="P3603" s="137">
        <f t="shared" si="14"/>
        <v>-542.1713889</v>
      </c>
      <c r="Q3603" s="137">
        <f t="shared" si="14"/>
        <v>-2.528693728</v>
      </c>
      <c r="R3603" s="137">
        <f t="shared" si="14"/>
        <v>235.7006514</v>
      </c>
      <c r="S3603" s="137">
        <f t="shared" si="14"/>
        <v>36113.10527</v>
      </c>
      <c r="T3603" s="137">
        <f t="shared" si="9"/>
        <v>101.0255556</v>
      </c>
      <c r="U3603" s="137">
        <f t="shared" ref="U3603:W3603" si="15">AVERAGE(U3:U3602)</f>
        <v>0.9230041291</v>
      </c>
      <c r="V3603" s="137">
        <f t="shared" si="15"/>
        <v>5.681388889</v>
      </c>
      <c r="W3603" s="138">
        <f t="shared" si="15"/>
        <v>0.04391010011</v>
      </c>
      <c r="X3603" s="71"/>
      <c r="Y3603" s="71"/>
      <c r="Z3603" s="71"/>
      <c r="AA3603" s="71"/>
      <c r="AB3603" s="71"/>
      <c r="AC3603" s="71"/>
      <c r="AD3603" s="71"/>
    </row>
    <row r="3604">
      <c r="A3604" s="110"/>
      <c r="B3604" s="19"/>
      <c r="C3604" s="19"/>
      <c r="D3604" s="19"/>
      <c r="E3604" s="19"/>
      <c r="F3604" s="19"/>
      <c r="G3604" s="19"/>
      <c r="H3604" s="19"/>
      <c r="I3604" s="19"/>
      <c r="J3604" s="19"/>
      <c r="K3604" s="19"/>
      <c r="L3604" s="19"/>
      <c r="M3604" s="71"/>
      <c r="N3604" s="19"/>
      <c r="O3604" s="71"/>
      <c r="P3604" s="19"/>
      <c r="Q3604" s="71"/>
      <c r="R3604" s="19"/>
      <c r="S3604" s="71"/>
      <c r="T3604" s="119"/>
      <c r="U3604" s="71"/>
      <c r="V3604" s="19"/>
      <c r="W3604" s="71"/>
      <c r="X3604" s="19"/>
      <c r="Y3604" s="19"/>
      <c r="Z3604" s="19"/>
      <c r="AA3604" s="19"/>
      <c r="AB3604" s="19"/>
      <c r="AC3604" s="19"/>
      <c r="AD3604" s="19"/>
    </row>
    <row r="3605">
      <c r="A3605" s="110"/>
      <c r="B3605" s="119"/>
      <c r="C3605" s="19"/>
      <c r="D3605" s="119"/>
      <c r="E3605" s="19"/>
      <c r="F3605" s="119"/>
      <c r="G3605" s="19"/>
      <c r="H3605" s="119"/>
      <c r="I3605" s="19"/>
      <c r="J3605" s="119"/>
      <c r="K3605" s="19"/>
      <c r="L3605" s="19"/>
      <c r="M3605" s="71"/>
      <c r="N3605" s="19"/>
      <c r="O3605" s="71"/>
      <c r="P3605" s="19"/>
      <c r="Q3605" s="71"/>
      <c r="R3605" s="19"/>
      <c r="S3605" s="71"/>
      <c r="T3605" s="119"/>
      <c r="U3605" s="71"/>
      <c r="V3605" s="19"/>
      <c r="W3605" s="71"/>
      <c r="X3605" s="19"/>
      <c r="Y3605" s="19"/>
      <c r="Z3605" s="19"/>
      <c r="AA3605" s="19"/>
      <c r="AB3605" s="19"/>
      <c r="AC3605" s="19"/>
      <c r="AD3605" s="19"/>
    </row>
    <row r="3606">
      <c r="A3606" s="110"/>
      <c r="B3606" s="119"/>
      <c r="C3606" s="19"/>
      <c r="D3606" s="119"/>
      <c r="E3606" s="19"/>
      <c r="F3606" s="119"/>
      <c r="G3606" s="19"/>
      <c r="H3606" s="119"/>
      <c r="I3606" s="19"/>
      <c r="J3606" s="119"/>
      <c r="K3606" s="19"/>
      <c r="L3606" s="19"/>
      <c r="M3606" s="71"/>
      <c r="N3606" s="19"/>
      <c r="O3606" s="71"/>
      <c r="P3606" s="19"/>
      <c r="Q3606" s="71"/>
      <c r="R3606" s="19"/>
      <c r="S3606" s="71"/>
      <c r="T3606" s="119"/>
      <c r="U3606" s="71"/>
      <c r="V3606" s="19"/>
      <c r="W3606" s="71"/>
      <c r="X3606" s="19"/>
      <c r="Y3606" s="19"/>
      <c r="Z3606" s="19"/>
      <c r="AA3606" s="19"/>
      <c r="AB3606" s="19"/>
      <c r="AC3606" s="19"/>
      <c r="AD3606" s="19"/>
    </row>
    <row r="3607">
      <c r="A3607" s="110"/>
      <c r="B3607" s="119"/>
      <c r="C3607" s="19"/>
      <c r="D3607" s="119"/>
      <c r="E3607" s="19"/>
      <c r="F3607" s="119"/>
      <c r="G3607" s="19"/>
      <c r="H3607" s="119"/>
      <c r="I3607" s="19"/>
      <c r="J3607" s="119"/>
      <c r="K3607" s="19"/>
      <c r="L3607" s="19"/>
      <c r="M3607" s="71"/>
      <c r="N3607" s="19"/>
      <c r="O3607" s="71"/>
      <c r="P3607" s="19"/>
      <c r="Q3607" s="71"/>
      <c r="R3607" s="19"/>
      <c r="S3607" s="71"/>
      <c r="T3607" s="119"/>
      <c r="U3607" s="71"/>
      <c r="V3607" s="19"/>
      <c r="W3607" s="71"/>
      <c r="X3607" s="19"/>
      <c r="Y3607" s="19"/>
      <c r="Z3607" s="19"/>
      <c r="AA3607" s="19"/>
      <c r="AB3607" s="19"/>
      <c r="AC3607" s="19"/>
      <c r="AD3607" s="19"/>
    </row>
    <row r="3608">
      <c r="A3608" s="110"/>
      <c r="B3608" s="119"/>
      <c r="C3608" s="19"/>
      <c r="D3608" s="119"/>
      <c r="E3608" s="19"/>
      <c r="F3608" s="119"/>
      <c r="G3608" s="19"/>
      <c r="H3608" s="119"/>
      <c r="I3608" s="19"/>
      <c r="J3608" s="119"/>
      <c r="K3608" s="19"/>
      <c r="L3608" s="19"/>
      <c r="M3608" s="71"/>
      <c r="N3608" s="19"/>
      <c r="O3608" s="71"/>
      <c r="P3608" s="19"/>
      <c r="Q3608" s="71"/>
      <c r="R3608" s="19"/>
      <c r="S3608" s="71"/>
      <c r="T3608" s="119"/>
      <c r="U3608" s="71"/>
      <c r="V3608" s="19"/>
      <c r="W3608" s="71"/>
      <c r="X3608" s="19"/>
      <c r="Y3608" s="19"/>
      <c r="Z3608" s="19"/>
      <c r="AA3608" s="19"/>
      <c r="AB3608" s="19"/>
      <c r="AC3608" s="19"/>
      <c r="AD3608" s="19"/>
    </row>
    <row r="3609">
      <c r="A3609" s="110"/>
      <c r="B3609" s="119"/>
      <c r="C3609" s="19"/>
      <c r="D3609" s="119"/>
      <c r="E3609" s="19"/>
      <c r="F3609" s="119"/>
      <c r="G3609" s="19"/>
      <c r="H3609" s="119"/>
      <c r="I3609" s="19"/>
      <c r="J3609" s="119"/>
      <c r="K3609" s="19"/>
      <c r="L3609" s="19"/>
      <c r="M3609" s="71"/>
      <c r="N3609" s="19"/>
      <c r="O3609" s="71"/>
      <c r="P3609" s="19"/>
      <c r="Q3609" s="71"/>
      <c r="R3609" s="19"/>
      <c r="S3609" s="71"/>
      <c r="T3609" s="119"/>
      <c r="U3609" s="71"/>
      <c r="V3609" s="19"/>
      <c r="W3609" s="71"/>
      <c r="X3609" s="19"/>
      <c r="Y3609" s="19"/>
      <c r="Z3609" s="19"/>
      <c r="AA3609" s="19"/>
      <c r="AB3609" s="19"/>
      <c r="AC3609" s="19"/>
      <c r="AD3609" s="19"/>
    </row>
    <row r="3610">
      <c r="A3610" s="110"/>
      <c r="B3610" s="119"/>
      <c r="C3610" s="19"/>
      <c r="D3610" s="119"/>
      <c r="E3610" s="19"/>
      <c r="F3610" s="119"/>
      <c r="G3610" s="19"/>
      <c r="H3610" s="119"/>
      <c r="I3610" s="19"/>
      <c r="J3610" s="119"/>
      <c r="K3610" s="19"/>
      <c r="L3610" s="19"/>
      <c r="M3610" s="71"/>
      <c r="N3610" s="19"/>
      <c r="O3610" s="71"/>
      <c r="P3610" s="19"/>
      <c r="Q3610" s="71"/>
      <c r="R3610" s="19"/>
      <c r="S3610" s="71"/>
      <c r="T3610" s="119"/>
      <c r="U3610" s="71"/>
      <c r="V3610" s="19"/>
      <c r="W3610" s="71"/>
      <c r="X3610" s="19"/>
      <c r="Y3610" s="19"/>
      <c r="Z3610" s="19"/>
      <c r="AA3610" s="19"/>
      <c r="AB3610" s="19"/>
      <c r="AC3610" s="19"/>
      <c r="AD3610" s="19"/>
    </row>
    <row r="3611">
      <c r="A3611" s="110"/>
      <c r="B3611" s="119"/>
      <c r="C3611" s="19"/>
      <c r="D3611" s="119"/>
      <c r="E3611" s="19"/>
      <c r="F3611" s="119"/>
      <c r="G3611" s="19"/>
      <c r="H3611" s="119"/>
      <c r="I3611" s="19"/>
      <c r="J3611" s="119"/>
      <c r="K3611" s="19"/>
      <c r="L3611" s="19"/>
      <c r="M3611" s="71"/>
      <c r="N3611" s="19"/>
      <c r="O3611" s="71"/>
      <c r="P3611" s="19"/>
      <c r="Q3611" s="71"/>
      <c r="R3611" s="19"/>
      <c r="S3611" s="71"/>
      <c r="T3611" s="119"/>
      <c r="U3611" s="71"/>
      <c r="V3611" s="19"/>
      <c r="W3611" s="71"/>
      <c r="X3611" s="19"/>
      <c r="Y3611" s="19"/>
      <c r="Z3611" s="19"/>
      <c r="AA3611" s="19"/>
      <c r="AB3611" s="19"/>
      <c r="AC3611" s="19"/>
      <c r="AD3611" s="19"/>
    </row>
    <row r="3612">
      <c r="A3612" s="110"/>
      <c r="B3612" s="119"/>
      <c r="C3612" s="19"/>
      <c r="D3612" s="119"/>
      <c r="E3612" s="19"/>
      <c r="F3612" s="119"/>
      <c r="G3612" s="19"/>
      <c r="H3612" s="119"/>
      <c r="I3612" s="19"/>
      <c r="J3612" s="119"/>
      <c r="K3612" s="19"/>
      <c r="L3612" s="19"/>
      <c r="M3612" s="71"/>
      <c r="N3612" s="19"/>
      <c r="O3612" s="71"/>
      <c r="P3612" s="19"/>
      <c r="Q3612" s="71"/>
      <c r="R3612" s="19"/>
      <c r="S3612" s="71"/>
      <c r="T3612" s="119"/>
      <c r="U3612" s="71"/>
      <c r="V3612" s="19"/>
      <c r="W3612" s="71"/>
      <c r="X3612" s="19"/>
      <c r="Y3612" s="19"/>
      <c r="Z3612" s="19"/>
      <c r="AA3612" s="19"/>
      <c r="AB3612" s="19"/>
      <c r="AC3612" s="19"/>
      <c r="AD3612" s="19"/>
    </row>
    <row r="3613">
      <c r="A3613" s="110"/>
      <c r="B3613" s="119"/>
      <c r="C3613" s="19"/>
      <c r="D3613" s="119"/>
      <c r="E3613" s="19"/>
      <c r="F3613" s="119"/>
      <c r="G3613" s="19"/>
      <c r="H3613" s="119"/>
      <c r="I3613" s="19"/>
      <c r="J3613" s="119"/>
      <c r="K3613" s="19"/>
      <c r="L3613" s="19"/>
      <c r="M3613" s="71"/>
      <c r="N3613" s="19"/>
      <c r="O3613" s="71"/>
      <c r="P3613" s="19"/>
      <c r="Q3613" s="71"/>
      <c r="R3613" s="19"/>
      <c r="S3613" s="71"/>
      <c r="T3613" s="119"/>
      <c r="U3613" s="71"/>
      <c r="V3613" s="19"/>
      <c r="W3613" s="71"/>
      <c r="X3613" s="19"/>
      <c r="Y3613" s="19"/>
      <c r="Z3613" s="19"/>
      <c r="AA3613" s="19"/>
      <c r="AB3613" s="19"/>
      <c r="AC3613" s="19"/>
      <c r="AD3613" s="19"/>
    </row>
    <row r="3614">
      <c r="A3614" s="110"/>
      <c r="B3614" s="119"/>
      <c r="C3614" s="19"/>
      <c r="D3614" s="119"/>
      <c r="E3614" s="19"/>
      <c r="F3614" s="119"/>
      <c r="G3614" s="19"/>
      <c r="H3614" s="119"/>
      <c r="I3614" s="19"/>
      <c r="J3614" s="119"/>
      <c r="K3614" s="19"/>
      <c r="L3614" s="19"/>
      <c r="M3614" s="71"/>
      <c r="N3614" s="19"/>
      <c r="O3614" s="71"/>
      <c r="P3614" s="19"/>
      <c r="Q3614" s="71"/>
      <c r="R3614" s="19"/>
      <c r="S3614" s="71"/>
      <c r="T3614" s="119"/>
      <c r="U3614" s="71"/>
      <c r="V3614" s="19"/>
      <c r="W3614" s="71"/>
      <c r="X3614" s="19"/>
      <c r="Y3614" s="19"/>
      <c r="Z3614" s="19"/>
      <c r="AA3614" s="19"/>
      <c r="AB3614" s="19"/>
      <c r="AC3614" s="19"/>
      <c r="AD3614" s="19"/>
    </row>
    <row r="3615">
      <c r="A3615" s="110"/>
      <c r="B3615" s="119"/>
      <c r="C3615" s="19"/>
      <c r="D3615" s="119"/>
      <c r="E3615" s="19"/>
      <c r="F3615" s="119"/>
      <c r="G3615" s="19"/>
      <c r="H3615" s="119"/>
      <c r="I3615" s="19"/>
      <c r="J3615" s="119"/>
      <c r="K3615" s="19"/>
      <c r="L3615" s="19"/>
      <c r="M3615" s="71"/>
      <c r="N3615" s="19"/>
      <c r="O3615" s="71"/>
      <c r="P3615" s="19"/>
      <c r="Q3615" s="71"/>
      <c r="R3615" s="19"/>
      <c r="S3615" s="71"/>
      <c r="T3615" s="119"/>
      <c r="U3615" s="71"/>
      <c r="V3615" s="19"/>
      <c r="W3615" s="71"/>
      <c r="X3615" s="19"/>
      <c r="Y3615" s="19"/>
      <c r="Z3615" s="19"/>
      <c r="AA3615" s="19"/>
      <c r="AB3615" s="19"/>
      <c r="AC3615" s="19"/>
      <c r="AD3615" s="19"/>
    </row>
    <row r="3616">
      <c r="A3616" s="110"/>
      <c r="B3616" s="119"/>
      <c r="C3616" s="19"/>
      <c r="D3616" s="119"/>
      <c r="E3616" s="19"/>
      <c r="F3616" s="119"/>
      <c r="G3616" s="19"/>
      <c r="H3616" s="119"/>
      <c r="I3616" s="19"/>
      <c r="J3616" s="119"/>
      <c r="K3616" s="19"/>
      <c r="L3616" s="19"/>
      <c r="M3616" s="71"/>
      <c r="N3616" s="19"/>
      <c r="O3616" s="71"/>
      <c r="P3616" s="19"/>
      <c r="Q3616" s="71"/>
      <c r="R3616" s="19"/>
      <c r="S3616" s="71"/>
      <c r="T3616" s="119"/>
      <c r="U3616" s="71"/>
      <c r="V3616" s="19"/>
      <c r="W3616" s="71"/>
      <c r="X3616" s="19"/>
      <c r="Y3616" s="19"/>
      <c r="Z3616" s="19"/>
      <c r="AA3616" s="19"/>
      <c r="AB3616" s="19"/>
      <c r="AC3616" s="19"/>
      <c r="AD3616" s="19"/>
    </row>
    <row r="3617">
      <c r="A3617" s="110"/>
      <c r="B3617" s="119"/>
      <c r="C3617" s="19"/>
      <c r="D3617" s="119"/>
      <c r="E3617" s="19"/>
      <c r="F3617" s="119"/>
      <c r="G3617" s="19"/>
      <c r="H3617" s="119"/>
      <c r="I3617" s="19"/>
      <c r="J3617" s="119"/>
      <c r="K3617" s="19"/>
      <c r="L3617" s="19"/>
      <c r="M3617" s="71"/>
      <c r="N3617" s="19"/>
      <c r="O3617" s="71"/>
      <c r="P3617" s="19"/>
      <c r="Q3617" s="71"/>
      <c r="R3617" s="19"/>
      <c r="S3617" s="71"/>
      <c r="T3617" s="119"/>
      <c r="U3617" s="71"/>
      <c r="V3617" s="19"/>
      <c r="W3617" s="71"/>
      <c r="X3617" s="19"/>
      <c r="Y3617" s="19"/>
      <c r="Z3617" s="19"/>
      <c r="AA3617" s="19"/>
      <c r="AB3617" s="19"/>
      <c r="AC3617" s="19"/>
      <c r="AD3617" s="19"/>
    </row>
    <row r="3618">
      <c r="A3618" s="110"/>
      <c r="B3618" s="119"/>
      <c r="C3618" s="19"/>
      <c r="D3618" s="119"/>
      <c r="E3618" s="19"/>
      <c r="F3618" s="119"/>
      <c r="G3618" s="19"/>
      <c r="H3618" s="119"/>
      <c r="I3618" s="19"/>
      <c r="J3618" s="119"/>
      <c r="K3618" s="19"/>
      <c r="L3618" s="19"/>
      <c r="M3618" s="71"/>
      <c r="N3618" s="19"/>
      <c r="O3618" s="71"/>
      <c r="P3618" s="19"/>
      <c r="Q3618" s="71"/>
      <c r="R3618" s="19"/>
      <c r="S3618" s="71"/>
      <c r="T3618" s="119"/>
      <c r="U3618" s="71"/>
      <c r="V3618" s="19"/>
      <c r="W3618" s="71"/>
      <c r="X3618" s="19"/>
      <c r="Y3618" s="19"/>
      <c r="Z3618" s="19"/>
      <c r="AA3618" s="19"/>
      <c r="AB3618" s="19"/>
      <c r="AC3618" s="19"/>
      <c r="AD3618" s="19"/>
    </row>
    <row r="3619">
      <c r="A3619" s="110"/>
      <c r="B3619" s="119"/>
      <c r="C3619" s="19"/>
      <c r="D3619" s="119"/>
      <c r="E3619" s="19"/>
      <c r="F3619" s="119"/>
      <c r="G3619" s="19"/>
      <c r="H3619" s="119"/>
      <c r="I3619" s="19"/>
      <c r="J3619" s="119"/>
      <c r="K3619" s="19"/>
      <c r="L3619" s="19"/>
      <c r="M3619" s="71"/>
      <c r="N3619" s="19"/>
      <c r="O3619" s="71"/>
      <c r="P3619" s="19"/>
      <c r="Q3619" s="71"/>
      <c r="R3619" s="19"/>
      <c r="S3619" s="71"/>
      <c r="T3619" s="119"/>
      <c r="U3619" s="71"/>
      <c r="V3619" s="19"/>
      <c r="W3619" s="71"/>
      <c r="X3619" s="19"/>
      <c r="Y3619" s="19"/>
      <c r="Z3619" s="19"/>
      <c r="AA3619" s="19"/>
      <c r="AB3619" s="19"/>
      <c r="AC3619" s="19"/>
      <c r="AD3619" s="19"/>
    </row>
    <row r="3620">
      <c r="A3620" s="110"/>
      <c r="B3620" s="119"/>
      <c r="C3620" s="19"/>
      <c r="D3620" s="119"/>
      <c r="E3620" s="19"/>
      <c r="F3620" s="119"/>
      <c r="G3620" s="19"/>
      <c r="H3620" s="119"/>
      <c r="I3620" s="19"/>
      <c r="J3620" s="119"/>
      <c r="K3620" s="19"/>
      <c r="L3620" s="19"/>
      <c r="M3620" s="71"/>
      <c r="N3620" s="19"/>
      <c r="O3620" s="71"/>
      <c r="P3620" s="19"/>
      <c r="Q3620" s="71"/>
      <c r="R3620" s="19"/>
      <c r="S3620" s="71"/>
      <c r="T3620" s="119"/>
      <c r="U3620" s="71"/>
      <c r="V3620" s="19"/>
      <c r="W3620" s="71"/>
      <c r="X3620" s="19"/>
      <c r="Y3620" s="19"/>
      <c r="Z3620" s="19"/>
      <c r="AA3620" s="19"/>
      <c r="AB3620" s="19"/>
      <c r="AC3620" s="19"/>
      <c r="AD3620" s="19"/>
    </row>
    <row r="3621">
      <c r="A3621" s="110"/>
      <c r="B3621" s="119"/>
      <c r="C3621" s="19"/>
      <c r="D3621" s="119"/>
      <c r="E3621" s="19"/>
      <c r="F3621" s="119"/>
      <c r="G3621" s="19"/>
      <c r="H3621" s="119"/>
      <c r="I3621" s="19"/>
      <c r="J3621" s="119"/>
      <c r="K3621" s="19"/>
      <c r="L3621" s="19"/>
      <c r="M3621" s="71"/>
      <c r="N3621" s="19"/>
      <c r="O3621" s="71"/>
      <c r="P3621" s="19"/>
      <c r="Q3621" s="71"/>
      <c r="R3621" s="19"/>
      <c r="S3621" s="71"/>
      <c r="T3621" s="119"/>
      <c r="U3621" s="71"/>
      <c r="V3621" s="19"/>
      <c r="W3621" s="71"/>
      <c r="X3621" s="19"/>
      <c r="Y3621" s="19"/>
      <c r="Z3621" s="19"/>
      <c r="AA3621" s="19"/>
      <c r="AB3621" s="19"/>
      <c r="AC3621" s="19"/>
      <c r="AD3621" s="19"/>
    </row>
    <row r="3622">
      <c r="A3622" s="110"/>
      <c r="B3622" s="119"/>
      <c r="C3622" s="19"/>
      <c r="D3622" s="119"/>
      <c r="E3622" s="19"/>
      <c r="F3622" s="119"/>
      <c r="G3622" s="19"/>
      <c r="H3622" s="119"/>
      <c r="I3622" s="19"/>
      <c r="J3622" s="119"/>
      <c r="K3622" s="19"/>
      <c r="L3622" s="19"/>
      <c r="M3622" s="71"/>
      <c r="N3622" s="19"/>
      <c r="O3622" s="71"/>
      <c r="P3622" s="19"/>
      <c r="Q3622" s="71"/>
      <c r="R3622" s="19"/>
      <c r="S3622" s="71"/>
      <c r="T3622" s="119"/>
      <c r="U3622" s="71"/>
      <c r="V3622" s="19"/>
      <c r="W3622" s="71"/>
      <c r="X3622" s="19"/>
      <c r="Y3622" s="19"/>
      <c r="Z3622" s="19"/>
      <c r="AA3622" s="19"/>
      <c r="AB3622" s="19"/>
      <c r="AC3622" s="19"/>
      <c r="AD3622" s="19"/>
    </row>
    <row r="3623">
      <c r="A3623" s="110"/>
      <c r="B3623" s="119"/>
      <c r="C3623" s="19"/>
      <c r="D3623" s="119"/>
      <c r="E3623" s="19"/>
      <c r="F3623" s="119"/>
      <c r="G3623" s="19"/>
      <c r="H3623" s="119"/>
      <c r="I3623" s="19"/>
      <c r="J3623" s="119"/>
      <c r="K3623" s="19"/>
      <c r="L3623" s="19"/>
      <c r="M3623" s="71"/>
      <c r="N3623" s="19"/>
      <c r="O3623" s="71"/>
      <c r="P3623" s="19"/>
      <c r="Q3623" s="71"/>
      <c r="R3623" s="19"/>
      <c r="S3623" s="71"/>
      <c r="T3623" s="119"/>
      <c r="U3623" s="71"/>
      <c r="V3623" s="19"/>
      <c r="W3623" s="71"/>
      <c r="X3623" s="19"/>
      <c r="Y3623" s="19"/>
      <c r="Z3623" s="19"/>
      <c r="AA3623" s="19"/>
      <c r="AB3623" s="19"/>
      <c r="AC3623" s="19"/>
      <c r="AD3623" s="19"/>
    </row>
    <row r="3624">
      <c r="A3624" s="110"/>
      <c r="B3624" s="119"/>
      <c r="C3624" s="19"/>
      <c r="D3624" s="119"/>
      <c r="E3624" s="19"/>
      <c r="F3624" s="119"/>
      <c r="G3624" s="19"/>
      <c r="H3624" s="119"/>
      <c r="I3624" s="19"/>
      <c r="J3624" s="119"/>
      <c r="K3624" s="19"/>
      <c r="L3624" s="19"/>
      <c r="M3624" s="71"/>
      <c r="N3624" s="19"/>
      <c r="O3624" s="71"/>
      <c r="P3624" s="19"/>
      <c r="Q3624" s="71"/>
      <c r="R3624" s="19"/>
      <c r="S3624" s="71"/>
      <c r="T3624" s="119"/>
      <c r="U3624" s="71"/>
      <c r="V3624" s="19"/>
      <c r="W3624" s="71"/>
      <c r="X3624" s="19"/>
      <c r="Y3624" s="19"/>
      <c r="Z3624" s="19"/>
      <c r="AA3624" s="19"/>
      <c r="AB3624" s="19"/>
      <c r="AC3624" s="19"/>
      <c r="AD3624" s="19"/>
    </row>
    <row r="3625">
      <c r="A3625" s="110"/>
      <c r="B3625" s="119"/>
      <c r="C3625" s="19"/>
      <c r="D3625" s="119"/>
      <c r="E3625" s="19"/>
      <c r="F3625" s="119"/>
      <c r="G3625" s="19"/>
      <c r="H3625" s="119"/>
      <c r="I3625" s="19"/>
      <c r="J3625" s="119"/>
      <c r="K3625" s="19"/>
      <c r="L3625" s="19"/>
      <c r="M3625" s="71"/>
      <c r="N3625" s="19"/>
      <c r="O3625" s="71"/>
      <c r="P3625" s="19"/>
      <c r="Q3625" s="71"/>
      <c r="R3625" s="19"/>
      <c r="S3625" s="71"/>
      <c r="T3625" s="119"/>
      <c r="U3625" s="71"/>
      <c r="V3625" s="19"/>
      <c r="W3625" s="71"/>
      <c r="X3625" s="19"/>
      <c r="Y3625" s="19"/>
      <c r="Z3625" s="19"/>
      <c r="AA3625" s="19"/>
      <c r="AB3625" s="19"/>
      <c r="AC3625" s="19"/>
      <c r="AD3625" s="19"/>
    </row>
    <row r="3626">
      <c r="A3626" s="110"/>
      <c r="B3626" s="119"/>
      <c r="C3626" s="19"/>
      <c r="D3626" s="119"/>
      <c r="E3626" s="19"/>
      <c r="F3626" s="119"/>
      <c r="G3626" s="19"/>
      <c r="H3626" s="119"/>
      <c r="I3626" s="19"/>
      <c r="J3626" s="119"/>
      <c r="K3626" s="19"/>
      <c r="L3626" s="19"/>
      <c r="M3626" s="71"/>
      <c r="N3626" s="19"/>
      <c r="O3626" s="71"/>
      <c r="P3626" s="19"/>
      <c r="Q3626" s="71"/>
      <c r="R3626" s="19"/>
      <c r="S3626" s="71"/>
      <c r="T3626" s="119"/>
      <c r="U3626" s="71"/>
      <c r="V3626" s="19"/>
      <c r="W3626" s="71"/>
      <c r="X3626" s="19"/>
      <c r="Y3626" s="19"/>
      <c r="Z3626" s="19"/>
      <c r="AA3626" s="19"/>
      <c r="AB3626" s="19"/>
      <c r="AC3626" s="19"/>
      <c r="AD3626" s="19"/>
    </row>
    <row r="3627">
      <c r="A3627" s="110"/>
      <c r="B3627" s="119"/>
      <c r="C3627" s="19"/>
      <c r="D3627" s="119"/>
      <c r="E3627" s="19"/>
      <c r="F3627" s="119"/>
      <c r="G3627" s="19"/>
      <c r="H3627" s="119"/>
      <c r="I3627" s="19"/>
      <c r="J3627" s="119"/>
      <c r="K3627" s="19"/>
      <c r="L3627" s="19"/>
      <c r="M3627" s="71"/>
      <c r="N3627" s="19"/>
      <c r="O3627" s="71"/>
      <c r="P3627" s="19"/>
      <c r="Q3627" s="71"/>
      <c r="R3627" s="19"/>
      <c r="S3627" s="71"/>
      <c r="T3627" s="119"/>
      <c r="U3627" s="71"/>
      <c r="V3627" s="19"/>
      <c r="W3627" s="71"/>
      <c r="X3627" s="19"/>
      <c r="Y3627" s="19"/>
      <c r="Z3627" s="19"/>
      <c r="AA3627" s="19"/>
      <c r="AB3627" s="19"/>
      <c r="AC3627" s="19"/>
      <c r="AD3627" s="19"/>
    </row>
    <row r="3628">
      <c r="A3628" s="110"/>
      <c r="B3628" s="119"/>
      <c r="C3628" s="19"/>
      <c r="D3628" s="119"/>
      <c r="E3628" s="19"/>
      <c r="F3628" s="119"/>
      <c r="G3628" s="19"/>
      <c r="H3628" s="119"/>
      <c r="I3628" s="19"/>
      <c r="J3628" s="119"/>
      <c r="K3628" s="19"/>
      <c r="L3628" s="19"/>
      <c r="M3628" s="71"/>
      <c r="N3628" s="19"/>
      <c r="O3628" s="71"/>
      <c r="P3628" s="19"/>
      <c r="Q3628" s="71"/>
      <c r="R3628" s="19"/>
      <c r="S3628" s="71"/>
      <c r="T3628" s="119"/>
      <c r="U3628" s="71"/>
      <c r="V3628" s="19"/>
      <c r="W3628" s="71"/>
      <c r="X3628" s="19"/>
      <c r="Y3628" s="19"/>
      <c r="Z3628" s="19"/>
      <c r="AA3628" s="19"/>
      <c r="AB3628" s="19"/>
      <c r="AC3628" s="19"/>
      <c r="AD3628" s="19"/>
    </row>
    <row r="3629">
      <c r="A3629" s="110"/>
      <c r="B3629" s="119"/>
      <c r="C3629" s="19"/>
      <c r="D3629" s="119"/>
      <c r="E3629" s="19"/>
      <c r="F3629" s="119"/>
      <c r="G3629" s="19"/>
      <c r="H3629" s="119"/>
      <c r="I3629" s="19"/>
      <c r="J3629" s="119"/>
      <c r="K3629" s="19"/>
      <c r="L3629" s="19"/>
      <c r="M3629" s="71"/>
      <c r="N3629" s="19"/>
      <c r="O3629" s="71"/>
      <c r="P3629" s="19"/>
      <c r="Q3629" s="71"/>
      <c r="R3629" s="19"/>
      <c r="S3629" s="71"/>
      <c r="T3629" s="119"/>
      <c r="U3629" s="71"/>
      <c r="V3629" s="19"/>
      <c r="W3629" s="71"/>
      <c r="X3629" s="19"/>
      <c r="Y3629" s="19"/>
      <c r="Z3629" s="19"/>
      <c r="AA3629" s="19"/>
      <c r="AB3629" s="19"/>
      <c r="AC3629" s="19"/>
      <c r="AD3629" s="19"/>
    </row>
    <row r="3630">
      <c r="A3630" s="110"/>
      <c r="B3630" s="119"/>
      <c r="C3630" s="19"/>
      <c r="D3630" s="119"/>
      <c r="E3630" s="19"/>
      <c r="F3630" s="119"/>
      <c r="G3630" s="19"/>
      <c r="H3630" s="119"/>
      <c r="I3630" s="19"/>
      <c r="J3630" s="119"/>
      <c r="K3630" s="19"/>
      <c r="L3630" s="19"/>
      <c r="M3630" s="71"/>
      <c r="N3630" s="19"/>
      <c r="O3630" s="71"/>
      <c r="P3630" s="19"/>
      <c r="Q3630" s="71"/>
      <c r="R3630" s="19"/>
      <c r="S3630" s="71"/>
      <c r="T3630" s="119"/>
      <c r="U3630" s="71"/>
      <c r="V3630" s="19"/>
      <c r="W3630" s="71"/>
      <c r="X3630" s="19"/>
      <c r="Y3630" s="19"/>
      <c r="Z3630" s="19"/>
      <c r="AA3630" s="19"/>
      <c r="AB3630" s="19"/>
      <c r="AC3630" s="19"/>
      <c r="AD3630" s="19"/>
    </row>
    <row r="3631">
      <c r="A3631" s="110"/>
      <c r="B3631" s="119"/>
      <c r="C3631" s="19"/>
      <c r="D3631" s="119"/>
      <c r="E3631" s="19"/>
      <c r="F3631" s="119"/>
      <c r="G3631" s="19"/>
      <c r="H3631" s="119"/>
      <c r="I3631" s="19"/>
      <c r="J3631" s="119"/>
      <c r="K3631" s="19"/>
      <c r="L3631" s="19"/>
      <c r="M3631" s="71"/>
      <c r="N3631" s="19"/>
      <c r="O3631" s="71"/>
      <c r="P3631" s="19"/>
      <c r="Q3631" s="71"/>
      <c r="R3631" s="19"/>
      <c r="S3631" s="71"/>
      <c r="T3631" s="119"/>
      <c r="U3631" s="71"/>
      <c r="V3631" s="19"/>
      <c r="W3631" s="71"/>
      <c r="X3631" s="19"/>
      <c r="Y3631" s="19"/>
      <c r="Z3631" s="19"/>
      <c r="AA3631" s="19"/>
      <c r="AB3631" s="19"/>
      <c r="AC3631" s="19"/>
      <c r="AD3631" s="19"/>
    </row>
    <row r="3632">
      <c r="A3632" s="110"/>
      <c r="B3632" s="119"/>
      <c r="C3632" s="19"/>
      <c r="D3632" s="119"/>
      <c r="E3632" s="19"/>
      <c r="F3632" s="119"/>
      <c r="G3632" s="19"/>
      <c r="H3632" s="119"/>
      <c r="I3632" s="19"/>
      <c r="J3632" s="119"/>
      <c r="K3632" s="19"/>
      <c r="L3632" s="19"/>
      <c r="M3632" s="71"/>
      <c r="N3632" s="19"/>
      <c r="O3632" s="71"/>
      <c r="P3632" s="19"/>
      <c r="Q3632" s="71"/>
      <c r="R3632" s="19"/>
      <c r="S3632" s="71"/>
      <c r="T3632" s="119"/>
      <c r="U3632" s="71"/>
      <c r="V3632" s="19"/>
      <c r="W3632" s="71"/>
      <c r="X3632" s="19"/>
      <c r="Y3632" s="19"/>
      <c r="Z3632" s="19"/>
      <c r="AA3632" s="19"/>
      <c r="AB3632" s="19"/>
      <c r="AC3632" s="19"/>
      <c r="AD3632" s="19"/>
    </row>
    <row r="3633">
      <c r="A3633" s="110"/>
      <c r="B3633" s="119"/>
      <c r="C3633" s="19"/>
      <c r="D3633" s="119"/>
      <c r="E3633" s="19"/>
      <c r="F3633" s="119"/>
      <c r="G3633" s="19"/>
      <c r="H3633" s="119"/>
      <c r="I3633" s="19"/>
      <c r="J3633" s="119"/>
      <c r="K3633" s="19"/>
      <c r="L3633" s="19"/>
      <c r="M3633" s="71"/>
      <c r="N3633" s="19"/>
      <c r="O3633" s="71"/>
      <c r="P3633" s="19"/>
      <c r="Q3633" s="71"/>
      <c r="R3633" s="19"/>
      <c r="S3633" s="71"/>
      <c r="T3633" s="119"/>
      <c r="U3633" s="71"/>
      <c r="V3633" s="19"/>
      <c r="W3633" s="71"/>
      <c r="X3633" s="19"/>
      <c r="Y3633" s="19"/>
      <c r="Z3633" s="19"/>
      <c r="AA3633" s="19"/>
      <c r="AB3633" s="19"/>
      <c r="AC3633" s="19"/>
      <c r="AD3633" s="19"/>
    </row>
    <row r="3634">
      <c r="A3634" s="110"/>
      <c r="B3634" s="119"/>
      <c r="C3634" s="19"/>
      <c r="D3634" s="119"/>
      <c r="E3634" s="19"/>
      <c r="F3634" s="119"/>
      <c r="G3634" s="19"/>
      <c r="H3634" s="119"/>
      <c r="I3634" s="19"/>
      <c r="J3634" s="119"/>
      <c r="K3634" s="19"/>
      <c r="L3634" s="19"/>
      <c r="M3634" s="71"/>
      <c r="N3634" s="19"/>
      <c r="O3634" s="71"/>
      <c r="P3634" s="19"/>
      <c r="Q3634" s="71"/>
      <c r="R3634" s="19"/>
      <c r="S3634" s="71"/>
      <c r="T3634" s="119"/>
      <c r="U3634" s="71"/>
      <c r="V3634" s="19"/>
      <c r="W3634" s="71"/>
      <c r="X3634" s="19"/>
      <c r="Y3634" s="19"/>
      <c r="Z3634" s="19"/>
      <c r="AA3634" s="19"/>
      <c r="AB3634" s="19"/>
      <c r="AC3634" s="19"/>
      <c r="AD3634" s="19"/>
    </row>
    <row r="3635">
      <c r="A3635" s="110"/>
      <c r="B3635" s="119"/>
      <c r="C3635" s="19"/>
      <c r="D3635" s="119"/>
      <c r="E3635" s="19"/>
      <c r="F3635" s="119"/>
      <c r="G3635" s="19"/>
      <c r="H3635" s="119"/>
      <c r="I3635" s="19"/>
      <c r="J3635" s="119"/>
      <c r="K3635" s="19"/>
      <c r="L3635" s="19"/>
      <c r="M3635" s="71"/>
      <c r="N3635" s="19"/>
      <c r="O3635" s="71"/>
      <c r="P3635" s="19"/>
      <c r="Q3635" s="71"/>
      <c r="R3635" s="19"/>
      <c r="S3635" s="71"/>
      <c r="T3635" s="119"/>
      <c r="U3635" s="71"/>
      <c r="V3635" s="19"/>
      <c r="W3635" s="71"/>
      <c r="X3635" s="19"/>
      <c r="Y3635" s="19"/>
      <c r="Z3635" s="19"/>
      <c r="AA3635" s="19"/>
      <c r="AB3635" s="19"/>
      <c r="AC3635" s="19"/>
      <c r="AD3635" s="19"/>
    </row>
    <row r="3636">
      <c r="A3636" s="110"/>
      <c r="B3636" s="119"/>
      <c r="C3636" s="19"/>
      <c r="D3636" s="119"/>
      <c r="E3636" s="19"/>
      <c r="F3636" s="119"/>
      <c r="G3636" s="19"/>
      <c r="H3636" s="119"/>
      <c r="I3636" s="19"/>
      <c r="J3636" s="119"/>
      <c r="K3636" s="19"/>
      <c r="L3636" s="19"/>
      <c r="M3636" s="71"/>
      <c r="N3636" s="19"/>
      <c r="O3636" s="71"/>
      <c r="P3636" s="19"/>
      <c r="Q3636" s="71"/>
      <c r="R3636" s="19"/>
      <c r="S3636" s="71"/>
      <c r="T3636" s="119"/>
      <c r="U3636" s="71"/>
      <c r="V3636" s="19"/>
      <c r="W3636" s="71"/>
      <c r="X3636" s="19"/>
      <c r="Y3636" s="19"/>
      <c r="Z3636" s="19"/>
      <c r="AA3636" s="19"/>
      <c r="AB3636" s="19"/>
      <c r="AC3636" s="19"/>
      <c r="AD3636" s="19"/>
    </row>
    <row r="3637">
      <c r="A3637" s="110"/>
      <c r="B3637" s="119"/>
      <c r="C3637" s="19"/>
      <c r="D3637" s="119"/>
      <c r="E3637" s="19"/>
      <c r="F3637" s="119"/>
      <c r="G3637" s="19"/>
      <c r="H3637" s="119"/>
      <c r="I3637" s="19"/>
      <c r="J3637" s="119"/>
      <c r="K3637" s="19"/>
      <c r="L3637" s="19"/>
      <c r="M3637" s="71"/>
      <c r="N3637" s="19"/>
      <c r="O3637" s="71"/>
      <c r="P3637" s="19"/>
      <c r="Q3637" s="71"/>
      <c r="R3637" s="19"/>
      <c r="S3637" s="71"/>
      <c r="T3637" s="119"/>
      <c r="U3637" s="71"/>
      <c r="V3637" s="19"/>
      <c r="W3637" s="71"/>
      <c r="X3637" s="19"/>
      <c r="Y3637" s="19"/>
      <c r="Z3637" s="19"/>
      <c r="AA3637" s="19"/>
      <c r="AB3637" s="19"/>
      <c r="AC3637" s="19"/>
      <c r="AD3637" s="19"/>
    </row>
    <row r="3638">
      <c r="A3638" s="110"/>
      <c r="B3638" s="119"/>
      <c r="C3638" s="19"/>
      <c r="D3638" s="119"/>
      <c r="E3638" s="19"/>
      <c r="F3638" s="119"/>
      <c r="G3638" s="19"/>
      <c r="H3638" s="119"/>
      <c r="I3638" s="19"/>
      <c r="J3638" s="119"/>
      <c r="K3638" s="19"/>
      <c r="L3638" s="19"/>
      <c r="M3638" s="71"/>
      <c r="N3638" s="19"/>
      <c r="O3638" s="71"/>
      <c r="P3638" s="19"/>
      <c r="Q3638" s="71"/>
      <c r="R3638" s="19"/>
      <c r="S3638" s="71"/>
      <c r="T3638" s="119"/>
      <c r="U3638" s="71"/>
      <c r="V3638" s="19"/>
      <c r="W3638" s="71"/>
      <c r="X3638" s="19"/>
      <c r="Y3638" s="19"/>
      <c r="Z3638" s="19"/>
      <c r="AA3638" s="19"/>
      <c r="AB3638" s="19"/>
      <c r="AC3638" s="19"/>
      <c r="AD3638" s="19"/>
    </row>
    <row r="3639">
      <c r="A3639" s="110"/>
      <c r="B3639" s="119"/>
      <c r="C3639" s="19"/>
      <c r="D3639" s="119"/>
      <c r="E3639" s="19"/>
      <c r="F3639" s="119"/>
      <c r="G3639" s="19"/>
      <c r="H3639" s="119"/>
      <c r="I3639" s="19"/>
      <c r="J3639" s="119"/>
      <c r="K3639" s="19"/>
      <c r="L3639" s="19"/>
      <c r="M3639" s="71"/>
      <c r="N3639" s="19"/>
      <c r="O3639" s="71"/>
      <c r="P3639" s="19"/>
      <c r="Q3639" s="71"/>
      <c r="R3639" s="19"/>
      <c r="S3639" s="71"/>
      <c r="T3639" s="119"/>
      <c r="U3639" s="71"/>
      <c r="V3639" s="19"/>
      <c r="W3639" s="71"/>
      <c r="X3639" s="19"/>
      <c r="Y3639" s="19"/>
      <c r="Z3639" s="19"/>
      <c r="AA3639" s="19"/>
      <c r="AB3639" s="19"/>
      <c r="AC3639" s="19"/>
      <c r="AD3639" s="19"/>
    </row>
    <row r="3640">
      <c r="A3640" s="110"/>
      <c r="B3640" s="119"/>
      <c r="C3640" s="19"/>
      <c r="D3640" s="119"/>
      <c r="E3640" s="19"/>
      <c r="F3640" s="119"/>
      <c r="G3640" s="19"/>
      <c r="H3640" s="119"/>
      <c r="I3640" s="19"/>
      <c r="J3640" s="119"/>
      <c r="K3640" s="19"/>
      <c r="L3640" s="19"/>
      <c r="M3640" s="71"/>
      <c r="N3640" s="19"/>
      <c r="O3640" s="71"/>
      <c r="P3640" s="19"/>
      <c r="Q3640" s="71"/>
      <c r="R3640" s="19"/>
      <c r="S3640" s="71"/>
      <c r="T3640" s="119"/>
      <c r="U3640" s="71"/>
      <c r="V3640" s="19"/>
      <c r="W3640" s="71"/>
      <c r="X3640" s="19"/>
      <c r="Y3640" s="19"/>
      <c r="Z3640" s="19"/>
      <c r="AA3640" s="19"/>
      <c r="AB3640" s="19"/>
      <c r="AC3640" s="19"/>
      <c r="AD3640" s="19"/>
    </row>
    <row r="3641">
      <c r="A3641" s="110"/>
      <c r="B3641" s="119"/>
      <c r="C3641" s="19"/>
      <c r="D3641" s="119"/>
      <c r="E3641" s="19"/>
      <c r="F3641" s="119"/>
      <c r="G3641" s="19"/>
      <c r="H3641" s="119"/>
      <c r="I3641" s="19"/>
      <c r="J3641" s="119"/>
      <c r="K3641" s="19"/>
      <c r="L3641" s="19"/>
      <c r="M3641" s="71"/>
      <c r="N3641" s="19"/>
      <c r="O3641" s="71"/>
      <c r="P3641" s="19"/>
      <c r="Q3641" s="71"/>
      <c r="R3641" s="19"/>
      <c r="S3641" s="71"/>
      <c r="T3641" s="119"/>
      <c r="U3641" s="71"/>
      <c r="V3641" s="19"/>
      <c r="W3641" s="71"/>
      <c r="X3641" s="19"/>
      <c r="Y3641" s="19"/>
      <c r="Z3641" s="19"/>
      <c r="AA3641" s="19"/>
      <c r="AB3641" s="19"/>
      <c r="AC3641" s="19"/>
      <c r="AD3641" s="19"/>
    </row>
    <row r="3642">
      <c r="A3642" s="110"/>
      <c r="B3642" s="119"/>
      <c r="C3642" s="19"/>
      <c r="D3642" s="119"/>
      <c r="E3642" s="19"/>
      <c r="F3642" s="119"/>
      <c r="G3642" s="19"/>
      <c r="H3642" s="119"/>
      <c r="I3642" s="19"/>
      <c r="J3642" s="119"/>
      <c r="K3642" s="19"/>
      <c r="L3642" s="19"/>
      <c r="M3642" s="71"/>
      <c r="N3642" s="19"/>
      <c r="O3642" s="71"/>
      <c r="P3642" s="19"/>
      <c r="Q3642" s="71"/>
      <c r="R3642" s="19"/>
      <c r="S3642" s="71"/>
      <c r="T3642" s="119"/>
      <c r="U3642" s="71"/>
      <c r="V3642" s="19"/>
      <c r="W3642" s="71"/>
      <c r="X3642" s="19"/>
      <c r="Y3642" s="19"/>
      <c r="Z3642" s="19"/>
      <c r="AA3642" s="19"/>
      <c r="AB3642" s="19"/>
      <c r="AC3642" s="19"/>
      <c r="AD3642" s="19"/>
    </row>
    <row r="3643">
      <c r="A3643" s="110"/>
      <c r="B3643" s="119"/>
      <c r="C3643" s="19"/>
      <c r="D3643" s="119"/>
      <c r="E3643" s="19"/>
      <c r="F3643" s="119"/>
      <c r="G3643" s="19"/>
      <c r="H3643" s="119"/>
      <c r="I3643" s="19"/>
      <c r="J3643" s="119"/>
      <c r="K3643" s="19"/>
      <c r="L3643" s="19"/>
      <c r="M3643" s="71"/>
      <c r="N3643" s="19"/>
      <c r="O3643" s="71"/>
      <c r="P3643" s="19"/>
      <c r="Q3643" s="71"/>
      <c r="R3643" s="19"/>
      <c r="S3643" s="71"/>
      <c r="T3643" s="119"/>
      <c r="U3643" s="71"/>
      <c r="V3643" s="19"/>
      <c r="W3643" s="71"/>
      <c r="X3643" s="19"/>
      <c r="Y3643" s="19"/>
      <c r="Z3643" s="19"/>
      <c r="AA3643" s="19"/>
      <c r="AB3643" s="19"/>
      <c r="AC3643" s="19"/>
      <c r="AD3643" s="19"/>
    </row>
    <row r="3644">
      <c r="A3644" s="110"/>
      <c r="B3644" s="119"/>
      <c r="C3644" s="19"/>
      <c r="D3644" s="119"/>
      <c r="E3644" s="19"/>
      <c r="F3644" s="119"/>
      <c r="G3644" s="19"/>
      <c r="H3644" s="119"/>
      <c r="I3644" s="19"/>
      <c r="J3644" s="119"/>
      <c r="K3644" s="19"/>
      <c r="L3644" s="19"/>
      <c r="M3644" s="71"/>
      <c r="N3644" s="19"/>
      <c r="O3644" s="71"/>
      <c r="P3644" s="19"/>
      <c r="Q3644" s="71"/>
      <c r="R3644" s="19"/>
      <c r="S3644" s="71"/>
      <c r="T3644" s="119"/>
      <c r="U3644" s="71"/>
      <c r="V3644" s="19"/>
      <c r="W3644" s="71"/>
      <c r="X3644" s="19"/>
      <c r="Y3644" s="19"/>
      <c r="Z3644" s="19"/>
      <c r="AA3644" s="19"/>
      <c r="AB3644" s="19"/>
      <c r="AC3644" s="19"/>
      <c r="AD3644" s="19"/>
    </row>
    <row r="3645">
      <c r="A3645" s="110"/>
      <c r="B3645" s="119"/>
      <c r="C3645" s="19"/>
      <c r="D3645" s="119"/>
      <c r="E3645" s="19"/>
      <c r="F3645" s="119"/>
      <c r="G3645" s="19"/>
      <c r="H3645" s="119"/>
      <c r="I3645" s="19"/>
      <c r="J3645" s="119"/>
      <c r="K3645" s="19"/>
      <c r="L3645" s="19"/>
      <c r="M3645" s="71"/>
      <c r="N3645" s="19"/>
      <c r="O3645" s="71"/>
      <c r="P3645" s="19"/>
      <c r="Q3645" s="71"/>
      <c r="R3645" s="19"/>
      <c r="S3645" s="71"/>
      <c r="T3645" s="119"/>
      <c r="U3645" s="71"/>
      <c r="V3645" s="19"/>
      <c r="W3645" s="71"/>
      <c r="X3645" s="19"/>
      <c r="Y3645" s="19"/>
      <c r="Z3645" s="19"/>
      <c r="AA3645" s="19"/>
      <c r="AB3645" s="19"/>
      <c r="AC3645" s="19"/>
      <c r="AD3645" s="19"/>
    </row>
    <row r="3646">
      <c r="A3646" s="110"/>
      <c r="B3646" s="119"/>
      <c r="C3646" s="19"/>
      <c r="D3646" s="119"/>
      <c r="E3646" s="19"/>
      <c r="F3646" s="119"/>
      <c r="G3646" s="19"/>
      <c r="H3646" s="119"/>
      <c r="I3646" s="19"/>
      <c r="J3646" s="119"/>
      <c r="K3646" s="19"/>
      <c r="L3646" s="19"/>
      <c r="M3646" s="71"/>
      <c r="N3646" s="19"/>
      <c r="O3646" s="71"/>
      <c r="P3646" s="19"/>
      <c r="Q3646" s="71"/>
      <c r="R3646" s="19"/>
      <c r="S3646" s="71"/>
      <c r="T3646" s="119"/>
      <c r="U3646" s="71"/>
      <c r="V3646" s="19"/>
      <c r="W3646" s="71"/>
      <c r="X3646" s="19"/>
      <c r="Y3646" s="19"/>
      <c r="Z3646" s="19"/>
      <c r="AA3646" s="19"/>
      <c r="AB3646" s="19"/>
      <c r="AC3646" s="19"/>
      <c r="AD3646" s="19"/>
    </row>
    <row r="3647">
      <c r="A3647" s="110"/>
      <c r="B3647" s="119"/>
      <c r="C3647" s="19"/>
      <c r="D3647" s="119"/>
      <c r="E3647" s="19"/>
      <c r="F3647" s="119"/>
      <c r="G3647" s="19"/>
      <c r="H3647" s="119"/>
      <c r="I3647" s="19"/>
      <c r="J3647" s="119"/>
      <c r="K3647" s="19"/>
      <c r="L3647" s="19"/>
      <c r="M3647" s="71"/>
      <c r="N3647" s="19"/>
      <c r="O3647" s="71"/>
      <c r="P3647" s="19"/>
      <c r="Q3647" s="71"/>
      <c r="R3647" s="19"/>
      <c r="S3647" s="71"/>
      <c r="T3647" s="119"/>
      <c r="U3647" s="71"/>
      <c r="V3647" s="19"/>
      <c r="W3647" s="71"/>
      <c r="X3647" s="19"/>
      <c r="Y3647" s="19"/>
      <c r="Z3647" s="19"/>
      <c r="AA3647" s="19"/>
      <c r="AB3647" s="19"/>
      <c r="AC3647" s="19"/>
      <c r="AD3647" s="19"/>
    </row>
    <row r="3648">
      <c r="A3648" s="110"/>
      <c r="B3648" s="119"/>
      <c r="C3648" s="19"/>
      <c r="D3648" s="119"/>
      <c r="E3648" s="19"/>
      <c r="F3648" s="119"/>
      <c r="G3648" s="19"/>
      <c r="H3648" s="119"/>
      <c r="I3648" s="19"/>
      <c r="J3648" s="119"/>
      <c r="K3648" s="19"/>
      <c r="L3648" s="19"/>
      <c r="M3648" s="71"/>
      <c r="N3648" s="19"/>
      <c r="O3648" s="71"/>
      <c r="P3648" s="19"/>
      <c r="Q3648" s="71"/>
      <c r="R3648" s="19"/>
      <c r="S3648" s="71"/>
      <c r="T3648" s="119"/>
      <c r="U3648" s="71"/>
      <c r="V3648" s="19"/>
      <c r="W3648" s="71"/>
      <c r="X3648" s="19"/>
      <c r="Y3648" s="19"/>
      <c r="Z3648" s="19"/>
      <c r="AA3648" s="19"/>
      <c r="AB3648" s="19"/>
      <c r="AC3648" s="19"/>
      <c r="AD3648" s="19"/>
    </row>
    <row r="3649">
      <c r="A3649" s="110"/>
      <c r="B3649" s="119"/>
      <c r="C3649" s="19"/>
      <c r="D3649" s="119"/>
      <c r="E3649" s="19"/>
      <c r="F3649" s="119"/>
      <c r="G3649" s="19"/>
      <c r="H3649" s="119"/>
      <c r="I3649" s="19"/>
      <c r="J3649" s="119"/>
      <c r="K3649" s="19"/>
      <c r="L3649" s="19"/>
      <c r="M3649" s="71"/>
      <c r="N3649" s="19"/>
      <c r="O3649" s="71"/>
      <c r="P3649" s="19"/>
      <c r="Q3649" s="71"/>
      <c r="R3649" s="19"/>
      <c r="S3649" s="71"/>
      <c r="T3649" s="119"/>
      <c r="U3649" s="71"/>
      <c r="V3649" s="19"/>
      <c r="W3649" s="71"/>
      <c r="X3649" s="19"/>
      <c r="Y3649" s="19"/>
      <c r="Z3649" s="19"/>
      <c r="AA3649" s="19"/>
      <c r="AB3649" s="19"/>
      <c r="AC3649" s="19"/>
      <c r="AD3649" s="19"/>
    </row>
    <row r="3650">
      <c r="A3650" s="110"/>
      <c r="B3650" s="119"/>
      <c r="C3650" s="19"/>
      <c r="D3650" s="119"/>
      <c r="E3650" s="19"/>
      <c r="F3650" s="119"/>
      <c r="G3650" s="19"/>
      <c r="H3650" s="119"/>
      <c r="I3650" s="19"/>
      <c r="J3650" s="119"/>
      <c r="K3650" s="19"/>
      <c r="L3650" s="19"/>
      <c r="M3650" s="71"/>
      <c r="N3650" s="19"/>
      <c r="O3650" s="71"/>
      <c r="P3650" s="19"/>
      <c r="Q3650" s="71"/>
      <c r="R3650" s="19"/>
      <c r="S3650" s="71"/>
      <c r="T3650" s="119"/>
      <c r="U3650" s="71"/>
      <c r="V3650" s="19"/>
      <c r="W3650" s="71"/>
      <c r="X3650" s="19"/>
      <c r="Y3650" s="19"/>
      <c r="Z3650" s="19"/>
      <c r="AA3650" s="19"/>
      <c r="AB3650" s="19"/>
      <c r="AC3650" s="19"/>
      <c r="AD3650" s="19"/>
    </row>
    <row r="3651">
      <c r="A3651" s="110"/>
      <c r="B3651" s="119"/>
      <c r="C3651" s="19"/>
      <c r="D3651" s="119"/>
      <c r="E3651" s="19"/>
      <c r="F3651" s="119"/>
      <c r="G3651" s="19"/>
      <c r="H3651" s="119"/>
      <c r="I3651" s="19"/>
      <c r="J3651" s="119"/>
      <c r="K3651" s="19"/>
      <c r="L3651" s="19"/>
      <c r="M3651" s="71"/>
      <c r="N3651" s="19"/>
      <c r="O3651" s="71"/>
      <c r="P3651" s="19"/>
      <c r="Q3651" s="71"/>
      <c r="R3651" s="19"/>
      <c r="S3651" s="71"/>
      <c r="T3651" s="119"/>
      <c r="U3651" s="71"/>
      <c r="V3651" s="19"/>
      <c r="W3651" s="71"/>
      <c r="X3651" s="19"/>
      <c r="Y3651" s="19"/>
      <c r="Z3651" s="19"/>
      <c r="AA3651" s="19"/>
      <c r="AB3651" s="19"/>
      <c r="AC3651" s="19"/>
      <c r="AD3651" s="19"/>
    </row>
    <row r="3652">
      <c r="A3652" s="110"/>
      <c r="B3652" s="119"/>
      <c r="C3652" s="19"/>
      <c r="D3652" s="119"/>
      <c r="E3652" s="19"/>
      <c r="F3652" s="119"/>
      <c r="G3652" s="19"/>
      <c r="H3652" s="119"/>
      <c r="I3652" s="19"/>
      <c r="J3652" s="119"/>
      <c r="K3652" s="19"/>
      <c r="L3652" s="19"/>
      <c r="M3652" s="71"/>
      <c r="N3652" s="19"/>
      <c r="O3652" s="71"/>
      <c r="P3652" s="19"/>
      <c r="Q3652" s="71"/>
      <c r="R3652" s="19"/>
      <c r="S3652" s="71"/>
      <c r="T3652" s="119"/>
      <c r="U3652" s="71"/>
      <c r="V3652" s="19"/>
      <c r="W3652" s="71"/>
      <c r="X3652" s="19"/>
      <c r="Y3652" s="19"/>
      <c r="Z3652" s="19"/>
      <c r="AA3652" s="19"/>
      <c r="AB3652" s="19"/>
      <c r="AC3652" s="19"/>
      <c r="AD3652" s="19"/>
    </row>
    <row r="3653">
      <c r="A3653" s="110"/>
      <c r="B3653" s="119"/>
      <c r="C3653" s="19"/>
      <c r="D3653" s="119"/>
      <c r="E3653" s="19"/>
      <c r="F3653" s="119"/>
      <c r="G3653" s="19"/>
      <c r="H3653" s="119"/>
      <c r="I3653" s="19"/>
      <c r="J3653" s="119"/>
      <c r="K3653" s="19"/>
      <c r="L3653" s="19"/>
      <c r="M3653" s="71"/>
      <c r="N3653" s="19"/>
      <c r="O3653" s="71"/>
      <c r="P3653" s="19"/>
      <c r="Q3653" s="71"/>
      <c r="R3653" s="19"/>
      <c r="S3653" s="71"/>
      <c r="T3653" s="119"/>
      <c r="U3653" s="71"/>
      <c r="V3653" s="19"/>
      <c r="W3653" s="71"/>
      <c r="X3653" s="19"/>
      <c r="Y3653" s="19"/>
      <c r="Z3653" s="19"/>
      <c r="AA3653" s="19"/>
      <c r="AB3653" s="19"/>
      <c r="AC3653" s="19"/>
      <c r="AD3653" s="19"/>
    </row>
    <row r="3654">
      <c r="A3654" s="110"/>
      <c r="B3654" s="119"/>
      <c r="C3654" s="19"/>
      <c r="D3654" s="119"/>
      <c r="E3654" s="19"/>
      <c r="F3654" s="119"/>
      <c r="G3654" s="19"/>
      <c r="H3654" s="119"/>
      <c r="I3654" s="19"/>
      <c r="J3654" s="119"/>
      <c r="K3654" s="19"/>
      <c r="L3654" s="19"/>
      <c r="M3654" s="71"/>
      <c r="N3654" s="19"/>
      <c r="O3654" s="71"/>
      <c r="P3654" s="19"/>
      <c r="Q3654" s="71"/>
      <c r="R3654" s="19"/>
      <c r="S3654" s="71"/>
      <c r="T3654" s="119"/>
      <c r="U3654" s="71"/>
      <c r="V3654" s="19"/>
      <c r="W3654" s="71"/>
      <c r="X3654" s="19"/>
      <c r="Y3654" s="19"/>
      <c r="Z3654" s="19"/>
      <c r="AA3654" s="19"/>
      <c r="AB3654" s="19"/>
      <c r="AC3654" s="19"/>
      <c r="AD3654" s="19"/>
    </row>
    <row r="3655">
      <c r="A3655" s="110"/>
      <c r="B3655" s="119"/>
      <c r="C3655" s="19"/>
      <c r="D3655" s="119"/>
      <c r="E3655" s="19"/>
      <c r="F3655" s="119"/>
      <c r="G3655" s="19"/>
      <c r="H3655" s="119"/>
      <c r="I3655" s="19"/>
      <c r="J3655" s="119"/>
      <c r="K3655" s="19"/>
      <c r="L3655" s="19"/>
      <c r="M3655" s="71"/>
      <c r="N3655" s="19"/>
      <c r="O3655" s="71"/>
      <c r="P3655" s="19"/>
      <c r="Q3655" s="71"/>
      <c r="R3655" s="19"/>
      <c r="S3655" s="71"/>
      <c r="T3655" s="119"/>
      <c r="U3655" s="71"/>
      <c r="V3655" s="19"/>
      <c r="W3655" s="71"/>
      <c r="X3655" s="19"/>
      <c r="Y3655" s="19"/>
      <c r="Z3655" s="19"/>
      <c r="AA3655" s="19"/>
      <c r="AB3655" s="19"/>
      <c r="AC3655" s="19"/>
      <c r="AD3655" s="19"/>
    </row>
    <row r="3656">
      <c r="A3656" s="110"/>
      <c r="B3656" s="119"/>
      <c r="C3656" s="19"/>
      <c r="D3656" s="119"/>
      <c r="E3656" s="19"/>
      <c r="F3656" s="119"/>
      <c r="G3656" s="19"/>
      <c r="H3656" s="119"/>
      <c r="I3656" s="19"/>
      <c r="J3656" s="119"/>
      <c r="K3656" s="19"/>
      <c r="L3656" s="19"/>
      <c r="M3656" s="71"/>
      <c r="N3656" s="19"/>
      <c r="O3656" s="71"/>
      <c r="P3656" s="19"/>
      <c r="Q3656" s="71"/>
      <c r="R3656" s="19"/>
      <c r="S3656" s="71"/>
      <c r="T3656" s="119"/>
      <c r="U3656" s="71"/>
      <c r="V3656" s="19"/>
      <c r="W3656" s="71"/>
      <c r="X3656" s="19"/>
      <c r="Y3656" s="19"/>
      <c r="Z3656" s="19"/>
      <c r="AA3656" s="19"/>
      <c r="AB3656" s="19"/>
      <c r="AC3656" s="19"/>
      <c r="AD3656" s="19"/>
    </row>
    <row r="3657">
      <c r="A3657" s="110"/>
      <c r="B3657" s="119"/>
      <c r="C3657" s="19"/>
      <c r="D3657" s="119"/>
      <c r="E3657" s="19"/>
      <c r="F3657" s="119"/>
      <c r="G3657" s="19"/>
      <c r="H3657" s="119"/>
      <c r="I3657" s="19"/>
      <c r="J3657" s="119"/>
      <c r="K3657" s="19"/>
      <c r="L3657" s="19"/>
      <c r="M3657" s="71"/>
      <c r="N3657" s="19"/>
      <c r="O3657" s="71"/>
      <c r="P3657" s="19"/>
      <c r="Q3657" s="71"/>
      <c r="R3657" s="19"/>
      <c r="S3657" s="71"/>
      <c r="T3657" s="119"/>
      <c r="U3657" s="71"/>
      <c r="V3657" s="19"/>
      <c r="W3657" s="71"/>
      <c r="X3657" s="19"/>
      <c r="Y3657" s="19"/>
      <c r="Z3657" s="19"/>
      <c r="AA3657" s="19"/>
      <c r="AB3657" s="19"/>
      <c r="AC3657" s="19"/>
      <c r="AD3657" s="19"/>
    </row>
    <row r="3658">
      <c r="A3658" s="110"/>
      <c r="B3658" s="119"/>
      <c r="C3658" s="19"/>
      <c r="D3658" s="119"/>
      <c r="E3658" s="19"/>
      <c r="F3658" s="119"/>
      <c r="G3658" s="19"/>
      <c r="H3658" s="119"/>
      <c r="I3658" s="19"/>
      <c r="J3658" s="119"/>
      <c r="K3658" s="19"/>
      <c r="L3658" s="19"/>
      <c r="M3658" s="71"/>
      <c r="N3658" s="19"/>
      <c r="O3658" s="71"/>
      <c r="P3658" s="19"/>
      <c r="Q3658" s="71"/>
      <c r="R3658" s="19"/>
      <c r="S3658" s="71"/>
      <c r="T3658" s="119"/>
      <c r="U3658" s="71"/>
      <c r="V3658" s="19"/>
      <c r="W3658" s="71"/>
      <c r="X3658" s="19"/>
      <c r="Y3658" s="19"/>
      <c r="Z3658" s="19"/>
      <c r="AA3658" s="19"/>
      <c r="AB3658" s="19"/>
      <c r="AC3658" s="19"/>
      <c r="AD3658" s="19"/>
    </row>
    <row r="3659">
      <c r="A3659" s="110"/>
      <c r="B3659" s="119"/>
      <c r="C3659" s="19"/>
      <c r="D3659" s="119"/>
      <c r="E3659" s="19"/>
      <c r="F3659" s="119"/>
      <c r="G3659" s="19"/>
      <c r="H3659" s="119"/>
      <c r="I3659" s="19"/>
      <c r="J3659" s="119"/>
      <c r="K3659" s="19"/>
      <c r="L3659" s="19"/>
      <c r="M3659" s="71"/>
      <c r="N3659" s="19"/>
      <c r="O3659" s="71"/>
      <c r="P3659" s="19"/>
      <c r="Q3659" s="71"/>
      <c r="R3659" s="19"/>
      <c r="S3659" s="71"/>
      <c r="T3659" s="119"/>
      <c r="U3659" s="71"/>
      <c r="V3659" s="19"/>
      <c r="W3659" s="71"/>
      <c r="X3659" s="19"/>
      <c r="Y3659" s="19"/>
      <c r="Z3659" s="19"/>
      <c r="AA3659" s="19"/>
      <c r="AB3659" s="19"/>
      <c r="AC3659" s="19"/>
      <c r="AD3659" s="19"/>
    </row>
    <row r="3660">
      <c r="A3660" s="110"/>
      <c r="B3660" s="119"/>
      <c r="C3660" s="19"/>
      <c r="D3660" s="119"/>
      <c r="E3660" s="19"/>
      <c r="F3660" s="119"/>
      <c r="G3660" s="19"/>
      <c r="H3660" s="119"/>
      <c r="I3660" s="19"/>
      <c r="J3660" s="119"/>
      <c r="K3660" s="19"/>
      <c r="L3660" s="19"/>
      <c r="M3660" s="71"/>
      <c r="N3660" s="19"/>
      <c r="O3660" s="71"/>
      <c r="P3660" s="19"/>
      <c r="Q3660" s="71"/>
      <c r="R3660" s="19"/>
      <c r="S3660" s="71"/>
      <c r="T3660" s="119"/>
      <c r="U3660" s="71"/>
      <c r="V3660" s="19"/>
      <c r="W3660" s="71"/>
      <c r="X3660" s="19"/>
      <c r="Y3660" s="19"/>
      <c r="Z3660" s="19"/>
      <c r="AA3660" s="19"/>
      <c r="AB3660" s="19"/>
      <c r="AC3660" s="19"/>
      <c r="AD3660" s="19"/>
    </row>
    <row r="3661">
      <c r="A3661" s="110"/>
      <c r="B3661" s="119"/>
      <c r="C3661" s="19"/>
      <c r="D3661" s="119"/>
      <c r="E3661" s="19"/>
      <c r="F3661" s="119"/>
      <c r="G3661" s="19"/>
      <c r="H3661" s="119"/>
      <c r="I3661" s="19"/>
      <c r="J3661" s="119"/>
      <c r="K3661" s="19"/>
      <c r="L3661" s="19"/>
      <c r="M3661" s="71"/>
      <c r="N3661" s="19"/>
      <c r="O3661" s="71"/>
      <c r="P3661" s="19"/>
      <c r="Q3661" s="71"/>
      <c r="R3661" s="19"/>
      <c r="S3661" s="71"/>
      <c r="T3661" s="119"/>
      <c r="U3661" s="71"/>
      <c r="V3661" s="19"/>
      <c r="W3661" s="71"/>
      <c r="X3661" s="19"/>
      <c r="Y3661" s="19"/>
      <c r="Z3661" s="19"/>
      <c r="AA3661" s="19"/>
      <c r="AB3661" s="19"/>
      <c r="AC3661" s="19"/>
      <c r="AD3661" s="19"/>
    </row>
    <row r="3662">
      <c r="A3662" s="110"/>
      <c r="B3662" s="119"/>
      <c r="C3662" s="19"/>
      <c r="D3662" s="119"/>
      <c r="E3662" s="19"/>
      <c r="F3662" s="119"/>
      <c r="G3662" s="19"/>
      <c r="H3662" s="119"/>
      <c r="I3662" s="19"/>
      <c r="J3662" s="119"/>
      <c r="K3662" s="19"/>
      <c r="L3662" s="19"/>
      <c r="M3662" s="71"/>
      <c r="N3662" s="19"/>
      <c r="O3662" s="71"/>
      <c r="P3662" s="19"/>
      <c r="Q3662" s="71"/>
      <c r="R3662" s="19"/>
      <c r="S3662" s="71"/>
      <c r="T3662" s="119"/>
      <c r="U3662" s="71"/>
      <c r="V3662" s="19"/>
      <c r="W3662" s="71"/>
      <c r="X3662" s="19"/>
      <c r="Y3662" s="19"/>
      <c r="Z3662" s="19"/>
      <c r="AA3662" s="19"/>
      <c r="AB3662" s="19"/>
      <c r="AC3662" s="19"/>
      <c r="AD3662" s="19"/>
    </row>
    <row r="3663">
      <c r="A3663" s="110"/>
      <c r="B3663" s="119"/>
      <c r="C3663" s="19"/>
      <c r="D3663" s="119"/>
      <c r="E3663" s="19"/>
      <c r="F3663" s="119"/>
      <c r="G3663" s="19"/>
      <c r="H3663" s="119"/>
      <c r="I3663" s="19"/>
      <c r="J3663" s="119"/>
      <c r="K3663" s="19"/>
      <c r="L3663" s="19"/>
      <c r="M3663" s="71"/>
      <c r="N3663" s="19"/>
      <c r="O3663" s="71"/>
      <c r="P3663" s="19"/>
      <c r="Q3663" s="71"/>
      <c r="R3663" s="19"/>
      <c r="S3663" s="71"/>
      <c r="T3663" s="119"/>
      <c r="U3663" s="71"/>
      <c r="V3663" s="19"/>
      <c r="W3663" s="71"/>
      <c r="X3663" s="19"/>
      <c r="Y3663" s="19"/>
      <c r="Z3663" s="19"/>
      <c r="AA3663" s="19"/>
      <c r="AB3663" s="19"/>
      <c r="AC3663" s="19"/>
      <c r="AD3663" s="19"/>
    </row>
    <row r="3664">
      <c r="A3664" s="110"/>
      <c r="B3664" s="119"/>
      <c r="C3664" s="19"/>
      <c r="D3664" s="119"/>
      <c r="E3664" s="19"/>
      <c r="F3664" s="119"/>
      <c r="G3664" s="19"/>
      <c r="H3664" s="119"/>
      <c r="I3664" s="19"/>
      <c r="J3664" s="119"/>
      <c r="K3664" s="19"/>
      <c r="L3664" s="19"/>
      <c r="M3664" s="71"/>
      <c r="N3664" s="19"/>
      <c r="O3664" s="71"/>
      <c r="P3664" s="19"/>
      <c r="Q3664" s="71"/>
      <c r="R3664" s="19"/>
      <c r="S3664" s="71"/>
      <c r="T3664" s="119"/>
      <c r="U3664" s="71"/>
      <c r="V3664" s="19"/>
      <c r="W3664" s="71"/>
      <c r="X3664" s="19"/>
      <c r="Y3664" s="19"/>
      <c r="Z3664" s="19"/>
      <c r="AA3664" s="19"/>
      <c r="AB3664" s="19"/>
      <c r="AC3664" s="19"/>
      <c r="AD3664" s="19"/>
    </row>
    <row r="3665">
      <c r="A3665" s="110"/>
      <c r="B3665" s="119"/>
      <c r="C3665" s="19"/>
      <c r="D3665" s="119"/>
      <c r="E3665" s="19"/>
      <c r="F3665" s="119"/>
      <c r="G3665" s="19"/>
      <c r="H3665" s="119"/>
      <c r="I3665" s="19"/>
      <c r="J3665" s="119"/>
      <c r="K3665" s="19"/>
      <c r="L3665" s="19"/>
      <c r="M3665" s="71"/>
      <c r="N3665" s="19"/>
      <c r="O3665" s="71"/>
      <c r="P3665" s="19"/>
      <c r="Q3665" s="71"/>
      <c r="R3665" s="19"/>
      <c r="S3665" s="71"/>
      <c r="T3665" s="119"/>
      <c r="U3665" s="71"/>
      <c r="V3665" s="19"/>
      <c r="W3665" s="71"/>
      <c r="X3665" s="19"/>
      <c r="Y3665" s="19"/>
      <c r="Z3665" s="19"/>
      <c r="AA3665" s="19"/>
      <c r="AB3665" s="19"/>
      <c r="AC3665" s="19"/>
      <c r="AD3665" s="19"/>
    </row>
    <row r="3666">
      <c r="A3666" s="110"/>
      <c r="B3666" s="119"/>
      <c r="C3666" s="19"/>
      <c r="D3666" s="119"/>
      <c r="E3666" s="19"/>
      <c r="F3666" s="119"/>
      <c r="G3666" s="19"/>
      <c r="H3666" s="119"/>
      <c r="I3666" s="19"/>
      <c r="J3666" s="119"/>
      <c r="K3666" s="19"/>
      <c r="L3666" s="19"/>
      <c r="M3666" s="71"/>
      <c r="N3666" s="19"/>
      <c r="O3666" s="71"/>
      <c r="P3666" s="19"/>
      <c r="Q3666" s="71"/>
      <c r="R3666" s="19"/>
      <c r="S3666" s="71"/>
      <c r="T3666" s="119"/>
      <c r="U3666" s="71"/>
      <c r="V3666" s="19"/>
      <c r="W3666" s="71"/>
      <c r="X3666" s="19"/>
      <c r="Y3666" s="19"/>
      <c r="Z3666" s="19"/>
      <c r="AA3666" s="19"/>
      <c r="AB3666" s="19"/>
      <c r="AC3666" s="19"/>
      <c r="AD3666" s="19"/>
    </row>
    <row r="3667">
      <c r="A3667" s="110"/>
      <c r="B3667" s="119"/>
      <c r="C3667" s="19"/>
      <c r="D3667" s="119"/>
      <c r="E3667" s="19"/>
      <c r="F3667" s="119"/>
      <c r="G3667" s="19"/>
      <c r="H3667" s="119"/>
      <c r="I3667" s="19"/>
      <c r="J3667" s="119"/>
      <c r="K3667" s="19"/>
      <c r="L3667" s="19"/>
      <c r="M3667" s="71"/>
      <c r="N3667" s="19"/>
      <c r="O3667" s="71"/>
      <c r="P3667" s="19"/>
      <c r="Q3667" s="71"/>
      <c r="R3667" s="19"/>
      <c r="S3667" s="71"/>
      <c r="T3667" s="119"/>
      <c r="U3667" s="71"/>
      <c r="V3667" s="19"/>
      <c r="W3667" s="71"/>
      <c r="X3667" s="19"/>
      <c r="Y3667" s="19"/>
      <c r="Z3667" s="19"/>
      <c r="AA3667" s="19"/>
      <c r="AB3667" s="19"/>
      <c r="AC3667" s="19"/>
      <c r="AD3667" s="19"/>
    </row>
    <row r="3668">
      <c r="A3668" s="110"/>
      <c r="B3668" s="119"/>
      <c r="C3668" s="19"/>
      <c r="D3668" s="119"/>
      <c r="E3668" s="19"/>
      <c r="F3668" s="119"/>
      <c r="G3668" s="19"/>
      <c r="H3668" s="119"/>
      <c r="I3668" s="19"/>
      <c r="J3668" s="119"/>
      <c r="K3668" s="19"/>
      <c r="L3668" s="19"/>
      <c r="M3668" s="71"/>
      <c r="N3668" s="19"/>
      <c r="O3668" s="71"/>
      <c r="P3668" s="19"/>
      <c r="Q3668" s="71"/>
      <c r="R3668" s="19"/>
      <c r="S3668" s="71"/>
      <c r="T3668" s="119"/>
      <c r="U3668" s="71"/>
      <c r="V3668" s="19"/>
      <c r="W3668" s="71"/>
      <c r="X3668" s="19"/>
      <c r="Y3668" s="19"/>
      <c r="Z3668" s="19"/>
      <c r="AA3668" s="19"/>
      <c r="AB3668" s="19"/>
      <c r="AC3668" s="19"/>
      <c r="AD3668" s="19"/>
    </row>
    <row r="3669">
      <c r="A3669" s="110"/>
      <c r="B3669" s="119"/>
      <c r="C3669" s="19"/>
      <c r="D3669" s="119"/>
      <c r="E3669" s="19"/>
      <c r="F3669" s="119"/>
      <c r="G3669" s="19"/>
      <c r="H3669" s="119"/>
      <c r="I3669" s="19"/>
      <c r="J3669" s="119"/>
      <c r="K3669" s="19"/>
      <c r="L3669" s="19"/>
      <c r="M3669" s="71"/>
      <c r="N3669" s="19"/>
      <c r="O3669" s="71"/>
      <c r="P3669" s="19"/>
      <c r="Q3669" s="71"/>
      <c r="R3669" s="19"/>
      <c r="S3669" s="71"/>
      <c r="T3669" s="119"/>
      <c r="U3669" s="71"/>
      <c r="V3669" s="19"/>
      <c r="W3669" s="71"/>
      <c r="X3669" s="19"/>
      <c r="Y3669" s="19"/>
      <c r="Z3669" s="19"/>
      <c r="AA3669" s="19"/>
      <c r="AB3669" s="19"/>
      <c r="AC3669" s="19"/>
      <c r="AD3669" s="19"/>
    </row>
    <row r="3670">
      <c r="A3670" s="110"/>
      <c r="B3670" s="119"/>
      <c r="C3670" s="19"/>
      <c r="D3670" s="119"/>
      <c r="E3670" s="19"/>
      <c r="F3670" s="119"/>
      <c r="G3670" s="19"/>
      <c r="H3670" s="119"/>
      <c r="I3670" s="19"/>
      <c r="J3670" s="119"/>
      <c r="K3670" s="19"/>
      <c r="L3670" s="19"/>
      <c r="M3670" s="71"/>
      <c r="N3670" s="19"/>
      <c r="O3670" s="71"/>
      <c r="P3670" s="19"/>
      <c r="Q3670" s="71"/>
      <c r="R3670" s="19"/>
      <c r="S3670" s="71"/>
      <c r="T3670" s="119"/>
      <c r="U3670" s="71"/>
      <c r="V3670" s="19"/>
      <c r="W3670" s="71"/>
      <c r="X3670" s="19"/>
      <c r="Y3670" s="19"/>
      <c r="Z3670" s="19"/>
      <c r="AA3670" s="19"/>
      <c r="AB3670" s="19"/>
      <c r="AC3670" s="19"/>
      <c r="AD3670" s="19"/>
    </row>
    <row r="3671">
      <c r="A3671" s="110"/>
      <c r="B3671" s="119"/>
      <c r="C3671" s="19"/>
      <c r="D3671" s="119"/>
      <c r="E3671" s="19"/>
      <c r="F3671" s="119"/>
      <c r="G3671" s="19"/>
      <c r="H3671" s="119"/>
      <c r="I3671" s="19"/>
      <c r="J3671" s="119"/>
      <c r="K3671" s="19"/>
      <c r="L3671" s="19"/>
      <c r="M3671" s="71"/>
      <c r="N3671" s="19"/>
      <c r="O3671" s="71"/>
      <c r="P3671" s="19"/>
      <c r="Q3671" s="71"/>
      <c r="R3671" s="19"/>
      <c r="S3671" s="71"/>
      <c r="T3671" s="119"/>
      <c r="U3671" s="71"/>
      <c r="V3671" s="19"/>
      <c r="W3671" s="71"/>
      <c r="X3671" s="19"/>
      <c r="Y3671" s="19"/>
      <c r="Z3671" s="19"/>
      <c r="AA3671" s="19"/>
      <c r="AB3671" s="19"/>
      <c r="AC3671" s="19"/>
      <c r="AD3671" s="19"/>
    </row>
    <row r="3672">
      <c r="A3672" s="110"/>
      <c r="B3672" s="119"/>
      <c r="C3672" s="19"/>
      <c r="D3672" s="119"/>
      <c r="E3672" s="19"/>
      <c r="F3672" s="119"/>
      <c r="G3672" s="19"/>
      <c r="H3672" s="119"/>
      <c r="I3672" s="19"/>
      <c r="J3672" s="119"/>
      <c r="K3672" s="19"/>
      <c r="L3672" s="19"/>
      <c r="M3672" s="71"/>
      <c r="N3672" s="19"/>
      <c r="O3672" s="71"/>
      <c r="P3672" s="19"/>
      <c r="Q3672" s="71"/>
      <c r="R3672" s="19"/>
      <c r="S3672" s="71"/>
      <c r="T3672" s="119"/>
      <c r="U3672" s="71"/>
      <c r="V3672" s="19"/>
      <c r="W3672" s="71"/>
      <c r="X3672" s="19"/>
      <c r="Y3672" s="19"/>
      <c r="Z3672" s="19"/>
      <c r="AA3672" s="19"/>
      <c r="AB3672" s="19"/>
      <c r="AC3672" s="19"/>
      <c r="AD3672" s="19"/>
    </row>
    <row r="3673">
      <c r="A3673" s="110"/>
      <c r="B3673" s="119"/>
      <c r="C3673" s="19"/>
      <c r="D3673" s="119"/>
      <c r="E3673" s="19"/>
      <c r="F3673" s="119"/>
      <c r="G3673" s="19"/>
      <c r="H3673" s="119"/>
      <c r="I3673" s="19"/>
      <c r="J3673" s="119"/>
      <c r="K3673" s="19"/>
      <c r="L3673" s="19"/>
      <c r="M3673" s="71"/>
      <c r="N3673" s="19"/>
      <c r="O3673" s="71"/>
      <c r="P3673" s="19"/>
      <c r="Q3673" s="71"/>
      <c r="R3673" s="19"/>
      <c r="S3673" s="71"/>
      <c r="T3673" s="119"/>
      <c r="U3673" s="71"/>
      <c r="V3673" s="19"/>
      <c r="W3673" s="71"/>
      <c r="X3673" s="19"/>
      <c r="Y3673" s="19"/>
      <c r="Z3673" s="19"/>
      <c r="AA3673" s="19"/>
      <c r="AB3673" s="19"/>
      <c r="AC3673" s="19"/>
      <c r="AD3673" s="19"/>
    </row>
    <row r="3674">
      <c r="A3674" s="110"/>
      <c r="B3674" s="119"/>
      <c r="C3674" s="19"/>
      <c r="D3674" s="119"/>
      <c r="E3674" s="19"/>
      <c r="F3674" s="119"/>
      <c r="G3674" s="19"/>
      <c r="H3674" s="119"/>
      <c r="I3674" s="19"/>
      <c r="J3674" s="119"/>
      <c r="K3674" s="19"/>
      <c r="L3674" s="19"/>
      <c r="M3674" s="71"/>
      <c r="N3674" s="19"/>
      <c r="O3674" s="71"/>
      <c r="P3674" s="19"/>
      <c r="Q3674" s="71"/>
      <c r="R3674" s="19"/>
      <c r="S3674" s="71"/>
      <c r="T3674" s="119"/>
      <c r="U3674" s="71"/>
      <c r="V3674" s="19"/>
      <c r="W3674" s="71"/>
      <c r="X3674" s="19"/>
      <c r="Y3674" s="19"/>
      <c r="Z3674" s="19"/>
      <c r="AA3674" s="19"/>
      <c r="AB3674" s="19"/>
      <c r="AC3674" s="19"/>
      <c r="AD3674" s="19"/>
    </row>
    <row r="3675">
      <c r="A3675" s="110"/>
      <c r="B3675" s="119"/>
      <c r="C3675" s="19"/>
      <c r="D3675" s="119"/>
      <c r="E3675" s="19"/>
      <c r="F3675" s="119"/>
      <c r="G3675" s="19"/>
      <c r="H3675" s="119"/>
      <c r="I3675" s="19"/>
      <c r="J3675" s="119"/>
      <c r="K3675" s="19"/>
      <c r="L3675" s="19"/>
      <c r="M3675" s="71"/>
      <c r="N3675" s="19"/>
      <c r="O3675" s="71"/>
      <c r="P3675" s="19"/>
      <c r="Q3675" s="71"/>
      <c r="R3675" s="19"/>
      <c r="S3675" s="71"/>
      <c r="T3675" s="119"/>
      <c r="U3675" s="71"/>
      <c r="V3675" s="19"/>
      <c r="W3675" s="71"/>
      <c r="X3675" s="19"/>
      <c r="Y3675" s="19"/>
      <c r="Z3675" s="19"/>
      <c r="AA3675" s="19"/>
      <c r="AB3675" s="19"/>
      <c r="AC3675" s="19"/>
      <c r="AD3675" s="19"/>
    </row>
    <row r="3676">
      <c r="A3676" s="110"/>
      <c r="B3676" s="119"/>
      <c r="C3676" s="19"/>
      <c r="D3676" s="119"/>
      <c r="E3676" s="19"/>
      <c r="F3676" s="119"/>
      <c r="G3676" s="19"/>
      <c r="H3676" s="119"/>
      <c r="I3676" s="19"/>
      <c r="J3676" s="119"/>
      <c r="K3676" s="19"/>
      <c r="L3676" s="19"/>
      <c r="M3676" s="71"/>
      <c r="N3676" s="19"/>
      <c r="O3676" s="71"/>
      <c r="P3676" s="19"/>
      <c r="Q3676" s="71"/>
      <c r="R3676" s="19"/>
      <c r="S3676" s="71"/>
      <c r="T3676" s="119"/>
      <c r="U3676" s="71"/>
      <c r="V3676" s="19"/>
      <c r="W3676" s="71"/>
      <c r="X3676" s="19"/>
      <c r="Y3676" s="19"/>
      <c r="Z3676" s="19"/>
      <c r="AA3676" s="19"/>
      <c r="AB3676" s="19"/>
      <c r="AC3676" s="19"/>
      <c r="AD3676" s="19"/>
    </row>
    <row r="3677">
      <c r="A3677" s="110"/>
      <c r="B3677" s="119"/>
      <c r="C3677" s="19"/>
      <c r="D3677" s="119"/>
      <c r="E3677" s="19"/>
      <c r="F3677" s="119"/>
      <c r="G3677" s="19"/>
      <c r="H3677" s="119"/>
      <c r="I3677" s="19"/>
      <c r="J3677" s="119"/>
      <c r="K3677" s="19"/>
      <c r="L3677" s="19"/>
      <c r="M3677" s="71"/>
      <c r="N3677" s="19"/>
      <c r="O3677" s="71"/>
      <c r="P3677" s="19"/>
      <c r="Q3677" s="71"/>
      <c r="R3677" s="19"/>
      <c r="S3677" s="71"/>
      <c r="T3677" s="119"/>
      <c r="U3677" s="71"/>
      <c r="V3677" s="19"/>
      <c r="W3677" s="71"/>
      <c r="X3677" s="19"/>
      <c r="Y3677" s="19"/>
      <c r="Z3677" s="19"/>
      <c r="AA3677" s="19"/>
      <c r="AB3677" s="19"/>
      <c r="AC3677" s="19"/>
      <c r="AD3677" s="19"/>
    </row>
    <row r="3678">
      <c r="A3678" s="110"/>
      <c r="B3678" s="119"/>
      <c r="C3678" s="19"/>
      <c r="D3678" s="119"/>
      <c r="E3678" s="19"/>
      <c r="F3678" s="119"/>
      <c r="G3678" s="19"/>
      <c r="H3678" s="119"/>
      <c r="I3678" s="19"/>
      <c r="J3678" s="119"/>
      <c r="K3678" s="19"/>
      <c r="L3678" s="19"/>
      <c r="M3678" s="71"/>
      <c r="N3678" s="19"/>
      <c r="O3678" s="71"/>
      <c r="P3678" s="19"/>
      <c r="Q3678" s="71"/>
      <c r="R3678" s="19"/>
      <c r="S3678" s="71"/>
      <c r="T3678" s="119"/>
      <c r="U3678" s="71"/>
      <c r="V3678" s="19"/>
      <c r="W3678" s="71"/>
      <c r="X3678" s="19"/>
      <c r="Y3678" s="19"/>
      <c r="Z3678" s="19"/>
      <c r="AA3678" s="19"/>
      <c r="AB3678" s="19"/>
      <c r="AC3678" s="19"/>
      <c r="AD3678" s="19"/>
    </row>
    <row r="3679">
      <c r="A3679" s="110"/>
      <c r="B3679" s="119"/>
      <c r="C3679" s="19"/>
      <c r="D3679" s="119"/>
      <c r="E3679" s="19"/>
      <c r="F3679" s="119"/>
      <c r="G3679" s="19"/>
      <c r="H3679" s="119"/>
      <c r="I3679" s="19"/>
      <c r="J3679" s="119"/>
      <c r="K3679" s="19"/>
      <c r="L3679" s="19"/>
      <c r="M3679" s="71"/>
      <c r="N3679" s="19"/>
      <c r="O3679" s="71"/>
      <c r="P3679" s="19"/>
      <c r="Q3679" s="71"/>
      <c r="R3679" s="19"/>
      <c r="S3679" s="71"/>
      <c r="T3679" s="119"/>
      <c r="U3679" s="71"/>
      <c r="V3679" s="19"/>
      <c r="W3679" s="71"/>
      <c r="X3679" s="19"/>
      <c r="Y3679" s="19"/>
      <c r="Z3679" s="19"/>
      <c r="AA3679" s="19"/>
      <c r="AB3679" s="19"/>
      <c r="AC3679" s="19"/>
      <c r="AD3679" s="19"/>
    </row>
    <row r="3680">
      <c r="A3680" s="110"/>
      <c r="B3680" s="119"/>
      <c r="C3680" s="19"/>
      <c r="D3680" s="119"/>
      <c r="E3680" s="19"/>
      <c r="F3680" s="119"/>
      <c r="G3680" s="19"/>
      <c r="H3680" s="119"/>
      <c r="I3680" s="19"/>
      <c r="J3680" s="119"/>
      <c r="K3680" s="19"/>
      <c r="L3680" s="19"/>
      <c r="M3680" s="71"/>
      <c r="N3680" s="19"/>
      <c r="O3680" s="71"/>
      <c r="P3680" s="19"/>
      <c r="Q3680" s="71"/>
      <c r="R3680" s="19"/>
      <c r="S3680" s="71"/>
      <c r="T3680" s="119"/>
      <c r="U3680" s="71"/>
      <c r="V3680" s="19"/>
      <c r="W3680" s="71"/>
      <c r="X3680" s="19"/>
      <c r="Y3680" s="19"/>
      <c r="Z3680" s="19"/>
      <c r="AA3680" s="19"/>
      <c r="AB3680" s="19"/>
      <c r="AC3680" s="19"/>
      <c r="AD3680" s="19"/>
    </row>
    <row r="3681">
      <c r="A3681" s="110"/>
      <c r="B3681" s="119"/>
      <c r="C3681" s="19"/>
      <c r="D3681" s="119"/>
      <c r="E3681" s="19"/>
      <c r="F3681" s="119"/>
      <c r="G3681" s="19"/>
      <c r="H3681" s="119"/>
      <c r="I3681" s="19"/>
      <c r="J3681" s="119"/>
      <c r="K3681" s="19"/>
      <c r="L3681" s="19"/>
      <c r="M3681" s="71"/>
      <c r="N3681" s="19"/>
      <c r="O3681" s="71"/>
      <c r="P3681" s="19"/>
      <c r="Q3681" s="71"/>
      <c r="R3681" s="19"/>
      <c r="S3681" s="71"/>
      <c r="T3681" s="119"/>
      <c r="U3681" s="71"/>
      <c r="V3681" s="19"/>
      <c r="W3681" s="71"/>
      <c r="X3681" s="19"/>
      <c r="Y3681" s="19"/>
      <c r="Z3681" s="19"/>
      <c r="AA3681" s="19"/>
      <c r="AB3681" s="19"/>
      <c r="AC3681" s="19"/>
      <c r="AD3681" s="19"/>
    </row>
    <row r="3682">
      <c r="A3682" s="110"/>
      <c r="B3682" s="119"/>
      <c r="C3682" s="19"/>
      <c r="D3682" s="119"/>
      <c r="E3682" s="19"/>
      <c r="F3682" s="119"/>
      <c r="G3682" s="19"/>
      <c r="H3682" s="119"/>
      <c r="I3682" s="19"/>
      <c r="J3682" s="119"/>
      <c r="K3682" s="19"/>
      <c r="L3682" s="19"/>
      <c r="M3682" s="71"/>
      <c r="N3682" s="19"/>
      <c r="O3682" s="71"/>
      <c r="P3682" s="19"/>
      <c r="Q3682" s="71"/>
      <c r="R3682" s="19"/>
      <c r="S3682" s="71"/>
      <c r="T3682" s="119"/>
      <c r="U3682" s="71"/>
      <c r="V3682" s="19"/>
      <c r="W3682" s="71"/>
      <c r="X3682" s="19"/>
      <c r="Y3682" s="19"/>
      <c r="Z3682" s="19"/>
      <c r="AA3682" s="19"/>
      <c r="AB3682" s="19"/>
      <c r="AC3682" s="19"/>
      <c r="AD3682" s="19"/>
    </row>
    <row r="3683">
      <c r="A3683" s="110"/>
      <c r="B3683" s="119"/>
      <c r="C3683" s="19"/>
      <c r="D3683" s="119"/>
      <c r="E3683" s="19"/>
      <c r="F3683" s="119"/>
      <c r="G3683" s="19"/>
      <c r="H3683" s="119"/>
      <c r="I3683" s="19"/>
      <c r="J3683" s="119"/>
      <c r="K3683" s="19"/>
      <c r="L3683" s="19"/>
      <c r="M3683" s="71"/>
      <c r="N3683" s="19"/>
      <c r="O3683" s="71"/>
      <c r="P3683" s="19"/>
      <c r="Q3683" s="71"/>
      <c r="R3683" s="19"/>
      <c r="S3683" s="71"/>
      <c r="T3683" s="119"/>
      <c r="U3683" s="71"/>
      <c r="V3683" s="19"/>
      <c r="W3683" s="71"/>
      <c r="X3683" s="19"/>
      <c r="Y3683" s="19"/>
      <c r="Z3683" s="19"/>
      <c r="AA3683" s="19"/>
      <c r="AB3683" s="19"/>
      <c r="AC3683" s="19"/>
      <c r="AD3683" s="19"/>
    </row>
    <row r="3684">
      <c r="A3684" s="110"/>
      <c r="B3684" s="119"/>
      <c r="C3684" s="19"/>
      <c r="D3684" s="119"/>
      <c r="E3684" s="19"/>
      <c r="F3684" s="119"/>
      <c r="G3684" s="19"/>
      <c r="H3684" s="119"/>
      <c r="I3684" s="19"/>
      <c r="J3684" s="119"/>
      <c r="K3684" s="19"/>
      <c r="L3684" s="19"/>
      <c r="M3684" s="71"/>
      <c r="N3684" s="19"/>
      <c r="O3684" s="71"/>
      <c r="P3684" s="19"/>
      <c r="Q3684" s="71"/>
      <c r="R3684" s="19"/>
      <c r="S3684" s="71"/>
      <c r="T3684" s="119"/>
      <c r="U3684" s="71"/>
      <c r="V3684" s="19"/>
      <c r="W3684" s="71"/>
      <c r="X3684" s="19"/>
      <c r="Y3684" s="19"/>
      <c r="Z3684" s="19"/>
      <c r="AA3684" s="19"/>
      <c r="AB3684" s="19"/>
      <c r="AC3684" s="19"/>
      <c r="AD3684" s="19"/>
    </row>
    <row r="3685">
      <c r="A3685" s="110"/>
      <c r="B3685" s="119"/>
      <c r="C3685" s="19"/>
      <c r="D3685" s="119"/>
      <c r="E3685" s="19"/>
      <c r="F3685" s="119"/>
      <c r="G3685" s="19"/>
      <c r="H3685" s="119"/>
      <c r="I3685" s="19"/>
      <c r="J3685" s="119"/>
      <c r="K3685" s="19"/>
      <c r="L3685" s="19"/>
      <c r="M3685" s="71"/>
      <c r="N3685" s="19"/>
      <c r="O3685" s="71"/>
      <c r="P3685" s="19"/>
      <c r="Q3685" s="71"/>
      <c r="R3685" s="19"/>
      <c r="S3685" s="71"/>
      <c r="T3685" s="119"/>
      <c r="U3685" s="71"/>
      <c r="V3685" s="19"/>
      <c r="W3685" s="71"/>
      <c r="X3685" s="19"/>
      <c r="Y3685" s="19"/>
      <c r="Z3685" s="19"/>
      <c r="AA3685" s="19"/>
      <c r="AB3685" s="19"/>
      <c r="AC3685" s="19"/>
      <c r="AD3685" s="19"/>
    </row>
    <row r="3686">
      <c r="A3686" s="110"/>
      <c r="B3686" s="119"/>
      <c r="C3686" s="19"/>
      <c r="D3686" s="119"/>
      <c r="E3686" s="19"/>
      <c r="F3686" s="119"/>
      <c r="G3686" s="19"/>
      <c r="H3686" s="119"/>
      <c r="I3686" s="19"/>
      <c r="J3686" s="119"/>
      <c r="K3686" s="19"/>
      <c r="L3686" s="19"/>
      <c r="M3686" s="71"/>
      <c r="N3686" s="19"/>
      <c r="O3686" s="71"/>
      <c r="P3686" s="19"/>
      <c r="Q3686" s="71"/>
      <c r="R3686" s="19"/>
      <c r="S3686" s="71"/>
      <c r="T3686" s="119"/>
      <c r="U3686" s="71"/>
      <c r="V3686" s="19"/>
      <c r="W3686" s="71"/>
      <c r="X3686" s="19"/>
      <c r="Y3686" s="19"/>
      <c r="Z3686" s="19"/>
      <c r="AA3686" s="19"/>
      <c r="AB3686" s="19"/>
      <c r="AC3686" s="19"/>
      <c r="AD3686" s="19"/>
    </row>
    <row r="3687">
      <c r="A3687" s="110"/>
      <c r="B3687" s="119"/>
      <c r="C3687" s="19"/>
      <c r="D3687" s="119"/>
      <c r="E3687" s="19"/>
      <c r="F3687" s="119"/>
      <c r="G3687" s="19"/>
      <c r="H3687" s="119"/>
      <c r="I3687" s="19"/>
      <c r="J3687" s="119"/>
      <c r="K3687" s="19"/>
      <c r="L3687" s="19"/>
      <c r="M3687" s="71"/>
      <c r="N3687" s="19"/>
      <c r="O3687" s="71"/>
      <c r="P3687" s="19"/>
      <c r="Q3687" s="71"/>
      <c r="R3687" s="19"/>
      <c r="S3687" s="71"/>
      <c r="T3687" s="119"/>
      <c r="U3687" s="71"/>
      <c r="V3687" s="19"/>
      <c r="W3687" s="71"/>
      <c r="X3687" s="19"/>
      <c r="Y3687" s="19"/>
      <c r="Z3687" s="19"/>
      <c r="AA3687" s="19"/>
      <c r="AB3687" s="19"/>
      <c r="AC3687" s="19"/>
      <c r="AD3687" s="19"/>
    </row>
    <row r="3688">
      <c r="A3688" s="110"/>
      <c r="B3688" s="119"/>
      <c r="C3688" s="19"/>
      <c r="D3688" s="119"/>
      <c r="E3688" s="19"/>
      <c r="F3688" s="119"/>
      <c r="G3688" s="19"/>
      <c r="H3688" s="119"/>
      <c r="I3688" s="19"/>
      <c r="J3688" s="119"/>
      <c r="K3688" s="19"/>
      <c r="L3688" s="19"/>
      <c r="M3688" s="71"/>
      <c r="N3688" s="19"/>
      <c r="O3688" s="71"/>
      <c r="P3688" s="19"/>
      <c r="Q3688" s="71"/>
      <c r="R3688" s="19"/>
      <c r="S3688" s="71"/>
      <c r="T3688" s="119"/>
      <c r="U3688" s="71"/>
      <c r="V3688" s="19"/>
      <c r="W3688" s="71"/>
      <c r="X3688" s="19"/>
      <c r="Y3688" s="19"/>
      <c r="Z3688" s="19"/>
      <c r="AA3688" s="19"/>
      <c r="AB3688" s="19"/>
      <c r="AC3688" s="19"/>
      <c r="AD3688" s="19"/>
    </row>
    <row r="3689">
      <c r="A3689" s="110"/>
      <c r="B3689" s="119"/>
      <c r="C3689" s="19"/>
      <c r="D3689" s="119"/>
      <c r="E3689" s="19"/>
      <c r="F3689" s="119"/>
      <c r="G3689" s="19"/>
      <c r="H3689" s="119"/>
      <c r="I3689" s="19"/>
      <c r="J3689" s="119"/>
      <c r="K3689" s="19"/>
      <c r="L3689" s="19"/>
      <c r="M3689" s="71"/>
      <c r="N3689" s="19"/>
      <c r="O3689" s="71"/>
      <c r="P3689" s="19"/>
      <c r="Q3689" s="71"/>
      <c r="R3689" s="19"/>
      <c r="S3689" s="71"/>
      <c r="T3689" s="119"/>
      <c r="U3689" s="71"/>
      <c r="V3689" s="19"/>
      <c r="W3689" s="71"/>
      <c r="X3689" s="19"/>
      <c r="Y3689" s="19"/>
      <c r="Z3689" s="19"/>
      <c r="AA3689" s="19"/>
      <c r="AB3689" s="19"/>
      <c r="AC3689" s="19"/>
      <c r="AD3689" s="19"/>
    </row>
    <row r="3690">
      <c r="A3690" s="110"/>
      <c r="B3690" s="119"/>
      <c r="C3690" s="19"/>
      <c r="D3690" s="119"/>
      <c r="E3690" s="19"/>
      <c r="F3690" s="119"/>
      <c r="G3690" s="19"/>
      <c r="H3690" s="119"/>
      <c r="I3690" s="19"/>
      <c r="J3690" s="119"/>
      <c r="K3690" s="19"/>
      <c r="L3690" s="19"/>
      <c r="M3690" s="71"/>
      <c r="N3690" s="19"/>
      <c r="O3690" s="71"/>
      <c r="P3690" s="19"/>
      <c r="Q3690" s="71"/>
      <c r="R3690" s="19"/>
      <c r="S3690" s="71"/>
      <c r="T3690" s="119"/>
      <c r="U3690" s="71"/>
      <c r="V3690" s="19"/>
      <c r="W3690" s="71"/>
      <c r="X3690" s="19"/>
      <c r="Y3690" s="19"/>
      <c r="Z3690" s="19"/>
      <c r="AA3690" s="19"/>
      <c r="AB3690" s="19"/>
      <c r="AC3690" s="19"/>
      <c r="AD3690" s="19"/>
    </row>
    <row r="3691">
      <c r="A3691" s="110"/>
      <c r="B3691" s="119"/>
      <c r="C3691" s="19"/>
      <c r="D3691" s="119"/>
      <c r="E3691" s="19"/>
      <c r="F3691" s="119"/>
      <c r="G3691" s="19"/>
      <c r="H3691" s="119"/>
      <c r="I3691" s="19"/>
      <c r="J3691" s="119"/>
      <c r="K3691" s="19"/>
      <c r="L3691" s="19"/>
      <c r="M3691" s="71"/>
      <c r="N3691" s="19"/>
      <c r="O3691" s="71"/>
      <c r="P3691" s="19"/>
      <c r="Q3691" s="71"/>
      <c r="R3691" s="19"/>
      <c r="S3691" s="71"/>
      <c r="T3691" s="119"/>
      <c r="U3691" s="71"/>
      <c r="V3691" s="19"/>
      <c r="W3691" s="71"/>
      <c r="X3691" s="19"/>
      <c r="Y3691" s="19"/>
      <c r="Z3691" s="19"/>
      <c r="AA3691" s="19"/>
      <c r="AB3691" s="19"/>
      <c r="AC3691" s="19"/>
      <c r="AD3691" s="19"/>
    </row>
    <row r="3692">
      <c r="A3692" s="110"/>
      <c r="B3692" s="119"/>
      <c r="C3692" s="19"/>
      <c r="D3692" s="119"/>
      <c r="E3692" s="19"/>
      <c r="F3692" s="119"/>
      <c r="G3692" s="19"/>
      <c r="H3692" s="119"/>
      <c r="I3692" s="19"/>
      <c r="J3692" s="119"/>
      <c r="K3692" s="19"/>
      <c r="L3692" s="19"/>
      <c r="M3692" s="71"/>
      <c r="N3692" s="19"/>
      <c r="O3692" s="71"/>
      <c r="P3692" s="19"/>
      <c r="Q3692" s="71"/>
      <c r="R3692" s="19"/>
      <c r="S3692" s="71"/>
      <c r="T3692" s="119"/>
      <c r="U3692" s="71"/>
      <c r="V3692" s="19"/>
      <c r="W3692" s="71"/>
      <c r="X3692" s="19"/>
      <c r="Y3692" s="19"/>
      <c r="Z3692" s="19"/>
      <c r="AA3692" s="19"/>
      <c r="AB3692" s="19"/>
      <c r="AC3692" s="19"/>
      <c r="AD3692" s="19"/>
    </row>
    <row r="3693">
      <c r="A3693" s="110"/>
      <c r="B3693" s="119"/>
      <c r="C3693" s="19"/>
      <c r="D3693" s="119"/>
      <c r="E3693" s="19"/>
      <c r="F3693" s="119"/>
      <c r="G3693" s="19"/>
      <c r="H3693" s="119"/>
      <c r="I3693" s="19"/>
      <c r="J3693" s="119"/>
      <c r="K3693" s="19"/>
      <c r="L3693" s="19"/>
      <c r="M3693" s="71"/>
      <c r="N3693" s="19"/>
      <c r="O3693" s="71"/>
      <c r="P3693" s="19"/>
      <c r="Q3693" s="71"/>
      <c r="R3693" s="19"/>
      <c r="S3693" s="71"/>
      <c r="T3693" s="119"/>
      <c r="U3693" s="71"/>
      <c r="V3693" s="19"/>
      <c r="W3693" s="71"/>
      <c r="X3693" s="19"/>
      <c r="Y3693" s="19"/>
      <c r="Z3693" s="19"/>
      <c r="AA3693" s="19"/>
      <c r="AB3693" s="19"/>
      <c r="AC3693" s="19"/>
      <c r="AD3693" s="19"/>
    </row>
    <row r="3694">
      <c r="A3694" s="110"/>
      <c r="B3694" s="119"/>
      <c r="C3694" s="19"/>
      <c r="D3694" s="119"/>
      <c r="E3694" s="19"/>
      <c r="F3694" s="119"/>
      <c r="G3694" s="19"/>
      <c r="H3694" s="119"/>
      <c r="I3694" s="19"/>
      <c r="J3694" s="119"/>
      <c r="K3694" s="19"/>
      <c r="L3694" s="19"/>
      <c r="M3694" s="71"/>
      <c r="N3694" s="19"/>
      <c r="O3694" s="71"/>
      <c r="P3694" s="19"/>
      <c r="Q3694" s="71"/>
      <c r="R3694" s="19"/>
      <c r="S3694" s="71"/>
      <c r="T3694" s="119"/>
      <c r="U3694" s="71"/>
      <c r="V3694" s="19"/>
      <c r="W3694" s="71"/>
      <c r="X3694" s="19"/>
      <c r="Y3694" s="19"/>
      <c r="Z3694" s="19"/>
      <c r="AA3694" s="19"/>
      <c r="AB3694" s="19"/>
      <c r="AC3694" s="19"/>
      <c r="AD3694" s="19"/>
    </row>
    <row r="3695">
      <c r="A3695" s="110"/>
      <c r="B3695" s="119"/>
      <c r="C3695" s="19"/>
      <c r="D3695" s="119"/>
      <c r="E3695" s="19"/>
      <c r="F3695" s="119"/>
      <c r="G3695" s="19"/>
      <c r="H3695" s="119"/>
      <c r="I3695" s="19"/>
      <c r="J3695" s="119"/>
      <c r="K3695" s="19"/>
      <c r="L3695" s="19"/>
      <c r="M3695" s="71"/>
      <c r="N3695" s="19"/>
      <c r="O3695" s="71"/>
      <c r="P3695" s="19"/>
      <c r="Q3695" s="71"/>
      <c r="R3695" s="19"/>
      <c r="S3695" s="71"/>
      <c r="T3695" s="119"/>
      <c r="U3695" s="71"/>
      <c r="V3695" s="19"/>
      <c r="W3695" s="71"/>
      <c r="X3695" s="19"/>
      <c r="Y3695" s="19"/>
      <c r="Z3695" s="19"/>
      <c r="AA3695" s="19"/>
      <c r="AB3695" s="19"/>
      <c r="AC3695" s="19"/>
      <c r="AD3695" s="19"/>
    </row>
    <row r="3696">
      <c r="A3696" s="110"/>
      <c r="B3696" s="119"/>
      <c r="C3696" s="19"/>
      <c r="D3696" s="119"/>
      <c r="E3696" s="19"/>
      <c r="F3696" s="119"/>
      <c r="G3696" s="19"/>
      <c r="H3696" s="119"/>
      <c r="I3696" s="19"/>
      <c r="J3696" s="119"/>
      <c r="K3696" s="19"/>
      <c r="L3696" s="19"/>
      <c r="M3696" s="71"/>
      <c r="N3696" s="19"/>
      <c r="O3696" s="71"/>
      <c r="P3696" s="19"/>
      <c r="Q3696" s="71"/>
      <c r="R3696" s="19"/>
      <c r="S3696" s="71"/>
      <c r="T3696" s="119"/>
      <c r="U3696" s="71"/>
      <c r="V3696" s="19"/>
      <c r="W3696" s="71"/>
      <c r="X3696" s="19"/>
      <c r="Y3696" s="19"/>
      <c r="Z3696" s="19"/>
      <c r="AA3696" s="19"/>
      <c r="AB3696" s="19"/>
      <c r="AC3696" s="19"/>
      <c r="AD3696" s="19"/>
    </row>
    <row r="3697">
      <c r="A3697" s="110"/>
      <c r="B3697" s="119"/>
      <c r="C3697" s="19"/>
      <c r="D3697" s="119"/>
      <c r="E3697" s="19"/>
      <c r="F3697" s="119"/>
      <c r="G3697" s="19"/>
      <c r="H3697" s="119"/>
      <c r="I3697" s="19"/>
      <c r="J3697" s="119"/>
      <c r="K3697" s="19"/>
      <c r="L3697" s="19"/>
      <c r="M3697" s="71"/>
      <c r="N3697" s="19"/>
      <c r="O3697" s="71"/>
      <c r="P3697" s="19"/>
      <c r="Q3697" s="71"/>
      <c r="R3697" s="19"/>
      <c r="S3697" s="71"/>
      <c r="T3697" s="119"/>
      <c r="U3697" s="71"/>
      <c r="V3697" s="19"/>
      <c r="W3697" s="71"/>
      <c r="X3697" s="19"/>
      <c r="Y3697" s="19"/>
      <c r="Z3697" s="19"/>
      <c r="AA3697" s="19"/>
      <c r="AB3697" s="19"/>
      <c r="AC3697" s="19"/>
      <c r="AD3697" s="19"/>
    </row>
    <row r="3698">
      <c r="A3698" s="110"/>
      <c r="B3698" s="119"/>
      <c r="C3698" s="19"/>
      <c r="D3698" s="119"/>
      <c r="E3698" s="19"/>
      <c r="F3698" s="119"/>
      <c r="G3698" s="19"/>
      <c r="H3698" s="119"/>
      <c r="I3698" s="19"/>
      <c r="J3698" s="119"/>
      <c r="K3698" s="19"/>
      <c r="L3698" s="19"/>
      <c r="M3698" s="71"/>
      <c r="N3698" s="19"/>
      <c r="O3698" s="71"/>
      <c r="P3698" s="19"/>
      <c r="Q3698" s="71"/>
      <c r="R3698" s="19"/>
      <c r="S3698" s="71"/>
      <c r="T3698" s="119"/>
      <c r="U3698" s="71"/>
      <c r="V3698" s="19"/>
      <c r="W3698" s="71"/>
      <c r="X3698" s="19"/>
      <c r="Y3698" s="19"/>
      <c r="Z3698" s="19"/>
      <c r="AA3698" s="19"/>
      <c r="AB3698" s="19"/>
      <c r="AC3698" s="19"/>
      <c r="AD3698" s="19"/>
    </row>
    <row r="3699">
      <c r="A3699" s="110"/>
      <c r="B3699" s="119"/>
      <c r="C3699" s="19"/>
      <c r="D3699" s="119"/>
      <c r="E3699" s="19"/>
      <c r="F3699" s="119"/>
      <c r="G3699" s="19"/>
      <c r="H3699" s="119"/>
      <c r="I3699" s="19"/>
      <c r="J3699" s="119"/>
      <c r="K3699" s="19"/>
      <c r="L3699" s="19"/>
      <c r="M3699" s="71"/>
      <c r="N3699" s="19"/>
      <c r="O3699" s="71"/>
      <c r="P3699" s="19"/>
      <c r="Q3699" s="71"/>
      <c r="R3699" s="19"/>
      <c r="S3699" s="71"/>
      <c r="T3699" s="119"/>
      <c r="U3699" s="71"/>
      <c r="V3699" s="19"/>
      <c r="W3699" s="71"/>
      <c r="X3699" s="19"/>
      <c r="Y3699" s="19"/>
      <c r="Z3699" s="19"/>
      <c r="AA3699" s="19"/>
      <c r="AB3699" s="19"/>
      <c r="AC3699" s="19"/>
      <c r="AD3699" s="19"/>
    </row>
    <row r="3700">
      <c r="A3700" s="110"/>
      <c r="B3700" s="119"/>
      <c r="C3700" s="19"/>
      <c r="D3700" s="119"/>
      <c r="E3700" s="19"/>
      <c r="F3700" s="119"/>
      <c r="G3700" s="19"/>
      <c r="H3700" s="119"/>
      <c r="I3700" s="19"/>
      <c r="J3700" s="119"/>
      <c r="K3700" s="19"/>
      <c r="L3700" s="19"/>
      <c r="M3700" s="71"/>
      <c r="N3700" s="19"/>
      <c r="O3700" s="71"/>
      <c r="P3700" s="19"/>
      <c r="Q3700" s="71"/>
      <c r="R3700" s="19"/>
      <c r="S3700" s="71"/>
      <c r="T3700" s="119"/>
      <c r="U3700" s="71"/>
      <c r="V3700" s="19"/>
      <c r="W3700" s="71"/>
      <c r="X3700" s="19"/>
      <c r="Y3700" s="19"/>
      <c r="Z3700" s="19"/>
      <c r="AA3700" s="19"/>
      <c r="AB3700" s="19"/>
      <c r="AC3700" s="19"/>
      <c r="AD3700" s="19"/>
    </row>
    <row r="3701">
      <c r="A3701" s="110"/>
      <c r="B3701" s="119"/>
      <c r="C3701" s="19"/>
      <c r="D3701" s="119"/>
      <c r="E3701" s="19"/>
      <c r="F3701" s="119"/>
      <c r="G3701" s="19"/>
      <c r="H3701" s="119"/>
      <c r="I3701" s="19"/>
      <c r="J3701" s="119"/>
      <c r="K3701" s="19"/>
      <c r="L3701" s="19"/>
      <c r="M3701" s="71"/>
      <c r="N3701" s="19"/>
      <c r="O3701" s="71"/>
      <c r="P3701" s="19"/>
      <c r="Q3701" s="71"/>
      <c r="R3701" s="19"/>
      <c r="S3701" s="71"/>
      <c r="T3701" s="119"/>
      <c r="U3701" s="71"/>
      <c r="V3701" s="19"/>
      <c r="W3701" s="71"/>
      <c r="X3701" s="19"/>
      <c r="Y3701" s="19"/>
      <c r="Z3701" s="19"/>
      <c r="AA3701" s="19"/>
      <c r="AB3701" s="19"/>
      <c r="AC3701" s="19"/>
      <c r="AD3701" s="19"/>
    </row>
    <row r="3702">
      <c r="A3702" s="110"/>
      <c r="B3702" s="119"/>
      <c r="C3702" s="19"/>
      <c r="D3702" s="119"/>
      <c r="E3702" s="19"/>
      <c r="F3702" s="119"/>
      <c r="G3702" s="19"/>
      <c r="H3702" s="119"/>
      <c r="I3702" s="19"/>
      <c r="J3702" s="119"/>
      <c r="K3702" s="19"/>
      <c r="L3702" s="19"/>
      <c r="M3702" s="71"/>
      <c r="N3702" s="19"/>
      <c r="O3702" s="71"/>
      <c r="P3702" s="19"/>
      <c r="Q3702" s="71"/>
      <c r="R3702" s="19"/>
      <c r="S3702" s="71"/>
      <c r="T3702" s="119"/>
      <c r="U3702" s="71"/>
      <c r="V3702" s="19"/>
      <c r="W3702" s="71"/>
      <c r="X3702" s="19"/>
      <c r="Y3702" s="19"/>
      <c r="Z3702" s="19"/>
      <c r="AA3702" s="19"/>
      <c r="AB3702" s="19"/>
      <c r="AC3702" s="19"/>
      <c r="AD3702" s="19"/>
    </row>
    <row r="3703">
      <c r="A3703" s="110"/>
      <c r="B3703" s="119"/>
      <c r="C3703" s="19"/>
      <c r="D3703" s="119"/>
      <c r="E3703" s="19"/>
      <c r="F3703" s="119"/>
      <c r="G3703" s="19"/>
      <c r="H3703" s="119"/>
      <c r="I3703" s="19"/>
      <c r="J3703" s="119"/>
      <c r="K3703" s="19"/>
      <c r="L3703" s="19"/>
      <c r="M3703" s="71"/>
      <c r="N3703" s="19"/>
      <c r="O3703" s="71"/>
      <c r="P3703" s="19"/>
      <c r="Q3703" s="71"/>
      <c r="R3703" s="19"/>
      <c r="S3703" s="71"/>
      <c r="T3703" s="119"/>
      <c r="U3703" s="71"/>
      <c r="V3703" s="19"/>
      <c r="W3703" s="71"/>
      <c r="X3703" s="19"/>
      <c r="Y3703" s="19"/>
      <c r="Z3703" s="19"/>
      <c r="AA3703" s="19"/>
      <c r="AB3703" s="19"/>
      <c r="AC3703" s="19"/>
      <c r="AD3703" s="19"/>
    </row>
    <row r="3704">
      <c r="A3704" s="110"/>
      <c r="B3704" s="119"/>
      <c r="C3704" s="19"/>
      <c r="D3704" s="119"/>
      <c r="E3704" s="19"/>
      <c r="F3704" s="119"/>
      <c r="G3704" s="19"/>
      <c r="H3704" s="119"/>
      <c r="I3704" s="19"/>
      <c r="J3704" s="119"/>
      <c r="K3704" s="19"/>
      <c r="L3704" s="19"/>
      <c r="M3704" s="71"/>
      <c r="N3704" s="19"/>
      <c r="O3704" s="71"/>
      <c r="P3704" s="19"/>
      <c r="Q3704" s="71"/>
      <c r="R3704" s="19"/>
      <c r="S3704" s="71"/>
      <c r="T3704" s="119"/>
      <c r="U3704" s="71"/>
      <c r="V3704" s="19"/>
      <c r="W3704" s="71"/>
      <c r="X3704" s="19"/>
      <c r="Y3704" s="19"/>
      <c r="Z3704" s="19"/>
      <c r="AA3704" s="19"/>
      <c r="AB3704" s="19"/>
      <c r="AC3704" s="19"/>
      <c r="AD3704" s="19"/>
    </row>
    <row r="3705">
      <c r="A3705" s="110"/>
      <c r="B3705" s="119"/>
      <c r="C3705" s="19"/>
      <c r="D3705" s="119"/>
      <c r="E3705" s="19"/>
      <c r="F3705" s="119"/>
      <c r="G3705" s="19"/>
      <c r="H3705" s="119"/>
      <c r="I3705" s="19"/>
      <c r="J3705" s="119"/>
      <c r="K3705" s="19"/>
      <c r="L3705" s="19"/>
      <c r="M3705" s="71"/>
      <c r="N3705" s="19"/>
      <c r="O3705" s="71"/>
      <c r="P3705" s="19"/>
      <c r="Q3705" s="71"/>
      <c r="R3705" s="19"/>
      <c r="S3705" s="71"/>
      <c r="T3705" s="119"/>
      <c r="U3705" s="71"/>
      <c r="V3705" s="19"/>
      <c r="W3705" s="71"/>
      <c r="X3705" s="19"/>
      <c r="Y3705" s="19"/>
      <c r="Z3705" s="19"/>
      <c r="AA3705" s="19"/>
      <c r="AB3705" s="19"/>
      <c r="AC3705" s="19"/>
      <c r="AD3705" s="19"/>
    </row>
    <row r="3706">
      <c r="A3706" s="110"/>
      <c r="B3706" s="119"/>
      <c r="C3706" s="19"/>
      <c r="D3706" s="119"/>
      <c r="E3706" s="19"/>
      <c r="F3706" s="119"/>
      <c r="G3706" s="19"/>
      <c r="H3706" s="119"/>
      <c r="I3706" s="19"/>
      <c r="J3706" s="119"/>
      <c r="K3706" s="19"/>
      <c r="L3706" s="19"/>
      <c r="M3706" s="71"/>
      <c r="N3706" s="19"/>
      <c r="O3706" s="71"/>
      <c r="P3706" s="19"/>
      <c r="Q3706" s="71"/>
      <c r="R3706" s="19"/>
      <c r="S3706" s="71"/>
      <c r="T3706" s="119"/>
      <c r="U3706" s="71"/>
      <c r="V3706" s="19"/>
      <c r="W3706" s="71"/>
      <c r="X3706" s="19"/>
      <c r="Y3706" s="19"/>
      <c r="Z3706" s="19"/>
      <c r="AA3706" s="19"/>
      <c r="AB3706" s="19"/>
      <c r="AC3706" s="19"/>
      <c r="AD3706" s="19"/>
    </row>
    <row r="3707">
      <c r="A3707" s="110"/>
      <c r="B3707" s="119"/>
      <c r="C3707" s="19"/>
      <c r="D3707" s="119"/>
      <c r="E3707" s="19"/>
      <c r="F3707" s="119"/>
      <c r="G3707" s="19"/>
      <c r="H3707" s="119"/>
      <c r="I3707" s="19"/>
      <c r="J3707" s="119"/>
      <c r="K3707" s="19"/>
      <c r="L3707" s="19"/>
      <c r="M3707" s="71"/>
      <c r="N3707" s="19"/>
      <c r="O3707" s="71"/>
      <c r="P3707" s="19"/>
      <c r="Q3707" s="71"/>
      <c r="R3707" s="19"/>
      <c r="S3707" s="71"/>
      <c r="T3707" s="119"/>
      <c r="U3707" s="71"/>
      <c r="V3707" s="19"/>
      <c r="W3707" s="71"/>
      <c r="X3707" s="19"/>
      <c r="Y3707" s="19"/>
      <c r="Z3707" s="19"/>
      <c r="AA3707" s="19"/>
      <c r="AB3707" s="19"/>
      <c r="AC3707" s="19"/>
      <c r="AD3707" s="19"/>
    </row>
    <row r="3708">
      <c r="A3708" s="110"/>
      <c r="B3708" s="119"/>
      <c r="C3708" s="19"/>
      <c r="D3708" s="119"/>
      <c r="E3708" s="19"/>
      <c r="F3708" s="119"/>
      <c r="G3708" s="19"/>
      <c r="H3708" s="119"/>
      <c r="I3708" s="19"/>
      <c r="J3708" s="119"/>
      <c r="K3708" s="19"/>
      <c r="L3708" s="19"/>
      <c r="M3708" s="71"/>
      <c r="N3708" s="19"/>
      <c r="O3708" s="71"/>
      <c r="P3708" s="19"/>
      <c r="Q3708" s="71"/>
      <c r="R3708" s="19"/>
      <c r="S3708" s="71"/>
      <c r="T3708" s="119"/>
      <c r="U3708" s="71"/>
      <c r="V3708" s="19"/>
      <c r="W3708" s="71"/>
      <c r="X3708" s="19"/>
      <c r="Y3708" s="19"/>
      <c r="Z3708" s="19"/>
      <c r="AA3708" s="19"/>
      <c r="AB3708" s="19"/>
      <c r="AC3708" s="19"/>
      <c r="AD3708" s="19"/>
    </row>
    <row r="3709">
      <c r="A3709" s="110"/>
      <c r="B3709" s="119"/>
      <c r="C3709" s="19"/>
      <c r="D3709" s="119"/>
      <c r="E3709" s="19"/>
      <c r="F3709" s="119"/>
      <c r="G3709" s="19"/>
      <c r="H3709" s="119"/>
      <c r="I3709" s="19"/>
      <c r="J3709" s="119"/>
      <c r="K3709" s="19"/>
      <c r="L3709" s="19"/>
      <c r="M3709" s="71"/>
      <c r="N3709" s="19"/>
      <c r="O3709" s="71"/>
      <c r="P3709" s="19"/>
      <c r="Q3709" s="71"/>
      <c r="R3709" s="19"/>
      <c r="S3709" s="71"/>
      <c r="T3709" s="119"/>
      <c r="U3709" s="71"/>
      <c r="V3709" s="19"/>
      <c r="W3709" s="71"/>
      <c r="X3709" s="19"/>
      <c r="Y3709" s="19"/>
      <c r="Z3709" s="19"/>
      <c r="AA3709" s="19"/>
      <c r="AB3709" s="19"/>
      <c r="AC3709" s="19"/>
      <c r="AD3709" s="19"/>
    </row>
    <row r="3710">
      <c r="A3710" s="110"/>
      <c r="B3710" s="119"/>
      <c r="C3710" s="19"/>
      <c r="D3710" s="119"/>
      <c r="E3710" s="19"/>
      <c r="F3710" s="119"/>
      <c r="G3710" s="19"/>
      <c r="H3710" s="119"/>
      <c r="I3710" s="19"/>
      <c r="J3710" s="119"/>
      <c r="K3710" s="19"/>
      <c r="L3710" s="19"/>
      <c r="M3710" s="71"/>
      <c r="N3710" s="19"/>
      <c r="O3710" s="71"/>
      <c r="P3710" s="19"/>
      <c r="Q3710" s="71"/>
      <c r="R3710" s="19"/>
      <c r="S3710" s="71"/>
      <c r="T3710" s="119"/>
      <c r="U3710" s="71"/>
      <c r="V3710" s="19"/>
      <c r="W3710" s="71"/>
      <c r="X3710" s="19"/>
      <c r="Y3710" s="19"/>
      <c r="Z3710" s="19"/>
      <c r="AA3710" s="19"/>
      <c r="AB3710" s="19"/>
      <c r="AC3710" s="19"/>
      <c r="AD3710" s="19"/>
    </row>
    <row r="3711">
      <c r="A3711" s="110"/>
      <c r="B3711" s="119"/>
      <c r="C3711" s="19"/>
      <c r="D3711" s="119"/>
      <c r="E3711" s="19"/>
      <c r="F3711" s="119"/>
      <c r="G3711" s="19"/>
      <c r="H3711" s="119"/>
      <c r="I3711" s="19"/>
      <c r="J3711" s="119"/>
      <c r="K3711" s="19"/>
      <c r="L3711" s="19"/>
      <c r="M3711" s="71"/>
      <c r="N3711" s="19"/>
      <c r="O3711" s="71"/>
      <c r="P3711" s="19"/>
      <c r="Q3711" s="71"/>
      <c r="R3711" s="19"/>
      <c r="S3711" s="71"/>
      <c r="T3711" s="119"/>
      <c r="U3711" s="71"/>
      <c r="V3711" s="19"/>
      <c r="W3711" s="71"/>
      <c r="X3711" s="19"/>
      <c r="Y3711" s="19"/>
      <c r="Z3711" s="19"/>
      <c r="AA3711" s="19"/>
      <c r="AB3711" s="19"/>
      <c r="AC3711" s="19"/>
      <c r="AD3711" s="19"/>
    </row>
    <row r="3712">
      <c r="A3712" s="110"/>
      <c r="B3712" s="119"/>
      <c r="C3712" s="19"/>
      <c r="D3712" s="119"/>
      <c r="E3712" s="19"/>
      <c r="F3712" s="119"/>
      <c r="G3712" s="19"/>
      <c r="H3712" s="119"/>
      <c r="I3712" s="19"/>
      <c r="J3712" s="119"/>
      <c r="K3712" s="19"/>
      <c r="L3712" s="19"/>
      <c r="M3712" s="71"/>
      <c r="N3712" s="19"/>
      <c r="O3712" s="71"/>
      <c r="P3712" s="19"/>
      <c r="Q3712" s="71"/>
      <c r="R3712" s="19"/>
      <c r="S3712" s="71"/>
      <c r="T3712" s="119"/>
      <c r="U3712" s="71"/>
      <c r="V3712" s="19"/>
      <c r="W3712" s="71"/>
      <c r="X3712" s="19"/>
      <c r="Y3712" s="19"/>
      <c r="Z3712" s="19"/>
      <c r="AA3712" s="19"/>
      <c r="AB3712" s="19"/>
      <c r="AC3712" s="19"/>
      <c r="AD3712" s="19"/>
    </row>
    <row r="3713">
      <c r="A3713" s="110"/>
      <c r="B3713" s="119"/>
      <c r="C3713" s="19"/>
      <c r="D3713" s="119"/>
      <c r="E3713" s="19"/>
      <c r="F3713" s="119"/>
      <c r="G3713" s="19"/>
      <c r="H3713" s="119"/>
      <c r="I3713" s="19"/>
      <c r="J3713" s="119"/>
      <c r="K3713" s="19"/>
      <c r="L3713" s="19"/>
      <c r="M3713" s="71"/>
      <c r="N3713" s="19"/>
      <c r="O3713" s="71"/>
      <c r="P3713" s="19"/>
      <c r="Q3713" s="71"/>
      <c r="R3713" s="19"/>
      <c r="S3713" s="71"/>
      <c r="T3713" s="119"/>
      <c r="U3713" s="71"/>
      <c r="V3713" s="19"/>
      <c r="W3713" s="71"/>
      <c r="X3713" s="19"/>
      <c r="Y3713" s="19"/>
      <c r="Z3713" s="19"/>
      <c r="AA3713" s="19"/>
      <c r="AB3713" s="19"/>
      <c r="AC3713" s="19"/>
      <c r="AD3713" s="19"/>
    </row>
    <row r="3714">
      <c r="A3714" s="110"/>
      <c r="B3714" s="119"/>
      <c r="C3714" s="19"/>
      <c r="D3714" s="119"/>
      <c r="E3714" s="19"/>
      <c r="F3714" s="119"/>
      <c r="G3714" s="19"/>
      <c r="H3714" s="119"/>
      <c r="I3714" s="19"/>
      <c r="J3714" s="119"/>
      <c r="K3714" s="19"/>
      <c r="L3714" s="19"/>
      <c r="M3714" s="71"/>
      <c r="N3714" s="19"/>
      <c r="O3714" s="71"/>
      <c r="P3714" s="19"/>
      <c r="Q3714" s="71"/>
      <c r="R3714" s="19"/>
      <c r="S3714" s="71"/>
      <c r="T3714" s="119"/>
      <c r="U3714" s="71"/>
      <c r="V3714" s="19"/>
      <c r="W3714" s="71"/>
      <c r="X3714" s="19"/>
      <c r="Y3714" s="19"/>
      <c r="Z3714" s="19"/>
      <c r="AA3714" s="19"/>
      <c r="AB3714" s="19"/>
      <c r="AC3714" s="19"/>
      <c r="AD3714" s="19"/>
    </row>
    <row r="3715">
      <c r="A3715" s="110"/>
      <c r="B3715" s="119"/>
      <c r="C3715" s="19"/>
      <c r="D3715" s="119"/>
      <c r="E3715" s="19"/>
      <c r="F3715" s="119"/>
      <c r="G3715" s="19"/>
      <c r="H3715" s="119"/>
      <c r="I3715" s="19"/>
      <c r="J3715" s="119"/>
      <c r="K3715" s="19"/>
      <c r="L3715" s="19"/>
      <c r="M3715" s="71"/>
      <c r="N3715" s="19"/>
      <c r="O3715" s="71"/>
      <c r="P3715" s="19"/>
      <c r="Q3715" s="71"/>
      <c r="R3715" s="19"/>
      <c r="S3715" s="71"/>
      <c r="T3715" s="119"/>
      <c r="U3715" s="71"/>
      <c r="V3715" s="19"/>
      <c r="W3715" s="71"/>
      <c r="X3715" s="19"/>
      <c r="Y3715" s="19"/>
      <c r="Z3715" s="19"/>
      <c r="AA3715" s="19"/>
      <c r="AB3715" s="19"/>
      <c r="AC3715" s="19"/>
      <c r="AD3715" s="19"/>
    </row>
    <row r="3716">
      <c r="A3716" s="110"/>
      <c r="B3716" s="119"/>
      <c r="C3716" s="19"/>
      <c r="D3716" s="119"/>
      <c r="E3716" s="19"/>
      <c r="F3716" s="119"/>
      <c r="G3716" s="19"/>
      <c r="H3716" s="119"/>
      <c r="I3716" s="19"/>
      <c r="J3716" s="119"/>
      <c r="K3716" s="19"/>
      <c r="L3716" s="19"/>
      <c r="M3716" s="71"/>
      <c r="N3716" s="19"/>
      <c r="O3716" s="71"/>
      <c r="P3716" s="19"/>
      <c r="Q3716" s="71"/>
      <c r="R3716" s="19"/>
      <c r="S3716" s="71"/>
      <c r="T3716" s="119"/>
      <c r="U3716" s="71"/>
      <c r="V3716" s="19"/>
      <c r="W3716" s="71"/>
      <c r="X3716" s="19"/>
      <c r="Y3716" s="19"/>
      <c r="Z3716" s="19"/>
      <c r="AA3716" s="19"/>
      <c r="AB3716" s="19"/>
      <c r="AC3716" s="19"/>
      <c r="AD3716" s="19"/>
    </row>
    <row r="3717">
      <c r="A3717" s="110"/>
      <c r="B3717" s="119"/>
      <c r="C3717" s="19"/>
      <c r="D3717" s="119"/>
      <c r="E3717" s="19"/>
      <c r="F3717" s="119"/>
      <c r="G3717" s="19"/>
      <c r="H3717" s="119"/>
      <c r="I3717" s="19"/>
      <c r="J3717" s="119"/>
      <c r="K3717" s="19"/>
      <c r="L3717" s="19"/>
      <c r="M3717" s="71"/>
      <c r="N3717" s="19"/>
      <c r="O3717" s="71"/>
      <c r="P3717" s="19"/>
      <c r="Q3717" s="71"/>
      <c r="R3717" s="19"/>
      <c r="S3717" s="71"/>
      <c r="T3717" s="119"/>
      <c r="U3717" s="71"/>
      <c r="V3717" s="19"/>
      <c r="W3717" s="71"/>
      <c r="X3717" s="19"/>
      <c r="Y3717" s="19"/>
      <c r="Z3717" s="19"/>
      <c r="AA3717" s="19"/>
      <c r="AB3717" s="19"/>
      <c r="AC3717" s="19"/>
      <c r="AD3717" s="19"/>
    </row>
    <row r="3718">
      <c r="A3718" s="110"/>
      <c r="B3718" s="119"/>
      <c r="C3718" s="19"/>
      <c r="D3718" s="119"/>
      <c r="E3718" s="19"/>
      <c r="F3718" s="119"/>
      <c r="G3718" s="19"/>
      <c r="H3718" s="119"/>
      <c r="I3718" s="19"/>
      <c r="J3718" s="119"/>
      <c r="K3718" s="19"/>
      <c r="L3718" s="19"/>
      <c r="M3718" s="71"/>
      <c r="N3718" s="19"/>
      <c r="O3718" s="71"/>
      <c r="P3718" s="19"/>
      <c r="Q3718" s="71"/>
      <c r="R3718" s="19"/>
      <c r="S3718" s="71"/>
      <c r="T3718" s="119"/>
      <c r="U3718" s="71"/>
      <c r="V3718" s="19"/>
      <c r="W3718" s="71"/>
      <c r="X3718" s="19"/>
      <c r="Y3718" s="19"/>
      <c r="Z3718" s="19"/>
      <c r="AA3718" s="19"/>
      <c r="AB3718" s="19"/>
      <c r="AC3718" s="19"/>
      <c r="AD3718" s="19"/>
    </row>
    <row r="3719">
      <c r="A3719" s="110"/>
      <c r="B3719" s="119"/>
      <c r="C3719" s="19"/>
      <c r="D3719" s="119"/>
      <c r="E3719" s="19"/>
      <c r="F3719" s="119"/>
      <c r="G3719" s="19"/>
      <c r="H3719" s="119"/>
      <c r="I3719" s="19"/>
      <c r="J3719" s="119"/>
      <c r="K3719" s="19"/>
      <c r="L3719" s="19"/>
      <c r="M3719" s="71"/>
      <c r="N3719" s="19"/>
      <c r="O3719" s="71"/>
      <c r="P3719" s="19"/>
      <c r="Q3719" s="71"/>
      <c r="R3719" s="19"/>
      <c r="S3719" s="71"/>
      <c r="T3719" s="119"/>
      <c r="U3719" s="71"/>
      <c r="V3719" s="19"/>
      <c r="W3719" s="71"/>
      <c r="X3719" s="19"/>
      <c r="Y3719" s="19"/>
      <c r="Z3719" s="19"/>
      <c r="AA3719" s="19"/>
      <c r="AB3719" s="19"/>
      <c r="AC3719" s="19"/>
      <c r="AD3719" s="19"/>
    </row>
    <row r="3720">
      <c r="A3720" s="110"/>
      <c r="B3720" s="119"/>
      <c r="C3720" s="19"/>
      <c r="D3720" s="119"/>
      <c r="E3720" s="19"/>
      <c r="F3720" s="119"/>
      <c r="G3720" s="19"/>
      <c r="H3720" s="119"/>
      <c r="I3720" s="19"/>
      <c r="J3720" s="119"/>
      <c r="K3720" s="19"/>
      <c r="L3720" s="19"/>
      <c r="M3720" s="71"/>
      <c r="N3720" s="19"/>
      <c r="O3720" s="71"/>
      <c r="P3720" s="19"/>
      <c r="Q3720" s="71"/>
      <c r="R3720" s="19"/>
      <c r="S3720" s="71"/>
      <c r="T3720" s="119"/>
      <c r="U3720" s="71"/>
      <c r="V3720" s="19"/>
      <c r="W3720" s="71"/>
      <c r="X3720" s="19"/>
      <c r="Y3720" s="19"/>
      <c r="Z3720" s="19"/>
      <c r="AA3720" s="19"/>
      <c r="AB3720" s="19"/>
      <c r="AC3720" s="19"/>
      <c r="AD3720" s="19"/>
    </row>
    <row r="3721">
      <c r="A3721" s="110"/>
      <c r="B3721" s="119"/>
      <c r="C3721" s="19"/>
      <c r="D3721" s="119"/>
      <c r="E3721" s="19"/>
      <c r="F3721" s="119"/>
      <c r="G3721" s="19"/>
      <c r="H3721" s="119"/>
      <c r="I3721" s="19"/>
      <c r="J3721" s="119"/>
      <c r="K3721" s="19"/>
      <c r="L3721" s="19"/>
      <c r="M3721" s="71"/>
      <c r="N3721" s="19"/>
      <c r="O3721" s="71"/>
      <c r="P3721" s="19"/>
      <c r="Q3721" s="71"/>
      <c r="R3721" s="19"/>
      <c r="S3721" s="71"/>
      <c r="T3721" s="119"/>
      <c r="U3721" s="71"/>
      <c r="V3721" s="19"/>
      <c r="W3721" s="71"/>
      <c r="X3721" s="19"/>
      <c r="Y3721" s="19"/>
      <c r="Z3721" s="19"/>
      <c r="AA3721" s="19"/>
      <c r="AB3721" s="19"/>
      <c r="AC3721" s="19"/>
      <c r="AD3721" s="19"/>
    </row>
    <row r="3722">
      <c r="A3722" s="110"/>
      <c r="B3722" s="119"/>
      <c r="C3722" s="19"/>
      <c r="D3722" s="119"/>
      <c r="E3722" s="19"/>
      <c r="F3722" s="119"/>
      <c r="G3722" s="19"/>
      <c r="H3722" s="119"/>
      <c r="I3722" s="19"/>
      <c r="J3722" s="119"/>
      <c r="K3722" s="19"/>
      <c r="L3722" s="19"/>
      <c r="M3722" s="71"/>
      <c r="N3722" s="19"/>
      <c r="O3722" s="71"/>
      <c r="P3722" s="19"/>
      <c r="Q3722" s="71"/>
      <c r="R3722" s="19"/>
      <c r="S3722" s="71"/>
      <c r="T3722" s="119"/>
      <c r="U3722" s="71"/>
      <c r="V3722" s="19"/>
      <c r="W3722" s="71"/>
      <c r="X3722" s="19"/>
      <c r="Y3722" s="19"/>
      <c r="Z3722" s="19"/>
      <c r="AA3722" s="19"/>
      <c r="AB3722" s="19"/>
      <c r="AC3722" s="19"/>
      <c r="AD3722" s="19"/>
    </row>
    <row r="3723">
      <c r="A3723" s="110"/>
      <c r="B3723" s="119"/>
      <c r="C3723" s="19"/>
      <c r="D3723" s="119"/>
      <c r="E3723" s="19"/>
      <c r="F3723" s="119"/>
      <c r="G3723" s="19"/>
      <c r="H3723" s="119"/>
      <c r="I3723" s="19"/>
      <c r="J3723" s="119"/>
      <c r="K3723" s="19"/>
      <c r="L3723" s="19"/>
      <c r="M3723" s="71"/>
      <c r="N3723" s="19"/>
      <c r="O3723" s="71"/>
      <c r="P3723" s="19"/>
      <c r="Q3723" s="71"/>
      <c r="R3723" s="19"/>
      <c r="S3723" s="71"/>
      <c r="T3723" s="119"/>
      <c r="U3723" s="71"/>
      <c r="V3723" s="19"/>
      <c r="W3723" s="71"/>
      <c r="X3723" s="19"/>
      <c r="Y3723" s="19"/>
      <c r="Z3723" s="19"/>
      <c r="AA3723" s="19"/>
      <c r="AB3723" s="19"/>
      <c r="AC3723" s="19"/>
      <c r="AD3723" s="19"/>
    </row>
    <row r="3724">
      <c r="A3724" s="110"/>
      <c r="B3724" s="119"/>
      <c r="C3724" s="19"/>
      <c r="D3724" s="119"/>
      <c r="E3724" s="19"/>
      <c r="F3724" s="119"/>
      <c r="G3724" s="19"/>
      <c r="H3724" s="119"/>
      <c r="I3724" s="19"/>
      <c r="J3724" s="119"/>
      <c r="K3724" s="19"/>
      <c r="L3724" s="19"/>
      <c r="M3724" s="71"/>
      <c r="N3724" s="19"/>
      <c r="O3724" s="71"/>
      <c r="P3724" s="19"/>
      <c r="Q3724" s="71"/>
      <c r="R3724" s="19"/>
      <c r="S3724" s="71"/>
      <c r="T3724" s="119"/>
      <c r="U3724" s="71"/>
      <c r="V3724" s="19"/>
      <c r="W3724" s="71"/>
      <c r="X3724" s="19"/>
      <c r="Y3724" s="19"/>
      <c r="Z3724" s="19"/>
      <c r="AA3724" s="19"/>
      <c r="AB3724" s="19"/>
      <c r="AC3724" s="19"/>
      <c r="AD3724" s="19"/>
    </row>
    <row r="3725">
      <c r="A3725" s="110"/>
      <c r="B3725" s="119"/>
      <c r="C3725" s="19"/>
      <c r="D3725" s="119"/>
      <c r="E3725" s="19"/>
      <c r="F3725" s="119"/>
      <c r="G3725" s="19"/>
      <c r="H3725" s="119"/>
      <c r="I3725" s="19"/>
      <c r="J3725" s="119"/>
      <c r="K3725" s="19"/>
      <c r="L3725" s="19"/>
      <c r="M3725" s="71"/>
      <c r="N3725" s="19"/>
      <c r="O3725" s="71"/>
      <c r="P3725" s="19"/>
      <c r="Q3725" s="71"/>
      <c r="R3725" s="19"/>
      <c r="S3725" s="71"/>
      <c r="T3725" s="119"/>
      <c r="U3725" s="71"/>
      <c r="V3725" s="19"/>
      <c r="W3725" s="71"/>
      <c r="X3725" s="19"/>
      <c r="Y3725" s="19"/>
      <c r="Z3725" s="19"/>
      <c r="AA3725" s="19"/>
      <c r="AB3725" s="19"/>
      <c r="AC3725" s="19"/>
      <c r="AD3725" s="19"/>
    </row>
    <row r="3726">
      <c r="A3726" s="110"/>
      <c r="B3726" s="119"/>
      <c r="C3726" s="19"/>
      <c r="D3726" s="119"/>
      <c r="E3726" s="19"/>
      <c r="F3726" s="119"/>
      <c r="G3726" s="19"/>
      <c r="H3726" s="119"/>
      <c r="I3726" s="19"/>
      <c r="J3726" s="119"/>
      <c r="K3726" s="19"/>
      <c r="L3726" s="19"/>
      <c r="M3726" s="71"/>
      <c r="N3726" s="19"/>
      <c r="O3726" s="71"/>
      <c r="P3726" s="19"/>
      <c r="Q3726" s="71"/>
      <c r="R3726" s="19"/>
      <c r="S3726" s="71"/>
      <c r="T3726" s="119"/>
      <c r="U3726" s="71"/>
      <c r="V3726" s="19"/>
      <c r="W3726" s="71"/>
      <c r="X3726" s="19"/>
      <c r="Y3726" s="19"/>
      <c r="Z3726" s="19"/>
      <c r="AA3726" s="19"/>
      <c r="AB3726" s="19"/>
      <c r="AC3726" s="19"/>
      <c r="AD3726" s="19"/>
    </row>
    <row r="3727">
      <c r="A3727" s="110"/>
      <c r="B3727" s="119"/>
      <c r="C3727" s="19"/>
      <c r="D3727" s="119"/>
      <c r="E3727" s="19"/>
      <c r="F3727" s="119"/>
      <c r="G3727" s="19"/>
      <c r="H3727" s="119"/>
      <c r="I3727" s="19"/>
      <c r="J3727" s="119"/>
      <c r="K3727" s="19"/>
      <c r="L3727" s="19"/>
      <c r="M3727" s="71"/>
      <c r="N3727" s="19"/>
      <c r="O3727" s="71"/>
      <c r="P3727" s="19"/>
      <c r="Q3727" s="71"/>
      <c r="R3727" s="19"/>
      <c r="S3727" s="71"/>
      <c r="T3727" s="119"/>
      <c r="U3727" s="71"/>
      <c r="V3727" s="19"/>
      <c r="W3727" s="71"/>
      <c r="X3727" s="19"/>
      <c r="Y3727" s="19"/>
      <c r="Z3727" s="19"/>
      <c r="AA3727" s="19"/>
      <c r="AB3727" s="19"/>
      <c r="AC3727" s="19"/>
      <c r="AD3727" s="19"/>
    </row>
    <row r="3728">
      <c r="A3728" s="110"/>
      <c r="B3728" s="119"/>
      <c r="C3728" s="19"/>
      <c r="D3728" s="119"/>
      <c r="E3728" s="19"/>
      <c r="F3728" s="119"/>
      <c r="G3728" s="19"/>
      <c r="H3728" s="119"/>
      <c r="I3728" s="19"/>
      <c r="J3728" s="119"/>
      <c r="K3728" s="19"/>
      <c r="L3728" s="19"/>
      <c r="M3728" s="71"/>
      <c r="N3728" s="19"/>
      <c r="O3728" s="71"/>
      <c r="P3728" s="19"/>
      <c r="Q3728" s="71"/>
      <c r="R3728" s="19"/>
      <c r="S3728" s="71"/>
      <c r="T3728" s="119"/>
      <c r="U3728" s="71"/>
      <c r="V3728" s="19"/>
      <c r="W3728" s="71"/>
      <c r="X3728" s="19"/>
      <c r="Y3728" s="19"/>
      <c r="Z3728" s="19"/>
      <c r="AA3728" s="19"/>
      <c r="AB3728" s="19"/>
      <c r="AC3728" s="19"/>
      <c r="AD3728" s="19"/>
    </row>
    <row r="3729">
      <c r="A3729" s="110"/>
      <c r="B3729" s="119"/>
      <c r="C3729" s="19"/>
      <c r="D3729" s="119"/>
      <c r="E3729" s="19"/>
      <c r="F3729" s="119"/>
      <c r="G3729" s="19"/>
      <c r="H3729" s="119"/>
      <c r="I3729" s="19"/>
      <c r="J3729" s="119"/>
      <c r="K3729" s="19"/>
      <c r="L3729" s="19"/>
      <c r="M3729" s="71"/>
      <c r="N3729" s="19"/>
      <c r="O3729" s="71"/>
      <c r="P3729" s="19"/>
      <c r="Q3729" s="71"/>
      <c r="R3729" s="19"/>
      <c r="S3729" s="71"/>
      <c r="T3729" s="119"/>
      <c r="U3729" s="71"/>
      <c r="V3729" s="19"/>
      <c r="W3729" s="71"/>
      <c r="X3729" s="19"/>
      <c r="Y3729" s="19"/>
      <c r="Z3729" s="19"/>
      <c r="AA3729" s="19"/>
      <c r="AB3729" s="19"/>
      <c r="AC3729" s="19"/>
      <c r="AD3729" s="19"/>
    </row>
    <row r="3730">
      <c r="A3730" s="110"/>
      <c r="B3730" s="119"/>
      <c r="C3730" s="19"/>
      <c r="D3730" s="119"/>
      <c r="E3730" s="19"/>
      <c r="F3730" s="119"/>
      <c r="G3730" s="19"/>
      <c r="H3730" s="119"/>
      <c r="I3730" s="19"/>
      <c r="J3730" s="119"/>
      <c r="K3730" s="19"/>
      <c r="L3730" s="19"/>
      <c r="M3730" s="71"/>
      <c r="N3730" s="19"/>
      <c r="O3730" s="71"/>
      <c r="P3730" s="19"/>
      <c r="Q3730" s="71"/>
      <c r="R3730" s="19"/>
      <c r="S3730" s="71"/>
      <c r="T3730" s="119"/>
      <c r="U3730" s="71"/>
      <c r="V3730" s="19"/>
      <c r="W3730" s="71"/>
      <c r="X3730" s="19"/>
      <c r="Y3730" s="19"/>
      <c r="Z3730" s="19"/>
      <c r="AA3730" s="19"/>
      <c r="AB3730" s="19"/>
      <c r="AC3730" s="19"/>
      <c r="AD3730" s="19"/>
    </row>
    <row r="3731">
      <c r="A3731" s="110"/>
      <c r="B3731" s="119"/>
      <c r="C3731" s="19"/>
      <c r="D3731" s="119"/>
      <c r="E3731" s="19"/>
      <c r="F3731" s="119"/>
      <c r="G3731" s="19"/>
      <c r="H3731" s="119"/>
      <c r="I3731" s="19"/>
      <c r="J3731" s="119"/>
      <c r="K3731" s="19"/>
      <c r="L3731" s="19"/>
      <c r="M3731" s="71"/>
      <c r="N3731" s="19"/>
      <c r="O3731" s="71"/>
      <c r="P3731" s="19"/>
      <c r="Q3731" s="71"/>
      <c r="R3731" s="19"/>
      <c r="S3731" s="71"/>
      <c r="T3731" s="119"/>
      <c r="U3731" s="71"/>
      <c r="V3731" s="19"/>
      <c r="W3731" s="71"/>
      <c r="X3731" s="19"/>
      <c r="Y3731" s="19"/>
      <c r="Z3731" s="19"/>
      <c r="AA3731" s="19"/>
      <c r="AB3731" s="19"/>
      <c r="AC3731" s="19"/>
      <c r="AD3731" s="19"/>
    </row>
    <row r="3732">
      <c r="A3732" s="110"/>
      <c r="B3732" s="119"/>
      <c r="C3732" s="19"/>
      <c r="D3732" s="119"/>
      <c r="E3732" s="19"/>
      <c r="F3732" s="119"/>
      <c r="G3732" s="19"/>
      <c r="H3732" s="119"/>
      <c r="I3732" s="19"/>
      <c r="J3732" s="119"/>
      <c r="K3732" s="19"/>
      <c r="L3732" s="19"/>
      <c r="M3732" s="71"/>
      <c r="N3732" s="19"/>
      <c r="O3732" s="71"/>
      <c r="P3732" s="19"/>
      <c r="Q3732" s="71"/>
      <c r="R3732" s="19"/>
      <c r="S3732" s="71"/>
      <c r="T3732" s="119"/>
      <c r="U3732" s="71"/>
      <c r="V3732" s="19"/>
      <c r="W3732" s="71"/>
      <c r="X3732" s="19"/>
      <c r="Y3732" s="19"/>
      <c r="Z3732" s="19"/>
      <c r="AA3732" s="19"/>
      <c r="AB3732" s="19"/>
      <c r="AC3732" s="19"/>
      <c r="AD3732" s="19"/>
    </row>
    <row r="3733">
      <c r="A3733" s="110"/>
      <c r="B3733" s="119"/>
      <c r="C3733" s="19"/>
      <c r="D3733" s="119"/>
      <c r="E3733" s="19"/>
      <c r="F3733" s="119"/>
      <c r="G3733" s="19"/>
      <c r="H3733" s="119"/>
      <c r="I3733" s="19"/>
      <c r="J3733" s="119"/>
      <c r="K3733" s="19"/>
      <c r="L3733" s="19"/>
      <c r="M3733" s="71"/>
      <c r="N3733" s="19"/>
      <c r="O3733" s="71"/>
      <c r="P3733" s="19"/>
      <c r="Q3733" s="71"/>
      <c r="R3733" s="19"/>
      <c r="S3733" s="71"/>
      <c r="T3733" s="119"/>
      <c r="U3733" s="71"/>
      <c r="V3733" s="19"/>
      <c r="W3733" s="71"/>
      <c r="X3733" s="19"/>
      <c r="Y3733" s="19"/>
      <c r="Z3733" s="19"/>
      <c r="AA3733" s="19"/>
      <c r="AB3733" s="19"/>
      <c r="AC3733" s="19"/>
      <c r="AD3733" s="19"/>
    </row>
    <row r="3734">
      <c r="A3734" s="110"/>
      <c r="B3734" s="119"/>
      <c r="C3734" s="19"/>
      <c r="D3734" s="119"/>
      <c r="E3734" s="19"/>
      <c r="F3734" s="119"/>
      <c r="G3734" s="19"/>
      <c r="H3734" s="119"/>
      <c r="I3734" s="19"/>
      <c r="J3734" s="119"/>
      <c r="K3734" s="19"/>
      <c r="L3734" s="19"/>
      <c r="M3734" s="71"/>
      <c r="N3734" s="19"/>
      <c r="O3734" s="71"/>
      <c r="P3734" s="19"/>
      <c r="Q3734" s="71"/>
      <c r="R3734" s="19"/>
      <c r="S3734" s="71"/>
      <c r="T3734" s="119"/>
      <c r="U3734" s="71"/>
      <c r="V3734" s="19"/>
      <c r="W3734" s="71"/>
      <c r="X3734" s="19"/>
      <c r="Y3734" s="19"/>
      <c r="Z3734" s="19"/>
      <c r="AA3734" s="19"/>
      <c r="AB3734" s="19"/>
      <c r="AC3734" s="19"/>
      <c r="AD3734" s="19"/>
    </row>
    <row r="3735">
      <c r="A3735" s="110"/>
      <c r="B3735" s="119"/>
      <c r="C3735" s="19"/>
      <c r="D3735" s="119"/>
      <c r="E3735" s="19"/>
      <c r="F3735" s="119"/>
      <c r="G3735" s="19"/>
      <c r="H3735" s="119"/>
      <c r="I3735" s="19"/>
      <c r="J3735" s="119"/>
      <c r="K3735" s="19"/>
      <c r="L3735" s="19"/>
      <c r="M3735" s="71"/>
      <c r="N3735" s="19"/>
      <c r="O3735" s="71"/>
      <c r="P3735" s="19"/>
      <c r="Q3735" s="71"/>
      <c r="R3735" s="19"/>
      <c r="S3735" s="71"/>
      <c r="T3735" s="119"/>
      <c r="U3735" s="71"/>
      <c r="V3735" s="19"/>
      <c r="W3735" s="71"/>
      <c r="X3735" s="19"/>
      <c r="Y3735" s="19"/>
      <c r="Z3735" s="19"/>
      <c r="AA3735" s="19"/>
      <c r="AB3735" s="19"/>
      <c r="AC3735" s="19"/>
      <c r="AD3735" s="19"/>
    </row>
    <row r="3736">
      <c r="A3736" s="110"/>
      <c r="B3736" s="119"/>
      <c r="C3736" s="19"/>
      <c r="D3736" s="119"/>
      <c r="E3736" s="19"/>
      <c r="F3736" s="119"/>
      <c r="G3736" s="19"/>
      <c r="H3736" s="119"/>
      <c r="I3736" s="19"/>
      <c r="J3736" s="119"/>
      <c r="K3736" s="19"/>
      <c r="L3736" s="19"/>
      <c r="M3736" s="71"/>
      <c r="N3736" s="19"/>
      <c r="O3736" s="71"/>
      <c r="P3736" s="19"/>
      <c r="Q3736" s="71"/>
      <c r="R3736" s="19"/>
      <c r="S3736" s="71"/>
      <c r="T3736" s="119"/>
      <c r="U3736" s="71"/>
      <c r="V3736" s="19"/>
      <c r="W3736" s="71"/>
      <c r="X3736" s="19"/>
      <c r="Y3736" s="19"/>
      <c r="Z3736" s="19"/>
      <c r="AA3736" s="19"/>
      <c r="AB3736" s="19"/>
      <c r="AC3736" s="19"/>
      <c r="AD3736" s="19"/>
    </row>
    <row r="3737">
      <c r="A3737" s="110"/>
      <c r="B3737" s="119"/>
      <c r="C3737" s="19"/>
      <c r="D3737" s="119"/>
      <c r="E3737" s="19"/>
      <c r="F3737" s="119"/>
      <c r="G3737" s="19"/>
      <c r="H3737" s="119"/>
      <c r="I3737" s="19"/>
      <c r="J3737" s="119"/>
      <c r="K3737" s="19"/>
      <c r="L3737" s="19"/>
      <c r="M3737" s="71"/>
      <c r="N3737" s="19"/>
      <c r="O3737" s="71"/>
      <c r="P3737" s="19"/>
      <c r="Q3737" s="71"/>
      <c r="R3737" s="19"/>
      <c r="S3737" s="71"/>
      <c r="T3737" s="119"/>
      <c r="U3737" s="71"/>
      <c r="V3737" s="19"/>
      <c r="W3737" s="71"/>
      <c r="X3737" s="19"/>
      <c r="Y3737" s="19"/>
      <c r="Z3737" s="19"/>
      <c r="AA3737" s="19"/>
      <c r="AB3737" s="19"/>
      <c r="AC3737" s="19"/>
      <c r="AD3737" s="19"/>
    </row>
    <row r="3738">
      <c r="A3738" s="110"/>
      <c r="B3738" s="119"/>
      <c r="C3738" s="19"/>
      <c r="D3738" s="119"/>
      <c r="E3738" s="19"/>
      <c r="F3738" s="119"/>
      <c r="G3738" s="19"/>
      <c r="H3738" s="119"/>
      <c r="I3738" s="19"/>
      <c r="J3738" s="119"/>
      <c r="K3738" s="19"/>
      <c r="L3738" s="19"/>
      <c r="M3738" s="71"/>
      <c r="N3738" s="19"/>
      <c r="O3738" s="71"/>
      <c r="P3738" s="19"/>
      <c r="Q3738" s="71"/>
      <c r="R3738" s="19"/>
      <c r="S3738" s="71"/>
      <c r="T3738" s="119"/>
      <c r="U3738" s="71"/>
      <c r="V3738" s="19"/>
      <c r="W3738" s="71"/>
      <c r="X3738" s="19"/>
      <c r="Y3738" s="19"/>
      <c r="Z3738" s="19"/>
      <c r="AA3738" s="19"/>
      <c r="AB3738" s="19"/>
      <c r="AC3738" s="19"/>
      <c r="AD3738" s="19"/>
    </row>
    <row r="3739">
      <c r="A3739" s="110"/>
      <c r="B3739" s="119"/>
      <c r="C3739" s="19"/>
      <c r="D3739" s="119"/>
      <c r="E3739" s="19"/>
      <c r="F3739" s="119"/>
      <c r="G3739" s="19"/>
      <c r="H3739" s="119"/>
      <c r="I3739" s="19"/>
      <c r="J3739" s="119"/>
      <c r="K3739" s="19"/>
      <c r="L3739" s="19"/>
      <c r="M3739" s="71"/>
      <c r="N3739" s="19"/>
      <c r="O3739" s="71"/>
      <c r="P3739" s="19"/>
      <c r="Q3739" s="71"/>
      <c r="R3739" s="19"/>
      <c r="S3739" s="71"/>
      <c r="T3739" s="119"/>
      <c r="U3739" s="71"/>
      <c r="V3739" s="19"/>
      <c r="W3739" s="71"/>
      <c r="X3739" s="19"/>
      <c r="Y3739" s="19"/>
      <c r="Z3739" s="19"/>
      <c r="AA3739" s="19"/>
      <c r="AB3739" s="19"/>
      <c r="AC3739" s="19"/>
      <c r="AD3739" s="19"/>
    </row>
    <row r="3740">
      <c r="A3740" s="110"/>
      <c r="B3740" s="119"/>
      <c r="C3740" s="19"/>
      <c r="D3740" s="119"/>
      <c r="E3740" s="19"/>
      <c r="F3740" s="119"/>
      <c r="G3740" s="19"/>
      <c r="H3740" s="119"/>
      <c r="I3740" s="19"/>
      <c r="J3740" s="119"/>
      <c r="K3740" s="19"/>
      <c r="L3740" s="19"/>
      <c r="M3740" s="71"/>
      <c r="N3740" s="19"/>
      <c r="O3740" s="71"/>
      <c r="P3740" s="19"/>
      <c r="Q3740" s="71"/>
      <c r="R3740" s="19"/>
      <c r="S3740" s="71"/>
      <c r="T3740" s="119"/>
      <c r="U3740" s="71"/>
      <c r="V3740" s="19"/>
      <c r="W3740" s="71"/>
      <c r="X3740" s="19"/>
      <c r="Y3740" s="19"/>
      <c r="Z3740" s="19"/>
      <c r="AA3740" s="19"/>
      <c r="AB3740" s="19"/>
      <c r="AC3740" s="19"/>
      <c r="AD3740" s="19"/>
    </row>
    <row r="3741">
      <c r="A3741" s="110"/>
      <c r="B3741" s="119"/>
      <c r="C3741" s="19"/>
      <c r="D3741" s="119"/>
      <c r="E3741" s="19"/>
      <c r="F3741" s="119"/>
      <c r="G3741" s="19"/>
      <c r="H3741" s="119"/>
      <c r="I3741" s="19"/>
      <c r="J3741" s="119"/>
      <c r="K3741" s="19"/>
      <c r="L3741" s="19"/>
      <c r="M3741" s="71"/>
      <c r="N3741" s="19"/>
      <c r="O3741" s="71"/>
      <c r="P3741" s="19"/>
      <c r="Q3741" s="71"/>
      <c r="R3741" s="19"/>
      <c r="S3741" s="71"/>
      <c r="T3741" s="119"/>
      <c r="U3741" s="71"/>
      <c r="V3741" s="19"/>
      <c r="W3741" s="71"/>
      <c r="X3741" s="19"/>
      <c r="Y3741" s="19"/>
      <c r="Z3741" s="19"/>
      <c r="AA3741" s="19"/>
      <c r="AB3741" s="19"/>
      <c r="AC3741" s="19"/>
      <c r="AD3741" s="19"/>
    </row>
    <row r="3742">
      <c r="A3742" s="110"/>
      <c r="B3742" s="119"/>
      <c r="C3742" s="19"/>
      <c r="D3742" s="119"/>
      <c r="E3742" s="19"/>
      <c r="F3742" s="119"/>
      <c r="G3742" s="19"/>
      <c r="H3742" s="119"/>
      <c r="I3742" s="19"/>
      <c r="J3742" s="119"/>
      <c r="K3742" s="19"/>
      <c r="L3742" s="19"/>
      <c r="M3742" s="71"/>
      <c r="N3742" s="19"/>
      <c r="O3742" s="71"/>
      <c r="P3742" s="19"/>
      <c r="Q3742" s="71"/>
      <c r="R3742" s="19"/>
      <c r="S3742" s="71"/>
      <c r="T3742" s="119"/>
      <c r="U3742" s="71"/>
      <c r="V3742" s="19"/>
      <c r="W3742" s="71"/>
      <c r="X3742" s="19"/>
      <c r="Y3742" s="19"/>
      <c r="Z3742" s="19"/>
      <c r="AA3742" s="19"/>
      <c r="AB3742" s="19"/>
      <c r="AC3742" s="19"/>
      <c r="AD3742" s="19"/>
    </row>
    <row r="3743">
      <c r="A3743" s="110"/>
      <c r="B3743" s="119"/>
      <c r="C3743" s="19"/>
      <c r="D3743" s="119"/>
      <c r="E3743" s="19"/>
      <c r="F3743" s="119"/>
      <c r="G3743" s="19"/>
      <c r="H3743" s="119"/>
      <c r="I3743" s="19"/>
      <c r="J3743" s="119"/>
      <c r="K3743" s="19"/>
      <c r="L3743" s="19"/>
      <c r="M3743" s="71"/>
      <c r="N3743" s="19"/>
      <c r="O3743" s="71"/>
      <c r="P3743" s="19"/>
      <c r="Q3743" s="71"/>
      <c r="R3743" s="19"/>
      <c r="S3743" s="71"/>
      <c r="T3743" s="119"/>
      <c r="U3743" s="71"/>
      <c r="V3743" s="19"/>
      <c r="W3743" s="71"/>
      <c r="X3743" s="19"/>
      <c r="Y3743" s="19"/>
      <c r="Z3743" s="19"/>
      <c r="AA3743" s="19"/>
      <c r="AB3743" s="19"/>
      <c r="AC3743" s="19"/>
      <c r="AD3743" s="19"/>
    </row>
    <row r="3744">
      <c r="A3744" s="110"/>
      <c r="B3744" s="119"/>
      <c r="C3744" s="19"/>
      <c r="D3744" s="119"/>
      <c r="E3744" s="19"/>
      <c r="F3744" s="119"/>
      <c r="G3744" s="19"/>
      <c r="H3744" s="119"/>
      <c r="I3744" s="19"/>
      <c r="J3744" s="119"/>
      <c r="K3744" s="19"/>
      <c r="L3744" s="19"/>
      <c r="M3744" s="71"/>
      <c r="N3744" s="19"/>
      <c r="O3744" s="71"/>
      <c r="P3744" s="19"/>
      <c r="Q3744" s="71"/>
      <c r="R3744" s="19"/>
      <c r="S3744" s="71"/>
      <c r="T3744" s="119"/>
      <c r="U3744" s="71"/>
      <c r="V3744" s="19"/>
      <c r="W3744" s="71"/>
      <c r="X3744" s="19"/>
      <c r="Y3744" s="19"/>
      <c r="Z3744" s="19"/>
      <c r="AA3744" s="19"/>
      <c r="AB3744" s="19"/>
      <c r="AC3744" s="19"/>
      <c r="AD3744" s="19"/>
    </row>
    <row r="3745">
      <c r="A3745" s="110"/>
      <c r="B3745" s="119"/>
      <c r="C3745" s="19"/>
      <c r="D3745" s="119"/>
      <c r="E3745" s="19"/>
      <c r="F3745" s="119"/>
      <c r="G3745" s="19"/>
      <c r="H3745" s="119"/>
      <c r="I3745" s="19"/>
      <c r="J3745" s="119"/>
      <c r="K3745" s="19"/>
      <c r="L3745" s="19"/>
      <c r="M3745" s="71"/>
      <c r="N3745" s="19"/>
      <c r="O3745" s="71"/>
      <c r="P3745" s="19"/>
      <c r="Q3745" s="71"/>
      <c r="R3745" s="19"/>
      <c r="S3745" s="71"/>
      <c r="T3745" s="119"/>
      <c r="U3745" s="71"/>
      <c r="V3745" s="19"/>
      <c r="W3745" s="71"/>
      <c r="X3745" s="19"/>
      <c r="Y3745" s="19"/>
      <c r="Z3745" s="19"/>
      <c r="AA3745" s="19"/>
      <c r="AB3745" s="19"/>
      <c r="AC3745" s="19"/>
      <c r="AD3745" s="19"/>
    </row>
    <row r="3746">
      <c r="A3746" s="110"/>
      <c r="B3746" s="119"/>
      <c r="C3746" s="19"/>
      <c r="D3746" s="119"/>
      <c r="E3746" s="19"/>
      <c r="F3746" s="119"/>
      <c r="G3746" s="19"/>
      <c r="H3746" s="119"/>
      <c r="I3746" s="19"/>
      <c r="J3746" s="119"/>
      <c r="K3746" s="19"/>
      <c r="L3746" s="19"/>
      <c r="M3746" s="71"/>
      <c r="N3746" s="19"/>
      <c r="O3746" s="71"/>
      <c r="P3746" s="19"/>
      <c r="Q3746" s="71"/>
      <c r="R3746" s="19"/>
      <c r="S3746" s="71"/>
      <c r="T3746" s="119"/>
      <c r="U3746" s="71"/>
      <c r="V3746" s="19"/>
      <c r="W3746" s="71"/>
      <c r="X3746" s="19"/>
      <c r="Y3746" s="19"/>
      <c r="Z3746" s="19"/>
      <c r="AA3746" s="19"/>
      <c r="AB3746" s="19"/>
      <c r="AC3746" s="19"/>
      <c r="AD3746" s="19"/>
    </row>
    <row r="3747">
      <c r="A3747" s="110"/>
      <c r="B3747" s="119"/>
      <c r="C3747" s="19"/>
      <c r="D3747" s="119"/>
      <c r="E3747" s="19"/>
      <c r="F3747" s="119"/>
      <c r="G3747" s="19"/>
      <c r="H3747" s="119"/>
      <c r="I3747" s="19"/>
      <c r="J3747" s="119"/>
      <c r="K3747" s="19"/>
      <c r="L3747" s="19"/>
      <c r="M3747" s="71"/>
      <c r="N3747" s="19"/>
      <c r="O3747" s="71"/>
      <c r="P3747" s="19"/>
      <c r="Q3747" s="71"/>
      <c r="R3747" s="19"/>
      <c r="S3747" s="71"/>
      <c r="T3747" s="119"/>
      <c r="U3747" s="71"/>
      <c r="V3747" s="19"/>
      <c r="W3747" s="71"/>
      <c r="X3747" s="19"/>
      <c r="Y3747" s="19"/>
      <c r="Z3747" s="19"/>
      <c r="AA3747" s="19"/>
      <c r="AB3747" s="19"/>
      <c r="AC3747" s="19"/>
      <c r="AD3747" s="19"/>
    </row>
    <row r="3748">
      <c r="A3748" s="110"/>
      <c r="B3748" s="119"/>
      <c r="C3748" s="19"/>
      <c r="D3748" s="119"/>
      <c r="E3748" s="19"/>
      <c r="F3748" s="119"/>
      <c r="G3748" s="19"/>
      <c r="H3748" s="119"/>
      <c r="I3748" s="19"/>
      <c r="J3748" s="119"/>
      <c r="K3748" s="19"/>
      <c r="L3748" s="19"/>
      <c r="M3748" s="71"/>
      <c r="N3748" s="19"/>
      <c r="O3748" s="71"/>
      <c r="P3748" s="19"/>
      <c r="Q3748" s="71"/>
      <c r="R3748" s="19"/>
      <c r="S3748" s="71"/>
      <c r="T3748" s="119"/>
      <c r="U3748" s="71"/>
      <c r="V3748" s="19"/>
      <c r="W3748" s="71"/>
      <c r="X3748" s="19"/>
      <c r="Y3748" s="19"/>
      <c r="Z3748" s="19"/>
      <c r="AA3748" s="19"/>
      <c r="AB3748" s="19"/>
      <c r="AC3748" s="19"/>
      <c r="AD3748" s="19"/>
    </row>
    <row r="3749">
      <c r="A3749" s="110"/>
      <c r="B3749" s="119"/>
      <c r="C3749" s="19"/>
      <c r="D3749" s="119"/>
      <c r="E3749" s="19"/>
      <c r="F3749" s="119"/>
      <c r="G3749" s="19"/>
      <c r="H3749" s="119"/>
      <c r="I3749" s="19"/>
      <c r="J3749" s="119"/>
      <c r="K3749" s="19"/>
      <c r="L3749" s="19"/>
      <c r="M3749" s="71"/>
      <c r="N3749" s="19"/>
      <c r="O3749" s="71"/>
      <c r="P3749" s="19"/>
      <c r="Q3749" s="71"/>
      <c r="R3749" s="19"/>
      <c r="S3749" s="71"/>
      <c r="T3749" s="119"/>
      <c r="U3749" s="71"/>
      <c r="V3749" s="19"/>
      <c r="W3749" s="71"/>
      <c r="X3749" s="19"/>
      <c r="Y3749" s="19"/>
      <c r="Z3749" s="19"/>
      <c r="AA3749" s="19"/>
      <c r="AB3749" s="19"/>
      <c r="AC3749" s="19"/>
      <c r="AD3749" s="19"/>
    </row>
    <row r="3750">
      <c r="A3750" s="110"/>
      <c r="B3750" s="119"/>
      <c r="C3750" s="19"/>
      <c r="D3750" s="119"/>
      <c r="E3750" s="19"/>
      <c r="F3750" s="119"/>
      <c r="G3750" s="19"/>
      <c r="H3750" s="119"/>
      <c r="I3750" s="19"/>
      <c r="J3750" s="119"/>
      <c r="K3750" s="19"/>
      <c r="L3750" s="19"/>
      <c r="M3750" s="71"/>
      <c r="N3750" s="19"/>
      <c r="O3750" s="71"/>
      <c r="P3750" s="19"/>
      <c r="Q3750" s="71"/>
      <c r="R3750" s="19"/>
      <c r="S3750" s="71"/>
      <c r="T3750" s="119"/>
      <c r="U3750" s="71"/>
      <c r="V3750" s="19"/>
      <c r="W3750" s="71"/>
      <c r="X3750" s="19"/>
      <c r="Y3750" s="19"/>
      <c r="Z3750" s="19"/>
      <c r="AA3750" s="19"/>
      <c r="AB3750" s="19"/>
      <c r="AC3750" s="19"/>
      <c r="AD3750" s="19"/>
    </row>
    <row r="3751">
      <c r="A3751" s="110"/>
      <c r="B3751" s="119"/>
      <c r="C3751" s="19"/>
      <c r="D3751" s="119"/>
      <c r="E3751" s="19"/>
      <c r="F3751" s="119"/>
      <c r="G3751" s="19"/>
      <c r="H3751" s="119"/>
      <c r="I3751" s="19"/>
      <c r="J3751" s="119"/>
      <c r="K3751" s="19"/>
      <c r="L3751" s="19"/>
      <c r="M3751" s="71"/>
      <c r="N3751" s="19"/>
      <c r="O3751" s="71"/>
      <c r="P3751" s="19"/>
      <c r="Q3751" s="71"/>
      <c r="R3751" s="19"/>
      <c r="S3751" s="71"/>
      <c r="T3751" s="119"/>
      <c r="U3751" s="71"/>
      <c r="V3751" s="19"/>
      <c r="W3751" s="71"/>
      <c r="X3751" s="19"/>
      <c r="Y3751" s="19"/>
      <c r="Z3751" s="19"/>
      <c r="AA3751" s="19"/>
      <c r="AB3751" s="19"/>
      <c r="AC3751" s="19"/>
      <c r="AD3751" s="19"/>
    </row>
    <row r="3752">
      <c r="A3752" s="110"/>
      <c r="B3752" s="119"/>
      <c r="C3752" s="19"/>
      <c r="D3752" s="119"/>
      <c r="E3752" s="19"/>
      <c r="F3752" s="119"/>
      <c r="G3752" s="19"/>
      <c r="H3752" s="119"/>
      <c r="I3752" s="19"/>
      <c r="J3752" s="119"/>
      <c r="K3752" s="19"/>
      <c r="L3752" s="19"/>
      <c r="M3752" s="71"/>
      <c r="N3752" s="19"/>
      <c r="O3752" s="71"/>
      <c r="P3752" s="19"/>
      <c r="Q3752" s="71"/>
      <c r="R3752" s="19"/>
      <c r="S3752" s="71"/>
      <c r="T3752" s="119"/>
      <c r="U3752" s="71"/>
      <c r="V3752" s="19"/>
      <c r="W3752" s="71"/>
      <c r="X3752" s="19"/>
      <c r="Y3752" s="19"/>
      <c r="Z3752" s="19"/>
      <c r="AA3752" s="19"/>
      <c r="AB3752" s="19"/>
      <c r="AC3752" s="19"/>
      <c r="AD3752" s="19"/>
    </row>
    <row r="3753">
      <c r="A3753" s="110"/>
      <c r="B3753" s="119"/>
      <c r="C3753" s="19"/>
      <c r="D3753" s="119"/>
      <c r="E3753" s="19"/>
      <c r="F3753" s="119"/>
      <c r="G3753" s="19"/>
      <c r="H3753" s="119"/>
      <c r="I3753" s="19"/>
      <c r="J3753" s="119"/>
      <c r="K3753" s="19"/>
      <c r="L3753" s="19"/>
      <c r="M3753" s="71"/>
      <c r="N3753" s="19"/>
      <c r="O3753" s="71"/>
      <c r="P3753" s="19"/>
      <c r="Q3753" s="71"/>
      <c r="R3753" s="19"/>
      <c r="S3753" s="71"/>
      <c r="T3753" s="119"/>
      <c r="U3753" s="71"/>
      <c r="V3753" s="19"/>
      <c r="W3753" s="71"/>
      <c r="X3753" s="19"/>
      <c r="Y3753" s="19"/>
      <c r="Z3753" s="19"/>
      <c r="AA3753" s="19"/>
      <c r="AB3753" s="19"/>
      <c r="AC3753" s="19"/>
      <c r="AD3753" s="19"/>
    </row>
    <row r="3754">
      <c r="A3754" s="110"/>
      <c r="B3754" s="119"/>
      <c r="C3754" s="19"/>
      <c r="D3754" s="119"/>
      <c r="E3754" s="19"/>
      <c r="F3754" s="119"/>
      <c r="G3754" s="19"/>
      <c r="H3754" s="119"/>
      <c r="I3754" s="19"/>
      <c r="J3754" s="119"/>
      <c r="K3754" s="19"/>
      <c r="L3754" s="19"/>
      <c r="M3754" s="71"/>
      <c r="N3754" s="19"/>
      <c r="O3754" s="71"/>
      <c r="P3754" s="19"/>
      <c r="Q3754" s="71"/>
      <c r="R3754" s="19"/>
      <c r="S3754" s="71"/>
      <c r="T3754" s="119"/>
      <c r="U3754" s="71"/>
      <c r="V3754" s="19"/>
      <c r="W3754" s="71"/>
      <c r="X3754" s="19"/>
      <c r="Y3754" s="19"/>
      <c r="Z3754" s="19"/>
      <c r="AA3754" s="19"/>
      <c r="AB3754" s="19"/>
      <c r="AC3754" s="19"/>
      <c r="AD3754" s="19"/>
    </row>
    <row r="3755">
      <c r="A3755" s="110"/>
      <c r="B3755" s="119"/>
      <c r="C3755" s="19"/>
      <c r="D3755" s="119"/>
      <c r="E3755" s="19"/>
      <c r="F3755" s="119"/>
      <c r="G3755" s="19"/>
      <c r="H3755" s="119"/>
      <c r="I3755" s="19"/>
      <c r="J3755" s="119"/>
      <c r="K3755" s="19"/>
      <c r="L3755" s="19"/>
      <c r="M3755" s="71"/>
      <c r="N3755" s="19"/>
      <c r="O3755" s="71"/>
      <c r="P3755" s="19"/>
      <c r="Q3755" s="71"/>
      <c r="R3755" s="19"/>
      <c r="S3755" s="71"/>
      <c r="T3755" s="119"/>
      <c r="U3755" s="71"/>
      <c r="V3755" s="19"/>
      <c r="W3755" s="71"/>
      <c r="X3755" s="19"/>
      <c r="Y3755" s="19"/>
      <c r="Z3755" s="19"/>
      <c r="AA3755" s="19"/>
      <c r="AB3755" s="19"/>
      <c r="AC3755" s="19"/>
      <c r="AD3755" s="19"/>
    </row>
    <row r="3756">
      <c r="A3756" s="110"/>
      <c r="B3756" s="119"/>
      <c r="C3756" s="19"/>
      <c r="D3756" s="119"/>
      <c r="E3756" s="19"/>
      <c r="F3756" s="119"/>
      <c r="G3756" s="19"/>
      <c r="H3756" s="119"/>
      <c r="I3756" s="19"/>
      <c r="J3756" s="119"/>
      <c r="K3756" s="19"/>
      <c r="L3756" s="19"/>
      <c r="M3756" s="71"/>
      <c r="N3756" s="19"/>
      <c r="O3756" s="71"/>
      <c r="P3756" s="19"/>
      <c r="Q3756" s="71"/>
      <c r="R3756" s="19"/>
      <c r="S3756" s="71"/>
      <c r="T3756" s="119"/>
      <c r="U3756" s="71"/>
      <c r="V3756" s="19"/>
      <c r="W3756" s="71"/>
      <c r="X3756" s="19"/>
      <c r="Y3756" s="19"/>
      <c r="Z3756" s="19"/>
      <c r="AA3756" s="19"/>
      <c r="AB3756" s="19"/>
      <c r="AC3756" s="19"/>
      <c r="AD3756" s="19"/>
    </row>
    <row r="3757">
      <c r="A3757" s="110"/>
      <c r="B3757" s="119"/>
      <c r="C3757" s="19"/>
      <c r="D3757" s="119"/>
      <c r="E3757" s="19"/>
      <c r="F3757" s="119"/>
      <c r="G3757" s="19"/>
      <c r="H3757" s="119"/>
      <c r="I3757" s="19"/>
      <c r="J3757" s="119"/>
      <c r="K3757" s="19"/>
      <c r="L3757" s="19"/>
      <c r="M3757" s="71"/>
      <c r="N3757" s="19"/>
      <c r="O3757" s="71"/>
      <c r="P3757" s="19"/>
      <c r="Q3757" s="71"/>
      <c r="R3757" s="19"/>
      <c r="S3757" s="71"/>
      <c r="T3757" s="119"/>
      <c r="U3757" s="71"/>
      <c r="V3757" s="19"/>
      <c r="W3757" s="71"/>
      <c r="X3757" s="19"/>
      <c r="Y3757" s="19"/>
      <c r="Z3757" s="19"/>
      <c r="AA3757" s="19"/>
      <c r="AB3757" s="19"/>
      <c r="AC3757" s="19"/>
      <c r="AD3757" s="19"/>
    </row>
    <row r="3758">
      <c r="A3758" s="110"/>
      <c r="B3758" s="119"/>
      <c r="C3758" s="19"/>
      <c r="D3758" s="119"/>
      <c r="E3758" s="19"/>
      <c r="F3758" s="119"/>
      <c r="G3758" s="19"/>
      <c r="H3758" s="119"/>
      <c r="I3758" s="19"/>
      <c r="J3758" s="119"/>
      <c r="K3758" s="19"/>
      <c r="L3758" s="19"/>
      <c r="M3758" s="71"/>
      <c r="N3758" s="19"/>
      <c r="O3758" s="71"/>
      <c r="P3758" s="19"/>
      <c r="Q3758" s="71"/>
      <c r="R3758" s="19"/>
      <c r="S3758" s="71"/>
      <c r="T3758" s="119"/>
      <c r="U3758" s="71"/>
      <c r="V3758" s="19"/>
      <c r="W3758" s="71"/>
      <c r="X3758" s="19"/>
      <c r="Y3758" s="19"/>
      <c r="Z3758" s="19"/>
      <c r="AA3758" s="19"/>
      <c r="AB3758" s="19"/>
      <c r="AC3758" s="19"/>
      <c r="AD3758" s="19"/>
    </row>
    <row r="3759">
      <c r="A3759" s="110"/>
      <c r="B3759" s="119"/>
      <c r="C3759" s="19"/>
      <c r="D3759" s="119"/>
      <c r="E3759" s="19"/>
      <c r="F3759" s="119"/>
      <c r="G3759" s="19"/>
      <c r="H3759" s="119"/>
      <c r="I3759" s="19"/>
      <c r="J3759" s="119"/>
      <c r="K3759" s="19"/>
      <c r="L3759" s="19"/>
      <c r="M3759" s="71"/>
      <c r="N3759" s="19"/>
      <c r="O3759" s="71"/>
      <c r="P3759" s="19"/>
      <c r="Q3759" s="71"/>
      <c r="R3759" s="19"/>
      <c r="S3759" s="71"/>
      <c r="T3759" s="119"/>
      <c r="U3759" s="71"/>
      <c r="V3759" s="19"/>
      <c r="W3759" s="71"/>
      <c r="X3759" s="19"/>
      <c r="Y3759" s="19"/>
      <c r="Z3759" s="19"/>
      <c r="AA3759" s="19"/>
      <c r="AB3759" s="19"/>
      <c r="AC3759" s="19"/>
      <c r="AD3759" s="19"/>
    </row>
    <row r="3760">
      <c r="A3760" s="110"/>
      <c r="B3760" s="119"/>
      <c r="C3760" s="19"/>
      <c r="D3760" s="119"/>
      <c r="E3760" s="19"/>
      <c r="F3760" s="119"/>
      <c r="G3760" s="19"/>
      <c r="H3760" s="119"/>
      <c r="I3760" s="19"/>
      <c r="J3760" s="119"/>
      <c r="K3760" s="19"/>
      <c r="L3760" s="19"/>
      <c r="M3760" s="71"/>
      <c r="N3760" s="19"/>
      <c r="O3760" s="71"/>
      <c r="P3760" s="19"/>
      <c r="Q3760" s="71"/>
      <c r="R3760" s="19"/>
      <c r="S3760" s="71"/>
      <c r="T3760" s="119"/>
      <c r="U3760" s="71"/>
      <c r="V3760" s="19"/>
      <c r="W3760" s="71"/>
      <c r="X3760" s="19"/>
      <c r="Y3760" s="19"/>
      <c r="Z3760" s="19"/>
      <c r="AA3760" s="19"/>
      <c r="AB3760" s="19"/>
      <c r="AC3760" s="19"/>
      <c r="AD3760" s="19"/>
    </row>
    <row r="3761">
      <c r="A3761" s="110"/>
      <c r="B3761" s="119"/>
      <c r="C3761" s="19"/>
      <c r="D3761" s="119"/>
      <c r="E3761" s="19"/>
      <c r="F3761" s="119"/>
      <c r="G3761" s="19"/>
      <c r="H3761" s="119"/>
      <c r="I3761" s="19"/>
      <c r="J3761" s="119"/>
      <c r="K3761" s="19"/>
      <c r="L3761" s="19"/>
      <c r="M3761" s="71"/>
      <c r="N3761" s="19"/>
      <c r="O3761" s="71"/>
      <c r="P3761" s="19"/>
      <c r="Q3761" s="71"/>
      <c r="R3761" s="19"/>
      <c r="S3761" s="71"/>
      <c r="T3761" s="119"/>
      <c r="U3761" s="71"/>
      <c r="V3761" s="19"/>
      <c r="W3761" s="71"/>
      <c r="X3761" s="19"/>
      <c r="Y3761" s="19"/>
      <c r="Z3761" s="19"/>
      <c r="AA3761" s="19"/>
      <c r="AB3761" s="19"/>
      <c r="AC3761" s="19"/>
      <c r="AD3761" s="19"/>
    </row>
    <row r="3762">
      <c r="A3762" s="110"/>
      <c r="B3762" s="119"/>
      <c r="C3762" s="19"/>
      <c r="D3762" s="119"/>
      <c r="E3762" s="19"/>
      <c r="F3762" s="119"/>
      <c r="G3762" s="19"/>
      <c r="H3762" s="119"/>
      <c r="I3762" s="19"/>
      <c r="J3762" s="119"/>
      <c r="K3762" s="19"/>
      <c r="L3762" s="19"/>
      <c r="M3762" s="71"/>
      <c r="N3762" s="19"/>
      <c r="O3762" s="71"/>
      <c r="P3762" s="19"/>
      <c r="Q3762" s="71"/>
      <c r="R3762" s="19"/>
      <c r="S3762" s="71"/>
      <c r="T3762" s="119"/>
      <c r="U3762" s="71"/>
      <c r="V3762" s="19"/>
      <c r="W3762" s="71"/>
      <c r="X3762" s="19"/>
      <c r="Y3762" s="19"/>
      <c r="Z3762" s="19"/>
      <c r="AA3762" s="19"/>
      <c r="AB3762" s="19"/>
      <c r="AC3762" s="19"/>
      <c r="AD3762" s="19"/>
    </row>
    <row r="3763">
      <c r="A3763" s="110"/>
      <c r="B3763" s="119"/>
      <c r="C3763" s="19"/>
      <c r="D3763" s="119"/>
      <c r="E3763" s="19"/>
      <c r="F3763" s="119"/>
      <c r="G3763" s="19"/>
      <c r="H3763" s="119"/>
      <c r="I3763" s="19"/>
      <c r="J3763" s="119"/>
      <c r="K3763" s="19"/>
      <c r="L3763" s="19"/>
      <c r="M3763" s="71"/>
      <c r="N3763" s="19"/>
      <c r="O3763" s="71"/>
      <c r="P3763" s="19"/>
      <c r="Q3763" s="71"/>
      <c r="R3763" s="19"/>
      <c r="S3763" s="71"/>
      <c r="T3763" s="119"/>
      <c r="U3763" s="71"/>
      <c r="V3763" s="19"/>
      <c r="W3763" s="71"/>
      <c r="X3763" s="19"/>
      <c r="Y3763" s="19"/>
      <c r="Z3763" s="19"/>
      <c r="AA3763" s="19"/>
      <c r="AB3763" s="19"/>
      <c r="AC3763" s="19"/>
      <c r="AD3763" s="19"/>
    </row>
    <row r="3764">
      <c r="A3764" s="110"/>
      <c r="B3764" s="119"/>
      <c r="C3764" s="19"/>
      <c r="D3764" s="119"/>
      <c r="E3764" s="19"/>
      <c r="F3764" s="119"/>
      <c r="G3764" s="19"/>
      <c r="H3764" s="119"/>
      <c r="I3764" s="19"/>
      <c r="J3764" s="119"/>
      <c r="K3764" s="19"/>
      <c r="L3764" s="19"/>
      <c r="M3764" s="71"/>
      <c r="N3764" s="19"/>
      <c r="O3764" s="71"/>
      <c r="P3764" s="19"/>
      <c r="Q3764" s="71"/>
      <c r="R3764" s="19"/>
      <c r="S3764" s="71"/>
      <c r="T3764" s="119"/>
      <c r="U3764" s="71"/>
      <c r="V3764" s="19"/>
      <c r="W3764" s="71"/>
      <c r="X3764" s="19"/>
      <c r="Y3764" s="19"/>
      <c r="Z3764" s="19"/>
      <c r="AA3764" s="19"/>
      <c r="AB3764" s="19"/>
      <c r="AC3764" s="19"/>
      <c r="AD3764" s="19"/>
    </row>
    <row r="3765">
      <c r="A3765" s="110"/>
      <c r="B3765" s="119"/>
      <c r="C3765" s="19"/>
      <c r="D3765" s="119"/>
      <c r="E3765" s="19"/>
      <c r="F3765" s="119"/>
      <c r="G3765" s="19"/>
      <c r="H3765" s="119"/>
      <c r="I3765" s="19"/>
      <c r="J3765" s="119"/>
      <c r="K3765" s="19"/>
      <c r="L3765" s="19"/>
      <c r="M3765" s="71"/>
      <c r="N3765" s="19"/>
      <c r="O3765" s="71"/>
      <c r="P3765" s="19"/>
      <c r="Q3765" s="71"/>
      <c r="R3765" s="19"/>
      <c r="S3765" s="71"/>
      <c r="T3765" s="119"/>
      <c r="U3765" s="71"/>
      <c r="V3765" s="19"/>
      <c r="W3765" s="71"/>
      <c r="X3765" s="19"/>
      <c r="Y3765" s="19"/>
      <c r="Z3765" s="19"/>
      <c r="AA3765" s="19"/>
      <c r="AB3765" s="19"/>
      <c r="AC3765" s="19"/>
      <c r="AD3765" s="19"/>
    </row>
    <row r="3766">
      <c r="A3766" s="110"/>
      <c r="B3766" s="119"/>
      <c r="C3766" s="19"/>
      <c r="D3766" s="119"/>
      <c r="E3766" s="19"/>
      <c r="F3766" s="119"/>
      <c r="G3766" s="19"/>
      <c r="H3766" s="119"/>
      <c r="I3766" s="19"/>
      <c r="J3766" s="119"/>
      <c r="K3766" s="19"/>
      <c r="L3766" s="19"/>
      <c r="M3766" s="71"/>
      <c r="N3766" s="19"/>
      <c r="O3766" s="71"/>
      <c r="P3766" s="19"/>
      <c r="Q3766" s="71"/>
      <c r="R3766" s="19"/>
      <c r="S3766" s="71"/>
      <c r="T3766" s="119"/>
      <c r="U3766" s="71"/>
      <c r="V3766" s="19"/>
      <c r="W3766" s="71"/>
      <c r="X3766" s="19"/>
      <c r="Y3766" s="19"/>
      <c r="Z3766" s="19"/>
      <c r="AA3766" s="19"/>
      <c r="AB3766" s="19"/>
      <c r="AC3766" s="19"/>
      <c r="AD3766" s="19"/>
    </row>
    <row r="3767">
      <c r="A3767" s="110"/>
      <c r="B3767" s="119"/>
      <c r="C3767" s="19"/>
      <c r="D3767" s="119"/>
      <c r="E3767" s="19"/>
      <c r="F3767" s="119"/>
      <c r="G3767" s="19"/>
      <c r="H3767" s="119"/>
      <c r="I3767" s="19"/>
      <c r="J3767" s="119"/>
      <c r="K3767" s="19"/>
      <c r="L3767" s="19"/>
      <c r="M3767" s="71"/>
      <c r="N3767" s="19"/>
      <c r="O3767" s="71"/>
      <c r="P3767" s="19"/>
      <c r="Q3767" s="71"/>
      <c r="R3767" s="19"/>
      <c r="S3767" s="71"/>
      <c r="T3767" s="119"/>
      <c r="U3767" s="71"/>
      <c r="V3767" s="19"/>
      <c r="W3767" s="71"/>
      <c r="X3767" s="19"/>
      <c r="Y3767" s="19"/>
      <c r="Z3767" s="19"/>
      <c r="AA3767" s="19"/>
      <c r="AB3767" s="19"/>
      <c r="AC3767" s="19"/>
      <c r="AD3767" s="19"/>
    </row>
    <row r="3768">
      <c r="A3768" s="110"/>
      <c r="B3768" s="119"/>
      <c r="C3768" s="19"/>
      <c r="D3768" s="119"/>
      <c r="E3768" s="19"/>
      <c r="F3768" s="119"/>
      <c r="G3768" s="19"/>
      <c r="H3768" s="119"/>
      <c r="I3768" s="19"/>
      <c r="J3768" s="119"/>
      <c r="K3768" s="19"/>
      <c r="L3768" s="19"/>
      <c r="M3768" s="71"/>
      <c r="N3768" s="19"/>
      <c r="O3768" s="71"/>
      <c r="P3768" s="19"/>
      <c r="Q3768" s="71"/>
      <c r="R3768" s="19"/>
      <c r="S3768" s="71"/>
      <c r="T3768" s="119"/>
      <c r="U3768" s="71"/>
      <c r="V3768" s="19"/>
      <c r="W3768" s="71"/>
      <c r="X3768" s="19"/>
      <c r="Y3768" s="19"/>
      <c r="Z3768" s="19"/>
      <c r="AA3768" s="19"/>
      <c r="AB3768" s="19"/>
      <c r="AC3768" s="19"/>
      <c r="AD3768" s="19"/>
    </row>
    <row r="3769">
      <c r="A3769" s="110"/>
      <c r="B3769" s="119"/>
      <c r="C3769" s="19"/>
      <c r="D3769" s="119"/>
      <c r="E3769" s="19"/>
      <c r="F3769" s="119"/>
      <c r="G3769" s="19"/>
      <c r="H3769" s="119"/>
      <c r="I3769" s="19"/>
      <c r="J3769" s="119"/>
      <c r="K3769" s="19"/>
      <c r="L3769" s="19"/>
      <c r="M3769" s="71"/>
      <c r="N3769" s="19"/>
      <c r="O3769" s="71"/>
      <c r="P3769" s="19"/>
      <c r="Q3769" s="71"/>
      <c r="R3769" s="19"/>
      <c r="S3769" s="71"/>
      <c r="T3769" s="119"/>
      <c r="U3769" s="71"/>
      <c r="V3769" s="19"/>
      <c r="W3769" s="71"/>
      <c r="X3769" s="19"/>
      <c r="Y3769" s="19"/>
      <c r="Z3769" s="19"/>
      <c r="AA3769" s="19"/>
      <c r="AB3769" s="19"/>
      <c r="AC3769" s="19"/>
      <c r="AD3769" s="19"/>
    </row>
    <row r="3770">
      <c r="A3770" s="110"/>
      <c r="B3770" s="119"/>
      <c r="C3770" s="19"/>
      <c r="D3770" s="119"/>
      <c r="E3770" s="19"/>
      <c r="F3770" s="119"/>
      <c r="G3770" s="19"/>
      <c r="H3770" s="119"/>
      <c r="I3770" s="19"/>
      <c r="J3770" s="119"/>
      <c r="K3770" s="19"/>
      <c r="L3770" s="19"/>
      <c r="M3770" s="71"/>
      <c r="N3770" s="19"/>
      <c r="O3770" s="71"/>
      <c r="P3770" s="19"/>
      <c r="Q3770" s="71"/>
      <c r="R3770" s="19"/>
      <c r="S3770" s="71"/>
      <c r="T3770" s="119"/>
      <c r="U3770" s="71"/>
      <c r="V3770" s="19"/>
      <c r="W3770" s="71"/>
      <c r="X3770" s="19"/>
      <c r="Y3770" s="19"/>
      <c r="Z3770" s="19"/>
      <c r="AA3770" s="19"/>
      <c r="AB3770" s="19"/>
      <c r="AC3770" s="19"/>
      <c r="AD3770" s="19"/>
    </row>
    <row r="3771">
      <c r="A3771" s="110"/>
      <c r="B3771" s="119"/>
      <c r="C3771" s="19"/>
      <c r="D3771" s="119"/>
      <c r="E3771" s="19"/>
      <c r="F3771" s="119"/>
      <c r="G3771" s="19"/>
      <c r="H3771" s="119"/>
      <c r="I3771" s="19"/>
      <c r="J3771" s="119"/>
      <c r="K3771" s="19"/>
      <c r="L3771" s="19"/>
      <c r="M3771" s="71"/>
      <c r="N3771" s="19"/>
      <c r="O3771" s="71"/>
      <c r="P3771" s="19"/>
      <c r="Q3771" s="71"/>
      <c r="R3771" s="19"/>
      <c r="S3771" s="71"/>
      <c r="T3771" s="119"/>
      <c r="U3771" s="71"/>
      <c r="V3771" s="19"/>
      <c r="W3771" s="71"/>
      <c r="X3771" s="19"/>
      <c r="Y3771" s="19"/>
      <c r="Z3771" s="19"/>
      <c r="AA3771" s="19"/>
      <c r="AB3771" s="19"/>
      <c r="AC3771" s="19"/>
      <c r="AD3771" s="19"/>
    </row>
    <row r="3772">
      <c r="A3772" s="110"/>
      <c r="B3772" s="119"/>
      <c r="C3772" s="19"/>
      <c r="D3772" s="119"/>
      <c r="E3772" s="19"/>
      <c r="F3772" s="119"/>
      <c r="G3772" s="19"/>
      <c r="H3772" s="119"/>
      <c r="I3772" s="19"/>
      <c r="J3772" s="119"/>
      <c r="K3772" s="19"/>
      <c r="L3772" s="19"/>
      <c r="M3772" s="71"/>
      <c r="N3772" s="19"/>
      <c r="O3772" s="71"/>
      <c r="P3772" s="19"/>
      <c r="Q3772" s="71"/>
      <c r="R3772" s="19"/>
      <c r="S3772" s="71"/>
      <c r="T3772" s="119"/>
      <c r="U3772" s="71"/>
      <c r="V3772" s="19"/>
      <c r="W3772" s="71"/>
      <c r="X3772" s="19"/>
      <c r="Y3772" s="19"/>
      <c r="Z3772" s="19"/>
      <c r="AA3772" s="19"/>
      <c r="AB3772" s="19"/>
      <c r="AC3772" s="19"/>
      <c r="AD3772" s="19"/>
    </row>
    <row r="3773">
      <c r="A3773" s="110"/>
      <c r="B3773" s="119"/>
      <c r="C3773" s="19"/>
      <c r="D3773" s="119"/>
      <c r="E3773" s="19"/>
      <c r="F3773" s="119"/>
      <c r="G3773" s="19"/>
      <c r="H3773" s="119"/>
      <c r="I3773" s="19"/>
      <c r="J3773" s="119"/>
      <c r="K3773" s="19"/>
      <c r="L3773" s="19"/>
      <c r="M3773" s="71"/>
      <c r="N3773" s="19"/>
      <c r="O3773" s="71"/>
      <c r="P3773" s="19"/>
      <c r="Q3773" s="71"/>
      <c r="R3773" s="19"/>
      <c r="S3773" s="71"/>
      <c r="T3773" s="119"/>
      <c r="U3773" s="71"/>
      <c r="V3773" s="19"/>
      <c r="W3773" s="71"/>
      <c r="X3773" s="19"/>
      <c r="Y3773" s="19"/>
      <c r="Z3773" s="19"/>
      <c r="AA3773" s="19"/>
      <c r="AB3773" s="19"/>
      <c r="AC3773" s="19"/>
      <c r="AD3773" s="19"/>
    </row>
    <row r="3774">
      <c r="A3774" s="110"/>
      <c r="B3774" s="119"/>
      <c r="C3774" s="19"/>
      <c r="D3774" s="119"/>
      <c r="E3774" s="19"/>
      <c r="F3774" s="119"/>
      <c r="G3774" s="19"/>
      <c r="H3774" s="119"/>
      <c r="I3774" s="19"/>
      <c r="J3774" s="119"/>
      <c r="K3774" s="19"/>
      <c r="L3774" s="19"/>
      <c r="M3774" s="71"/>
      <c r="N3774" s="19"/>
      <c r="O3774" s="71"/>
      <c r="P3774" s="19"/>
      <c r="Q3774" s="71"/>
      <c r="R3774" s="19"/>
      <c r="S3774" s="71"/>
      <c r="T3774" s="119"/>
      <c r="U3774" s="71"/>
      <c r="V3774" s="19"/>
      <c r="W3774" s="71"/>
      <c r="X3774" s="19"/>
      <c r="Y3774" s="19"/>
      <c r="Z3774" s="19"/>
      <c r="AA3774" s="19"/>
      <c r="AB3774" s="19"/>
      <c r="AC3774" s="19"/>
      <c r="AD3774" s="19"/>
    </row>
    <row r="3775">
      <c r="A3775" s="110"/>
      <c r="B3775" s="119"/>
      <c r="C3775" s="19"/>
      <c r="D3775" s="119"/>
      <c r="E3775" s="19"/>
      <c r="F3775" s="119"/>
      <c r="G3775" s="19"/>
      <c r="H3775" s="119"/>
      <c r="I3775" s="19"/>
      <c r="J3775" s="119"/>
      <c r="K3775" s="19"/>
      <c r="L3775" s="19"/>
      <c r="M3775" s="71"/>
      <c r="N3775" s="19"/>
      <c r="O3775" s="71"/>
      <c r="P3775" s="19"/>
      <c r="Q3775" s="71"/>
      <c r="R3775" s="19"/>
      <c r="S3775" s="71"/>
      <c r="T3775" s="119"/>
      <c r="U3775" s="71"/>
      <c r="V3775" s="19"/>
      <c r="W3775" s="71"/>
      <c r="X3775" s="19"/>
      <c r="Y3775" s="19"/>
      <c r="Z3775" s="19"/>
      <c r="AA3775" s="19"/>
      <c r="AB3775" s="19"/>
      <c r="AC3775" s="19"/>
      <c r="AD3775" s="19"/>
    </row>
    <row r="3776">
      <c r="A3776" s="110"/>
      <c r="B3776" s="119"/>
      <c r="C3776" s="19"/>
      <c r="D3776" s="119"/>
      <c r="E3776" s="19"/>
      <c r="F3776" s="119"/>
      <c r="G3776" s="19"/>
      <c r="H3776" s="119"/>
      <c r="I3776" s="19"/>
      <c r="J3776" s="119"/>
      <c r="K3776" s="19"/>
      <c r="L3776" s="19"/>
      <c r="M3776" s="71"/>
      <c r="N3776" s="19"/>
      <c r="O3776" s="71"/>
      <c r="P3776" s="19"/>
      <c r="Q3776" s="71"/>
      <c r="R3776" s="19"/>
      <c r="S3776" s="71"/>
      <c r="T3776" s="119"/>
      <c r="U3776" s="71"/>
      <c r="V3776" s="19"/>
      <c r="W3776" s="71"/>
      <c r="X3776" s="19"/>
      <c r="Y3776" s="19"/>
      <c r="Z3776" s="19"/>
      <c r="AA3776" s="19"/>
      <c r="AB3776" s="19"/>
      <c r="AC3776" s="19"/>
      <c r="AD3776" s="19"/>
    </row>
    <row r="3777">
      <c r="A3777" s="110"/>
      <c r="B3777" s="119"/>
      <c r="C3777" s="19"/>
      <c r="D3777" s="119"/>
      <c r="E3777" s="19"/>
      <c r="F3777" s="119"/>
      <c r="G3777" s="19"/>
      <c r="H3777" s="119"/>
      <c r="I3777" s="19"/>
      <c r="J3777" s="119"/>
      <c r="K3777" s="19"/>
      <c r="L3777" s="19"/>
      <c r="M3777" s="71"/>
      <c r="N3777" s="19"/>
      <c r="O3777" s="71"/>
      <c r="P3777" s="19"/>
      <c r="Q3777" s="71"/>
      <c r="R3777" s="19"/>
      <c r="S3777" s="71"/>
      <c r="T3777" s="119"/>
      <c r="U3777" s="71"/>
      <c r="V3777" s="19"/>
      <c r="W3777" s="71"/>
      <c r="X3777" s="19"/>
      <c r="Y3777" s="19"/>
      <c r="Z3777" s="19"/>
      <c r="AA3777" s="19"/>
      <c r="AB3777" s="19"/>
      <c r="AC3777" s="19"/>
      <c r="AD3777" s="19"/>
    </row>
    <row r="3778">
      <c r="A3778" s="110"/>
      <c r="B3778" s="119"/>
      <c r="C3778" s="19"/>
      <c r="D3778" s="119"/>
      <c r="E3778" s="19"/>
      <c r="F3778" s="119"/>
      <c r="G3778" s="19"/>
      <c r="H3778" s="119"/>
      <c r="I3778" s="19"/>
      <c r="J3778" s="119"/>
      <c r="K3778" s="19"/>
      <c r="L3778" s="19"/>
      <c r="M3778" s="71"/>
      <c r="N3778" s="19"/>
      <c r="O3778" s="71"/>
      <c r="P3778" s="19"/>
      <c r="Q3778" s="71"/>
      <c r="R3778" s="19"/>
      <c r="S3778" s="71"/>
      <c r="T3778" s="119"/>
      <c r="U3778" s="71"/>
      <c r="V3778" s="19"/>
      <c r="W3778" s="71"/>
      <c r="X3778" s="19"/>
      <c r="Y3778" s="19"/>
      <c r="Z3778" s="19"/>
      <c r="AA3778" s="19"/>
      <c r="AB3778" s="19"/>
      <c r="AC3778" s="19"/>
      <c r="AD3778" s="19"/>
    </row>
    <row r="3779">
      <c r="A3779" s="110"/>
      <c r="B3779" s="119"/>
      <c r="C3779" s="19"/>
      <c r="D3779" s="119"/>
      <c r="E3779" s="19"/>
      <c r="F3779" s="119"/>
      <c r="G3779" s="19"/>
      <c r="H3779" s="119"/>
      <c r="I3779" s="19"/>
      <c r="J3779" s="119"/>
      <c r="K3779" s="19"/>
      <c r="L3779" s="19"/>
      <c r="M3779" s="71"/>
      <c r="N3779" s="19"/>
      <c r="O3779" s="71"/>
      <c r="P3779" s="19"/>
      <c r="Q3779" s="71"/>
      <c r="R3779" s="19"/>
      <c r="S3779" s="71"/>
      <c r="T3779" s="119"/>
      <c r="U3779" s="71"/>
      <c r="V3779" s="19"/>
      <c r="W3779" s="71"/>
      <c r="X3779" s="19"/>
      <c r="Y3779" s="19"/>
      <c r="Z3779" s="19"/>
      <c r="AA3779" s="19"/>
      <c r="AB3779" s="19"/>
      <c r="AC3779" s="19"/>
      <c r="AD3779" s="19"/>
    </row>
    <row r="3780">
      <c r="A3780" s="110"/>
      <c r="B3780" s="119"/>
      <c r="C3780" s="19"/>
      <c r="D3780" s="119"/>
      <c r="E3780" s="19"/>
      <c r="F3780" s="119"/>
      <c r="G3780" s="19"/>
      <c r="H3780" s="119"/>
      <c r="I3780" s="19"/>
      <c r="J3780" s="119"/>
      <c r="K3780" s="19"/>
      <c r="L3780" s="19"/>
      <c r="M3780" s="71"/>
      <c r="N3780" s="19"/>
      <c r="O3780" s="71"/>
      <c r="P3780" s="19"/>
      <c r="Q3780" s="71"/>
      <c r="R3780" s="19"/>
      <c r="S3780" s="71"/>
      <c r="T3780" s="119"/>
      <c r="U3780" s="71"/>
      <c r="V3780" s="19"/>
      <c r="W3780" s="71"/>
      <c r="X3780" s="19"/>
      <c r="Y3780" s="19"/>
      <c r="Z3780" s="19"/>
      <c r="AA3780" s="19"/>
      <c r="AB3780" s="19"/>
      <c r="AC3780" s="19"/>
      <c r="AD3780" s="19"/>
    </row>
    <row r="3781">
      <c r="A3781" s="110"/>
      <c r="B3781" s="119"/>
      <c r="C3781" s="19"/>
      <c r="D3781" s="119"/>
      <c r="E3781" s="19"/>
      <c r="F3781" s="119"/>
      <c r="G3781" s="19"/>
      <c r="H3781" s="119"/>
      <c r="I3781" s="19"/>
      <c r="J3781" s="119"/>
      <c r="K3781" s="19"/>
      <c r="L3781" s="19"/>
      <c r="M3781" s="71"/>
      <c r="N3781" s="19"/>
      <c r="O3781" s="71"/>
      <c r="P3781" s="19"/>
      <c r="Q3781" s="71"/>
      <c r="R3781" s="19"/>
      <c r="S3781" s="71"/>
      <c r="T3781" s="119"/>
      <c r="U3781" s="71"/>
      <c r="V3781" s="19"/>
      <c r="W3781" s="71"/>
      <c r="X3781" s="19"/>
      <c r="Y3781" s="19"/>
      <c r="Z3781" s="19"/>
      <c r="AA3781" s="19"/>
      <c r="AB3781" s="19"/>
      <c r="AC3781" s="19"/>
      <c r="AD3781" s="19"/>
    </row>
    <row r="3782">
      <c r="A3782" s="110"/>
      <c r="B3782" s="119"/>
      <c r="C3782" s="19"/>
      <c r="D3782" s="119"/>
      <c r="E3782" s="19"/>
      <c r="F3782" s="119"/>
      <c r="G3782" s="19"/>
      <c r="H3782" s="119"/>
      <c r="I3782" s="19"/>
      <c r="J3782" s="119"/>
      <c r="K3782" s="19"/>
      <c r="L3782" s="19"/>
      <c r="M3782" s="71"/>
      <c r="N3782" s="19"/>
      <c r="O3782" s="71"/>
      <c r="P3782" s="19"/>
      <c r="Q3782" s="71"/>
      <c r="R3782" s="19"/>
      <c r="S3782" s="71"/>
      <c r="T3782" s="119"/>
      <c r="U3782" s="71"/>
      <c r="V3782" s="19"/>
      <c r="W3782" s="71"/>
      <c r="X3782" s="19"/>
      <c r="Y3782" s="19"/>
      <c r="Z3782" s="19"/>
      <c r="AA3782" s="19"/>
      <c r="AB3782" s="19"/>
      <c r="AC3782" s="19"/>
      <c r="AD3782" s="19"/>
    </row>
    <row r="3783">
      <c r="A3783" s="110"/>
      <c r="B3783" s="119"/>
      <c r="C3783" s="19"/>
      <c r="D3783" s="119"/>
      <c r="E3783" s="19"/>
      <c r="F3783" s="119"/>
      <c r="G3783" s="19"/>
      <c r="H3783" s="119"/>
      <c r="I3783" s="19"/>
      <c r="J3783" s="119"/>
      <c r="K3783" s="19"/>
      <c r="L3783" s="19"/>
      <c r="M3783" s="71"/>
      <c r="N3783" s="19"/>
      <c r="O3783" s="71"/>
      <c r="P3783" s="19"/>
      <c r="Q3783" s="71"/>
      <c r="R3783" s="19"/>
      <c r="S3783" s="71"/>
      <c r="T3783" s="119"/>
      <c r="U3783" s="71"/>
      <c r="V3783" s="19"/>
      <c r="W3783" s="71"/>
      <c r="X3783" s="19"/>
      <c r="Y3783" s="19"/>
      <c r="Z3783" s="19"/>
      <c r="AA3783" s="19"/>
      <c r="AB3783" s="19"/>
      <c r="AC3783" s="19"/>
      <c r="AD3783" s="19"/>
    </row>
    <row r="3784">
      <c r="A3784" s="110"/>
      <c r="B3784" s="119"/>
      <c r="C3784" s="19"/>
      <c r="D3784" s="119"/>
      <c r="E3784" s="19"/>
      <c r="F3784" s="119"/>
      <c r="G3784" s="19"/>
      <c r="H3784" s="119"/>
      <c r="I3784" s="19"/>
      <c r="J3784" s="119"/>
      <c r="K3784" s="19"/>
      <c r="L3784" s="19"/>
      <c r="M3784" s="71"/>
      <c r="N3784" s="19"/>
      <c r="O3784" s="71"/>
      <c r="P3784" s="19"/>
      <c r="Q3784" s="71"/>
      <c r="R3784" s="19"/>
      <c r="S3784" s="71"/>
      <c r="T3784" s="119"/>
      <c r="U3784" s="71"/>
      <c r="V3784" s="19"/>
      <c r="W3784" s="71"/>
      <c r="X3784" s="19"/>
      <c r="Y3784" s="19"/>
      <c r="Z3784" s="19"/>
      <c r="AA3784" s="19"/>
      <c r="AB3784" s="19"/>
      <c r="AC3784" s="19"/>
      <c r="AD3784" s="19"/>
    </row>
    <row r="3785">
      <c r="A3785" s="110"/>
      <c r="B3785" s="119"/>
      <c r="C3785" s="19"/>
      <c r="D3785" s="119"/>
      <c r="E3785" s="19"/>
      <c r="F3785" s="119"/>
      <c r="G3785" s="19"/>
      <c r="H3785" s="119"/>
      <c r="I3785" s="19"/>
      <c r="J3785" s="119"/>
      <c r="K3785" s="19"/>
      <c r="L3785" s="19"/>
      <c r="M3785" s="71"/>
      <c r="N3785" s="19"/>
      <c r="O3785" s="71"/>
      <c r="P3785" s="19"/>
      <c r="Q3785" s="71"/>
      <c r="R3785" s="19"/>
      <c r="S3785" s="71"/>
      <c r="T3785" s="119"/>
      <c r="U3785" s="71"/>
      <c r="V3785" s="19"/>
      <c r="W3785" s="71"/>
      <c r="X3785" s="19"/>
      <c r="Y3785" s="19"/>
      <c r="Z3785" s="19"/>
      <c r="AA3785" s="19"/>
      <c r="AB3785" s="19"/>
      <c r="AC3785" s="19"/>
      <c r="AD3785" s="19"/>
    </row>
    <row r="3786">
      <c r="A3786" s="110"/>
      <c r="B3786" s="119"/>
      <c r="C3786" s="19"/>
      <c r="D3786" s="119"/>
      <c r="E3786" s="19"/>
      <c r="F3786" s="119"/>
      <c r="G3786" s="19"/>
      <c r="H3786" s="119"/>
      <c r="I3786" s="19"/>
      <c r="J3786" s="119"/>
      <c r="K3786" s="19"/>
      <c r="L3786" s="19"/>
      <c r="M3786" s="71"/>
      <c r="N3786" s="19"/>
      <c r="O3786" s="71"/>
      <c r="P3786" s="19"/>
      <c r="Q3786" s="71"/>
      <c r="R3786" s="19"/>
      <c r="S3786" s="71"/>
      <c r="T3786" s="119"/>
      <c r="U3786" s="71"/>
      <c r="V3786" s="19"/>
      <c r="W3786" s="71"/>
      <c r="X3786" s="19"/>
      <c r="Y3786" s="19"/>
      <c r="Z3786" s="19"/>
      <c r="AA3786" s="19"/>
      <c r="AB3786" s="19"/>
      <c r="AC3786" s="19"/>
      <c r="AD3786" s="19"/>
    </row>
    <row r="3787">
      <c r="A3787" s="110"/>
      <c r="B3787" s="119"/>
      <c r="C3787" s="19"/>
      <c r="D3787" s="119"/>
      <c r="E3787" s="19"/>
      <c r="F3787" s="119"/>
      <c r="G3787" s="19"/>
      <c r="H3787" s="119"/>
      <c r="I3787" s="19"/>
      <c r="J3787" s="119"/>
      <c r="K3787" s="19"/>
      <c r="L3787" s="19"/>
      <c r="M3787" s="71"/>
      <c r="N3787" s="19"/>
      <c r="O3787" s="71"/>
      <c r="P3787" s="19"/>
      <c r="Q3787" s="71"/>
      <c r="R3787" s="19"/>
      <c r="S3787" s="71"/>
      <c r="T3787" s="119"/>
      <c r="U3787" s="71"/>
      <c r="V3787" s="19"/>
      <c r="W3787" s="71"/>
      <c r="X3787" s="19"/>
      <c r="Y3787" s="19"/>
      <c r="Z3787" s="19"/>
      <c r="AA3787" s="19"/>
      <c r="AB3787" s="19"/>
      <c r="AC3787" s="19"/>
      <c r="AD3787" s="19"/>
    </row>
    <row r="3788">
      <c r="A3788" s="110"/>
      <c r="B3788" s="119"/>
      <c r="C3788" s="19"/>
      <c r="D3788" s="119"/>
      <c r="E3788" s="19"/>
      <c r="F3788" s="119"/>
      <c r="G3788" s="19"/>
      <c r="H3788" s="119"/>
      <c r="I3788" s="19"/>
      <c r="J3788" s="119"/>
      <c r="K3788" s="19"/>
      <c r="L3788" s="19"/>
      <c r="M3788" s="71"/>
      <c r="N3788" s="19"/>
      <c r="O3788" s="71"/>
      <c r="P3788" s="19"/>
      <c r="Q3788" s="71"/>
      <c r="R3788" s="19"/>
      <c r="S3788" s="71"/>
      <c r="T3788" s="119"/>
      <c r="U3788" s="71"/>
      <c r="V3788" s="19"/>
      <c r="W3788" s="71"/>
      <c r="X3788" s="19"/>
      <c r="Y3788" s="19"/>
      <c r="Z3788" s="19"/>
      <c r="AA3788" s="19"/>
      <c r="AB3788" s="19"/>
      <c r="AC3788" s="19"/>
      <c r="AD3788" s="19"/>
    </row>
    <row r="3789">
      <c r="A3789" s="110"/>
      <c r="B3789" s="119"/>
      <c r="C3789" s="19"/>
      <c r="D3789" s="119"/>
      <c r="E3789" s="19"/>
      <c r="F3789" s="119"/>
      <c r="G3789" s="19"/>
      <c r="H3789" s="119"/>
      <c r="I3789" s="19"/>
      <c r="J3789" s="119"/>
      <c r="K3789" s="19"/>
      <c r="L3789" s="19"/>
      <c r="M3789" s="71"/>
      <c r="N3789" s="19"/>
      <c r="O3789" s="71"/>
      <c r="P3789" s="19"/>
      <c r="Q3789" s="71"/>
      <c r="R3789" s="19"/>
      <c r="S3789" s="71"/>
      <c r="T3789" s="119"/>
      <c r="U3789" s="71"/>
      <c r="V3789" s="19"/>
      <c r="W3789" s="71"/>
      <c r="X3789" s="19"/>
      <c r="Y3789" s="19"/>
      <c r="Z3789" s="19"/>
      <c r="AA3789" s="19"/>
      <c r="AB3789" s="19"/>
      <c r="AC3789" s="19"/>
      <c r="AD3789" s="19"/>
    </row>
    <row r="3790">
      <c r="A3790" s="110"/>
      <c r="B3790" s="119"/>
      <c r="C3790" s="19"/>
      <c r="D3790" s="119"/>
      <c r="E3790" s="19"/>
      <c r="F3790" s="119"/>
      <c r="G3790" s="19"/>
      <c r="H3790" s="119"/>
      <c r="I3790" s="19"/>
      <c r="J3790" s="119"/>
      <c r="K3790" s="19"/>
      <c r="L3790" s="19"/>
      <c r="M3790" s="71"/>
      <c r="N3790" s="19"/>
      <c r="O3790" s="71"/>
      <c r="P3790" s="19"/>
      <c r="Q3790" s="71"/>
      <c r="R3790" s="19"/>
      <c r="S3790" s="71"/>
      <c r="T3790" s="119"/>
      <c r="U3790" s="71"/>
      <c r="V3790" s="19"/>
      <c r="W3790" s="71"/>
      <c r="X3790" s="19"/>
      <c r="Y3790" s="19"/>
      <c r="Z3790" s="19"/>
      <c r="AA3790" s="19"/>
      <c r="AB3790" s="19"/>
      <c r="AC3790" s="19"/>
      <c r="AD3790" s="19"/>
    </row>
    <row r="3791">
      <c r="A3791" s="110"/>
      <c r="B3791" s="119"/>
      <c r="C3791" s="19"/>
      <c r="D3791" s="119"/>
      <c r="E3791" s="19"/>
      <c r="F3791" s="119"/>
      <c r="G3791" s="19"/>
      <c r="H3791" s="119"/>
      <c r="I3791" s="19"/>
      <c r="J3791" s="119"/>
      <c r="K3791" s="19"/>
      <c r="L3791" s="19"/>
      <c r="M3791" s="71"/>
      <c r="N3791" s="19"/>
      <c r="O3791" s="71"/>
      <c r="P3791" s="19"/>
      <c r="Q3791" s="71"/>
      <c r="R3791" s="19"/>
      <c r="S3791" s="71"/>
      <c r="T3791" s="119"/>
      <c r="U3791" s="71"/>
      <c r="V3791" s="19"/>
      <c r="W3791" s="71"/>
      <c r="X3791" s="19"/>
      <c r="Y3791" s="19"/>
      <c r="Z3791" s="19"/>
      <c r="AA3791" s="19"/>
      <c r="AB3791" s="19"/>
      <c r="AC3791" s="19"/>
      <c r="AD3791" s="19"/>
    </row>
    <row r="3792">
      <c r="A3792" s="110"/>
      <c r="B3792" s="119"/>
      <c r="C3792" s="19"/>
      <c r="D3792" s="119"/>
      <c r="E3792" s="19"/>
      <c r="F3792" s="119"/>
      <c r="G3792" s="19"/>
      <c r="H3792" s="119"/>
      <c r="I3792" s="19"/>
      <c r="J3792" s="119"/>
      <c r="K3792" s="19"/>
      <c r="L3792" s="19"/>
      <c r="M3792" s="71"/>
      <c r="N3792" s="19"/>
      <c r="O3792" s="71"/>
      <c r="P3792" s="19"/>
      <c r="Q3792" s="71"/>
      <c r="R3792" s="19"/>
      <c r="S3792" s="71"/>
      <c r="T3792" s="119"/>
      <c r="U3792" s="71"/>
      <c r="V3792" s="19"/>
      <c r="W3792" s="71"/>
      <c r="X3792" s="19"/>
      <c r="Y3792" s="19"/>
      <c r="Z3792" s="19"/>
      <c r="AA3792" s="19"/>
      <c r="AB3792" s="19"/>
      <c r="AC3792" s="19"/>
      <c r="AD3792" s="19"/>
    </row>
    <row r="3793">
      <c r="A3793" s="110"/>
      <c r="B3793" s="119"/>
      <c r="C3793" s="19"/>
      <c r="D3793" s="119"/>
      <c r="E3793" s="19"/>
      <c r="F3793" s="119"/>
      <c r="G3793" s="19"/>
      <c r="H3793" s="119"/>
      <c r="I3793" s="19"/>
      <c r="J3793" s="119"/>
      <c r="K3793" s="19"/>
      <c r="L3793" s="19"/>
      <c r="M3793" s="71"/>
      <c r="N3793" s="19"/>
      <c r="O3793" s="71"/>
      <c r="P3793" s="19"/>
      <c r="Q3793" s="71"/>
      <c r="R3793" s="19"/>
      <c r="S3793" s="71"/>
      <c r="T3793" s="119"/>
      <c r="U3793" s="71"/>
      <c r="V3793" s="19"/>
      <c r="W3793" s="71"/>
      <c r="X3793" s="19"/>
      <c r="Y3793" s="19"/>
      <c r="Z3793" s="19"/>
      <c r="AA3793" s="19"/>
      <c r="AB3793" s="19"/>
      <c r="AC3793" s="19"/>
      <c r="AD3793" s="19"/>
    </row>
    <row r="3794">
      <c r="A3794" s="110"/>
      <c r="B3794" s="119"/>
      <c r="C3794" s="19"/>
      <c r="D3794" s="119"/>
      <c r="E3794" s="19"/>
      <c r="F3794" s="119"/>
      <c r="G3794" s="19"/>
      <c r="H3794" s="119"/>
      <c r="I3794" s="19"/>
      <c r="J3794" s="119"/>
      <c r="K3794" s="19"/>
      <c r="L3794" s="19"/>
      <c r="M3794" s="71"/>
      <c r="N3794" s="19"/>
      <c r="O3794" s="71"/>
      <c r="P3794" s="19"/>
      <c r="Q3794" s="71"/>
      <c r="R3794" s="19"/>
      <c r="S3794" s="71"/>
      <c r="T3794" s="119"/>
      <c r="U3794" s="71"/>
      <c r="V3794" s="19"/>
      <c r="W3794" s="71"/>
      <c r="X3794" s="19"/>
      <c r="Y3794" s="19"/>
      <c r="Z3794" s="19"/>
      <c r="AA3794" s="19"/>
      <c r="AB3794" s="19"/>
      <c r="AC3794" s="19"/>
      <c r="AD3794" s="19"/>
    </row>
    <row r="3795">
      <c r="A3795" s="110"/>
      <c r="B3795" s="119"/>
      <c r="C3795" s="19"/>
      <c r="D3795" s="119"/>
      <c r="E3795" s="19"/>
      <c r="F3795" s="119"/>
      <c r="G3795" s="19"/>
      <c r="H3795" s="119"/>
      <c r="I3795" s="19"/>
      <c r="J3795" s="119"/>
      <c r="K3795" s="19"/>
      <c r="L3795" s="19"/>
      <c r="M3795" s="71"/>
      <c r="N3795" s="19"/>
      <c r="O3795" s="71"/>
      <c r="P3795" s="19"/>
      <c r="Q3795" s="71"/>
      <c r="R3795" s="19"/>
      <c r="S3795" s="71"/>
      <c r="T3795" s="119"/>
      <c r="U3795" s="71"/>
      <c r="V3795" s="19"/>
      <c r="W3795" s="71"/>
      <c r="X3795" s="19"/>
      <c r="Y3795" s="19"/>
      <c r="Z3795" s="19"/>
      <c r="AA3795" s="19"/>
      <c r="AB3795" s="19"/>
      <c r="AC3795" s="19"/>
      <c r="AD3795" s="19"/>
    </row>
    <row r="3796">
      <c r="A3796" s="110"/>
      <c r="B3796" s="119"/>
      <c r="C3796" s="19"/>
      <c r="D3796" s="119"/>
      <c r="E3796" s="19"/>
      <c r="F3796" s="119"/>
      <c r="G3796" s="19"/>
      <c r="H3796" s="119"/>
      <c r="I3796" s="19"/>
      <c r="J3796" s="119"/>
      <c r="K3796" s="19"/>
      <c r="L3796" s="19"/>
      <c r="M3796" s="71"/>
      <c r="N3796" s="19"/>
      <c r="O3796" s="71"/>
      <c r="P3796" s="19"/>
      <c r="Q3796" s="71"/>
      <c r="R3796" s="19"/>
      <c r="S3796" s="71"/>
      <c r="T3796" s="119"/>
      <c r="U3796" s="71"/>
      <c r="V3796" s="19"/>
      <c r="W3796" s="71"/>
      <c r="X3796" s="19"/>
      <c r="Y3796" s="19"/>
      <c r="Z3796" s="19"/>
      <c r="AA3796" s="19"/>
      <c r="AB3796" s="19"/>
      <c r="AC3796" s="19"/>
      <c r="AD3796" s="19"/>
    </row>
    <row r="3797">
      <c r="A3797" s="110"/>
      <c r="B3797" s="119"/>
      <c r="C3797" s="19"/>
      <c r="D3797" s="119"/>
      <c r="E3797" s="19"/>
      <c r="F3797" s="119"/>
      <c r="G3797" s="19"/>
      <c r="H3797" s="119"/>
      <c r="I3797" s="19"/>
      <c r="J3797" s="119"/>
      <c r="K3797" s="19"/>
      <c r="L3797" s="19"/>
      <c r="M3797" s="71"/>
      <c r="N3797" s="19"/>
      <c r="O3797" s="71"/>
      <c r="P3797" s="19"/>
      <c r="Q3797" s="71"/>
      <c r="R3797" s="19"/>
      <c r="S3797" s="71"/>
      <c r="T3797" s="119"/>
      <c r="U3797" s="71"/>
      <c r="V3797" s="19"/>
      <c r="W3797" s="71"/>
      <c r="X3797" s="19"/>
      <c r="Y3797" s="19"/>
      <c r="Z3797" s="19"/>
      <c r="AA3797" s="19"/>
      <c r="AB3797" s="19"/>
      <c r="AC3797" s="19"/>
      <c r="AD3797" s="19"/>
    </row>
    <row r="3798">
      <c r="A3798" s="110"/>
      <c r="B3798" s="119"/>
      <c r="C3798" s="19"/>
      <c r="D3798" s="119"/>
      <c r="E3798" s="19"/>
      <c r="F3798" s="119"/>
      <c r="G3798" s="19"/>
      <c r="H3798" s="119"/>
      <c r="I3798" s="19"/>
      <c r="J3798" s="119"/>
      <c r="K3798" s="19"/>
      <c r="L3798" s="19"/>
      <c r="M3798" s="71"/>
      <c r="N3798" s="19"/>
      <c r="O3798" s="71"/>
      <c r="P3798" s="19"/>
      <c r="Q3798" s="71"/>
      <c r="R3798" s="19"/>
      <c r="S3798" s="71"/>
      <c r="T3798" s="119"/>
      <c r="U3798" s="71"/>
      <c r="V3798" s="19"/>
      <c r="W3798" s="71"/>
      <c r="X3798" s="19"/>
      <c r="Y3798" s="19"/>
      <c r="Z3798" s="19"/>
      <c r="AA3798" s="19"/>
      <c r="AB3798" s="19"/>
      <c r="AC3798" s="19"/>
      <c r="AD3798" s="19"/>
    </row>
    <row r="3799">
      <c r="A3799" s="110"/>
      <c r="B3799" s="119"/>
      <c r="C3799" s="19"/>
      <c r="D3799" s="119"/>
      <c r="E3799" s="19"/>
      <c r="F3799" s="119"/>
      <c r="G3799" s="19"/>
      <c r="H3799" s="119"/>
      <c r="I3799" s="19"/>
      <c r="J3799" s="119"/>
      <c r="K3799" s="19"/>
      <c r="L3799" s="19"/>
      <c r="M3799" s="71"/>
      <c r="N3799" s="19"/>
      <c r="O3799" s="71"/>
      <c r="P3799" s="19"/>
      <c r="Q3799" s="71"/>
      <c r="R3799" s="19"/>
      <c r="S3799" s="71"/>
      <c r="T3799" s="119"/>
      <c r="U3799" s="71"/>
      <c r="V3799" s="19"/>
      <c r="W3799" s="71"/>
      <c r="X3799" s="19"/>
      <c r="Y3799" s="19"/>
      <c r="Z3799" s="19"/>
      <c r="AA3799" s="19"/>
      <c r="AB3799" s="19"/>
      <c r="AC3799" s="19"/>
      <c r="AD3799" s="19"/>
    </row>
    <row r="3800">
      <c r="A3800" s="110"/>
      <c r="B3800" s="119"/>
      <c r="C3800" s="19"/>
      <c r="D3800" s="119"/>
      <c r="E3800" s="19"/>
      <c r="F3800" s="119"/>
      <c r="G3800" s="19"/>
      <c r="H3800" s="119"/>
      <c r="I3800" s="19"/>
      <c r="J3800" s="119"/>
      <c r="K3800" s="19"/>
      <c r="L3800" s="19"/>
      <c r="M3800" s="71"/>
      <c r="N3800" s="19"/>
      <c r="O3800" s="71"/>
      <c r="P3800" s="19"/>
      <c r="Q3800" s="71"/>
      <c r="R3800" s="19"/>
      <c r="S3800" s="71"/>
      <c r="T3800" s="119"/>
      <c r="U3800" s="71"/>
      <c r="V3800" s="19"/>
      <c r="W3800" s="71"/>
      <c r="X3800" s="19"/>
      <c r="Y3800" s="19"/>
      <c r="Z3800" s="19"/>
      <c r="AA3800" s="19"/>
      <c r="AB3800" s="19"/>
      <c r="AC3800" s="19"/>
      <c r="AD3800" s="19"/>
    </row>
    <row r="3801">
      <c r="A3801" s="110"/>
      <c r="B3801" s="119"/>
      <c r="C3801" s="19"/>
      <c r="D3801" s="119"/>
      <c r="E3801" s="19"/>
      <c r="F3801" s="119"/>
      <c r="G3801" s="19"/>
      <c r="H3801" s="119"/>
      <c r="I3801" s="19"/>
      <c r="J3801" s="119"/>
      <c r="K3801" s="19"/>
      <c r="L3801" s="19"/>
      <c r="M3801" s="71"/>
      <c r="N3801" s="19"/>
      <c r="O3801" s="71"/>
      <c r="P3801" s="19"/>
      <c r="Q3801" s="71"/>
      <c r="R3801" s="19"/>
      <c r="S3801" s="71"/>
      <c r="T3801" s="119"/>
      <c r="U3801" s="71"/>
      <c r="V3801" s="19"/>
      <c r="W3801" s="71"/>
      <c r="X3801" s="19"/>
      <c r="Y3801" s="19"/>
      <c r="Z3801" s="19"/>
      <c r="AA3801" s="19"/>
      <c r="AB3801" s="19"/>
      <c r="AC3801" s="19"/>
      <c r="AD3801" s="19"/>
    </row>
    <row r="3802">
      <c r="A3802" s="110"/>
      <c r="B3802" s="119"/>
      <c r="C3802" s="19"/>
      <c r="D3802" s="119"/>
      <c r="E3802" s="19"/>
      <c r="F3802" s="119"/>
      <c r="G3802" s="19"/>
      <c r="H3802" s="119"/>
      <c r="I3802" s="19"/>
      <c r="J3802" s="119"/>
      <c r="K3802" s="19"/>
      <c r="L3802" s="19"/>
      <c r="M3802" s="71"/>
      <c r="N3802" s="19"/>
      <c r="O3802" s="71"/>
      <c r="P3802" s="19"/>
      <c r="Q3802" s="71"/>
      <c r="R3802" s="19"/>
      <c r="S3802" s="71"/>
      <c r="T3802" s="119"/>
      <c r="U3802" s="71"/>
      <c r="V3802" s="19"/>
      <c r="W3802" s="71"/>
      <c r="X3802" s="19"/>
      <c r="Y3802" s="19"/>
      <c r="Z3802" s="19"/>
      <c r="AA3802" s="19"/>
      <c r="AB3802" s="19"/>
      <c r="AC3802" s="19"/>
      <c r="AD3802" s="19"/>
    </row>
    <row r="3803">
      <c r="A3803" s="110"/>
      <c r="B3803" s="119"/>
      <c r="C3803" s="19"/>
      <c r="D3803" s="119"/>
      <c r="E3803" s="19"/>
      <c r="F3803" s="119"/>
      <c r="G3803" s="19"/>
      <c r="H3803" s="119"/>
      <c r="I3803" s="19"/>
      <c r="J3803" s="119"/>
      <c r="K3803" s="19"/>
      <c r="L3803" s="19"/>
      <c r="M3803" s="71"/>
      <c r="N3803" s="19"/>
      <c r="O3803" s="71"/>
      <c r="P3803" s="19"/>
      <c r="Q3803" s="71"/>
      <c r="R3803" s="19"/>
      <c r="S3803" s="71"/>
      <c r="T3803" s="119"/>
      <c r="U3803" s="71"/>
      <c r="V3803" s="19"/>
      <c r="W3803" s="71"/>
      <c r="X3803" s="19"/>
      <c r="Y3803" s="19"/>
      <c r="Z3803" s="19"/>
      <c r="AA3803" s="19"/>
      <c r="AB3803" s="19"/>
      <c r="AC3803" s="19"/>
      <c r="AD3803" s="19"/>
    </row>
    <row r="3804">
      <c r="A3804" s="110"/>
      <c r="B3804" s="119"/>
      <c r="C3804" s="19"/>
      <c r="D3804" s="119"/>
      <c r="E3804" s="19"/>
      <c r="F3804" s="119"/>
      <c r="G3804" s="19"/>
      <c r="H3804" s="119"/>
      <c r="I3804" s="19"/>
      <c r="J3804" s="119"/>
      <c r="K3804" s="19"/>
      <c r="L3804" s="19"/>
      <c r="M3804" s="71"/>
      <c r="N3804" s="19"/>
      <c r="O3804" s="71"/>
      <c r="P3804" s="19"/>
      <c r="Q3804" s="71"/>
      <c r="R3804" s="19"/>
      <c r="S3804" s="71"/>
      <c r="T3804" s="119"/>
      <c r="U3804" s="71"/>
      <c r="V3804" s="19"/>
      <c r="W3804" s="71"/>
      <c r="X3804" s="19"/>
      <c r="Y3804" s="19"/>
      <c r="Z3804" s="19"/>
      <c r="AA3804" s="19"/>
      <c r="AB3804" s="19"/>
      <c r="AC3804" s="19"/>
      <c r="AD3804" s="19"/>
    </row>
    <row r="3805">
      <c r="A3805" s="110"/>
      <c r="B3805" s="119"/>
      <c r="C3805" s="19"/>
      <c r="D3805" s="119"/>
      <c r="E3805" s="19"/>
      <c r="F3805" s="119"/>
      <c r="G3805" s="19"/>
      <c r="H3805" s="119"/>
      <c r="I3805" s="19"/>
      <c r="J3805" s="119"/>
      <c r="K3805" s="19"/>
      <c r="L3805" s="19"/>
      <c r="M3805" s="71"/>
      <c r="N3805" s="19"/>
      <c r="O3805" s="71"/>
      <c r="P3805" s="19"/>
      <c r="Q3805" s="71"/>
      <c r="R3805" s="19"/>
      <c r="S3805" s="71"/>
      <c r="T3805" s="119"/>
      <c r="U3805" s="71"/>
      <c r="V3805" s="19"/>
      <c r="W3805" s="71"/>
      <c r="X3805" s="19"/>
      <c r="Y3805" s="19"/>
      <c r="Z3805" s="19"/>
      <c r="AA3805" s="19"/>
      <c r="AB3805" s="19"/>
      <c r="AC3805" s="19"/>
      <c r="AD3805" s="19"/>
    </row>
    <row r="3806">
      <c r="A3806" s="110"/>
      <c r="B3806" s="119"/>
      <c r="C3806" s="19"/>
      <c r="D3806" s="119"/>
      <c r="E3806" s="19"/>
      <c r="F3806" s="119"/>
      <c r="G3806" s="19"/>
      <c r="H3806" s="119"/>
      <c r="I3806" s="19"/>
      <c r="J3806" s="119"/>
      <c r="K3806" s="19"/>
      <c r="L3806" s="19"/>
      <c r="M3806" s="71"/>
      <c r="N3806" s="19"/>
      <c r="O3806" s="71"/>
      <c r="P3806" s="19"/>
      <c r="Q3806" s="71"/>
      <c r="R3806" s="19"/>
      <c r="S3806" s="71"/>
      <c r="T3806" s="119"/>
      <c r="U3806" s="71"/>
      <c r="V3806" s="19"/>
      <c r="W3806" s="71"/>
      <c r="X3806" s="19"/>
      <c r="Y3806" s="19"/>
      <c r="Z3806" s="19"/>
      <c r="AA3806" s="19"/>
      <c r="AB3806" s="19"/>
      <c r="AC3806" s="19"/>
      <c r="AD3806" s="19"/>
    </row>
    <row r="3807">
      <c r="A3807" s="110"/>
      <c r="B3807" s="119"/>
      <c r="C3807" s="19"/>
      <c r="D3807" s="119"/>
      <c r="E3807" s="19"/>
      <c r="F3807" s="119"/>
      <c r="G3807" s="19"/>
      <c r="H3807" s="119"/>
      <c r="I3807" s="19"/>
      <c r="J3807" s="119"/>
      <c r="K3807" s="19"/>
      <c r="L3807" s="19"/>
      <c r="M3807" s="71"/>
      <c r="N3807" s="19"/>
      <c r="O3807" s="71"/>
      <c r="P3807" s="19"/>
      <c r="Q3807" s="71"/>
      <c r="R3807" s="19"/>
      <c r="S3807" s="71"/>
      <c r="T3807" s="119"/>
      <c r="U3807" s="71"/>
      <c r="V3807" s="19"/>
      <c r="W3807" s="71"/>
      <c r="X3807" s="19"/>
      <c r="Y3807" s="19"/>
      <c r="Z3807" s="19"/>
      <c r="AA3807" s="19"/>
      <c r="AB3807" s="19"/>
      <c r="AC3807" s="19"/>
      <c r="AD3807" s="19"/>
    </row>
    <row r="3808">
      <c r="A3808" s="110"/>
      <c r="B3808" s="119"/>
      <c r="C3808" s="19"/>
      <c r="D3808" s="119"/>
      <c r="E3808" s="19"/>
      <c r="F3808" s="119"/>
      <c r="G3808" s="19"/>
      <c r="H3808" s="119"/>
      <c r="I3808" s="19"/>
      <c r="J3808" s="119"/>
      <c r="K3808" s="19"/>
      <c r="L3808" s="19"/>
      <c r="M3808" s="71"/>
      <c r="N3808" s="19"/>
      <c r="O3808" s="71"/>
      <c r="P3808" s="19"/>
      <c r="Q3808" s="71"/>
      <c r="R3808" s="19"/>
      <c r="S3808" s="71"/>
      <c r="T3808" s="119"/>
      <c r="U3808" s="71"/>
      <c r="V3808" s="19"/>
      <c r="W3808" s="71"/>
      <c r="X3808" s="19"/>
      <c r="Y3808" s="19"/>
      <c r="Z3808" s="19"/>
      <c r="AA3808" s="19"/>
      <c r="AB3808" s="19"/>
      <c r="AC3808" s="19"/>
      <c r="AD3808" s="19"/>
    </row>
    <row r="3809">
      <c r="A3809" s="110"/>
      <c r="B3809" s="119"/>
      <c r="C3809" s="19"/>
      <c r="D3809" s="119"/>
      <c r="E3809" s="19"/>
      <c r="F3809" s="119"/>
      <c r="G3809" s="19"/>
      <c r="H3809" s="119"/>
      <c r="I3809" s="19"/>
      <c r="J3809" s="119"/>
      <c r="K3809" s="19"/>
      <c r="L3809" s="19"/>
      <c r="M3809" s="71"/>
      <c r="N3809" s="19"/>
      <c r="O3809" s="71"/>
      <c r="P3809" s="19"/>
      <c r="Q3809" s="71"/>
      <c r="R3809" s="19"/>
      <c r="S3809" s="71"/>
      <c r="T3809" s="119"/>
      <c r="U3809" s="71"/>
      <c r="V3809" s="19"/>
      <c r="W3809" s="71"/>
      <c r="X3809" s="19"/>
      <c r="Y3809" s="19"/>
      <c r="Z3809" s="19"/>
      <c r="AA3809" s="19"/>
      <c r="AB3809" s="19"/>
      <c r="AC3809" s="19"/>
      <c r="AD3809" s="19"/>
    </row>
    <row r="3810">
      <c r="A3810" s="110"/>
      <c r="B3810" s="119"/>
      <c r="C3810" s="19"/>
      <c r="D3810" s="119"/>
      <c r="E3810" s="19"/>
      <c r="F3810" s="119"/>
      <c r="G3810" s="19"/>
      <c r="H3810" s="119"/>
      <c r="I3810" s="19"/>
      <c r="J3810" s="119"/>
      <c r="K3810" s="19"/>
      <c r="L3810" s="19"/>
      <c r="M3810" s="71"/>
      <c r="N3810" s="19"/>
      <c r="O3810" s="71"/>
      <c r="P3810" s="19"/>
      <c r="Q3810" s="71"/>
      <c r="R3810" s="19"/>
      <c r="S3810" s="71"/>
      <c r="T3810" s="119"/>
      <c r="U3810" s="71"/>
      <c r="V3810" s="19"/>
      <c r="W3810" s="71"/>
      <c r="X3810" s="19"/>
      <c r="Y3810" s="19"/>
      <c r="Z3810" s="19"/>
      <c r="AA3810" s="19"/>
      <c r="AB3810" s="19"/>
      <c r="AC3810" s="19"/>
      <c r="AD3810" s="19"/>
    </row>
    <row r="3811">
      <c r="A3811" s="110"/>
      <c r="B3811" s="119"/>
      <c r="C3811" s="19"/>
      <c r="D3811" s="119"/>
      <c r="E3811" s="19"/>
      <c r="F3811" s="119"/>
      <c r="G3811" s="19"/>
      <c r="H3811" s="119"/>
      <c r="I3811" s="19"/>
      <c r="J3811" s="119"/>
      <c r="K3811" s="19"/>
      <c r="L3811" s="19"/>
      <c r="M3811" s="71"/>
      <c r="N3811" s="19"/>
      <c r="O3811" s="71"/>
      <c r="P3811" s="19"/>
      <c r="Q3811" s="71"/>
      <c r="R3811" s="19"/>
      <c r="S3811" s="71"/>
      <c r="T3811" s="119"/>
      <c r="U3811" s="71"/>
      <c r="V3811" s="19"/>
      <c r="W3811" s="71"/>
      <c r="X3811" s="19"/>
      <c r="Y3811" s="19"/>
      <c r="Z3811" s="19"/>
      <c r="AA3811" s="19"/>
      <c r="AB3811" s="19"/>
      <c r="AC3811" s="19"/>
      <c r="AD3811" s="19"/>
    </row>
    <row r="3812">
      <c r="A3812" s="110"/>
      <c r="B3812" s="119"/>
      <c r="C3812" s="19"/>
      <c r="D3812" s="119"/>
      <c r="E3812" s="19"/>
      <c r="F3812" s="119"/>
      <c r="G3812" s="19"/>
      <c r="H3812" s="119"/>
      <c r="I3812" s="19"/>
      <c r="J3812" s="119"/>
      <c r="K3812" s="19"/>
      <c r="L3812" s="19"/>
      <c r="M3812" s="71"/>
      <c r="N3812" s="19"/>
      <c r="O3812" s="71"/>
      <c r="P3812" s="19"/>
      <c r="Q3812" s="71"/>
      <c r="R3812" s="19"/>
      <c r="S3812" s="71"/>
      <c r="T3812" s="119"/>
      <c r="U3812" s="71"/>
      <c r="V3812" s="19"/>
      <c r="W3812" s="71"/>
      <c r="X3812" s="19"/>
      <c r="Y3812" s="19"/>
      <c r="Z3812" s="19"/>
      <c r="AA3812" s="19"/>
      <c r="AB3812" s="19"/>
      <c r="AC3812" s="19"/>
      <c r="AD3812" s="19"/>
    </row>
    <row r="3813">
      <c r="A3813" s="110"/>
      <c r="B3813" s="119"/>
      <c r="C3813" s="19"/>
      <c r="D3813" s="119"/>
      <c r="E3813" s="19"/>
      <c r="F3813" s="119"/>
      <c r="G3813" s="19"/>
      <c r="H3813" s="119"/>
      <c r="I3813" s="19"/>
      <c r="J3813" s="119"/>
      <c r="K3813" s="19"/>
      <c r="L3813" s="19"/>
      <c r="M3813" s="71"/>
      <c r="N3813" s="19"/>
      <c r="O3813" s="71"/>
      <c r="P3813" s="19"/>
      <c r="Q3813" s="71"/>
      <c r="R3813" s="19"/>
      <c r="S3813" s="71"/>
      <c r="T3813" s="119"/>
      <c r="U3813" s="71"/>
      <c r="V3813" s="19"/>
      <c r="W3813" s="71"/>
      <c r="X3813" s="19"/>
      <c r="Y3813" s="19"/>
      <c r="Z3813" s="19"/>
      <c r="AA3813" s="19"/>
      <c r="AB3813" s="19"/>
      <c r="AC3813" s="19"/>
      <c r="AD3813" s="19"/>
    </row>
    <row r="3814">
      <c r="A3814" s="110"/>
      <c r="B3814" s="119"/>
      <c r="C3814" s="19"/>
      <c r="D3814" s="119"/>
      <c r="E3814" s="19"/>
      <c r="F3814" s="119"/>
      <c r="G3814" s="19"/>
      <c r="H3814" s="119"/>
      <c r="I3814" s="19"/>
      <c r="J3814" s="119"/>
      <c r="K3814" s="19"/>
      <c r="L3814" s="19"/>
      <c r="M3814" s="71"/>
      <c r="N3814" s="19"/>
      <c r="O3814" s="71"/>
      <c r="P3814" s="19"/>
      <c r="Q3814" s="71"/>
      <c r="R3814" s="19"/>
      <c r="S3814" s="71"/>
      <c r="T3814" s="119"/>
      <c r="U3814" s="71"/>
      <c r="V3814" s="19"/>
      <c r="W3814" s="71"/>
      <c r="X3814" s="19"/>
      <c r="Y3814" s="19"/>
      <c r="Z3814" s="19"/>
      <c r="AA3814" s="19"/>
      <c r="AB3814" s="19"/>
      <c r="AC3814" s="19"/>
      <c r="AD3814" s="19"/>
    </row>
    <row r="3815">
      <c r="A3815" s="110"/>
      <c r="B3815" s="119"/>
      <c r="C3815" s="19"/>
      <c r="D3815" s="119"/>
      <c r="E3815" s="19"/>
      <c r="F3815" s="119"/>
      <c r="G3815" s="19"/>
      <c r="H3815" s="119"/>
      <c r="I3815" s="19"/>
      <c r="J3815" s="119"/>
      <c r="K3815" s="19"/>
      <c r="L3815" s="19"/>
      <c r="M3815" s="71"/>
      <c r="N3815" s="19"/>
      <c r="O3815" s="71"/>
      <c r="P3815" s="19"/>
      <c r="Q3815" s="71"/>
      <c r="R3815" s="19"/>
      <c r="S3815" s="71"/>
      <c r="T3815" s="119"/>
      <c r="U3815" s="71"/>
      <c r="V3815" s="19"/>
      <c r="W3815" s="71"/>
      <c r="X3815" s="19"/>
      <c r="Y3815" s="19"/>
      <c r="Z3815" s="19"/>
      <c r="AA3815" s="19"/>
      <c r="AB3815" s="19"/>
      <c r="AC3815" s="19"/>
      <c r="AD3815" s="19"/>
    </row>
    <row r="3816">
      <c r="A3816" s="110"/>
      <c r="B3816" s="119"/>
      <c r="C3816" s="19"/>
      <c r="D3816" s="119"/>
      <c r="E3816" s="19"/>
      <c r="F3816" s="119"/>
      <c r="G3816" s="19"/>
      <c r="H3816" s="119"/>
      <c r="I3816" s="19"/>
      <c r="J3816" s="119"/>
      <c r="K3816" s="19"/>
      <c r="L3816" s="19"/>
      <c r="M3816" s="71"/>
      <c r="N3816" s="19"/>
      <c r="O3816" s="71"/>
      <c r="P3816" s="19"/>
      <c r="Q3816" s="71"/>
      <c r="R3816" s="19"/>
      <c r="S3816" s="71"/>
      <c r="T3816" s="119"/>
      <c r="U3816" s="71"/>
      <c r="V3816" s="19"/>
      <c r="W3816" s="71"/>
      <c r="X3816" s="19"/>
      <c r="Y3816" s="19"/>
      <c r="Z3816" s="19"/>
      <c r="AA3816" s="19"/>
      <c r="AB3816" s="19"/>
      <c r="AC3816" s="19"/>
      <c r="AD3816" s="19"/>
    </row>
    <row r="3817">
      <c r="A3817" s="110"/>
      <c r="B3817" s="119"/>
      <c r="C3817" s="19"/>
      <c r="D3817" s="119"/>
      <c r="E3817" s="19"/>
      <c r="F3817" s="119"/>
      <c r="G3817" s="19"/>
      <c r="H3817" s="119"/>
      <c r="I3817" s="19"/>
      <c r="J3817" s="119"/>
      <c r="K3817" s="19"/>
      <c r="L3817" s="19"/>
      <c r="M3817" s="71"/>
      <c r="N3817" s="19"/>
      <c r="O3817" s="71"/>
      <c r="P3817" s="19"/>
      <c r="Q3817" s="71"/>
      <c r="R3817" s="19"/>
      <c r="S3817" s="71"/>
      <c r="T3817" s="119"/>
      <c r="U3817" s="71"/>
      <c r="V3817" s="19"/>
      <c r="W3817" s="71"/>
      <c r="X3817" s="19"/>
      <c r="Y3817" s="19"/>
      <c r="Z3817" s="19"/>
      <c r="AA3817" s="19"/>
      <c r="AB3817" s="19"/>
      <c r="AC3817" s="19"/>
      <c r="AD3817" s="19"/>
    </row>
    <row r="3818">
      <c r="A3818" s="110"/>
      <c r="B3818" s="119"/>
      <c r="C3818" s="19"/>
      <c r="D3818" s="119"/>
      <c r="E3818" s="19"/>
      <c r="F3818" s="119"/>
      <c r="G3818" s="19"/>
      <c r="H3818" s="119"/>
      <c r="I3818" s="19"/>
      <c r="J3818" s="119"/>
      <c r="K3818" s="19"/>
      <c r="L3818" s="19"/>
      <c r="M3818" s="71"/>
      <c r="N3818" s="19"/>
      <c r="O3818" s="71"/>
      <c r="P3818" s="19"/>
      <c r="Q3818" s="71"/>
      <c r="R3818" s="19"/>
      <c r="S3818" s="71"/>
      <c r="T3818" s="119"/>
      <c r="U3818" s="71"/>
      <c r="V3818" s="19"/>
      <c r="W3818" s="71"/>
      <c r="X3818" s="19"/>
      <c r="Y3818" s="19"/>
      <c r="Z3818" s="19"/>
      <c r="AA3818" s="19"/>
      <c r="AB3818" s="19"/>
      <c r="AC3818" s="19"/>
      <c r="AD3818" s="19"/>
    </row>
    <row r="3819">
      <c r="A3819" s="110"/>
      <c r="B3819" s="119"/>
      <c r="C3819" s="19"/>
      <c r="D3819" s="119"/>
      <c r="E3819" s="19"/>
      <c r="F3819" s="119"/>
      <c r="G3819" s="19"/>
      <c r="H3819" s="119"/>
      <c r="I3819" s="19"/>
      <c r="J3819" s="119"/>
      <c r="K3819" s="19"/>
      <c r="L3819" s="19"/>
      <c r="M3819" s="71"/>
      <c r="N3819" s="19"/>
      <c r="O3819" s="71"/>
      <c r="P3819" s="19"/>
      <c r="Q3819" s="71"/>
      <c r="R3819" s="19"/>
      <c r="S3819" s="71"/>
      <c r="T3819" s="119"/>
      <c r="U3819" s="71"/>
      <c r="V3819" s="19"/>
      <c r="W3819" s="71"/>
      <c r="X3819" s="19"/>
      <c r="Y3819" s="19"/>
      <c r="Z3819" s="19"/>
      <c r="AA3819" s="19"/>
      <c r="AB3819" s="19"/>
      <c r="AC3819" s="19"/>
      <c r="AD3819" s="19"/>
    </row>
    <row r="3820">
      <c r="A3820" s="110"/>
      <c r="B3820" s="119"/>
      <c r="C3820" s="19"/>
      <c r="D3820" s="119"/>
      <c r="E3820" s="19"/>
      <c r="F3820" s="119"/>
      <c r="G3820" s="19"/>
      <c r="H3820" s="119"/>
      <c r="I3820" s="19"/>
      <c r="J3820" s="119"/>
      <c r="K3820" s="19"/>
      <c r="L3820" s="19"/>
      <c r="M3820" s="71"/>
      <c r="N3820" s="19"/>
      <c r="O3820" s="71"/>
      <c r="P3820" s="19"/>
      <c r="Q3820" s="71"/>
      <c r="R3820" s="19"/>
      <c r="S3820" s="71"/>
      <c r="T3820" s="119"/>
      <c r="U3820" s="71"/>
      <c r="V3820" s="19"/>
      <c r="W3820" s="71"/>
      <c r="X3820" s="19"/>
      <c r="Y3820" s="19"/>
      <c r="Z3820" s="19"/>
      <c r="AA3820" s="19"/>
      <c r="AB3820" s="19"/>
      <c r="AC3820" s="19"/>
      <c r="AD3820" s="19"/>
    </row>
    <row r="3821">
      <c r="A3821" s="110"/>
      <c r="B3821" s="119"/>
      <c r="C3821" s="19"/>
      <c r="D3821" s="119"/>
      <c r="E3821" s="19"/>
      <c r="F3821" s="119"/>
      <c r="G3821" s="19"/>
      <c r="H3821" s="119"/>
      <c r="I3821" s="19"/>
      <c r="J3821" s="119"/>
      <c r="K3821" s="19"/>
      <c r="L3821" s="19"/>
      <c r="M3821" s="71"/>
      <c r="N3821" s="19"/>
      <c r="O3821" s="71"/>
      <c r="P3821" s="19"/>
      <c r="Q3821" s="71"/>
      <c r="R3821" s="19"/>
      <c r="S3821" s="71"/>
      <c r="T3821" s="119"/>
      <c r="U3821" s="71"/>
      <c r="V3821" s="19"/>
      <c r="W3821" s="71"/>
      <c r="X3821" s="19"/>
      <c r="Y3821" s="19"/>
      <c r="Z3821" s="19"/>
      <c r="AA3821" s="19"/>
      <c r="AB3821" s="19"/>
      <c r="AC3821" s="19"/>
      <c r="AD3821" s="19"/>
    </row>
    <row r="3822">
      <c r="A3822" s="110"/>
      <c r="B3822" s="119"/>
      <c r="C3822" s="19"/>
      <c r="D3822" s="119"/>
      <c r="E3822" s="19"/>
      <c r="F3822" s="119"/>
      <c r="G3822" s="19"/>
      <c r="H3822" s="119"/>
      <c r="I3822" s="19"/>
      <c r="J3822" s="119"/>
      <c r="K3822" s="19"/>
      <c r="L3822" s="19"/>
      <c r="M3822" s="71"/>
      <c r="N3822" s="19"/>
      <c r="O3822" s="71"/>
      <c r="P3822" s="19"/>
      <c r="Q3822" s="71"/>
      <c r="R3822" s="19"/>
      <c r="S3822" s="71"/>
      <c r="T3822" s="119"/>
      <c r="U3822" s="71"/>
      <c r="V3822" s="19"/>
      <c r="W3822" s="71"/>
      <c r="X3822" s="19"/>
      <c r="Y3822" s="19"/>
      <c r="Z3822" s="19"/>
      <c r="AA3822" s="19"/>
      <c r="AB3822" s="19"/>
      <c r="AC3822" s="19"/>
      <c r="AD3822" s="19"/>
    </row>
    <row r="3823">
      <c r="A3823" s="110"/>
      <c r="B3823" s="119"/>
      <c r="C3823" s="19"/>
      <c r="D3823" s="119"/>
      <c r="E3823" s="19"/>
      <c r="F3823" s="119"/>
      <c r="G3823" s="19"/>
      <c r="H3823" s="119"/>
      <c r="I3823" s="19"/>
      <c r="J3823" s="119"/>
      <c r="K3823" s="19"/>
      <c r="L3823" s="19"/>
      <c r="M3823" s="71"/>
      <c r="N3823" s="19"/>
      <c r="O3823" s="71"/>
      <c r="P3823" s="19"/>
      <c r="Q3823" s="71"/>
      <c r="R3823" s="19"/>
      <c r="S3823" s="71"/>
      <c r="T3823" s="119"/>
      <c r="U3823" s="71"/>
      <c r="V3823" s="19"/>
      <c r="W3823" s="71"/>
      <c r="X3823" s="19"/>
      <c r="Y3823" s="19"/>
      <c r="Z3823" s="19"/>
      <c r="AA3823" s="19"/>
      <c r="AB3823" s="19"/>
      <c r="AC3823" s="19"/>
      <c r="AD3823" s="19"/>
    </row>
    <row r="3824">
      <c r="A3824" s="110"/>
      <c r="B3824" s="119"/>
      <c r="C3824" s="19"/>
      <c r="D3824" s="119"/>
      <c r="E3824" s="19"/>
      <c r="F3824" s="119"/>
      <c r="G3824" s="19"/>
      <c r="H3824" s="119"/>
      <c r="I3824" s="19"/>
      <c r="J3824" s="119"/>
      <c r="K3824" s="19"/>
      <c r="L3824" s="19"/>
      <c r="M3824" s="71"/>
      <c r="N3824" s="19"/>
      <c r="O3824" s="71"/>
      <c r="P3824" s="19"/>
      <c r="Q3824" s="71"/>
      <c r="R3824" s="19"/>
      <c r="S3824" s="71"/>
      <c r="T3824" s="119"/>
      <c r="U3824" s="71"/>
      <c r="V3824" s="19"/>
      <c r="W3824" s="71"/>
      <c r="X3824" s="19"/>
      <c r="Y3824" s="19"/>
      <c r="Z3824" s="19"/>
      <c r="AA3824" s="19"/>
      <c r="AB3824" s="19"/>
      <c r="AC3824" s="19"/>
      <c r="AD3824" s="19"/>
    </row>
    <row r="3825">
      <c r="A3825" s="110"/>
      <c r="B3825" s="119"/>
      <c r="C3825" s="19"/>
      <c r="D3825" s="119"/>
      <c r="E3825" s="19"/>
      <c r="F3825" s="119"/>
      <c r="G3825" s="19"/>
      <c r="H3825" s="119"/>
      <c r="I3825" s="19"/>
      <c r="J3825" s="119"/>
      <c r="K3825" s="19"/>
      <c r="L3825" s="19"/>
      <c r="M3825" s="71"/>
      <c r="N3825" s="19"/>
      <c r="O3825" s="71"/>
      <c r="P3825" s="19"/>
      <c r="Q3825" s="71"/>
      <c r="R3825" s="19"/>
      <c r="S3825" s="71"/>
      <c r="T3825" s="119"/>
      <c r="U3825" s="71"/>
      <c r="V3825" s="19"/>
      <c r="W3825" s="71"/>
      <c r="X3825" s="19"/>
      <c r="Y3825" s="19"/>
      <c r="Z3825" s="19"/>
      <c r="AA3825" s="19"/>
      <c r="AB3825" s="19"/>
      <c r="AC3825" s="19"/>
      <c r="AD3825" s="19"/>
    </row>
    <row r="3826">
      <c r="A3826" s="110"/>
      <c r="B3826" s="119"/>
      <c r="C3826" s="19"/>
      <c r="D3826" s="119"/>
      <c r="E3826" s="19"/>
      <c r="F3826" s="119"/>
      <c r="G3826" s="19"/>
      <c r="H3826" s="119"/>
      <c r="I3826" s="19"/>
      <c r="J3826" s="119"/>
      <c r="K3826" s="19"/>
      <c r="L3826" s="19"/>
      <c r="M3826" s="71"/>
      <c r="N3826" s="19"/>
      <c r="O3826" s="71"/>
      <c r="P3826" s="19"/>
      <c r="Q3826" s="71"/>
      <c r="R3826" s="19"/>
      <c r="S3826" s="71"/>
      <c r="T3826" s="119"/>
      <c r="U3826" s="71"/>
      <c r="V3826" s="19"/>
      <c r="W3826" s="71"/>
      <c r="X3826" s="19"/>
      <c r="Y3826" s="19"/>
      <c r="Z3826" s="19"/>
      <c r="AA3826" s="19"/>
      <c r="AB3826" s="19"/>
      <c r="AC3826" s="19"/>
      <c r="AD3826" s="19"/>
    </row>
    <row r="3827">
      <c r="A3827" s="110"/>
      <c r="B3827" s="119"/>
      <c r="C3827" s="19"/>
      <c r="D3827" s="119"/>
      <c r="E3827" s="19"/>
      <c r="F3827" s="119"/>
      <c r="G3827" s="19"/>
      <c r="H3827" s="119"/>
      <c r="I3827" s="19"/>
      <c r="J3827" s="119"/>
      <c r="K3827" s="19"/>
      <c r="L3827" s="19"/>
      <c r="M3827" s="71"/>
      <c r="N3827" s="19"/>
      <c r="O3827" s="71"/>
      <c r="P3827" s="19"/>
      <c r="Q3827" s="71"/>
      <c r="R3827" s="19"/>
      <c r="S3827" s="71"/>
      <c r="T3827" s="119"/>
      <c r="U3827" s="71"/>
      <c r="V3827" s="19"/>
      <c r="W3827" s="71"/>
      <c r="X3827" s="19"/>
      <c r="Y3827" s="19"/>
      <c r="Z3827" s="19"/>
      <c r="AA3827" s="19"/>
      <c r="AB3827" s="19"/>
      <c r="AC3827" s="19"/>
      <c r="AD3827" s="19"/>
    </row>
    <row r="3828">
      <c r="A3828" s="110"/>
      <c r="B3828" s="119"/>
      <c r="C3828" s="19"/>
      <c r="D3828" s="119"/>
      <c r="E3828" s="19"/>
      <c r="F3828" s="119"/>
      <c r="G3828" s="19"/>
      <c r="H3828" s="119"/>
      <c r="I3828" s="19"/>
      <c r="J3828" s="119"/>
      <c r="K3828" s="19"/>
      <c r="L3828" s="19"/>
      <c r="M3828" s="71"/>
      <c r="N3828" s="19"/>
      <c r="O3828" s="71"/>
      <c r="P3828" s="19"/>
      <c r="Q3828" s="71"/>
      <c r="R3828" s="19"/>
      <c r="S3828" s="71"/>
      <c r="T3828" s="119"/>
      <c r="U3828" s="71"/>
      <c r="V3828" s="19"/>
      <c r="W3828" s="71"/>
      <c r="X3828" s="19"/>
      <c r="Y3828" s="19"/>
      <c r="Z3828" s="19"/>
      <c r="AA3828" s="19"/>
      <c r="AB3828" s="19"/>
      <c r="AC3828" s="19"/>
      <c r="AD3828" s="19"/>
    </row>
    <row r="3829">
      <c r="A3829" s="110"/>
      <c r="B3829" s="119"/>
      <c r="C3829" s="19"/>
      <c r="D3829" s="119"/>
      <c r="E3829" s="19"/>
      <c r="F3829" s="119"/>
      <c r="G3829" s="19"/>
      <c r="H3829" s="119"/>
      <c r="I3829" s="19"/>
      <c r="J3829" s="119"/>
      <c r="K3829" s="19"/>
      <c r="L3829" s="19"/>
      <c r="M3829" s="71"/>
      <c r="N3829" s="19"/>
      <c r="O3829" s="71"/>
      <c r="P3829" s="19"/>
      <c r="Q3829" s="71"/>
      <c r="R3829" s="19"/>
      <c r="S3829" s="71"/>
      <c r="T3829" s="119"/>
      <c r="U3829" s="71"/>
      <c r="V3829" s="19"/>
      <c r="W3829" s="71"/>
      <c r="X3829" s="19"/>
      <c r="Y3829" s="19"/>
      <c r="Z3829" s="19"/>
      <c r="AA3829" s="19"/>
      <c r="AB3829" s="19"/>
      <c r="AC3829" s="19"/>
      <c r="AD3829" s="19"/>
    </row>
    <row r="3830">
      <c r="A3830" s="110"/>
      <c r="B3830" s="119"/>
      <c r="C3830" s="19"/>
      <c r="D3830" s="119"/>
      <c r="E3830" s="19"/>
      <c r="F3830" s="119"/>
      <c r="G3830" s="19"/>
      <c r="H3830" s="119"/>
      <c r="I3830" s="19"/>
      <c r="J3830" s="119"/>
      <c r="K3830" s="19"/>
      <c r="L3830" s="19"/>
      <c r="M3830" s="71"/>
      <c r="N3830" s="19"/>
      <c r="O3830" s="71"/>
      <c r="P3830" s="19"/>
      <c r="Q3830" s="71"/>
      <c r="R3830" s="19"/>
      <c r="S3830" s="71"/>
      <c r="T3830" s="119"/>
      <c r="U3830" s="71"/>
      <c r="V3830" s="19"/>
      <c r="W3830" s="71"/>
      <c r="X3830" s="19"/>
      <c r="Y3830" s="19"/>
      <c r="Z3830" s="19"/>
      <c r="AA3830" s="19"/>
      <c r="AB3830" s="19"/>
      <c r="AC3830" s="19"/>
      <c r="AD3830" s="19"/>
    </row>
    <row r="3831">
      <c r="A3831" s="110"/>
      <c r="B3831" s="119"/>
      <c r="C3831" s="19"/>
      <c r="D3831" s="119"/>
      <c r="E3831" s="19"/>
      <c r="F3831" s="119"/>
      <c r="G3831" s="19"/>
      <c r="H3831" s="119"/>
      <c r="I3831" s="19"/>
      <c r="J3831" s="119"/>
      <c r="K3831" s="19"/>
      <c r="L3831" s="19"/>
      <c r="M3831" s="71"/>
      <c r="N3831" s="19"/>
      <c r="O3831" s="71"/>
      <c r="P3831" s="19"/>
      <c r="Q3831" s="71"/>
      <c r="R3831" s="19"/>
      <c r="S3831" s="71"/>
      <c r="T3831" s="119"/>
      <c r="U3831" s="71"/>
      <c r="V3831" s="19"/>
      <c r="W3831" s="71"/>
      <c r="X3831" s="19"/>
      <c r="Y3831" s="19"/>
      <c r="Z3831" s="19"/>
      <c r="AA3831" s="19"/>
      <c r="AB3831" s="19"/>
      <c r="AC3831" s="19"/>
      <c r="AD3831" s="19"/>
    </row>
    <row r="3832">
      <c r="A3832" s="110"/>
      <c r="B3832" s="119"/>
      <c r="C3832" s="19"/>
      <c r="D3832" s="119"/>
      <c r="E3832" s="19"/>
      <c r="F3832" s="119"/>
      <c r="G3832" s="19"/>
      <c r="H3832" s="119"/>
      <c r="I3832" s="19"/>
      <c r="J3832" s="119"/>
      <c r="K3832" s="19"/>
      <c r="L3832" s="19"/>
      <c r="M3832" s="71"/>
      <c r="N3832" s="19"/>
      <c r="O3832" s="71"/>
      <c r="P3832" s="19"/>
      <c r="Q3832" s="71"/>
      <c r="R3832" s="19"/>
      <c r="S3832" s="71"/>
      <c r="T3832" s="119"/>
      <c r="U3832" s="71"/>
      <c r="V3832" s="19"/>
      <c r="W3832" s="71"/>
      <c r="X3832" s="19"/>
      <c r="Y3832" s="19"/>
      <c r="Z3832" s="19"/>
      <c r="AA3832" s="19"/>
      <c r="AB3832" s="19"/>
      <c r="AC3832" s="19"/>
      <c r="AD3832" s="19"/>
    </row>
    <row r="3833">
      <c r="A3833" s="110"/>
      <c r="B3833" s="119"/>
      <c r="C3833" s="19"/>
      <c r="D3833" s="119"/>
      <c r="E3833" s="19"/>
      <c r="F3833" s="119"/>
      <c r="G3833" s="19"/>
      <c r="H3833" s="119"/>
      <c r="I3833" s="19"/>
      <c r="J3833" s="119"/>
      <c r="K3833" s="19"/>
      <c r="L3833" s="19"/>
      <c r="M3833" s="71"/>
      <c r="N3833" s="19"/>
      <c r="O3833" s="71"/>
      <c r="P3833" s="19"/>
      <c r="Q3833" s="71"/>
      <c r="R3833" s="19"/>
      <c r="S3833" s="71"/>
      <c r="T3833" s="119"/>
      <c r="U3833" s="71"/>
      <c r="V3833" s="19"/>
      <c r="W3833" s="71"/>
      <c r="X3833" s="19"/>
      <c r="Y3833" s="19"/>
      <c r="Z3833" s="19"/>
      <c r="AA3833" s="19"/>
      <c r="AB3833" s="19"/>
      <c r="AC3833" s="19"/>
      <c r="AD3833" s="19"/>
    </row>
    <row r="3834">
      <c r="A3834" s="110"/>
      <c r="B3834" s="119"/>
      <c r="C3834" s="19"/>
      <c r="D3834" s="119"/>
      <c r="E3834" s="19"/>
      <c r="F3834" s="119"/>
      <c r="G3834" s="19"/>
      <c r="H3834" s="119"/>
      <c r="I3834" s="19"/>
      <c r="J3834" s="119"/>
      <c r="K3834" s="19"/>
      <c r="L3834" s="19"/>
      <c r="M3834" s="71"/>
      <c r="N3834" s="19"/>
      <c r="O3834" s="71"/>
      <c r="P3834" s="19"/>
      <c r="Q3834" s="71"/>
      <c r="R3834" s="19"/>
      <c r="S3834" s="71"/>
      <c r="T3834" s="119"/>
      <c r="U3834" s="71"/>
      <c r="V3834" s="19"/>
      <c r="W3834" s="71"/>
      <c r="X3834" s="19"/>
      <c r="Y3834" s="19"/>
      <c r="Z3834" s="19"/>
      <c r="AA3834" s="19"/>
      <c r="AB3834" s="19"/>
      <c r="AC3834" s="19"/>
      <c r="AD3834" s="19"/>
    </row>
    <row r="3835">
      <c r="A3835" s="110"/>
      <c r="B3835" s="119"/>
      <c r="C3835" s="19"/>
      <c r="D3835" s="119"/>
      <c r="E3835" s="19"/>
      <c r="F3835" s="119"/>
      <c r="G3835" s="19"/>
      <c r="H3835" s="119"/>
      <c r="I3835" s="19"/>
      <c r="J3835" s="119"/>
      <c r="K3835" s="19"/>
      <c r="L3835" s="19"/>
      <c r="M3835" s="71"/>
      <c r="N3835" s="19"/>
      <c r="O3835" s="71"/>
      <c r="P3835" s="19"/>
      <c r="Q3835" s="71"/>
      <c r="R3835" s="19"/>
      <c r="S3835" s="71"/>
      <c r="T3835" s="119"/>
      <c r="U3835" s="71"/>
      <c r="V3835" s="19"/>
      <c r="W3835" s="71"/>
      <c r="X3835" s="19"/>
      <c r="Y3835" s="19"/>
      <c r="Z3835" s="19"/>
      <c r="AA3835" s="19"/>
      <c r="AB3835" s="19"/>
      <c r="AC3835" s="19"/>
      <c r="AD3835" s="19"/>
    </row>
    <row r="3836">
      <c r="A3836" s="110"/>
      <c r="B3836" s="119"/>
      <c r="C3836" s="19"/>
      <c r="D3836" s="119"/>
      <c r="E3836" s="19"/>
      <c r="F3836" s="119"/>
      <c r="G3836" s="19"/>
      <c r="H3836" s="119"/>
      <c r="I3836" s="19"/>
      <c r="J3836" s="119"/>
      <c r="K3836" s="19"/>
      <c r="L3836" s="19"/>
      <c r="M3836" s="71"/>
      <c r="N3836" s="19"/>
      <c r="O3836" s="71"/>
      <c r="P3836" s="19"/>
      <c r="Q3836" s="71"/>
      <c r="R3836" s="19"/>
      <c r="S3836" s="71"/>
      <c r="T3836" s="119"/>
      <c r="U3836" s="71"/>
      <c r="V3836" s="19"/>
      <c r="W3836" s="71"/>
      <c r="X3836" s="19"/>
      <c r="Y3836" s="19"/>
      <c r="Z3836" s="19"/>
      <c r="AA3836" s="19"/>
      <c r="AB3836" s="19"/>
      <c r="AC3836" s="19"/>
      <c r="AD3836" s="19"/>
    </row>
    <row r="3837">
      <c r="A3837" s="110"/>
      <c r="B3837" s="119"/>
      <c r="C3837" s="19"/>
      <c r="D3837" s="119"/>
      <c r="E3837" s="19"/>
      <c r="F3837" s="119"/>
      <c r="G3837" s="19"/>
      <c r="H3837" s="119"/>
      <c r="I3837" s="19"/>
      <c r="J3837" s="119"/>
      <c r="K3837" s="19"/>
      <c r="L3837" s="19"/>
      <c r="M3837" s="71"/>
      <c r="N3837" s="19"/>
      <c r="O3837" s="71"/>
      <c r="P3837" s="19"/>
      <c r="Q3837" s="71"/>
      <c r="R3837" s="19"/>
      <c r="S3837" s="71"/>
      <c r="T3837" s="119"/>
      <c r="U3837" s="71"/>
      <c r="V3837" s="19"/>
      <c r="W3837" s="71"/>
      <c r="X3837" s="19"/>
      <c r="Y3837" s="19"/>
      <c r="Z3837" s="19"/>
      <c r="AA3837" s="19"/>
      <c r="AB3837" s="19"/>
      <c r="AC3837" s="19"/>
      <c r="AD3837" s="19"/>
    </row>
    <row r="3838">
      <c r="A3838" s="110"/>
      <c r="B3838" s="119"/>
      <c r="C3838" s="19"/>
      <c r="D3838" s="119"/>
      <c r="E3838" s="19"/>
      <c r="F3838" s="119"/>
      <c r="G3838" s="19"/>
      <c r="H3838" s="119"/>
      <c r="I3838" s="19"/>
      <c r="J3838" s="119"/>
      <c r="K3838" s="19"/>
      <c r="L3838" s="19"/>
      <c r="M3838" s="71"/>
      <c r="N3838" s="19"/>
      <c r="O3838" s="71"/>
      <c r="P3838" s="19"/>
      <c r="Q3838" s="71"/>
      <c r="R3838" s="19"/>
      <c r="S3838" s="71"/>
      <c r="T3838" s="119"/>
      <c r="U3838" s="71"/>
      <c r="V3838" s="19"/>
      <c r="W3838" s="71"/>
      <c r="X3838" s="19"/>
      <c r="Y3838" s="19"/>
      <c r="Z3838" s="19"/>
      <c r="AA3838" s="19"/>
      <c r="AB3838" s="19"/>
      <c r="AC3838" s="19"/>
      <c r="AD3838" s="19"/>
    </row>
    <row r="3839">
      <c r="A3839" s="110"/>
      <c r="B3839" s="119"/>
      <c r="C3839" s="19"/>
      <c r="D3839" s="119"/>
      <c r="E3839" s="19"/>
      <c r="F3839" s="119"/>
      <c r="G3839" s="19"/>
      <c r="H3839" s="119"/>
      <c r="I3839" s="19"/>
      <c r="J3839" s="119"/>
      <c r="K3839" s="19"/>
      <c r="L3839" s="19"/>
      <c r="M3839" s="71"/>
      <c r="N3839" s="19"/>
      <c r="O3839" s="71"/>
      <c r="P3839" s="19"/>
      <c r="Q3839" s="71"/>
      <c r="R3839" s="19"/>
      <c r="S3839" s="71"/>
      <c r="T3839" s="119"/>
      <c r="U3839" s="71"/>
      <c r="V3839" s="19"/>
      <c r="W3839" s="71"/>
      <c r="X3839" s="19"/>
      <c r="Y3839" s="19"/>
      <c r="Z3839" s="19"/>
      <c r="AA3839" s="19"/>
      <c r="AB3839" s="19"/>
      <c r="AC3839" s="19"/>
      <c r="AD3839" s="19"/>
    </row>
    <row r="3840">
      <c r="A3840" s="110"/>
      <c r="B3840" s="119"/>
      <c r="C3840" s="19"/>
      <c r="D3840" s="119"/>
      <c r="E3840" s="19"/>
      <c r="F3840" s="119"/>
      <c r="G3840" s="19"/>
      <c r="H3840" s="119"/>
      <c r="I3840" s="19"/>
      <c r="J3840" s="119"/>
      <c r="K3840" s="19"/>
      <c r="L3840" s="19"/>
      <c r="M3840" s="71"/>
      <c r="N3840" s="19"/>
      <c r="O3840" s="71"/>
      <c r="P3840" s="19"/>
      <c r="Q3840" s="71"/>
      <c r="R3840" s="19"/>
      <c r="S3840" s="71"/>
      <c r="T3840" s="119"/>
      <c r="U3840" s="71"/>
      <c r="V3840" s="19"/>
      <c r="W3840" s="71"/>
      <c r="X3840" s="19"/>
      <c r="Y3840" s="19"/>
      <c r="Z3840" s="19"/>
      <c r="AA3840" s="19"/>
      <c r="AB3840" s="19"/>
      <c r="AC3840" s="19"/>
      <c r="AD3840" s="19"/>
    </row>
    <row r="3841">
      <c r="A3841" s="110"/>
      <c r="B3841" s="119"/>
      <c r="C3841" s="19"/>
      <c r="D3841" s="119"/>
      <c r="E3841" s="19"/>
      <c r="F3841" s="119"/>
      <c r="G3841" s="19"/>
      <c r="H3841" s="119"/>
      <c r="I3841" s="19"/>
      <c r="J3841" s="119"/>
      <c r="K3841" s="19"/>
      <c r="L3841" s="19"/>
      <c r="M3841" s="71"/>
      <c r="N3841" s="19"/>
      <c r="O3841" s="71"/>
      <c r="P3841" s="19"/>
      <c r="Q3841" s="71"/>
      <c r="R3841" s="19"/>
      <c r="S3841" s="71"/>
      <c r="T3841" s="119"/>
      <c r="U3841" s="71"/>
      <c r="V3841" s="19"/>
      <c r="W3841" s="71"/>
      <c r="X3841" s="19"/>
      <c r="Y3841" s="19"/>
      <c r="Z3841" s="19"/>
      <c r="AA3841" s="19"/>
      <c r="AB3841" s="19"/>
      <c r="AC3841" s="19"/>
      <c r="AD3841" s="19"/>
    </row>
    <row r="3842">
      <c r="A3842" s="110"/>
      <c r="B3842" s="119"/>
      <c r="C3842" s="19"/>
      <c r="D3842" s="119"/>
      <c r="E3842" s="19"/>
      <c r="F3842" s="119"/>
      <c r="G3842" s="19"/>
      <c r="H3842" s="119"/>
      <c r="I3842" s="19"/>
      <c r="J3842" s="119"/>
      <c r="K3842" s="19"/>
      <c r="L3842" s="19"/>
      <c r="M3842" s="71"/>
      <c r="N3842" s="19"/>
      <c r="O3842" s="71"/>
      <c r="P3842" s="19"/>
      <c r="Q3842" s="71"/>
      <c r="R3842" s="19"/>
      <c r="S3842" s="71"/>
      <c r="T3842" s="119"/>
      <c r="U3842" s="71"/>
      <c r="V3842" s="19"/>
      <c r="W3842" s="71"/>
      <c r="X3842" s="19"/>
      <c r="Y3842" s="19"/>
      <c r="Z3842" s="19"/>
      <c r="AA3842" s="19"/>
      <c r="AB3842" s="19"/>
      <c r="AC3842" s="19"/>
      <c r="AD3842" s="19"/>
    </row>
    <row r="3843">
      <c r="A3843" s="110"/>
      <c r="B3843" s="119"/>
      <c r="C3843" s="19"/>
      <c r="D3843" s="119"/>
      <c r="E3843" s="19"/>
      <c r="F3843" s="119"/>
      <c r="G3843" s="19"/>
      <c r="H3843" s="119"/>
      <c r="I3843" s="19"/>
      <c r="J3843" s="119"/>
      <c r="K3843" s="19"/>
      <c r="L3843" s="19"/>
      <c r="M3843" s="71"/>
      <c r="N3843" s="19"/>
      <c r="O3843" s="71"/>
      <c r="P3843" s="19"/>
      <c r="Q3843" s="71"/>
      <c r="R3843" s="19"/>
      <c r="S3843" s="71"/>
      <c r="T3843" s="119"/>
      <c r="U3843" s="71"/>
      <c r="V3843" s="19"/>
      <c r="W3843" s="71"/>
      <c r="X3843" s="19"/>
      <c r="Y3843" s="19"/>
      <c r="Z3843" s="19"/>
      <c r="AA3843" s="19"/>
      <c r="AB3843" s="19"/>
      <c r="AC3843" s="19"/>
      <c r="AD3843" s="19"/>
    </row>
    <row r="3844">
      <c r="A3844" s="110"/>
      <c r="B3844" s="119"/>
      <c r="C3844" s="19"/>
      <c r="D3844" s="119"/>
      <c r="E3844" s="19"/>
      <c r="F3844" s="119"/>
      <c r="G3844" s="19"/>
      <c r="H3844" s="119"/>
      <c r="I3844" s="19"/>
      <c r="J3844" s="119"/>
      <c r="K3844" s="19"/>
      <c r="L3844" s="19"/>
      <c r="M3844" s="71"/>
      <c r="N3844" s="19"/>
      <c r="O3844" s="71"/>
      <c r="P3844" s="19"/>
      <c r="Q3844" s="71"/>
      <c r="R3844" s="19"/>
      <c r="S3844" s="71"/>
      <c r="T3844" s="119"/>
      <c r="U3844" s="71"/>
      <c r="V3844" s="19"/>
      <c r="W3844" s="71"/>
      <c r="X3844" s="19"/>
      <c r="Y3844" s="19"/>
      <c r="Z3844" s="19"/>
      <c r="AA3844" s="19"/>
      <c r="AB3844" s="19"/>
      <c r="AC3844" s="19"/>
      <c r="AD3844" s="19"/>
    </row>
    <row r="3845">
      <c r="A3845" s="110"/>
      <c r="B3845" s="119"/>
      <c r="C3845" s="19"/>
      <c r="D3845" s="119"/>
      <c r="E3845" s="19"/>
      <c r="F3845" s="119"/>
      <c r="G3845" s="19"/>
      <c r="H3845" s="119"/>
      <c r="I3845" s="19"/>
      <c r="J3845" s="119"/>
      <c r="K3845" s="19"/>
      <c r="L3845" s="19"/>
      <c r="M3845" s="71"/>
      <c r="N3845" s="19"/>
      <c r="O3845" s="71"/>
      <c r="P3845" s="19"/>
      <c r="Q3845" s="71"/>
      <c r="R3845" s="19"/>
      <c r="S3845" s="71"/>
      <c r="T3845" s="119"/>
      <c r="U3845" s="71"/>
      <c r="V3845" s="19"/>
      <c r="W3845" s="71"/>
      <c r="X3845" s="19"/>
      <c r="Y3845" s="19"/>
      <c r="Z3845" s="19"/>
      <c r="AA3845" s="19"/>
      <c r="AB3845" s="19"/>
      <c r="AC3845" s="19"/>
      <c r="AD3845" s="19"/>
    </row>
    <row r="3846">
      <c r="A3846" s="110"/>
      <c r="B3846" s="119"/>
      <c r="C3846" s="19"/>
      <c r="D3846" s="119"/>
      <c r="E3846" s="19"/>
      <c r="F3846" s="119"/>
      <c r="G3846" s="19"/>
      <c r="H3846" s="119"/>
      <c r="I3846" s="19"/>
      <c r="J3846" s="119"/>
      <c r="K3846" s="19"/>
      <c r="L3846" s="19"/>
      <c r="M3846" s="71"/>
      <c r="N3846" s="19"/>
      <c r="O3846" s="71"/>
      <c r="P3846" s="19"/>
      <c r="Q3846" s="71"/>
      <c r="R3846" s="19"/>
      <c r="S3846" s="71"/>
      <c r="T3846" s="119"/>
      <c r="U3846" s="71"/>
      <c r="V3846" s="19"/>
      <c r="W3846" s="71"/>
      <c r="X3846" s="19"/>
      <c r="Y3846" s="19"/>
      <c r="Z3846" s="19"/>
      <c r="AA3846" s="19"/>
      <c r="AB3846" s="19"/>
      <c r="AC3846" s="19"/>
      <c r="AD3846" s="19"/>
    </row>
    <row r="3847">
      <c r="A3847" s="110"/>
      <c r="B3847" s="119"/>
      <c r="C3847" s="19"/>
      <c r="D3847" s="119"/>
      <c r="E3847" s="19"/>
      <c r="F3847" s="119"/>
      <c r="G3847" s="19"/>
      <c r="H3847" s="119"/>
      <c r="I3847" s="19"/>
      <c r="J3847" s="119"/>
      <c r="K3847" s="19"/>
      <c r="L3847" s="19"/>
      <c r="M3847" s="71"/>
      <c r="N3847" s="19"/>
      <c r="O3847" s="71"/>
      <c r="P3847" s="19"/>
      <c r="Q3847" s="71"/>
      <c r="R3847" s="19"/>
      <c r="S3847" s="71"/>
      <c r="T3847" s="119"/>
      <c r="U3847" s="71"/>
      <c r="V3847" s="19"/>
      <c r="W3847" s="71"/>
      <c r="X3847" s="19"/>
      <c r="Y3847" s="19"/>
      <c r="Z3847" s="19"/>
      <c r="AA3847" s="19"/>
      <c r="AB3847" s="19"/>
      <c r="AC3847" s="19"/>
      <c r="AD3847" s="19"/>
    </row>
    <row r="3848">
      <c r="A3848" s="110"/>
      <c r="B3848" s="119"/>
      <c r="C3848" s="19"/>
      <c r="D3848" s="119"/>
      <c r="E3848" s="19"/>
      <c r="F3848" s="119"/>
      <c r="G3848" s="19"/>
      <c r="H3848" s="119"/>
      <c r="I3848" s="19"/>
      <c r="J3848" s="119"/>
      <c r="K3848" s="19"/>
      <c r="L3848" s="19"/>
      <c r="M3848" s="71"/>
      <c r="N3848" s="19"/>
      <c r="O3848" s="71"/>
      <c r="P3848" s="19"/>
      <c r="Q3848" s="71"/>
      <c r="R3848" s="19"/>
      <c r="S3848" s="71"/>
      <c r="T3848" s="119"/>
      <c r="U3848" s="71"/>
      <c r="V3848" s="19"/>
      <c r="W3848" s="71"/>
      <c r="X3848" s="19"/>
      <c r="Y3848" s="19"/>
      <c r="Z3848" s="19"/>
      <c r="AA3848" s="19"/>
      <c r="AB3848" s="19"/>
      <c r="AC3848" s="19"/>
      <c r="AD3848" s="19"/>
    </row>
    <row r="3849">
      <c r="A3849" s="110"/>
      <c r="B3849" s="119"/>
      <c r="C3849" s="19"/>
      <c r="D3849" s="119"/>
      <c r="E3849" s="19"/>
      <c r="F3849" s="119"/>
      <c r="G3849" s="19"/>
      <c r="H3849" s="119"/>
      <c r="I3849" s="19"/>
      <c r="J3849" s="119"/>
      <c r="K3849" s="19"/>
      <c r="L3849" s="19"/>
      <c r="M3849" s="71"/>
      <c r="N3849" s="19"/>
      <c r="O3849" s="71"/>
      <c r="P3849" s="19"/>
      <c r="Q3849" s="71"/>
      <c r="R3849" s="19"/>
      <c r="S3849" s="71"/>
      <c r="T3849" s="119"/>
      <c r="U3849" s="71"/>
      <c r="V3849" s="19"/>
      <c r="W3849" s="71"/>
      <c r="X3849" s="19"/>
      <c r="Y3849" s="19"/>
      <c r="Z3849" s="19"/>
      <c r="AA3849" s="19"/>
      <c r="AB3849" s="19"/>
      <c r="AC3849" s="19"/>
      <c r="AD3849" s="19"/>
    </row>
    <row r="3850">
      <c r="A3850" s="110"/>
      <c r="B3850" s="119"/>
      <c r="C3850" s="19"/>
      <c r="D3850" s="119"/>
      <c r="E3850" s="19"/>
      <c r="F3850" s="119"/>
      <c r="G3850" s="19"/>
      <c r="H3850" s="119"/>
      <c r="I3850" s="19"/>
      <c r="J3850" s="119"/>
      <c r="K3850" s="19"/>
      <c r="L3850" s="19"/>
      <c r="M3850" s="71"/>
      <c r="N3850" s="19"/>
      <c r="O3850" s="71"/>
      <c r="P3850" s="19"/>
      <c r="Q3850" s="71"/>
      <c r="R3850" s="19"/>
      <c r="S3850" s="71"/>
      <c r="T3850" s="119"/>
      <c r="U3850" s="71"/>
      <c r="V3850" s="19"/>
      <c r="W3850" s="71"/>
      <c r="X3850" s="19"/>
      <c r="Y3850" s="19"/>
      <c r="Z3850" s="19"/>
      <c r="AA3850" s="19"/>
      <c r="AB3850" s="19"/>
      <c r="AC3850" s="19"/>
      <c r="AD3850" s="19"/>
    </row>
    <row r="3851">
      <c r="A3851" s="110"/>
      <c r="B3851" s="119"/>
      <c r="C3851" s="19"/>
      <c r="D3851" s="119"/>
      <c r="E3851" s="19"/>
      <c r="F3851" s="119"/>
      <c r="G3851" s="19"/>
      <c r="H3851" s="119"/>
      <c r="I3851" s="19"/>
      <c r="J3851" s="119"/>
      <c r="K3851" s="19"/>
      <c r="L3851" s="19"/>
      <c r="M3851" s="71"/>
      <c r="N3851" s="19"/>
      <c r="O3851" s="71"/>
      <c r="P3851" s="19"/>
      <c r="Q3851" s="71"/>
      <c r="R3851" s="19"/>
      <c r="S3851" s="71"/>
      <c r="T3851" s="119"/>
      <c r="U3851" s="71"/>
      <c r="V3851" s="19"/>
      <c r="W3851" s="71"/>
      <c r="X3851" s="19"/>
      <c r="Y3851" s="19"/>
      <c r="Z3851" s="19"/>
      <c r="AA3851" s="19"/>
      <c r="AB3851" s="19"/>
      <c r="AC3851" s="19"/>
      <c r="AD3851" s="19"/>
    </row>
    <row r="3852">
      <c r="A3852" s="110"/>
      <c r="B3852" s="119"/>
      <c r="C3852" s="19"/>
      <c r="D3852" s="119"/>
      <c r="E3852" s="19"/>
      <c r="F3852" s="119"/>
      <c r="G3852" s="19"/>
      <c r="H3852" s="119"/>
      <c r="I3852" s="19"/>
      <c r="J3852" s="119"/>
      <c r="K3852" s="19"/>
      <c r="L3852" s="19"/>
      <c r="M3852" s="71"/>
      <c r="N3852" s="19"/>
      <c r="O3852" s="71"/>
      <c r="P3852" s="19"/>
      <c r="Q3852" s="71"/>
      <c r="R3852" s="19"/>
      <c r="S3852" s="71"/>
      <c r="T3852" s="119"/>
      <c r="U3852" s="71"/>
      <c r="V3852" s="19"/>
      <c r="W3852" s="71"/>
      <c r="X3852" s="19"/>
      <c r="Y3852" s="19"/>
      <c r="Z3852" s="19"/>
      <c r="AA3852" s="19"/>
      <c r="AB3852" s="19"/>
      <c r="AC3852" s="19"/>
      <c r="AD3852" s="19"/>
    </row>
    <row r="3853">
      <c r="A3853" s="110"/>
      <c r="B3853" s="119"/>
      <c r="C3853" s="19"/>
      <c r="D3853" s="119"/>
      <c r="E3853" s="19"/>
      <c r="F3853" s="119"/>
      <c r="G3853" s="19"/>
      <c r="H3853" s="119"/>
      <c r="I3853" s="19"/>
      <c r="J3853" s="119"/>
      <c r="K3853" s="19"/>
      <c r="L3853" s="19"/>
      <c r="M3853" s="71"/>
      <c r="N3853" s="19"/>
      <c r="O3853" s="71"/>
      <c r="P3853" s="19"/>
      <c r="Q3853" s="71"/>
      <c r="R3853" s="19"/>
      <c r="S3853" s="71"/>
      <c r="T3853" s="119"/>
      <c r="U3853" s="71"/>
      <c r="V3853" s="19"/>
      <c r="W3853" s="71"/>
      <c r="X3853" s="19"/>
      <c r="Y3853" s="19"/>
      <c r="Z3853" s="19"/>
      <c r="AA3853" s="19"/>
      <c r="AB3853" s="19"/>
      <c r="AC3853" s="19"/>
      <c r="AD3853" s="19"/>
    </row>
    <row r="3854">
      <c r="A3854" s="110"/>
      <c r="B3854" s="119"/>
      <c r="C3854" s="19"/>
      <c r="D3854" s="119"/>
      <c r="E3854" s="19"/>
      <c r="F3854" s="119"/>
      <c r="G3854" s="19"/>
      <c r="H3854" s="119"/>
      <c r="I3854" s="19"/>
      <c r="J3854" s="119"/>
      <c r="K3854" s="19"/>
      <c r="L3854" s="19"/>
      <c r="M3854" s="71"/>
      <c r="N3854" s="19"/>
      <c r="O3854" s="71"/>
      <c r="P3854" s="19"/>
      <c r="Q3854" s="71"/>
      <c r="R3854" s="19"/>
      <c r="S3854" s="71"/>
      <c r="T3854" s="119"/>
      <c r="U3854" s="71"/>
      <c r="V3854" s="19"/>
      <c r="W3854" s="71"/>
      <c r="X3854" s="19"/>
      <c r="Y3854" s="19"/>
      <c r="Z3854" s="19"/>
      <c r="AA3854" s="19"/>
      <c r="AB3854" s="19"/>
      <c r="AC3854" s="19"/>
      <c r="AD3854" s="19"/>
    </row>
    <row r="3855">
      <c r="A3855" s="110"/>
      <c r="B3855" s="119"/>
      <c r="C3855" s="19"/>
      <c r="D3855" s="119"/>
      <c r="E3855" s="19"/>
      <c r="F3855" s="119"/>
      <c r="G3855" s="19"/>
      <c r="H3855" s="119"/>
      <c r="I3855" s="19"/>
      <c r="J3855" s="119"/>
      <c r="K3855" s="19"/>
      <c r="L3855" s="19"/>
      <c r="M3855" s="71"/>
      <c r="N3855" s="19"/>
      <c r="O3855" s="71"/>
      <c r="P3855" s="19"/>
      <c r="Q3855" s="71"/>
      <c r="R3855" s="19"/>
      <c r="S3855" s="71"/>
      <c r="T3855" s="119"/>
      <c r="U3855" s="71"/>
      <c r="V3855" s="19"/>
      <c r="W3855" s="71"/>
      <c r="X3855" s="19"/>
      <c r="Y3855" s="19"/>
      <c r="Z3855" s="19"/>
      <c r="AA3855" s="19"/>
      <c r="AB3855" s="19"/>
      <c r="AC3855" s="19"/>
      <c r="AD3855" s="19"/>
    </row>
    <row r="3856">
      <c r="A3856" s="110"/>
      <c r="B3856" s="119"/>
      <c r="C3856" s="19"/>
      <c r="D3856" s="119"/>
      <c r="E3856" s="19"/>
      <c r="F3856" s="119"/>
      <c r="G3856" s="19"/>
      <c r="H3856" s="119"/>
      <c r="I3856" s="19"/>
      <c r="J3856" s="119"/>
      <c r="K3856" s="19"/>
      <c r="L3856" s="19"/>
      <c r="M3856" s="71"/>
      <c r="N3856" s="19"/>
      <c r="O3856" s="71"/>
      <c r="P3856" s="19"/>
      <c r="Q3856" s="71"/>
      <c r="R3856" s="19"/>
      <c r="S3856" s="71"/>
      <c r="T3856" s="119"/>
      <c r="U3856" s="71"/>
      <c r="V3856" s="19"/>
      <c r="W3856" s="71"/>
      <c r="X3856" s="19"/>
      <c r="Y3856" s="19"/>
      <c r="Z3856" s="19"/>
      <c r="AA3856" s="19"/>
      <c r="AB3856" s="19"/>
      <c r="AC3856" s="19"/>
      <c r="AD3856" s="19"/>
    </row>
    <row r="3857">
      <c r="A3857" s="110"/>
      <c r="B3857" s="119"/>
      <c r="C3857" s="19"/>
      <c r="D3857" s="119"/>
      <c r="E3857" s="19"/>
      <c r="F3857" s="119"/>
      <c r="G3857" s="19"/>
      <c r="H3857" s="119"/>
      <c r="I3857" s="19"/>
      <c r="J3857" s="119"/>
      <c r="K3857" s="19"/>
      <c r="L3857" s="19"/>
      <c r="M3857" s="71"/>
      <c r="N3857" s="19"/>
      <c r="O3857" s="71"/>
      <c r="P3857" s="19"/>
      <c r="Q3857" s="71"/>
      <c r="R3857" s="19"/>
      <c r="S3857" s="71"/>
      <c r="T3857" s="119"/>
      <c r="U3857" s="71"/>
      <c r="V3857" s="19"/>
      <c r="W3857" s="71"/>
      <c r="X3857" s="19"/>
      <c r="Y3857" s="19"/>
      <c r="Z3857" s="19"/>
      <c r="AA3857" s="19"/>
      <c r="AB3857" s="19"/>
      <c r="AC3857" s="19"/>
      <c r="AD3857" s="19"/>
    </row>
    <row r="3858">
      <c r="A3858" s="110"/>
      <c r="B3858" s="119"/>
      <c r="C3858" s="19"/>
      <c r="D3858" s="119"/>
      <c r="E3858" s="19"/>
      <c r="F3858" s="119"/>
      <c r="G3858" s="19"/>
      <c r="H3858" s="119"/>
      <c r="I3858" s="19"/>
      <c r="J3858" s="119"/>
      <c r="K3858" s="19"/>
      <c r="L3858" s="19"/>
      <c r="M3858" s="71"/>
      <c r="N3858" s="19"/>
      <c r="O3858" s="71"/>
      <c r="P3858" s="19"/>
      <c r="Q3858" s="71"/>
      <c r="R3858" s="19"/>
      <c r="S3858" s="71"/>
      <c r="T3858" s="119"/>
      <c r="U3858" s="71"/>
      <c r="V3858" s="19"/>
      <c r="W3858" s="71"/>
      <c r="X3858" s="19"/>
      <c r="Y3858" s="19"/>
      <c r="Z3858" s="19"/>
      <c r="AA3858" s="19"/>
      <c r="AB3858" s="19"/>
      <c r="AC3858" s="19"/>
      <c r="AD3858" s="19"/>
    </row>
    <row r="3859">
      <c r="A3859" s="110"/>
      <c r="B3859" s="119"/>
      <c r="C3859" s="19"/>
      <c r="D3859" s="119"/>
      <c r="E3859" s="19"/>
      <c r="F3859" s="119"/>
      <c r="G3859" s="19"/>
      <c r="H3859" s="119"/>
      <c r="I3859" s="19"/>
      <c r="J3859" s="119"/>
      <c r="K3859" s="19"/>
      <c r="L3859" s="19"/>
      <c r="M3859" s="71"/>
      <c r="N3859" s="19"/>
      <c r="O3859" s="71"/>
      <c r="P3859" s="19"/>
      <c r="Q3859" s="71"/>
      <c r="R3859" s="19"/>
      <c r="S3859" s="71"/>
      <c r="T3859" s="119"/>
      <c r="U3859" s="71"/>
      <c r="V3859" s="19"/>
      <c r="W3859" s="71"/>
      <c r="X3859" s="19"/>
      <c r="Y3859" s="19"/>
      <c r="Z3859" s="19"/>
      <c r="AA3859" s="19"/>
      <c r="AB3859" s="19"/>
      <c r="AC3859" s="19"/>
      <c r="AD3859" s="19"/>
    </row>
    <row r="3860">
      <c r="A3860" s="110"/>
      <c r="B3860" s="119"/>
      <c r="C3860" s="19"/>
      <c r="D3860" s="119"/>
      <c r="E3860" s="19"/>
      <c r="F3860" s="119"/>
      <c r="G3860" s="19"/>
      <c r="H3860" s="119"/>
      <c r="I3860" s="19"/>
      <c r="J3860" s="119"/>
      <c r="K3860" s="19"/>
      <c r="L3860" s="19"/>
      <c r="M3860" s="71"/>
      <c r="N3860" s="19"/>
      <c r="O3860" s="71"/>
      <c r="P3860" s="19"/>
      <c r="Q3860" s="71"/>
      <c r="R3860" s="19"/>
      <c r="S3860" s="71"/>
      <c r="T3860" s="119"/>
      <c r="U3860" s="71"/>
      <c r="V3860" s="19"/>
      <c r="W3860" s="71"/>
      <c r="X3860" s="19"/>
      <c r="Y3860" s="19"/>
      <c r="Z3860" s="19"/>
      <c r="AA3860" s="19"/>
      <c r="AB3860" s="19"/>
      <c r="AC3860" s="19"/>
      <c r="AD3860" s="19"/>
    </row>
    <row r="3861">
      <c r="A3861" s="110"/>
      <c r="B3861" s="119"/>
      <c r="C3861" s="19"/>
      <c r="D3861" s="119"/>
      <c r="E3861" s="19"/>
      <c r="F3861" s="119"/>
      <c r="G3861" s="19"/>
      <c r="H3861" s="119"/>
      <c r="I3861" s="19"/>
      <c r="J3861" s="119"/>
      <c r="K3861" s="19"/>
      <c r="L3861" s="19"/>
      <c r="M3861" s="71"/>
      <c r="N3861" s="19"/>
      <c r="O3861" s="71"/>
      <c r="P3861" s="19"/>
      <c r="Q3861" s="71"/>
      <c r="R3861" s="19"/>
      <c r="S3861" s="71"/>
      <c r="T3861" s="119"/>
      <c r="U3861" s="71"/>
      <c r="V3861" s="19"/>
      <c r="W3861" s="71"/>
      <c r="X3861" s="19"/>
      <c r="Y3861" s="19"/>
      <c r="Z3861" s="19"/>
      <c r="AA3861" s="19"/>
      <c r="AB3861" s="19"/>
      <c r="AC3861" s="19"/>
      <c r="AD3861" s="19"/>
    </row>
    <row r="3862">
      <c r="A3862" s="110"/>
      <c r="B3862" s="119"/>
      <c r="C3862" s="19"/>
      <c r="D3862" s="119"/>
      <c r="E3862" s="19"/>
      <c r="F3862" s="119"/>
      <c r="G3862" s="19"/>
      <c r="H3862" s="119"/>
      <c r="I3862" s="19"/>
      <c r="J3862" s="119"/>
      <c r="K3862" s="19"/>
      <c r="L3862" s="19"/>
      <c r="M3862" s="71"/>
      <c r="N3862" s="19"/>
      <c r="O3862" s="71"/>
      <c r="P3862" s="19"/>
      <c r="Q3862" s="71"/>
      <c r="R3862" s="19"/>
      <c r="S3862" s="71"/>
      <c r="T3862" s="119"/>
      <c r="U3862" s="71"/>
      <c r="V3862" s="19"/>
      <c r="W3862" s="71"/>
      <c r="X3862" s="19"/>
      <c r="Y3862" s="19"/>
      <c r="Z3862" s="19"/>
      <c r="AA3862" s="19"/>
      <c r="AB3862" s="19"/>
      <c r="AC3862" s="19"/>
      <c r="AD3862" s="19"/>
    </row>
    <row r="3863">
      <c r="A3863" s="110"/>
      <c r="B3863" s="119"/>
      <c r="C3863" s="19"/>
      <c r="D3863" s="119"/>
      <c r="E3863" s="19"/>
      <c r="F3863" s="119"/>
      <c r="G3863" s="19"/>
      <c r="H3863" s="119"/>
      <c r="I3863" s="19"/>
      <c r="J3863" s="119"/>
      <c r="K3863" s="19"/>
      <c r="L3863" s="19"/>
      <c r="M3863" s="71"/>
      <c r="N3863" s="19"/>
      <c r="O3863" s="71"/>
      <c r="P3863" s="19"/>
      <c r="Q3863" s="71"/>
      <c r="R3863" s="19"/>
      <c r="S3863" s="71"/>
      <c r="T3863" s="119"/>
      <c r="U3863" s="71"/>
      <c r="V3863" s="19"/>
      <c r="W3863" s="71"/>
      <c r="X3863" s="19"/>
      <c r="Y3863" s="19"/>
      <c r="Z3863" s="19"/>
      <c r="AA3863" s="19"/>
      <c r="AB3863" s="19"/>
      <c r="AC3863" s="19"/>
      <c r="AD3863" s="19"/>
    </row>
    <row r="3864">
      <c r="A3864" s="110"/>
      <c r="B3864" s="119"/>
      <c r="C3864" s="19"/>
      <c r="D3864" s="119"/>
      <c r="E3864" s="19"/>
      <c r="F3864" s="119"/>
      <c r="G3864" s="19"/>
      <c r="H3864" s="119"/>
      <c r="I3864" s="19"/>
      <c r="J3864" s="119"/>
      <c r="K3864" s="19"/>
      <c r="L3864" s="19"/>
      <c r="M3864" s="71"/>
      <c r="N3864" s="19"/>
      <c r="O3864" s="71"/>
      <c r="P3864" s="19"/>
      <c r="Q3864" s="71"/>
      <c r="R3864" s="19"/>
      <c r="S3864" s="71"/>
      <c r="T3864" s="119"/>
      <c r="U3864" s="71"/>
      <c r="V3864" s="19"/>
      <c r="W3864" s="71"/>
      <c r="X3864" s="19"/>
      <c r="Y3864" s="19"/>
      <c r="Z3864" s="19"/>
      <c r="AA3864" s="19"/>
      <c r="AB3864" s="19"/>
      <c r="AC3864" s="19"/>
      <c r="AD3864" s="19"/>
    </row>
    <row r="3865">
      <c r="A3865" s="110"/>
      <c r="B3865" s="119"/>
      <c r="C3865" s="19"/>
      <c r="D3865" s="119"/>
      <c r="E3865" s="19"/>
      <c r="F3865" s="119"/>
      <c r="G3865" s="19"/>
      <c r="H3865" s="119"/>
      <c r="I3865" s="19"/>
      <c r="J3865" s="119"/>
      <c r="K3865" s="19"/>
      <c r="L3865" s="19"/>
      <c r="M3865" s="71"/>
      <c r="N3865" s="19"/>
      <c r="O3865" s="71"/>
      <c r="P3865" s="19"/>
      <c r="Q3865" s="71"/>
      <c r="R3865" s="19"/>
      <c r="S3865" s="71"/>
      <c r="T3865" s="119"/>
      <c r="U3865" s="71"/>
      <c r="V3865" s="19"/>
      <c r="W3865" s="71"/>
      <c r="X3865" s="19"/>
      <c r="Y3865" s="19"/>
      <c r="Z3865" s="19"/>
      <c r="AA3865" s="19"/>
      <c r="AB3865" s="19"/>
      <c r="AC3865" s="19"/>
      <c r="AD3865" s="19"/>
    </row>
    <row r="3866">
      <c r="A3866" s="110"/>
      <c r="B3866" s="119"/>
      <c r="C3866" s="19"/>
      <c r="D3866" s="119"/>
      <c r="E3866" s="19"/>
      <c r="F3866" s="119"/>
      <c r="G3866" s="19"/>
      <c r="H3866" s="119"/>
      <c r="I3866" s="19"/>
      <c r="J3866" s="119"/>
      <c r="K3866" s="19"/>
      <c r="L3866" s="19"/>
      <c r="M3866" s="71"/>
      <c r="N3866" s="19"/>
      <c r="O3866" s="71"/>
      <c r="P3866" s="19"/>
      <c r="Q3866" s="71"/>
      <c r="R3866" s="19"/>
      <c r="S3866" s="71"/>
      <c r="T3866" s="119"/>
      <c r="U3866" s="71"/>
      <c r="V3866" s="19"/>
      <c r="W3866" s="71"/>
      <c r="X3866" s="19"/>
      <c r="Y3866" s="19"/>
      <c r="Z3866" s="19"/>
      <c r="AA3866" s="19"/>
      <c r="AB3866" s="19"/>
      <c r="AC3866" s="19"/>
      <c r="AD3866" s="19"/>
    </row>
    <row r="3867">
      <c r="A3867" s="110"/>
      <c r="B3867" s="119"/>
      <c r="C3867" s="19"/>
      <c r="D3867" s="119"/>
      <c r="E3867" s="19"/>
      <c r="F3867" s="119"/>
      <c r="G3867" s="19"/>
      <c r="H3867" s="119"/>
      <c r="I3867" s="19"/>
      <c r="J3867" s="119"/>
      <c r="K3867" s="19"/>
      <c r="L3867" s="19"/>
      <c r="M3867" s="71"/>
      <c r="N3867" s="19"/>
      <c r="O3867" s="71"/>
      <c r="P3867" s="19"/>
      <c r="Q3867" s="71"/>
      <c r="R3867" s="19"/>
      <c r="S3867" s="71"/>
      <c r="T3867" s="119"/>
      <c r="U3867" s="71"/>
      <c r="V3867" s="19"/>
      <c r="W3867" s="71"/>
      <c r="X3867" s="19"/>
      <c r="Y3867" s="19"/>
      <c r="Z3867" s="19"/>
      <c r="AA3867" s="19"/>
      <c r="AB3867" s="19"/>
      <c r="AC3867" s="19"/>
      <c r="AD3867" s="19"/>
    </row>
    <row r="3868">
      <c r="A3868" s="110"/>
      <c r="B3868" s="119"/>
      <c r="C3868" s="19"/>
      <c r="D3868" s="119"/>
      <c r="E3868" s="19"/>
      <c r="F3868" s="119"/>
      <c r="G3868" s="19"/>
      <c r="H3868" s="119"/>
      <c r="I3868" s="19"/>
      <c r="J3868" s="119"/>
      <c r="K3868" s="19"/>
      <c r="L3868" s="19"/>
      <c r="M3868" s="71"/>
      <c r="N3868" s="19"/>
      <c r="O3868" s="71"/>
      <c r="P3868" s="19"/>
      <c r="Q3868" s="71"/>
      <c r="R3868" s="19"/>
      <c r="S3868" s="71"/>
      <c r="T3868" s="119"/>
      <c r="U3868" s="71"/>
      <c r="V3868" s="19"/>
      <c r="W3868" s="71"/>
      <c r="X3868" s="19"/>
      <c r="Y3868" s="19"/>
      <c r="Z3868" s="19"/>
      <c r="AA3868" s="19"/>
      <c r="AB3868" s="19"/>
      <c r="AC3868" s="19"/>
      <c r="AD3868" s="19"/>
    </row>
    <row r="3869">
      <c r="A3869" s="110"/>
      <c r="B3869" s="119"/>
      <c r="C3869" s="19"/>
      <c r="D3869" s="119"/>
      <c r="E3869" s="19"/>
      <c r="F3869" s="119"/>
      <c r="G3869" s="19"/>
      <c r="H3869" s="119"/>
      <c r="I3869" s="19"/>
      <c r="J3869" s="119"/>
      <c r="K3869" s="19"/>
      <c r="L3869" s="19"/>
      <c r="M3869" s="71"/>
      <c r="N3869" s="19"/>
      <c r="O3869" s="71"/>
      <c r="P3869" s="19"/>
      <c r="Q3869" s="71"/>
      <c r="R3869" s="19"/>
      <c r="S3869" s="71"/>
      <c r="T3869" s="119"/>
      <c r="U3869" s="71"/>
      <c r="V3869" s="19"/>
      <c r="W3869" s="71"/>
      <c r="X3869" s="19"/>
      <c r="Y3869" s="19"/>
      <c r="Z3869" s="19"/>
      <c r="AA3869" s="19"/>
      <c r="AB3869" s="19"/>
      <c r="AC3869" s="19"/>
      <c r="AD3869" s="19"/>
    </row>
    <row r="3870">
      <c r="A3870" s="110"/>
      <c r="B3870" s="119"/>
      <c r="C3870" s="19"/>
      <c r="D3870" s="119"/>
      <c r="E3870" s="19"/>
      <c r="F3870" s="119"/>
      <c r="G3870" s="19"/>
      <c r="H3870" s="119"/>
      <c r="I3870" s="19"/>
      <c r="J3870" s="119"/>
      <c r="K3870" s="19"/>
      <c r="L3870" s="19"/>
      <c r="M3870" s="71"/>
      <c r="N3870" s="19"/>
      <c r="O3870" s="71"/>
      <c r="P3870" s="19"/>
      <c r="Q3870" s="71"/>
      <c r="R3870" s="19"/>
      <c r="S3870" s="71"/>
      <c r="T3870" s="119"/>
      <c r="U3870" s="71"/>
      <c r="V3870" s="19"/>
      <c r="W3870" s="71"/>
      <c r="X3870" s="19"/>
      <c r="Y3870" s="19"/>
      <c r="Z3870" s="19"/>
      <c r="AA3870" s="19"/>
      <c r="AB3870" s="19"/>
      <c r="AC3870" s="19"/>
      <c r="AD3870" s="19"/>
    </row>
    <row r="3871">
      <c r="A3871" s="110"/>
      <c r="B3871" s="119"/>
      <c r="C3871" s="19"/>
      <c r="D3871" s="119"/>
      <c r="E3871" s="19"/>
      <c r="F3871" s="119"/>
      <c r="G3871" s="19"/>
      <c r="H3871" s="119"/>
      <c r="I3871" s="19"/>
      <c r="J3871" s="119"/>
      <c r="K3871" s="19"/>
      <c r="L3871" s="19"/>
      <c r="M3871" s="71"/>
      <c r="N3871" s="19"/>
      <c r="O3871" s="71"/>
      <c r="P3871" s="19"/>
      <c r="Q3871" s="71"/>
      <c r="R3871" s="19"/>
      <c r="S3871" s="71"/>
      <c r="T3871" s="119"/>
      <c r="U3871" s="71"/>
      <c r="V3871" s="19"/>
      <c r="W3871" s="71"/>
      <c r="X3871" s="19"/>
      <c r="Y3871" s="19"/>
      <c r="Z3871" s="19"/>
      <c r="AA3871" s="19"/>
      <c r="AB3871" s="19"/>
      <c r="AC3871" s="19"/>
      <c r="AD3871" s="19"/>
    </row>
    <row r="3872">
      <c r="A3872" s="110"/>
      <c r="B3872" s="119"/>
      <c r="C3872" s="19"/>
      <c r="D3872" s="119"/>
      <c r="E3872" s="19"/>
      <c r="F3872" s="119"/>
      <c r="G3872" s="19"/>
      <c r="H3872" s="119"/>
      <c r="I3872" s="19"/>
      <c r="J3872" s="119"/>
      <c r="K3872" s="19"/>
      <c r="L3872" s="19"/>
      <c r="M3872" s="71"/>
      <c r="N3872" s="19"/>
      <c r="O3872" s="71"/>
      <c r="P3872" s="19"/>
      <c r="Q3872" s="71"/>
      <c r="R3872" s="19"/>
      <c r="S3872" s="71"/>
      <c r="T3872" s="119"/>
      <c r="U3872" s="71"/>
      <c r="V3872" s="19"/>
      <c r="W3872" s="71"/>
      <c r="X3872" s="19"/>
      <c r="Y3872" s="19"/>
      <c r="Z3872" s="19"/>
      <c r="AA3872" s="19"/>
      <c r="AB3872" s="19"/>
      <c r="AC3872" s="19"/>
      <c r="AD3872" s="19"/>
    </row>
    <row r="3873">
      <c r="A3873" s="110"/>
      <c r="B3873" s="119"/>
      <c r="C3873" s="19"/>
      <c r="D3873" s="119"/>
      <c r="E3873" s="19"/>
      <c r="F3873" s="119"/>
      <c r="G3873" s="19"/>
      <c r="H3873" s="119"/>
      <c r="I3873" s="19"/>
      <c r="J3873" s="119"/>
      <c r="K3873" s="19"/>
      <c r="L3873" s="19"/>
      <c r="M3873" s="71"/>
      <c r="N3873" s="19"/>
      <c r="O3873" s="71"/>
      <c r="P3873" s="19"/>
      <c r="Q3873" s="71"/>
      <c r="R3873" s="19"/>
      <c r="S3873" s="71"/>
      <c r="T3873" s="119"/>
      <c r="U3873" s="71"/>
      <c r="V3873" s="19"/>
      <c r="W3873" s="71"/>
      <c r="X3873" s="19"/>
      <c r="Y3873" s="19"/>
      <c r="Z3873" s="19"/>
      <c r="AA3873" s="19"/>
      <c r="AB3873" s="19"/>
      <c r="AC3873" s="19"/>
      <c r="AD3873" s="19"/>
    </row>
    <row r="3874">
      <c r="A3874" s="110"/>
      <c r="B3874" s="119"/>
      <c r="C3874" s="19"/>
      <c r="D3874" s="119"/>
      <c r="E3874" s="19"/>
      <c r="F3874" s="119"/>
      <c r="G3874" s="19"/>
      <c r="H3874" s="119"/>
      <c r="I3874" s="19"/>
      <c r="J3874" s="119"/>
      <c r="K3874" s="19"/>
      <c r="L3874" s="19"/>
      <c r="M3874" s="71"/>
      <c r="N3874" s="19"/>
      <c r="O3874" s="71"/>
      <c r="P3874" s="19"/>
      <c r="Q3874" s="71"/>
      <c r="R3874" s="19"/>
      <c r="S3874" s="71"/>
      <c r="T3874" s="119"/>
      <c r="U3874" s="71"/>
      <c r="V3874" s="19"/>
      <c r="W3874" s="71"/>
      <c r="X3874" s="19"/>
      <c r="Y3874" s="19"/>
      <c r="Z3874" s="19"/>
      <c r="AA3874" s="19"/>
      <c r="AB3874" s="19"/>
      <c r="AC3874" s="19"/>
      <c r="AD3874" s="19"/>
    </row>
    <row r="3875">
      <c r="A3875" s="110"/>
      <c r="B3875" s="119"/>
      <c r="C3875" s="19"/>
      <c r="D3875" s="119"/>
      <c r="E3875" s="19"/>
      <c r="F3875" s="119"/>
      <c r="G3875" s="19"/>
      <c r="H3875" s="119"/>
      <c r="I3875" s="19"/>
      <c r="J3875" s="119"/>
      <c r="K3875" s="19"/>
      <c r="L3875" s="19"/>
      <c r="M3875" s="71"/>
      <c r="N3875" s="19"/>
      <c r="O3875" s="71"/>
      <c r="P3875" s="19"/>
      <c r="Q3875" s="71"/>
      <c r="R3875" s="19"/>
      <c r="S3875" s="71"/>
      <c r="T3875" s="119"/>
      <c r="U3875" s="71"/>
      <c r="V3875" s="19"/>
      <c r="W3875" s="71"/>
      <c r="X3875" s="19"/>
      <c r="Y3875" s="19"/>
      <c r="Z3875" s="19"/>
      <c r="AA3875" s="19"/>
      <c r="AB3875" s="19"/>
      <c r="AC3875" s="19"/>
      <c r="AD3875" s="19"/>
    </row>
    <row r="3876">
      <c r="A3876" s="110"/>
      <c r="B3876" s="119"/>
      <c r="C3876" s="19"/>
      <c r="D3876" s="119"/>
      <c r="E3876" s="19"/>
      <c r="F3876" s="119"/>
      <c r="G3876" s="19"/>
      <c r="H3876" s="119"/>
      <c r="I3876" s="19"/>
      <c r="J3876" s="119"/>
      <c r="K3876" s="19"/>
      <c r="L3876" s="19"/>
      <c r="M3876" s="71"/>
      <c r="N3876" s="19"/>
      <c r="O3876" s="71"/>
      <c r="P3876" s="19"/>
      <c r="Q3876" s="71"/>
      <c r="R3876" s="19"/>
      <c r="S3876" s="71"/>
      <c r="T3876" s="119"/>
      <c r="U3876" s="71"/>
      <c r="V3876" s="19"/>
      <c r="W3876" s="71"/>
      <c r="X3876" s="19"/>
      <c r="Y3876" s="19"/>
      <c r="Z3876" s="19"/>
      <c r="AA3876" s="19"/>
      <c r="AB3876" s="19"/>
      <c r="AC3876" s="19"/>
      <c r="AD3876" s="19"/>
    </row>
    <row r="3877">
      <c r="A3877" s="110"/>
      <c r="B3877" s="119"/>
      <c r="C3877" s="19"/>
      <c r="D3877" s="119"/>
      <c r="E3877" s="19"/>
      <c r="F3877" s="119"/>
      <c r="G3877" s="19"/>
      <c r="H3877" s="119"/>
      <c r="I3877" s="19"/>
      <c r="J3877" s="119"/>
      <c r="K3877" s="19"/>
      <c r="L3877" s="19"/>
      <c r="M3877" s="71"/>
      <c r="N3877" s="19"/>
      <c r="O3877" s="71"/>
      <c r="P3877" s="19"/>
      <c r="Q3877" s="71"/>
      <c r="R3877" s="19"/>
      <c r="S3877" s="71"/>
      <c r="T3877" s="119"/>
      <c r="U3877" s="71"/>
      <c r="V3877" s="19"/>
      <c r="W3877" s="71"/>
      <c r="X3877" s="19"/>
      <c r="Y3877" s="19"/>
      <c r="Z3877" s="19"/>
      <c r="AA3877" s="19"/>
      <c r="AB3877" s="19"/>
      <c r="AC3877" s="19"/>
      <c r="AD3877" s="19"/>
    </row>
    <row r="3878">
      <c r="A3878" s="110"/>
      <c r="B3878" s="119"/>
      <c r="C3878" s="19"/>
      <c r="D3878" s="119"/>
      <c r="E3878" s="19"/>
      <c r="F3878" s="119"/>
      <c r="G3878" s="19"/>
      <c r="H3878" s="119"/>
      <c r="I3878" s="19"/>
      <c r="J3878" s="119"/>
      <c r="K3878" s="19"/>
      <c r="L3878" s="19"/>
      <c r="M3878" s="71"/>
      <c r="N3878" s="19"/>
      <c r="O3878" s="71"/>
      <c r="P3878" s="19"/>
      <c r="Q3878" s="71"/>
      <c r="R3878" s="19"/>
      <c r="S3878" s="71"/>
      <c r="T3878" s="119"/>
      <c r="U3878" s="71"/>
      <c r="V3878" s="19"/>
      <c r="W3878" s="71"/>
      <c r="X3878" s="19"/>
      <c r="Y3878" s="19"/>
      <c r="Z3878" s="19"/>
      <c r="AA3878" s="19"/>
      <c r="AB3878" s="19"/>
      <c r="AC3878" s="19"/>
      <c r="AD3878" s="19"/>
    </row>
    <row r="3879">
      <c r="A3879" s="110"/>
      <c r="B3879" s="119"/>
      <c r="C3879" s="19"/>
      <c r="D3879" s="119"/>
      <c r="E3879" s="19"/>
      <c r="F3879" s="119"/>
      <c r="G3879" s="19"/>
      <c r="H3879" s="119"/>
      <c r="I3879" s="19"/>
      <c r="J3879" s="119"/>
      <c r="K3879" s="19"/>
      <c r="L3879" s="19"/>
      <c r="M3879" s="71"/>
      <c r="N3879" s="19"/>
      <c r="O3879" s="71"/>
      <c r="P3879" s="19"/>
      <c r="Q3879" s="71"/>
      <c r="R3879" s="19"/>
      <c r="S3879" s="71"/>
      <c r="T3879" s="119"/>
      <c r="U3879" s="71"/>
      <c r="V3879" s="19"/>
      <c r="W3879" s="71"/>
      <c r="X3879" s="19"/>
      <c r="Y3879" s="19"/>
      <c r="Z3879" s="19"/>
      <c r="AA3879" s="19"/>
      <c r="AB3879" s="19"/>
      <c r="AC3879" s="19"/>
      <c r="AD3879" s="19"/>
    </row>
    <row r="3880">
      <c r="A3880" s="110"/>
      <c r="B3880" s="119"/>
      <c r="C3880" s="19"/>
      <c r="D3880" s="119"/>
      <c r="E3880" s="19"/>
      <c r="F3880" s="119"/>
      <c r="G3880" s="19"/>
      <c r="H3880" s="119"/>
      <c r="I3880" s="19"/>
      <c r="J3880" s="119"/>
      <c r="K3880" s="19"/>
      <c r="L3880" s="19"/>
      <c r="M3880" s="71"/>
      <c r="N3880" s="19"/>
      <c r="O3880" s="71"/>
      <c r="P3880" s="19"/>
      <c r="Q3880" s="71"/>
      <c r="R3880" s="19"/>
      <c r="S3880" s="71"/>
      <c r="T3880" s="119"/>
      <c r="U3880" s="71"/>
      <c r="V3880" s="19"/>
      <c r="W3880" s="71"/>
      <c r="X3880" s="19"/>
      <c r="Y3880" s="19"/>
      <c r="Z3880" s="19"/>
      <c r="AA3880" s="19"/>
      <c r="AB3880" s="19"/>
      <c r="AC3880" s="19"/>
      <c r="AD3880" s="19"/>
    </row>
    <row r="3881">
      <c r="A3881" s="110"/>
      <c r="B3881" s="119"/>
      <c r="C3881" s="19"/>
      <c r="D3881" s="119"/>
      <c r="E3881" s="19"/>
      <c r="F3881" s="119"/>
      <c r="G3881" s="19"/>
      <c r="H3881" s="119"/>
      <c r="I3881" s="19"/>
      <c r="J3881" s="119"/>
      <c r="K3881" s="19"/>
      <c r="L3881" s="19"/>
      <c r="M3881" s="71"/>
      <c r="N3881" s="19"/>
      <c r="O3881" s="71"/>
      <c r="P3881" s="19"/>
      <c r="Q3881" s="71"/>
      <c r="R3881" s="19"/>
      <c r="S3881" s="71"/>
      <c r="T3881" s="119"/>
      <c r="U3881" s="71"/>
      <c r="V3881" s="19"/>
      <c r="W3881" s="71"/>
      <c r="X3881" s="19"/>
      <c r="Y3881" s="19"/>
      <c r="Z3881" s="19"/>
      <c r="AA3881" s="19"/>
      <c r="AB3881" s="19"/>
      <c r="AC3881" s="19"/>
      <c r="AD3881" s="19"/>
    </row>
    <row r="3882">
      <c r="A3882" s="110"/>
      <c r="B3882" s="119"/>
      <c r="C3882" s="19"/>
      <c r="D3882" s="119"/>
      <c r="E3882" s="19"/>
      <c r="F3882" s="119"/>
      <c r="G3882" s="19"/>
      <c r="H3882" s="119"/>
      <c r="I3882" s="19"/>
      <c r="J3882" s="119"/>
      <c r="K3882" s="19"/>
      <c r="L3882" s="19"/>
      <c r="M3882" s="71"/>
      <c r="N3882" s="19"/>
      <c r="O3882" s="71"/>
      <c r="P3882" s="19"/>
      <c r="Q3882" s="71"/>
      <c r="R3882" s="19"/>
      <c r="S3882" s="71"/>
      <c r="T3882" s="119"/>
      <c r="U3882" s="71"/>
      <c r="V3882" s="19"/>
      <c r="W3882" s="71"/>
      <c r="X3882" s="19"/>
      <c r="Y3882" s="19"/>
      <c r="Z3882" s="19"/>
      <c r="AA3882" s="19"/>
      <c r="AB3882" s="19"/>
      <c r="AC3882" s="19"/>
      <c r="AD3882" s="19"/>
    </row>
    <row r="3883">
      <c r="A3883" s="110"/>
      <c r="B3883" s="119"/>
      <c r="C3883" s="19"/>
      <c r="D3883" s="119"/>
      <c r="E3883" s="19"/>
      <c r="F3883" s="119"/>
      <c r="G3883" s="19"/>
      <c r="H3883" s="119"/>
      <c r="I3883" s="19"/>
      <c r="J3883" s="119"/>
      <c r="K3883" s="19"/>
      <c r="L3883" s="19"/>
      <c r="M3883" s="71"/>
      <c r="N3883" s="19"/>
      <c r="O3883" s="71"/>
      <c r="P3883" s="19"/>
      <c r="Q3883" s="71"/>
      <c r="R3883" s="19"/>
      <c r="S3883" s="71"/>
      <c r="T3883" s="119"/>
      <c r="U3883" s="71"/>
      <c r="V3883" s="19"/>
      <c r="W3883" s="71"/>
      <c r="X3883" s="19"/>
      <c r="Y3883" s="19"/>
      <c r="Z3883" s="19"/>
      <c r="AA3883" s="19"/>
      <c r="AB3883" s="19"/>
      <c r="AC3883" s="19"/>
      <c r="AD3883" s="19"/>
    </row>
    <row r="3884">
      <c r="A3884" s="110"/>
      <c r="B3884" s="119"/>
      <c r="C3884" s="19"/>
      <c r="D3884" s="119"/>
      <c r="E3884" s="19"/>
      <c r="F3884" s="119"/>
      <c r="G3884" s="19"/>
      <c r="H3884" s="119"/>
      <c r="I3884" s="19"/>
      <c r="J3884" s="119"/>
      <c r="K3884" s="19"/>
      <c r="L3884" s="19"/>
      <c r="M3884" s="71"/>
      <c r="N3884" s="19"/>
      <c r="O3884" s="71"/>
      <c r="P3884" s="19"/>
      <c r="Q3884" s="71"/>
      <c r="R3884" s="19"/>
      <c r="S3884" s="71"/>
      <c r="T3884" s="119"/>
      <c r="U3884" s="71"/>
      <c r="V3884" s="19"/>
      <c r="W3884" s="71"/>
      <c r="X3884" s="19"/>
      <c r="Y3884" s="19"/>
      <c r="Z3884" s="19"/>
      <c r="AA3884" s="19"/>
      <c r="AB3884" s="19"/>
      <c r="AC3884" s="19"/>
      <c r="AD3884" s="19"/>
    </row>
    <row r="3885">
      <c r="A3885" s="110"/>
      <c r="B3885" s="119"/>
      <c r="C3885" s="19"/>
      <c r="D3885" s="119"/>
      <c r="E3885" s="19"/>
      <c r="F3885" s="119"/>
      <c r="G3885" s="19"/>
      <c r="H3885" s="119"/>
      <c r="I3885" s="19"/>
      <c r="J3885" s="119"/>
      <c r="K3885" s="19"/>
      <c r="L3885" s="19"/>
      <c r="M3885" s="71"/>
      <c r="N3885" s="19"/>
      <c r="O3885" s="71"/>
      <c r="P3885" s="19"/>
      <c r="Q3885" s="71"/>
      <c r="R3885" s="19"/>
      <c r="S3885" s="71"/>
      <c r="T3885" s="119"/>
      <c r="U3885" s="71"/>
      <c r="V3885" s="19"/>
      <c r="W3885" s="71"/>
      <c r="X3885" s="19"/>
      <c r="Y3885" s="19"/>
      <c r="Z3885" s="19"/>
      <c r="AA3885" s="19"/>
      <c r="AB3885" s="19"/>
      <c r="AC3885" s="19"/>
      <c r="AD3885" s="19"/>
    </row>
    <row r="3886">
      <c r="A3886" s="110"/>
      <c r="B3886" s="119"/>
      <c r="C3886" s="19"/>
      <c r="D3886" s="119"/>
      <c r="E3886" s="19"/>
      <c r="F3886" s="119"/>
      <c r="G3886" s="19"/>
      <c r="H3886" s="119"/>
      <c r="I3886" s="19"/>
      <c r="J3886" s="119"/>
      <c r="K3886" s="19"/>
      <c r="L3886" s="19"/>
      <c r="M3886" s="71"/>
      <c r="N3886" s="19"/>
      <c r="O3886" s="71"/>
      <c r="P3886" s="19"/>
      <c r="Q3886" s="71"/>
      <c r="R3886" s="19"/>
      <c r="S3886" s="71"/>
      <c r="T3886" s="119"/>
      <c r="U3886" s="71"/>
      <c r="V3886" s="19"/>
      <c r="W3886" s="71"/>
      <c r="X3886" s="19"/>
      <c r="Y3886" s="19"/>
      <c r="Z3886" s="19"/>
      <c r="AA3886" s="19"/>
      <c r="AB3886" s="19"/>
      <c r="AC3886" s="19"/>
      <c r="AD3886" s="19"/>
    </row>
    <row r="3887">
      <c r="A3887" s="110"/>
      <c r="B3887" s="119"/>
      <c r="C3887" s="19"/>
      <c r="D3887" s="119"/>
      <c r="E3887" s="19"/>
      <c r="F3887" s="119"/>
      <c r="G3887" s="19"/>
      <c r="H3887" s="119"/>
      <c r="I3887" s="19"/>
      <c r="J3887" s="119"/>
      <c r="K3887" s="19"/>
      <c r="L3887" s="19"/>
      <c r="M3887" s="71"/>
      <c r="N3887" s="19"/>
      <c r="O3887" s="71"/>
      <c r="P3887" s="19"/>
      <c r="Q3887" s="71"/>
      <c r="R3887" s="19"/>
      <c r="S3887" s="71"/>
      <c r="T3887" s="119"/>
      <c r="U3887" s="71"/>
      <c r="V3887" s="19"/>
      <c r="W3887" s="71"/>
      <c r="X3887" s="19"/>
      <c r="Y3887" s="19"/>
      <c r="Z3887" s="19"/>
      <c r="AA3887" s="19"/>
      <c r="AB3887" s="19"/>
      <c r="AC3887" s="19"/>
      <c r="AD3887" s="19"/>
    </row>
    <row r="3888">
      <c r="A3888" s="110"/>
      <c r="B3888" s="119"/>
      <c r="C3888" s="19"/>
      <c r="D3888" s="119"/>
      <c r="E3888" s="19"/>
      <c r="F3888" s="119"/>
      <c r="G3888" s="19"/>
      <c r="H3888" s="119"/>
      <c r="I3888" s="19"/>
      <c r="J3888" s="119"/>
      <c r="K3888" s="19"/>
      <c r="L3888" s="19"/>
      <c r="M3888" s="71"/>
      <c r="N3888" s="19"/>
      <c r="O3888" s="71"/>
      <c r="P3888" s="19"/>
      <c r="Q3888" s="71"/>
      <c r="R3888" s="19"/>
      <c r="S3888" s="71"/>
      <c r="T3888" s="119"/>
      <c r="U3888" s="71"/>
      <c r="V3888" s="19"/>
      <c r="W3888" s="71"/>
      <c r="X3888" s="19"/>
      <c r="Y3888" s="19"/>
      <c r="Z3888" s="19"/>
      <c r="AA3888" s="19"/>
      <c r="AB3888" s="19"/>
      <c r="AC3888" s="19"/>
      <c r="AD3888" s="19"/>
    </row>
    <row r="3889">
      <c r="A3889" s="110"/>
      <c r="B3889" s="119"/>
      <c r="C3889" s="19"/>
      <c r="D3889" s="119"/>
      <c r="E3889" s="19"/>
      <c r="F3889" s="119"/>
      <c r="G3889" s="19"/>
      <c r="H3889" s="119"/>
      <c r="I3889" s="19"/>
      <c r="J3889" s="119"/>
      <c r="K3889" s="19"/>
      <c r="L3889" s="19"/>
      <c r="M3889" s="71"/>
      <c r="N3889" s="19"/>
      <c r="O3889" s="71"/>
      <c r="P3889" s="19"/>
      <c r="Q3889" s="71"/>
      <c r="R3889" s="19"/>
      <c r="S3889" s="71"/>
      <c r="T3889" s="119"/>
      <c r="U3889" s="71"/>
      <c r="V3889" s="19"/>
      <c r="W3889" s="71"/>
      <c r="X3889" s="19"/>
      <c r="Y3889" s="19"/>
      <c r="Z3889" s="19"/>
      <c r="AA3889" s="19"/>
      <c r="AB3889" s="19"/>
      <c r="AC3889" s="19"/>
      <c r="AD3889" s="19"/>
    </row>
    <row r="3890">
      <c r="A3890" s="110"/>
      <c r="B3890" s="119"/>
      <c r="C3890" s="19"/>
      <c r="D3890" s="119"/>
      <c r="E3890" s="19"/>
      <c r="F3890" s="119"/>
      <c r="G3890" s="19"/>
      <c r="H3890" s="119"/>
      <c r="I3890" s="19"/>
      <c r="J3890" s="119"/>
      <c r="K3890" s="19"/>
      <c r="L3890" s="19"/>
      <c r="M3890" s="71"/>
      <c r="N3890" s="19"/>
      <c r="O3890" s="71"/>
      <c r="P3890" s="19"/>
      <c r="Q3890" s="71"/>
      <c r="R3890" s="19"/>
      <c r="S3890" s="71"/>
      <c r="T3890" s="119"/>
      <c r="U3890" s="71"/>
      <c r="V3890" s="19"/>
      <c r="W3890" s="71"/>
      <c r="X3890" s="19"/>
      <c r="Y3890" s="19"/>
      <c r="Z3890" s="19"/>
      <c r="AA3890" s="19"/>
      <c r="AB3890" s="19"/>
      <c r="AC3890" s="19"/>
      <c r="AD3890" s="19"/>
    </row>
    <row r="3891">
      <c r="A3891" s="110"/>
      <c r="B3891" s="119"/>
      <c r="C3891" s="19"/>
      <c r="D3891" s="119"/>
      <c r="E3891" s="19"/>
      <c r="F3891" s="119"/>
      <c r="G3891" s="19"/>
      <c r="H3891" s="119"/>
      <c r="I3891" s="19"/>
      <c r="J3891" s="119"/>
      <c r="K3891" s="19"/>
      <c r="L3891" s="19"/>
      <c r="M3891" s="71"/>
      <c r="N3891" s="19"/>
      <c r="O3891" s="71"/>
      <c r="P3891" s="19"/>
      <c r="Q3891" s="71"/>
      <c r="R3891" s="19"/>
      <c r="S3891" s="71"/>
      <c r="T3891" s="119"/>
      <c r="U3891" s="71"/>
      <c r="V3891" s="19"/>
      <c r="W3891" s="71"/>
      <c r="X3891" s="19"/>
      <c r="Y3891" s="19"/>
      <c r="Z3891" s="19"/>
      <c r="AA3891" s="19"/>
      <c r="AB3891" s="19"/>
      <c r="AC3891" s="19"/>
      <c r="AD3891" s="19"/>
    </row>
    <row r="3892">
      <c r="A3892" s="110"/>
      <c r="B3892" s="119"/>
      <c r="C3892" s="19"/>
      <c r="D3892" s="119"/>
      <c r="E3892" s="19"/>
      <c r="F3892" s="119"/>
      <c r="G3892" s="19"/>
      <c r="H3892" s="119"/>
      <c r="I3892" s="19"/>
      <c r="J3892" s="119"/>
      <c r="K3892" s="19"/>
      <c r="L3892" s="19"/>
      <c r="M3892" s="71"/>
      <c r="N3892" s="19"/>
      <c r="O3892" s="71"/>
      <c r="P3892" s="19"/>
      <c r="Q3892" s="71"/>
      <c r="R3892" s="19"/>
      <c r="S3892" s="71"/>
      <c r="T3892" s="119"/>
      <c r="U3892" s="71"/>
      <c r="V3892" s="19"/>
      <c r="W3892" s="71"/>
      <c r="X3892" s="19"/>
      <c r="Y3892" s="19"/>
      <c r="Z3892" s="19"/>
      <c r="AA3892" s="19"/>
      <c r="AB3892" s="19"/>
      <c r="AC3892" s="19"/>
      <c r="AD3892" s="19"/>
    </row>
    <row r="3893">
      <c r="A3893" s="110"/>
      <c r="B3893" s="119"/>
      <c r="C3893" s="19"/>
      <c r="D3893" s="119"/>
      <c r="E3893" s="19"/>
      <c r="F3893" s="119"/>
      <c r="G3893" s="19"/>
      <c r="H3893" s="119"/>
      <c r="I3893" s="19"/>
      <c r="J3893" s="119"/>
      <c r="K3893" s="19"/>
      <c r="L3893" s="19"/>
      <c r="M3893" s="71"/>
      <c r="N3893" s="19"/>
      <c r="O3893" s="71"/>
      <c r="P3893" s="19"/>
      <c r="Q3893" s="71"/>
      <c r="R3893" s="19"/>
      <c r="S3893" s="71"/>
      <c r="T3893" s="119"/>
      <c r="U3893" s="71"/>
      <c r="V3893" s="19"/>
      <c r="W3893" s="71"/>
      <c r="X3893" s="19"/>
      <c r="Y3893" s="19"/>
      <c r="Z3893" s="19"/>
      <c r="AA3893" s="19"/>
      <c r="AB3893" s="19"/>
      <c r="AC3893" s="19"/>
      <c r="AD3893" s="19"/>
    </row>
    <row r="3894">
      <c r="A3894" s="110"/>
      <c r="B3894" s="119"/>
      <c r="C3894" s="19"/>
      <c r="D3894" s="119"/>
      <c r="E3894" s="19"/>
      <c r="F3894" s="119"/>
      <c r="G3894" s="19"/>
      <c r="H3894" s="119"/>
      <c r="I3894" s="19"/>
      <c r="J3894" s="119"/>
      <c r="K3894" s="19"/>
      <c r="L3894" s="19"/>
      <c r="M3894" s="71"/>
      <c r="N3894" s="19"/>
      <c r="O3894" s="71"/>
      <c r="P3894" s="19"/>
      <c r="Q3894" s="71"/>
      <c r="R3894" s="19"/>
      <c r="S3894" s="71"/>
      <c r="T3894" s="119"/>
      <c r="U3894" s="71"/>
      <c r="V3894" s="19"/>
      <c r="W3894" s="71"/>
      <c r="X3894" s="19"/>
      <c r="Y3894" s="19"/>
      <c r="Z3894" s="19"/>
      <c r="AA3894" s="19"/>
      <c r="AB3894" s="19"/>
      <c r="AC3894" s="19"/>
      <c r="AD3894" s="19"/>
    </row>
    <row r="3895">
      <c r="A3895" s="110"/>
      <c r="B3895" s="119"/>
      <c r="C3895" s="19"/>
      <c r="D3895" s="119"/>
      <c r="E3895" s="19"/>
      <c r="F3895" s="119"/>
      <c r="G3895" s="19"/>
      <c r="H3895" s="119"/>
      <c r="I3895" s="19"/>
      <c r="J3895" s="119"/>
      <c r="K3895" s="19"/>
      <c r="L3895" s="19"/>
      <c r="M3895" s="71"/>
      <c r="N3895" s="19"/>
      <c r="O3895" s="71"/>
      <c r="P3895" s="19"/>
      <c r="Q3895" s="71"/>
      <c r="R3895" s="19"/>
      <c r="S3895" s="71"/>
      <c r="T3895" s="119"/>
      <c r="U3895" s="71"/>
      <c r="V3895" s="19"/>
      <c r="W3895" s="71"/>
      <c r="X3895" s="19"/>
      <c r="Y3895" s="19"/>
      <c r="Z3895" s="19"/>
      <c r="AA3895" s="19"/>
      <c r="AB3895" s="19"/>
      <c r="AC3895" s="19"/>
      <c r="AD3895" s="19"/>
    </row>
    <row r="3896">
      <c r="A3896" s="110"/>
      <c r="B3896" s="119"/>
      <c r="C3896" s="19"/>
      <c r="D3896" s="119"/>
      <c r="E3896" s="19"/>
      <c r="F3896" s="119"/>
      <c r="G3896" s="19"/>
      <c r="H3896" s="119"/>
      <c r="I3896" s="19"/>
      <c r="J3896" s="119"/>
      <c r="K3896" s="19"/>
      <c r="L3896" s="19"/>
      <c r="M3896" s="71"/>
      <c r="N3896" s="19"/>
      <c r="O3896" s="71"/>
      <c r="P3896" s="19"/>
      <c r="Q3896" s="71"/>
      <c r="R3896" s="19"/>
      <c r="S3896" s="71"/>
      <c r="T3896" s="119"/>
      <c r="U3896" s="71"/>
      <c r="V3896" s="19"/>
      <c r="W3896" s="71"/>
      <c r="X3896" s="19"/>
      <c r="Y3896" s="19"/>
      <c r="Z3896" s="19"/>
      <c r="AA3896" s="19"/>
      <c r="AB3896" s="19"/>
      <c r="AC3896" s="19"/>
      <c r="AD3896" s="19"/>
    </row>
    <row r="3897">
      <c r="A3897" s="110"/>
      <c r="B3897" s="119"/>
      <c r="C3897" s="19"/>
      <c r="D3897" s="119"/>
      <c r="E3897" s="19"/>
      <c r="F3897" s="119"/>
      <c r="G3897" s="19"/>
      <c r="H3897" s="119"/>
      <c r="I3897" s="19"/>
      <c r="J3897" s="119"/>
      <c r="K3897" s="19"/>
      <c r="L3897" s="19"/>
      <c r="M3897" s="71"/>
      <c r="N3897" s="19"/>
      <c r="O3897" s="71"/>
      <c r="P3897" s="19"/>
      <c r="Q3897" s="71"/>
      <c r="R3897" s="19"/>
      <c r="S3897" s="71"/>
      <c r="T3897" s="119"/>
      <c r="U3897" s="71"/>
      <c r="V3897" s="19"/>
      <c r="W3897" s="71"/>
      <c r="X3897" s="19"/>
      <c r="Y3897" s="19"/>
      <c r="Z3897" s="19"/>
      <c r="AA3897" s="19"/>
      <c r="AB3897" s="19"/>
      <c r="AC3897" s="19"/>
      <c r="AD3897" s="19"/>
    </row>
    <row r="3898">
      <c r="A3898" s="110"/>
      <c r="B3898" s="119"/>
      <c r="C3898" s="19"/>
      <c r="D3898" s="119"/>
      <c r="E3898" s="19"/>
      <c r="F3898" s="119"/>
      <c r="G3898" s="19"/>
      <c r="H3898" s="119"/>
      <c r="I3898" s="19"/>
      <c r="J3898" s="119"/>
      <c r="K3898" s="19"/>
      <c r="L3898" s="19"/>
      <c r="M3898" s="71"/>
      <c r="N3898" s="19"/>
      <c r="O3898" s="71"/>
      <c r="P3898" s="19"/>
      <c r="Q3898" s="71"/>
      <c r="R3898" s="19"/>
      <c r="S3898" s="71"/>
      <c r="T3898" s="119"/>
      <c r="U3898" s="71"/>
      <c r="V3898" s="19"/>
      <c r="W3898" s="71"/>
      <c r="X3898" s="19"/>
      <c r="Y3898" s="19"/>
      <c r="Z3898" s="19"/>
      <c r="AA3898" s="19"/>
      <c r="AB3898" s="19"/>
      <c r="AC3898" s="19"/>
      <c r="AD3898" s="19"/>
    </row>
    <row r="3899">
      <c r="A3899" s="110"/>
      <c r="B3899" s="119"/>
      <c r="C3899" s="19"/>
      <c r="D3899" s="119"/>
      <c r="E3899" s="19"/>
      <c r="F3899" s="119"/>
      <c r="G3899" s="19"/>
      <c r="H3899" s="119"/>
      <c r="I3899" s="19"/>
      <c r="J3899" s="119"/>
      <c r="K3899" s="19"/>
      <c r="L3899" s="19"/>
      <c r="M3899" s="71"/>
      <c r="N3899" s="19"/>
      <c r="O3899" s="71"/>
      <c r="P3899" s="19"/>
      <c r="Q3899" s="71"/>
      <c r="R3899" s="19"/>
      <c r="S3899" s="71"/>
      <c r="T3899" s="119"/>
      <c r="U3899" s="71"/>
      <c r="V3899" s="19"/>
      <c r="W3899" s="71"/>
      <c r="X3899" s="19"/>
      <c r="Y3899" s="19"/>
      <c r="Z3899" s="19"/>
      <c r="AA3899" s="19"/>
      <c r="AB3899" s="19"/>
      <c r="AC3899" s="19"/>
      <c r="AD3899" s="19"/>
    </row>
    <row r="3900">
      <c r="A3900" s="110"/>
      <c r="B3900" s="119"/>
      <c r="C3900" s="19"/>
      <c r="D3900" s="119"/>
      <c r="E3900" s="19"/>
      <c r="F3900" s="119"/>
      <c r="G3900" s="19"/>
      <c r="H3900" s="119"/>
      <c r="I3900" s="19"/>
      <c r="J3900" s="119"/>
      <c r="K3900" s="19"/>
      <c r="L3900" s="19"/>
      <c r="M3900" s="71"/>
      <c r="N3900" s="19"/>
      <c r="O3900" s="71"/>
      <c r="P3900" s="19"/>
      <c r="Q3900" s="71"/>
      <c r="R3900" s="19"/>
      <c r="S3900" s="71"/>
      <c r="T3900" s="119"/>
      <c r="U3900" s="71"/>
      <c r="V3900" s="19"/>
      <c r="W3900" s="71"/>
      <c r="X3900" s="19"/>
      <c r="Y3900" s="19"/>
      <c r="Z3900" s="19"/>
      <c r="AA3900" s="19"/>
      <c r="AB3900" s="19"/>
      <c r="AC3900" s="19"/>
      <c r="AD3900" s="19"/>
    </row>
    <row r="3901">
      <c r="A3901" s="110"/>
      <c r="B3901" s="119"/>
      <c r="C3901" s="19"/>
      <c r="D3901" s="119"/>
      <c r="E3901" s="19"/>
      <c r="F3901" s="119"/>
      <c r="G3901" s="19"/>
      <c r="H3901" s="119"/>
      <c r="I3901" s="19"/>
      <c r="J3901" s="119"/>
      <c r="K3901" s="19"/>
      <c r="L3901" s="19"/>
      <c r="M3901" s="71"/>
      <c r="N3901" s="19"/>
      <c r="O3901" s="71"/>
      <c r="P3901" s="19"/>
      <c r="Q3901" s="71"/>
      <c r="R3901" s="19"/>
      <c r="S3901" s="71"/>
      <c r="T3901" s="119"/>
      <c r="U3901" s="71"/>
      <c r="V3901" s="19"/>
      <c r="W3901" s="71"/>
      <c r="X3901" s="19"/>
      <c r="Y3901" s="19"/>
      <c r="Z3901" s="19"/>
      <c r="AA3901" s="19"/>
      <c r="AB3901" s="19"/>
      <c r="AC3901" s="19"/>
      <c r="AD3901" s="19"/>
    </row>
    <row r="3902">
      <c r="A3902" s="110"/>
      <c r="B3902" s="119"/>
      <c r="C3902" s="19"/>
      <c r="D3902" s="119"/>
      <c r="E3902" s="19"/>
      <c r="F3902" s="119"/>
      <c r="G3902" s="19"/>
      <c r="H3902" s="119"/>
      <c r="I3902" s="19"/>
      <c r="J3902" s="119"/>
      <c r="K3902" s="19"/>
      <c r="L3902" s="19"/>
      <c r="M3902" s="71"/>
      <c r="N3902" s="19"/>
      <c r="O3902" s="71"/>
      <c r="P3902" s="19"/>
      <c r="Q3902" s="71"/>
      <c r="R3902" s="19"/>
      <c r="S3902" s="71"/>
      <c r="T3902" s="119"/>
      <c r="U3902" s="71"/>
      <c r="V3902" s="19"/>
      <c r="W3902" s="71"/>
      <c r="X3902" s="19"/>
      <c r="Y3902" s="19"/>
      <c r="Z3902" s="19"/>
      <c r="AA3902" s="19"/>
      <c r="AB3902" s="19"/>
      <c r="AC3902" s="19"/>
      <c r="AD3902" s="19"/>
    </row>
    <row r="3903">
      <c r="A3903" s="110"/>
      <c r="B3903" s="119"/>
      <c r="C3903" s="19"/>
      <c r="D3903" s="119"/>
      <c r="E3903" s="19"/>
      <c r="F3903" s="119"/>
      <c r="G3903" s="19"/>
      <c r="H3903" s="119"/>
      <c r="I3903" s="19"/>
      <c r="J3903" s="119"/>
      <c r="K3903" s="19"/>
      <c r="L3903" s="19"/>
      <c r="M3903" s="71"/>
      <c r="N3903" s="19"/>
      <c r="O3903" s="71"/>
      <c r="P3903" s="19"/>
      <c r="Q3903" s="71"/>
      <c r="R3903" s="19"/>
      <c r="S3903" s="71"/>
      <c r="T3903" s="119"/>
      <c r="U3903" s="71"/>
      <c r="V3903" s="19"/>
      <c r="W3903" s="71"/>
      <c r="X3903" s="19"/>
      <c r="Y3903" s="19"/>
      <c r="Z3903" s="19"/>
      <c r="AA3903" s="19"/>
      <c r="AB3903" s="19"/>
      <c r="AC3903" s="19"/>
      <c r="AD3903" s="19"/>
    </row>
    <row r="3904">
      <c r="A3904" s="110"/>
      <c r="B3904" s="119"/>
      <c r="C3904" s="19"/>
      <c r="D3904" s="119"/>
      <c r="E3904" s="19"/>
      <c r="F3904" s="119"/>
      <c r="G3904" s="19"/>
      <c r="H3904" s="119"/>
      <c r="I3904" s="19"/>
      <c r="J3904" s="119"/>
      <c r="K3904" s="19"/>
      <c r="L3904" s="19"/>
      <c r="M3904" s="71"/>
      <c r="N3904" s="19"/>
      <c r="O3904" s="71"/>
      <c r="P3904" s="19"/>
      <c r="Q3904" s="71"/>
      <c r="R3904" s="19"/>
      <c r="S3904" s="71"/>
      <c r="T3904" s="119"/>
      <c r="U3904" s="71"/>
      <c r="V3904" s="19"/>
      <c r="W3904" s="71"/>
      <c r="X3904" s="19"/>
      <c r="Y3904" s="19"/>
      <c r="Z3904" s="19"/>
      <c r="AA3904" s="19"/>
      <c r="AB3904" s="19"/>
      <c r="AC3904" s="19"/>
      <c r="AD3904" s="19"/>
    </row>
    <row r="3905">
      <c r="A3905" s="110"/>
      <c r="B3905" s="119"/>
      <c r="C3905" s="19"/>
      <c r="D3905" s="119"/>
      <c r="E3905" s="19"/>
      <c r="F3905" s="119"/>
      <c r="G3905" s="19"/>
      <c r="H3905" s="119"/>
      <c r="I3905" s="19"/>
      <c r="J3905" s="119"/>
      <c r="K3905" s="19"/>
      <c r="L3905" s="19"/>
      <c r="M3905" s="71"/>
      <c r="N3905" s="19"/>
      <c r="O3905" s="71"/>
      <c r="P3905" s="19"/>
      <c r="Q3905" s="71"/>
      <c r="R3905" s="19"/>
      <c r="S3905" s="71"/>
      <c r="T3905" s="119"/>
      <c r="U3905" s="71"/>
      <c r="V3905" s="19"/>
      <c r="W3905" s="71"/>
      <c r="X3905" s="19"/>
      <c r="Y3905" s="19"/>
      <c r="Z3905" s="19"/>
      <c r="AA3905" s="19"/>
      <c r="AB3905" s="19"/>
      <c r="AC3905" s="19"/>
      <c r="AD3905" s="19"/>
    </row>
    <row r="3906">
      <c r="A3906" s="110"/>
      <c r="B3906" s="119"/>
      <c r="C3906" s="19"/>
      <c r="D3906" s="119"/>
      <c r="E3906" s="19"/>
      <c r="F3906" s="119"/>
      <c r="G3906" s="19"/>
      <c r="H3906" s="119"/>
      <c r="I3906" s="19"/>
      <c r="J3906" s="119"/>
      <c r="K3906" s="19"/>
      <c r="L3906" s="19"/>
      <c r="M3906" s="71"/>
      <c r="N3906" s="19"/>
      <c r="O3906" s="71"/>
      <c r="P3906" s="19"/>
      <c r="Q3906" s="71"/>
      <c r="R3906" s="19"/>
      <c r="S3906" s="71"/>
      <c r="T3906" s="119"/>
      <c r="U3906" s="71"/>
      <c r="V3906" s="19"/>
      <c r="W3906" s="71"/>
      <c r="X3906" s="19"/>
      <c r="Y3906" s="19"/>
      <c r="Z3906" s="19"/>
      <c r="AA3906" s="19"/>
      <c r="AB3906" s="19"/>
      <c r="AC3906" s="19"/>
      <c r="AD3906" s="19"/>
    </row>
    <row r="3907">
      <c r="A3907" s="110"/>
      <c r="B3907" s="119"/>
      <c r="C3907" s="19"/>
      <c r="D3907" s="119"/>
      <c r="E3907" s="19"/>
      <c r="F3907" s="119"/>
      <c r="G3907" s="19"/>
      <c r="H3907" s="119"/>
      <c r="I3907" s="19"/>
      <c r="J3907" s="119"/>
      <c r="K3907" s="19"/>
      <c r="L3907" s="19"/>
      <c r="M3907" s="71"/>
      <c r="N3907" s="19"/>
      <c r="O3907" s="71"/>
      <c r="P3907" s="19"/>
      <c r="Q3907" s="71"/>
      <c r="R3907" s="19"/>
      <c r="S3907" s="71"/>
      <c r="T3907" s="119"/>
      <c r="U3907" s="71"/>
      <c r="V3907" s="19"/>
      <c r="W3907" s="71"/>
      <c r="X3907" s="19"/>
      <c r="Y3907" s="19"/>
      <c r="Z3907" s="19"/>
      <c r="AA3907" s="19"/>
      <c r="AB3907" s="19"/>
      <c r="AC3907" s="19"/>
      <c r="AD3907" s="19"/>
    </row>
    <row r="3908">
      <c r="A3908" s="110"/>
      <c r="B3908" s="119"/>
      <c r="C3908" s="19"/>
      <c r="D3908" s="119"/>
      <c r="E3908" s="19"/>
      <c r="F3908" s="119"/>
      <c r="G3908" s="19"/>
      <c r="H3908" s="119"/>
      <c r="I3908" s="19"/>
      <c r="J3908" s="119"/>
      <c r="K3908" s="19"/>
      <c r="L3908" s="19"/>
      <c r="M3908" s="71"/>
      <c r="N3908" s="19"/>
      <c r="O3908" s="71"/>
      <c r="P3908" s="19"/>
      <c r="Q3908" s="71"/>
      <c r="R3908" s="19"/>
      <c r="S3908" s="71"/>
      <c r="T3908" s="119"/>
      <c r="U3908" s="71"/>
      <c r="V3908" s="19"/>
      <c r="W3908" s="71"/>
      <c r="X3908" s="19"/>
      <c r="Y3908" s="19"/>
      <c r="Z3908" s="19"/>
      <c r="AA3908" s="19"/>
      <c r="AB3908" s="19"/>
      <c r="AC3908" s="19"/>
      <c r="AD3908" s="19"/>
    </row>
    <row r="3909">
      <c r="A3909" s="110"/>
      <c r="B3909" s="119"/>
      <c r="C3909" s="19"/>
      <c r="D3909" s="119"/>
      <c r="E3909" s="19"/>
      <c r="F3909" s="119"/>
      <c r="G3909" s="19"/>
      <c r="H3909" s="119"/>
      <c r="I3909" s="19"/>
      <c r="J3909" s="119"/>
      <c r="K3909" s="19"/>
      <c r="L3909" s="19"/>
      <c r="M3909" s="71"/>
      <c r="N3909" s="19"/>
      <c r="O3909" s="71"/>
      <c r="P3909" s="19"/>
      <c r="Q3909" s="71"/>
      <c r="R3909" s="19"/>
      <c r="S3909" s="71"/>
      <c r="T3909" s="119"/>
      <c r="U3909" s="71"/>
      <c r="V3909" s="19"/>
      <c r="W3909" s="71"/>
      <c r="X3909" s="19"/>
      <c r="Y3909" s="19"/>
      <c r="Z3909" s="19"/>
      <c r="AA3909" s="19"/>
      <c r="AB3909" s="19"/>
      <c r="AC3909" s="19"/>
      <c r="AD3909" s="19"/>
    </row>
    <row r="3910">
      <c r="A3910" s="110"/>
      <c r="B3910" s="119"/>
      <c r="C3910" s="19"/>
      <c r="D3910" s="119"/>
      <c r="E3910" s="19"/>
      <c r="F3910" s="119"/>
      <c r="G3910" s="19"/>
      <c r="H3910" s="119"/>
      <c r="I3910" s="19"/>
      <c r="J3910" s="119"/>
      <c r="K3910" s="19"/>
      <c r="L3910" s="19"/>
      <c r="M3910" s="71"/>
      <c r="N3910" s="19"/>
      <c r="O3910" s="71"/>
      <c r="P3910" s="19"/>
      <c r="Q3910" s="71"/>
      <c r="R3910" s="19"/>
      <c r="S3910" s="71"/>
      <c r="T3910" s="119"/>
      <c r="U3910" s="71"/>
      <c r="V3910" s="19"/>
      <c r="W3910" s="71"/>
      <c r="X3910" s="19"/>
      <c r="Y3910" s="19"/>
      <c r="Z3910" s="19"/>
      <c r="AA3910" s="19"/>
      <c r="AB3910" s="19"/>
      <c r="AC3910" s="19"/>
      <c r="AD3910" s="19"/>
    </row>
    <row r="3911">
      <c r="A3911" s="110"/>
      <c r="B3911" s="119"/>
      <c r="C3911" s="19"/>
      <c r="D3911" s="119"/>
      <c r="E3911" s="19"/>
      <c r="F3911" s="119"/>
      <c r="G3911" s="19"/>
      <c r="H3911" s="119"/>
      <c r="I3911" s="19"/>
      <c r="J3911" s="119"/>
      <c r="K3911" s="19"/>
      <c r="L3911" s="19"/>
      <c r="M3911" s="71"/>
      <c r="N3911" s="19"/>
      <c r="O3911" s="71"/>
      <c r="P3911" s="19"/>
      <c r="Q3911" s="71"/>
      <c r="R3911" s="19"/>
      <c r="S3911" s="71"/>
      <c r="T3911" s="119"/>
      <c r="U3911" s="71"/>
      <c r="V3911" s="19"/>
      <c r="W3911" s="71"/>
      <c r="X3911" s="19"/>
      <c r="Y3911" s="19"/>
      <c r="Z3911" s="19"/>
      <c r="AA3911" s="19"/>
      <c r="AB3911" s="19"/>
      <c r="AC3911" s="19"/>
      <c r="AD3911" s="19"/>
    </row>
    <row r="3912">
      <c r="A3912" s="110"/>
      <c r="B3912" s="119"/>
      <c r="C3912" s="19"/>
      <c r="D3912" s="119"/>
      <c r="E3912" s="19"/>
      <c r="F3912" s="119"/>
      <c r="G3912" s="19"/>
      <c r="H3912" s="119"/>
      <c r="I3912" s="19"/>
      <c r="J3912" s="119"/>
      <c r="K3912" s="19"/>
      <c r="L3912" s="19"/>
      <c r="M3912" s="71"/>
      <c r="N3912" s="19"/>
      <c r="O3912" s="71"/>
      <c r="P3912" s="19"/>
      <c r="Q3912" s="71"/>
      <c r="R3912" s="19"/>
      <c r="S3912" s="71"/>
      <c r="T3912" s="119"/>
      <c r="U3912" s="71"/>
      <c r="V3912" s="19"/>
      <c r="W3912" s="71"/>
      <c r="X3912" s="19"/>
      <c r="Y3912" s="19"/>
      <c r="Z3912" s="19"/>
      <c r="AA3912" s="19"/>
      <c r="AB3912" s="19"/>
      <c r="AC3912" s="19"/>
      <c r="AD3912" s="19"/>
    </row>
    <row r="3913">
      <c r="A3913" s="110"/>
      <c r="B3913" s="119"/>
      <c r="C3913" s="19"/>
      <c r="D3913" s="119"/>
      <c r="E3913" s="19"/>
      <c r="F3913" s="119"/>
      <c r="G3913" s="19"/>
      <c r="H3913" s="119"/>
      <c r="I3913" s="19"/>
      <c r="J3913" s="119"/>
      <c r="K3913" s="19"/>
      <c r="L3913" s="19"/>
      <c r="M3913" s="71"/>
      <c r="N3913" s="19"/>
      <c r="O3913" s="71"/>
      <c r="P3913" s="19"/>
      <c r="Q3913" s="71"/>
      <c r="R3913" s="19"/>
      <c r="S3913" s="71"/>
      <c r="T3913" s="119"/>
      <c r="U3913" s="71"/>
      <c r="V3913" s="19"/>
      <c r="W3913" s="71"/>
      <c r="X3913" s="19"/>
      <c r="Y3913" s="19"/>
      <c r="Z3913" s="19"/>
      <c r="AA3913" s="19"/>
      <c r="AB3913" s="19"/>
      <c r="AC3913" s="19"/>
      <c r="AD3913" s="19"/>
    </row>
    <row r="3914">
      <c r="A3914" s="110"/>
      <c r="B3914" s="119"/>
      <c r="C3914" s="19"/>
      <c r="D3914" s="119"/>
      <c r="E3914" s="19"/>
      <c r="F3914" s="119"/>
      <c r="G3914" s="19"/>
      <c r="H3914" s="119"/>
      <c r="I3914" s="19"/>
      <c r="J3914" s="119"/>
      <c r="K3914" s="19"/>
      <c r="L3914" s="19"/>
      <c r="M3914" s="71"/>
      <c r="N3914" s="19"/>
      <c r="O3914" s="71"/>
      <c r="P3914" s="19"/>
      <c r="Q3914" s="71"/>
      <c r="R3914" s="19"/>
      <c r="S3914" s="71"/>
      <c r="T3914" s="119"/>
      <c r="U3914" s="71"/>
      <c r="V3914" s="19"/>
      <c r="W3914" s="71"/>
      <c r="X3914" s="19"/>
      <c r="Y3914" s="19"/>
      <c r="Z3914" s="19"/>
      <c r="AA3914" s="19"/>
      <c r="AB3914" s="19"/>
      <c r="AC3914" s="19"/>
      <c r="AD3914" s="19"/>
    </row>
    <row r="3915">
      <c r="A3915" s="110"/>
      <c r="B3915" s="119"/>
      <c r="C3915" s="19"/>
      <c r="D3915" s="119"/>
      <c r="E3915" s="19"/>
      <c r="F3915" s="119"/>
      <c r="G3915" s="19"/>
      <c r="H3915" s="119"/>
      <c r="I3915" s="19"/>
      <c r="J3915" s="119"/>
      <c r="K3915" s="19"/>
      <c r="L3915" s="19"/>
      <c r="M3915" s="71"/>
      <c r="N3915" s="19"/>
      <c r="O3915" s="71"/>
      <c r="P3915" s="19"/>
      <c r="Q3915" s="71"/>
      <c r="R3915" s="19"/>
      <c r="S3915" s="71"/>
      <c r="T3915" s="119"/>
      <c r="U3915" s="71"/>
      <c r="V3915" s="19"/>
      <c r="W3915" s="71"/>
      <c r="X3915" s="19"/>
      <c r="Y3915" s="19"/>
      <c r="Z3915" s="19"/>
      <c r="AA3915" s="19"/>
      <c r="AB3915" s="19"/>
      <c r="AC3915" s="19"/>
      <c r="AD3915" s="19"/>
    </row>
    <row r="3916">
      <c r="A3916" s="110"/>
      <c r="B3916" s="119"/>
      <c r="C3916" s="19"/>
      <c r="D3916" s="119"/>
      <c r="E3916" s="19"/>
      <c r="F3916" s="119"/>
      <c r="G3916" s="19"/>
      <c r="H3916" s="119"/>
      <c r="I3916" s="19"/>
      <c r="J3916" s="119"/>
      <c r="K3916" s="19"/>
      <c r="L3916" s="19"/>
      <c r="M3916" s="71"/>
      <c r="N3916" s="19"/>
      <c r="O3916" s="71"/>
      <c r="P3916" s="19"/>
      <c r="Q3916" s="71"/>
      <c r="R3916" s="19"/>
      <c r="S3916" s="71"/>
      <c r="T3916" s="119"/>
      <c r="U3916" s="71"/>
      <c r="V3916" s="19"/>
      <c r="W3916" s="71"/>
      <c r="X3916" s="19"/>
      <c r="Y3916" s="19"/>
      <c r="Z3916" s="19"/>
      <c r="AA3916" s="19"/>
      <c r="AB3916" s="19"/>
      <c r="AC3916" s="19"/>
      <c r="AD3916" s="19"/>
    </row>
    <row r="3917">
      <c r="A3917" s="110"/>
      <c r="B3917" s="119"/>
      <c r="C3917" s="19"/>
      <c r="D3917" s="119"/>
      <c r="E3917" s="19"/>
      <c r="F3917" s="119"/>
      <c r="G3917" s="19"/>
      <c r="H3917" s="119"/>
      <c r="I3917" s="19"/>
      <c r="J3917" s="119"/>
      <c r="K3917" s="19"/>
      <c r="L3917" s="19"/>
      <c r="M3917" s="71"/>
      <c r="N3917" s="19"/>
      <c r="O3917" s="71"/>
      <c r="P3917" s="19"/>
      <c r="Q3917" s="71"/>
      <c r="R3917" s="19"/>
      <c r="S3917" s="71"/>
      <c r="T3917" s="119"/>
      <c r="U3917" s="71"/>
      <c r="V3917" s="19"/>
      <c r="W3917" s="71"/>
      <c r="X3917" s="19"/>
      <c r="Y3917" s="19"/>
      <c r="Z3917" s="19"/>
      <c r="AA3917" s="19"/>
      <c r="AB3917" s="19"/>
      <c r="AC3917" s="19"/>
      <c r="AD3917" s="19"/>
    </row>
    <row r="3918">
      <c r="A3918" s="110"/>
      <c r="B3918" s="119"/>
      <c r="C3918" s="19"/>
      <c r="D3918" s="119"/>
      <c r="E3918" s="19"/>
      <c r="F3918" s="119"/>
      <c r="G3918" s="19"/>
      <c r="H3918" s="119"/>
      <c r="I3918" s="19"/>
      <c r="J3918" s="119"/>
      <c r="K3918" s="19"/>
      <c r="L3918" s="19"/>
      <c r="M3918" s="71"/>
      <c r="N3918" s="19"/>
      <c r="O3918" s="71"/>
      <c r="P3918" s="19"/>
      <c r="Q3918" s="71"/>
      <c r="R3918" s="19"/>
      <c r="S3918" s="71"/>
      <c r="T3918" s="119"/>
      <c r="U3918" s="71"/>
      <c r="V3918" s="19"/>
      <c r="W3918" s="71"/>
      <c r="X3918" s="19"/>
      <c r="Y3918" s="19"/>
      <c r="Z3918" s="19"/>
      <c r="AA3918" s="19"/>
      <c r="AB3918" s="19"/>
      <c r="AC3918" s="19"/>
      <c r="AD3918" s="19"/>
    </row>
    <row r="3919">
      <c r="A3919" s="110"/>
      <c r="B3919" s="119"/>
      <c r="C3919" s="19"/>
      <c r="D3919" s="119"/>
      <c r="E3919" s="19"/>
      <c r="F3919" s="119"/>
      <c r="G3919" s="19"/>
      <c r="H3919" s="119"/>
      <c r="I3919" s="19"/>
      <c r="J3919" s="119"/>
      <c r="K3919" s="19"/>
      <c r="L3919" s="19"/>
      <c r="M3919" s="71"/>
      <c r="N3919" s="19"/>
      <c r="O3919" s="71"/>
      <c r="P3919" s="19"/>
      <c r="Q3919" s="71"/>
      <c r="R3919" s="19"/>
      <c r="S3919" s="71"/>
      <c r="T3919" s="119"/>
      <c r="U3919" s="71"/>
      <c r="V3919" s="19"/>
      <c r="W3919" s="71"/>
      <c r="X3919" s="19"/>
      <c r="Y3919" s="19"/>
      <c r="Z3919" s="19"/>
      <c r="AA3919" s="19"/>
      <c r="AB3919" s="19"/>
      <c r="AC3919" s="19"/>
      <c r="AD3919" s="19"/>
    </row>
    <row r="3920">
      <c r="A3920" s="110"/>
      <c r="B3920" s="119"/>
      <c r="C3920" s="19"/>
      <c r="D3920" s="119"/>
      <c r="E3920" s="19"/>
      <c r="F3920" s="119"/>
      <c r="G3920" s="19"/>
      <c r="H3920" s="119"/>
      <c r="I3920" s="19"/>
      <c r="J3920" s="119"/>
      <c r="K3920" s="19"/>
      <c r="L3920" s="19"/>
      <c r="M3920" s="71"/>
      <c r="N3920" s="19"/>
      <c r="O3920" s="71"/>
      <c r="P3920" s="19"/>
      <c r="Q3920" s="71"/>
      <c r="R3920" s="19"/>
      <c r="S3920" s="71"/>
      <c r="T3920" s="119"/>
      <c r="U3920" s="71"/>
      <c r="V3920" s="19"/>
      <c r="W3920" s="71"/>
      <c r="X3920" s="19"/>
      <c r="Y3920" s="19"/>
      <c r="Z3920" s="19"/>
      <c r="AA3920" s="19"/>
      <c r="AB3920" s="19"/>
      <c r="AC3920" s="19"/>
      <c r="AD3920" s="19"/>
    </row>
    <row r="3921">
      <c r="A3921" s="110"/>
      <c r="B3921" s="119"/>
      <c r="C3921" s="19"/>
      <c r="D3921" s="119"/>
      <c r="E3921" s="19"/>
      <c r="F3921" s="119"/>
      <c r="G3921" s="19"/>
      <c r="H3921" s="119"/>
      <c r="I3921" s="19"/>
      <c r="J3921" s="119"/>
      <c r="K3921" s="19"/>
      <c r="L3921" s="19"/>
      <c r="M3921" s="71"/>
      <c r="N3921" s="19"/>
      <c r="O3921" s="71"/>
      <c r="P3921" s="19"/>
      <c r="Q3921" s="71"/>
      <c r="R3921" s="19"/>
      <c r="S3921" s="71"/>
      <c r="T3921" s="119"/>
      <c r="U3921" s="71"/>
      <c r="V3921" s="19"/>
      <c r="W3921" s="71"/>
      <c r="X3921" s="19"/>
      <c r="Y3921" s="19"/>
      <c r="Z3921" s="19"/>
      <c r="AA3921" s="19"/>
      <c r="AB3921" s="19"/>
      <c r="AC3921" s="19"/>
      <c r="AD3921" s="19"/>
    </row>
    <row r="3922">
      <c r="A3922" s="110"/>
      <c r="B3922" s="119"/>
      <c r="C3922" s="19"/>
      <c r="D3922" s="119"/>
      <c r="E3922" s="19"/>
      <c r="F3922" s="119"/>
      <c r="G3922" s="19"/>
      <c r="H3922" s="119"/>
      <c r="I3922" s="19"/>
      <c r="J3922" s="119"/>
      <c r="K3922" s="19"/>
      <c r="L3922" s="19"/>
      <c r="M3922" s="71"/>
      <c r="N3922" s="19"/>
      <c r="O3922" s="71"/>
      <c r="P3922" s="19"/>
      <c r="Q3922" s="71"/>
      <c r="R3922" s="19"/>
      <c r="S3922" s="71"/>
      <c r="T3922" s="119"/>
      <c r="U3922" s="71"/>
      <c r="V3922" s="19"/>
      <c r="W3922" s="71"/>
      <c r="X3922" s="19"/>
      <c r="Y3922" s="19"/>
      <c r="Z3922" s="19"/>
      <c r="AA3922" s="19"/>
      <c r="AB3922" s="19"/>
      <c r="AC3922" s="19"/>
      <c r="AD3922" s="19"/>
    </row>
    <row r="3923">
      <c r="A3923" s="110"/>
      <c r="B3923" s="119"/>
      <c r="C3923" s="19"/>
      <c r="D3923" s="119"/>
      <c r="E3923" s="19"/>
      <c r="F3923" s="119"/>
      <c r="G3923" s="19"/>
      <c r="H3923" s="119"/>
      <c r="I3923" s="19"/>
      <c r="J3923" s="119"/>
      <c r="K3923" s="19"/>
      <c r="L3923" s="19"/>
      <c r="M3923" s="71"/>
      <c r="N3923" s="19"/>
      <c r="O3923" s="71"/>
      <c r="P3923" s="19"/>
      <c r="Q3923" s="71"/>
      <c r="R3923" s="19"/>
      <c r="S3923" s="71"/>
      <c r="T3923" s="119"/>
      <c r="U3923" s="71"/>
      <c r="V3923" s="19"/>
      <c r="W3923" s="71"/>
      <c r="X3923" s="19"/>
      <c r="Y3923" s="19"/>
      <c r="Z3923" s="19"/>
      <c r="AA3923" s="19"/>
      <c r="AB3923" s="19"/>
      <c r="AC3923" s="19"/>
      <c r="AD3923" s="19"/>
    </row>
    <row r="3924">
      <c r="A3924" s="110"/>
      <c r="B3924" s="119"/>
      <c r="C3924" s="19"/>
      <c r="D3924" s="119"/>
      <c r="E3924" s="19"/>
      <c r="F3924" s="119"/>
      <c r="G3924" s="19"/>
      <c r="H3924" s="119"/>
      <c r="I3924" s="19"/>
      <c r="J3924" s="119"/>
      <c r="K3924" s="19"/>
      <c r="L3924" s="19"/>
      <c r="M3924" s="71"/>
      <c r="N3924" s="19"/>
      <c r="O3924" s="71"/>
      <c r="P3924" s="19"/>
      <c r="Q3924" s="71"/>
      <c r="R3924" s="19"/>
      <c r="S3924" s="71"/>
      <c r="T3924" s="119"/>
      <c r="U3924" s="71"/>
      <c r="V3924" s="19"/>
      <c r="W3924" s="71"/>
      <c r="X3924" s="19"/>
      <c r="Y3924" s="19"/>
      <c r="Z3924" s="19"/>
      <c r="AA3924" s="19"/>
      <c r="AB3924" s="19"/>
      <c r="AC3924" s="19"/>
      <c r="AD3924" s="19"/>
    </row>
    <row r="3925">
      <c r="A3925" s="110"/>
      <c r="B3925" s="119"/>
      <c r="C3925" s="19"/>
      <c r="D3925" s="119"/>
      <c r="E3925" s="19"/>
      <c r="F3925" s="119"/>
      <c r="G3925" s="19"/>
      <c r="H3925" s="119"/>
      <c r="I3925" s="19"/>
      <c r="J3925" s="119"/>
      <c r="K3925" s="19"/>
      <c r="L3925" s="19"/>
      <c r="M3925" s="71"/>
      <c r="N3925" s="19"/>
      <c r="O3925" s="71"/>
      <c r="P3925" s="19"/>
      <c r="Q3925" s="71"/>
      <c r="R3925" s="19"/>
      <c r="S3925" s="71"/>
      <c r="T3925" s="119"/>
      <c r="U3925" s="71"/>
      <c r="V3925" s="19"/>
      <c r="W3925" s="71"/>
      <c r="X3925" s="19"/>
      <c r="Y3925" s="19"/>
      <c r="Z3925" s="19"/>
      <c r="AA3925" s="19"/>
      <c r="AB3925" s="19"/>
      <c r="AC3925" s="19"/>
      <c r="AD3925" s="19"/>
    </row>
    <row r="3926">
      <c r="A3926" s="110"/>
      <c r="B3926" s="119"/>
      <c r="C3926" s="19"/>
      <c r="D3926" s="119"/>
      <c r="E3926" s="19"/>
      <c r="F3926" s="119"/>
      <c r="G3926" s="19"/>
      <c r="H3926" s="119"/>
      <c r="I3926" s="19"/>
      <c r="J3926" s="119"/>
      <c r="K3926" s="19"/>
      <c r="L3926" s="19"/>
      <c r="M3926" s="71"/>
      <c r="N3926" s="19"/>
      <c r="O3926" s="71"/>
      <c r="P3926" s="19"/>
      <c r="Q3926" s="71"/>
      <c r="R3926" s="19"/>
      <c r="S3926" s="71"/>
      <c r="T3926" s="119"/>
      <c r="U3926" s="71"/>
      <c r="V3926" s="19"/>
      <c r="W3926" s="71"/>
      <c r="X3926" s="19"/>
      <c r="Y3926" s="19"/>
      <c r="Z3926" s="19"/>
      <c r="AA3926" s="19"/>
      <c r="AB3926" s="19"/>
      <c r="AC3926" s="19"/>
      <c r="AD3926" s="19"/>
    </row>
    <row r="3927">
      <c r="A3927" s="110"/>
      <c r="B3927" s="119"/>
      <c r="C3927" s="19"/>
      <c r="D3927" s="119"/>
      <c r="E3927" s="19"/>
      <c r="F3927" s="119"/>
      <c r="G3927" s="19"/>
      <c r="H3927" s="119"/>
      <c r="I3927" s="19"/>
      <c r="J3927" s="119"/>
      <c r="K3927" s="19"/>
      <c r="L3927" s="19"/>
      <c r="M3927" s="71"/>
      <c r="N3927" s="19"/>
      <c r="O3927" s="71"/>
      <c r="P3927" s="19"/>
      <c r="Q3927" s="71"/>
      <c r="R3927" s="19"/>
      <c r="S3927" s="71"/>
      <c r="T3927" s="119"/>
      <c r="U3927" s="71"/>
      <c r="V3927" s="19"/>
      <c r="W3927" s="71"/>
      <c r="X3927" s="19"/>
      <c r="Y3927" s="19"/>
      <c r="Z3927" s="19"/>
      <c r="AA3927" s="19"/>
      <c r="AB3927" s="19"/>
      <c r="AC3927" s="19"/>
      <c r="AD3927" s="19"/>
    </row>
    <row r="3928">
      <c r="A3928" s="110"/>
      <c r="B3928" s="119"/>
      <c r="C3928" s="19"/>
      <c r="D3928" s="119"/>
      <c r="E3928" s="19"/>
      <c r="F3928" s="119"/>
      <c r="G3928" s="19"/>
      <c r="H3928" s="119"/>
      <c r="I3928" s="19"/>
      <c r="J3928" s="119"/>
      <c r="K3928" s="19"/>
      <c r="L3928" s="19"/>
      <c r="M3928" s="71"/>
      <c r="N3928" s="19"/>
      <c r="O3928" s="71"/>
      <c r="P3928" s="19"/>
      <c r="Q3928" s="71"/>
      <c r="R3928" s="19"/>
      <c r="S3928" s="71"/>
      <c r="T3928" s="119"/>
      <c r="U3928" s="71"/>
      <c r="V3928" s="19"/>
      <c r="W3928" s="71"/>
      <c r="X3928" s="19"/>
      <c r="Y3928" s="19"/>
      <c r="Z3928" s="19"/>
      <c r="AA3928" s="19"/>
      <c r="AB3928" s="19"/>
      <c r="AC3928" s="19"/>
      <c r="AD3928" s="19"/>
    </row>
    <row r="3929">
      <c r="A3929" s="110"/>
      <c r="B3929" s="119"/>
      <c r="C3929" s="19"/>
      <c r="D3929" s="119"/>
      <c r="E3929" s="19"/>
      <c r="F3929" s="119"/>
      <c r="G3929" s="19"/>
      <c r="H3929" s="119"/>
      <c r="I3929" s="19"/>
      <c r="J3929" s="119"/>
      <c r="K3929" s="19"/>
      <c r="L3929" s="19"/>
      <c r="M3929" s="71"/>
      <c r="N3929" s="19"/>
      <c r="O3929" s="71"/>
      <c r="P3929" s="19"/>
      <c r="Q3929" s="71"/>
      <c r="R3929" s="19"/>
      <c r="S3929" s="71"/>
      <c r="T3929" s="119"/>
      <c r="U3929" s="71"/>
      <c r="V3929" s="19"/>
      <c r="W3929" s="71"/>
      <c r="X3929" s="19"/>
      <c r="Y3929" s="19"/>
      <c r="Z3929" s="19"/>
      <c r="AA3929" s="19"/>
      <c r="AB3929" s="19"/>
      <c r="AC3929" s="19"/>
      <c r="AD3929" s="19"/>
    </row>
    <row r="3930">
      <c r="A3930" s="110"/>
      <c r="B3930" s="119"/>
      <c r="C3930" s="19"/>
      <c r="D3930" s="119"/>
      <c r="E3930" s="19"/>
      <c r="F3930" s="119"/>
      <c r="G3930" s="19"/>
      <c r="H3930" s="119"/>
      <c r="I3930" s="19"/>
      <c r="J3930" s="119"/>
      <c r="K3930" s="19"/>
      <c r="L3930" s="19"/>
      <c r="M3930" s="71"/>
      <c r="N3930" s="19"/>
      <c r="O3930" s="71"/>
      <c r="P3930" s="19"/>
      <c r="Q3930" s="71"/>
      <c r="R3930" s="19"/>
      <c r="S3930" s="71"/>
      <c r="T3930" s="119"/>
      <c r="U3930" s="71"/>
      <c r="V3930" s="19"/>
      <c r="W3930" s="71"/>
      <c r="X3930" s="19"/>
      <c r="Y3930" s="19"/>
      <c r="Z3930" s="19"/>
      <c r="AA3930" s="19"/>
      <c r="AB3930" s="19"/>
      <c r="AC3930" s="19"/>
      <c r="AD3930" s="19"/>
    </row>
    <row r="3931">
      <c r="A3931" s="110"/>
      <c r="B3931" s="119"/>
      <c r="C3931" s="19"/>
      <c r="D3931" s="119"/>
      <c r="E3931" s="19"/>
      <c r="F3931" s="119"/>
      <c r="G3931" s="19"/>
      <c r="H3931" s="119"/>
      <c r="I3931" s="19"/>
      <c r="J3931" s="119"/>
      <c r="K3931" s="19"/>
      <c r="L3931" s="19"/>
      <c r="M3931" s="71"/>
      <c r="N3931" s="19"/>
      <c r="O3931" s="71"/>
      <c r="P3931" s="19"/>
      <c r="Q3931" s="71"/>
      <c r="R3931" s="19"/>
      <c r="S3931" s="71"/>
      <c r="T3931" s="119"/>
      <c r="U3931" s="71"/>
      <c r="V3931" s="19"/>
      <c r="W3931" s="71"/>
      <c r="X3931" s="19"/>
      <c r="Y3931" s="19"/>
      <c r="Z3931" s="19"/>
      <c r="AA3931" s="19"/>
      <c r="AB3931" s="19"/>
      <c r="AC3931" s="19"/>
      <c r="AD3931" s="19"/>
    </row>
    <row r="3932">
      <c r="A3932" s="110"/>
      <c r="B3932" s="119"/>
      <c r="C3932" s="19"/>
      <c r="D3932" s="119"/>
      <c r="E3932" s="19"/>
      <c r="F3932" s="119"/>
      <c r="G3932" s="19"/>
      <c r="H3932" s="119"/>
      <c r="I3932" s="19"/>
      <c r="J3932" s="119"/>
      <c r="K3932" s="19"/>
      <c r="L3932" s="19"/>
      <c r="M3932" s="71"/>
      <c r="N3932" s="19"/>
      <c r="O3932" s="71"/>
      <c r="P3932" s="19"/>
      <c r="Q3932" s="71"/>
      <c r="R3932" s="19"/>
      <c r="S3932" s="71"/>
      <c r="T3932" s="119"/>
      <c r="U3932" s="71"/>
      <c r="V3932" s="19"/>
      <c r="W3932" s="71"/>
      <c r="X3932" s="19"/>
      <c r="Y3932" s="19"/>
      <c r="Z3932" s="19"/>
      <c r="AA3932" s="19"/>
      <c r="AB3932" s="19"/>
      <c r="AC3932" s="19"/>
      <c r="AD3932" s="19"/>
    </row>
    <row r="3933">
      <c r="A3933" s="110"/>
      <c r="B3933" s="119"/>
      <c r="C3933" s="19"/>
      <c r="D3933" s="119"/>
      <c r="E3933" s="19"/>
      <c r="F3933" s="119"/>
      <c r="G3933" s="19"/>
      <c r="H3933" s="119"/>
      <c r="I3933" s="19"/>
      <c r="J3933" s="119"/>
      <c r="K3933" s="19"/>
      <c r="L3933" s="19"/>
      <c r="M3933" s="71"/>
      <c r="N3933" s="19"/>
      <c r="O3933" s="71"/>
      <c r="P3933" s="19"/>
      <c r="Q3933" s="71"/>
      <c r="R3933" s="19"/>
      <c r="S3933" s="71"/>
      <c r="T3933" s="119"/>
      <c r="U3933" s="71"/>
      <c r="V3933" s="19"/>
      <c r="W3933" s="71"/>
      <c r="X3933" s="19"/>
      <c r="Y3933" s="19"/>
      <c r="Z3933" s="19"/>
      <c r="AA3933" s="19"/>
      <c r="AB3933" s="19"/>
      <c r="AC3933" s="19"/>
      <c r="AD3933" s="19"/>
    </row>
    <row r="3934">
      <c r="A3934" s="110"/>
      <c r="B3934" s="119"/>
      <c r="C3934" s="19"/>
      <c r="D3934" s="119"/>
      <c r="E3934" s="19"/>
      <c r="F3934" s="119"/>
      <c r="G3934" s="19"/>
      <c r="H3934" s="119"/>
      <c r="I3934" s="19"/>
      <c r="J3934" s="119"/>
      <c r="K3934" s="19"/>
      <c r="L3934" s="19"/>
      <c r="M3934" s="71"/>
      <c r="N3934" s="19"/>
      <c r="O3934" s="71"/>
      <c r="P3934" s="19"/>
      <c r="Q3934" s="71"/>
      <c r="R3934" s="19"/>
      <c r="S3934" s="71"/>
      <c r="T3934" s="119"/>
      <c r="U3934" s="71"/>
      <c r="V3934" s="19"/>
      <c r="W3934" s="71"/>
      <c r="X3934" s="19"/>
      <c r="Y3934" s="19"/>
      <c r="Z3934" s="19"/>
      <c r="AA3934" s="19"/>
      <c r="AB3934" s="19"/>
      <c r="AC3934" s="19"/>
      <c r="AD3934" s="19"/>
    </row>
    <row r="3935">
      <c r="A3935" s="110"/>
      <c r="B3935" s="119"/>
      <c r="C3935" s="19"/>
      <c r="D3935" s="119"/>
      <c r="E3935" s="19"/>
      <c r="F3935" s="119"/>
      <c r="G3935" s="19"/>
      <c r="H3935" s="119"/>
      <c r="I3935" s="19"/>
      <c r="J3935" s="119"/>
      <c r="K3935" s="19"/>
      <c r="L3935" s="19"/>
      <c r="M3935" s="71"/>
      <c r="N3935" s="19"/>
      <c r="O3935" s="71"/>
      <c r="P3935" s="19"/>
      <c r="Q3935" s="71"/>
      <c r="R3935" s="19"/>
      <c r="S3935" s="71"/>
      <c r="T3935" s="119"/>
      <c r="U3935" s="71"/>
      <c r="V3935" s="19"/>
      <c r="W3935" s="71"/>
      <c r="X3935" s="19"/>
      <c r="Y3935" s="19"/>
      <c r="Z3935" s="19"/>
      <c r="AA3935" s="19"/>
      <c r="AB3935" s="19"/>
      <c r="AC3935" s="19"/>
      <c r="AD3935" s="19"/>
    </row>
    <row r="3936">
      <c r="A3936" s="110"/>
      <c r="B3936" s="119"/>
      <c r="C3936" s="19"/>
      <c r="D3936" s="119"/>
      <c r="E3936" s="19"/>
      <c r="F3936" s="119"/>
      <c r="G3936" s="19"/>
      <c r="H3936" s="119"/>
      <c r="I3936" s="19"/>
      <c r="J3936" s="119"/>
      <c r="K3936" s="19"/>
      <c r="L3936" s="19"/>
      <c r="M3936" s="71"/>
      <c r="N3936" s="19"/>
      <c r="O3936" s="71"/>
      <c r="P3936" s="19"/>
      <c r="Q3936" s="71"/>
      <c r="R3936" s="19"/>
      <c r="S3936" s="71"/>
      <c r="T3936" s="119"/>
      <c r="U3936" s="71"/>
      <c r="V3936" s="19"/>
      <c r="W3936" s="71"/>
      <c r="X3936" s="19"/>
      <c r="Y3936" s="19"/>
      <c r="Z3936" s="19"/>
      <c r="AA3936" s="19"/>
      <c r="AB3936" s="19"/>
      <c r="AC3936" s="19"/>
      <c r="AD3936" s="19"/>
    </row>
    <row r="3937">
      <c r="A3937" s="110"/>
      <c r="B3937" s="119"/>
      <c r="C3937" s="19"/>
      <c r="D3937" s="119"/>
      <c r="E3937" s="19"/>
      <c r="F3937" s="119"/>
      <c r="G3937" s="19"/>
      <c r="H3937" s="119"/>
      <c r="I3937" s="19"/>
      <c r="J3937" s="119"/>
      <c r="K3937" s="19"/>
      <c r="L3937" s="19"/>
      <c r="M3937" s="71"/>
      <c r="N3937" s="19"/>
      <c r="O3937" s="71"/>
      <c r="P3937" s="19"/>
      <c r="Q3937" s="71"/>
      <c r="R3937" s="19"/>
      <c r="S3937" s="71"/>
      <c r="T3937" s="119"/>
      <c r="U3937" s="71"/>
      <c r="V3937" s="19"/>
      <c r="W3937" s="71"/>
      <c r="X3937" s="19"/>
      <c r="Y3937" s="19"/>
      <c r="Z3937" s="19"/>
      <c r="AA3937" s="19"/>
      <c r="AB3937" s="19"/>
      <c r="AC3937" s="19"/>
      <c r="AD3937" s="19"/>
    </row>
    <row r="3938">
      <c r="A3938" s="110"/>
      <c r="B3938" s="119"/>
      <c r="C3938" s="19"/>
      <c r="D3938" s="119"/>
      <c r="E3938" s="19"/>
      <c r="F3938" s="119"/>
      <c r="G3938" s="19"/>
      <c r="H3938" s="119"/>
      <c r="I3938" s="19"/>
      <c r="J3938" s="119"/>
      <c r="K3938" s="19"/>
      <c r="L3938" s="19"/>
      <c r="M3938" s="71"/>
      <c r="N3938" s="19"/>
      <c r="O3938" s="71"/>
      <c r="P3938" s="19"/>
      <c r="Q3938" s="71"/>
      <c r="R3938" s="19"/>
      <c r="S3938" s="71"/>
      <c r="T3938" s="119"/>
      <c r="U3938" s="71"/>
      <c r="V3938" s="19"/>
      <c r="W3938" s="71"/>
      <c r="X3938" s="19"/>
      <c r="Y3938" s="19"/>
      <c r="Z3938" s="19"/>
      <c r="AA3938" s="19"/>
      <c r="AB3938" s="19"/>
      <c r="AC3938" s="19"/>
      <c r="AD3938" s="19"/>
    </row>
    <row r="3939">
      <c r="A3939" s="110"/>
      <c r="B3939" s="119"/>
      <c r="C3939" s="19"/>
      <c r="D3939" s="119"/>
      <c r="E3939" s="19"/>
      <c r="F3939" s="119"/>
      <c r="G3939" s="19"/>
      <c r="H3939" s="119"/>
      <c r="I3939" s="19"/>
      <c r="J3939" s="119"/>
      <c r="K3939" s="19"/>
      <c r="L3939" s="19"/>
      <c r="M3939" s="71"/>
      <c r="N3939" s="19"/>
      <c r="O3939" s="71"/>
      <c r="P3939" s="19"/>
      <c r="Q3939" s="71"/>
      <c r="R3939" s="19"/>
      <c r="S3939" s="71"/>
      <c r="T3939" s="119"/>
      <c r="U3939" s="71"/>
      <c r="V3939" s="19"/>
      <c r="W3939" s="71"/>
      <c r="X3939" s="19"/>
      <c r="Y3939" s="19"/>
      <c r="Z3939" s="19"/>
      <c r="AA3939" s="19"/>
      <c r="AB3939" s="19"/>
      <c r="AC3939" s="19"/>
      <c r="AD3939" s="19"/>
    </row>
    <row r="3940">
      <c r="A3940" s="110"/>
      <c r="B3940" s="119"/>
      <c r="C3940" s="19"/>
      <c r="D3940" s="119"/>
      <c r="E3940" s="19"/>
      <c r="F3940" s="119"/>
      <c r="G3940" s="19"/>
      <c r="H3940" s="119"/>
      <c r="I3940" s="19"/>
      <c r="J3940" s="119"/>
      <c r="K3940" s="19"/>
      <c r="L3940" s="19"/>
      <c r="M3940" s="71"/>
      <c r="N3940" s="19"/>
      <c r="O3940" s="71"/>
      <c r="P3940" s="19"/>
      <c r="Q3940" s="71"/>
      <c r="R3940" s="19"/>
      <c r="S3940" s="71"/>
      <c r="T3940" s="119"/>
      <c r="U3940" s="71"/>
      <c r="V3940" s="19"/>
      <c r="W3940" s="71"/>
      <c r="X3940" s="19"/>
      <c r="Y3940" s="19"/>
      <c r="Z3940" s="19"/>
      <c r="AA3940" s="19"/>
      <c r="AB3940" s="19"/>
      <c r="AC3940" s="19"/>
      <c r="AD3940" s="19"/>
    </row>
    <row r="3941">
      <c r="A3941" s="110"/>
      <c r="B3941" s="119"/>
      <c r="C3941" s="19"/>
      <c r="D3941" s="119"/>
      <c r="E3941" s="19"/>
      <c r="F3941" s="119"/>
      <c r="G3941" s="19"/>
      <c r="H3941" s="119"/>
      <c r="I3941" s="19"/>
      <c r="J3941" s="119"/>
      <c r="K3941" s="19"/>
      <c r="L3941" s="19"/>
      <c r="M3941" s="71"/>
      <c r="N3941" s="19"/>
      <c r="O3941" s="71"/>
      <c r="P3941" s="19"/>
      <c r="Q3941" s="71"/>
      <c r="R3941" s="19"/>
      <c r="S3941" s="71"/>
      <c r="T3941" s="119"/>
      <c r="U3941" s="71"/>
      <c r="V3941" s="19"/>
      <c r="W3941" s="71"/>
      <c r="X3941" s="19"/>
      <c r="Y3941" s="19"/>
      <c r="Z3941" s="19"/>
      <c r="AA3941" s="19"/>
      <c r="AB3941" s="19"/>
      <c r="AC3941" s="19"/>
      <c r="AD3941" s="19"/>
    </row>
    <row r="3942">
      <c r="A3942" s="110"/>
      <c r="B3942" s="119"/>
      <c r="C3942" s="19"/>
      <c r="D3942" s="119"/>
      <c r="E3942" s="19"/>
      <c r="F3942" s="119"/>
      <c r="G3942" s="19"/>
      <c r="H3942" s="119"/>
      <c r="I3942" s="19"/>
      <c r="J3942" s="119"/>
      <c r="K3942" s="19"/>
      <c r="L3942" s="19"/>
      <c r="M3942" s="71"/>
      <c r="N3942" s="19"/>
      <c r="O3942" s="71"/>
      <c r="P3942" s="19"/>
      <c r="Q3942" s="71"/>
      <c r="R3942" s="19"/>
      <c r="S3942" s="71"/>
      <c r="T3942" s="119"/>
      <c r="U3942" s="71"/>
      <c r="V3942" s="19"/>
      <c r="W3942" s="71"/>
      <c r="X3942" s="19"/>
      <c r="Y3942" s="19"/>
      <c r="Z3942" s="19"/>
      <c r="AA3942" s="19"/>
      <c r="AB3942" s="19"/>
      <c r="AC3942" s="19"/>
      <c r="AD3942" s="19"/>
    </row>
    <row r="3943">
      <c r="A3943" s="110"/>
      <c r="B3943" s="119"/>
      <c r="C3943" s="19"/>
      <c r="D3943" s="119"/>
      <c r="E3943" s="19"/>
      <c r="F3943" s="119"/>
      <c r="G3943" s="19"/>
      <c r="H3943" s="119"/>
      <c r="I3943" s="19"/>
      <c r="J3943" s="119"/>
      <c r="K3943" s="19"/>
      <c r="L3943" s="19"/>
      <c r="M3943" s="71"/>
      <c r="N3943" s="19"/>
      <c r="O3943" s="71"/>
      <c r="P3943" s="19"/>
      <c r="Q3943" s="71"/>
      <c r="R3943" s="19"/>
      <c r="S3943" s="71"/>
      <c r="T3943" s="119"/>
      <c r="U3943" s="71"/>
      <c r="V3943" s="19"/>
      <c r="W3943" s="71"/>
      <c r="X3943" s="19"/>
      <c r="Y3943" s="19"/>
      <c r="Z3943" s="19"/>
      <c r="AA3943" s="19"/>
      <c r="AB3943" s="19"/>
      <c r="AC3943" s="19"/>
      <c r="AD3943" s="19"/>
    </row>
    <row r="3944">
      <c r="A3944" s="110"/>
      <c r="B3944" s="119"/>
      <c r="C3944" s="19"/>
      <c r="D3944" s="119"/>
      <c r="E3944" s="19"/>
      <c r="F3944" s="119"/>
      <c r="G3944" s="19"/>
      <c r="H3944" s="119"/>
      <c r="I3944" s="19"/>
      <c r="J3944" s="119"/>
      <c r="K3944" s="19"/>
      <c r="L3944" s="19"/>
      <c r="M3944" s="71"/>
      <c r="N3944" s="19"/>
      <c r="O3944" s="71"/>
      <c r="P3944" s="19"/>
      <c r="Q3944" s="71"/>
      <c r="R3944" s="19"/>
      <c r="S3944" s="71"/>
      <c r="T3944" s="119"/>
      <c r="U3944" s="71"/>
      <c r="V3944" s="19"/>
      <c r="W3944" s="71"/>
      <c r="X3944" s="19"/>
      <c r="Y3944" s="19"/>
      <c r="Z3944" s="19"/>
      <c r="AA3944" s="19"/>
      <c r="AB3944" s="19"/>
      <c r="AC3944" s="19"/>
      <c r="AD3944" s="19"/>
    </row>
    <row r="3945">
      <c r="A3945" s="110"/>
      <c r="B3945" s="119"/>
      <c r="C3945" s="19"/>
      <c r="D3945" s="119"/>
      <c r="E3945" s="19"/>
      <c r="F3945" s="119"/>
      <c r="G3945" s="19"/>
      <c r="H3945" s="119"/>
      <c r="I3945" s="19"/>
      <c r="J3945" s="119"/>
      <c r="K3945" s="19"/>
      <c r="L3945" s="19"/>
      <c r="M3945" s="71"/>
      <c r="N3945" s="19"/>
      <c r="O3945" s="71"/>
      <c r="P3945" s="19"/>
      <c r="Q3945" s="71"/>
      <c r="R3945" s="19"/>
      <c r="S3945" s="71"/>
      <c r="T3945" s="119"/>
      <c r="U3945" s="71"/>
      <c r="V3945" s="19"/>
      <c r="W3945" s="71"/>
      <c r="X3945" s="19"/>
      <c r="Y3945" s="19"/>
      <c r="Z3945" s="19"/>
      <c r="AA3945" s="19"/>
      <c r="AB3945" s="19"/>
      <c r="AC3945" s="19"/>
      <c r="AD3945" s="19"/>
    </row>
    <row r="3946">
      <c r="A3946" s="110"/>
      <c r="B3946" s="119"/>
      <c r="C3946" s="19"/>
      <c r="D3946" s="119"/>
      <c r="E3946" s="19"/>
      <c r="F3946" s="119"/>
      <c r="G3946" s="19"/>
      <c r="H3946" s="119"/>
      <c r="I3946" s="19"/>
      <c r="J3946" s="119"/>
      <c r="K3946" s="19"/>
      <c r="L3946" s="19"/>
      <c r="M3946" s="71"/>
      <c r="N3946" s="19"/>
      <c r="O3946" s="71"/>
      <c r="P3946" s="19"/>
      <c r="Q3946" s="71"/>
      <c r="R3946" s="19"/>
      <c r="S3946" s="71"/>
      <c r="T3946" s="119"/>
      <c r="U3946" s="71"/>
      <c r="V3946" s="19"/>
      <c r="W3946" s="71"/>
      <c r="X3946" s="19"/>
      <c r="Y3946" s="19"/>
      <c r="Z3946" s="19"/>
      <c r="AA3946" s="19"/>
      <c r="AB3946" s="19"/>
      <c r="AC3946" s="19"/>
      <c r="AD3946" s="19"/>
    </row>
    <row r="3947">
      <c r="A3947" s="110"/>
      <c r="B3947" s="119"/>
      <c r="C3947" s="19"/>
      <c r="D3947" s="119"/>
      <c r="E3947" s="19"/>
      <c r="F3947" s="119"/>
      <c r="G3947" s="19"/>
      <c r="H3947" s="119"/>
      <c r="I3947" s="19"/>
      <c r="J3947" s="119"/>
      <c r="K3947" s="19"/>
      <c r="L3947" s="19"/>
      <c r="M3947" s="71"/>
      <c r="N3947" s="19"/>
      <c r="O3947" s="71"/>
      <c r="P3947" s="19"/>
      <c r="Q3947" s="71"/>
      <c r="R3947" s="19"/>
      <c r="S3947" s="71"/>
      <c r="T3947" s="119"/>
      <c r="U3947" s="71"/>
      <c r="V3947" s="19"/>
      <c r="W3947" s="71"/>
      <c r="X3947" s="19"/>
      <c r="Y3947" s="19"/>
      <c r="Z3947" s="19"/>
      <c r="AA3947" s="19"/>
      <c r="AB3947" s="19"/>
      <c r="AC3947" s="19"/>
      <c r="AD3947" s="19"/>
    </row>
    <row r="3948">
      <c r="A3948" s="110"/>
      <c r="B3948" s="119"/>
      <c r="C3948" s="19"/>
      <c r="D3948" s="119"/>
      <c r="E3948" s="19"/>
      <c r="F3948" s="119"/>
      <c r="G3948" s="19"/>
      <c r="H3948" s="119"/>
      <c r="I3948" s="19"/>
      <c r="J3948" s="119"/>
      <c r="K3948" s="19"/>
      <c r="L3948" s="19"/>
      <c r="M3948" s="71"/>
      <c r="N3948" s="19"/>
      <c r="O3948" s="71"/>
      <c r="P3948" s="19"/>
      <c r="Q3948" s="71"/>
      <c r="R3948" s="19"/>
      <c r="S3948" s="71"/>
      <c r="T3948" s="119"/>
      <c r="U3948" s="71"/>
      <c r="V3948" s="19"/>
      <c r="W3948" s="71"/>
      <c r="X3948" s="19"/>
      <c r="Y3948" s="19"/>
      <c r="Z3948" s="19"/>
      <c r="AA3948" s="19"/>
      <c r="AB3948" s="19"/>
      <c r="AC3948" s="19"/>
      <c r="AD3948" s="19"/>
    </row>
    <row r="3949">
      <c r="A3949" s="110"/>
      <c r="B3949" s="119"/>
      <c r="C3949" s="19"/>
      <c r="D3949" s="119"/>
      <c r="E3949" s="19"/>
      <c r="F3949" s="119"/>
      <c r="G3949" s="19"/>
      <c r="H3949" s="119"/>
      <c r="I3949" s="19"/>
      <c r="J3949" s="119"/>
      <c r="K3949" s="19"/>
      <c r="L3949" s="19"/>
      <c r="M3949" s="71"/>
      <c r="N3949" s="19"/>
      <c r="O3949" s="71"/>
      <c r="P3949" s="19"/>
      <c r="Q3949" s="71"/>
      <c r="R3949" s="19"/>
      <c r="S3949" s="71"/>
      <c r="T3949" s="119"/>
      <c r="U3949" s="71"/>
      <c r="V3949" s="19"/>
      <c r="W3949" s="71"/>
      <c r="X3949" s="19"/>
      <c r="Y3949" s="19"/>
      <c r="Z3949" s="19"/>
      <c r="AA3949" s="19"/>
      <c r="AB3949" s="19"/>
      <c r="AC3949" s="19"/>
      <c r="AD3949" s="19"/>
    </row>
    <row r="3950">
      <c r="A3950" s="110"/>
      <c r="B3950" s="119"/>
      <c r="C3950" s="19"/>
      <c r="D3950" s="119"/>
      <c r="E3950" s="19"/>
      <c r="F3950" s="119"/>
      <c r="G3950" s="19"/>
      <c r="H3950" s="119"/>
      <c r="I3950" s="19"/>
      <c r="J3950" s="119"/>
      <c r="K3950" s="19"/>
      <c r="L3950" s="19"/>
      <c r="M3950" s="71"/>
      <c r="N3950" s="19"/>
      <c r="O3950" s="71"/>
      <c r="P3950" s="19"/>
      <c r="Q3950" s="71"/>
      <c r="R3950" s="19"/>
      <c r="S3950" s="71"/>
      <c r="T3950" s="119"/>
      <c r="U3950" s="71"/>
      <c r="V3950" s="19"/>
      <c r="W3950" s="71"/>
      <c r="X3950" s="19"/>
      <c r="Y3950" s="19"/>
      <c r="Z3950" s="19"/>
      <c r="AA3950" s="19"/>
      <c r="AB3950" s="19"/>
      <c r="AC3950" s="19"/>
      <c r="AD3950" s="19"/>
    </row>
    <row r="3951">
      <c r="A3951" s="110"/>
      <c r="B3951" s="119"/>
      <c r="C3951" s="19"/>
      <c r="D3951" s="119"/>
      <c r="E3951" s="19"/>
      <c r="F3951" s="119"/>
      <c r="G3951" s="19"/>
      <c r="H3951" s="119"/>
      <c r="I3951" s="19"/>
      <c r="J3951" s="119"/>
      <c r="K3951" s="19"/>
      <c r="L3951" s="19"/>
      <c r="M3951" s="71"/>
      <c r="N3951" s="19"/>
      <c r="O3951" s="71"/>
      <c r="P3951" s="19"/>
      <c r="Q3951" s="71"/>
      <c r="R3951" s="19"/>
      <c r="S3951" s="71"/>
      <c r="T3951" s="119"/>
      <c r="U3951" s="71"/>
      <c r="V3951" s="19"/>
      <c r="W3951" s="71"/>
      <c r="X3951" s="19"/>
      <c r="Y3951" s="19"/>
      <c r="Z3951" s="19"/>
      <c r="AA3951" s="19"/>
      <c r="AB3951" s="19"/>
      <c r="AC3951" s="19"/>
      <c r="AD3951" s="19"/>
    </row>
    <row r="3952">
      <c r="A3952" s="110"/>
      <c r="B3952" s="119"/>
      <c r="C3952" s="19"/>
      <c r="D3952" s="119"/>
      <c r="E3952" s="19"/>
      <c r="F3952" s="119"/>
      <c r="G3952" s="19"/>
      <c r="H3952" s="119"/>
      <c r="I3952" s="19"/>
      <c r="J3952" s="119"/>
      <c r="K3952" s="19"/>
      <c r="L3952" s="19"/>
      <c r="M3952" s="71"/>
      <c r="N3952" s="19"/>
      <c r="O3952" s="71"/>
      <c r="P3952" s="19"/>
      <c r="Q3952" s="71"/>
      <c r="R3952" s="19"/>
      <c r="S3952" s="71"/>
      <c r="T3952" s="119"/>
      <c r="U3952" s="71"/>
      <c r="V3952" s="19"/>
      <c r="W3952" s="71"/>
      <c r="X3952" s="19"/>
      <c r="Y3952" s="19"/>
      <c r="Z3952" s="19"/>
      <c r="AA3952" s="19"/>
      <c r="AB3952" s="19"/>
      <c r="AC3952" s="19"/>
      <c r="AD3952" s="19"/>
    </row>
    <row r="3953">
      <c r="A3953" s="110"/>
      <c r="B3953" s="119"/>
      <c r="C3953" s="19"/>
      <c r="D3953" s="119"/>
      <c r="E3953" s="19"/>
      <c r="F3953" s="119"/>
      <c r="G3953" s="19"/>
      <c r="H3953" s="119"/>
      <c r="I3953" s="19"/>
      <c r="J3953" s="119"/>
      <c r="K3953" s="19"/>
      <c r="L3953" s="19"/>
      <c r="M3953" s="71"/>
      <c r="N3953" s="19"/>
      <c r="O3953" s="71"/>
      <c r="P3953" s="19"/>
      <c r="Q3953" s="71"/>
      <c r="R3953" s="19"/>
      <c r="S3953" s="71"/>
      <c r="T3953" s="119"/>
      <c r="U3953" s="71"/>
      <c r="V3953" s="19"/>
      <c r="W3953" s="71"/>
      <c r="X3953" s="19"/>
      <c r="Y3953" s="19"/>
      <c r="Z3953" s="19"/>
      <c r="AA3953" s="19"/>
      <c r="AB3953" s="19"/>
      <c r="AC3953" s="19"/>
      <c r="AD3953" s="19"/>
    </row>
    <row r="3954">
      <c r="A3954" s="110"/>
      <c r="B3954" s="119"/>
      <c r="C3954" s="19"/>
      <c r="D3954" s="119"/>
      <c r="E3954" s="19"/>
      <c r="F3954" s="119"/>
      <c r="G3954" s="19"/>
      <c r="H3954" s="119"/>
      <c r="I3954" s="19"/>
      <c r="J3954" s="119"/>
      <c r="K3954" s="19"/>
      <c r="L3954" s="19"/>
      <c r="M3954" s="71"/>
      <c r="N3954" s="19"/>
      <c r="O3954" s="71"/>
      <c r="P3954" s="19"/>
      <c r="Q3954" s="71"/>
      <c r="R3954" s="19"/>
      <c r="S3954" s="71"/>
      <c r="T3954" s="119"/>
      <c r="U3954" s="71"/>
      <c r="V3954" s="19"/>
      <c r="W3954" s="71"/>
      <c r="X3954" s="19"/>
      <c r="Y3954" s="19"/>
      <c r="Z3954" s="19"/>
      <c r="AA3954" s="19"/>
      <c r="AB3954" s="19"/>
      <c r="AC3954" s="19"/>
      <c r="AD3954" s="19"/>
    </row>
    <row r="3955">
      <c r="A3955" s="110"/>
      <c r="B3955" s="119"/>
      <c r="C3955" s="19"/>
      <c r="D3955" s="119"/>
      <c r="E3955" s="19"/>
      <c r="F3955" s="119"/>
      <c r="G3955" s="19"/>
      <c r="H3955" s="119"/>
      <c r="I3955" s="19"/>
      <c r="J3955" s="119"/>
      <c r="K3955" s="19"/>
      <c r="L3955" s="19"/>
      <c r="M3955" s="71"/>
      <c r="N3955" s="19"/>
      <c r="O3955" s="71"/>
      <c r="P3955" s="19"/>
      <c r="Q3955" s="71"/>
      <c r="R3955" s="19"/>
      <c r="S3955" s="71"/>
      <c r="T3955" s="119"/>
      <c r="U3955" s="71"/>
      <c r="V3955" s="19"/>
      <c r="W3955" s="71"/>
      <c r="X3955" s="19"/>
      <c r="Y3955" s="19"/>
      <c r="Z3955" s="19"/>
      <c r="AA3955" s="19"/>
      <c r="AB3955" s="19"/>
      <c r="AC3955" s="19"/>
      <c r="AD3955" s="19"/>
    </row>
    <row r="3956">
      <c r="A3956" s="110"/>
      <c r="B3956" s="119"/>
      <c r="C3956" s="19"/>
      <c r="D3956" s="119"/>
      <c r="E3956" s="19"/>
      <c r="F3956" s="119"/>
      <c r="G3956" s="19"/>
      <c r="H3956" s="119"/>
      <c r="I3956" s="19"/>
      <c r="J3956" s="119"/>
      <c r="K3956" s="19"/>
      <c r="L3956" s="19"/>
      <c r="M3956" s="71"/>
      <c r="N3956" s="19"/>
      <c r="O3956" s="71"/>
      <c r="P3956" s="19"/>
      <c r="Q3956" s="71"/>
      <c r="R3956" s="19"/>
      <c r="S3956" s="71"/>
      <c r="T3956" s="119"/>
      <c r="U3956" s="71"/>
      <c r="V3956" s="19"/>
      <c r="W3956" s="71"/>
      <c r="X3956" s="19"/>
      <c r="Y3956" s="19"/>
      <c r="Z3956" s="19"/>
      <c r="AA3956" s="19"/>
      <c r="AB3956" s="19"/>
      <c r="AC3956" s="19"/>
      <c r="AD3956" s="19"/>
    </row>
    <row r="3957">
      <c r="A3957" s="110"/>
      <c r="B3957" s="119"/>
      <c r="C3957" s="19"/>
      <c r="D3957" s="119"/>
      <c r="E3957" s="19"/>
      <c r="F3957" s="119"/>
      <c r="G3957" s="19"/>
      <c r="H3957" s="119"/>
      <c r="I3957" s="19"/>
      <c r="J3957" s="119"/>
      <c r="K3957" s="19"/>
      <c r="L3957" s="19"/>
      <c r="M3957" s="71"/>
      <c r="N3957" s="19"/>
      <c r="O3957" s="71"/>
      <c r="P3957" s="19"/>
      <c r="Q3957" s="71"/>
      <c r="R3957" s="19"/>
      <c r="S3957" s="71"/>
      <c r="T3957" s="119"/>
      <c r="U3957" s="71"/>
      <c r="V3957" s="19"/>
      <c r="W3957" s="71"/>
      <c r="X3957" s="19"/>
      <c r="Y3957" s="19"/>
      <c r="Z3957" s="19"/>
      <c r="AA3957" s="19"/>
      <c r="AB3957" s="19"/>
      <c r="AC3957" s="19"/>
      <c r="AD3957" s="19"/>
    </row>
    <row r="3958">
      <c r="A3958" s="110"/>
      <c r="B3958" s="119"/>
      <c r="C3958" s="19"/>
      <c r="D3958" s="119"/>
      <c r="E3958" s="19"/>
      <c r="F3958" s="119"/>
      <c r="G3958" s="19"/>
      <c r="H3958" s="119"/>
      <c r="I3958" s="19"/>
      <c r="J3958" s="119"/>
      <c r="K3958" s="19"/>
      <c r="L3958" s="19"/>
      <c r="M3958" s="71"/>
      <c r="N3958" s="19"/>
      <c r="O3958" s="71"/>
      <c r="P3958" s="19"/>
      <c r="Q3958" s="71"/>
      <c r="R3958" s="19"/>
      <c r="S3958" s="71"/>
      <c r="T3958" s="119"/>
      <c r="U3958" s="71"/>
      <c r="V3958" s="19"/>
      <c r="W3958" s="71"/>
      <c r="X3958" s="19"/>
      <c r="Y3958" s="19"/>
      <c r="Z3958" s="19"/>
      <c r="AA3958" s="19"/>
      <c r="AB3958" s="19"/>
      <c r="AC3958" s="19"/>
      <c r="AD3958" s="19"/>
    </row>
    <row r="3959">
      <c r="A3959" s="110"/>
      <c r="B3959" s="119"/>
      <c r="C3959" s="19"/>
      <c r="D3959" s="119"/>
      <c r="E3959" s="19"/>
      <c r="F3959" s="119"/>
      <c r="G3959" s="19"/>
      <c r="H3959" s="119"/>
      <c r="I3959" s="19"/>
      <c r="J3959" s="119"/>
      <c r="K3959" s="19"/>
      <c r="L3959" s="19"/>
      <c r="M3959" s="71"/>
      <c r="N3959" s="19"/>
      <c r="O3959" s="71"/>
      <c r="P3959" s="19"/>
      <c r="Q3959" s="71"/>
      <c r="R3959" s="19"/>
      <c r="S3959" s="71"/>
      <c r="T3959" s="119"/>
      <c r="U3959" s="71"/>
      <c r="V3959" s="19"/>
      <c r="W3959" s="71"/>
      <c r="X3959" s="19"/>
      <c r="Y3959" s="19"/>
      <c r="Z3959" s="19"/>
      <c r="AA3959" s="19"/>
      <c r="AB3959" s="19"/>
      <c r="AC3959" s="19"/>
      <c r="AD3959" s="19"/>
    </row>
    <row r="3960">
      <c r="A3960" s="110"/>
      <c r="B3960" s="119"/>
      <c r="C3960" s="19"/>
      <c r="D3960" s="119"/>
      <c r="E3960" s="19"/>
      <c r="F3960" s="119"/>
      <c r="G3960" s="19"/>
      <c r="H3960" s="119"/>
      <c r="I3960" s="19"/>
      <c r="J3960" s="119"/>
      <c r="K3960" s="19"/>
      <c r="L3960" s="19"/>
      <c r="M3960" s="71"/>
      <c r="N3960" s="19"/>
      <c r="O3960" s="71"/>
      <c r="P3960" s="19"/>
      <c r="Q3960" s="71"/>
      <c r="R3960" s="19"/>
      <c r="S3960" s="71"/>
      <c r="T3960" s="119"/>
      <c r="U3960" s="71"/>
      <c r="V3960" s="19"/>
      <c r="W3960" s="71"/>
      <c r="X3960" s="19"/>
      <c r="Y3960" s="19"/>
      <c r="Z3960" s="19"/>
      <c r="AA3960" s="19"/>
      <c r="AB3960" s="19"/>
      <c r="AC3960" s="19"/>
      <c r="AD3960" s="19"/>
    </row>
    <row r="3961">
      <c r="A3961" s="110"/>
      <c r="B3961" s="119"/>
      <c r="C3961" s="19"/>
      <c r="D3961" s="119"/>
      <c r="E3961" s="19"/>
      <c r="F3961" s="119"/>
      <c r="G3961" s="19"/>
      <c r="H3961" s="119"/>
      <c r="I3961" s="19"/>
      <c r="J3961" s="119"/>
      <c r="K3961" s="19"/>
      <c r="L3961" s="19"/>
      <c r="M3961" s="71"/>
      <c r="N3961" s="19"/>
      <c r="O3961" s="71"/>
      <c r="P3961" s="19"/>
      <c r="Q3961" s="71"/>
      <c r="R3961" s="19"/>
      <c r="S3961" s="71"/>
      <c r="T3961" s="119"/>
      <c r="U3961" s="71"/>
      <c r="V3961" s="19"/>
      <c r="W3961" s="71"/>
      <c r="X3961" s="19"/>
      <c r="Y3961" s="19"/>
      <c r="Z3961" s="19"/>
      <c r="AA3961" s="19"/>
      <c r="AB3961" s="19"/>
      <c r="AC3961" s="19"/>
      <c r="AD3961" s="19"/>
    </row>
    <row r="3962">
      <c r="A3962" s="110"/>
      <c r="B3962" s="119"/>
      <c r="C3962" s="19"/>
      <c r="D3962" s="119"/>
      <c r="E3962" s="19"/>
      <c r="F3962" s="119"/>
      <c r="G3962" s="19"/>
      <c r="H3962" s="119"/>
      <c r="I3962" s="19"/>
      <c r="J3962" s="119"/>
      <c r="K3962" s="19"/>
      <c r="L3962" s="19"/>
      <c r="M3962" s="71"/>
      <c r="N3962" s="19"/>
      <c r="O3962" s="71"/>
      <c r="P3962" s="19"/>
      <c r="Q3962" s="71"/>
      <c r="R3962" s="19"/>
      <c r="S3962" s="71"/>
      <c r="T3962" s="119"/>
      <c r="U3962" s="71"/>
      <c r="V3962" s="19"/>
      <c r="W3962" s="71"/>
      <c r="X3962" s="19"/>
      <c r="Y3962" s="19"/>
      <c r="Z3962" s="19"/>
      <c r="AA3962" s="19"/>
      <c r="AB3962" s="19"/>
      <c r="AC3962" s="19"/>
      <c r="AD3962" s="19"/>
    </row>
    <row r="3963">
      <c r="A3963" s="110"/>
      <c r="B3963" s="119"/>
      <c r="C3963" s="19"/>
      <c r="D3963" s="119"/>
      <c r="E3963" s="19"/>
      <c r="F3963" s="119"/>
      <c r="G3963" s="19"/>
      <c r="H3963" s="119"/>
      <c r="I3963" s="19"/>
      <c r="J3963" s="119"/>
      <c r="K3963" s="19"/>
      <c r="L3963" s="19"/>
      <c r="M3963" s="71"/>
      <c r="N3963" s="19"/>
      <c r="O3963" s="71"/>
      <c r="P3963" s="19"/>
      <c r="Q3963" s="71"/>
      <c r="R3963" s="19"/>
      <c r="S3963" s="71"/>
      <c r="T3963" s="119"/>
      <c r="U3963" s="71"/>
      <c r="V3963" s="19"/>
      <c r="W3963" s="71"/>
      <c r="X3963" s="19"/>
      <c r="Y3963" s="19"/>
      <c r="Z3963" s="19"/>
      <c r="AA3963" s="19"/>
      <c r="AB3963" s="19"/>
      <c r="AC3963" s="19"/>
      <c r="AD3963" s="19"/>
    </row>
    <row r="3964">
      <c r="A3964" s="110"/>
      <c r="B3964" s="119"/>
      <c r="C3964" s="19"/>
      <c r="D3964" s="119"/>
      <c r="E3964" s="19"/>
      <c r="F3964" s="119"/>
      <c r="G3964" s="19"/>
      <c r="H3964" s="119"/>
      <c r="I3964" s="19"/>
      <c r="J3964" s="119"/>
      <c r="K3964" s="19"/>
      <c r="L3964" s="19"/>
      <c r="M3964" s="71"/>
      <c r="N3964" s="19"/>
      <c r="O3964" s="71"/>
      <c r="P3964" s="19"/>
      <c r="Q3964" s="71"/>
      <c r="R3964" s="19"/>
      <c r="S3964" s="71"/>
      <c r="T3964" s="119"/>
      <c r="U3964" s="71"/>
      <c r="V3964" s="19"/>
      <c r="W3964" s="71"/>
      <c r="X3964" s="19"/>
      <c r="Y3964" s="19"/>
      <c r="Z3964" s="19"/>
      <c r="AA3964" s="19"/>
      <c r="AB3964" s="19"/>
      <c r="AC3964" s="19"/>
      <c r="AD3964" s="19"/>
    </row>
    <row r="3965">
      <c r="A3965" s="110"/>
      <c r="B3965" s="119"/>
      <c r="C3965" s="19"/>
      <c r="D3965" s="119"/>
      <c r="E3965" s="19"/>
      <c r="F3965" s="119"/>
      <c r="G3965" s="19"/>
      <c r="H3965" s="119"/>
      <c r="I3965" s="19"/>
      <c r="J3965" s="119"/>
      <c r="K3965" s="19"/>
      <c r="L3965" s="19"/>
      <c r="M3965" s="71"/>
      <c r="N3965" s="19"/>
      <c r="O3965" s="71"/>
      <c r="P3965" s="19"/>
      <c r="Q3965" s="71"/>
      <c r="R3965" s="19"/>
      <c r="S3965" s="71"/>
      <c r="T3965" s="119"/>
      <c r="U3965" s="71"/>
      <c r="V3965" s="19"/>
      <c r="W3965" s="71"/>
      <c r="X3965" s="19"/>
      <c r="Y3965" s="19"/>
      <c r="Z3965" s="19"/>
      <c r="AA3965" s="19"/>
      <c r="AB3965" s="19"/>
      <c r="AC3965" s="19"/>
      <c r="AD3965" s="19"/>
    </row>
    <row r="3966">
      <c r="A3966" s="110"/>
      <c r="B3966" s="119"/>
      <c r="C3966" s="19"/>
      <c r="D3966" s="119"/>
      <c r="E3966" s="19"/>
      <c r="F3966" s="119"/>
      <c r="G3966" s="19"/>
      <c r="H3966" s="119"/>
      <c r="I3966" s="19"/>
      <c r="J3966" s="119"/>
      <c r="K3966" s="19"/>
      <c r="L3966" s="19"/>
      <c r="M3966" s="71"/>
      <c r="N3966" s="19"/>
      <c r="O3966" s="71"/>
      <c r="P3966" s="19"/>
      <c r="Q3966" s="71"/>
      <c r="R3966" s="19"/>
      <c r="S3966" s="71"/>
      <c r="T3966" s="119"/>
      <c r="U3966" s="71"/>
      <c r="V3966" s="19"/>
      <c r="W3966" s="71"/>
      <c r="X3966" s="19"/>
      <c r="Y3966" s="19"/>
      <c r="Z3966" s="19"/>
      <c r="AA3966" s="19"/>
      <c r="AB3966" s="19"/>
      <c r="AC3966" s="19"/>
      <c r="AD3966" s="19"/>
    </row>
    <row r="3967">
      <c r="A3967" s="110"/>
      <c r="B3967" s="119"/>
      <c r="C3967" s="19"/>
      <c r="D3967" s="119"/>
      <c r="E3967" s="19"/>
      <c r="F3967" s="119"/>
      <c r="G3967" s="19"/>
      <c r="H3967" s="119"/>
      <c r="I3967" s="19"/>
      <c r="J3967" s="119"/>
      <c r="K3967" s="19"/>
      <c r="L3967" s="19"/>
      <c r="M3967" s="71"/>
      <c r="N3967" s="19"/>
      <c r="O3967" s="71"/>
      <c r="P3967" s="19"/>
      <c r="Q3967" s="71"/>
      <c r="R3967" s="19"/>
      <c r="S3967" s="71"/>
      <c r="T3967" s="119"/>
      <c r="U3967" s="71"/>
      <c r="V3967" s="19"/>
      <c r="W3967" s="71"/>
      <c r="X3967" s="19"/>
      <c r="Y3967" s="19"/>
      <c r="Z3967" s="19"/>
      <c r="AA3967" s="19"/>
      <c r="AB3967" s="19"/>
      <c r="AC3967" s="19"/>
      <c r="AD3967" s="19"/>
    </row>
    <row r="3968">
      <c r="A3968" s="110"/>
      <c r="B3968" s="119"/>
      <c r="C3968" s="19"/>
      <c r="D3968" s="119"/>
      <c r="E3968" s="19"/>
      <c r="F3968" s="119"/>
      <c r="G3968" s="19"/>
      <c r="H3968" s="119"/>
      <c r="I3968" s="19"/>
      <c r="J3968" s="119"/>
      <c r="K3968" s="19"/>
      <c r="L3968" s="19"/>
      <c r="M3968" s="71"/>
      <c r="N3968" s="19"/>
      <c r="O3968" s="71"/>
      <c r="P3968" s="19"/>
      <c r="Q3968" s="71"/>
      <c r="R3968" s="19"/>
      <c r="S3968" s="71"/>
      <c r="T3968" s="119"/>
      <c r="U3968" s="71"/>
      <c r="V3968" s="19"/>
      <c r="W3968" s="71"/>
      <c r="X3968" s="19"/>
      <c r="Y3968" s="19"/>
      <c r="Z3968" s="19"/>
      <c r="AA3968" s="19"/>
      <c r="AB3968" s="19"/>
      <c r="AC3968" s="19"/>
      <c r="AD3968" s="19"/>
    </row>
    <row r="3969">
      <c r="A3969" s="110"/>
      <c r="B3969" s="119"/>
      <c r="C3969" s="19"/>
      <c r="D3969" s="119"/>
      <c r="E3969" s="19"/>
      <c r="F3969" s="119"/>
      <c r="G3969" s="19"/>
      <c r="H3969" s="119"/>
      <c r="I3969" s="19"/>
      <c r="J3969" s="119"/>
      <c r="K3969" s="19"/>
      <c r="L3969" s="19"/>
      <c r="M3969" s="71"/>
      <c r="N3969" s="19"/>
      <c r="O3969" s="71"/>
      <c r="P3969" s="19"/>
      <c r="Q3969" s="71"/>
      <c r="R3969" s="19"/>
      <c r="S3969" s="71"/>
      <c r="T3969" s="119"/>
      <c r="U3969" s="71"/>
      <c r="V3969" s="19"/>
      <c r="W3969" s="71"/>
      <c r="X3969" s="19"/>
      <c r="Y3969" s="19"/>
      <c r="Z3969" s="19"/>
      <c r="AA3969" s="19"/>
      <c r="AB3969" s="19"/>
      <c r="AC3969" s="19"/>
      <c r="AD3969" s="19"/>
    </row>
    <row r="3970">
      <c r="A3970" s="110"/>
      <c r="B3970" s="119"/>
      <c r="C3970" s="19"/>
      <c r="D3970" s="119"/>
      <c r="E3970" s="19"/>
      <c r="F3970" s="119"/>
      <c r="G3970" s="19"/>
      <c r="H3970" s="119"/>
      <c r="I3970" s="19"/>
      <c r="J3970" s="119"/>
      <c r="K3970" s="19"/>
      <c r="L3970" s="19"/>
      <c r="M3970" s="71"/>
      <c r="N3970" s="19"/>
      <c r="O3970" s="71"/>
      <c r="P3970" s="19"/>
      <c r="Q3970" s="71"/>
      <c r="R3970" s="19"/>
      <c r="S3970" s="71"/>
      <c r="T3970" s="119"/>
      <c r="U3970" s="71"/>
      <c r="V3970" s="19"/>
      <c r="W3970" s="71"/>
      <c r="X3970" s="19"/>
      <c r="Y3970" s="19"/>
      <c r="Z3970" s="19"/>
      <c r="AA3970" s="19"/>
      <c r="AB3970" s="19"/>
      <c r="AC3970" s="19"/>
      <c r="AD3970" s="19"/>
    </row>
    <row r="3971">
      <c r="A3971" s="110"/>
      <c r="B3971" s="119"/>
      <c r="C3971" s="19"/>
      <c r="D3971" s="119"/>
      <c r="E3971" s="19"/>
      <c r="F3971" s="119"/>
      <c r="G3971" s="19"/>
      <c r="H3971" s="119"/>
      <c r="I3971" s="19"/>
      <c r="J3971" s="119"/>
      <c r="K3971" s="19"/>
      <c r="L3971" s="19"/>
      <c r="M3971" s="71"/>
      <c r="N3971" s="19"/>
      <c r="O3971" s="71"/>
      <c r="P3971" s="19"/>
      <c r="Q3971" s="71"/>
      <c r="R3971" s="19"/>
      <c r="S3971" s="71"/>
      <c r="T3971" s="119"/>
      <c r="U3971" s="71"/>
      <c r="V3971" s="19"/>
      <c r="W3971" s="71"/>
      <c r="X3971" s="19"/>
      <c r="Y3971" s="19"/>
      <c r="Z3971" s="19"/>
      <c r="AA3971" s="19"/>
      <c r="AB3971" s="19"/>
      <c r="AC3971" s="19"/>
      <c r="AD3971" s="19"/>
    </row>
    <row r="3972">
      <c r="A3972" s="110"/>
      <c r="B3972" s="119"/>
      <c r="C3972" s="19"/>
      <c r="D3972" s="119"/>
      <c r="E3972" s="19"/>
      <c r="F3972" s="119"/>
      <c r="G3972" s="19"/>
      <c r="H3972" s="119"/>
      <c r="I3972" s="19"/>
      <c r="J3972" s="119"/>
      <c r="K3972" s="19"/>
      <c r="L3972" s="19"/>
      <c r="M3972" s="71"/>
      <c r="N3972" s="19"/>
      <c r="O3972" s="71"/>
      <c r="P3972" s="19"/>
      <c r="Q3972" s="71"/>
      <c r="R3972" s="19"/>
      <c r="S3972" s="71"/>
      <c r="T3972" s="119"/>
      <c r="U3972" s="71"/>
      <c r="V3972" s="19"/>
      <c r="W3972" s="71"/>
      <c r="X3972" s="19"/>
      <c r="Y3972" s="19"/>
      <c r="Z3972" s="19"/>
      <c r="AA3972" s="19"/>
      <c r="AB3972" s="19"/>
      <c r="AC3972" s="19"/>
      <c r="AD3972" s="19"/>
    </row>
    <row r="3973">
      <c r="A3973" s="110"/>
      <c r="B3973" s="119"/>
      <c r="C3973" s="19"/>
      <c r="D3973" s="119"/>
      <c r="E3973" s="19"/>
      <c r="F3973" s="119"/>
      <c r="G3973" s="19"/>
      <c r="H3973" s="119"/>
      <c r="I3973" s="19"/>
      <c r="J3973" s="119"/>
      <c r="K3973" s="19"/>
      <c r="L3973" s="19"/>
      <c r="M3973" s="71"/>
      <c r="N3973" s="19"/>
      <c r="O3973" s="71"/>
      <c r="P3973" s="19"/>
      <c r="Q3973" s="71"/>
      <c r="R3973" s="19"/>
      <c r="S3973" s="71"/>
      <c r="T3973" s="119"/>
      <c r="U3973" s="71"/>
      <c r="V3973" s="19"/>
      <c r="W3973" s="71"/>
      <c r="X3973" s="19"/>
      <c r="Y3973" s="19"/>
      <c r="Z3973" s="19"/>
      <c r="AA3973" s="19"/>
      <c r="AB3973" s="19"/>
      <c r="AC3973" s="19"/>
      <c r="AD3973" s="19"/>
    </row>
    <row r="3974">
      <c r="A3974" s="110"/>
      <c r="B3974" s="119"/>
      <c r="C3974" s="19"/>
      <c r="D3974" s="119"/>
      <c r="E3974" s="19"/>
      <c r="F3974" s="119"/>
      <c r="G3974" s="19"/>
      <c r="H3974" s="119"/>
      <c r="I3974" s="19"/>
      <c r="J3974" s="119"/>
      <c r="K3974" s="19"/>
      <c r="L3974" s="19"/>
      <c r="M3974" s="71"/>
      <c r="N3974" s="19"/>
      <c r="O3974" s="71"/>
      <c r="P3974" s="19"/>
      <c r="Q3974" s="71"/>
      <c r="R3974" s="19"/>
      <c r="S3974" s="71"/>
      <c r="T3974" s="119"/>
      <c r="U3974" s="71"/>
      <c r="V3974" s="19"/>
      <c r="W3974" s="71"/>
      <c r="X3974" s="19"/>
      <c r="Y3974" s="19"/>
      <c r="Z3974" s="19"/>
      <c r="AA3974" s="19"/>
      <c r="AB3974" s="19"/>
      <c r="AC3974" s="19"/>
      <c r="AD3974" s="19"/>
    </row>
    <row r="3975">
      <c r="A3975" s="110"/>
      <c r="B3975" s="119"/>
      <c r="C3975" s="19"/>
      <c r="D3975" s="119"/>
      <c r="E3975" s="19"/>
      <c r="F3975" s="119"/>
      <c r="G3975" s="19"/>
      <c r="H3975" s="119"/>
      <c r="I3975" s="19"/>
      <c r="J3975" s="119"/>
      <c r="K3975" s="19"/>
      <c r="L3975" s="19"/>
      <c r="M3975" s="71"/>
      <c r="N3975" s="19"/>
      <c r="O3975" s="71"/>
      <c r="P3975" s="19"/>
      <c r="Q3975" s="71"/>
      <c r="R3975" s="19"/>
      <c r="S3975" s="71"/>
      <c r="T3975" s="119"/>
      <c r="U3975" s="71"/>
      <c r="V3975" s="19"/>
      <c r="W3975" s="71"/>
      <c r="X3975" s="19"/>
      <c r="Y3975" s="19"/>
      <c r="Z3975" s="19"/>
      <c r="AA3975" s="19"/>
      <c r="AB3975" s="19"/>
      <c r="AC3975" s="19"/>
      <c r="AD3975" s="19"/>
    </row>
    <row r="3976">
      <c r="A3976" s="110"/>
      <c r="B3976" s="119"/>
      <c r="C3976" s="19"/>
      <c r="D3976" s="119"/>
      <c r="E3976" s="19"/>
      <c r="F3976" s="119"/>
      <c r="G3976" s="19"/>
      <c r="H3976" s="119"/>
      <c r="I3976" s="19"/>
      <c r="J3976" s="119"/>
      <c r="K3976" s="19"/>
      <c r="L3976" s="19"/>
      <c r="M3976" s="71"/>
      <c r="N3976" s="19"/>
      <c r="O3976" s="71"/>
      <c r="P3976" s="19"/>
      <c r="Q3976" s="71"/>
      <c r="R3976" s="19"/>
      <c r="S3976" s="71"/>
      <c r="T3976" s="119"/>
      <c r="U3976" s="71"/>
      <c r="V3976" s="19"/>
      <c r="W3976" s="71"/>
      <c r="X3976" s="19"/>
      <c r="Y3976" s="19"/>
      <c r="Z3976" s="19"/>
      <c r="AA3976" s="19"/>
      <c r="AB3976" s="19"/>
      <c r="AC3976" s="19"/>
      <c r="AD3976" s="19"/>
    </row>
    <row r="3977">
      <c r="A3977" s="110"/>
      <c r="B3977" s="119"/>
      <c r="C3977" s="19"/>
      <c r="D3977" s="119"/>
      <c r="E3977" s="19"/>
      <c r="F3977" s="119"/>
      <c r="G3977" s="19"/>
      <c r="H3977" s="119"/>
      <c r="I3977" s="19"/>
      <c r="J3977" s="119"/>
      <c r="K3977" s="19"/>
      <c r="L3977" s="19"/>
      <c r="M3977" s="71"/>
      <c r="N3977" s="19"/>
      <c r="O3977" s="71"/>
      <c r="P3977" s="19"/>
      <c r="Q3977" s="71"/>
      <c r="R3977" s="19"/>
      <c r="S3977" s="71"/>
      <c r="T3977" s="119"/>
      <c r="U3977" s="71"/>
      <c r="V3977" s="19"/>
      <c r="W3977" s="71"/>
      <c r="X3977" s="19"/>
      <c r="Y3977" s="19"/>
      <c r="Z3977" s="19"/>
      <c r="AA3977" s="19"/>
      <c r="AB3977" s="19"/>
      <c r="AC3977" s="19"/>
      <c r="AD3977" s="19"/>
    </row>
    <row r="3978">
      <c r="A3978" s="110"/>
      <c r="B3978" s="119"/>
      <c r="C3978" s="19"/>
      <c r="D3978" s="119"/>
      <c r="E3978" s="19"/>
      <c r="F3978" s="119"/>
      <c r="G3978" s="19"/>
      <c r="H3978" s="119"/>
      <c r="I3978" s="19"/>
      <c r="J3978" s="119"/>
      <c r="K3978" s="19"/>
      <c r="L3978" s="19"/>
      <c r="M3978" s="71"/>
      <c r="N3978" s="19"/>
      <c r="O3978" s="71"/>
      <c r="P3978" s="19"/>
      <c r="Q3978" s="71"/>
      <c r="R3978" s="19"/>
      <c r="S3978" s="71"/>
      <c r="T3978" s="119"/>
      <c r="U3978" s="71"/>
      <c r="V3978" s="19"/>
      <c r="W3978" s="71"/>
      <c r="X3978" s="19"/>
      <c r="Y3978" s="19"/>
      <c r="Z3978" s="19"/>
      <c r="AA3978" s="19"/>
      <c r="AB3978" s="19"/>
      <c r="AC3978" s="19"/>
      <c r="AD3978" s="19"/>
    </row>
    <row r="3979">
      <c r="A3979" s="110"/>
      <c r="B3979" s="119"/>
      <c r="C3979" s="19"/>
      <c r="D3979" s="119"/>
      <c r="E3979" s="19"/>
      <c r="F3979" s="119"/>
      <c r="G3979" s="19"/>
      <c r="H3979" s="119"/>
      <c r="I3979" s="19"/>
      <c r="J3979" s="119"/>
      <c r="K3979" s="19"/>
      <c r="L3979" s="19"/>
      <c r="M3979" s="71"/>
      <c r="N3979" s="19"/>
      <c r="O3979" s="71"/>
      <c r="P3979" s="19"/>
      <c r="Q3979" s="71"/>
      <c r="R3979" s="19"/>
      <c r="S3979" s="71"/>
      <c r="T3979" s="119"/>
      <c r="U3979" s="71"/>
      <c r="V3979" s="19"/>
      <c r="W3979" s="71"/>
      <c r="X3979" s="19"/>
      <c r="Y3979" s="19"/>
      <c r="Z3979" s="19"/>
      <c r="AA3979" s="19"/>
      <c r="AB3979" s="19"/>
      <c r="AC3979" s="19"/>
      <c r="AD3979" s="19"/>
    </row>
    <row r="3980">
      <c r="A3980" s="110"/>
      <c r="B3980" s="119"/>
      <c r="C3980" s="19"/>
      <c r="D3980" s="119"/>
      <c r="E3980" s="19"/>
      <c r="F3980" s="119"/>
      <c r="G3980" s="19"/>
      <c r="H3980" s="119"/>
      <c r="I3980" s="19"/>
      <c r="J3980" s="119"/>
      <c r="K3980" s="19"/>
      <c r="L3980" s="19"/>
      <c r="M3980" s="71"/>
      <c r="N3980" s="19"/>
      <c r="O3980" s="71"/>
      <c r="P3980" s="19"/>
      <c r="Q3980" s="71"/>
      <c r="R3980" s="19"/>
      <c r="S3980" s="71"/>
      <c r="T3980" s="119"/>
      <c r="U3980" s="71"/>
      <c r="V3980" s="19"/>
      <c r="W3980" s="71"/>
      <c r="X3980" s="19"/>
      <c r="Y3980" s="19"/>
      <c r="Z3980" s="19"/>
      <c r="AA3980" s="19"/>
      <c r="AB3980" s="19"/>
      <c r="AC3980" s="19"/>
      <c r="AD3980" s="19"/>
    </row>
    <row r="3981">
      <c r="A3981" s="110"/>
      <c r="B3981" s="119"/>
      <c r="C3981" s="19"/>
      <c r="D3981" s="119"/>
      <c r="E3981" s="19"/>
      <c r="F3981" s="119"/>
      <c r="G3981" s="19"/>
      <c r="H3981" s="119"/>
      <c r="I3981" s="19"/>
      <c r="J3981" s="119"/>
      <c r="K3981" s="19"/>
      <c r="L3981" s="19"/>
      <c r="M3981" s="71"/>
      <c r="N3981" s="19"/>
      <c r="O3981" s="71"/>
      <c r="P3981" s="19"/>
      <c r="Q3981" s="71"/>
      <c r="R3981" s="19"/>
      <c r="S3981" s="71"/>
      <c r="T3981" s="119"/>
      <c r="U3981" s="71"/>
      <c r="V3981" s="19"/>
      <c r="W3981" s="71"/>
      <c r="X3981" s="19"/>
      <c r="Y3981" s="19"/>
      <c r="Z3981" s="19"/>
      <c r="AA3981" s="19"/>
      <c r="AB3981" s="19"/>
      <c r="AC3981" s="19"/>
      <c r="AD3981" s="19"/>
    </row>
    <row r="3982">
      <c r="A3982" s="110"/>
      <c r="B3982" s="119"/>
      <c r="C3982" s="19"/>
      <c r="D3982" s="119"/>
      <c r="E3982" s="19"/>
      <c r="F3982" s="119"/>
      <c r="G3982" s="19"/>
      <c r="H3982" s="119"/>
      <c r="I3982" s="19"/>
      <c r="J3982" s="119"/>
      <c r="K3982" s="19"/>
      <c r="L3982" s="19"/>
      <c r="M3982" s="71"/>
      <c r="N3982" s="19"/>
      <c r="O3982" s="71"/>
      <c r="P3982" s="19"/>
      <c r="Q3982" s="71"/>
      <c r="R3982" s="19"/>
      <c r="S3982" s="71"/>
      <c r="T3982" s="119"/>
      <c r="U3982" s="71"/>
      <c r="V3982" s="19"/>
      <c r="W3982" s="71"/>
      <c r="X3982" s="19"/>
      <c r="Y3982" s="19"/>
      <c r="Z3982" s="19"/>
      <c r="AA3982" s="19"/>
      <c r="AB3982" s="19"/>
      <c r="AC3982" s="19"/>
      <c r="AD3982" s="19"/>
    </row>
    <row r="3983">
      <c r="A3983" s="110"/>
      <c r="B3983" s="119"/>
      <c r="C3983" s="19"/>
      <c r="D3983" s="119"/>
      <c r="E3983" s="19"/>
      <c r="F3983" s="119"/>
      <c r="G3983" s="19"/>
      <c r="H3983" s="119"/>
      <c r="I3983" s="19"/>
      <c r="J3983" s="119"/>
      <c r="K3983" s="19"/>
      <c r="L3983" s="19"/>
      <c r="M3983" s="71"/>
      <c r="N3983" s="19"/>
      <c r="O3983" s="71"/>
      <c r="P3983" s="19"/>
      <c r="Q3983" s="71"/>
      <c r="R3983" s="19"/>
      <c r="S3983" s="71"/>
      <c r="T3983" s="119"/>
      <c r="U3983" s="71"/>
      <c r="V3983" s="19"/>
      <c r="W3983" s="71"/>
      <c r="X3983" s="19"/>
      <c r="Y3983" s="19"/>
      <c r="Z3983" s="19"/>
      <c r="AA3983" s="19"/>
      <c r="AB3983" s="19"/>
      <c r="AC3983" s="19"/>
      <c r="AD3983" s="19"/>
    </row>
    <row r="3984">
      <c r="A3984" s="110"/>
      <c r="B3984" s="119"/>
      <c r="C3984" s="19"/>
      <c r="D3984" s="119"/>
      <c r="E3984" s="19"/>
      <c r="F3984" s="119"/>
      <c r="G3984" s="19"/>
      <c r="H3984" s="119"/>
      <c r="I3984" s="19"/>
      <c r="J3984" s="119"/>
      <c r="K3984" s="19"/>
      <c r="L3984" s="19"/>
      <c r="M3984" s="71"/>
      <c r="N3984" s="19"/>
      <c r="O3984" s="71"/>
      <c r="P3984" s="19"/>
      <c r="Q3984" s="71"/>
      <c r="R3984" s="19"/>
      <c r="S3984" s="71"/>
      <c r="T3984" s="119"/>
      <c r="U3984" s="71"/>
      <c r="V3984" s="19"/>
      <c r="W3984" s="71"/>
      <c r="X3984" s="19"/>
      <c r="Y3984" s="19"/>
      <c r="Z3984" s="19"/>
      <c r="AA3984" s="19"/>
      <c r="AB3984" s="19"/>
      <c r="AC3984" s="19"/>
      <c r="AD3984" s="19"/>
    </row>
    <row r="3985">
      <c r="A3985" s="110"/>
      <c r="B3985" s="119"/>
      <c r="C3985" s="19"/>
      <c r="D3985" s="119"/>
      <c r="E3985" s="19"/>
      <c r="F3985" s="119"/>
      <c r="G3985" s="19"/>
      <c r="H3985" s="119"/>
      <c r="I3985" s="19"/>
      <c r="J3985" s="119"/>
      <c r="K3985" s="19"/>
      <c r="L3985" s="19"/>
      <c r="M3985" s="71"/>
      <c r="N3985" s="19"/>
      <c r="O3985" s="71"/>
      <c r="P3985" s="19"/>
      <c r="Q3985" s="71"/>
      <c r="R3985" s="19"/>
      <c r="S3985" s="71"/>
      <c r="T3985" s="119"/>
      <c r="U3985" s="71"/>
      <c r="V3985" s="19"/>
      <c r="W3985" s="71"/>
      <c r="X3985" s="19"/>
      <c r="Y3985" s="19"/>
      <c r="Z3985" s="19"/>
      <c r="AA3985" s="19"/>
      <c r="AB3985" s="19"/>
      <c r="AC3985" s="19"/>
      <c r="AD3985" s="19"/>
    </row>
    <row r="3986">
      <c r="A3986" s="110"/>
      <c r="B3986" s="119"/>
      <c r="C3986" s="19"/>
      <c r="D3986" s="119"/>
      <c r="E3986" s="19"/>
      <c r="F3986" s="119"/>
      <c r="G3986" s="19"/>
      <c r="H3986" s="119"/>
      <c r="I3986" s="19"/>
      <c r="J3986" s="119"/>
      <c r="K3986" s="19"/>
      <c r="L3986" s="19"/>
      <c r="M3986" s="71"/>
      <c r="N3986" s="19"/>
      <c r="O3986" s="71"/>
      <c r="P3986" s="19"/>
      <c r="Q3986" s="71"/>
      <c r="R3986" s="19"/>
      <c r="S3986" s="71"/>
      <c r="T3986" s="119"/>
      <c r="U3986" s="71"/>
      <c r="V3986" s="19"/>
      <c r="W3986" s="71"/>
      <c r="X3986" s="19"/>
      <c r="Y3986" s="19"/>
      <c r="Z3986" s="19"/>
      <c r="AA3986" s="19"/>
      <c r="AB3986" s="19"/>
      <c r="AC3986" s="19"/>
      <c r="AD3986" s="19"/>
    </row>
    <row r="3987">
      <c r="A3987" s="110"/>
      <c r="B3987" s="119"/>
      <c r="C3987" s="19"/>
      <c r="D3987" s="119"/>
      <c r="E3987" s="19"/>
      <c r="F3987" s="119"/>
      <c r="G3987" s="19"/>
      <c r="H3987" s="119"/>
      <c r="I3987" s="19"/>
      <c r="J3987" s="119"/>
      <c r="K3987" s="19"/>
      <c r="L3987" s="19"/>
      <c r="M3987" s="71"/>
      <c r="N3987" s="19"/>
      <c r="O3987" s="71"/>
      <c r="P3987" s="19"/>
      <c r="Q3987" s="71"/>
      <c r="R3987" s="19"/>
      <c r="S3987" s="71"/>
      <c r="T3987" s="119"/>
      <c r="U3987" s="71"/>
      <c r="V3987" s="19"/>
      <c r="W3987" s="71"/>
      <c r="X3987" s="19"/>
      <c r="Y3987" s="19"/>
      <c r="Z3987" s="19"/>
      <c r="AA3987" s="19"/>
      <c r="AB3987" s="19"/>
      <c r="AC3987" s="19"/>
      <c r="AD3987" s="19"/>
    </row>
    <row r="3988">
      <c r="A3988" s="110"/>
      <c r="B3988" s="119"/>
      <c r="C3988" s="19"/>
      <c r="D3988" s="119"/>
      <c r="E3988" s="19"/>
      <c r="F3988" s="119"/>
      <c r="G3988" s="19"/>
      <c r="H3988" s="119"/>
      <c r="I3988" s="19"/>
      <c r="J3988" s="119"/>
      <c r="K3988" s="19"/>
      <c r="L3988" s="19"/>
      <c r="M3988" s="71"/>
      <c r="N3988" s="19"/>
      <c r="O3988" s="71"/>
      <c r="P3988" s="19"/>
      <c r="Q3988" s="71"/>
      <c r="R3988" s="19"/>
      <c r="S3988" s="71"/>
      <c r="T3988" s="119"/>
      <c r="U3988" s="71"/>
      <c r="V3988" s="19"/>
      <c r="W3988" s="71"/>
      <c r="X3988" s="19"/>
      <c r="Y3988" s="19"/>
      <c r="Z3988" s="19"/>
      <c r="AA3988" s="19"/>
      <c r="AB3988" s="19"/>
      <c r="AC3988" s="19"/>
      <c r="AD3988" s="19"/>
    </row>
    <row r="3989">
      <c r="A3989" s="110"/>
      <c r="B3989" s="119"/>
      <c r="C3989" s="19"/>
      <c r="D3989" s="119"/>
      <c r="E3989" s="19"/>
      <c r="F3989" s="119"/>
      <c r="G3989" s="19"/>
      <c r="H3989" s="119"/>
      <c r="I3989" s="19"/>
      <c r="J3989" s="119"/>
      <c r="K3989" s="19"/>
      <c r="L3989" s="19"/>
      <c r="M3989" s="71"/>
      <c r="N3989" s="19"/>
      <c r="O3989" s="71"/>
      <c r="P3989" s="19"/>
      <c r="Q3989" s="71"/>
      <c r="R3989" s="19"/>
      <c r="S3989" s="71"/>
      <c r="T3989" s="119"/>
      <c r="U3989" s="71"/>
      <c r="V3989" s="19"/>
      <c r="W3989" s="71"/>
      <c r="X3989" s="19"/>
      <c r="Y3989" s="19"/>
      <c r="Z3989" s="19"/>
      <c r="AA3989" s="19"/>
      <c r="AB3989" s="19"/>
      <c r="AC3989" s="19"/>
      <c r="AD3989" s="19"/>
    </row>
    <row r="3990">
      <c r="A3990" s="110"/>
      <c r="B3990" s="119"/>
      <c r="C3990" s="19"/>
      <c r="D3990" s="119"/>
      <c r="E3990" s="19"/>
      <c r="F3990" s="119"/>
      <c r="G3990" s="19"/>
      <c r="H3990" s="119"/>
      <c r="I3990" s="19"/>
      <c r="J3990" s="119"/>
      <c r="K3990" s="19"/>
      <c r="L3990" s="19"/>
      <c r="M3990" s="71"/>
      <c r="N3990" s="19"/>
      <c r="O3990" s="71"/>
      <c r="P3990" s="19"/>
      <c r="Q3990" s="71"/>
      <c r="R3990" s="19"/>
      <c r="S3990" s="71"/>
      <c r="T3990" s="119"/>
      <c r="U3990" s="71"/>
      <c r="V3990" s="19"/>
      <c r="W3990" s="71"/>
      <c r="X3990" s="19"/>
      <c r="Y3990" s="19"/>
      <c r="Z3990" s="19"/>
      <c r="AA3990" s="19"/>
      <c r="AB3990" s="19"/>
      <c r="AC3990" s="19"/>
      <c r="AD3990" s="19"/>
    </row>
    <row r="3991">
      <c r="A3991" s="110"/>
      <c r="B3991" s="119"/>
      <c r="C3991" s="19"/>
      <c r="D3991" s="119"/>
      <c r="E3991" s="19"/>
      <c r="F3991" s="119"/>
      <c r="G3991" s="19"/>
      <c r="H3991" s="119"/>
      <c r="I3991" s="19"/>
      <c r="J3991" s="119"/>
      <c r="K3991" s="19"/>
      <c r="L3991" s="19"/>
      <c r="M3991" s="71"/>
      <c r="N3991" s="19"/>
      <c r="O3991" s="71"/>
      <c r="P3991" s="19"/>
      <c r="Q3991" s="71"/>
      <c r="R3991" s="19"/>
      <c r="S3991" s="71"/>
      <c r="T3991" s="119"/>
      <c r="U3991" s="71"/>
      <c r="V3991" s="19"/>
      <c r="W3991" s="71"/>
      <c r="X3991" s="19"/>
      <c r="Y3991" s="19"/>
      <c r="Z3991" s="19"/>
      <c r="AA3991" s="19"/>
      <c r="AB3991" s="19"/>
      <c r="AC3991" s="19"/>
      <c r="AD3991" s="19"/>
    </row>
    <row r="3992">
      <c r="A3992" s="110"/>
      <c r="B3992" s="119"/>
      <c r="C3992" s="19"/>
      <c r="D3992" s="119"/>
      <c r="E3992" s="19"/>
      <c r="F3992" s="119"/>
      <c r="G3992" s="19"/>
      <c r="H3992" s="119"/>
      <c r="I3992" s="19"/>
      <c r="J3992" s="119"/>
      <c r="K3992" s="19"/>
      <c r="L3992" s="19"/>
      <c r="M3992" s="71"/>
      <c r="N3992" s="19"/>
      <c r="O3992" s="71"/>
      <c r="P3992" s="19"/>
      <c r="Q3992" s="71"/>
      <c r="R3992" s="19"/>
      <c r="S3992" s="71"/>
      <c r="T3992" s="119"/>
      <c r="U3992" s="71"/>
      <c r="V3992" s="19"/>
      <c r="W3992" s="71"/>
      <c r="X3992" s="19"/>
      <c r="Y3992" s="19"/>
      <c r="Z3992" s="19"/>
      <c r="AA3992" s="19"/>
      <c r="AB3992" s="19"/>
      <c r="AC3992" s="19"/>
      <c r="AD3992" s="19"/>
    </row>
    <row r="3993">
      <c r="A3993" s="110"/>
      <c r="B3993" s="119"/>
      <c r="C3993" s="19"/>
      <c r="D3993" s="119"/>
      <c r="E3993" s="19"/>
      <c r="F3993" s="119"/>
      <c r="G3993" s="19"/>
      <c r="H3993" s="119"/>
      <c r="I3993" s="19"/>
      <c r="J3993" s="119"/>
      <c r="K3993" s="19"/>
      <c r="L3993" s="19"/>
      <c r="M3993" s="71"/>
      <c r="N3993" s="19"/>
      <c r="O3993" s="71"/>
      <c r="P3993" s="19"/>
      <c r="Q3993" s="71"/>
      <c r="R3993" s="19"/>
      <c r="S3993" s="71"/>
      <c r="T3993" s="119"/>
      <c r="U3993" s="71"/>
      <c r="V3993" s="19"/>
      <c r="W3993" s="71"/>
      <c r="X3993" s="19"/>
      <c r="Y3993" s="19"/>
      <c r="Z3993" s="19"/>
      <c r="AA3993" s="19"/>
      <c r="AB3993" s="19"/>
      <c r="AC3993" s="19"/>
      <c r="AD3993" s="19"/>
    </row>
    <row r="3994">
      <c r="A3994" s="110"/>
      <c r="B3994" s="119"/>
      <c r="C3994" s="19"/>
      <c r="D3994" s="119"/>
      <c r="E3994" s="19"/>
      <c r="F3994" s="119"/>
      <c r="G3994" s="19"/>
      <c r="H3994" s="119"/>
      <c r="I3994" s="19"/>
      <c r="J3994" s="119"/>
      <c r="K3994" s="19"/>
      <c r="L3994" s="19"/>
      <c r="M3994" s="71"/>
      <c r="N3994" s="19"/>
      <c r="O3994" s="71"/>
      <c r="P3994" s="19"/>
      <c r="Q3994" s="71"/>
      <c r="R3994" s="19"/>
      <c r="S3994" s="71"/>
      <c r="T3994" s="119"/>
      <c r="U3994" s="71"/>
      <c r="V3994" s="19"/>
      <c r="W3994" s="71"/>
      <c r="X3994" s="19"/>
      <c r="Y3994" s="19"/>
      <c r="Z3994" s="19"/>
      <c r="AA3994" s="19"/>
      <c r="AB3994" s="19"/>
      <c r="AC3994" s="19"/>
      <c r="AD3994" s="19"/>
    </row>
    <row r="3995">
      <c r="A3995" s="110"/>
      <c r="B3995" s="119"/>
      <c r="C3995" s="19"/>
      <c r="D3995" s="119"/>
      <c r="E3995" s="19"/>
      <c r="F3995" s="119"/>
      <c r="G3995" s="19"/>
      <c r="H3995" s="119"/>
      <c r="I3995" s="19"/>
      <c r="J3995" s="119"/>
      <c r="K3995" s="19"/>
      <c r="L3995" s="19"/>
      <c r="M3995" s="71"/>
      <c r="N3995" s="19"/>
      <c r="O3995" s="71"/>
      <c r="P3995" s="19"/>
      <c r="Q3995" s="71"/>
      <c r="R3995" s="19"/>
      <c r="S3995" s="71"/>
      <c r="T3995" s="119"/>
      <c r="U3995" s="71"/>
      <c r="V3995" s="19"/>
      <c r="W3995" s="71"/>
      <c r="X3995" s="19"/>
      <c r="Y3995" s="19"/>
      <c r="Z3995" s="19"/>
      <c r="AA3995" s="19"/>
      <c r="AB3995" s="19"/>
      <c r="AC3995" s="19"/>
      <c r="AD3995" s="19"/>
    </row>
    <row r="3996">
      <c r="A3996" s="110"/>
      <c r="B3996" s="119"/>
      <c r="C3996" s="19"/>
      <c r="D3996" s="119"/>
      <c r="E3996" s="19"/>
      <c r="F3996" s="119"/>
      <c r="G3996" s="19"/>
      <c r="H3996" s="119"/>
      <c r="I3996" s="19"/>
      <c r="J3996" s="119"/>
      <c r="K3996" s="19"/>
      <c r="L3996" s="19"/>
      <c r="M3996" s="71"/>
      <c r="N3996" s="19"/>
      <c r="O3996" s="71"/>
      <c r="P3996" s="19"/>
      <c r="Q3996" s="71"/>
      <c r="R3996" s="19"/>
      <c r="S3996" s="71"/>
      <c r="T3996" s="119"/>
      <c r="U3996" s="71"/>
      <c r="V3996" s="19"/>
      <c r="W3996" s="71"/>
      <c r="X3996" s="19"/>
      <c r="Y3996" s="19"/>
      <c r="Z3996" s="19"/>
      <c r="AA3996" s="19"/>
      <c r="AB3996" s="19"/>
      <c r="AC3996" s="19"/>
      <c r="AD3996" s="19"/>
    </row>
    <row r="3997">
      <c r="A3997" s="110"/>
      <c r="B3997" s="119"/>
      <c r="C3997" s="19"/>
      <c r="D3997" s="119"/>
      <c r="E3997" s="19"/>
      <c r="F3997" s="119"/>
      <c r="G3997" s="19"/>
      <c r="H3997" s="119"/>
      <c r="I3997" s="19"/>
      <c r="J3997" s="119"/>
      <c r="K3997" s="19"/>
      <c r="L3997" s="19"/>
      <c r="M3997" s="71"/>
      <c r="N3997" s="19"/>
      <c r="O3997" s="71"/>
      <c r="P3997" s="19"/>
      <c r="Q3997" s="71"/>
      <c r="R3997" s="19"/>
      <c r="S3997" s="71"/>
      <c r="T3997" s="119"/>
      <c r="U3997" s="71"/>
      <c r="V3997" s="19"/>
      <c r="W3997" s="71"/>
      <c r="X3997" s="19"/>
      <c r="Y3997" s="19"/>
      <c r="Z3997" s="19"/>
      <c r="AA3997" s="19"/>
      <c r="AB3997" s="19"/>
      <c r="AC3997" s="19"/>
      <c r="AD3997" s="19"/>
    </row>
    <row r="3998">
      <c r="A3998" s="110"/>
      <c r="B3998" s="119"/>
      <c r="C3998" s="19"/>
      <c r="D3998" s="119"/>
      <c r="E3998" s="19"/>
      <c r="F3998" s="119"/>
      <c r="G3998" s="19"/>
      <c r="H3998" s="119"/>
      <c r="I3998" s="19"/>
      <c r="J3998" s="119"/>
      <c r="K3998" s="19"/>
      <c r="L3998" s="19"/>
      <c r="M3998" s="71"/>
      <c r="N3998" s="19"/>
      <c r="O3998" s="71"/>
      <c r="P3998" s="19"/>
      <c r="Q3998" s="71"/>
      <c r="R3998" s="19"/>
      <c r="S3998" s="71"/>
      <c r="T3998" s="119"/>
      <c r="U3998" s="71"/>
      <c r="V3998" s="19"/>
      <c r="W3998" s="71"/>
      <c r="X3998" s="19"/>
      <c r="Y3998" s="19"/>
      <c r="Z3998" s="19"/>
      <c r="AA3998" s="19"/>
      <c r="AB3998" s="19"/>
      <c r="AC3998" s="19"/>
      <c r="AD3998" s="19"/>
    </row>
    <row r="3999">
      <c r="A3999" s="110"/>
      <c r="B3999" s="119"/>
      <c r="C3999" s="19"/>
      <c r="D3999" s="119"/>
      <c r="E3999" s="19"/>
      <c r="F3999" s="119"/>
      <c r="G3999" s="19"/>
      <c r="H3999" s="119"/>
      <c r="I3999" s="19"/>
      <c r="J3999" s="119"/>
      <c r="K3999" s="19"/>
      <c r="L3999" s="19"/>
      <c r="M3999" s="71"/>
      <c r="N3999" s="19"/>
      <c r="O3999" s="71"/>
      <c r="P3999" s="19"/>
      <c r="Q3999" s="71"/>
      <c r="R3999" s="19"/>
      <c r="S3999" s="71"/>
      <c r="T3999" s="119"/>
      <c r="U3999" s="71"/>
      <c r="V3999" s="19"/>
      <c r="W3999" s="71"/>
      <c r="X3999" s="19"/>
      <c r="Y3999" s="19"/>
      <c r="Z3999" s="19"/>
      <c r="AA3999" s="19"/>
      <c r="AB3999" s="19"/>
      <c r="AC3999" s="19"/>
      <c r="AD3999" s="19"/>
    </row>
    <row r="4000">
      <c r="A4000" s="110"/>
      <c r="B4000" s="119"/>
      <c r="C4000" s="19"/>
      <c r="D4000" s="119"/>
      <c r="E4000" s="19"/>
      <c r="F4000" s="119"/>
      <c r="G4000" s="19"/>
      <c r="H4000" s="119"/>
      <c r="I4000" s="19"/>
      <c r="J4000" s="119"/>
      <c r="K4000" s="19"/>
      <c r="L4000" s="19"/>
      <c r="M4000" s="71"/>
      <c r="N4000" s="19"/>
      <c r="O4000" s="71"/>
      <c r="P4000" s="19"/>
      <c r="Q4000" s="71"/>
      <c r="R4000" s="19"/>
      <c r="S4000" s="71"/>
      <c r="T4000" s="119"/>
      <c r="U4000" s="71"/>
      <c r="V4000" s="19"/>
      <c r="W4000" s="71"/>
      <c r="X4000" s="19"/>
      <c r="Y4000" s="19"/>
      <c r="Z4000" s="19"/>
      <c r="AA4000" s="19"/>
      <c r="AB4000" s="19"/>
      <c r="AC4000" s="19"/>
      <c r="AD4000" s="19"/>
    </row>
    <row r="4001">
      <c r="A4001" s="110"/>
      <c r="B4001" s="119"/>
      <c r="C4001" s="19"/>
      <c r="D4001" s="119"/>
      <c r="E4001" s="19"/>
      <c r="F4001" s="119"/>
      <c r="G4001" s="19"/>
      <c r="H4001" s="119"/>
      <c r="I4001" s="19"/>
      <c r="J4001" s="119"/>
      <c r="K4001" s="19"/>
      <c r="L4001" s="19"/>
      <c r="M4001" s="71"/>
      <c r="N4001" s="19"/>
      <c r="O4001" s="71"/>
      <c r="P4001" s="19"/>
      <c r="Q4001" s="71"/>
      <c r="R4001" s="19"/>
      <c r="S4001" s="71"/>
      <c r="T4001" s="119"/>
      <c r="U4001" s="71"/>
      <c r="V4001" s="19"/>
      <c r="W4001" s="71"/>
      <c r="X4001" s="19"/>
      <c r="Y4001" s="19"/>
      <c r="Z4001" s="19"/>
      <c r="AA4001" s="19"/>
      <c r="AB4001" s="19"/>
      <c r="AC4001" s="19"/>
      <c r="AD4001" s="19"/>
    </row>
    <row r="4002">
      <c r="A4002" s="110"/>
      <c r="B4002" s="119"/>
      <c r="C4002" s="19"/>
      <c r="D4002" s="119"/>
      <c r="E4002" s="19"/>
      <c r="F4002" s="119"/>
      <c r="G4002" s="19"/>
      <c r="H4002" s="119"/>
      <c r="I4002" s="19"/>
      <c r="J4002" s="119"/>
      <c r="K4002" s="19"/>
      <c r="L4002" s="19"/>
      <c r="M4002" s="71"/>
      <c r="N4002" s="19"/>
      <c r="O4002" s="71"/>
      <c r="P4002" s="19"/>
      <c r="Q4002" s="71"/>
      <c r="R4002" s="19"/>
      <c r="S4002" s="71"/>
      <c r="T4002" s="119"/>
      <c r="U4002" s="71"/>
      <c r="V4002" s="19"/>
      <c r="W4002" s="71"/>
      <c r="X4002" s="19"/>
      <c r="Y4002" s="19"/>
      <c r="Z4002" s="19"/>
      <c r="AA4002" s="19"/>
      <c r="AB4002" s="19"/>
      <c r="AC4002" s="19"/>
      <c r="AD4002" s="19"/>
    </row>
    <row r="4003">
      <c r="A4003" s="110"/>
      <c r="B4003" s="119"/>
      <c r="C4003" s="19"/>
      <c r="D4003" s="119"/>
      <c r="E4003" s="19"/>
      <c r="F4003" s="119"/>
      <c r="G4003" s="19"/>
      <c r="H4003" s="119"/>
      <c r="I4003" s="19"/>
      <c r="J4003" s="119"/>
      <c r="K4003" s="19"/>
      <c r="L4003" s="19"/>
      <c r="M4003" s="71"/>
      <c r="N4003" s="19"/>
      <c r="O4003" s="71"/>
      <c r="P4003" s="19"/>
      <c r="Q4003" s="71"/>
      <c r="R4003" s="19"/>
      <c r="S4003" s="71"/>
      <c r="T4003" s="119"/>
      <c r="U4003" s="71"/>
      <c r="V4003" s="19"/>
      <c r="W4003" s="71"/>
      <c r="X4003" s="19"/>
      <c r="Y4003" s="19"/>
      <c r="Z4003" s="19"/>
      <c r="AA4003" s="19"/>
      <c r="AB4003" s="19"/>
      <c r="AC4003" s="19"/>
      <c r="AD4003" s="19"/>
    </row>
    <row r="4004">
      <c r="A4004" s="110"/>
      <c r="B4004" s="119"/>
      <c r="C4004" s="19"/>
      <c r="D4004" s="119"/>
      <c r="E4004" s="19"/>
      <c r="F4004" s="119"/>
      <c r="G4004" s="19"/>
      <c r="H4004" s="119"/>
      <c r="I4004" s="19"/>
      <c r="J4004" s="119"/>
      <c r="K4004" s="19"/>
      <c r="L4004" s="19"/>
      <c r="M4004" s="71"/>
      <c r="N4004" s="19"/>
      <c r="O4004" s="71"/>
      <c r="P4004" s="19"/>
      <c r="Q4004" s="71"/>
      <c r="R4004" s="19"/>
      <c r="S4004" s="71"/>
      <c r="T4004" s="119"/>
      <c r="U4004" s="71"/>
      <c r="V4004" s="19"/>
      <c r="W4004" s="71"/>
      <c r="X4004" s="19"/>
      <c r="Y4004" s="19"/>
      <c r="Z4004" s="19"/>
      <c r="AA4004" s="19"/>
      <c r="AB4004" s="19"/>
      <c r="AC4004" s="19"/>
      <c r="AD4004" s="19"/>
    </row>
    <row r="4005">
      <c r="A4005" s="110"/>
      <c r="B4005" s="119"/>
      <c r="C4005" s="19"/>
      <c r="D4005" s="119"/>
      <c r="E4005" s="19"/>
      <c r="F4005" s="119"/>
      <c r="G4005" s="19"/>
      <c r="H4005" s="119"/>
      <c r="I4005" s="19"/>
      <c r="J4005" s="119"/>
      <c r="K4005" s="19"/>
      <c r="L4005" s="19"/>
      <c r="M4005" s="71"/>
      <c r="N4005" s="19"/>
      <c r="O4005" s="71"/>
      <c r="P4005" s="19"/>
      <c r="Q4005" s="71"/>
      <c r="R4005" s="19"/>
      <c r="S4005" s="71"/>
      <c r="T4005" s="119"/>
      <c r="U4005" s="71"/>
      <c r="V4005" s="19"/>
      <c r="W4005" s="71"/>
      <c r="X4005" s="19"/>
      <c r="Y4005" s="19"/>
      <c r="Z4005" s="19"/>
      <c r="AA4005" s="19"/>
      <c r="AB4005" s="19"/>
      <c r="AC4005" s="19"/>
      <c r="AD4005" s="19"/>
    </row>
    <row r="4006">
      <c r="A4006" s="110"/>
      <c r="B4006" s="119"/>
      <c r="C4006" s="19"/>
      <c r="D4006" s="119"/>
      <c r="E4006" s="19"/>
      <c r="F4006" s="119"/>
      <c r="G4006" s="19"/>
      <c r="H4006" s="119"/>
      <c r="I4006" s="19"/>
      <c r="J4006" s="119"/>
      <c r="K4006" s="19"/>
      <c r="L4006" s="19"/>
      <c r="M4006" s="71"/>
      <c r="N4006" s="19"/>
      <c r="O4006" s="71"/>
      <c r="P4006" s="19"/>
      <c r="Q4006" s="71"/>
      <c r="R4006" s="19"/>
      <c r="S4006" s="71"/>
      <c r="T4006" s="119"/>
      <c r="U4006" s="71"/>
      <c r="V4006" s="19"/>
      <c r="W4006" s="71"/>
      <c r="X4006" s="19"/>
      <c r="Y4006" s="19"/>
      <c r="Z4006" s="19"/>
      <c r="AA4006" s="19"/>
      <c r="AB4006" s="19"/>
      <c r="AC4006" s="19"/>
      <c r="AD4006" s="19"/>
    </row>
    <row r="4007">
      <c r="A4007" s="110"/>
      <c r="B4007" s="119"/>
      <c r="C4007" s="19"/>
      <c r="D4007" s="119"/>
      <c r="E4007" s="19"/>
      <c r="F4007" s="119"/>
      <c r="G4007" s="19"/>
      <c r="H4007" s="119"/>
      <c r="I4007" s="19"/>
      <c r="J4007" s="119"/>
      <c r="K4007" s="19"/>
      <c r="L4007" s="19"/>
      <c r="M4007" s="71"/>
      <c r="N4007" s="19"/>
      <c r="O4007" s="71"/>
      <c r="P4007" s="19"/>
      <c r="Q4007" s="71"/>
      <c r="R4007" s="19"/>
      <c r="S4007" s="71"/>
      <c r="T4007" s="119"/>
      <c r="U4007" s="71"/>
      <c r="V4007" s="19"/>
      <c r="W4007" s="71"/>
      <c r="X4007" s="19"/>
      <c r="Y4007" s="19"/>
      <c r="Z4007" s="19"/>
      <c r="AA4007" s="19"/>
      <c r="AB4007" s="19"/>
      <c r="AC4007" s="19"/>
      <c r="AD4007" s="19"/>
    </row>
    <row r="4008">
      <c r="A4008" s="110"/>
      <c r="B4008" s="119"/>
      <c r="C4008" s="19"/>
      <c r="D4008" s="119"/>
      <c r="E4008" s="19"/>
      <c r="F4008" s="119"/>
      <c r="G4008" s="19"/>
      <c r="H4008" s="119"/>
      <c r="I4008" s="19"/>
      <c r="J4008" s="119"/>
      <c r="K4008" s="19"/>
      <c r="L4008" s="19"/>
      <c r="M4008" s="71"/>
      <c r="N4008" s="19"/>
      <c r="O4008" s="71"/>
      <c r="P4008" s="19"/>
      <c r="Q4008" s="71"/>
      <c r="R4008" s="19"/>
      <c r="S4008" s="71"/>
      <c r="T4008" s="119"/>
      <c r="U4008" s="71"/>
      <c r="V4008" s="19"/>
      <c r="W4008" s="71"/>
      <c r="X4008" s="19"/>
      <c r="Y4008" s="19"/>
      <c r="Z4008" s="19"/>
      <c r="AA4008" s="19"/>
      <c r="AB4008" s="19"/>
      <c r="AC4008" s="19"/>
      <c r="AD4008" s="19"/>
    </row>
    <row r="4009">
      <c r="A4009" s="110"/>
      <c r="B4009" s="119"/>
      <c r="C4009" s="19"/>
      <c r="D4009" s="119"/>
      <c r="E4009" s="19"/>
      <c r="F4009" s="119"/>
      <c r="G4009" s="19"/>
      <c r="H4009" s="119"/>
      <c r="I4009" s="19"/>
      <c r="J4009" s="119"/>
      <c r="K4009" s="19"/>
      <c r="L4009" s="19"/>
      <c r="M4009" s="71"/>
      <c r="N4009" s="19"/>
      <c r="O4009" s="71"/>
      <c r="P4009" s="19"/>
      <c r="Q4009" s="71"/>
      <c r="R4009" s="19"/>
      <c r="S4009" s="71"/>
      <c r="T4009" s="119"/>
      <c r="U4009" s="71"/>
      <c r="V4009" s="19"/>
      <c r="W4009" s="71"/>
      <c r="X4009" s="19"/>
      <c r="Y4009" s="19"/>
      <c r="Z4009" s="19"/>
      <c r="AA4009" s="19"/>
      <c r="AB4009" s="19"/>
      <c r="AC4009" s="19"/>
      <c r="AD4009" s="19"/>
    </row>
    <row r="4010">
      <c r="A4010" s="110"/>
      <c r="B4010" s="119"/>
      <c r="C4010" s="19"/>
      <c r="D4010" s="119"/>
      <c r="E4010" s="19"/>
      <c r="F4010" s="119"/>
      <c r="G4010" s="19"/>
      <c r="H4010" s="119"/>
      <c r="I4010" s="19"/>
      <c r="J4010" s="119"/>
      <c r="K4010" s="19"/>
      <c r="L4010" s="19"/>
      <c r="M4010" s="71"/>
      <c r="N4010" s="19"/>
      <c r="O4010" s="71"/>
      <c r="P4010" s="19"/>
      <c r="Q4010" s="71"/>
      <c r="R4010" s="19"/>
      <c r="S4010" s="71"/>
      <c r="T4010" s="119"/>
      <c r="U4010" s="71"/>
      <c r="V4010" s="19"/>
      <c r="W4010" s="71"/>
      <c r="X4010" s="19"/>
      <c r="Y4010" s="19"/>
      <c r="Z4010" s="19"/>
      <c r="AA4010" s="19"/>
      <c r="AB4010" s="19"/>
      <c r="AC4010" s="19"/>
      <c r="AD4010" s="19"/>
    </row>
    <row r="4011">
      <c r="A4011" s="110"/>
      <c r="B4011" s="119"/>
      <c r="C4011" s="19"/>
      <c r="D4011" s="119"/>
      <c r="E4011" s="19"/>
      <c r="F4011" s="119"/>
      <c r="G4011" s="19"/>
      <c r="H4011" s="119"/>
      <c r="I4011" s="19"/>
      <c r="J4011" s="119"/>
      <c r="K4011" s="19"/>
      <c r="L4011" s="19"/>
      <c r="M4011" s="71"/>
      <c r="N4011" s="19"/>
      <c r="O4011" s="71"/>
      <c r="P4011" s="19"/>
      <c r="Q4011" s="71"/>
      <c r="R4011" s="19"/>
      <c r="S4011" s="71"/>
      <c r="T4011" s="119"/>
      <c r="U4011" s="71"/>
      <c r="V4011" s="19"/>
      <c r="W4011" s="71"/>
      <c r="X4011" s="19"/>
      <c r="Y4011" s="19"/>
      <c r="Z4011" s="19"/>
      <c r="AA4011" s="19"/>
      <c r="AB4011" s="19"/>
      <c r="AC4011" s="19"/>
      <c r="AD4011" s="19"/>
    </row>
    <row r="4012">
      <c r="A4012" s="110"/>
      <c r="B4012" s="119"/>
      <c r="C4012" s="19"/>
      <c r="D4012" s="119"/>
      <c r="E4012" s="19"/>
      <c r="F4012" s="119"/>
      <c r="G4012" s="19"/>
      <c r="H4012" s="119"/>
      <c r="I4012" s="19"/>
      <c r="J4012" s="119"/>
      <c r="K4012" s="19"/>
      <c r="L4012" s="19"/>
      <c r="M4012" s="71"/>
      <c r="N4012" s="19"/>
      <c r="O4012" s="71"/>
      <c r="P4012" s="19"/>
      <c r="Q4012" s="71"/>
      <c r="R4012" s="19"/>
      <c r="S4012" s="71"/>
      <c r="T4012" s="119"/>
      <c r="U4012" s="71"/>
      <c r="V4012" s="19"/>
      <c r="W4012" s="71"/>
      <c r="X4012" s="19"/>
      <c r="Y4012" s="19"/>
      <c r="Z4012" s="19"/>
      <c r="AA4012" s="19"/>
      <c r="AB4012" s="19"/>
      <c r="AC4012" s="19"/>
      <c r="AD4012" s="19"/>
    </row>
    <row r="4013">
      <c r="A4013" s="110"/>
      <c r="B4013" s="119"/>
      <c r="C4013" s="19"/>
      <c r="D4013" s="119"/>
      <c r="E4013" s="19"/>
      <c r="F4013" s="119"/>
      <c r="G4013" s="19"/>
      <c r="H4013" s="119"/>
      <c r="I4013" s="19"/>
      <c r="J4013" s="119"/>
      <c r="K4013" s="19"/>
      <c r="L4013" s="19"/>
      <c r="M4013" s="71"/>
      <c r="N4013" s="19"/>
      <c r="O4013" s="71"/>
      <c r="P4013" s="19"/>
      <c r="Q4013" s="71"/>
      <c r="R4013" s="19"/>
      <c r="S4013" s="71"/>
      <c r="T4013" s="119"/>
      <c r="U4013" s="71"/>
      <c r="V4013" s="19"/>
      <c r="W4013" s="71"/>
      <c r="X4013" s="19"/>
      <c r="Y4013" s="19"/>
      <c r="Z4013" s="19"/>
      <c r="AA4013" s="19"/>
      <c r="AB4013" s="19"/>
      <c r="AC4013" s="19"/>
      <c r="AD4013" s="19"/>
    </row>
    <row r="4014">
      <c r="A4014" s="110"/>
      <c r="B4014" s="119"/>
      <c r="C4014" s="19"/>
      <c r="D4014" s="119"/>
      <c r="E4014" s="19"/>
      <c r="F4014" s="119"/>
      <c r="G4014" s="19"/>
      <c r="H4014" s="119"/>
      <c r="I4014" s="19"/>
      <c r="J4014" s="119"/>
      <c r="K4014" s="19"/>
      <c r="L4014" s="19"/>
      <c r="M4014" s="71"/>
      <c r="N4014" s="19"/>
      <c r="O4014" s="71"/>
      <c r="P4014" s="19"/>
      <c r="Q4014" s="71"/>
      <c r="R4014" s="19"/>
      <c r="S4014" s="71"/>
      <c r="T4014" s="119"/>
      <c r="U4014" s="71"/>
      <c r="V4014" s="19"/>
      <c r="W4014" s="71"/>
      <c r="X4014" s="19"/>
      <c r="Y4014" s="19"/>
      <c r="Z4014" s="19"/>
      <c r="AA4014" s="19"/>
      <c r="AB4014" s="19"/>
      <c r="AC4014" s="19"/>
      <c r="AD4014" s="19"/>
    </row>
    <row r="4015">
      <c r="A4015" s="110"/>
      <c r="B4015" s="119"/>
      <c r="C4015" s="19"/>
      <c r="D4015" s="119"/>
      <c r="E4015" s="19"/>
      <c r="F4015" s="119"/>
      <c r="G4015" s="19"/>
      <c r="H4015" s="119"/>
      <c r="I4015" s="19"/>
      <c r="J4015" s="119"/>
      <c r="K4015" s="19"/>
      <c r="L4015" s="19"/>
      <c r="M4015" s="71"/>
      <c r="N4015" s="19"/>
      <c r="O4015" s="71"/>
      <c r="P4015" s="19"/>
      <c r="Q4015" s="71"/>
      <c r="R4015" s="19"/>
      <c r="S4015" s="71"/>
      <c r="T4015" s="119"/>
      <c r="U4015" s="71"/>
      <c r="V4015" s="19"/>
      <c r="W4015" s="71"/>
      <c r="X4015" s="19"/>
      <c r="Y4015" s="19"/>
      <c r="Z4015" s="19"/>
      <c r="AA4015" s="19"/>
      <c r="AB4015" s="19"/>
      <c r="AC4015" s="19"/>
      <c r="AD4015" s="19"/>
    </row>
    <row r="4016">
      <c r="A4016" s="110"/>
      <c r="B4016" s="119"/>
      <c r="C4016" s="19"/>
      <c r="D4016" s="119"/>
      <c r="E4016" s="19"/>
      <c r="F4016" s="119"/>
      <c r="G4016" s="19"/>
      <c r="H4016" s="119"/>
      <c r="I4016" s="19"/>
      <c r="J4016" s="119"/>
      <c r="K4016" s="19"/>
      <c r="L4016" s="19"/>
      <c r="M4016" s="71"/>
      <c r="N4016" s="19"/>
      <c r="O4016" s="71"/>
      <c r="P4016" s="19"/>
      <c r="Q4016" s="71"/>
      <c r="R4016" s="19"/>
      <c r="S4016" s="71"/>
      <c r="T4016" s="119"/>
      <c r="U4016" s="71"/>
      <c r="V4016" s="19"/>
      <c r="W4016" s="71"/>
      <c r="X4016" s="19"/>
      <c r="Y4016" s="19"/>
      <c r="Z4016" s="19"/>
      <c r="AA4016" s="19"/>
      <c r="AB4016" s="19"/>
      <c r="AC4016" s="19"/>
      <c r="AD4016" s="19"/>
    </row>
    <row r="4017">
      <c r="A4017" s="110"/>
      <c r="B4017" s="119"/>
      <c r="C4017" s="19"/>
      <c r="D4017" s="119"/>
      <c r="E4017" s="19"/>
      <c r="F4017" s="119"/>
      <c r="G4017" s="19"/>
      <c r="H4017" s="119"/>
      <c r="I4017" s="19"/>
      <c r="J4017" s="119"/>
      <c r="K4017" s="19"/>
      <c r="L4017" s="19"/>
      <c r="M4017" s="71"/>
      <c r="N4017" s="19"/>
      <c r="O4017" s="71"/>
      <c r="P4017" s="19"/>
      <c r="Q4017" s="71"/>
      <c r="R4017" s="19"/>
      <c r="S4017" s="71"/>
      <c r="T4017" s="119"/>
      <c r="U4017" s="71"/>
      <c r="V4017" s="19"/>
      <c r="W4017" s="71"/>
      <c r="X4017" s="19"/>
      <c r="Y4017" s="19"/>
      <c r="Z4017" s="19"/>
      <c r="AA4017" s="19"/>
      <c r="AB4017" s="19"/>
      <c r="AC4017" s="19"/>
      <c r="AD4017" s="19"/>
    </row>
    <row r="4018">
      <c r="A4018" s="110"/>
      <c r="B4018" s="119"/>
      <c r="C4018" s="19"/>
      <c r="D4018" s="119"/>
      <c r="E4018" s="19"/>
      <c r="F4018" s="119"/>
      <c r="G4018" s="19"/>
      <c r="H4018" s="119"/>
      <c r="I4018" s="19"/>
      <c r="J4018" s="119"/>
      <c r="K4018" s="19"/>
      <c r="L4018" s="19"/>
      <c r="M4018" s="71"/>
      <c r="N4018" s="19"/>
      <c r="O4018" s="71"/>
      <c r="P4018" s="19"/>
      <c r="Q4018" s="71"/>
      <c r="R4018" s="19"/>
      <c r="S4018" s="71"/>
      <c r="T4018" s="119"/>
      <c r="U4018" s="71"/>
      <c r="V4018" s="19"/>
      <c r="W4018" s="71"/>
      <c r="X4018" s="19"/>
      <c r="Y4018" s="19"/>
      <c r="Z4018" s="19"/>
      <c r="AA4018" s="19"/>
      <c r="AB4018" s="19"/>
      <c r="AC4018" s="19"/>
      <c r="AD4018" s="19"/>
    </row>
    <row r="4019">
      <c r="A4019" s="110"/>
      <c r="B4019" s="119"/>
      <c r="C4019" s="19"/>
      <c r="D4019" s="119"/>
      <c r="E4019" s="19"/>
      <c r="F4019" s="119"/>
      <c r="G4019" s="19"/>
      <c r="H4019" s="119"/>
      <c r="I4019" s="19"/>
      <c r="J4019" s="119"/>
      <c r="K4019" s="19"/>
      <c r="L4019" s="19"/>
      <c r="M4019" s="71"/>
      <c r="N4019" s="19"/>
      <c r="O4019" s="71"/>
      <c r="P4019" s="19"/>
      <c r="Q4019" s="71"/>
      <c r="R4019" s="19"/>
      <c r="S4019" s="71"/>
      <c r="T4019" s="119"/>
      <c r="U4019" s="71"/>
      <c r="V4019" s="19"/>
      <c r="W4019" s="71"/>
      <c r="X4019" s="19"/>
      <c r="Y4019" s="19"/>
      <c r="Z4019" s="19"/>
      <c r="AA4019" s="19"/>
      <c r="AB4019" s="19"/>
      <c r="AC4019" s="19"/>
      <c r="AD4019" s="19"/>
    </row>
    <row r="4020">
      <c r="A4020" s="110"/>
      <c r="B4020" s="119"/>
      <c r="C4020" s="19"/>
      <c r="D4020" s="119"/>
      <c r="E4020" s="19"/>
      <c r="F4020" s="119"/>
      <c r="G4020" s="19"/>
      <c r="H4020" s="119"/>
      <c r="I4020" s="19"/>
      <c r="J4020" s="119"/>
      <c r="K4020" s="19"/>
      <c r="L4020" s="19"/>
      <c r="M4020" s="71"/>
      <c r="N4020" s="19"/>
      <c r="O4020" s="71"/>
      <c r="P4020" s="19"/>
      <c r="Q4020" s="71"/>
      <c r="R4020" s="19"/>
      <c r="S4020" s="71"/>
      <c r="T4020" s="119"/>
      <c r="U4020" s="71"/>
      <c r="V4020" s="19"/>
      <c r="W4020" s="71"/>
      <c r="X4020" s="19"/>
      <c r="Y4020" s="19"/>
      <c r="Z4020" s="19"/>
      <c r="AA4020" s="19"/>
      <c r="AB4020" s="19"/>
      <c r="AC4020" s="19"/>
      <c r="AD4020" s="19"/>
    </row>
    <row r="4021">
      <c r="A4021" s="110"/>
      <c r="B4021" s="119"/>
      <c r="C4021" s="19"/>
      <c r="D4021" s="119"/>
      <c r="E4021" s="19"/>
      <c r="F4021" s="119"/>
      <c r="G4021" s="19"/>
      <c r="H4021" s="119"/>
      <c r="I4021" s="19"/>
      <c r="J4021" s="119"/>
      <c r="K4021" s="19"/>
      <c r="L4021" s="19"/>
      <c r="M4021" s="71"/>
      <c r="N4021" s="19"/>
      <c r="O4021" s="71"/>
      <c r="P4021" s="19"/>
      <c r="Q4021" s="71"/>
      <c r="R4021" s="19"/>
      <c r="S4021" s="71"/>
      <c r="T4021" s="119"/>
      <c r="U4021" s="71"/>
      <c r="V4021" s="19"/>
      <c r="W4021" s="71"/>
      <c r="X4021" s="19"/>
      <c r="Y4021" s="19"/>
      <c r="Z4021" s="19"/>
      <c r="AA4021" s="19"/>
      <c r="AB4021" s="19"/>
      <c r="AC4021" s="19"/>
      <c r="AD4021" s="19"/>
    </row>
    <row r="4022">
      <c r="A4022" s="110"/>
      <c r="B4022" s="119"/>
      <c r="C4022" s="19"/>
      <c r="D4022" s="119"/>
      <c r="E4022" s="19"/>
      <c r="F4022" s="119"/>
      <c r="G4022" s="19"/>
      <c r="H4022" s="119"/>
      <c r="I4022" s="19"/>
      <c r="J4022" s="119"/>
      <c r="K4022" s="19"/>
      <c r="L4022" s="19"/>
      <c r="M4022" s="71"/>
      <c r="N4022" s="19"/>
      <c r="O4022" s="71"/>
      <c r="P4022" s="19"/>
      <c r="Q4022" s="71"/>
      <c r="R4022" s="19"/>
      <c r="S4022" s="71"/>
      <c r="T4022" s="119"/>
      <c r="U4022" s="71"/>
      <c r="V4022" s="19"/>
      <c r="W4022" s="71"/>
      <c r="X4022" s="19"/>
      <c r="Y4022" s="19"/>
      <c r="Z4022" s="19"/>
      <c r="AA4022" s="19"/>
      <c r="AB4022" s="19"/>
      <c r="AC4022" s="19"/>
      <c r="AD4022" s="19"/>
    </row>
    <row r="4023">
      <c r="A4023" s="110"/>
      <c r="B4023" s="119"/>
      <c r="C4023" s="19"/>
      <c r="D4023" s="119"/>
      <c r="E4023" s="19"/>
      <c r="F4023" s="119"/>
      <c r="G4023" s="19"/>
      <c r="H4023" s="119"/>
      <c r="I4023" s="19"/>
      <c r="J4023" s="119"/>
      <c r="K4023" s="19"/>
      <c r="L4023" s="19"/>
      <c r="M4023" s="71"/>
      <c r="N4023" s="19"/>
      <c r="O4023" s="71"/>
      <c r="P4023" s="19"/>
      <c r="Q4023" s="71"/>
      <c r="R4023" s="19"/>
      <c r="S4023" s="71"/>
      <c r="T4023" s="119"/>
      <c r="U4023" s="71"/>
      <c r="V4023" s="19"/>
      <c r="W4023" s="71"/>
      <c r="X4023" s="19"/>
      <c r="Y4023" s="19"/>
      <c r="Z4023" s="19"/>
      <c r="AA4023" s="19"/>
      <c r="AB4023" s="19"/>
      <c r="AC4023" s="19"/>
      <c r="AD4023" s="19"/>
    </row>
    <row r="4024">
      <c r="A4024" s="110"/>
      <c r="B4024" s="119"/>
      <c r="C4024" s="19"/>
      <c r="D4024" s="119"/>
      <c r="E4024" s="19"/>
      <c r="F4024" s="119"/>
      <c r="G4024" s="19"/>
      <c r="H4024" s="119"/>
      <c r="I4024" s="19"/>
      <c r="J4024" s="119"/>
      <c r="K4024" s="19"/>
      <c r="L4024" s="19"/>
      <c r="M4024" s="71"/>
      <c r="N4024" s="19"/>
      <c r="O4024" s="71"/>
      <c r="P4024" s="19"/>
      <c r="Q4024" s="71"/>
      <c r="R4024" s="19"/>
      <c r="S4024" s="71"/>
      <c r="T4024" s="119"/>
      <c r="U4024" s="71"/>
      <c r="V4024" s="19"/>
      <c r="W4024" s="71"/>
      <c r="X4024" s="19"/>
      <c r="Y4024" s="19"/>
      <c r="Z4024" s="19"/>
      <c r="AA4024" s="19"/>
      <c r="AB4024" s="19"/>
      <c r="AC4024" s="19"/>
      <c r="AD4024" s="19"/>
    </row>
    <row r="4025">
      <c r="A4025" s="110"/>
      <c r="B4025" s="119"/>
      <c r="C4025" s="19"/>
      <c r="D4025" s="119"/>
      <c r="E4025" s="19"/>
      <c r="F4025" s="119"/>
      <c r="G4025" s="19"/>
      <c r="H4025" s="119"/>
      <c r="I4025" s="19"/>
      <c r="J4025" s="119"/>
      <c r="K4025" s="19"/>
      <c r="L4025" s="19"/>
      <c r="M4025" s="71"/>
      <c r="N4025" s="19"/>
      <c r="O4025" s="71"/>
      <c r="P4025" s="19"/>
      <c r="Q4025" s="71"/>
      <c r="R4025" s="19"/>
      <c r="S4025" s="71"/>
      <c r="T4025" s="119"/>
      <c r="U4025" s="71"/>
      <c r="V4025" s="19"/>
      <c r="W4025" s="71"/>
      <c r="X4025" s="19"/>
      <c r="Y4025" s="19"/>
      <c r="Z4025" s="19"/>
      <c r="AA4025" s="19"/>
      <c r="AB4025" s="19"/>
      <c r="AC4025" s="19"/>
      <c r="AD4025" s="19"/>
    </row>
    <row r="4026">
      <c r="A4026" s="110"/>
      <c r="B4026" s="119"/>
      <c r="C4026" s="19"/>
      <c r="D4026" s="119"/>
      <c r="E4026" s="19"/>
      <c r="F4026" s="119"/>
      <c r="G4026" s="19"/>
      <c r="H4026" s="119"/>
      <c r="I4026" s="19"/>
      <c r="J4026" s="119"/>
      <c r="K4026" s="19"/>
      <c r="L4026" s="19"/>
      <c r="M4026" s="71"/>
      <c r="N4026" s="19"/>
      <c r="O4026" s="71"/>
      <c r="P4026" s="19"/>
      <c r="Q4026" s="71"/>
      <c r="R4026" s="19"/>
      <c r="S4026" s="71"/>
      <c r="T4026" s="119"/>
      <c r="U4026" s="71"/>
      <c r="V4026" s="19"/>
      <c r="W4026" s="71"/>
      <c r="X4026" s="19"/>
      <c r="Y4026" s="19"/>
      <c r="Z4026" s="19"/>
      <c r="AA4026" s="19"/>
      <c r="AB4026" s="19"/>
      <c r="AC4026" s="19"/>
      <c r="AD4026" s="19"/>
    </row>
    <row r="4027">
      <c r="A4027" s="110"/>
      <c r="B4027" s="119"/>
      <c r="C4027" s="19"/>
      <c r="D4027" s="119"/>
      <c r="E4027" s="19"/>
      <c r="F4027" s="119"/>
      <c r="G4027" s="19"/>
      <c r="H4027" s="119"/>
      <c r="I4027" s="19"/>
      <c r="J4027" s="119"/>
      <c r="K4027" s="19"/>
      <c r="L4027" s="19"/>
      <c r="M4027" s="71"/>
      <c r="N4027" s="19"/>
      <c r="O4027" s="71"/>
      <c r="P4027" s="19"/>
      <c r="Q4027" s="71"/>
      <c r="R4027" s="19"/>
      <c r="S4027" s="71"/>
      <c r="T4027" s="119"/>
      <c r="U4027" s="71"/>
      <c r="V4027" s="19"/>
      <c r="W4027" s="71"/>
      <c r="X4027" s="19"/>
      <c r="Y4027" s="19"/>
      <c r="Z4027" s="19"/>
      <c r="AA4027" s="19"/>
      <c r="AB4027" s="19"/>
      <c r="AC4027" s="19"/>
      <c r="AD4027" s="19"/>
    </row>
    <row r="4028">
      <c r="A4028" s="110"/>
      <c r="B4028" s="119"/>
      <c r="C4028" s="19"/>
      <c r="D4028" s="119"/>
      <c r="E4028" s="19"/>
      <c r="F4028" s="119"/>
      <c r="G4028" s="19"/>
      <c r="H4028" s="119"/>
      <c r="I4028" s="19"/>
      <c r="J4028" s="119"/>
      <c r="K4028" s="19"/>
      <c r="L4028" s="19"/>
      <c r="M4028" s="71"/>
      <c r="N4028" s="19"/>
      <c r="O4028" s="71"/>
      <c r="P4028" s="19"/>
      <c r="Q4028" s="71"/>
      <c r="R4028" s="19"/>
      <c r="S4028" s="71"/>
      <c r="T4028" s="119"/>
      <c r="U4028" s="71"/>
      <c r="V4028" s="19"/>
      <c r="W4028" s="71"/>
      <c r="X4028" s="19"/>
      <c r="Y4028" s="19"/>
      <c r="Z4028" s="19"/>
      <c r="AA4028" s="19"/>
      <c r="AB4028" s="19"/>
      <c r="AC4028" s="19"/>
      <c r="AD4028" s="19"/>
    </row>
    <row r="4029">
      <c r="A4029" s="110"/>
      <c r="B4029" s="119"/>
      <c r="C4029" s="19"/>
      <c r="D4029" s="119"/>
      <c r="E4029" s="19"/>
      <c r="F4029" s="119"/>
      <c r="G4029" s="19"/>
      <c r="H4029" s="119"/>
      <c r="I4029" s="19"/>
      <c r="J4029" s="119"/>
      <c r="K4029" s="19"/>
      <c r="L4029" s="19"/>
      <c r="M4029" s="71"/>
      <c r="N4029" s="19"/>
      <c r="O4029" s="71"/>
      <c r="P4029" s="19"/>
      <c r="Q4029" s="71"/>
      <c r="R4029" s="19"/>
      <c r="S4029" s="71"/>
      <c r="T4029" s="119"/>
      <c r="U4029" s="71"/>
      <c r="V4029" s="19"/>
      <c r="W4029" s="71"/>
      <c r="X4029" s="19"/>
      <c r="Y4029" s="19"/>
      <c r="Z4029" s="19"/>
      <c r="AA4029" s="19"/>
      <c r="AB4029" s="19"/>
      <c r="AC4029" s="19"/>
      <c r="AD4029" s="19"/>
    </row>
    <row r="4030">
      <c r="A4030" s="110"/>
      <c r="B4030" s="119"/>
      <c r="C4030" s="19"/>
      <c r="D4030" s="119"/>
      <c r="E4030" s="19"/>
      <c r="F4030" s="119"/>
      <c r="G4030" s="19"/>
      <c r="H4030" s="119"/>
      <c r="I4030" s="19"/>
      <c r="J4030" s="119"/>
      <c r="K4030" s="19"/>
      <c r="L4030" s="19"/>
      <c r="M4030" s="71"/>
      <c r="N4030" s="19"/>
      <c r="O4030" s="71"/>
      <c r="P4030" s="19"/>
      <c r="Q4030" s="71"/>
      <c r="R4030" s="19"/>
      <c r="S4030" s="71"/>
      <c r="T4030" s="119"/>
      <c r="U4030" s="71"/>
      <c r="V4030" s="19"/>
      <c r="W4030" s="71"/>
      <c r="X4030" s="19"/>
      <c r="Y4030" s="19"/>
      <c r="Z4030" s="19"/>
      <c r="AA4030" s="19"/>
      <c r="AB4030" s="19"/>
      <c r="AC4030" s="19"/>
      <c r="AD4030" s="19"/>
    </row>
    <row r="4031">
      <c r="A4031" s="110"/>
      <c r="B4031" s="119"/>
      <c r="C4031" s="19"/>
      <c r="D4031" s="119"/>
      <c r="E4031" s="19"/>
      <c r="F4031" s="119"/>
      <c r="G4031" s="19"/>
      <c r="H4031" s="119"/>
      <c r="I4031" s="19"/>
      <c r="J4031" s="119"/>
      <c r="K4031" s="19"/>
      <c r="L4031" s="19"/>
      <c r="M4031" s="71"/>
      <c r="N4031" s="19"/>
      <c r="O4031" s="71"/>
      <c r="P4031" s="19"/>
      <c r="Q4031" s="71"/>
      <c r="R4031" s="19"/>
      <c r="S4031" s="71"/>
      <c r="T4031" s="119"/>
      <c r="U4031" s="71"/>
      <c r="V4031" s="19"/>
      <c r="W4031" s="71"/>
      <c r="X4031" s="19"/>
      <c r="Y4031" s="19"/>
      <c r="Z4031" s="19"/>
      <c r="AA4031" s="19"/>
      <c r="AB4031" s="19"/>
      <c r="AC4031" s="19"/>
      <c r="AD4031" s="19"/>
    </row>
    <row r="4032">
      <c r="A4032" s="110"/>
      <c r="B4032" s="119"/>
      <c r="C4032" s="19"/>
      <c r="D4032" s="119"/>
      <c r="E4032" s="19"/>
      <c r="F4032" s="119"/>
      <c r="G4032" s="19"/>
      <c r="H4032" s="119"/>
      <c r="I4032" s="19"/>
      <c r="J4032" s="119"/>
      <c r="K4032" s="19"/>
      <c r="L4032" s="19"/>
      <c r="M4032" s="71"/>
      <c r="N4032" s="19"/>
      <c r="O4032" s="71"/>
      <c r="P4032" s="19"/>
      <c r="Q4032" s="71"/>
      <c r="R4032" s="19"/>
      <c r="S4032" s="71"/>
      <c r="T4032" s="119"/>
      <c r="U4032" s="71"/>
      <c r="V4032" s="19"/>
      <c r="W4032" s="71"/>
      <c r="X4032" s="19"/>
      <c r="Y4032" s="19"/>
      <c r="Z4032" s="19"/>
      <c r="AA4032" s="19"/>
      <c r="AB4032" s="19"/>
      <c r="AC4032" s="19"/>
      <c r="AD4032" s="19"/>
    </row>
    <row r="4033">
      <c r="A4033" s="110"/>
      <c r="B4033" s="119"/>
      <c r="C4033" s="19"/>
      <c r="D4033" s="119"/>
      <c r="E4033" s="19"/>
      <c r="F4033" s="119"/>
      <c r="G4033" s="19"/>
      <c r="H4033" s="119"/>
      <c r="I4033" s="19"/>
      <c r="J4033" s="119"/>
      <c r="K4033" s="19"/>
      <c r="L4033" s="19"/>
      <c r="M4033" s="71"/>
      <c r="N4033" s="19"/>
      <c r="O4033" s="71"/>
      <c r="P4033" s="19"/>
      <c r="Q4033" s="71"/>
      <c r="R4033" s="19"/>
      <c r="S4033" s="71"/>
      <c r="T4033" s="119"/>
      <c r="U4033" s="71"/>
      <c r="V4033" s="19"/>
      <c r="W4033" s="71"/>
      <c r="X4033" s="19"/>
      <c r="Y4033" s="19"/>
      <c r="Z4033" s="19"/>
      <c r="AA4033" s="19"/>
      <c r="AB4033" s="19"/>
      <c r="AC4033" s="19"/>
      <c r="AD4033" s="19"/>
    </row>
    <row r="4034">
      <c r="A4034" s="110"/>
      <c r="B4034" s="119"/>
      <c r="C4034" s="19"/>
      <c r="D4034" s="119"/>
      <c r="E4034" s="19"/>
      <c r="F4034" s="119"/>
      <c r="G4034" s="19"/>
      <c r="H4034" s="119"/>
      <c r="I4034" s="19"/>
      <c r="J4034" s="119"/>
      <c r="K4034" s="19"/>
      <c r="L4034" s="19"/>
      <c r="M4034" s="71"/>
      <c r="N4034" s="19"/>
      <c r="O4034" s="71"/>
      <c r="P4034" s="19"/>
      <c r="Q4034" s="71"/>
      <c r="R4034" s="19"/>
      <c r="S4034" s="71"/>
      <c r="T4034" s="119"/>
      <c r="U4034" s="71"/>
      <c r="V4034" s="19"/>
      <c r="W4034" s="71"/>
      <c r="X4034" s="19"/>
      <c r="Y4034" s="19"/>
      <c r="Z4034" s="19"/>
      <c r="AA4034" s="19"/>
      <c r="AB4034" s="19"/>
      <c r="AC4034" s="19"/>
      <c r="AD4034" s="19"/>
    </row>
    <row r="4035">
      <c r="A4035" s="110"/>
      <c r="B4035" s="119"/>
      <c r="C4035" s="19"/>
      <c r="D4035" s="119"/>
      <c r="E4035" s="19"/>
      <c r="F4035" s="119"/>
      <c r="G4035" s="19"/>
      <c r="H4035" s="119"/>
      <c r="I4035" s="19"/>
      <c r="J4035" s="119"/>
      <c r="K4035" s="19"/>
      <c r="L4035" s="19"/>
      <c r="M4035" s="71"/>
      <c r="N4035" s="19"/>
      <c r="O4035" s="71"/>
      <c r="P4035" s="19"/>
      <c r="Q4035" s="71"/>
      <c r="R4035" s="19"/>
      <c r="S4035" s="71"/>
      <c r="T4035" s="119"/>
      <c r="U4035" s="71"/>
      <c r="V4035" s="19"/>
      <c r="W4035" s="71"/>
      <c r="X4035" s="19"/>
      <c r="Y4035" s="19"/>
      <c r="Z4035" s="19"/>
      <c r="AA4035" s="19"/>
      <c r="AB4035" s="19"/>
      <c r="AC4035" s="19"/>
      <c r="AD4035" s="19"/>
    </row>
    <row r="4036">
      <c r="A4036" s="110"/>
      <c r="B4036" s="119"/>
      <c r="C4036" s="19"/>
      <c r="D4036" s="119"/>
      <c r="E4036" s="19"/>
      <c r="F4036" s="119"/>
      <c r="G4036" s="19"/>
      <c r="H4036" s="119"/>
      <c r="I4036" s="19"/>
      <c r="J4036" s="119"/>
      <c r="K4036" s="19"/>
      <c r="L4036" s="19"/>
      <c r="M4036" s="71"/>
      <c r="N4036" s="19"/>
      <c r="O4036" s="71"/>
      <c r="P4036" s="19"/>
      <c r="Q4036" s="71"/>
      <c r="R4036" s="19"/>
      <c r="S4036" s="71"/>
      <c r="T4036" s="119"/>
      <c r="U4036" s="71"/>
      <c r="V4036" s="19"/>
      <c r="W4036" s="71"/>
      <c r="X4036" s="19"/>
      <c r="Y4036" s="19"/>
      <c r="Z4036" s="19"/>
      <c r="AA4036" s="19"/>
      <c r="AB4036" s="19"/>
      <c r="AC4036" s="19"/>
      <c r="AD4036" s="19"/>
    </row>
    <row r="4037">
      <c r="A4037" s="110"/>
      <c r="B4037" s="119"/>
      <c r="C4037" s="19"/>
      <c r="D4037" s="119"/>
      <c r="E4037" s="19"/>
      <c r="F4037" s="119"/>
      <c r="G4037" s="19"/>
      <c r="H4037" s="119"/>
      <c r="I4037" s="19"/>
      <c r="J4037" s="119"/>
      <c r="K4037" s="19"/>
      <c r="L4037" s="19"/>
      <c r="M4037" s="71"/>
      <c r="N4037" s="19"/>
      <c r="O4037" s="71"/>
      <c r="P4037" s="19"/>
      <c r="Q4037" s="71"/>
      <c r="R4037" s="19"/>
      <c r="S4037" s="71"/>
      <c r="T4037" s="119"/>
      <c r="U4037" s="71"/>
      <c r="V4037" s="19"/>
      <c r="W4037" s="71"/>
      <c r="X4037" s="19"/>
      <c r="Y4037" s="19"/>
      <c r="Z4037" s="19"/>
      <c r="AA4037" s="19"/>
      <c r="AB4037" s="19"/>
      <c r="AC4037" s="19"/>
      <c r="AD4037" s="19"/>
    </row>
    <row r="4038">
      <c r="A4038" s="110"/>
      <c r="B4038" s="119"/>
      <c r="C4038" s="19"/>
      <c r="D4038" s="119"/>
      <c r="E4038" s="19"/>
      <c r="F4038" s="119"/>
      <c r="G4038" s="19"/>
      <c r="H4038" s="119"/>
      <c r="I4038" s="19"/>
      <c r="J4038" s="119"/>
      <c r="K4038" s="19"/>
      <c r="L4038" s="19"/>
      <c r="M4038" s="71"/>
      <c r="N4038" s="19"/>
      <c r="O4038" s="71"/>
      <c r="P4038" s="19"/>
      <c r="Q4038" s="71"/>
      <c r="R4038" s="19"/>
      <c r="S4038" s="71"/>
      <c r="T4038" s="119"/>
      <c r="U4038" s="71"/>
      <c r="V4038" s="19"/>
      <c r="W4038" s="71"/>
      <c r="X4038" s="19"/>
      <c r="Y4038" s="19"/>
      <c r="Z4038" s="19"/>
      <c r="AA4038" s="19"/>
      <c r="AB4038" s="19"/>
      <c r="AC4038" s="19"/>
      <c r="AD4038" s="19"/>
    </row>
    <row r="4039">
      <c r="A4039" s="110"/>
      <c r="B4039" s="119"/>
      <c r="C4039" s="19"/>
      <c r="D4039" s="119"/>
      <c r="E4039" s="19"/>
      <c r="F4039" s="119"/>
      <c r="G4039" s="19"/>
      <c r="H4039" s="119"/>
      <c r="I4039" s="19"/>
      <c r="J4039" s="119"/>
      <c r="K4039" s="19"/>
      <c r="L4039" s="19"/>
      <c r="M4039" s="71"/>
      <c r="N4039" s="19"/>
      <c r="O4039" s="71"/>
      <c r="P4039" s="19"/>
      <c r="Q4039" s="71"/>
      <c r="R4039" s="19"/>
      <c r="S4039" s="71"/>
      <c r="T4039" s="119"/>
      <c r="U4039" s="71"/>
      <c r="V4039" s="19"/>
      <c r="W4039" s="71"/>
      <c r="X4039" s="19"/>
      <c r="Y4039" s="19"/>
      <c r="Z4039" s="19"/>
      <c r="AA4039" s="19"/>
      <c r="AB4039" s="19"/>
      <c r="AC4039" s="19"/>
      <c r="AD4039" s="19"/>
    </row>
    <row r="4040">
      <c r="A4040" s="110"/>
      <c r="B4040" s="119"/>
      <c r="C4040" s="19"/>
      <c r="D4040" s="119"/>
      <c r="E4040" s="19"/>
      <c r="F4040" s="119"/>
      <c r="G4040" s="19"/>
      <c r="H4040" s="119"/>
      <c r="I4040" s="19"/>
      <c r="J4040" s="119"/>
      <c r="K4040" s="19"/>
      <c r="L4040" s="19"/>
      <c r="M4040" s="71"/>
      <c r="N4040" s="19"/>
      <c r="O4040" s="71"/>
      <c r="P4040" s="19"/>
      <c r="Q4040" s="71"/>
      <c r="R4040" s="19"/>
      <c r="S4040" s="71"/>
      <c r="T4040" s="119"/>
      <c r="U4040" s="71"/>
      <c r="V4040" s="19"/>
      <c r="W4040" s="71"/>
      <c r="X4040" s="19"/>
      <c r="Y4040" s="19"/>
      <c r="Z4040" s="19"/>
      <c r="AA4040" s="19"/>
      <c r="AB4040" s="19"/>
      <c r="AC4040" s="19"/>
      <c r="AD4040" s="19"/>
    </row>
    <row r="4041">
      <c r="A4041" s="110"/>
      <c r="B4041" s="119"/>
      <c r="C4041" s="19"/>
      <c r="D4041" s="119"/>
      <c r="E4041" s="19"/>
      <c r="F4041" s="119"/>
      <c r="G4041" s="19"/>
      <c r="H4041" s="119"/>
      <c r="I4041" s="19"/>
      <c r="J4041" s="119"/>
      <c r="K4041" s="19"/>
      <c r="L4041" s="19"/>
      <c r="M4041" s="71"/>
      <c r="N4041" s="19"/>
      <c r="O4041" s="71"/>
      <c r="P4041" s="19"/>
      <c r="Q4041" s="71"/>
      <c r="R4041" s="19"/>
      <c r="S4041" s="71"/>
      <c r="T4041" s="119"/>
      <c r="U4041" s="71"/>
      <c r="V4041" s="19"/>
      <c r="W4041" s="71"/>
      <c r="X4041" s="19"/>
      <c r="Y4041" s="19"/>
      <c r="Z4041" s="19"/>
      <c r="AA4041" s="19"/>
      <c r="AB4041" s="19"/>
      <c r="AC4041" s="19"/>
      <c r="AD4041" s="19"/>
    </row>
    <row r="4042">
      <c r="A4042" s="110"/>
      <c r="B4042" s="119"/>
      <c r="C4042" s="19"/>
      <c r="D4042" s="119"/>
      <c r="E4042" s="19"/>
      <c r="F4042" s="119"/>
      <c r="G4042" s="19"/>
      <c r="H4042" s="119"/>
      <c r="I4042" s="19"/>
      <c r="J4042" s="119"/>
      <c r="K4042" s="19"/>
      <c r="L4042" s="19"/>
      <c r="M4042" s="71"/>
      <c r="N4042" s="19"/>
      <c r="O4042" s="71"/>
      <c r="P4042" s="19"/>
      <c r="Q4042" s="71"/>
      <c r="R4042" s="19"/>
      <c r="S4042" s="71"/>
      <c r="T4042" s="119"/>
      <c r="U4042" s="71"/>
      <c r="V4042" s="19"/>
      <c r="W4042" s="71"/>
      <c r="X4042" s="19"/>
      <c r="Y4042" s="19"/>
      <c r="Z4042" s="19"/>
      <c r="AA4042" s="19"/>
      <c r="AB4042" s="19"/>
      <c r="AC4042" s="19"/>
      <c r="AD4042" s="19"/>
    </row>
    <row r="4043">
      <c r="A4043" s="110"/>
      <c r="B4043" s="119"/>
      <c r="C4043" s="19"/>
      <c r="D4043" s="119"/>
      <c r="E4043" s="19"/>
      <c r="F4043" s="119"/>
      <c r="G4043" s="19"/>
      <c r="H4043" s="119"/>
      <c r="I4043" s="19"/>
      <c r="J4043" s="119"/>
      <c r="K4043" s="19"/>
      <c r="L4043" s="19"/>
      <c r="M4043" s="71"/>
      <c r="N4043" s="19"/>
      <c r="O4043" s="71"/>
      <c r="P4043" s="19"/>
      <c r="Q4043" s="71"/>
      <c r="R4043" s="19"/>
      <c r="S4043" s="71"/>
      <c r="T4043" s="119"/>
      <c r="U4043" s="71"/>
      <c r="V4043" s="19"/>
      <c r="W4043" s="71"/>
      <c r="X4043" s="19"/>
      <c r="Y4043" s="19"/>
      <c r="Z4043" s="19"/>
      <c r="AA4043" s="19"/>
      <c r="AB4043" s="19"/>
      <c r="AC4043" s="19"/>
      <c r="AD4043" s="19"/>
    </row>
    <row r="4044">
      <c r="A4044" s="110"/>
      <c r="B4044" s="119"/>
      <c r="C4044" s="19"/>
      <c r="D4044" s="119"/>
      <c r="E4044" s="19"/>
      <c r="F4044" s="119"/>
      <c r="G4044" s="19"/>
      <c r="H4044" s="119"/>
      <c r="I4044" s="19"/>
      <c r="J4044" s="119"/>
      <c r="K4044" s="19"/>
      <c r="L4044" s="19"/>
      <c r="M4044" s="71"/>
      <c r="N4044" s="19"/>
      <c r="O4044" s="71"/>
      <c r="P4044" s="19"/>
      <c r="Q4044" s="71"/>
      <c r="R4044" s="19"/>
      <c r="S4044" s="71"/>
      <c r="T4044" s="119"/>
      <c r="U4044" s="71"/>
      <c r="V4044" s="19"/>
      <c r="W4044" s="71"/>
      <c r="X4044" s="19"/>
      <c r="Y4044" s="19"/>
      <c r="Z4044" s="19"/>
      <c r="AA4044" s="19"/>
      <c r="AB4044" s="19"/>
      <c r="AC4044" s="19"/>
      <c r="AD4044" s="19"/>
    </row>
    <row r="4045">
      <c r="A4045" s="110"/>
      <c r="B4045" s="119"/>
      <c r="C4045" s="19"/>
      <c r="D4045" s="119"/>
      <c r="E4045" s="19"/>
      <c r="F4045" s="119"/>
      <c r="G4045" s="19"/>
      <c r="H4045" s="119"/>
      <c r="I4045" s="19"/>
      <c r="J4045" s="119"/>
      <c r="K4045" s="19"/>
      <c r="L4045" s="19"/>
      <c r="M4045" s="71"/>
      <c r="N4045" s="19"/>
      <c r="O4045" s="71"/>
      <c r="P4045" s="19"/>
      <c r="Q4045" s="71"/>
      <c r="R4045" s="19"/>
      <c r="S4045" s="71"/>
      <c r="T4045" s="119"/>
      <c r="U4045" s="71"/>
      <c r="V4045" s="19"/>
      <c r="W4045" s="71"/>
      <c r="X4045" s="19"/>
      <c r="Y4045" s="19"/>
      <c r="Z4045" s="19"/>
      <c r="AA4045" s="19"/>
      <c r="AB4045" s="19"/>
      <c r="AC4045" s="19"/>
      <c r="AD4045" s="19"/>
    </row>
    <row r="4046">
      <c r="A4046" s="110"/>
      <c r="B4046" s="119"/>
      <c r="C4046" s="19"/>
      <c r="D4046" s="119"/>
      <c r="E4046" s="19"/>
      <c r="F4046" s="119"/>
      <c r="G4046" s="19"/>
      <c r="H4046" s="119"/>
      <c r="I4046" s="19"/>
      <c r="J4046" s="119"/>
      <c r="K4046" s="19"/>
      <c r="L4046" s="19"/>
      <c r="M4046" s="71"/>
      <c r="N4046" s="19"/>
      <c r="O4046" s="71"/>
      <c r="P4046" s="19"/>
      <c r="Q4046" s="71"/>
      <c r="R4046" s="19"/>
      <c r="S4046" s="71"/>
      <c r="T4046" s="119"/>
      <c r="U4046" s="71"/>
      <c r="V4046" s="19"/>
      <c r="W4046" s="71"/>
      <c r="X4046" s="19"/>
      <c r="Y4046" s="19"/>
      <c r="Z4046" s="19"/>
      <c r="AA4046" s="19"/>
      <c r="AB4046" s="19"/>
      <c r="AC4046" s="19"/>
      <c r="AD4046" s="19"/>
    </row>
    <row r="4047">
      <c r="A4047" s="110"/>
      <c r="B4047" s="119"/>
      <c r="C4047" s="19"/>
      <c r="D4047" s="119"/>
      <c r="E4047" s="19"/>
      <c r="F4047" s="119"/>
      <c r="G4047" s="19"/>
      <c r="H4047" s="119"/>
      <c r="I4047" s="19"/>
      <c r="J4047" s="119"/>
      <c r="K4047" s="19"/>
      <c r="L4047" s="19"/>
      <c r="M4047" s="71"/>
      <c r="N4047" s="19"/>
      <c r="O4047" s="71"/>
      <c r="P4047" s="19"/>
      <c r="Q4047" s="71"/>
      <c r="R4047" s="19"/>
      <c r="S4047" s="71"/>
      <c r="T4047" s="119"/>
      <c r="U4047" s="71"/>
      <c r="V4047" s="19"/>
      <c r="W4047" s="71"/>
      <c r="X4047" s="19"/>
      <c r="Y4047" s="19"/>
      <c r="Z4047" s="19"/>
      <c r="AA4047" s="19"/>
      <c r="AB4047" s="19"/>
      <c r="AC4047" s="19"/>
      <c r="AD4047" s="19"/>
    </row>
    <row r="4048">
      <c r="A4048" s="110"/>
      <c r="B4048" s="119"/>
      <c r="C4048" s="19"/>
      <c r="D4048" s="119"/>
      <c r="E4048" s="19"/>
      <c r="F4048" s="119"/>
      <c r="G4048" s="19"/>
      <c r="H4048" s="119"/>
      <c r="I4048" s="19"/>
      <c r="J4048" s="119"/>
      <c r="K4048" s="19"/>
      <c r="L4048" s="19"/>
      <c r="M4048" s="71"/>
      <c r="N4048" s="19"/>
      <c r="O4048" s="71"/>
      <c r="P4048" s="19"/>
      <c r="Q4048" s="71"/>
      <c r="R4048" s="19"/>
      <c r="S4048" s="71"/>
      <c r="T4048" s="119"/>
      <c r="U4048" s="71"/>
      <c r="V4048" s="19"/>
      <c r="W4048" s="71"/>
      <c r="X4048" s="19"/>
      <c r="Y4048" s="19"/>
      <c r="Z4048" s="19"/>
      <c r="AA4048" s="19"/>
      <c r="AB4048" s="19"/>
      <c r="AC4048" s="19"/>
      <c r="AD4048" s="19"/>
    </row>
    <row r="4049">
      <c r="A4049" s="110"/>
      <c r="B4049" s="119"/>
      <c r="C4049" s="19"/>
      <c r="D4049" s="119"/>
      <c r="E4049" s="19"/>
      <c r="F4049" s="119"/>
      <c r="G4049" s="19"/>
      <c r="H4049" s="119"/>
      <c r="I4049" s="19"/>
      <c r="J4049" s="119"/>
      <c r="K4049" s="19"/>
      <c r="L4049" s="19"/>
      <c r="M4049" s="71"/>
      <c r="N4049" s="19"/>
      <c r="O4049" s="71"/>
      <c r="P4049" s="19"/>
      <c r="Q4049" s="71"/>
      <c r="R4049" s="19"/>
      <c r="S4049" s="71"/>
      <c r="T4049" s="119"/>
      <c r="U4049" s="71"/>
      <c r="V4049" s="19"/>
      <c r="W4049" s="71"/>
      <c r="X4049" s="19"/>
      <c r="Y4049" s="19"/>
      <c r="Z4049" s="19"/>
      <c r="AA4049" s="19"/>
      <c r="AB4049" s="19"/>
      <c r="AC4049" s="19"/>
      <c r="AD4049" s="19"/>
    </row>
    <row r="4050">
      <c r="A4050" s="110"/>
      <c r="B4050" s="119"/>
      <c r="C4050" s="19"/>
      <c r="D4050" s="119"/>
      <c r="E4050" s="19"/>
      <c r="F4050" s="119"/>
      <c r="G4050" s="19"/>
      <c r="H4050" s="119"/>
      <c r="I4050" s="19"/>
      <c r="J4050" s="119"/>
      <c r="K4050" s="19"/>
      <c r="L4050" s="19"/>
      <c r="M4050" s="71"/>
      <c r="N4050" s="19"/>
      <c r="O4050" s="71"/>
      <c r="P4050" s="19"/>
      <c r="Q4050" s="71"/>
      <c r="R4050" s="19"/>
      <c r="S4050" s="71"/>
      <c r="T4050" s="119"/>
      <c r="U4050" s="71"/>
      <c r="V4050" s="19"/>
      <c r="W4050" s="71"/>
      <c r="X4050" s="19"/>
      <c r="Y4050" s="19"/>
      <c r="Z4050" s="19"/>
      <c r="AA4050" s="19"/>
      <c r="AB4050" s="19"/>
      <c r="AC4050" s="19"/>
      <c r="AD4050" s="19"/>
    </row>
    <row r="4051">
      <c r="A4051" s="110"/>
      <c r="B4051" s="119"/>
      <c r="C4051" s="19"/>
      <c r="D4051" s="119"/>
      <c r="E4051" s="19"/>
      <c r="F4051" s="119"/>
      <c r="G4051" s="19"/>
      <c r="H4051" s="119"/>
      <c r="I4051" s="19"/>
      <c r="J4051" s="119"/>
      <c r="K4051" s="19"/>
      <c r="L4051" s="19"/>
      <c r="M4051" s="71"/>
      <c r="N4051" s="19"/>
      <c r="O4051" s="71"/>
      <c r="P4051" s="19"/>
      <c r="Q4051" s="71"/>
      <c r="R4051" s="19"/>
      <c r="S4051" s="71"/>
      <c r="T4051" s="119"/>
      <c r="U4051" s="71"/>
      <c r="V4051" s="19"/>
      <c r="W4051" s="71"/>
      <c r="X4051" s="19"/>
      <c r="Y4051" s="19"/>
      <c r="Z4051" s="19"/>
      <c r="AA4051" s="19"/>
      <c r="AB4051" s="19"/>
      <c r="AC4051" s="19"/>
      <c r="AD4051" s="19"/>
    </row>
    <row r="4052">
      <c r="A4052" s="110"/>
      <c r="B4052" s="119"/>
      <c r="C4052" s="19"/>
      <c r="D4052" s="119"/>
      <c r="E4052" s="19"/>
      <c r="F4052" s="119"/>
      <c r="G4052" s="19"/>
      <c r="H4052" s="119"/>
      <c r="I4052" s="19"/>
      <c r="J4052" s="119"/>
      <c r="K4052" s="19"/>
      <c r="L4052" s="19"/>
      <c r="M4052" s="71"/>
      <c r="N4052" s="19"/>
      <c r="O4052" s="71"/>
      <c r="P4052" s="19"/>
      <c r="Q4052" s="71"/>
      <c r="R4052" s="19"/>
      <c r="S4052" s="71"/>
      <c r="T4052" s="119"/>
      <c r="U4052" s="71"/>
      <c r="V4052" s="19"/>
      <c r="W4052" s="71"/>
      <c r="X4052" s="19"/>
      <c r="Y4052" s="19"/>
      <c r="Z4052" s="19"/>
      <c r="AA4052" s="19"/>
      <c r="AB4052" s="19"/>
      <c r="AC4052" s="19"/>
      <c r="AD4052" s="19"/>
    </row>
    <row r="4053">
      <c r="A4053" s="110"/>
      <c r="B4053" s="119"/>
      <c r="C4053" s="19"/>
      <c r="D4053" s="119"/>
      <c r="E4053" s="19"/>
      <c r="F4053" s="119"/>
      <c r="G4053" s="19"/>
      <c r="H4053" s="119"/>
      <c r="I4053" s="19"/>
      <c r="J4053" s="119"/>
      <c r="K4053" s="19"/>
      <c r="L4053" s="19"/>
      <c r="M4053" s="71"/>
      <c r="N4053" s="19"/>
      <c r="O4053" s="71"/>
      <c r="P4053" s="19"/>
      <c r="Q4053" s="71"/>
      <c r="R4053" s="19"/>
      <c r="S4053" s="71"/>
      <c r="T4053" s="119"/>
      <c r="U4053" s="71"/>
      <c r="V4053" s="19"/>
      <c r="W4053" s="71"/>
      <c r="X4053" s="19"/>
      <c r="Y4053" s="19"/>
      <c r="Z4053" s="19"/>
      <c r="AA4053" s="19"/>
      <c r="AB4053" s="19"/>
      <c r="AC4053" s="19"/>
      <c r="AD4053" s="19"/>
    </row>
    <row r="4054">
      <c r="A4054" s="110"/>
      <c r="B4054" s="119"/>
      <c r="C4054" s="19"/>
      <c r="D4054" s="119"/>
      <c r="E4054" s="19"/>
      <c r="F4054" s="119"/>
      <c r="G4054" s="19"/>
      <c r="H4054" s="119"/>
      <c r="I4054" s="19"/>
      <c r="J4054" s="119"/>
      <c r="K4054" s="19"/>
      <c r="L4054" s="19"/>
      <c r="M4054" s="71"/>
      <c r="N4054" s="19"/>
      <c r="O4054" s="71"/>
      <c r="P4054" s="19"/>
      <c r="Q4054" s="71"/>
      <c r="R4054" s="19"/>
      <c r="S4054" s="71"/>
      <c r="T4054" s="119"/>
      <c r="U4054" s="71"/>
      <c r="V4054" s="19"/>
      <c r="W4054" s="71"/>
      <c r="X4054" s="19"/>
      <c r="Y4054" s="19"/>
      <c r="Z4054" s="19"/>
      <c r="AA4054" s="19"/>
      <c r="AB4054" s="19"/>
      <c r="AC4054" s="19"/>
      <c r="AD4054" s="19"/>
    </row>
    <row r="4055">
      <c r="A4055" s="110"/>
      <c r="B4055" s="119"/>
      <c r="C4055" s="19"/>
      <c r="D4055" s="119"/>
      <c r="E4055" s="19"/>
      <c r="F4055" s="119"/>
      <c r="G4055" s="19"/>
      <c r="H4055" s="119"/>
      <c r="I4055" s="19"/>
      <c r="J4055" s="119"/>
      <c r="K4055" s="19"/>
      <c r="L4055" s="19"/>
      <c r="M4055" s="71"/>
      <c r="N4055" s="19"/>
      <c r="O4055" s="71"/>
      <c r="P4055" s="19"/>
      <c r="Q4055" s="71"/>
      <c r="R4055" s="19"/>
      <c r="S4055" s="71"/>
      <c r="T4055" s="119"/>
      <c r="U4055" s="71"/>
      <c r="V4055" s="19"/>
      <c r="W4055" s="71"/>
      <c r="X4055" s="19"/>
      <c r="Y4055" s="19"/>
      <c r="Z4055" s="19"/>
      <c r="AA4055" s="19"/>
      <c r="AB4055" s="19"/>
      <c r="AC4055" s="19"/>
      <c r="AD4055" s="19"/>
    </row>
    <row r="4056">
      <c r="A4056" s="110"/>
      <c r="B4056" s="119"/>
      <c r="C4056" s="19"/>
      <c r="D4056" s="119"/>
      <c r="E4056" s="19"/>
      <c r="F4056" s="119"/>
      <c r="G4056" s="19"/>
      <c r="H4056" s="119"/>
      <c r="I4056" s="19"/>
      <c r="J4056" s="119"/>
      <c r="K4056" s="19"/>
      <c r="L4056" s="19"/>
      <c r="M4056" s="71"/>
      <c r="N4056" s="19"/>
      <c r="O4056" s="71"/>
      <c r="P4056" s="19"/>
      <c r="Q4056" s="71"/>
      <c r="R4056" s="19"/>
      <c r="S4056" s="71"/>
      <c r="T4056" s="119"/>
      <c r="U4056" s="71"/>
      <c r="V4056" s="19"/>
      <c r="W4056" s="71"/>
      <c r="X4056" s="19"/>
      <c r="Y4056" s="19"/>
      <c r="Z4056" s="19"/>
      <c r="AA4056" s="19"/>
      <c r="AB4056" s="19"/>
      <c r="AC4056" s="19"/>
      <c r="AD4056" s="19"/>
    </row>
    <row r="4057">
      <c r="A4057" s="110"/>
      <c r="B4057" s="119"/>
      <c r="C4057" s="19"/>
      <c r="D4057" s="119"/>
      <c r="E4057" s="19"/>
      <c r="F4057" s="119"/>
      <c r="G4057" s="19"/>
      <c r="H4057" s="119"/>
      <c r="I4057" s="19"/>
      <c r="J4057" s="119"/>
      <c r="K4057" s="19"/>
      <c r="L4057" s="19"/>
      <c r="M4057" s="71"/>
      <c r="N4057" s="19"/>
      <c r="O4057" s="71"/>
      <c r="P4057" s="19"/>
      <c r="Q4057" s="71"/>
      <c r="R4057" s="19"/>
      <c r="S4057" s="71"/>
      <c r="T4057" s="119"/>
      <c r="U4057" s="71"/>
      <c r="V4057" s="19"/>
      <c r="W4057" s="71"/>
      <c r="X4057" s="19"/>
      <c r="Y4057" s="19"/>
      <c r="Z4057" s="19"/>
      <c r="AA4057" s="19"/>
      <c r="AB4057" s="19"/>
      <c r="AC4057" s="19"/>
      <c r="AD4057" s="19"/>
    </row>
    <row r="4058">
      <c r="A4058" s="110"/>
      <c r="B4058" s="119"/>
      <c r="C4058" s="19"/>
      <c r="D4058" s="119"/>
      <c r="E4058" s="19"/>
      <c r="F4058" s="119"/>
      <c r="G4058" s="19"/>
      <c r="H4058" s="119"/>
      <c r="I4058" s="19"/>
      <c r="J4058" s="119"/>
      <c r="K4058" s="19"/>
      <c r="L4058" s="19"/>
      <c r="M4058" s="71"/>
      <c r="N4058" s="19"/>
      <c r="O4058" s="71"/>
      <c r="P4058" s="19"/>
      <c r="Q4058" s="71"/>
      <c r="R4058" s="19"/>
      <c r="S4058" s="71"/>
      <c r="T4058" s="119"/>
      <c r="U4058" s="71"/>
      <c r="V4058" s="19"/>
      <c r="W4058" s="71"/>
      <c r="X4058" s="19"/>
      <c r="Y4058" s="19"/>
      <c r="Z4058" s="19"/>
      <c r="AA4058" s="19"/>
      <c r="AB4058" s="19"/>
      <c r="AC4058" s="19"/>
      <c r="AD4058" s="19"/>
    </row>
    <row r="4059">
      <c r="A4059" s="110"/>
      <c r="B4059" s="119"/>
      <c r="C4059" s="19"/>
      <c r="D4059" s="119"/>
      <c r="E4059" s="19"/>
      <c r="F4059" s="119"/>
      <c r="G4059" s="19"/>
      <c r="H4059" s="119"/>
      <c r="I4059" s="19"/>
      <c r="J4059" s="119"/>
      <c r="K4059" s="19"/>
      <c r="L4059" s="19"/>
      <c r="M4059" s="71"/>
      <c r="N4059" s="19"/>
      <c r="O4059" s="71"/>
      <c r="P4059" s="19"/>
      <c r="Q4059" s="71"/>
      <c r="R4059" s="19"/>
      <c r="S4059" s="71"/>
      <c r="T4059" s="119"/>
      <c r="U4059" s="71"/>
      <c r="V4059" s="19"/>
      <c r="W4059" s="71"/>
      <c r="X4059" s="19"/>
      <c r="Y4059" s="19"/>
      <c r="Z4059" s="19"/>
      <c r="AA4059" s="19"/>
      <c r="AB4059" s="19"/>
      <c r="AC4059" s="19"/>
      <c r="AD4059" s="19"/>
    </row>
    <row r="4060">
      <c r="A4060" s="110"/>
      <c r="B4060" s="119"/>
      <c r="C4060" s="19"/>
      <c r="D4060" s="119"/>
      <c r="E4060" s="19"/>
      <c r="F4060" s="119"/>
      <c r="G4060" s="19"/>
      <c r="H4060" s="119"/>
      <c r="I4060" s="19"/>
      <c r="J4060" s="119"/>
      <c r="K4060" s="19"/>
      <c r="L4060" s="19"/>
      <c r="M4060" s="71"/>
      <c r="N4060" s="19"/>
      <c r="O4060" s="71"/>
      <c r="P4060" s="19"/>
      <c r="Q4060" s="71"/>
      <c r="R4060" s="19"/>
      <c r="S4060" s="71"/>
      <c r="T4060" s="119"/>
      <c r="U4060" s="71"/>
      <c r="V4060" s="19"/>
      <c r="W4060" s="71"/>
      <c r="X4060" s="19"/>
      <c r="Y4060" s="19"/>
      <c r="Z4060" s="19"/>
      <c r="AA4060" s="19"/>
      <c r="AB4060" s="19"/>
      <c r="AC4060" s="19"/>
      <c r="AD4060" s="19"/>
    </row>
    <row r="4061">
      <c r="A4061" s="110"/>
      <c r="B4061" s="119"/>
      <c r="C4061" s="19"/>
      <c r="D4061" s="119"/>
      <c r="E4061" s="19"/>
      <c r="F4061" s="119"/>
      <c r="G4061" s="19"/>
      <c r="H4061" s="119"/>
      <c r="I4061" s="19"/>
      <c r="J4061" s="119"/>
      <c r="K4061" s="19"/>
      <c r="L4061" s="19"/>
      <c r="M4061" s="71"/>
      <c r="N4061" s="19"/>
      <c r="O4061" s="71"/>
      <c r="P4061" s="19"/>
      <c r="Q4061" s="71"/>
      <c r="R4061" s="19"/>
      <c r="S4061" s="71"/>
      <c r="T4061" s="119"/>
      <c r="U4061" s="71"/>
      <c r="V4061" s="19"/>
      <c r="W4061" s="71"/>
      <c r="X4061" s="19"/>
      <c r="Y4061" s="19"/>
      <c r="Z4061" s="19"/>
      <c r="AA4061" s="19"/>
      <c r="AB4061" s="19"/>
      <c r="AC4061" s="19"/>
      <c r="AD4061" s="19"/>
    </row>
    <row r="4062">
      <c r="A4062" s="110"/>
      <c r="B4062" s="119"/>
      <c r="C4062" s="19"/>
      <c r="D4062" s="119"/>
      <c r="E4062" s="19"/>
      <c r="F4062" s="119"/>
      <c r="G4062" s="19"/>
      <c r="H4062" s="119"/>
      <c r="I4062" s="19"/>
      <c r="J4062" s="119"/>
      <c r="K4062" s="19"/>
      <c r="L4062" s="19"/>
      <c r="M4062" s="71"/>
      <c r="N4062" s="19"/>
      <c r="O4062" s="71"/>
      <c r="P4062" s="19"/>
      <c r="Q4062" s="71"/>
      <c r="R4062" s="19"/>
      <c r="S4062" s="71"/>
      <c r="T4062" s="119"/>
      <c r="U4062" s="71"/>
      <c r="V4062" s="19"/>
      <c r="W4062" s="71"/>
      <c r="X4062" s="19"/>
      <c r="Y4062" s="19"/>
      <c r="Z4062" s="19"/>
      <c r="AA4062" s="19"/>
      <c r="AB4062" s="19"/>
      <c r="AC4062" s="19"/>
      <c r="AD4062" s="19"/>
    </row>
    <row r="4063">
      <c r="A4063" s="110"/>
      <c r="B4063" s="119"/>
      <c r="C4063" s="19"/>
      <c r="D4063" s="119"/>
      <c r="E4063" s="19"/>
      <c r="F4063" s="119"/>
      <c r="G4063" s="19"/>
      <c r="H4063" s="119"/>
      <c r="I4063" s="19"/>
      <c r="J4063" s="119"/>
      <c r="K4063" s="19"/>
      <c r="L4063" s="19"/>
      <c r="M4063" s="71"/>
      <c r="N4063" s="19"/>
      <c r="O4063" s="71"/>
      <c r="P4063" s="19"/>
      <c r="Q4063" s="71"/>
      <c r="R4063" s="19"/>
      <c r="S4063" s="71"/>
      <c r="T4063" s="119"/>
      <c r="U4063" s="71"/>
      <c r="V4063" s="19"/>
      <c r="W4063" s="71"/>
      <c r="X4063" s="19"/>
      <c r="Y4063" s="19"/>
      <c r="Z4063" s="19"/>
      <c r="AA4063" s="19"/>
      <c r="AB4063" s="19"/>
      <c r="AC4063" s="19"/>
      <c r="AD4063" s="19"/>
    </row>
    <row r="4064">
      <c r="A4064" s="110"/>
      <c r="B4064" s="119"/>
      <c r="C4064" s="19"/>
      <c r="D4064" s="119"/>
      <c r="E4064" s="19"/>
      <c r="F4064" s="119"/>
      <c r="G4064" s="19"/>
      <c r="H4064" s="119"/>
      <c r="I4064" s="19"/>
      <c r="J4064" s="119"/>
      <c r="K4064" s="19"/>
      <c r="L4064" s="19"/>
      <c r="M4064" s="71"/>
      <c r="N4064" s="19"/>
      <c r="O4064" s="71"/>
      <c r="P4064" s="19"/>
      <c r="Q4064" s="71"/>
      <c r="R4064" s="19"/>
      <c r="S4064" s="71"/>
      <c r="T4064" s="119"/>
      <c r="U4064" s="71"/>
      <c r="V4064" s="19"/>
      <c r="W4064" s="71"/>
      <c r="X4064" s="19"/>
      <c r="Y4064" s="19"/>
      <c r="Z4064" s="19"/>
      <c r="AA4064" s="19"/>
      <c r="AB4064" s="19"/>
      <c r="AC4064" s="19"/>
      <c r="AD4064" s="19"/>
    </row>
    <row r="4065">
      <c r="A4065" s="110"/>
      <c r="B4065" s="119"/>
      <c r="C4065" s="19"/>
      <c r="D4065" s="119"/>
      <c r="E4065" s="19"/>
      <c r="F4065" s="119"/>
      <c r="G4065" s="19"/>
      <c r="H4065" s="119"/>
      <c r="I4065" s="19"/>
      <c r="J4065" s="119"/>
      <c r="K4065" s="19"/>
      <c r="L4065" s="19"/>
      <c r="M4065" s="71"/>
      <c r="N4065" s="19"/>
      <c r="O4065" s="71"/>
      <c r="P4065" s="19"/>
      <c r="Q4065" s="71"/>
      <c r="R4065" s="19"/>
      <c r="S4065" s="71"/>
      <c r="T4065" s="119"/>
      <c r="U4065" s="71"/>
      <c r="V4065" s="19"/>
      <c r="W4065" s="71"/>
      <c r="X4065" s="19"/>
      <c r="Y4065" s="19"/>
      <c r="Z4065" s="19"/>
      <c r="AA4065" s="19"/>
      <c r="AB4065" s="19"/>
      <c r="AC4065" s="19"/>
      <c r="AD4065" s="19"/>
    </row>
    <row r="4066">
      <c r="A4066" s="110"/>
      <c r="B4066" s="119"/>
      <c r="C4066" s="19"/>
      <c r="D4066" s="119"/>
      <c r="E4066" s="19"/>
      <c r="F4066" s="119"/>
      <c r="G4066" s="19"/>
      <c r="H4066" s="119"/>
      <c r="I4066" s="19"/>
      <c r="J4066" s="119"/>
      <c r="K4066" s="19"/>
      <c r="L4066" s="19"/>
      <c r="M4066" s="71"/>
      <c r="N4066" s="19"/>
      <c r="O4066" s="71"/>
      <c r="P4066" s="19"/>
      <c r="Q4066" s="71"/>
      <c r="R4066" s="19"/>
      <c r="S4066" s="71"/>
      <c r="T4066" s="119"/>
      <c r="U4066" s="71"/>
      <c r="V4066" s="19"/>
      <c r="W4066" s="71"/>
      <c r="X4066" s="19"/>
      <c r="Y4066" s="19"/>
      <c r="Z4066" s="19"/>
      <c r="AA4066" s="19"/>
      <c r="AB4066" s="19"/>
      <c r="AC4066" s="19"/>
      <c r="AD4066" s="19"/>
    </row>
    <row r="4067">
      <c r="A4067" s="110"/>
      <c r="B4067" s="119"/>
      <c r="C4067" s="19"/>
      <c r="D4067" s="119"/>
      <c r="E4067" s="19"/>
      <c r="F4067" s="119"/>
      <c r="G4067" s="19"/>
      <c r="H4067" s="119"/>
      <c r="I4067" s="19"/>
      <c r="J4067" s="119"/>
      <c r="K4067" s="19"/>
      <c r="L4067" s="19"/>
      <c r="M4067" s="71"/>
      <c r="N4067" s="19"/>
      <c r="O4067" s="71"/>
      <c r="P4067" s="19"/>
      <c r="Q4067" s="71"/>
      <c r="R4067" s="19"/>
      <c r="S4067" s="71"/>
      <c r="T4067" s="119"/>
      <c r="U4067" s="71"/>
      <c r="V4067" s="19"/>
      <c r="W4067" s="71"/>
      <c r="X4067" s="19"/>
      <c r="Y4067" s="19"/>
      <c r="Z4067" s="19"/>
      <c r="AA4067" s="19"/>
      <c r="AB4067" s="19"/>
      <c r="AC4067" s="19"/>
      <c r="AD4067" s="19"/>
    </row>
    <row r="4068">
      <c r="A4068" s="110"/>
      <c r="B4068" s="119"/>
      <c r="C4068" s="19"/>
      <c r="D4068" s="119"/>
      <c r="E4068" s="19"/>
      <c r="F4068" s="119"/>
      <c r="G4068" s="19"/>
      <c r="H4068" s="119"/>
      <c r="I4068" s="19"/>
      <c r="J4068" s="119"/>
      <c r="K4068" s="19"/>
      <c r="L4068" s="19"/>
      <c r="M4068" s="71"/>
      <c r="N4068" s="19"/>
      <c r="O4068" s="71"/>
      <c r="P4068" s="19"/>
      <c r="Q4068" s="71"/>
      <c r="R4068" s="19"/>
      <c r="S4068" s="71"/>
      <c r="T4068" s="119"/>
      <c r="U4068" s="71"/>
      <c r="V4068" s="19"/>
      <c r="W4068" s="71"/>
      <c r="X4068" s="19"/>
      <c r="Y4068" s="19"/>
      <c r="Z4068" s="19"/>
      <c r="AA4068" s="19"/>
      <c r="AB4068" s="19"/>
      <c r="AC4068" s="19"/>
      <c r="AD4068" s="19"/>
    </row>
    <row r="4069">
      <c r="A4069" s="110"/>
      <c r="B4069" s="119"/>
      <c r="C4069" s="19"/>
      <c r="D4069" s="119"/>
      <c r="E4069" s="19"/>
      <c r="F4069" s="119"/>
      <c r="G4069" s="19"/>
      <c r="H4069" s="119"/>
      <c r="I4069" s="19"/>
      <c r="J4069" s="119"/>
      <c r="K4069" s="19"/>
      <c r="L4069" s="19"/>
      <c r="M4069" s="71"/>
      <c r="N4069" s="19"/>
      <c r="O4069" s="71"/>
      <c r="P4069" s="19"/>
      <c r="Q4069" s="71"/>
      <c r="R4069" s="19"/>
      <c r="S4069" s="71"/>
      <c r="T4069" s="119"/>
      <c r="U4069" s="71"/>
      <c r="V4069" s="19"/>
      <c r="W4069" s="71"/>
      <c r="X4069" s="19"/>
      <c r="Y4069" s="19"/>
      <c r="Z4069" s="19"/>
      <c r="AA4069" s="19"/>
      <c r="AB4069" s="19"/>
      <c r="AC4069" s="19"/>
      <c r="AD4069" s="19"/>
    </row>
    <row r="4070">
      <c r="A4070" s="110"/>
      <c r="B4070" s="119"/>
      <c r="C4070" s="19"/>
      <c r="D4070" s="119"/>
      <c r="E4070" s="19"/>
      <c r="F4070" s="119"/>
      <c r="G4070" s="19"/>
      <c r="H4070" s="119"/>
      <c r="I4070" s="19"/>
      <c r="J4070" s="119"/>
      <c r="K4070" s="19"/>
      <c r="L4070" s="19"/>
      <c r="M4070" s="71"/>
      <c r="N4070" s="19"/>
      <c r="O4070" s="71"/>
      <c r="P4070" s="19"/>
      <c r="Q4070" s="71"/>
      <c r="R4070" s="19"/>
      <c r="S4070" s="71"/>
      <c r="T4070" s="119"/>
      <c r="U4070" s="71"/>
      <c r="V4070" s="19"/>
      <c r="W4070" s="71"/>
      <c r="X4070" s="19"/>
      <c r="Y4070" s="19"/>
      <c r="Z4070" s="19"/>
      <c r="AA4070" s="19"/>
      <c r="AB4070" s="19"/>
      <c r="AC4070" s="19"/>
      <c r="AD4070" s="19"/>
    </row>
    <row r="4071">
      <c r="A4071" s="110"/>
      <c r="B4071" s="119"/>
      <c r="C4071" s="19"/>
      <c r="D4071" s="119"/>
      <c r="E4071" s="19"/>
      <c r="F4071" s="119"/>
      <c r="G4071" s="19"/>
      <c r="H4071" s="119"/>
      <c r="I4071" s="19"/>
      <c r="J4071" s="119"/>
      <c r="K4071" s="19"/>
      <c r="L4071" s="19"/>
      <c r="M4071" s="71"/>
      <c r="N4071" s="19"/>
      <c r="O4071" s="71"/>
      <c r="P4071" s="19"/>
      <c r="Q4071" s="71"/>
      <c r="R4071" s="19"/>
      <c r="S4071" s="71"/>
      <c r="T4071" s="119"/>
      <c r="U4071" s="71"/>
      <c r="V4071" s="19"/>
      <c r="W4071" s="71"/>
      <c r="X4071" s="19"/>
      <c r="Y4071" s="19"/>
      <c r="Z4071" s="19"/>
      <c r="AA4071" s="19"/>
      <c r="AB4071" s="19"/>
      <c r="AC4071" s="19"/>
      <c r="AD4071" s="19"/>
    </row>
    <row r="4072">
      <c r="A4072" s="110"/>
      <c r="B4072" s="119"/>
      <c r="C4072" s="19"/>
      <c r="D4072" s="119"/>
      <c r="E4072" s="19"/>
      <c r="F4072" s="119"/>
      <c r="G4072" s="19"/>
      <c r="H4072" s="119"/>
      <c r="I4072" s="19"/>
      <c r="J4072" s="119"/>
      <c r="K4072" s="19"/>
      <c r="L4072" s="19"/>
      <c r="M4072" s="71"/>
      <c r="N4072" s="19"/>
      <c r="O4072" s="71"/>
      <c r="P4072" s="19"/>
      <c r="Q4072" s="71"/>
      <c r="R4072" s="19"/>
      <c r="S4072" s="71"/>
      <c r="T4072" s="119"/>
      <c r="U4072" s="71"/>
      <c r="V4072" s="19"/>
      <c r="W4072" s="71"/>
      <c r="X4072" s="19"/>
      <c r="Y4072" s="19"/>
      <c r="Z4072" s="19"/>
      <c r="AA4072" s="19"/>
      <c r="AB4072" s="19"/>
      <c r="AC4072" s="19"/>
      <c r="AD4072" s="19"/>
    </row>
    <row r="4073">
      <c r="A4073" s="110"/>
      <c r="B4073" s="119"/>
      <c r="C4073" s="19"/>
      <c r="D4073" s="119"/>
      <c r="E4073" s="19"/>
      <c r="F4073" s="119"/>
      <c r="G4073" s="19"/>
      <c r="H4073" s="119"/>
      <c r="I4073" s="19"/>
      <c r="J4073" s="119"/>
      <c r="K4073" s="19"/>
      <c r="L4073" s="19"/>
      <c r="M4073" s="71"/>
      <c r="N4073" s="19"/>
      <c r="O4073" s="71"/>
      <c r="P4073" s="19"/>
      <c r="Q4073" s="71"/>
      <c r="R4073" s="19"/>
      <c r="S4073" s="71"/>
      <c r="T4073" s="119"/>
      <c r="U4073" s="71"/>
      <c r="V4073" s="19"/>
      <c r="W4073" s="71"/>
      <c r="X4073" s="19"/>
      <c r="Y4073" s="19"/>
      <c r="Z4073" s="19"/>
      <c r="AA4073" s="19"/>
      <c r="AB4073" s="19"/>
      <c r="AC4073" s="19"/>
      <c r="AD4073" s="19"/>
    </row>
    <row r="4074">
      <c r="A4074" s="110"/>
      <c r="B4074" s="119"/>
      <c r="C4074" s="19"/>
      <c r="D4074" s="119"/>
      <c r="E4074" s="19"/>
      <c r="F4074" s="119"/>
      <c r="G4074" s="19"/>
      <c r="H4074" s="119"/>
      <c r="I4074" s="19"/>
      <c r="J4074" s="119"/>
      <c r="K4074" s="19"/>
      <c r="L4074" s="19"/>
      <c r="M4074" s="71"/>
      <c r="N4074" s="19"/>
      <c r="O4074" s="71"/>
      <c r="P4074" s="19"/>
      <c r="Q4074" s="71"/>
      <c r="R4074" s="19"/>
      <c r="S4074" s="71"/>
      <c r="T4074" s="119"/>
      <c r="U4074" s="71"/>
      <c r="V4074" s="19"/>
      <c r="W4074" s="71"/>
      <c r="X4074" s="19"/>
      <c r="Y4074" s="19"/>
      <c r="Z4074" s="19"/>
      <c r="AA4074" s="19"/>
      <c r="AB4074" s="19"/>
      <c r="AC4074" s="19"/>
      <c r="AD4074" s="19"/>
    </row>
    <row r="4075">
      <c r="A4075" s="110"/>
      <c r="B4075" s="119"/>
      <c r="C4075" s="19"/>
      <c r="D4075" s="119"/>
      <c r="E4075" s="19"/>
      <c r="F4075" s="119"/>
      <c r="G4075" s="19"/>
      <c r="H4075" s="119"/>
      <c r="I4075" s="19"/>
      <c r="J4075" s="119"/>
      <c r="K4075" s="19"/>
      <c r="L4075" s="19"/>
      <c r="M4075" s="71"/>
      <c r="N4075" s="19"/>
      <c r="O4075" s="71"/>
      <c r="P4075" s="19"/>
      <c r="Q4075" s="71"/>
      <c r="R4075" s="19"/>
      <c r="S4075" s="71"/>
      <c r="T4075" s="119"/>
      <c r="U4075" s="71"/>
      <c r="V4075" s="19"/>
      <c r="W4075" s="71"/>
      <c r="X4075" s="19"/>
      <c r="Y4075" s="19"/>
      <c r="Z4075" s="19"/>
      <c r="AA4075" s="19"/>
      <c r="AB4075" s="19"/>
      <c r="AC4075" s="19"/>
      <c r="AD4075" s="19"/>
    </row>
    <row r="4076">
      <c r="A4076" s="110"/>
      <c r="B4076" s="119"/>
      <c r="C4076" s="19"/>
      <c r="D4076" s="119"/>
      <c r="E4076" s="19"/>
      <c r="F4076" s="119"/>
      <c r="G4076" s="19"/>
      <c r="H4076" s="119"/>
      <c r="I4076" s="19"/>
      <c r="J4076" s="119"/>
      <c r="K4076" s="19"/>
      <c r="L4076" s="19"/>
      <c r="M4076" s="71"/>
      <c r="N4076" s="19"/>
      <c r="O4076" s="71"/>
      <c r="P4076" s="19"/>
      <c r="Q4076" s="71"/>
      <c r="R4076" s="19"/>
      <c r="S4076" s="71"/>
      <c r="T4076" s="119"/>
      <c r="U4076" s="71"/>
      <c r="V4076" s="19"/>
      <c r="W4076" s="71"/>
      <c r="X4076" s="19"/>
      <c r="Y4076" s="19"/>
      <c r="Z4076" s="19"/>
      <c r="AA4076" s="19"/>
      <c r="AB4076" s="19"/>
      <c r="AC4076" s="19"/>
      <c r="AD4076" s="19"/>
    </row>
    <row r="4077">
      <c r="A4077" s="110"/>
      <c r="B4077" s="119"/>
      <c r="C4077" s="19"/>
      <c r="D4077" s="119"/>
      <c r="E4077" s="19"/>
      <c r="F4077" s="119"/>
      <c r="G4077" s="19"/>
      <c r="H4077" s="119"/>
      <c r="I4077" s="19"/>
      <c r="J4077" s="119"/>
      <c r="K4077" s="19"/>
      <c r="L4077" s="19"/>
      <c r="M4077" s="71"/>
      <c r="N4077" s="19"/>
      <c r="O4077" s="71"/>
      <c r="P4077" s="19"/>
      <c r="Q4077" s="71"/>
      <c r="R4077" s="19"/>
      <c r="S4077" s="71"/>
      <c r="T4077" s="119"/>
      <c r="U4077" s="71"/>
      <c r="V4077" s="19"/>
      <c r="W4077" s="71"/>
      <c r="X4077" s="19"/>
      <c r="Y4077" s="19"/>
      <c r="Z4077" s="19"/>
      <c r="AA4077" s="19"/>
      <c r="AB4077" s="19"/>
      <c r="AC4077" s="19"/>
      <c r="AD4077" s="19"/>
    </row>
    <row r="4078">
      <c r="A4078" s="110"/>
      <c r="B4078" s="119"/>
      <c r="C4078" s="19"/>
      <c r="D4078" s="119"/>
      <c r="E4078" s="19"/>
      <c r="F4078" s="119"/>
      <c r="G4078" s="19"/>
      <c r="H4078" s="119"/>
      <c r="I4078" s="19"/>
      <c r="J4078" s="119"/>
      <c r="K4078" s="19"/>
      <c r="L4078" s="19"/>
      <c r="M4078" s="71"/>
      <c r="N4078" s="19"/>
      <c r="O4078" s="71"/>
      <c r="P4078" s="19"/>
      <c r="Q4078" s="71"/>
      <c r="R4078" s="19"/>
      <c r="S4078" s="71"/>
      <c r="T4078" s="119"/>
      <c r="U4078" s="71"/>
      <c r="V4078" s="19"/>
      <c r="W4078" s="71"/>
      <c r="X4078" s="19"/>
      <c r="Y4078" s="19"/>
      <c r="Z4078" s="19"/>
      <c r="AA4078" s="19"/>
      <c r="AB4078" s="19"/>
      <c r="AC4078" s="19"/>
      <c r="AD4078" s="19"/>
    </row>
    <row r="4079">
      <c r="A4079" s="110"/>
      <c r="B4079" s="119"/>
      <c r="C4079" s="19"/>
      <c r="D4079" s="119"/>
      <c r="E4079" s="19"/>
      <c r="F4079" s="119"/>
      <c r="G4079" s="19"/>
      <c r="H4079" s="119"/>
      <c r="I4079" s="19"/>
      <c r="J4079" s="119"/>
      <c r="K4079" s="19"/>
      <c r="L4079" s="19"/>
      <c r="M4079" s="71"/>
      <c r="N4079" s="19"/>
      <c r="O4079" s="71"/>
      <c r="P4079" s="19"/>
      <c r="Q4079" s="71"/>
      <c r="R4079" s="19"/>
      <c r="S4079" s="71"/>
      <c r="T4079" s="119"/>
      <c r="U4079" s="71"/>
      <c r="V4079" s="19"/>
      <c r="W4079" s="71"/>
      <c r="X4079" s="19"/>
      <c r="Y4079" s="19"/>
      <c r="Z4079" s="19"/>
      <c r="AA4079" s="19"/>
      <c r="AB4079" s="19"/>
      <c r="AC4079" s="19"/>
      <c r="AD4079" s="19"/>
    </row>
    <row r="4080">
      <c r="A4080" s="110"/>
      <c r="B4080" s="119"/>
      <c r="C4080" s="19"/>
      <c r="D4080" s="119"/>
      <c r="E4080" s="19"/>
      <c r="F4080" s="119"/>
      <c r="G4080" s="19"/>
      <c r="H4080" s="119"/>
      <c r="I4080" s="19"/>
      <c r="J4080" s="119"/>
      <c r="K4080" s="19"/>
      <c r="L4080" s="19"/>
      <c r="M4080" s="71"/>
      <c r="N4080" s="19"/>
      <c r="O4080" s="71"/>
      <c r="P4080" s="19"/>
      <c r="Q4080" s="71"/>
      <c r="R4080" s="19"/>
      <c r="S4080" s="71"/>
      <c r="T4080" s="119"/>
      <c r="U4080" s="71"/>
      <c r="V4080" s="19"/>
      <c r="W4080" s="71"/>
      <c r="X4080" s="19"/>
      <c r="Y4080" s="19"/>
      <c r="Z4080" s="19"/>
      <c r="AA4080" s="19"/>
      <c r="AB4080" s="19"/>
      <c r="AC4080" s="19"/>
      <c r="AD4080" s="19"/>
    </row>
    <row r="4081">
      <c r="A4081" s="110"/>
      <c r="B4081" s="119"/>
      <c r="C4081" s="19"/>
      <c r="D4081" s="119"/>
      <c r="E4081" s="19"/>
      <c r="F4081" s="119"/>
      <c r="G4081" s="19"/>
      <c r="H4081" s="119"/>
      <c r="I4081" s="19"/>
      <c r="J4081" s="119"/>
      <c r="K4081" s="19"/>
      <c r="L4081" s="19"/>
      <c r="M4081" s="71"/>
      <c r="N4081" s="19"/>
      <c r="O4081" s="71"/>
      <c r="P4081" s="19"/>
      <c r="Q4081" s="71"/>
      <c r="R4081" s="19"/>
      <c r="S4081" s="71"/>
      <c r="T4081" s="119"/>
      <c r="U4081" s="71"/>
      <c r="V4081" s="19"/>
      <c r="W4081" s="71"/>
      <c r="X4081" s="19"/>
      <c r="Y4081" s="19"/>
      <c r="Z4081" s="19"/>
      <c r="AA4081" s="19"/>
      <c r="AB4081" s="19"/>
      <c r="AC4081" s="19"/>
      <c r="AD4081" s="19"/>
    </row>
    <row r="4082">
      <c r="A4082" s="110"/>
      <c r="B4082" s="119"/>
      <c r="C4082" s="19"/>
      <c r="D4082" s="119"/>
      <c r="E4082" s="19"/>
      <c r="F4082" s="119"/>
      <c r="G4082" s="19"/>
      <c r="H4082" s="119"/>
      <c r="I4082" s="19"/>
      <c r="J4082" s="119"/>
      <c r="K4082" s="19"/>
      <c r="L4082" s="19"/>
      <c r="M4082" s="71"/>
      <c r="N4082" s="19"/>
      <c r="O4082" s="71"/>
      <c r="P4082" s="19"/>
      <c r="Q4082" s="71"/>
      <c r="R4082" s="19"/>
      <c r="S4082" s="71"/>
      <c r="T4082" s="119"/>
      <c r="U4082" s="71"/>
      <c r="V4082" s="19"/>
      <c r="W4082" s="71"/>
      <c r="X4082" s="19"/>
      <c r="Y4082" s="19"/>
      <c r="Z4082" s="19"/>
      <c r="AA4082" s="19"/>
      <c r="AB4082" s="19"/>
      <c r="AC4082" s="19"/>
      <c r="AD4082" s="19"/>
    </row>
    <row r="4083">
      <c r="A4083" s="110"/>
      <c r="B4083" s="119"/>
      <c r="C4083" s="19"/>
      <c r="D4083" s="119"/>
      <c r="E4083" s="19"/>
      <c r="F4083" s="119"/>
      <c r="G4083" s="19"/>
      <c r="H4083" s="119"/>
      <c r="I4083" s="19"/>
      <c r="J4083" s="119"/>
      <c r="K4083" s="19"/>
      <c r="L4083" s="19"/>
      <c r="M4083" s="71"/>
      <c r="N4083" s="19"/>
      <c r="O4083" s="71"/>
      <c r="P4083" s="19"/>
      <c r="Q4083" s="71"/>
      <c r="R4083" s="19"/>
      <c r="S4083" s="71"/>
      <c r="T4083" s="119"/>
      <c r="U4083" s="71"/>
      <c r="V4083" s="19"/>
      <c r="W4083" s="71"/>
      <c r="X4083" s="19"/>
      <c r="Y4083" s="19"/>
      <c r="Z4083" s="19"/>
      <c r="AA4083" s="19"/>
      <c r="AB4083" s="19"/>
      <c r="AC4083" s="19"/>
      <c r="AD4083" s="19"/>
    </row>
    <row r="4084">
      <c r="A4084" s="110"/>
      <c r="B4084" s="119"/>
      <c r="C4084" s="19"/>
      <c r="D4084" s="119"/>
      <c r="E4084" s="19"/>
      <c r="F4084" s="119"/>
      <c r="G4084" s="19"/>
      <c r="H4084" s="119"/>
      <c r="I4084" s="19"/>
      <c r="J4084" s="119"/>
      <c r="K4084" s="19"/>
      <c r="L4084" s="19"/>
      <c r="M4084" s="71"/>
      <c r="N4084" s="19"/>
      <c r="O4084" s="71"/>
      <c r="P4084" s="19"/>
      <c r="Q4084" s="71"/>
      <c r="R4084" s="19"/>
      <c r="S4084" s="71"/>
      <c r="T4084" s="119"/>
      <c r="U4084" s="71"/>
      <c r="V4084" s="19"/>
      <c r="W4084" s="71"/>
      <c r="X4084" s="19"/>
      <c r="Y4084" s="19"/>
      <c r="Z4084" s="19"/>
      <c r="AA4084" s="19"/>
      <c r="AB4084" s="19"/>
      <c r="AC4084" s="19"/>
      <c r="AD4084" s="19"/>
    </row>
    <row r="4085">
      <c r="A4085" s="110"/>
      <c r="B4085" s="119"/>
      <c r="C4085" s="19"/>
      <c r="D4085" s="119"/>
      <c r="E4085" s="19"/>
      <c r="F4085" s="119"/>
      <c r="G4085" s="19"/>
      <c r="H4085" s="119"/>
      <c r="I4085" s="19"/>
      <c r="J4085" s="119"/>
      <c r="K4085" s="19"/>
      <c r="L4085" s="19"/>
      <c r="M4085" s="71"/>
      <c r="N4085" s="19"/>
      <c r="O4085" s="71"/>
      <c r="P4085" s="19"/>
      <c r="Q4085" s="71"/>
      <c r="R4085" s="19"/>
      <c r="S4085" s="71"/>
      <c r="T4085" s="119"/>
      <c r="U4085" s="71"/>
      <c r="V4085" s="19"/>
      <c r="W4085" s="71"/>
      <c r="X4085" s="19"/>
      <c r="Y4085" s="19"/>
      <c r="Z4085" s="19"/>
      <c r="AA4085" s="19"/>
      <c r="AB4085" s="19"/>
      <c r="AC4085" s="19"/>
      <c r="AD4085" s="19"/>
    </row>
    <row r="4086">
      <c r="A4086" s="110"/>
      <c r="B4086" s="119"/>
      <c r="C4086" s="19"/>
      <c r="D4086" s="119"/>
      <c r="E4086" s="19"/>
      <c r="F4086" s="119"/>
      <c r="G4086" s="19"/>
      <c r="H4086" s="119"/>
      <c r="I4086" s="19"/>
      <c r="J4086" s="119"/>
      <c r="K4086" s="19"/>
      <c r="L4086" s="19"/>
      <c r="M4086" s="71"/>
      <c r="N4086" s="19"/>
      <c r="O4086" s="71"/>
      <c r="P4086" s="19"/>
      <c r="Q4086" s="71"/>
      <c r="R4086" s="19"/>
      <c r="S4086" s="71"/>
      <c r="T4086" s="119"/>
      <c r="U4086" s="71"/>
      <c r="V4086" s="19"/>
      <c r="W4086" s="71"/>
      <c r="X4086" s="19"/>
      <c r="Y4086" s="19"/>
      <c r="Z4086" s="19"/>
      <c r="AA4086" s="19"/>
      <c r="AB4086" s="19"/>
      <c r="AC4086" s="19"/>
      <c r="AD4086" s="19"/>
    </row>
    <row r="4087">
      <c r="A4087" s="110"/>
      <c r="B4087" s="119"/>
      <c r="C4087" s="19"/>
      <c r="D4087" s="119"/>
      <c r="E4087" s="19"/>
      <c r="F4087" s="119"/>
      <c r="G4087" s="19"/>
      <c r="H4087" s="119"/>
      <c r="I4087" s="19"/>
      <c r="J4087" s="119"/>
      <c r="K4087" s="19"/>
      <c r="L4087" s="19"/>
      <c r="M4087" s="71"/>
      <c r="N4087" s="19"/>
      <c r="O4087" s="71"/>
      <c r="P4087" s="19"/>
      <c r="Q4087" s="71"/>
      <c r="R4087" s="19"/>
      <c r="S4087" s="71"/>
      <c r="T4087" s="119"/>
      <c r="U4087" s="71"/>
      <c r="V4087" s="19"/>
      <c r="W4087" s="71"/>
      <c r="X4087" s="19"/>
      <c r="Y4087" s="19"/>
      <c r="Z4087" s="19"/>
      <c r="AA4087" s="19"/>
      <c r="AB4087" s="19"/>
      <c r="AC4087" s="19"/>
      <c r="AD4087" s="19"/>
    </row>
    <row r="4088">
      <c r="A4088" s="110"/>
      <c r="B4088" s="119"/>
      <c r="C4088" s="19"/>
      <c r="D4088" s="119"/>
      <c r="E4088" s="19"/>
      <c r="F4088" s="119"/>
      <c r="G4088" s="19"/>
      <c r="H4088" s="119"/>
      <c r="I4088" s="19"/>
      <c r="J4088" s="119"/>
      <c r="K4088" s="19"/>
      <c r="L4088" s="19"/>
      <c r="M4088" s="71"/>
      <c r="N4088" s="19"/>
      <c r="O4088" s="71"/>
      <c r="P4088" s="19"/>
      <c r="Q4088" s="71"/>
      <c r="R4088" s="19"/>
      <c r="S4088" s="71"/>
      <c r="T4088" s="119"/>
      <c r="U4088" s="71"/>
      <c r="V4088" s="19"/>
      <c r="W4088" s="71"/>
      <c r="X4088" s="19"/>
      <c r="Y4088" s="19"/>
      <c r="Z4088" s="19"/>
      <c r="AA4088" s="19"/>
      <c r="AB4088" s="19"/>
      <c r="AC4088" s="19"/>
      <c r="AD4088" s="19"/>
    </row>
    <row r="4089">
      <c r="A4089" s="110"/>
      <c r="B4089" s="119"/>
      <c r="C4089" s="19"/>
      <c r="D4089" s="119"/>
      <c r="E4089" s="19"/>
      <c r="F4089" s="119"/>
      <c r="G4089" s="19"/>
      <c r="H4089" s="119"/>
      <c r="I4089" s="19"/>
      <c r="J4089" s="119"/>
      <c r="K4089" s="19"/>
      <c r="L4089" s="19"/>
      <c r="M4089" s="71"/>
      <c r="N4089" s="19"/>
      <c r="O4089" s="71"/>
      <c r="P4089" s="19"/>
      <c r="Q4089" s="71"/>
      <c r="R4089" s="19"/>
      <c r="S4089" s="71"/>
      <c r="T4089" s="119"/>
      <c r="U4089" s="71"/>
      <c r="V4089" s="19"/>
      <c r="W4089" s="71"/>
      <c r="X4089" s="19"/>
      <c r="Y4089" s="19"/>
      <c r="Z4089" s="19"/>
      <c r="AA4089" s="19"/>
      <c r="AB4089" s="19"/>
      <c r="AC4089" s="19"/>
      <c r="AD4089" s="19"/>
    </row>
    <row r="4090">
      <c r="A4090" s="110"/>
      <c r="B4090" s="119"/>
      <c r="C4090" s="19"/>
      <c r="D4090" s="119"/>
      <c r="E4090" s="19"/>
      <c r="F4090" s="119"/>
      <c r="G4090" s="19"/>
      <c r="H4090" s="119"/>
      <c r="I4090" s="19"/>
      <c r="J4090" s="119"/>
      <c r="K4090" s="19"/>
      <c r="L4090" s="19"/>
      <c r="M4090" s="71"/>
      <c r="N4090" s="19"/>
      <c r="O4090" s="71"/>
      <c r="P4090" s="19"/>
      <c r="Q4090" s="71"/>
      <c r="R4090" s="19"/>
      <c r="S4090" s="71"/>
      <c r="T4090" s="119"/>
      <c r="U4090" s="71"/>
      <c r="V4090" s="19"/>
      <c r="W4090" s="71"/>
      <c r="X4090" s="19"/>
      <c r="Y4090" s="19"/>
      <c r="Z4090" s="19"/>
      <c r="AA4090" s="19"/>
      <c r="AB4090" s="19"/>
      <c r="AC4090" s="19"/>
      <c r="AD4090" s="19"/>
    </row>
    <row r="4091">
      <c r="A4091" s="110"/>
      <c r="B4091" s="119"/>
      <c r="C4091" s="19"/>
      <c r="D4091" s="119"/>
      <c r="E4091" s="19"/>
      <c r="F4091" s="119"/>
      <c r="G4091" s="19"/>
      <c r="H4091" s="119"/>
      <c r="I4091" s="19"/>
      <c r="J4091" s="119"/>
      <c r="K4091" s="19"/>
      <c r="L4091" s="19"/>
      <c r="M4091" s="71"/>
      <c r="N4091" s="19"/>
      <c r="O4091" s="71"/>
      <c r="P4091" s="19"/>
      <c r="Q4091" s="71"/>
      <c r="R4091" s="19"/>
      <c r="S4091" s="71"/>
      <c r="T4091" s="119"/>
      <c r="U4091" s="71"/>
      <c r="V4091" s="19"/>
      <c r="W4091" s="71"/>
      <c r="X4091" s="19"/>
      <c r="Y4091" s="19"/>
      <c r="Z4091" s="19"/>
      <c r="AA4091" s="19"/>
      <c r="AB4091" s="19"/>
      <c r="AC4091" s="19"/>
      <c r="AD4091" s="19"/>
    </row>
    <row r="4092">
      <c r="A4092" s="110"/>
      <c r="B4092" s="119"/>
      <c r="C4092" s="19"/>
      <c r="D4092" s="119"/>
      <c r="E4092" s="19"/>
      <c r="F4092" s="119"/>
      <c r="G4092" s="19"/>
      <c r="H4092" s="119"/>
      <c r="I4092" s="19"/>
      <c r="J4092" s="119"/>
      <c r="K4092" s="19"/>
      <c r="L4092" s="19"/>
      <c r="M4092" s="71"/>
      <c r="N4092" s="19"/>
      <c r="O4092" s="71"/>
      <c r="P4092" s="19"/>
      <c r="Q4092" s="71"/>
      <c r="R4092" s="19"/>
      <c r="S4092" s="71"/>
      <c r="T4092" s="119"/>
      <c r="U4092" s="71"/>
      <c r="V4092" s="19"/>
      <c r="W4092" s="71"/>
      <c r="X4092" s="19"/>
      <c r="Y4092" s="19"/>
      <c r="Z4092" s="19"/>
      <c r="AA4092" s="19"/>
      <c r="AB4092" s="19"/>
      <c r="AC4092" s="19"/>
      <c r="AD4092" s="19"/>
    </row>
    <row r="4093">
      <c r="A4093" s="110"/>
      <c r="B4093" s="119"/>
      <c r="C4093" s="19"/>
      <c r="D4093" s="119"/>
      <c r="E4093" s="19"/>
      <c r="F4093" s="119"/>
      <c r="G4093" s="19"/>
      <c r="H4093" s="119"/>
      <c r="I4093" s="19"/>
      <c r="J4093" s="119"/>
      <c r="K4093" s="19"/>
      <c r="L4093" s="19"/>
      <c r="M4093" s="71"/>
      <c r="N4093" s="19"/>
      <c r="O4093" s="71"/>
      <c r="P4093" s="19"/>
      <c r="Q4093" s="71"/>
      <c r="R4093" s="19"/>
      <c r="S4093" s="71"/>
      <c r="T4093" s="119"/>
      <c r="U4093" s="71"/>
      <c r="V4093" s="19"/>
      <c r="W4093" s="71"/>
      <c r="X4093" s="19"/>
      <c r="Y4093" s="19"/>
      <c r="Z4093" s="19"/>
      <c r="AA4093" s="19"/>
      <c r="AB4093" s="19"/>
      <c r="AC4093" s="19"/>
      <c r="AD4093" s="19"/>
    </row>
    <row r="4094">
      <c r="A4094" s="110"/>
      <c r="B4094" s="119"/>
      <c r="C4094" s="19"/>
      <c r="D4094" s="119"/>
      <c r="E4094" s="19"/>
      <c r="F4094" s="119"/>
      <c r="G4094" s="19"/>
      <c r="H4094" s="119"/>
      <c r="I4094" s="19"/>
      <c r="J4094" s="119"/>
      <c r="K4094" s="19"/>
      <c r="L4094" s="19"/>
      <c r="M4094" s="71"/>
      <c r="N4094" s="19"/>
      <c r="O4094" s="71"/>
      <c r="P4094" s="19"/>
      <c r="Q4094" s="71"/>
      <c r="R4094" s="19"/>
      <c r="S4094" s="71"/>
      <c r="T4094" s="119"/>
      <c r="U4094" s="71"/>
      <c r="V4094" s="19"/>
      <c r="W4094" s="71"/>
      <c r="X4094" s="19"/>
      <c r="Y4094" s="19"/>
      <c r="Z4094" s="19"/>
      <c r="AA4094" s="19"/>
      <c r="AB4094" s="19"/>
      <c r="AC4094" s="19"/>
      <c r="AD4094" s="19"/>
    </row>
    <row r="4095">
      <c r="A4095" s="110"/>
      <c r="B4095" s="119"/>
      <c r="C4095" s="19"/>
      <c r="D4095" s="119"/>
      <c r="E4095" s="19"/>
      <c r="F4095" s="119"/>
      <c r="G4095" s="19"/>
      <c r="H4095" s="119"/>
      <c r="I4095" s="19"/>
      <c r="J4095" s="119"/>
      <c r="K4095" s="19"/>
      <c r="L4095" s="19"/>
      <c r="M4095" s="71"/>
      <c r="N4095" s="19"/>
      <c r="O4095" s="71"/>
      <c r="P4095" s="19"/>
      <c r="Q4095" s="71"/>
      <c r="R4095" s="19"/>
      <c r="S4095" s="71"/>
      <c r="T4095" s="119"/>
      <c r="U4095" s="71"/>
      <c r="V4095" s="19"/>
      <c r="W4095" s="71"/>
      <c r="X4095" s="19"/>
      <c r="Y4095" s="19"/>
      <c r="Z4095" s="19"/>
      <c r="AA4095" s="19"/>
      <c r="AB4095" s="19"/>
      <c r="AC4095" s="19"/>
      <c r="AD4095" s="19"/>
    </row>
    <row r="4096">
      <c r="A4096" s="110"/>
      <c r="B4096" s="119"/>
      <c r="C4096" s="19"/>
      <c r="D4096" s="119"/>
      <c r="E4096" s="19"/>
      <c r="F4096" s="119"/>
      <c r="G4096" s="19"/>
      <c r="H4096" s="119"/>
      <c r="I4096" s="19"/>
      <c r="J4096" s="119"/>
      <c r="K4096" s="19"/>
      <c r="L4096" s="19"/>
      <c r="M4096" s="71"/>
      <c r="N4096" s="19"/>
      <c r="O4096" s="71"/>
      <c r="P4096" s="19"/>
      <c r="Q4096" s="71"/>
      <c r="R4096" s="19"/>
      <c r="S4096" s="71"/>
      <c r="T4096" s="119"/>
      <c r="U4096" s="71"/>
      <c r="V4096" s="19"/>
      <c r="W4096" s="71"/>
      <c r="X4096" s="19"/>
      <c r="Y4096" s="19"/>
      <c r="Z4096" s="19"/>
      <c r="AA4096" s="19"/>
      <c r="AB4096" s="19"/>
      <c r="AC4096" s="19"/>
      <c r="AD4096" s="19"/>
    </row>
    <row r="4097">
      <c r="A4097" s="110"/>
      <c r="B4097" s="119"/>
      <c r="C4097" s="19"/>
      <c r="D4097" s="119"/>
      <c r="E4097" s="19"/>
      <c r="F4097" s="119"/>
      <c r="G4097" s="19"/>
      <c r="H4097" s="119"/>
      <c r="I4097" s="19"/>
      <c r="J4097" s="119"/>
      <c r="K4097" s="19"/>
      <c r="L4097" s="19"/>
      <c r="M4097" s="71"/>
      <c r="N4097" s="19"/>
      <c r="O4097" s="71"/>
      <c r="P4097" s="19"/>
      <c r="Q4097" s="71"/>
      <c r="R4097" s="19"/>
      <c r="S4097" s="71"/>
      <c r="T4097" s="119"/>
      <c r="U4097" s="71"/>
      <c r="V4097" s="19"/>
      <c r="W4097" s="71"/>
      <c r="X4097" s="19"/>
      <c r="Y4097" s="19"/>
      <c r="Z4097" s="19"/>
      <c r="AA4097" s="19"/>
      <c r="AB4097" s="19"/>
      <c r="AC4097" s="19"/>
      <c r="AD4097" s="19"/>
    </row>
    <row r="4098">
      <c r="A4098" s="110"/>
      <c r="B4098" s="119"/>
      <c r="C4098" s="19"/>
      <c r="D4098" s="119"/>
      <c r="E4098" s="19"/>
      <c r="F4098" s="119"/>
      <c r="G4098" s="19"/>
      <c r="H4098" s="119"/>
      <c r="I4098" s="19"/>
      <c r="J4098" s="119"/>
      <c r="K4098" s="19"/>
      <c r="L4098" s="19"/>
      <c r="M4098" s="71"/>
      <c r="N4098" s="19"/>
      <c r="O4098" s="71"/>
      <c r="P4098" s="19"/>
      <c r="Q4098" s="71"/>
      <c r="R4098" s="19"/>
      <c r="S4098" s="71"/>
      <c r="T4098" s="119"/>
      <c r="U4098" s="71"/>
      <c r="V4098" s="19"/>
      <c r="W4098" s="71"/>
      <c r="X4098" s="19"/>
      <c r="Y4098" s="19"/>
      <c r="Z4098" s="19"/>
      <c r="AA4098" s="19"/>
      <c r="AB4098" s="19"/>
      <c r="AC4098" s="19"/>
      <c r="AD4098" s="19"/>
    </row>
    <row r="4099">
      <c r="A4099" s="110"/>
      <c r="B4099" s="119"/>
      <c r="C4099" s="19"/>
      <c r="D4099" s="119"/>
      <c r="E4099" s="19"/>
      <c r="F4099" s="119"/>
      <c r="G4099" s="19"/>
      <c r="H4099" s="119"/>
      <c r="I4099" s="19"/>
      <c r="J4099" s="119"/>
      <c r="K4099" s="19"/>
      <c r="L4099" s="19"/>
      <c r="M4099" s="71"/>
      <c r="N4099" s="19"/>
      <c r="O4099" s="71"/>
      <c r="P4099" s="19"/>
      <c r="Q4099" s="71"/>
      <c r="R4099" s="19"/>
      <c r="S4099" s="71"/>
      <c r="T4099" s="119"/>
      <c r="U4099" s="71"/>
      <c r="V4099" s="19"/>
      <c r="W4099" s="71"/>
      <c r="X4099" s="19"/>
      <c r="Y4099" s="19"/>
      <c r="Z4099" s="19"/>
      <c r="AA4099" s="19"/>
      <c r="AB4099" s="19"/>
      <c r="AC4099" s="19"/>
      <c r="AD4099" s="19"/>
    </row>
    <row r="4100">
      <c r="A4100" s="110"/>
      <c r="B4100" s="119"/>
      <c r="C4100" s="19"/>
      <c r="D4100" s="119"/>
      <c r="E4100" s="19"/>
      <c r="F4100" s="119"/>
      <c r="G4100" s="19"/>
      <c r="H4100" s="119"/>
      <c r="I4100" s="19"/>
      <c r="J4100" s="119"/>
      <c r="K4100" s="19"/>
      <c r="L4100" s="19"/>
      <c r="M4100" s="71"/>
      <c r="N4100" s="19"/>
      <c r="O4100" s="71"/>
      <c r="P4100" s="19"/>
      <c r="Q4100" s="71"/>
      <c r="R4100" s="19"/>
      <c r="S4100" s="71"/>
      <c r="T4100" s="119"/>
      <c r="U4100" s="71"/>
      <c r="V4100" s="19"/>
      <c r="W4100" s="71"/>
      <c r="X4100" s="19"/>
      <c r="Y4100" s="19"/>
      <c r="Z4100" s="19"/>
      <c r="AA4100" s="19"/>
      <c r="AB4100" s="19"/>
      <c r="AC4100" s="19"/>
      <c r="AD4100" s="19"/>
    </row>
    <row r="4101">
      <c r="A4101" s="110"/>
      <c r="B4101" s="119"/>
      <c r="C4101" s="19"/>
      <c r="D4101" s="119"/>
      <c r="E4101" s="19"/>
      <c r="F4101" s="119"/>
      <c r="G4101" s="19"/>
      <c r="H4101" s="119"/>
      <c r="I4101" s="19"/>
      <c r="J4101" s="119"/>
      <c r="K4101" s="19"/>
      <c r="L4101" s="19"/>
      <c r="M4101" s="71"/>
      <c r="N4101" s="19"/>
      <c r="O4101" s="71"/>
      <c r="P4101" s="19"/>
      <c r="Q4101" s="71"/>
      <c r="R4101" s="19"/>
      <c r="S4101" s="71"/>
      <c r="T4101" s="119"/>
      <c r="U4101" s="71"/>
      <c r="V4101" s="19"/>
      <c r="W4101" s="71"/>
      <c r="X4101" s="19"/>
      <c r="Y4101" s="19"/>
      <c r="Z4101" s="19"/>
      <c r="AA4101" s="19"/>
      <c r="AB4101" s="19"/>
      <c r="AC4101" s="19"/>
      <c r="AD4101" s="19"/>
    </row>
    <row r="4102">
      <c r="A4102" s="110"/>
      <c r="B4102" s="119"/>
      <c r="C4102" s="19"/>
      <c r="D4102" s="119"/>
      <c r="E4102" s="19"/>
      <c r="F4102" s="119"/>
      <c r="G4102" s="19"/>
      <c r="H4102" s="119"/>
      <c r="I4102" s="19"/>
      <c r="J4102" s="119"/>
      <c r="K4102" s="19"/>
      <c r="L4102" s="19"/>
      <c r="M4102" s="71"/>
      <c r="N4102" s="19"/>
      <c r="O4102" s="71"/>
      <c r="P4102" s="19"/>
      <c r="Q4102" s="71"/>
      <c r="R4102" s="19"/>
      <c r="S4102" s="71"/>
      <c r="T4102" s="119"/>
      <c r="U4102" s="71"/>
      <c r="V4102" s="19"/>
      <c r="W4102" s="71"/>
      <c r="X4102" s="19"/>
      <c r="Y4102" s="19"/>
      <c r="Z4102" s="19"/>
      <c r="AA4102" s="19"/>
      <c r="AB4102" s="19"/>
      <c r="AC4102" s="19"/>
      <c r="AD4102" s="19"/>
    </row>
    <row r="4103">
      <c r="A4103" s="110"/>
      <c r="B4103" s="119"/>
      <c r="C4103" s="19"/>
      <c r="D4103" s="119"/>
      <c r="E4103" s="19"/>
      <c r="F4103" s="119"/>
      <c r="G4103" s="19"/>
      <c r="H4103" s="119"/>
      <c r="I4103" s="19"/>
      <c r="J4103" s="119"/>
      <c r="K4103" s="19"/>
      <c r="L4103" s="19"/>
      <c r="M4103" s="71"/>
      <c r="N4103" s="19"/>
      <c r="O4103" s="71"/>
      <c r="P4103" s="19"/>
      <c r="Q4103" s="71"/>
      <c r="R4103" s="19"/>
      <c r="S4103" s="71"/>
      <c r="T4103" s="119"/>
      <c r="U4103" s="71"/>
      <c r="V4103" s="19"/>
      <c r="W4103" s="71"/>
      <c r="X4103" s="19"/>
      <c r="Y4103" s="19"/>
      <c r="Z4103" s="19"/>
      <c r="AA4103" s="19"/>
      <c r="AB4103" s="19"/>
      <c r="AC4103" s="19"/>
      <c r="AD4103" s="19"/>
    </row>
    <row r="4104">
      <c r="A4104" s="110"/>
      <c r="B4104" s="119"/>
      <c r="C4104" s="19"/>
      <c r="D4104" s="119"/>
      <c r="E4104" s="19"/>
      <c r="F4104" s="119"/>
      <c r="G4104" s="19"/>
      <c r="H4104" s="119"/>
      <c r="I4104" s="19"/>
      <c r="J4104" s="119"/>
      <c r="K4104" s="19"/>
      <c r="L4104" s="19"/>
      <c r="M4104" s="71"/>
      <c r="N4104" s="19"/>
      <c r="O4104" s="71"/>
      <c r="P4104" s="19"/>
      <c r="Q4104" s="71"/>
      <c r="R4104" s="19"/>
      <c r="S4104" s="71"/>
      <c r="T4104" s="119"/>
      <c r="U4104" s="71"/>
      <c r="V4104" s="19"/>
      <c r="W4104" s="71"/>
      <c r="X4104" s="19"/>
      <c r="Y4104" s="19"/>
      <c r="Z4104" s="19"/>
      <c r="AA4104" s="19"/>
      <c r="AB4104" s="19"/>
      <c r="AC4104" s="19"/>
      <c r="AD4104" s="19"/>
    </row>
    <row r="4105">
      <c r="A4105" s="110"/>
      <c r="B4105" s="119"/>
      <c r="C4105" s="19"/>
      <c r="D4105" s="119"/>
      <c r="E4105" s="19"/>
      <c r="F4105" s="119"/>
      <c r="G4105" s="19"/>
      <c r="H4105" s="119"/>
      <c r="I4105" s="19"/>
      <c r="J4105" s="119"/>
      <c r="K4105" s="19"/>
      <c r="L4105" s="19"/>
      <c r="M4105" s="71"/>
      <c r="N4105" s="19"/>
      <c r="O4105" s="71"/>
      <c r="P4105" s="19"/>
      <c r="Q4105" s="71"/>
      <c r="R4105" s="19"/>
      <c r="S4105" s="71"/>
      <c r="T4105" s="119"/>
      <c r="U4105" s="71"/>
      <c r="V4105" s="19"/>
      <c r="W4105" s="71"/>
      <c r="X4105" s="19"/>
      <c r="Y4105" s="19"/>
      <c r="Z4105" s="19"/>
      <c r="AA4105" s="19"/>
      <c r="AB4105" s="19"/>
      <c r="AC4105" s="19"/>
      <c r="AD4105" s="19"/>
    </row>
    <row r="4106">
      <c r="A4106" s="110"/>
      <c r="B4106" s="119"/>
      <c r="C4106" s="19"/>
      <c r="D4106" s="119"/>
      <c r="E4106" s="19"/>
      <c r="F4106" s="119"/>
      <c r="G4106" s="19"/>
      <c r="H4106" s="119"/>
      <c r="I4106" s="19"/>
      <c r="J4106" s="119"/>
      <c r="K4106" s="19"/>
      <c r="L4106" s="19"/>
      <c r="M4106" s="71"/>
      <c r="N4106" s="19"/>
      <c r="O4106" s="71"/>
      <c r="P4106" s="19"/>
      <c r="Q4106" s="71"/>
      <c r="R4106" s="19"/>
      <c r="S4106" s="71"/>
      <c r="T4106" s="119"/>
      <c r="U4106" s="71"/>
      <c r="V4106" s="19"/>
      <c r="W4106" s="71"/>
      <c r="X4106" s="19"/>
      <c r="Y4106" s="19"/>
      <c r="Z4106" s="19"/>
      <c r="AA4106" s="19"/>
      <c r="AB4106" s="19"/>
      <c r="AC4106" s="19"/>
      <c r="AD4106" s="19"/>
    </row>
    <row r="4107">
      <c r="A4107" s="110"/>
      <c r="B4107" s="119"/>
      <c r="C4107" s="19"/>
      <c r="D4107" s="119"/>
      <c r="E4107" s="19"/>
      <c r="F4107" s="119"/>
      <c r="G4107" s="19"/>
      <c r="H4107" s="119"/>
      <c r="I4107" s="19"/>
      <c r="J4107" s="119"/>
      <c r="K4107" s="19"/>
      <c r="L4107" s="19"/>
      <c r="M4107" s="71"/>
      <c r="N4107" s="19"/>
      <c r="O4107" s="71"/>
      <c r="P4107" s="19"/>
      <c r="Q4107" s="71"/>
      <c r="R4107" s="19"/>
      <c r="S4107" s="71"/>
      <c r="T4107" s="119"/>
      <c r="U4107" s="71"/>
      <c r="V4107" s="19"/>
      <c r="W4107" s="71"/>
      <c r="X4107" s="19"/>
      <c r="Y4107" s="19"/>
      <c r="Z4107" s="19"/>
      <c r="AA4107" s="19"/>
      <c r="AB4107" s="19"/>
      <c r="AC4107" s="19"/>
      <c r="AD4107" s="19"/>
    </row>
    <row r="4108">
      <c r="A4108" s="110"/>
      <c r="B4108" s="119"/>
      <c r="C4108" s="19"/>
      <c r="D4108" s="119"/>
      <c r="E4108" s="19"/>
      <c r="F4108" s="119"/>
      <c r="G4108" s="19"/>
      <c r="H4108" s="119"/>
      <c r="I4108" s="19"/>
      <c r="J4108" s="119"/>
      <c r="K4108" s="19"/>
      <c r="L4108" s="19"/>
      <c r="M4108" s="71"/>
      <c r="N4108" s="19"/>
      <c r="O4108" s="71"/>
      <c r="P4108" s="19"/>
      <c r="Q4108" s="71"/>
      <c r="R4108" s="19"/>
      <c r="S4108" s="71"/>
      <c r="T4108" s="119"/>
      <c r="U4108" s="71"/>
      <c r="V4108" s="19"/>
      <c r="W4108" s="71"/>
      <c r="X4108" s="19"/>
      <c r="Y4108" s="19"/>
      <c r="Z4108" s="19"/>
      <c r="AA4108" s="19"/>
      <c r="AB4108" s="19"/>
      <c r="AC4108" s="19"/>
      <c r="AD4108" s="19"/>
    </row>
    <row r="4109">
      <c r="A4109" s="110"/>
      <c r="B4109" s="119"/>
      <c r="C4109" s="19"/>
      <c r="D4109" s="119"/>
      <c r="E4109" s="19"/>
      <c r="F4109" s="119"/>
      <c r="G4109" s="19"/>
      <c r="H4109" s="119"/>
      <c r="I4109" s="19"/>
      <c r="J4109" s="119"/>
      <c r="K4109" s="19"/>
      <c r="L4109" s="19"/>
      <c r="M4109" s="71"/>
      <c r="N4109" s="19"/>
      <c r="O4109" s="71"/>
      <c r="P4109" s="19"/>
      <c r="Q4109" s="71"/>
      <c r="R4109" s="19"/>
      <c r="S4109" s="71"/>
      <c r="T4109" s="119"/>
      <c r="U4109" s="71"/>
      <c r="V4109" s="19"/>
      <c r="W4109" s="71"/>
      <c r="X4109" s="19"/>
      <c r="Y4109" s="19"/>
      <c r="Z4109" s="19"/>
      <c r="AA4109" s="19"/>
      <c r="AB4109" s="19"/>
      <c r="AC4109" s="19"/>
      <c r="AD4109" s="19"/>
    </row>
    <row r="4110">
      <c r="A4110" s="110"/>
      <c r="B4110" s="119"/>
      <c r="C4110" s="19"/>
      <c r="D4110" s="119"/>
      <c r="E4110" s="19"/>
      <c r="F4110" s="119"/>
      <c r="G4110" s="19"/>
      <c r="H4110" s="119"/>
      <c r="I4110" s="19"/>
      <c r="J4110" s="119"/>
      <c r="K4110" s="19"/>
      <c r="L4110" s="19"/>
      <c r="M4110" s="71"/>
      <c r="N4110" s="19"/>
      <c r="O4110" s="71"/>
      <c r="P4110" s="19"/>
      <c r="Q4110" s="71"/>
      <c r="R4110" s="19"/>
      <c r="S4110" s="71"/>
      <c r="T4110" s="119"/>
      <c r="U4110" s="71"/>
      <c r="V4110" s="19"/>
      <c r="W4110" s="71"/>
      <c r="X4110" s="19"/>
      <c r="Y4110" s="19"/>
      <c r="Z4110" s="19"/>
      <c r="AA4110" s="19"/>
      <c r="AB4110" s="19"/>
      <c r="AC4110" s="19"/>
      <c r="AD4110" s="19"/>
    </row>
    <row r="4111">
      <c r="A4111" s="110"/>
      <c r="B4111" s="119"/>
      <c r="C4111" s="19"/>
      <c r="D4111" s="119"/>
      <c r="E4111" s="19"/>
      <c r="F4111" s="119"/>
      <c r="G4111" s="19"/>
      <c r="H4111" s="119"/>
      <c r="I4111" s="19"/>
      <c r="J4111" s="119"/>
      <c r="K4111" s="19"/>
      <c r="L4111" s="19"/>
      <c r="M4111" s="71"/>
      <c r="N4111" s="19"/>
      <c r="O4111" s="71"/>
      <c r="P4111" s="19"/>
      <c r="Q4111" s="71"/>
      <c r="R4111" s="19"/>
      <c r="S4111" s="71"/>
      <c r="T4111" s="119"/>
      <c r="U4111" s="71"/>
      <c r="V4111" s="19"/>
      <c r="W4111" s="71"/>
      <c r="X4111" s="19"/>
      <c r="Y4111" s="19"/>
      <c r="Z4111" s="19"/>
      <c r="AA4111" s="19"/>
      <c r="AB4111" s="19"/>
      <c r="AC4111" s="19"/>
      <c r="AD4111" s="19"/>
    </row>
    <row r="4112">
      <c r="A4112" s="110"/>
      <c r="B4112" s="119"/>
      <c r="C4112" s="19"/>
      <c r="D4112" s="119"/>
      <c r="E4112" s="19"/>
      <c r="F4112" s="119"/>
      <c r="G4112" s="19"/>
      <c r="H4112" s="119"/>
      <c r="I4112" s="19"/>
      <c r="J4112" s="119"/>
      <c r="K4112" s="19"/>
      <c r="L4112" s="19"/>
      <c r="M4112" s="71"/>
      <c r="N4112" s="19"/>
      <c r="O4112" s="71"/>
      <c r="P4112" s="19"/>
      <c r="Q4112" s="71"/>
      <c r="R4112" s="19"/>
      <c r="S4112" s="71"/>
      <c r="T4112" s="119"/>
      <c r="U4112" s="71"/>
      <c r="V4112" s="19"/>
      <c r="W4112" s="71"/>
      <c r="X4112" s="19"/>
      <c r="Y4112" s="19"/>
      <c r="Z4112" s="19"/>
      <c r="AA4112" s="19"/>
      <c r="AB4112" s="19"/>
      <c r="AC4112" s="19"/>
      <c r="AD4112" s="19"/>
    </row>
    <row r="4113">
      <c r="A4113" s="110"/>
      <c r="B4113" s="119"/>
      <c r="C4113" s="19"/>
      <c r="D4113" s="119"/>
      <c r="E4113" s="19"/>
      <c r="F4113" s="119"/>
      <c r="G4113" s="19"/>
      <c r="H4113" s="119"/>
      <c r="I4113" s="19"/>
      <c r="J4113" s="119"/>
      <c r="K4113" s="19"/>
      <c r="L4113" s="19"/>
      <c r="M4113" s="71"/>
      <c r="N4113" s="19"/>
      <c r="O4113" s="71"/>
      <c r="P4113" s="19"/>
      <c r="Q4113" s="71"/>
      <c r="R4113" s="19"/>
      <c r="S4113" s="71"/>
      <c r="T4113" s="119"/>
      <c r="U4113" s="71"/>
      <c r="V4113" s="19"/>
      <c r="W4113" s="71"/>
      <c r="X4113" s="19"/>
      <c r="Y4113" s="19"/>
      <c r="Z4113" s="19"/>
      <c r="AA4113" s="19"/>
      <c r="AB4113" s="19"/>
      <c r="AC4113" s="19"/>
      <c r="AD4113" s="19"/>
    </row>
    <row r="4114">
      <c r="A4114" s="110"/>
      <c r="B4114" s="119"/>
      <c r="C4114" s="19"/>
      <c r="D4114" s="119"/>
      <c r="E4114" s="19"/>
      <c r="F4114" s="119"/>
      <c r="G4114" s="19"/>
      <c r="H4114" s="119"/>
      <c r="I4114" s="19"/>
      <c r="J4114" s="119"/>
      <c r="K4114" s="19"/>
      <c r="L4114" s="19"/>
      <c r="M4114" s="71"/>
      <c r="N4114" s="19"/>
      <c r="O4114" s="71"/>
      <c r="P4114" s="19"/>
      <c r="Q4114" s="71"/>
      <c r="R4114" s="19"/>
      <c r="S4114" s="71"/>
      <c r="T4114" s="119"/>
      <c r="U4114" s="71"/>
      <c r="V4114" s="19"/>
      <c r="W4114" s="71"/>
      <c r="X4114" s="19"/>
      <c r="Y4114" s="19"/>
      <c r="Z4114" s="19"/>
      <c r="AA4114" s="19"/>
      <c r="AB4114" s="19"/>
      <c r="AC4114" s="19"/>
      <c r="AD4114" s="19"/>
    </row>
    <row r="4115">
      <c r="A4115" s="110"/>
      <c r="B4115" s="119"/>
      <c r="C4115" s="19"/>
      <c r="D4115" s="119"/>
      <c r="E4115" s="19"/>
      <c r="F4115" s="119"/>
      <c r="G4115" s="19"/>
      <c r="H4115" s="119"/>
      <c r="I4115" s="19"/>
      <c r="J4115" s="119"/>
      <c r="K4115" s="19"/>
      <c r="L4115" s="19"/>
      <c r="M4115" s="71"/>
      <c r="N4115" s="19"/>
      <c r="O4115" s="71"/>
      <c r="P4115" s="19"/>
      <c r="Q4115" s="71"/>
      <c r="R4115" s="19"/>
      <c r="S4115" s="71"/>
      <c r="T4115" s="119"/>
      <c r="U4115" s="71"/>
      <c r="V4115" s="19"/>
      <c r="W4115" s="71"/>
      <c r="X4115" s="19"/>
      <c r="Y4115" s="19"/>
      <c r="Z4115" s="19"/>
      <c r="AA4115" s="19"/>
      <c r="AB4115" s="19"/>
      <c r="AC4115" s="19"/>
      <c r="AD4115" s="19"/>
    </row>
    <row r="4116">
      <c r="A4116" s="110"/>
      <c r="B4116" s="119"/>
      <c r="C4116" s="19"/>
      <c r="D4116" s="119"/>
      <c r="E4116" s="19"/>
      <c r="F4116" s="119"/>
      <c r="G4116" s="19"/>
      <c r="H4116" s="119"/>
      <c r="I4116" s="19"/>
      <c r="J4116" s="119"/>
      <c r="K4116" s="19"/>
      <c r="L4116" s="19"/>
      <c r="M4116" s="71"/>
      <c r="N4116" s="19"/>
      <c r="O4116" s="71"/>
      <c r="P4116" s="19"/>
      <c r="Q4116" s="71"/>
      <c r="R4116" s="19"/>
      <c r="S4116" s="71"/>
      <c r="T4116" s="119"/>
      <c r="U4116" s="71"/>
      <c r="V4116" s="19"/>
      <c r="W4116" s="71"/>
      <c r="X4116" s="19"/>
      <c r="Y4116" s="19"/>
      <c r="Z4116" s="19"/>
      <c r="AA4116" s="19"/>
      <c r="AB4116" s="19"/>
      <c r="AC4116" s="19"/>
      <c r="AD4116" s="19"/>
    </row>
    <row r="4117">
      <c r="A4117" s="110"/>
      <c r="B4117" s="119"/>
      <c r="C4117" s="19"/>
      <c r="D4117" s="119"/>
      <c r="E4117" s="19"/>
      <c r="F4117" s="119"/>
      <c r="G4117" s="19"/>
      <c r="H4117" s="119"/>
      <c r="I4117" s="19"/>
      <c r="J4117" s="119"/>
      <c r="K4117" s="19"/>
      <c r="L4117" s="19"/>
      <c r="M4117" s="71"/>
      <c r="N4117" s="19"/>
      <c r="O4117" s="71"/>
      <c r="P4117" s="19"/>
      <c r="Q4117" s="71"/>
      <c r="R4117" s="19"/>
      <c r="S4117" s="71"/>
      <c r="T4117" s="119"/>
      <c r="U4117" s="71"/>
      <c r="V4117" s="19"/>
      <c r="W4117" s="71"/>
      <c r="X4117" s="19"/>
      <c r="Y4117" s="19"/>
      <c r="Z4117" s="19"/>
      <c r="AA4117" s="19"/>
      <c r="AB4117" s="19"/>
      <c r="AC4117" s="19"/>
      <c r="AD4117" s="19"/>
    </row>
    <row r="4118">
      <c r="A4118" s="110"/>
      <c r="B4118" s="119"/>
      <c r="C4118" s="19"/>
      <c r="D4118" s="119"/>
      <c r="E4118" s="19"/>
      <c r="F4118" s="119"/>
      <c r="G4118" s="19"/>
      <c r="H4118" s="119"/>
      <c r="I4118" s="19"/>
      <c r="J4118" s="119"/>
      <c r="K4118" s="19"/>
      <c r="L4118" s="19"/>
      <c r="M4118" s="71"/>
      <c r="N4118" s="19"/>
      <c r="O4118" s="71"/>
      <c r="P4118" s="19"/>
      <c r="Q4118" s="71"/>
      <c r="R4118" s="19"/>
      <c r="S4118" s="71"/>
      <c r="T4118" s="119"/>
      <c r="U4118" s="71"/>
      <c r="V4118" s="19"/>
      <c r="W4118" s="71"/>
      <c r="X4118" s="19"/>
      <c r="Y4118" s="19"/>
      <c r="Z4118" s="19"/>
      <c r="AA4118" s="19"/>
      <c r="AB4118" s="19"/>
      <c r="AC4118" s="19"/>
      <c r="AD4118" s="19"/>
    </row>
    <row r="4119">
      <c r="A4119" s="110"/>
      <c r="B4119" s="119"/>
      <c r="C4119" s="19"/>
      <c r="D4119" s="119"/>
      <c r="E4119" s="19"/>
      <c r="F4119" s="119"/>
      <c r="G4119" s="19"/>
      <c r="H4119" s="119"/>
      <c r="I4119" s="19"/>
      <c r="J4119" s="119"/>
      <c r="K4119" s="19"/>
      <c r="L4119" s="19"/>
      <c r="M4119" s="71"/>
      <c r="N4119" s="19"/>
      <c r="O4119" s="71"/>
      <c r="P4119" s="19"/>
      <c r="Q4119" s="71"/>
      <c r="R4119" s="19"/>
      <c r="S4119" s="71"/>
      <c r="T4119" s="119"/>
      <c r="U4119" s="71"/>
      <c r="V4119" s="19"/>
      <c r="W4119" s="71"/>
      <c r="X4119" s="19"/>
      <c r="Y4119" s="19"/>
      <c r="Z4119" s="19"/>
      <c r="AA4119" s="19"/>
      <c r="AB4119" s="19"/>
      <c r="AC4119" s="19"/>
      <c r="AD4119" s="19"/>
    </row>
    <row r="4120">
      <c r="A4120" s="110"/>
      <c r="B4120" s="119"/>
      <c r="C4120" s="19"/>
      <c r="D4120" s="119"/>
      <c r="E4120" s="19"/>
      <c r="F4120" s="119"/>
      <c r="G4120" s="19"/>
      <c r="H4120" s="119"/>
      <c r="I4120" s="19"/>
      <c r="J4120" s="119"/>
      <c r="K4120" s="19"/>
      <c r="L4120" s="19"/>
      <c r="M4120" s="71"/>
      <c r="N4120" s="19"/>
      <c r="O4120" s="71"/>
      <c r="P4120" s="19"/>
      <c r="Q4120" s="71"/>
      <c r="R4120" s="19"/>
      <c r="S4120" s="71"/>
      <c r="T4120" s="119"/>
      <c r="U4120" s="71"/>
      <c r="V4120" s="19"/>
      <c r="W4120" s="71"/>
      <c r="X4120" s="19"/>
      <c r="Y4120" s="19"/>
      <c r="Z4120" s="19"/>
      <c r="AA4120" s="19"/>
      <c r="AB4120" s="19"/>
      <c r="AC4120" s="19"/>
      <c r="AD4120" s="19"/>
    </row>
    <row r="4121">
      <c r="A4121" s="110"/>
      <c r="B4121" s="119"/>
      <c r="C4121" s="19"/>
      <c r="D4121" s="119"/>
      <c r="E4121" s="19"/>
      <c r="F4121" s="119"/>
      <c r="G4121" s="19"/>
      <c r="H4121" s="119"/>
      <c r="I4121" s="19"/>
      <c r="J4121" s="119"/>
      <c r="K4121" s="19"/>
      <c r="L4121" s="19"/>
      <c r="M4121" s="71"/>
      <c r="N4121" s="19"/>
      <c r="O4121" s="71"/>
      <c r="P4121" s="19"/>
      <c r="Q4121" s="71"/>
      <c r="R4121" s="19"/>
      <c r="S4121" s="71"/>
      <c r="T4121" s="119"/>
      <c r="U4121" s="71"/>
      <c r="V4121" s="19"/>
      <c r="W4121" s="71"/>
      <c r="X4121" s="19"/>
      <c r="Y4121" s="19"/>
      <c r="Z4121" s="19"/>
      <c r="AA4121" s="19"/>
      <c r="AB4121" s="19"/>
      <c r="AC4121" s="19"/>
      <c r="AD4121" s="19"/>
    </row>
    <row r="4122">
      <c r="A4122" s="110"/>
      <c r="B4122" s="119"/>
      <c r="C4122" s="19"/>
      <c r="D4122" s="119"/>
      <c r="E4122" s="19"/>
      <c r="F4122" s="119"/>
      <c r="G4122" s="19"/>
      <c r="H4122" s="119"/>
      <c r="I4122" s="19"/>
      <c r="J4122" s="119"/>
      <c r="K4122" s="19"/>
      <c r="L4122" s="19"/>
      <c r="M4122" s="71"/>
      <c r="N4122" s="19"/>
      <c r="O4122" s="71"/>
      <c r="P4122" s="19"/>
      <c r="Q4122" s="71"/>
      <c r="R4122" s="19"/>
      <c r="S4122" s="71"/>
      <c r="T4122" s="119"/>
      <c r="U4122" s="71"/>
      <c r="V4122" s="19"/>
      <c r="W4122" s="71"/>
      <c r="X4122" s="19"/>
      <c r="Y4122" s="19"/>
      <c r="Z4122" s="19"/>
      <c r="AA4122" s="19"/>
      <c r="AB4122" s="19"/>
      <c r="AC4122" s="19"/>
      <c r="AD4122" s="19"/>
    </row>
    <row r="4123">
      <c r="A4123" s="110"/>
      <c r="B4123" s="119"/>
      <c r="C4123" s="19"/>
      <c r="D4123" s="119"/>
      <c r="E4123" s="19"/>
      <c r="F4123" s="119"/>
      <c r="G4123" s="19"/>
      <c r="H4123" s="119"/>
      <c r="I4123" s="19"/>
      <c r="J4123" s="119"/>
      <c r="K4123" s="19"/>
      <c r="L4123" s="19"/>
      <c r="M4123" s="71"/>
      <c r="N4123" s="19"/>
      <c r="O4123" s="71"/>
      <c r="P4123" s="19"/>
      <c r="Q4123" s="71"/>
      <c r="R4123" s="19"/>
      <c r="S4123" s="71"/>
      <c r="T4123" s="119"/>
      <c r="U4123" s="71"/>
      <c r="V4123" s="19"/>
      <c r="W4123" s="71"/>
      <c r="X4123" s="19"/>
      <c r="Y4123" s="19"/>
      <c r="Z4123" s="19"/>
      <c r="AA4123" s="19"/>
      <c r="AB4123" s="19"/>
      <c r="AC4123" s="19"/>
      <c r="AD4123" s="19"/>
    </row>
    <row r="4124">
      <c r="A4124" s="110"/>
      <c r="B4124" s="119"/>
      <c r="C4124" s="19"/>
      <c r="D4124" s="119"/>
      <c r="E4124" s="19"/>
      <c r="F4124" s="119"/>
      <c r="G4124" s="19"/>
      <c r="H4124" s="119"/>
      <c r="I4124" s="19"/>
      <c r="J4124" s="119"/>
      <c r="K4124" s="19"/>
      <c r="L4124" s="19"/>
      <c r="M4124" s="71"/>
      <c r="N4124" s="19"/>
      <c r="O4124" s="71"/>
      <c r="P4124" s="19"/>
      <c r="Q4124" s="71"/>
      <c r="R4124" s="19"/>
      <c r="S4124" s="71"/>
      <c r="T4124" s="119"/>
      <c r="U4124" s="71"/>
      <c r="V4124" s="19"/>
      <c r="W4124" s="71"/>
      <c r="X4124" s="19"/>
      <c r="Y4124" s="19"/>
      <c r="Z4124" s="19"/>
      <c r="AA4124" s="19"/>
      <c r="AB4124" s="19"/>
      <c r="AC4124" s="19"/>
      <c r="AD4124" s="19"/>
    </row>
    <row r="4125">
      <c r="A4125" s="110"/>
      <c r="B4125" s="119"/>
      <c r="C4125" s="19"/>
      <c r="D4125" s="119"/>
      <c r="E4125" s="19"/>
      <c r="F4125" s="119"/>
      <c r="G4125" s="19"/>
      <c r="H4125" s="119"/>
      <c r="I4125" s="19"/>
      <c r="J4125" s="119"/>
      <c r="K4125" s="19"/>
      <c r="L4125" s="19"/>
      <c r="M4125" s="71"/>
      <c r="N4125" s="19"/>
      <c r="O4125" s="71"/>
      <c r="P4125" s="19"/>
      <c r="Q4125" s="71"/>
      <c r="R4125" s="19"/>
      <c r="S4125" s="71"/>
      <c r="T4125" s="119"/>
      <c r="U4125" s="71"/>
      <c r="V4125" s="19"/>
      <c r="W4125" s="71"/>
      <c r="X4125" s="19"/>
      <c r="Y4125" s="19"/>
      <c r="Z4125" s="19"/>
      <c r="AA4125" s="19"/>
      <c r="AB4125" s="19"/>
      <c r="AC4125" s="19"/>
      <c r="AD4125" s="19"/>
    </row>
    <row r="4126">
      <c r="A4126" s="110"/>
      <c r="B4126" s="119"/>
      <c r="C4126" s="19"/>
      <c r="D4126" s="119"/>
      <c r="E4126" s="19"/>
      <c r="F4126" s="119"/>
      <c r="G4126" s="19"/>
      <c r="H4126" s="119"/>
      <c r="I4126" s="19"/>
      <c r="J4126" s="119"/>
      <c r="K4126" s="19"/>
      <c r="L4126" s="19"/>
      <c r="M4126" s="71"/>
      <c r="N4126" s="19"/>
      <c r="O4126" s="71"/>
      <c r="P4126" s="19"/>
      <c r="Q4126" s="71"/>
      <c r="R4126" s="19"/>
      <c r="S4126" s="71"/>
      <c r="T4126" s="119"/>
      <c r="U4126" s="71"/>
      <c r="V4126" s="19"/>
      <c r="W4126" s="71"/>
      <c r="X4126" s="19"/>
      <c r="Y4126" s="19"/>
      <c r="Z4126" s="19"/>
      <c r="AA4126" s="19"/>
      <c r="AB4126" s="19"/>
      <c r="AC4126" s="19"/>
      <c r="AD4126" s="19"/>
    </row>
    <row r="4127">
      <c r="A4127" s="110"/>
      <c r="B4127" s="119"/>
      <c r="C4127" s="19"/>
      <c r="D4127" s="119"/>
      <c r="E4127" s="19"/>
      <c r="F4127" s="119"/>
      <c r="G4127" s="19"/>
      <c r="H4127" s="119"/>
      <c r="I4127" s="19"/>
      <c r="J4127" s="119"/>
      <c r="K4127" s="19"/>
      <c r="L4127" s="19"/>
      <c r="M4127" s="71"/>
      <c r="N4127" s="19"/>
      <c r="O4127" s="71"/>
      <c r="P4127" s="19"/>
      <c r="Q4127" s="71"/>
      <c r="R4127" s="19"/>
      <c r="S4127" s="71"/>
      <c r="T4127" s="119"/>
      <c r="U4127" s="71"/>
      <c r="V4127" s="19"/>
      <c r="W4127" s="71"/>
      <c r="X4127" s="19"/>
      <c r="Y4127" s="19"/>
      <c r="Z4127" s="19"/>
      <c r="AA4127" s="19"/>
      <c r="AB4127" s="19"/>
      <c r="AC4127" s="19"/>
      <c r="AD4127" s="19"/>
    </row>
    <row r="4128">
      <c r="A4128" s="110"/>
      <c r="B4128" s="119"/>
      <c r="C4128" s="19"/>
      <c r="D4128" s="119"/>
      <c r="E4128" s="19"/>
      <c r="F4128" s="119"/>
      <c r="G4128" s="19"/>
      <c r="H4128" s="119"/>
      <c r="I4128" s="19"/>
      <c r="J4128" s="119"/>
      <c r="K4128" s="19"/>
      <c r="L4128" s="19"/>
      <c r="M4128" s="71"/>
      <c r="N4128" s="19"/>
      <c r="O4128" s="71"/>
      <c r="P4128" s="19"/>
      <c r="Q4128" s="71"/>
      <c r="R4128" s="19"/>
      <c r="S4128" s="71"/>
      <c r="T4128" s="119"/>
      <c r="U4128" s="71"/>
      <c r="V4128" s="19"/>
      <c r="W4128" s="71"/>
      <c r="X4128" s="19"/>
      <c r="Y4128" s="19"/>
      <c r="Z4128" s="19"/>
      <c r="AA4128" s="19"/>
      <c r="AB4128" s="19"/>
      <c r="AC4128" s="19"/>
      <c r="AD4128" s="19"/>
    </row>
    <row r="4129">
      <c r="A4129" s="110"/>
      <c r="B4129" s="119"/>
      <c r="C4129" s="19"/>
      <c r="D4129" s="119"/>
      <c r="E4129" s="19"/>
      <c r="F4129" s="119"/>
      <c r="G4129" s="19"/>
      <c r="H4129" s="119"/>
      <c r="I4129" s="19"/>
      <c r="J4129" s="119"/>
      <c r="K4129" s="19"/>
      <c r="L4129" s="19"/>
      <c r="M4129" s="71"/>
      <c r="N4129" s="19"/>
      <c r="O4129" s="71"/>
      <c r="P4129" s="19"/>
      <c r="Q4129" s="71"/>
      <c r="R4129" s="19"/>
      <c r="S4129" s="71"/>
      <c r="T4129" s="119"/>
      <c r="U4129" s="71"/>
      <c r="V4129" s="19"/>
      <c r="W4129" s="71"/>
      <c r="X4129" s="19"/>
      <c r="Y4129" s="19"/>
      <c r="Z4129" s="19"/>
      <c r="AA4129" s="19"/>
      <c r="AB4129" s="19"/>
      <c r="AC4129" s="19"/>
      <c r="AD4129" s="19"/>
    </row>
    <row r="4130">
      <c r="A4130" s="110"/>
      <c r="B4130" s="119"/>
      <c r="C4130" s="19"/>
      <c r="D4130" s="119"/>
      <c r="E4130" s="19"/>
      <c r="F4130" s="119"/>
      <c r="G4130" s="19"/>
      <c r="H4130" s="119"/>
      <c r="I4130" s="19"/>
      <c r="J4130" s="119"/>
      <c r="K4130" s="19"/>
      <c r="L4130" s="19"/>
      <c r="M4130" s="71"/>
      <c r="N4130" s="19"/>
      <c r="O4130" s="71"/>
      <c r="P4130" s="19"/>
      <c r="Q4130" s="71"/>
      <c r="R4130" s="19"/>
      <c r="S4130" s="71"/>
      <c r="T4130" s="119"/>
      <c r="U4130" s="71"/>
      <c r="V4130" s="19"/>
      <c r="W4130" s="71"/>
      <c r="X4130" s="19"/>
      <c r="Y4130" s="19"/>
      <c r="Z4130" s="19"/>
      <c r="AA4130" s="19"/>
      <c r="AB4130" s="19"/>
      <c r="AC4130" s="19"/>
      <c r="AD4130" s="19"/>
    </row>
    <row r="4131">
      <c r="A4131" s="110"/>
      <c r="B4131" s="119"/>
      <c r="C4131" s="19"/>
      <c r="D4131" s="119"/>
      <c r="E4131" s="19"/>
      <c r="F4131" s="119"/>
      <c r="G4131" s="19"/>
      <c r="H4131" s="119"/>
      <c r="I4131" s="19"/>
      <c r="J4131" s="119"/>
      <c r="K4131" s="19"/>
      <c r="L4131" s="19"/>
      <c r="M4131" s="71"/>
      <c r="N4131" s="19"/>
      <c r="O4131" s="71"/>
      <c r="P4131" s="19"/>
      <c r="Q4131" s="71"/>
      <c r="R4131" s="19"/>
      <c r="S4131" s="71"/>
      <c r="T4131" s="119"/>
      <c r="U4131" s="71"/>
      <c r="V4131" s="19"/>
      <c r="W4131" s="71"/>
      <c r="X4131" s="19"/>
      <c r="Y4131" s="19"/>
      <c r="Z4131" s="19"/>
      <c r="AA4131" s="19"/>
      <c r="AB4131" s="19"/>
      <c r="AC4131" s="19"/>
      <c r="AD4131" s="19"/>
    </row>
    <row r="4132">
      <c r="A4132" s="110"/>
      <c r="B4132" s="119"/>
      <c r="C4132" s="19"/>
      <c r="D4132" s="119"/>
      <c r="E4132" s="19"/>
      <c r="F4132" s="119"/>
      <c r="G4132" s="19"/>
      <c r="H4132" s="119"/>
      <c r="I4132" s="19"/>
      <c r="J4132" s="119"/>
      <c r="K4132" s="19"/>
      <c r="L4132" s="19"/>
      <c r="M4132" s="71"/>
      <c r="N4132" s="19"/>
      <c r="O4132" s="71"/>
      <c r="P4132" s="19"/>
      <c r="Q4132" s="71"/>
      <c r="R4132" s="19"/>
      <c r="S4132" s="71"/>
      <c r="T4132" s="119"/>
      <c r="U4132" s="71"/>
      <c r="V4132" s="19"/>
      <c r="W4132" s="71"/>
      <c r="X4132" s="19"/>
      <c r="Y4132" s="19"/>
      <c r="Z4132" s="19"/>
      <c r="AA4132" s="19"/>
      <c r="AB4132" s="19"/>
      <c r="AC4132" s="19"/>
      <c r="AD4132" s="19"/>
    </row>
    <row r="4133">
      <c r="A4133" s="110"/>
      <c r="B4133" s="119"/>
      <c r="C4133" s="19"/>
      <c r="D4133" s="119"/>
      <c r="E4133" s="19"/>
      <c r="F4133" s="119"/>
      <c r="G4133" s="19"/>
      <c r="H4133" s="119"/>
      <c r="I4133" s="19"/>
      <c r="J4133" s="119"/>
      <c r="K4133" s="19"/>
      <c r="L4133" s="19"/>
      <c r="M4133" s="71"/>
      <c r="N4133" s="19"/>
      <c r="O4133" s="71"/>
      <c r="P4133" s="19"/>
      <c r="Q4133" s="71"/>
      <c r="R4133" s="19"/>
      <c r="S4133" s="71"/>
      <c r="T4133" s="119"/>
      <c r="U4133" s="71"/>
      <c r="V4133" s="19"/>
      <c r="W4133" s="71"/>
      <c r="X4133" s="19"/>
      <c r="Y4133" s="19"/>
      <c r="Z4133" s="19"/>
      <c r="AA4133" s="19"/>
      <c r="AB4133" s="19"/>
      <c r="AC4133" s="19"/>
      <c r="AD4133" s="19"/>
    </row>
    <row r="4134">
      <c r="A4134" s="110"/>
      <c r="B4134" s="119"/>
      <c r="C4134" s="19"/>
      <c r="D4134" s="119"/>
      <c r="E4134" s="19"/>
      <c r="F4134" s="119"/>
      <c r="G4134" s="19"/>
      <c r="H4134" s="119"/>
      <c r="I4134" s="19"/>
      <c r="J4134" s="119"/>
      <c r="K4134" s="19"/>
      <c r="L4134" s="19"/>
      <c r="M4134" s="71"/>
      <c r="N4134" s="19"/>
      <c r="O4134" s="71"/>
      <c r="P4134" s="19"/>
      <c r="Q4134" s="71"/>
      <c r="R4134" s="19"/>
      <c r="S4134" s="71"/>
      <c r="T4134" s="119"/>
      <c r="U4134" s="71"/>
      <c r="V4134" s="19"/>
      <c r="W4134" s="71"/>
      <c r="X4134" s="19"/>
      <c r="Y4134" s="19"/>
      <c r="Z4134" s="19"/>
      <c r="AA4134" s="19"/>
      <c r="AB4134" s="19"/>
      <c r="AC4134" s="19"/>
      <c r="AD4134" s="19"/>
    </row>
    <row r="4135">
      <c r="A4135" s="110"/>
      <c r="B4135" s="119"/>
      <c r="C4135" s="19"/>
      <c r="D4135" s="119"/>
      <c r="E4135" s="19"/>
      <c r="F4135" s="119"/>
      <c r="G4135" s="19"/>
      <c r="H4135" s="119"/>
      <c r="I4135" s="19"/>
      <c r="J4135" s="119"/>
      <c r="K4135" s="19"/>
      <c r="L4135" s="19"/>
      <c r="M4135" s="71"/>
      <c r="N4135" s="19"/>
      <c r="O4135" s="71"/>
      <c r="P4135" s="19"/>
      <c r="Q4135" s="71"/>
      <c r="R4135" s="19"/>
      <c r="S4135" s="71"/>
      <c r="T4135" s="119"/>
      <c r="U4135" s="71"/>
      <c r="V4135" s="19"/>
      <c r="W4135" s="71"/>
      <c r="X4135" s="19"/>
      <c r="Y4135" s="19"/>
      <c r="Z4135" s="19"/>
      <c r="AA4135" s="19"/>
      <c r="AB4135" s="19"/>
      <c r="AC4135" s="19"/>
      <c r="AD4135" s="19"/>
    </row>
    <row r="4136">
      <c r="A4136" s="110"/>
      <c r="B4136" s="119"/>
      <c r="C4136" s="19"/>
      <c r="D4136" s="119"/>
      <c r="E4136" s="19"/>
      <c r="F4136" s="119"/>
      <c r="G4136" s="19"/>
      <c r="H4136" s="119"/>
      <c r="I4136" s="19"/>
      <c r="J4136" s="119"/>
      <c r="K4136" s="19"/>
      <c r="L4136" s="19"/>
      <c r="M4136" s="71"/>
      <c r="N4136" s="19"/>
      <c r="O4136" s="71"/>
      <c r="P4136" s="19"/>
      <c r="Q4136" s="71"/>
      <c r="R4136" s="19"/>
      <c r="S4136" s="71"/>
      <c r="T4136" s="119"/>
      <c r="U4136" s="71"/>
      <c r="V4136" s="19"/>
      <c r="W4136" s="71"/>
      <c r="X4136" s="19"/>
      <c r="Y4136" s="19"/>
      <c r="Z4136" s="19"/>
      <c r="AA4136" s="19"/>
      <c r="AB4136" s="19"/>
      <c r="AC4136" s="19"/>
      <c r="AD4136" s="19"/>
    </row>
    <row r="4137">
      <c r="A4137" s="110"/>
      <c r="B4137" s="119"/>
      <c r="C4137" s="19"/>
      <c r="D4137" s="119"/>
      <c r="E4137" s="19"/>
      <c r="F4137" s="119"/>
      <c r="G4137" s="19"/>
      <c r="H4137" s="119"/>
      <c r="I4137" s="19"/>
      <c r="J4137" s="119"/>
      <c r="K4137" s="19"/>
      <c r="L4137" s="19"/>
      <c r="M4137" s="71"/>
      <c r="N4137" s="19"/>
      <c r="O4137" s="71"/>
      <c r="P4137" s="19"/>
      <c r="Q4137" s="71"/>
      <c r="R4137" s="19"/>
      <c r="S4137" s="71"/>
      <c r="T4137" s="119"/>
      <c r="U4137" s="71"/>
      <c r="V4137" s="19"/>
      <c r="W4137" s="71"/>
      <c r="X4137" s="19"/>
      <c r="Y4137" s="19"/>
      <c r="Z4137" s="19"/>
      <c r="AA4137" s="19"/>
      <c r="AB4137" s="19"/>
      <c r="AC4137" s="19"/>
      <c r="AD4137" s="19"/>
    </row>
    <row r="4138">
      <c r="A4138" s="110"/>
      <c r="B4138" s="119"/>
      <c r="C4138" s="19"/>
      <c r="D4138" s="119"/>
      <c r="E4138" s="19"/>
      <c r="F4138" s="119"/>
      <c r="G4138" s="19"/>
      <c r="H4138" s="119"/>
      <c r="I4138" s="19"/>
      <c r="J4138" s="119"/>
      <c r="K4138" s="19"/>
      <c r="L4138" s="19"/>
      <c r="M4138" s="71"/>
      <c r="N4138" s="19"/>
      <c r="O4138" s="71"/>
      <c r="P4138" s="19"/>
      <c r="Q4138" s="71"/>
      <c r="R4138" s="19"/>
      <c r="S4138" s="71"/>
      <c r="T4138" s="119"/>
      <c r="U4138" s="71"/>
      <c r="V4138" s="19"/>
      <c r="W4138" s="71"/>
      <c r="X4138" s="19"/>
      <c r="Y4138" s="19"/>
      <c r="Z4138" s="19"/>
      <c r="AA4138" s="19"/>
      <c r="AB4138" s="19"/>
      <c r="AC4138" s="19"/>
      <c r="AD4138" s="19"/>
    </row>
    <row r="4139">
      <c r="A4139" s="110"/>
      <c r="B4139" s="119"/>
      <c r="C4139" s="19"/>
      <c r="D4139" s="119"/>
      <c r="E4139" s="19"/>
      <c r="F4139" s="119"/>
      <c r="G4139" s="19"/>
      <c r="H4139" s="119"/>
      <c r="I4139" s="19"/>
      <c r="J4139" s="119"/>
      <c r="K4139" s="19"/>
      <c r="L4139" s="19"/>
      <c r="M4139" s="71"/>
      <c r="N4139" s="19"/>
      <c r="O4139" s="71"/>
      <c r="P4139" s="19"/>
      <c r="Q4139" s="71"/>
      <c r="R4139" s="19"/>
      <c r="S4139" s="71"/>
      <c r="T4139" s="119"/>
      <c r="U4139" s="71"/>
      <c r="V4139" s="19"/>
      <c r="W4139" s="71"/>
      <c r="X4139" s="19"/>
      <c r="Y4139" s="19"/>
      <c r="Z4139" s="19"/>
      <c r="AA4139" s="19"/>
      <c r="AB4139" s="19"/>
      <c r="AC4139" s="19"/>
      <c r="AD4139" s="19"/>
    </row>
    <row r="4140">
      <c r="A4140" s="110"/>
      <c r="B4140" s="119"/>
      <c r="C4140" s="19"/>
      <c r="D4140" s="119"/>
      <c r="E4140" s="19"/>
      <c r="F4140" s="119"/>
      <c r="G4140" s="19"/>
      <c r="H4140" s="119"/>
      <c r="I4140" s="19"/>
      <c r="J4140" s="119"/>
      <c r="K4140" s="19"/>
      <c r="L4140" s="19"/>
      <c r="M4140" s="71"/>
      <c r="N4140" s="19"/>
      <c r="O4140" s="71"/>
      <c r="P4140" s="19"/>
      <c r="Q4140" s="71"/>
      <c r="R4140" s="19"/>
      <c r="S4140" s="71"/>
      <c r="T4140" s="119"/>
      <c r="U4140" s="71"/>
      <c r="V4140" s="19"/>
      <c r="W4140" s="71"/>
      <c r="X4140" s="19"/>
      <c r="Y4140" s="19"/>
      <c r="Z4140" s="19"/>
      <c r="AA4140" s="19"/>
      <c r="AB4140" s="19"/>
      <c r="AC4140" s="19"/>
      <c r="AD4140" s="19"/>
    </row>
    <row r="4141">
      <c r="A4141" s="110"/>
      <c r="B4141" s="119"/>
      <c r="C4141" s="19"/>
      <c r="D4141" s="119"/>
      <c r="E4141" s="19"/>
      <c r="F4141" s="119"/>
      <c r="G4141" s="19"/>
      <c r="H4141" s="119"/>
      <c r="I4141" s="19"/>
      <c r="J4141" s="119"/>
      <c r="K4141" s="19"/>
      <c r="L4141" s="19"/>
      <c r="M4141" s="71"/>
      <c r="N4141" s="19"/>
      <c r="O4141" s="71"/>
      <c r="P4141" s="19"/>
      <c r="Q4141" s="71"/>
      <c r="R4141" s="19"/>
      <c r="S4141" s="71"/>
      <c r="T4141" s="119"/>
      <c r="U4141" s="71"/>
      <c r="V4141" s="19"/>
      <c r="W4141" s="71"/>
      <c r="X4141" s="19"/>
      <c r="Y4141" s="19"/>
      <c r="Z4141" s="19"/>
      <c r="AA4141" s="19"/>
      <c r="AB4141" s="19"/>
      <c r="AC4141" s="19"/>
      <c r="AD4141" s="19"/>
    </row>
    <row r="4142">
      <c r="A4142" s="110"/>
      <c r="B4142" s="119"/>
      <c r="C4142" s="19"/>
      <c r="D4142" s="119"/>
      <c r="E4142" s="19"/>
      <c r="F4142" s="119"/>
      <c r="G4142" s="19"/>
      <c r="H4142" s="119"/>
      <c r="I4142" s="19"/>
      <c r="J4142" s="119"/>
      <c r="K4142" s="19"/>
      <c r="L4142" s="19"/>
      <c r="M4142" s="71"/>
      <c r="N4142" s="19"/>
      <c r="O4142" s="71"/>
      <c r="P4142" s="19"/>
      <c r="Q4142" s="71"/>
      <c r="R4142" s="19"/>
      <c r="S4142" s="71"/>
      <c r="T4142" s="119"/>
      <c r="U4142" s="71"/>
      <c r="V4142" s="19"/>
      <c r="W4142" s="71"/>
      <c r="X4142" s="19"/>
      <c r="Y4142" s="19"/>
      <c r="Z4142" s="19"/>
      <c r="AA4142" s="19"/>
      <c r="AB4142" s="19"/>
      <c r="AC4142" s="19"/>
      <c r="AD4142" s="19"/>
    </row>
    <row r="4143">
      <c r="A4143" s="110"/>
      <c r="B4143" s="119"/>
      <c r="C4143" s="19"/>
      <c r="D4143" s="119"/>
      <c r="E4143" s="19"/>
      <c r="F4143" s="119"/>
      <c r="G4143" s="19"/>
      <c r="H4143" s="119"/>
      <c r="I4143" s="19"/>
      <c r="J4143" s="119"/>
      <c r="K4143" s="19"/>
      <c r="L4143" s="19"/>
      <c r="M4143" s="71"/>
      <c r="N4143" s="19"/>
      <c r="O4143" s="71"/>
      <c r="P4143" s="19"/>
      <c r="Q4143" s="71"/>
      <c r="R4143" s="19"/>
      <c r="S4143" s="71"/>
      <c r="T4143" s="119"/>
      <c r="U4143" s="71"/>
      <c r="V4143" s="19"/>
      <c r="W4143" s="71"/>
      <c r="X4143" s="19"/>
      <c r="Y4143" s="19"/>
      <c r="Z4143" s="19"/>
      <c r="AA4143" s="19"/>
      <c r="AB4143" s="19"/>
      <c r="AC4143" s="19"/>
      <c r="AD4143" s="19"/>
    </row>
    <row r="4144">
      <c r="A4144" s="110"/>
      <c r="B4144" s="119"/>
      <c r="C4144" s="19"/>
      <c r="D4144" s="119"/>
      <c r="E4144" s="19"/>
      <c r="F4144" s="119"/>
      <c r="G4144" s="19"/>
      <c r="H4144" s="119"/>
      <c r="I4144" s="19"/>
      <c r="J4144" s="119"/>
      <c r="K4144" s="19"/>
      <c r="L4144" s="19"/>
      <c r="M4144" s="71"/>
      <c r="N4144" s="19"/>
      <c r="O4144" s="71"/>
      <c r="P4144" s="19"/>
      <c r="Q4144" s="71"/>
      <c r="R4144" s="19"/>
      <c r="S4144" s="71"/>
      <c r="T4144" s="119"/>
      <c r="U4144" s="71"/>
      <c r="V4144" s="19"/>
      <c r="W4144" s="71"/>
      <c r="X4144" s="19"/>
      <c r="Y4144" s="19"/>
      <c r="Z4144" s="19"/>
      <c r="AA4144" s="19"/>
      <c r="AB4144" s="19"/>
      <c r="AC4144" s="19"/>
      <c r="AD4144" s="19"/>
    </row>
    <row r="4145">
      <c r="A4145" s="110"/>
      <c r="B4145" s="119"/>
      <c r="C4145" s="19"/>
      <c r="D4145" s="119"/>
      <c r="E4145" s="19"/>
      <c r="F4145" s="119"/>
      <c r="G4145" s="19"/>
      <c r="H4145" s="119"/>
      <c r="I4145" s="19"/>
      <c r="J4145" s="119"/>
      <c r="K4145" s="19"/>
      <c r="L4145" s="19"/>
      <c r="M4145" s="71"/>
      <c r="N4145" s="19"/>
      <c r="O4145" s="71"/>
      <c r="P4145" s="19"/>
      <c r="Q4145" s="71"/>
      <c r="R4145" s="19"/>
      <c r="S4145" s="71"/>
      <c r="T4145" s="119"/>
      <c r="U4145" s="71"/>
      <c r="V4145" s="19"/>
      <c r="W4145" s="71"/>
      <c r="X4145" s="19"/>
      <c r="Y4145" s="19"/>
      <c r="Z4145" s="19"/>
      <c r="AA4145" s="19"/>
      <c r="AB4145" s="19"/>
      <c r="AC4145" s="19"/>
      <c r="AD4145" s="19"/>
    </row>
    <row r="4146">
      <c r="A4146" s="110"/>
      <c r="B4146" s="119"/>
      <c r="C4146" s="19"/>
      <c r="D4146" s="119"/>
      <c r="E4146" s="19"/>
      <c r="F4146" s="119"/>
      <c r="G4146" s="19"/>
      <c r="H4146" s="119"/>
      <c r="I4146" s="19"/>
      <c r="J4146" s="119"/>
      <c r="K4146" s="19"/>
      <c r="L4146" s="19"/>
      <c r="M4146" s="71"/>
      <c r="N4146" s="19"/>
      <c r="O4146" s="71"/>
      <c r="P4146" s="19"/>
      <c r="Q4146" s="71"/>
      <c r="R4146" s="19"/>
      <c r="S4146" s="71"/>
      <c r="T4146" s="119"/>
      <c r="U4146" s="71"/>
      <c r="V4146" s="19"/>
      <c r="W4146" s="71"/>
      <c r="X4146" s="19"/>
      <c r="Y4146" s="19"/>
      <c r="Z4146" s="19"/>
      <c r="AA4146" s="19"/>
      <c r="AB4146" s="19"/>
      <c r="AC4146" s="19"/>
      <c r="AD4146" s="19"/>
    </row>
    <row r="4147">
      <c r="A4147" s="110"/>
      <c r="B4147" s="119"/>
      <c r="C4147" s="19"/>
      <c r="D4147" s="119"/>
      <c r="E4147" s="19"/>
      <c r="F4147" s="119"/>
      <c r="G4147" s="19"/>
      <c r="H4147" s="119"/>
      <c r="I4147" s="19"/>
      <c r="J4147" s="119"/>
      <c r="K4147" s="19"/>
      <c r="L4147" s="19"/>
      <c r="M4147" s="71"/>
      <c r="N4147" s="19"/>
      <c r="O4147" s="71"/>
      <c r="P4147" s="19"/>
      <c r="Q4147" s="71"/>
      <c r="R4147" s="19"/>
      <c r="S4147" s="71"/>
      <c r="T4147" s="119"/>
      <c r="U4147" s="71"/>
      <c r="V4147" s="19"/>
      <c r="W4147" s="71"/>
      <c r="X4147" s="19"/>
      <c r="Y4147" s="19"/>
      <c r="Z4147" s="19"/>
      <c r="AA4147" s="19"/>
      <c r="AB4147" s="19"/>
      <c r="AC4147" s="19"/>
      <c r="AD4147" s="19"/>
    </row>
    <row r="4148">
      <c r="A4148" s="110"/>
      <c r="B4148" s="119"/>
      <c r="C4148" s="19"/>
      <c r="D4148" s="119"/>
      <c r="E4148" s="19"/>
      <c r="F4148" s="119"/>
      <c r="G4148" s="19"/>
      <c r="H4148" s="119"/>
      <c r="I4148" s="19"/>
      <c r="J4148" s="119"/>
      <c r="K4148" s="19"/>
      <c r="L4148" s="19"/>
      <c r="M4148" s="71"/>
      <c r="N4148" s="19"/>
      <c r="O4148" s="71"/>
      <c r="P4148" s="19"/>
      <c r="Q4148" s="71"/>
      <c r="R4148" s="19"/>
      <c r="S4148" s="71"/>
      <c r="T4148" s="119"/>
      <c r="U4148" s="71"/>
      <c r="V4148" s="19"/>
      <c r="W4148" s="71"/>
      <c r="X4148" s="19"/>
      <c r="Y4148" s="19"/>
      <c r="Z4148" s="19"/>
      <c r="AA4148" s="19"/>
      <c r="AB4148" s="19"/>
      <c r="AC4148" s="19"/>
      <c r="AD4148" s="19"/>
    </row>
    <row r="4149">
      <c r="A4149" s="110"/>
      <c r="B4149" s="119"/>
      <c r="C4149" s="19"/>
      <c r="D4149" s="119"/>
      <c r="E4149" s="19"/>
      <c r="F4149" s="119"/>
      <c r="G4149" s="19"/>
      <c r="H4149" s="119"/>
      <c r="I4149" s="19"/>
      <c r="J4149" s="119"/>
      <c r="K4149" s="19"/>
      <c r="L4149" s="19"/>
      <c r="M4149" s="71"/>
      <c r="N4149" s="19"/>
      <c r="O4149" s="71"/>
      <c r="P4149" s="19"/>
      <c r="Q4149" s="71"/>
      <c r="R4149" s="19"/>
      <c r="S4149" s="71"/>
      <c r="T4149" s="119"/>
      <c r="U4149" s="71"/>
      <c r="V4149" s="19"/>
      <c r="W4149" s="71"/>
      <c r="X4149" s="19"/>
      <c r="Y4149" s="19"/>
      <c r="Z4149" s="19"/>
      <c r="AA4149" s="19"/>
      <c r="AB4149" s="19"/>
      <c r="AC4149" s="19"/>
      <c r="AD4149" s="19"/>
    </row>
    <row r="4150">
      <c r="A4150" s="110"/>
      <c r="B4150" s="119"/>
      <c r="C4150" s="19"/>
      <c r="D4150" s="119"/>
      <c r="E4150" s="19"/>
      <c r="F4150" s="119"/>
      <c r="G4150" s="19"/>
      <c r="H4150" s="119"/>
      <c r="I4150" s="19"/>
      <c r="J4150" s="119"/>
      <c r="K4150" s="19"/>
      <c r="L4150" s="19"/>
      <c r="M4150" s="71"/>
      <c r="N4150" s="19"/>
      <c r="O4150" s="71"/>
      <c r="P4150" s="19"/>
      <c r="Q4150" s="71"/>
      <c r="R4150" s="19"/>
      <c r="S4150" s="71"/>
      <c r="T4150" s="119"/>
      <c r="U4150" s="71"/>
      <c r="V4150" s="19"/>
      <c r="W4150" s="71"/>
      <c r="X4150" s="19"/>
      <c r="Y4150" s="19"/>
      <c r="Z4150" s="19"/>
      <c r="AA4150" s="19"/>
      <c r="AB4150" s="19"/>
      <c r="AC4150" s="19"/>
      <c r="AD4150" s="19"/>
    </row>
    <row r="4151">
      <c r="A4151" s="110"/>
      <c r="B4151" s="119"/>
      <c r="C4151" s="19"/>
      <c r="D4151" s="119"/>
      <c r="E4151" s="19"/>
      <c r="F4151" s="119"/>
      <c r="G4151" s="19"/>
      <c r="H4151" s="119"/>
      <c r="I4151" s="19"/>
      <c r="J4151" s="119"/>
      <c r="K4151" s="19"/>
      <c r="L4151" s="19"/>
      <c r="M4151" s="71"/>
      <c r="N4151" s="19"/>
      <c r="O4151" s="71"/>
      <c r="P4151" s="19"/>
      <c r="Q4151" s="71"/>
      <c r="R4151" s="19"/>
      <c r="S4151" s="71"/>
      <c r="T4151" s="119"/>
      <c r="U4151" s="71"/>
      <c r="V4151" s="19"/>
      <c r="W4151" s="71"/>
      <c r="X4151" s="19"/>
      <c r="Y4151" s="19"/>
      <c r="Z4151" s="19"/>
      <c r="AA4151" s="19"/>
      <c r="AB4151" s="19"/>
      <c r="AC4151" s="19"/>
      <c r="AD4151" s="19"/>
    </row>
    <row r="4152">
      <c r="A4152" s="110"/>
      <c r="B4152" s="119"/>
      <c r="C4152" s="19"/>
      <c r="D4152" s="119"/>
      <c r="E4152" s="19"/>
      <c r="F4152" s="119"/>
      <c r="G4152" s="19"/>
      <c r="H4152" s="119"/>
      <c r="I4152" s="19"/>
      <c r="J4152" s="119"/>
      <c r="K4152" s="19"/>
      <c r="L4152" s="19"/>
      <c r="M4152" s="71"/>
      <c r="N4152" s="19"/>
      <c r="O4152" s="71"/>
      <c r="P4152" s="19"/>
      <c r="Q4152" s="71"/>
      <c r="R4152" s="19"/>
      <c r="S4152" s="71"/>
      <c r="T4152" s="119"/>
      <c r="U4152" s="71"/>
      <c r="V4152" s="19"/>
      <c r="W4152" s="71"/>
      <c r="X4152" s="19"/>
      <c r="Y4152" s="19"/>
      <c r="Z4152" s="19"/>
      <c r="AA4152" s="19"/>
      <c r="AB4152" s="19"/>
      <c r="AC4152" s="19"/>
      <c r="AD4152" s="19"/>
    </row>
    <row r="4153">
      <c r="A4153" s="110"/>
      <c r="B4153" s="119"/>
      <c r="C4153" s="19"/>
      <c r="D4153" s="119"/>
      <c r="E4153" s="19"/>
      <c r="F4153" s="119"/>
      <c r="G4153" s="19"/>
      <c r="H4153" s="119"/>
      <c r="I4153" s="19"/>
      <c r="J4153" s="119"/>
      <c r="K4153" s="19"/>
      <c r="L4153" s="19"/>
      <c r="M4153" s="71"/>
      <c r="N4153" s="19"/>
      <c r="O4153" s="71"/>
      <c r="P4153" s="19"/>
      <c r="Q4153" s="71"/>
      <c r="R4153" s="19"/>
      <c r="S4153" s="71"/>
      <c r="T4153" s="119"/>
      <c r="U4153" s="71"/>
      <c r="V4153" s="19"/>
      <c r="W4153" s="71"/>
      <c r="X4153" s="19"/>
      <c r="Y4153" s="19"/>
      <c r="Z4153" s="19"/>
      <c r="AA4153" s="19"/>
      <c r="AB4153" s="19"/>
      <c r="AC4153" s="19"/>
      <c r="AD4153" s="19"/>
    </row>
    <row r="4154">
      <c r="A4154" s="110"/>
      <c r="B4154" s="119"/>
      <c r="C4154" s="19"/>
      <c r="D4154" s="119"/>
      <c r="E4154" s="19"/>
      <c r="F4154" s="119"/>
      <c r="G4154" s="19"/>
      <c r="H4154" s="119"/>
      <c r="I4154" s="19"/>
      <c r="J4154" s="119"/>
      <c r="K4154" s="19"/>
      <c r="L4154" s="19"/>
      <c r="M4154" s="71"/>
      <c r="N4154" s="19"/>
      <c r="O4154" s="71"/>
      <c r="P4154" s="19"/>
      <c r="Q4154" s="71"/>
      <c r="R4154" s="19"/>
      <c r="S4154" s="71"/>
      <c r="T4154" s="119"/>
      <c r="U4154" s="71"/>
      <c r="V4154" s="19"/>
      <c r="W4154" s="71"/>
      <c r="X4154" s="19"/>
      <c r="Y4154" s="19"/>
      <c r="Z4154" s="19"/>
      <c r="AA4154" s="19"/>
      <c r="AB4154" s="19"/>
      <c r="AC4154" s="19"/>
      <c r="AD4154" s="19"/>
    </row>
    <row r="4155">
      <c r="A4155" s="110"/>
      <c r="B4155" s="119"/>
      <c r="C4155" s="19"/>
      <c r="D4155" s="119"/>
      <c r="E4155" s="19"/>
      <c r="F4155" s="119"/>
      <c r="G4155" s="19"/>
      <c r="H4155" s="119"/>
      <c r="I4155" s="19"/>
      <c r="J4155" s="119"/>
      <c r="K4155" s="19"/>
      <c r="L4155" s="19"/>
      <c r="M4155" s="71"/>
      <c r="N4155" s="19"/>
      <c r="O4155" s="71"/>
      <c r="P4155" s="19"/>
      <c r="Q4155" s="71"/>
      <c r="R4155" s="19"/>
      <c r="S4155" s="71"/>
      <c r="T4155" s="119"/>
      <c r="U4155" s="71"/>
      <c r="V4155" s="19"/>
      <c r="W4155" s="71"/>
      <c r="X4155" s="19"/>
      <c r="Y4155" s="19"/>
      <c r="Z4155" s="19"/>
      <c r="AA4155" s="19"/>
      <c r="AB4155" s="19"/>
      <c r="AC4155" s="19"/>
      <c r="AD4155" s="19"/>
    </row>
    <row r="4156">
      <c r="A4156" s="110"/>
      <c r="B4156" s="119"/>
      <c r="C4156" s="19"/>
      <c r="D4156" s="119"/>
      <c r="E4156" s="19"/>
      <c r="F4156" s="119"/>
      <c r="G4156" s="19"/>
      <c r="H4156" s="119"/>
      <c r="I4156" s="19"/>
      <c r="J4156" s="119"/>
      <c r="K4156" s="19"/>
      <c r="L4156" s="19"/>
      <c r="M4156" s="71"/>
      <c r="N4156" s="19"/>
      <c r="O4156" s="71"/>
      <c r="P4156" s="19"/>
      <c r="Q4156" s="71"/>
      <c r="R4156" s="19"/>
      <c r="S4156" s="71"/>
      <c r="T4156" s="119"/>
      <c r="U4156" s="71"/>
      <c r="V4156" s="19"/>
      <c r="W4156" s="71"/>
      <c r="X4156" s="19"/>
      <c r="Y4156" s="19"/>
      <c r="Z4156" s="19"/>
      <c r="AA4156" s="19"/>
      <c r="AB4156" s="19"/>
      <c r="AC4156" s="19"/>
      <c r="AD4156" s="19"/>
    </row>
    <row r="4157">
      <c r="A4157" s="110"/>
      <c r="B4157" s="119"/>
      <c r="C4157" s="19"/>
      <c r="D4157" s="119"/>
      <c r="E4157" s="19"/>
      <c r="F4157" s="119"/>
      <c r="G4157" s="19"/>
      <c r="H4157" s="119"/>
      <c r="I4157" s="19"/>
      <c r="J4157" s="119"/>
      <c r="K4157" s="19"/>
      <c r="L4157" s="19"/>
      <c r="M4157" s="71"/>
      <c r="N4157" s="19"/>
      <c r="O4157" s="71"/>
      <c r="P4157" s="19"/>
      <c r="Q4157" s="71"/>
      <c r="R4157" s="19"/>
      <c r="S4157" s="71"/>
      <c r="T4157" s="119"/>
      <c r="U4157" s="71"/>
      <c r="V4157" s="19"/>
      <c r="W4157" s="71"/>
      <c r="X4157" s="19"/>
      <c r="Y4157" s="19"/>
      <c r="Z4157" s="19"/>
      <c r="AA4157" s="19"/>
      <c r="AB4157" s="19"/>
      <c r="AC4157" s="19"/>
      <c r="AD4157" s="19"/>
    </row>
    <row r="4158">
      <c r="A4158" s="110"/>
      <c r="B4158" s="119"/>
      <c r="C4158" s="19"/>
      <c r="D4158" s="119"/>
      <c r="E4158" s="19"/>
      <c r="F4158" s="119"/>
      <c r="G4158" s="19"/>
      <c r="H4158" s="119"/>
      <c r="I4158" s="19"/>
      <c r="J4158" s="119"/>
      <c r="K4158" s="19"/>
      <c r="L4158" s="19"/>
      <c r="M4158" s="71"/>
      <c r="N4158" s="19"/>
      <c r="O4158" s="71"/>
      <c r="P4158" s="19"/>
      <c r="Q4158" s="71"/>
      <c r="R4158" s="19"/>
      <c r="S4158" s="71"/>
      <c r="T4158" s="119"/>
      <c r="U4158" s="71"/>
      <c r="V4158" s="19"/>
      <c r="W4158" s="71"/>
      <c r="X4158" s="19"/>
      <c r="Y4158" s="19"/>
      <c r="Z4158" s="19"/>
      <c r="AA4158" s="19"/>
      <c r="AB4158" s="19"/>
      <c r="AC4158" s="19"/>
      <c r="AD4158" s="19"/>
    </row>
    <row r="4159">
      <c r="A4159" s="110"/>
      <c r="B4159" s="119"/>
      <c r="C4159" s="19"/>
      <c r="D4159" s="119"/>
      <c r="E4159" s="19"/>
      <c r="F4159" s="119"/>
      <c r="G4159" s="19"/>
      <c r="H4159" s="119"/>
      <c r="I4159" s="19"/>
      <c r="J4159" s="119"/>
      <c r="K4159" s="19"/>
      <c r="L4159" s="19"/>
      <c r="M4159" s="71"/>
      <c r="N4159" s="19"/>
      <c r="O4159" s="71"/>
      <c r="P4159" s="19"/>
      <c r="Q4159" s="71"/>
      <c r="R4159" s="19"/>
      <c r="S4159" s="71"/>
      <c r="T4159" s="119"/>
      <c r="U4159" s="71"/>
      <c r="V4159" s="19"/>
      <c r="W4159" s="71"/>
      <c r="X4159" s="19"/>
      <c r="Y4159" s="19"/>
      <c r="Z4159" s="19"/>
      <c r="AA4159" s="19"/>
      <c r="AB4159" s="19"/>
      <c r="AC4159" s="19"/>
      <c r="AD4159" s="19"/>
    </row>
    <row r="4160">
      <c r="A4160" s="110"/>
      <c r="B4160" s="119"/>
      <c r="C4160" s="19"/>
      <c r="D4160" s="119"/>
      <c r="E4160" s="19"/>
      <c r="F4160" s="119"/>
      <c r="G4160" s="19"/>
      <c r="H4160" s="119"/>
      <c r="I4160" s="19"/>
      <c r="J4160" s="119"/>
      <c r="K4160" s="19"/>
      <c r="L4160" s="19"/>
      <c r="M4160" s="71"/>
      <c r="N4160" s="19"/>
      <c r="O4160" s="71"/>
      <c r="P4160" s="19"/>
      <c r="Q4160" s="71"/>
      <c r="R4160" s="19"/>
      <c r="S4160" s="71"/>
      <c r="T4160" s="119"/>
      <c r="U4160" s="71"/>
      <c r="V4160" s="19"/>
      <c r="W4160" s="71"/>
      <c r="X4160" s="19"/>
      <c r="Y4160" s="19"/>
      <c r="Z4160" s="19"/>
      <c r="AA4160" s="19"/>
      <c r="AB4160" s="19"/>
      <c r="AC4160" s="19"/>
      <c r="AD4160" s="19"/>
    </row>
    <row r="4161">
      <c r="A4161" s="110"/>
      <c r="B4161" s="119"/>
      <c r="C4161" s="19"/>
      <c r="D4161" s="119"/>
      <c r="E4161" s="19"/>
      <c r="F4161" s="119"/>
      <c r="G4161" s="19"/>
      <c r="H4161" s="119"/>
      <c r="I4161" s="19"/>
      <c r="J4161" s="119"/>
      <c r="K4161" s="19"/>
      <c r="L4161" s="19"/>
      <c r="M4161" s="71"/>
      <c r="N4161" s="19"/>
      <c r="O4161" s="71"/>
      <c r="P4161" s="19"/>
      <c r="Q4161" s="71"/>
      <c r="R4161" s="19"/>
      <c r="S4161" s="71"/>
      <c r="T4161" s="119"/>
      <c r="U4161" s="71"/>
      <c r="V4161" s="19"/>
      <c r="W4161" s="71"/>
      <c r="X4161" s="19"/>
      <c r="Y4161" s="19"/>
      <c r="Z4161" s="19"/>
      <c r="AA4161" s="19"/>
      <c r="AB4161" s="19"/>
      <c r="AC4161" s="19"/>
      <c r="AD4161" s="19"/>
    </row>
    <row r="4162">
      <c r="A4162" s="110"/>
      <c r="B4162" s="119"/>
      <c r="C4162" s="19"/>
      <c r="D4162" s="119"/>
      <c r="E4162" s="19"/>
      <c r="F4162" s="119"/>
      <c r="G4162" s="19"/>
      <c r="H4162" s="119"/>
      <c r="I4162" s="19"/>
      <c r="J4162" s="119"/>
      <c r="K4162" s="19"/>
      <c r="L4162" s="19"/>
      <c r="M4162" s="71"/>
      <c r="N4162" s="19"/>
      <c r="O4162" s="71"/>
      <c r="P4162" s="19"/>
      <c r="Q4162" s="71"/>
      <c r="R4162" s="19"/>
      <c r="S4162" s="71"/>
      <c r="T4162" s="119"/>
      <c r="U4162" s="71"/>
      <c r="V4162" s="19"/>
      <c r="W4162" s="71"/>
      <c r="X4162" s="19"/>
      <c r="Y4162" s="19"/>
      <c r="Z4162" s="19"/>
      <c r="AA4162" s="19"/>
      <c r="AB4162" s="19"/>
      <c r="AC4162" s="19"/>
      <c r="AD4162" s="19"/>
    </row>
    <row r="4163">
      <c r="A4163" s="110"/>
      <c r="B4163" s="119"/>
      <c r="C4163" s="19"/>
      <c r="D4163" s="119"/>
      <c r="E4163" s="19"/>
      <c r="F4163" s="119"/>
      <c r="G4163" s="19"/>
      <c r="H4163" s="119"/>
      <c r="I4163" s="19"/>
      <c r="J4163" s="119"/>
      <c r="K4163" s="19"/>
      <c r="L4163" s="19"/>
      <c r="M4163" s="71"/>
      <c r="N4163" s="19"/>
      <c r="O4163" s="71"/>
      <c r="P4163" s="19"/>
      <c r="Q4163" s="71"/>
      <c r="R4163" s="19"/>
      <c r="S4163" s="71"/>
      <c r="T4163" s="119"/>
      <c r="U4163" s="71"/>
      <c r="V4163" s="19"/>
      <c r="W4163" s="71"/>
      <c r="X4163" s="19"/>
      <c r="Y4163" s="19"/>
      <c r="Z4163" s="19"/>
      <c r="AA4163" s="19"/>
      <c r="AB4163" s="19"/>
      <c r="AC4163" s="19"/>
      <c r="AD4163" s="19"/>
    </row>
    <row r="4164">
      <c r="A4164" s="110"/>
      <c r="B4164" s="119"/>
      <c r="C4164" s="19"/>
      <c r="D4164" s="119"/>
      <c r="E4164" s="19"/>
      <c r="F4164" s="119"/>
      <c r="G4164" s="19"/>
      <c r="H4164" s="119"/>
      <c r="I4164" s="19"/>
      <c r="J4164" s="119"/>
      <c r="K4164" s="19"/>
      <c r="L4164" s="19"/>
      <c r="M4164" s="71"/>
      <c r="N4164" s="19"/>
      <c r="O4164" s="71"/>
      <c r="P4164" s="19"/>
      <c r="Q4164" s="71"/>
      <c r="R4164" s="19"/>
      <c r="S4164" s="71"/>
      <c r="T4164" s="119"/>
      <c r="U4164" s="71"/>
      <c r="V4164" s="19"/>
      <c r="W4164" s="71"/>
      <c r="X4164" s="19"/>
      <c r="Y4164" s="19"/>
      <c r="Z4164" s="19"/>
      <c r="AA4164" s="19"/>
      <c r="AB4164" s="19"/>
      <c r="AC4164" s="19"/>
      <c r="AD4164" s="19"/>
    </row>
    <row r="4165">
      <c r="A4165" s="110"/>
      <c r="B4165" s="119"/>
      <c r="C4165" s="19"/>
      <c r="D4165" s="119"/>
      <c r="E4165" s="19"/>
      <c r="F4165" s="119"/>
      <c r="G4165" s="19"/>
      <c r="H4165" s="119"/>
      <c r="I4165" s="19"/>
      <c r="J4165" s="119"/>
      <c r="K4165" s="19"/>
      <c r="L4165" s="19"/>
      <c r="M4165" s="71"/>
      <c r="N4165" s="19"/>
      <c r="O4165" s="71"/>
      <c r="P4165" s="19"/>
      <c r="Q4165" s="71"/>
      <c r="R4165" s="19"/>
      <c r="S4165" s="71"/>
      <c r="T4165" s="119"/>
      <c r="U4165" s="71"/>
      <c r="V4165" s="19"/>
      <c r="W4165" s="71"/>
      <c r="X4165" s="19"/>
      <c r="Y4165" s="19"/>
      <c r="Z4165" s="19"/>
      <c r="AA4165" s="19"/>
      <c r="AB4165" s="19"/>
      <c r="AC4165" s="19"/>
      <c r="AD4165" s="19"/>
    </row>
    <row r="4166">
      <c r="A4166" s="110"/>
      <c r="B4166" s="119"/>
      <c r="C4166" s="19"/>
      <c r="D4166" s="119"/>
      <c r="E4166" s="19"/>
      <c r="F4166" s="119"/>
      <c r="G4166" s="19"/>
      <c r="H4166" s="119"/>
      <c r="I4166" s="19"/>
      <c r="J4166" s="119"/>
      <c r="K4166" s="19"/>
      <c r="L4166" s="19"/>
      <c r="M4166" s="71"/>
      <c r="N4166" s="19"/>
      <c r="O4166" s="71"/>
      <c r="P4166" s="19"/>
      <c r="Q4166" s="71"/>
      <c r="R4166" s="19"/>
      <c r="S4166" s="71"/>
      <c r="T4166" s="119"/>
      <c r="U4166" s="71"/>
      <c r="V4166" s="19"/>
      <c r="W4166" s="71"/>
      <c r="X4166" s="19"/>
      <c r="Y4166" s="19"/>
      <c r="Z4166" s="19"/>
      <c r="AA4166" s="19"/>
      <c r="AB4166" s="19"/>
      <c r="AC4166" s="19"/>
      <c r="AD4166" s="19"/>
    </row>
    <row r="4167">
      <c r="A4167" s="110"/>
      <c r="B4167" s="119"/>
      <c r="C4167" s="19"/>
      <c r="D4167" s="119"/>
      <c r="E4167" s="19"/>
      <c r="F4167" s="119"/>
      <c r="G4167" s="19"/>
      <c r="H4167" s="119"/>
      <c r="I4167" s="19"/>
      <c r="J4167" s="119"/>
      <c r="K4167" s="19"/>
      <c r="L4167" s="19"/>
      <c r="M4167" s="71"/>
      <c r="N4167" s="19"/>
      <c r="O4167" s="71"/>
      <c r="P4167" s="19"/>
      <c r="Q4167" s="71"/>
      <c r="R4167" s="19"/>
      <c r="S4167" s="71"/>
      <c r="T4167" s="119"/>
      <c r="U4167" s="71"/>
      <c r="V4167" s="19"/>
      <c r="W4167" s="71"/>
      <c r="X4167" s="19"/>
      <c r="Y4167" s="19"/>
      <c r="Z4167" s="19"/>
      <c r="AA4167" s="19"/>
      <c r="AB4167" s="19"/>
      <c r="AC4167" s="19"/>
      <c r="AD4167" s="19"/>
    </row>
    <row r="4168">
      <c r="A4168" s="110"/>
      <c r="B4168" s="119"/>
      <c r="C4168" s="19"/>
      <c r="D4168" s="119"/>
      <c r="E4168" s="19"/>
      <c r="F4168" s="119"/>
      <c r="G4168" s="19"/>
      <c r="H4168" s="119"/>
      <c r="I4168" s="19"/>
      <c r="J4168" s="119"/>
      <c r="K4168" s="19"/>
      <c r="L4168" s="19"/>
      <c r="M4168" s="71"/>
      <c r="N4168" s="19"/>
      <c r="O4168" s="71"/>
      <c r="P4168" s="19"/>
      <c r="Q4168" s="71"/>
      <c r="R4168" s="19"/>
      <c r="S4168" s="71"/>
      <c r="T4168" s="119"/>
      <c r="U4168" s="71"/>
      <c r="V4168" s="19"/>
      <c r="W4168" s="71"/>
      <c r="X4168" s="19"/>
      <c r="Y4168" s="19"/>
      <c r="Z4168" s="19"/>
      <c r="AA4168" s="19"/>
      <c r="AB4168" s="19"/>
      <c r="AC4168" s="19"/>
      <c r="AD4168" s="19"/>
    </row>
    <row r="4169">
      <c r="A4169" s="110"/>
      <c r="B4169" s="119"/>
      <c r="C4169" s="19"/>
      <c r="D4169" s="119"/>
      <c r="E4169" s="19"/>
      <c r="F4169" s="119"/>
      <c r="G4169" s="19"/>
      <c r="H4169" s="119"/>
      <c r="I4169" s="19"/>
      <c r="J4169" s="119"/>
      <c r="K4169" s="19"/>
      <c r="L4169" s="19"/>
      <c r="M4169" s="71"/>
      <c r="N4169" s="19"/>
      <c r="O4169" s="71"/>
      <c r="P4169" s="19"/>
      <c r="Q4169" s="71"/>
      <c r="R4169" s="19"/>
      <c r="S4169" s="71"/>
      <c r="T4169" s="119"/>
      <c r="U4169" s="71"/>
      <c r="V4169" s="19"/>
      <c r="W4169" s="71"/>
      <c r="X4169" s="19"/>
      <c r="Y4169" s="19"/>
      <c r="Z4169" s="19"/>
      <c r="AA4169" s="19"/>
      <c r="AB4169" s="19"/>
      <c r="AC4169" s="19"/>
      <c r="AD4169" s="19"/>
    </row>
    <row r="4170">
      <c r="A4170" s="110"/>
      <c r="B4170" s="119"/>
      <c r="C4170" s="19"/>
      <c r="D4170" s="119"/>
      <c r="E4170" s="19"/>
      <c r="F4170" s="119"/>
      <c r="G4170" s="19"/>
      <c r="H4170" s="119"/>
      <c r="I4170" s="19"/>
      <c r="J4170" s="119"/>
      <c r="K4170" s="19"/>
      <c r="L4170" s="19"/>
      <c r="M4170" s="71"/>
      <c r="N4170" s="19"/>
      <c r="O4170" s="71"/>
      <c r="P4170" s="19"/>
      <c r="Q4170" s="71"/>
      <c r="R4170" s="19"/>
      <c r="S4170" s="71"/>
      <c r="T4170" s="119"/>
      <c r="U4170" s="71"/>
      <c r="V4170" s="19"/>
      <c r="W4170" s="71"/>
      <c r="X4170" s="19"/>
      <c r="Y4170" s="19"/>
      <c r="Z4170" s="19"/>
      <c r="AA4170" s="19"/>
      <c r="AB4170" s="19"/>
      <c r="AC4170" s="19"/>
      <c r="AD4170" s="19"/>
    </row>
    <row r="4171">
      <c r="A4171" s="110"/>
      <c r="B4171" s="119"/>
      <c r="C4171" s="19"/>
      <c r="D4171" s="119"/>
      <c r="E4171" s="19"/>
      <c r="F4171" s="119"/>
      <c r="G4171" s="19"/>
      <c r="H4171" s="119"/>
      <c r="I4171" s="19"/>
      <c r="J4171" s="119"/>
      <c r="K4171" s="19"/>
      <c r="L4171" s="19"/>
      <c r="M4171" s="71"/>
      <c r="N4171" s="19"/>
      <c r="O4171" s="71"/>
      <c r="P4171" s="19"/>
      <c r="Q4171" s="71"/>
      <c r="R4171" s="19"/>
      <c r="S4171" s="71"/>
      <c r="T4171" s="119"/>
      <c r="U4171" s="71"/>
      <c r="V4171" s="19"/>
      <c r="W4171" s="71"/>
      <c r="X4171" s="19"/>
      <c r="Y4171" s="19"/>
      <c r="Z4171" s="19"/>
      <c r="AA4171" s="19"/>
      <c r="AB4171" s="19"/>
      <c r="AC4171" s="19"/>
      <c r="AD4171" s="19"/>
    </row>
    <row r="4172">
      <c r="A4172" s="110"/>
      <c r="B4172" s="119"/>
      <c r="C4172" s="19"/>
      <c r="D4172" s="119"/>
      <c r="E4172" s="19"/>
      <c r="F4172" s="119"/>
      <c r="G4172" s="19"/>
      <c r="H4172" s="119"/>
      <c r="I4172" s="19"/>
      <c r="J4172" s="119"/>
      <c r="K4172" s="19"/>
      <c r="L4172" s="19"/>
      <c r="M4172" s="71"/>
      <c r="N4172" s="19"/>
      <c r="O4172" s="71"/>
      <c r="P4172" s="19"/>
      <c r="Q4172" s="71"/>
      <c r="R4172" s="19"/>
      <c r="S4172" s="71"/>
      <c r="T4172" s="119"/>
      <c r="U4172" s="71"/>
      <c r="V4172" s="19"/>
      <c r="W4172" s="71"/>
      <c r="X4172" s="19"/>
      <c r="Y4172" s="19"/>
      <c r="Z4172" s="19"/>
      <c r="AA4172" s="19"/>
      <c r="AB4172" s="19"/>
      <c r="AC4172" s="19"/>
      <c r="AD4172" s="19"/>
    </row>
    <row r="4173">
      <c r="A4173" s="110"/>
      <c r="B4173" s="119"/>
      <c r="C4173" s="19"/>
      <c r="D4173" s="119"/>
      <c r="E4173" s="19"/>
      <c r="F4173" s="119"/>
      <c r="G4173" s="19"/>
      <c r="H4173" s="119"/>
      <c r="I4173" s="19"/>
      <c r="J4173" s="119"/>
      <c r="K4173" s="19"/>
      <c r="L4173" s="19"/>
      <c r="M4173" s="71"/>
      <c r="N4173" s="19"/>
      <c r="O4173" s="71"/>
      <c r="P4173" s="19"/>
      <c r="Q4173" s="71"/>
      <c r="R4173" s="19"/>
      <c r="S4173" s="71"/>
      <c r="T4173" s="119"/>
      <c r="U4173" s="71"/>
      <c r="V4173" s="19"/>
      <c r="W4173" s="71"/>
      <c r="X4173" s="19"/>
      <c r="Y4173" s="19"/>
      <c r="Z4173" s="19"/>
      <c r="AA4173" s="19"/>
      <c r="AB4173" s="19"/>
      <c r="AC4173" s="19"/>
      <c r="AD4173" s="19"/>
    </row>
    <row r="4174">
      <c r="A4174" s="110"/>
      <c r="B4174" s="119"/>
      <c r="C4174" s="19"/>
      <c r="D4174" s="119"/>
      <c r="E4174" s="19"/>
      <c r="F4174" s="119"/>
      <c r="G4174" s="19"/>
      <c r="H4174" s="119"/>
      <c r="I4174" s="19"/>
      <c r="J4174" s="119"/>
      <c r="K4174" s="19"/>
      <c r="L4174" s="19"/>
      <c r="M4174" s="71"/>
      <c r="N4174" s="19"/>
      <c r="O4174" s="71"/>
      <c r="P4174" s="19"/>
      <c r="Q4174" s="71"/>
      <c r="R4174" s="19"/>
      <c r="S4174" s="71"/>
      <c r="T4174" s="119"/>
      <c r="U4174" s="71"/>
      <c r="V4174" s="19"/>
      <c r="W4174" s="71"/>
      <c r="X4174" s="19"/>
      <c r="Y4174" s="19"/>
      <c r="Z4174" s="19"/>
      <c r="AA4174" s="19"/>
      <c r="AB4174" s="19"/>
      <c r="AC4174" s="19"/>
      <c r="AD4174" s="19"/>
    </row>
    <row r="4175">
      <c r="A4175" s="110"/>
      <c r="B4175" s="119"/>
      <c r="C4175" s="19"/>
      <c r="D4175" s="119"/>
      <c r="E4175" s="19"/>
      <c r="F4175" s="119"/>
      <c r="G4175" s="19"/>
      <c r="H4175" s="119"/>
      <c r="I4175" s="19"/>
      <c r="J4175" s="119"/>
      <c r="K4175" s="19"/>
      <c r="L4175" s="19"/>
      <c r="M4175" s="71"/>
      <c r="N4175" s="19"/>
      <c r="O4175" s="71"/>
      <c r="P4175" s="19"/>
      <c r="Q4175" s="71"/>
      <c r="R4175" s="19"/>
      <c r="S4175" s="71"/>
      <c r="T4175" s="119"/>
      <c r="U4175" s="71"/>
      <c r="V4175" s="19"/>
      <c r="W4175" s="71"/>
      <c r="X4175" s="19"/>
      <c r="Y4175" s="19"/>
      <c r="Z4175" s="19"/>
      <c r="AA4175" s="19"/>
      <c r="AB4175" s="19"/>
      <c r="AC4175" s="19"/>
      <c r="AD4175" s="19"/>
    </row>
    <row r="4176">
      <c r="A4176" s="110"/>
      <c r="B4176" s="119"/>
      <c r="C4176" s="19"/>
      <c r="D4176" s="119"/>
      <c r="E4176" s="19"/>
      <c r="F4176" s="119"/>
      <c r="G4176" s="19"/>
      <c r="H4176" s="119"/>
      <c r="I4176" s="19"/>
      <c r="J4176" s="119"/>
      <c r="K4176" s="19"/>
      <c r="L4176" s="19"/>
      <c r="M4176" s="71"/>
      <c r="N4176" s="19"/>
      <c r="O4176" s="71"/>
      <c r="P4176" s="19"/>
      <c r="Q4176" s="71"/>
      <c r="R4176" s="19"/>
      <c r="S4176" s="71"/>
      <c r="T4176" s="119"/>
      <c r="U4176" s="71"/>
      <c r="V4176" s="19"/>
      <c r="W4176" s="71"/>
      <c r="X4176" s="19"/>
      <c r="Y4176" s="19"/>
      <c r="Z4176" s="19"/>
      <c r="AA4176" s="19"/>
      <c r="AB4176" s="19"/>
      <c r="AC4176" s="19"/>
      <c r="AD4176" s="19"/>
    </row>
    <row r="4177">
      <c r="A4177" s="110"/>
      <c r="B4177" s="119"/>
      <c r="C4177" s="19"/>
      <c r="D4177" s="119"/>
      <c r="E4177" s="19"/>
      <c r="F4177" s="119"/>
      <c r="G4177" s="19"/>
      <c r="H4177" s="119"/>
      <c r="I4177" s="19"/>
      <c r="J4177" s="119"/>
      <c r="K4177" s="19"/>
      <c r="L4177" s="19"/>
      <c r="M4177" s="71"/>
      <c r="N4177" s="19"/>
      <c r="O4177" s="71"/>
      <c r="P4177" s="19"/>
      <c r="Q4177" s="71"/>
      <c r="R4177" s="19"/>
      <c r="S4177" s="71"/>
      <c r="T4177" s="119"/>
      <c r="U4177" s="71"/>
      <c r="V4177" s="19"/>
      <c r="W4177" s="71"/>
      <c r="X4177" s="19"/>
      <c r="Y4177" s="19"/>
      <c r="Z4177" s="19"/>
      <c r="AA4177" s="19"/>
      <c r="AB4177" s="19"/>
      <c r="AC4177" s="19"/>
      <c r="AD4177" s="19"/>
    </row>
    <row r="4178">
      <c r="A4178" s="110"/>
      <c r="B4178" s="119"/>
      <c r="C4178" s="19"/>
      <c r="D4178" s="119"/>
      <c r="E4178" s="19"/>
      <c r="F4178" s="119"/>
      <c r="G4178" s="19"/>
      <c r="H4178" s="119"/>
      <c r="I4178" s="19"/>
      <c r="J4178" s="119"/>
      <c r="K4178" s="19"/>
      <c r="L4178" s="19"/>
      <c r="M4178" s="71"/>
      <c r="N4178" s="19"/>
      <c r="O4178" s="71"/>
      <c r="P4178" s="19"/>
      <c r="Q4178" s="71"/>
      <c r="R4178" s="19"/>
      <c r="S4178" s="71"/>
      <c r="T4178" s="119"/>
      <c r="U4178" s="71"/>
      <c r="V4178" s="19"/>
      <c r="W4178" s="71"/>
      <c r="X4178" s="19"/>
      <c r="Y4178" s="19"/>
      <c r="Z4178" s="19"/>
      <c r="AA4178" s="19"/>
      <c r="AB4178" s="19"/>
      <c r="AC4178" s="19"/>
      <c r="AD4178" s="19"/>
    </row>
    <row r="4179">
      <c r="A4179" s="110"/>
      <c r="B4179" s="119"/>
      <c r="C4179" s="19"/>
      <c r="D4179" s="119"/>
      <c r="E4179" s="19"/>
      <c r="F4179" s="119"/>
      <c r="G4179" s="19"/>
      <c r="H4179" s="119"/>
      <c r="I4179" s="19"/>
      <c r="J4179" s="119"/>
      <c r="K4179" s="19"/>
      <c r="L4179" s="19"/>
      <c r="M4179" s="71"/>
      <c r="N4179" s="19"/>
      <c r="O4179" s="71"/>
      <c r="P4179" s="19"/>
      <c r="Q4179" s="71"/>
      <c r="R4179" s="19"/>
      <c r="S4179" s="71"/>
      <c r="T4179" s="119"/>
      <c r="U4179" s="71"/>
      <c r="V4179" s="19"/>
      <c r="W4179" s="71"/>
      <c r="X4179" s="19"/>
      <c r="Y4179" s="19"/>
      <c r="Z4179" s="19"/>
      <c r="AA4179" s="19"/>
      <c r="AB4179" s="19"/>
      <c r="AC4179" s="19"/>
      <c r="AD4179" s="19"/>
    </row>
    <row r="4180">
      <c r="A4180" s="110"/>
      <c r="B4180" s="119"/>
      <c r="C4180" s="19"/>
      <c r="D4180" s="119"/>
      <c r="E4180" s="19"/>
      <c r="F4180" s="119"/>
      <c r="G4180" s="19"/>
      <c r="H4180" s="119"/>
      <c r="I4180" s="19"/>
      <c r="J4180" s="119"/>
      <c r="K4180" s="19"/>
      <c r="L4180" s="19"/>
      <c r="M4180" s="71"/>
      <c r="N4180" s="19"/>
      <c r="O4180" s="71"/>
      <c r="P4180" s="19"/>
      <c r="Q4180" s="71"/>
      <c r="R4180" s="19"/>
      <c r="S4180" s="71"/>
      <c r="T4180" s="119"/>
      <c r="U4180" s="71"/>
      <c r="V4180" s="19"/>
      <c r="W4180" s="71"/>
      <c r="X4180" s="19"/>
      <c r="Y4180" s="19"/>
      <c r="Z4180" s="19"/>
      <c r="AA4180" s="19"/>
      <c r="AB4180" s="19"/>
      <c r="AC4180" s="19"/>
      <c r="AD4180" s="19"/>
    </row>
    <row r="4181">
      <c r="A4181" s="110"/>
      <c r="B4181" s="119"/>
      <c r="C4181" s="19"/>
      <c r="D4181" s="119"/>
      <c r="E4181" s="19"/>
      <c r="F4181" s="119"/>
      <c r="G4181" s="19"/>
      <c r="H4181" s="119"/>
      <c r="I4181" s="19"/>
      <c r="J4181" s="119"/>
      <c r="K4181" s="19"/>
      <c r="L4181" s="19"/>
      <c r="M4181" s="71"/>
      <c r="N4181" s="19"/>
      <c r="O4181" s="71"/>
      <c r="P4181" s="19"/>
      <c r="Q4181" s="71"/>
      <c r="R4181" s="19"/>
      <c r="S4181" s="71"/>
      <c r="T4181" s="119"/>
      <c r="U4181" s="71"/>
      <c r="V4181" s="19"/>
      <c r="W4181" s="71"/>
      <c r="X4181" s="19"/>
      <c r="Y4181" s="19"/>
      <c r="Z4181" s="19"/>
      <c r="AA4181" s="19"/>
      <c r="AB4181" s="19"/>
      <c r="AC4181" s="19"/>
      <c r="AD4181" s="19"/>
    </row>
    <row r="4182">
      <c r="A4182" s="110"/>
      <c r="B4182" s="119"/>
      <c r="C4182" s="19"/>
      <c r="D4182" s="119"/>
      <c r="E4182" s="19"/>
      <c r="F4182" s="119"/>
      <c r="G4182" s="19"/>
      <c r="H4182" s="119"/>
      <c r="I4182" s="19"/>
      <c r="J4182" s="119"/>
      <c r="K4182" s="19"/>
      <c r="L4182" s="19"/>
      <c r="M4182" s="71"/>
      <c r="N4182" s="19"/>
      <c r="O4182" s="71"/>
      <c r="P4182" s="19"/>
      <c r="Q4182" s="71"/>
      <c r="R4182" s="19"/>
      <c r="S4182" s="71"/>
      <c r="T4182" s="119"/>
      <c r="U4182" s="71"/>
      <c r="V4182" s="19"/>
      <c r="W4182" s="71"/>
      <c r="X4182" s="19"/>
      <c r="Y4182" s="19"/>
      <c r="Z4182" s="19"/>
      <c r="AA4182" s="19"/>
      <c r="AB4182" s="19"/>
      <c r="AC4182" s="19"/>
      <c r="AD4182" s="19"/>
    </row>
    <row r="4183">
      <c r="A4183" s="110"/>
      <c r="B4183" s="119"/>
      <c r="C4183" s="19"/>
      <c r="D4183" s="119"/>
      <c r="E4183" s="19"/>
      <c r="F4183" s="119"/>
      <c r="G4183" s="19"/>
      <c r="H4183" s="119"/>
      <c r="I4183" s="19"/>
      <c r="J4183" s="119"/>
      <c r="K4183" s="19"/>
      <c r="L4183" s="19"/>
      <c r="M4183" s="71"/>
      <c r="N4183" s="19"/>
      <c r="O4183" s="71"/>
      <c r="P4183" s="19"/>
      <c r="Q4183" s="71"/>
      <c r="R4183" s="19"/>
      <c r="S4183" s="71"/>
      <c r="T4183" s="119"/>
      <c r="U4183" s="71"/>
      <c r="V4183" s="19"/>
      <c r="W4183" s="71"/>
      <c r="X4183" s="19"/>
      <c r="Y4183" s="19"/>
      <c r="Z4183" s="19"/>
      <c r="AA4183" s="19"/>
      <c r="AB4183" s="19"/>
      <c r="AC4183" s="19"/>
      <c r="AD4183" s="19"/>
    </row>
    <row r="4184">
      <c r="A4184" s="110"/>
      <c r="B4184" s="119"/>
      <c r="C4184" s="19"/>
      <c r="D4184" s="119"/>
      <c r="E4184" s="19"/>
      <c r="F4184" s="119"/>
      <c r="G4184" s="19"/>
      <c r="H4184" s="119"/>
      <c r="I4184" s="19"/>
      <c r="J4184" s="119"/>
      <c r="K4184" s="19"/>
      <c r="L4184" s="19"/>
      <c r="M4184" s="71"/>
      <c r="N4184" s="19"/>
      <c r="O4184" s="71"/>
      <c r="P4184" s="19"/>
      <c r="Q4184" s="71"/>
      <c r="R4184" s="19"/>
      <c r="S4184" s="71"/>
      <c r="T4184" s="119"/>
      <c r="U4184" s="71"/>
      <c r="V4184" s="19"/>
      <c r="W4184" s="71"/>
      <c r="X4184" s="19"/>
      <c r="Y4184" s="19"/>
      <c r="Z4184" s="19"/>
      <c r="AA4184" s="19"/>
      <c r="AB4184" s="19"/>
      <c r="AC4184" s="19"/>
      <c r="AD4184" s="19"/>
    </row>
    <row r="4185">
      <c r="A4185" s="110"/>
      <c r="B4185" s="119"/>
      <c r="C4185" s="19"/>
      <c r="D4185" s="119"/>
      <c r="E4185" s="19"/>
      <c r="F4185" s="119"/>
      <c r="G4185" s="19"/>
      <c r="H4185" s="119"/>
      <c r="I4185" s="19"/>
      <c r="J4185" s="119"/>
      <c r="K4185" s="19"/>
      <c r="L4185" s="19"/>
      <c r="M4185" s="71"/>
      <c r="N4185" s="19"/>
      <c r="O4185" s="71"/>
      <c r="P4185" s="19"/>
      <c r="Q4185" s="71"/>
      <c r="R4185" s="19"/>
      <c r="S4185" s="71"/>
      <c r="T4185" s="119"/>
      <c r="U4185" s="71"/>
      <c r="V4185" s="19"/>
      <c r="W4185" s="71"/>
      <c r="X4185" s="19"/>
      <c r="Y4185" s="19"/>
      <c r="Z4185" s="19"/>
      <c r="AA4185" s="19"/>
      <c r="AB4185" s="19"/>
      <c r="AC4185" s="19"/>
      <c r="AD4185" s="19"/>
    </row>
    <row r="4186">
      <c r="A4186" s="110"/>
      <c r="B4186" s="119"/>
      <c r="C4186" s="19"/>
      <c r="D4186" s="119"/>
      <c r="E4186" s="19"/>
      <c r="F4186" s="119"/>
      <c r="G4186" s="19"/>
      <c r="H4186" s="119"/>
      <c r="I4186" s="19"/>
      <c r="J4186" s="119"/>
      <c r="K4186" s="19"/>
      <c r="L4186" s="19"/>
      <c r="M4186" s="71"/>
      <c r="N4186" s="19"/>
      <c r="O4186" s="71"/>
      <c r="P4186" s="19"/>
      <c r="Q4186" s="71"/>
      <c r="R4186" s="19"/>
      <c r="S4186" s="71"/>
      <c r="T4186" s="119"/>
      <c r="U4186" s="71"/>
      <c r="V4186" s="19"/>
      <c r="W4186" s="71"/>
      <c r="X4186" s="19"/>
      <c r="Y4186" s="19"/>
      <c r="Z4186" s="19"/>
      <c r="AA4186" s="19"/>
      <c r="AB4186" s="19"/>
      <c r="AC4186" s="19"/>
      <c r="AD4186" s="19"/>
    </row>
    <row r="4187">
      <c r="A4187" s="110"/>
      <c r="B4187" s="119"/>
      <c r="C4187" s="19"/>
      <c r="D4187" s="119"/>
      <c r="E4187" s="19"/>
      <c r="F4187" s="119"/>
      <c r="G4187" s="19"/>
      <c r="H4187" s="119"/>
      <c r="I4187" s="19"/>
      <c r="J4187" s="119"/>
      <c r="K4187" s="19"/>
      <c r="L4187" s="19"/>
      <c r="M4187" s="71"/>
      <c r="N4187" s="19"/>
      <c r="O4187" s="71"/>
      <c r="P4187" s="19"/>
      <c r="Q4187" s="71"/>
      <c r="R4187" s="19"/>
      <c r="S4187" s="71"/>
      <c r="T4187" s="119"/>
      <c r="U4187" s="71"/>
      <c r="V4187" s="19"/>
      <c r="W4187" s="71"/>
      <c r="X4187" s="19"/>
      <c r="Y4187" s="19"/>
      <c r="Z4187" s="19"/>
      <c r="AA4187" s="19"/>
      <c r="AB4187" s="19"/>
      <c r="AC4187" s="19"/>
      <c r="AD4187" s="19"/>
    </row>
    <row r="4188">
      <c r="A4188" s="110"/>
      <c r="B4188" s="119"/>
      <c r="C4188" s="19"/>
      <c r="D4188" s="119"/>
      <c r="E4188" s="19"/>
      <c r="F4188" s="119"/>
      <c r="G4188" s="19"/>
      <c r="H4188" s="119"/>
      <c r="I4188" s="19"/>
      <c r="J4188" s="119"/>
      <c r="K4188" s="19"/>
      <c r="L4188" s="19"/>
      <c r="M4188" s="71"/>
      <c r="N4188" s="19"/>
      <c r="O4188" s="71"/>
      <c r="P4188" s="19"/>
      <c r="Q4188" s="71"/>
      <c r="R4188" s="19"/>
      <c r="S4188" s="71"/>
      <c r="T4188" s="119"/>
      <c r="U4188" s="71"/>
      <c r="V4188" s="19"/>
      <c r="W4188" s="71"/>
      <c r="X4188" s="19"/>
      <c r="Y4188" s="19"/>
      <c r="Z4188" s="19"/>
      <c r="AA4188" s="19"/>
      <c r="AB4188" s="19"/>
      <c r="AC4188" s="19"/>
      <c r="AD4188" s="19"/>
    </row>
    <row r="4189">
      <c r="A4189" s="110"/>
      <c r="B4189" s="119"/>
      <c r="C4189" s="19"/>
      <c r="D4189" s="119"/>
      <c r="E4189" s="19"/>
      <c r="F4189" s="119"/>
      <c r="G4189" s="19"/>
      <c r="H4189" s="119"/>
      <c r="I4189" s="19"/>
      <c r="J4189" s="119"/>
      <c r="K4189" s="19"/>
      <c r="L4189" s="19"/>
      <c r="M4189" s="71"/>
      <c r="N4189" s="19"/>
      <c r="O4189" s="71"/>
      <c r="P4189" s="19"/>
      <c r="Q4189" s="71"/>
      <c r="R4189" s="19"/>
      <c r="S4189" s="71"/>
      <c r="T4189" s="119"/>
      <c r="U4189" s="71"/>
      <c r="V4189" s="19"/>
      <c r="W4189" s="71"/>
      <c r="X4189" s="19"/>
      <c r="Y4189" s="19"/>
      <c r="Z4189" s="19"/>
      <c r="AA4189" s="19"/>
      <c r="AB4189" s="19"/>
      <c r="AC4189" s="19"/>
      <c r="AD4189" s="19"/>
    </row>
    <row r="4190">
      <c r="A4190" s="110"/>
      <c r="B4190" s="119"/>
      <c r="C4190" s="19"/>
      <c r="D4190" s="119"/>
      <c r="E4190" s="19"/>
      <c r="F4190" s="119"/>
      <c r="G4190" s="19"/>
      <c r="H4190" s="119"/>
      <c r="I4190" s="19"/>
      <c r="J4190" s="119"/>
      <c r="K4190" s="19"/>
      <c r="L4190" s="19"/>
      <c r="M4190" s="71"/>
      <c r="N4190" s="19"/>
      <c r="O4190" s="71"/>
      <c r="P4190" s="19"/>
      <c r="Q4190" s="71"/>
      <c r="R4190" s="19"/>
      <c r="S4190" s="71"/>
      <c r="T4190" s="119"/>
      <c r="U4190" s="71"/>
      <c r="V4190" s="19"/>
      <c r="W4190" s="71"/>
      <c r="X4190" s="19"/>
      <c r="Y4190" s="19"/>
      <c r="Z4190" s="19"/>
      <c r="AA4190" s="19"/>
      <c r="AB4190" s="19"/>
      <c r="AC4190" s="19"/>
      <c r="AD4190" s="19"/>
    </row>
    <row r="4191">
      <c r="A4191" s="110"/>
      <c r="B4191" s="119"/>
      <c r="C4191" s="19"/>
      <c r="D4191" s="119"/>
      <c r="E4191" s="19"/>
      <c r="F4191" s="119"/>
      <c r="G4191" s="19"/>
      <c r="H4191" s="119"/>
      <c r="I4191" s="19"/>
      <c r="J4191" s="119"/>
      <c r="K4191" s="19"/>
      <c r="L4191" s="19"/>
      <c r="M4191" s="71"/>
      <c r="N4191" s="19"/>
      <c r="O4191" s="71"/>
      <c r="P4191" s="19"/>
      <c r="Q4191" s="71"/>
      <c r="R4191" s="19"/>
      <c r="S4191" s="71"/>
      <c r="T4191" s="119"/>
      <c r="U4191" s="71"/>
      <c r="V4191" s="19"/>
      <c r="W4191" s="71"/>
      <c r="X4191" s="19"/>
      <c r="Y4191" s="19"/>
      <c r="Z4191" s="19"/>
      <c r="AA4191" s="19"/>
      <c r="AB4191" s="19"/>
      <c r="AC4191" s="19"/>
      <c r="AD4191" s="19"/>
    </row>
    <row r="4192">
      <c r="A4192" s="110"/>
      <c r="B4192" s="119"/>
      <c r="C4192" s="19"/>
      <c r="D4192" s="119"/>
      <c r="E4192" s="19"/>
      <c r="F4192" s="119"/>
      <c r="G4192" s="19"/>
      <c r="H4192" s="119"/>
      <c r="I4192" s="19"/>
      <c r="J4192" s="119"/>
      <c r="K4192" s="19"/>
      <c r="L4192" s="19"/>
      <c r="M4192" s="71"/>
      <c r="N4192" s="19"/>
      <c r="O4192" s="71"/>
      <c r="P4192" s="19"/>
      <c r="Q4192" s="71"/>
      <c r="R4192" s="19"/>
      <c r="S4192" s="71"/>
      <c r="T4192" s="119"/>
      <c r="U4192" s="71"/>
      <c r="V4192" s="19"/>
      <c r="W4192" s="71"/>
      <c r="X4192" s="19"/>
      <c r="Y4192" s="19"/>
      <c r="Z4192" s="19"/>
      <c r="AA4192" s="19"/>
      <c r="AB4192" s="19"/>
      <c r="AC4192" s="19"/>
      <c r="AD4192" s="19"/>
    </row>
    <row r="4193">
      <c r="A4193" s="110"/>
      <c r="B4193" s="119"/>
      <c r="C4193" s="19"/>
      <c r="D4193" s="119"/>
      <c r="E4193" s="19"/>
      <c r="F4193" s="119"/>
      <c r="G4193" s="19"/>
      <c r="H4193" s="119"/>
      <c r="I4193" s="19"/>
      <c r="J4193" s="119"/>
      <c r="K4193" s="19"/>
      <c r="L4193" s="19"/>
      <c r="M4193" s="71"/>
      <c r="N4193" s="19"/>
      <c r="O4193" s="71"/>
      <c r="P4193" s="19"/>
      <c r="Q4193" s="71"/>
      <c r="R4193" s="19"/>
      <c r="S4193" s="71"/>
      <c r="T4193" s="119"/>
      <c r="U4193" s="71"/>
      <c r="V4193" s="19"/>
      <c r="W4193" s="71"/>
      <c r="X4193" s="19"/>
      <c r="Y4193" s="19"/>
      <c r="Z4193" s="19"/>
      <c r="AA4193" s="19"/>
      <c r="AB4193" s="19"/>
      <c r="AC4193" s="19"/>
      <c r="AD4193" s="19"/>
    </row>
    <row r="4194">
      <c r="A4194" s="110"/>
      <c r="B4194" s="119"/>
      <c r="C4194" s="19"/>
      <c r="D4194" s="119"/>
      <c r="E4194" s="19"/>
      <c r="F4194" s="119"/>
      <c r="G4194" s="19"/>
      <c r="H4194" s="119"/>
      <c r="I4194" s="19"/>
      <c r="J4194" s="119"/>
      <c r="K4194" s="19"/>
      <c r="L4194" s="19"/>
      <c r="M4194" s="71"/>
      <c r="N4194" s="19"/>
      <c r="O4194" s="71"/>
      <c r="P4194" s="19"/>
      <c r="Q4194" s="71"/>
      <c r="R4194" s="19"/>
      <c r="S4194" s="71"/>
      <c r="T4194" s="119"/>
      <c r="U4194" s="71"/>
      <c r="V4194" s="19"/>
      <c r="W4194" s="71"/>
      <c r="X4194" s="19"/>
      <c r="Y4194" s="19"/>
      <c r="Z4194" s="19"/>
      <c r="AA4194" s="19"/>
      <c r="AB4194" s="19"/>
      <c r="AC4194" s="19"/>
      <c r="AD4194" s="19"/>
    </row>
    <row r="4195">
      <c r="A4195" s="110"/>
      <c r="B4195" s="119"/>
      <c r="C4195" s="19"/>
      <c r="D4195" s="119"/>
      <c r="E4195" s="19"/>
      <c r="F4195" s="119"/>
      <c r="G4195" s="19"/>
      <c r="H4195" s="119"/>
      <c r="I4195" s="19"/>
      <c r="J4195" s="119"/>
      <c r="K4195" s="19"/>
      <c r="L4195" s="19"/>
      <c r="M4195" s="71"/>
      <c r="N4195" s="19"/>
      <c r="O4195" s="71"/>
      <c r="P4195" s="19"/>
      <c r="Q4195" s="71"/>
      <c r="R4195" s="19"/>
      <c r="S4195" s="71"/>
      <c r="T4195" s="119"/>
      <c r="U4195" s="71"/>
      <c r="V4195" s="19"/>
      <c r="W4195" s="71"/>
      <c r="X4195" s="19"/>
      <c r="Y4195" s="19"/>
      <c r="Z4195" s="19"/>
      <c r="AA4195" s="19"/>
      <c r="AB4195" s="19"/>
      <c r="AC4195" s="19"/>
      <c r="AD4195" s="19"/>
    </row>
    <row r="4196">
      <c r="A4196" s="110"/>
      <c r="B4196" s="119"/>
      <c r="C4196" s="19"/>
      <c r="D4196" s="119"/>
      <c r="E4196" s="19"/>
      <c r="F4196" s="119"/>
      <c r="G4196" s="19"/>
      <c r="H4196" s="119"/>
      <c r="I4196" s="19"/>
      <c r="J4196" s="119"/>
      <c r="K4196" s="19"/>
      <c r="L4196" s="19"/>
      <c r="M4196" s="71"/>
      <c r="N4196" s="19"/>
      <c r="O4196" s="71"/>
      <c r="P4196" s="19"/>
      <c r="Q4196" s="71"/>
      <c r="R4196" s="19"/>
      <c r="S4196" s="71"/>
      <c r="T4196" s="119"/>
      <c r="U4196" s="71"/>
      <c r="V4196" s="19"/>
      <c r="W4196" s="71"/>
      <c r="X4196" s="19"/>
      <c r="Y4196" s="19"/>
      <c r="Z4196" s="19"/>
      <c r="AA4196" s="19"/>
      <c r="AB4196" s="19"/>
      <c r="AC4196" s="19"/>
      <c r="AD4196" s="19"/>
    </row>
    <row r="4197">
      <c r="A4197" s="110"/>
      <c r="B4197" s="119"/>
      <c r="C4197" s="19"/>
      <c r="D4197" s="119"/>
      <c r="E4197" s="19"/>
      <c r="F4197" s="119"/>
      <c r="G4197" s="19"/>
      <c r="H4197" s="119"/>
      <c r="I4197" s="19"/>
      <c r="J4197" s="119"/>
      <c r="K4197" s="19"/>
      <c r="L4197" s="19"/>
      <c r="M4197" s="71"/>
      <c r="N4197" s="19"/>
      <c r="O4197" s="71"/>
      <c r="P4197" s="19"/>
      <c r="Q4197" s="71"/>
      <c r="R4197" s="19"/>
      <c r="S4197" s="71"/>
      <c r="T4197" s="119"/>
      <c r="U4197" s="71"/>
      <c r="V4197" s="19"/>
      <c r="W4197" s="71"/>
      <c r="X4197" s="19"/>
      <c r="Y4197" s="19"/>
      <c r="Z4197" s="19"/>
      <c r="AA4197" s="19"/>
      <c r="AB4197" s="19"/>
      <c r="AC4197" s="19"/>
      <c r="AD4197" s="19"/>
    </row>
    <row r="4198">
      <c r="A4198" s="110"/>
      <c r="B4198" s="119"/>
      <c r="C4198" s="19"/>
      <c r="D4198" s="119"/>
      <c r="E4198" s="19"/>
      <c r="F4198" s="119"/>
      <c r="G4198" s="19"/>
      <c r="H4198" s="119"/>
      <c r="I4198" s="19"/>
      <c r="J4198" s="119"/>
      <c r="K4198" s="19"/>
      <c r="L4198" s="19"/>
      <c r="M4198" s="71"/>
      <c r="N4198" s="19"/>
      <c r="O4198" s="71"/>
      <c r="P4198" s="19"/>
      <c r="Q4198" s="71"/>
      <c r="R4198" s="19"/>
      <c r="S4198" s="71"/>
      <c r="T4198" s="119"/>
      <c r="U4198" s="71"/>
      <c r="V4198" s="19"/>
      <c r="W4198" s="71"/>
      <c r="X4198" s="19"/>
      <c r="Y4198" s="19"/>
      <c r="Z4198" s="19"/>
      <c r="AA4198" s="19"/>
      <c r="AB4198" s="19"/>
      <c r="AC4198" s="19"/>
      <c r="AD4198" s="19"/>
    </row>
    <row r="4199">
      <c r="A4199" s="110"/>
      <c r="B4199" s="119"/>
      <c r="C4199" s="19"/>
      <c r="D4199" s="119"/>
      <c r="E4199" s="19"/>
      <c r="F4199" s="119"/>
      <c r="G4199" s="19"/>
      <c r="H4199" s="119"/>
      <c r="I4199" s="19"/>
      <c r="J4199" s="119"/>
      <c r="K4199" s="19"/>
      <c r="L4199" s="19"/>
      <c r="M4199" s="71"/>
      <c r="N4199" s="19"/>
      <c r="O4199" s="71"/>
      <c r="P4199" s="19"/>
      <c r="Q4199" s="71"/>
      <c r="R4199" s="19"/>
      <c r="S4199" s="71"/>
      <c r="T4199" s="119"/>
      <c r="U4199" s="71"/>
      <c r="V4199" s="19"/>
      <c r="W4199" s="71"/>
      <c r="X4199" s="19"/>
      <c r="Y4199" s="19"/>
      <c r="Z4199" s="19"/>
      <c r="AA4199" s="19"/>
      <c r="AB4199" s="19"/>
      <c r="AC4199" s="19"/>
      <c r="AD4199" s="19"/>
    </row>
    <row r="4200">
      <c r="A4200" s="110"/>
      <c r="B4200" s="119"/>
      <c r="C4200" s="19"/>
      <c r="D4200" s="119"/>
      <c r="E4200" s="19"/>
      <c r="F4200" s="119"/>
      <c r="G4200" s="19"/>
      <c r="H4200" s="119"/>
      <c r="I4200" s="19"/>
      <c r="J4200" s="119"/>
      <c r="K4200" s="19"/>
      <c r="L4200" s="19"/>
      <c r="M4200" s="71"/>
      <c r="N4200" s="19"/>
      <c r="O4200" s="71"/>
      <c r="P4200" s="19"/>
      <c r="Q4200" s="71"/>
      <c r="R4200" s="19"/>
      <c r="S4200" s="71"/>
      <c r="T4200" s="119"/>
      <c r="U4200" s="71"/>
      <c r="V4200" s="19"/>
      <c r="W4200" s="71"/>
      <c r="X4200" s="19"/>
      <c r="Y4200" s="19"/>
      <c r="Z4200" s="19"/>
      <c r="AA4200" s="19"/>
      <c r="AB4200" s="19"/>
      <c r="AC4200" s="19"/>
      <c r="AD4200" s="19"/>
    </row>
    <row r="4201">
      <c r="A4201" s="110"/>
      <c r="B4201" s="119"/>
      <c r="C4201" s="19"/>
      <c r="D4201" s="119"/>
      <c r="E4201" s="19"/>
      <c r="F4201" s="119"/>
      <c r="G4201" s="19"/>
      <c r="H4201" s="119"/>
      <c r="I4201" s="19"/>
      <c r="J4201" s="119"/>
      <c r="K4201" s="19"/>
      <c r="L4201" s="19"/>
      <c r="M4201" s="71"/>
      <c r="N4201" s="19"/>
      <c r="O4201" s="71"/>
      <c r="P4201" s="19"/>
      <c r="Q4201" s="71"/>
      <c r="R4201" s="19"/>
      <c r="S4201" s="71"/>
      <c r="T4201" s="119"/>
      <c r="U4201" s="71"/>
      <c r="V4201" s="19"/>
      <c r="W4201" s="71"/>
      <c r="X4201" s="19"/>
      <c r="Y4201" s="19"/>
      <c r="Z4201" s="19"/>
      <c r="AA4201" s="19"/>
      <c r="AB4201" s="19"/>
      <c r="AC4201" s="19"/>
      <c r="AD4201" s="19"/>
    </row>
    <row r="4202">
      <c r="A4202" s="110"/>
      <c r="B4202" s="119"/>
      <c r="C4202" s="19"/>
      <c r="D4202" s="119"/>
      <c r="E4202" s="19"/>
      <c r="F4202" s="119"/>
      <c r="G4202" s="19"/>
      <c r="H4202" s="119"/>
      <c r="I4202" s="19"/>
      <c r="J4202" s="119"/>
      <c r="K4202" s="19"/>
      <c r="L4202" s="19"/>
      <c r="M4202" s="71"/>
      <c r="N4202" s="19"/>
      <c r="O4202" s="71"/>
      <c r="P4202" s="19"/>
      <c r="Q4202" s="71"/>
      <c r="R4202" s="19"/>
      <c r="S4202" s="71"/>
      <c r="T4202" s="119"/>
      <c r="U4202" s="71"/>
      <c r="V4202" s="19"/>
      <c r="W4202" s="71"/>
      <c r="X4202" s="19"/>
      <c r="Y4202" s="19"/>
      <c r="Z4202" s="19"/>
      <c r="AA4202" s="19"/>
      <c r="AB4202" s="19"/>
      <c r="AC4202" s="19"/>
      <c r="AD4202" s="19"/>
    </row>
    <row r="4203">
      <c r="A4203" s="110"/>
      <c r="B4203" s="119"/>
      <c r="C4203" s="19"/>
      <c r="D4203" s="119"/>
      <c r="E4203" s="19"/>
      <c r="F4203" s="119"/>
      <c r="G4203" s="19"/>
      <c r="H4203" s="119"/>
      <c r="I4203" s="19"/>
      <c r="J4203" s="119"/>
      <c r="K4203" s="19"/>
      <c r="L4203" s="19"/>
      <c r="M4203" s="71"/>
      <c r="N4203" s="19"/>
      <c r="O4203" s="71"/>
      <c r="P4203" s="19"/>
      <c r="Q4203" s="71"/>
      <c r="R4203" s="19"/>
      <c r="S4203" s="71"/>
      <c r="T4203" s="119"/>
      <c r="U4203" s="71"/>
      <c r="V4203" s="19"/>
      <c r="W4203" s="71"/>
      <c r="X4203" s="19"/>
      <c r="Y4203" s="19"/>
      <c r="Z4203" s="19"/>
      <c r="AA4203" s="19"/>
      <c r="AB4203" s="19"/>
      <c r="AC4203" s="19"/>
      <c r="AD4203" s="19"/>
    </row>
    <row r="4204">
      <c r="A4204" s="110"/>
      <c r="B4204" s="119"/>
      <c r="C4204" s="19"/>
      <c r="D4204" s="119"/>
      <c r="E4204" s="19"/>
      <c r="F4204" s="119"/>
      <c r="G4204" s="19"/>
      <c r="H4204" s="119"/>
      <c r="I4204" s="19"/>
      <c r="J4204" s="119"/>
      <c r="K4204" s="19"/>
      <c r="L4204" s="19"/>
      <c r="M4204" s="71"/>
      <c r="N4204" s="19"/>
      <c r="O4204" s="71"/>
      <c r="P4204" s="19"/>
      <c r="Q4204" s="71"/>
      <c r="R4204" s="19"/>
      <c r="S4204" s="71"/>
      <c r="T4204" s="119"/>
      <c r="U4204" s="71"/>
      <c r="V4204" s="19"/>
      <c r="W4204" s="71"/>
      <c r="X4204" s="19"/>
      <c r="Y4204" s="19"/>
      <c r="Z4204" s="19"/>
      <c r="AA4204" s="19"/>
      <c r="AB4204" s="19"/>
      <c r="AC4204" s="19"/>
      <c r="AD4204" s="19"/>
    </row>
    <row r="4205">
      <c r="A4205" s="110"/>
      <c r="B4205" s="119"/>
      <c r="C4205" s="19"/>
      <c r="D4205" s="119"/>
      <c r="E4205" s="19"/>
      <c r="F4205" s="119"/>
      <c r="G4205" s="19"/>
      <c r="H4205" s="119"/>
      <c r="I4205" s="19"/>
      <c r="J4205" s="119"/>
      <c r="K4205" s="19"/>
      <c r="L4205" s="19"/>
      <c r="M4205" s="71"/>
      <c r="N4205" s="19"/>
      <c r="O4205" s="71"/>
      <c r="P4205" s="19"/>
      <c r="Q4205" s="71"/>
      <c r="R4205" s="19"/>
      <c r="S4205" s="71"/>
      <c r="T4205" s="119"/>
      <c r="U4205" s="71"/>
      <c r="V4205" s="19"/>
      <c r="W4205" s="71"/>
      <c r="X4205" s="19"/>
      <c r="Y4205" s="19"/>
      <c r="Z4205" s="19"/>
      <c r="AA4205" s="19"/>
      <c r="AB4205" s="19"/>
      <c r="AC4205" s="19"/>
      <c r="AD4205" s="19"/>
    </row>
    <row r="4206">
      <c r="A4206" s="110"/>
      <c r="B4206" s="119"/>
      <c r="C4206" s="19"/>
      <c r="D4206" s="119"/>
      <c r="E4206" s="19"/>
      <c r="F4206" s="119"/>
      <c r="G4206" s="19"/>
      <c r="H4206" s="119"/>
      <c r="I4206" s="19"/>
      <c r="J4206" s="119"/>
      <c r="K4206" s="19"/>
      <c r="L4206" s="19"/>
      <c r="M4206" s="71"/>
      <c r="N4206" s="19"/>
      <c r="O4206" s="71"/>
      <c r="P4206" s="19"/>
      <c r="Q4206" s="71"/>
      <c r="R4206" s="19"/>
      <c r="S4206" s="71"/>
      <c r="T4206" s="119"/>
      <c r="U4206" s="71"/>
      <c r="V4206" s="19"/>
      <c r="W4206" s="71"/>
      <c r="X4206" s="19"/>
      <c r="Y4206" s="19"/>
      <c r="Z4206" s="19"/>
      <c r="AA4206" s="19"/>
      <c r="AB4206" s="19"/>
      <c r="AC4206" s="19"/>
      <c r="AD4206" s="19"/>
    </row>
    <row r="4207">
      <c r="A4207" s="110"/>
      <c r="B4207" s="119"/>
      <c r="C4207" s="19"/>
      <c r="D4207" s="119"/>
      <c r="E4207" s="19"/>
      <c r="F4207" s="119"/>
      <c r="G4207" s="19"/>
      <c r="H4207" s="119"/>
      <c r="I4207" s="19"/>
      <c r="J4207" s="119"/>
      <c r="K4207" s="19"/>
      <c r="L4207" s="19"/>
      <c r="M4207" s="71"/>
      <c r="N4207" s="19"/>
      <c r="O4207" s="71"/>
      <c r="P4207" s="19"/>
      <c r="Q4207" s="71"/>
      <c r="R4207" s="19"/>
      <c r="S4207" s="71"/>
      <c r="T4207" s="119"/>
      <c r="U4207" s="71"/>
      <c r="V4207" s="19"/>
      <c r="W4207" s="71"/>
      <c r="X4207" s="19"/>
      <c r="Y4207" s="19"/>
      <c r="Z4207" s="19"/>
      <c r="AA4207" s="19"/>
      <c r="AB4207" s="19"/>
      <c r="AC4207" s="19"/>
      <c r="AD4207" s="19"/>
    </row>
    <row r="4208">
      <c r="A4208" s="110"/>
      <c r="B4208" s="119"/>
      <c r="C4208" s="19"/>
      <c r="D4208" s="119"/>
      <c r="E4208" s="19"/>
      <c r="F4208" s="119"/>
      <c r="G4208" s="19"/>
      <c r="H4208" s="119"/>
      <c r="I4208" s="19"/>
      <c r="J4208" s="119"/>
      <c r="K4208" s="19"/>
      <c r="L4208" s="19"/>
      <c r="M4208" s="71"/>
      <c r="N4208" s="19"/>
      <c r="O4208" s="71"/>
      <c r="P4208" s="19"/>
      <c r="Q4208" s="71"/>
      <c r="R4208" s="19"/>
      <c r="S4208" s="71"/>
      <c r="T4208" s="119"/>
      <c r="U4208" s="71"/>
      <c r="V4208" s="19"/>
      <c r="W4208" s="71"/>
      <c r="X4208" s="19"/>
      <c r="Y4208" s="19"/>
      <c r="Z4208" s="19"/>
      <c r="AA4208" s="19"/>
      <c r="AB4208" s="19"/>
      <c r="AC4208" s="19"/>
      <c r="AD4208" s="19"/>
    </row>
    <row r="4209">
      <c r="A4209" s="110"/>
      <c r="B4209" s="119"/>
      <c r="C4209" s="19"/>
      <c r="D4209" s="119"/>
      <c r="E4209" s="19"/>
      <c r="F4209" s="119"/>
      <c r="G4209" s="19"/>
      <c r="H4209" s="119"/>
      <c r="I4209" s="19"/>
      <c r="J4209" s="119"/>
      <c r="K4209" s="19"/>
      <c r="L4209" s="19"/>
      <c r="M4209" s="71"/>
      <c r="N4209" s="19"/>
      <c r="O4209" s="71"/>
      <c r="P4209" s="19"/>
      <c r="Q4209" s="71"/>
      <c r="R4209" s="19"/>
      <c r="S4209" s="71"/>
      <c r="T4209" s="119"/>
      <c r="U4209" s="71"/>
      <c r="V4209" s="19"/>
      <c r="W4209" s="71"/>
      <c r="X4209" s="19"/>
      <c r="Y4209" s="19"/>
      <c r="Z4209" s="19"/>
      <c r="AA4209" s="19"/>
      <c r="AB4209" s="19"/>
      <c r="AC4209" s="19"/>
      <c r="AD4209" s="19"/>
    </row>
    <row r="4210">
      <c r="A4210" s="110"/>
      <c r="B4210" s="119"/>
      <c r="C4210" s="19"/>
      <c r="D4210" s="119"/>
      <c r="E4210" s="19"/>
      <c r="F4210" s="119"/>
      <c r="G4210" s="19"/>
      <c r="H4210" s="119"/>
      <c r="I4210" s="19"/>
      <c r="J4210" s="119"/>
      <c r="K4210" s="19"/>
      <c r="L4210" s="19"/>
      <c r="M4210" s="71"/>
      <c r="N4210" s="19"/>
      <c r="O4210" s="71"/>
      <c r="P4210" s="19"/>
      <c r="Q4210" s="71"/>
      <c r="R4210" s="19"/>
      <c r="S4210" s="71"/>
      <c r="T4210" s="119"/>
      <c r="U4210" s="71"/>
      <c r="V4210" s="19"/>
      <c r="W4210" s="71"/>
      <c r="X4210" s="19"/>
      <c r="Y4210" s="19"/>
      <c r="Z4210" s="19"/>
      <c r="AA4210" s="19"/>
      <c r="AB4210" s="19"/>
      <c r="AC4210" s="19"/>
      <c r="AD4210" s="19"/>
    </row>
    <row r="4211">
      <c r="A4211" s="110"/>
      <c r="B4211" s="119"/>
      <c r="C4211" s="19"/>
      <c r="D4211" s="119"/>
      <c r="E4211" s="19"/>
      <c r="F4211" s="119"/>
      <c r="G4211" s="19"/>
      <c r="H4211" s="119"/>
      <c r="I4211" s="19"/>
      <c r="J4211" s="119"/>
      <c r="K4211" s="19"/>
      <c r="L4211" s="19"/>
      <c r="M4211" s="71"/>
      <c r="N4211" s="19"/>
      <c r="O4211" s="71"/>
      <c r="P4211" s="19"/>
      <c r="Q4211" s="71"/>
      <c r="R4211" s="19"/>
      <c r="S4211" s="71"/>
      <c r="T4211" s="119"/>
      <c r="U4211" s="71"/>
      <c r="V4211" s="19"/>
      <c r="W4211" s="71"/>
      <c r="X4211" s="19"/>
      <c r="Y4211" s="19"/>
      <c r="Z4211" s="19"/>
      <c r="AA4211" s="19"/>
      <c r="AB4211" s="19"/>
      <c r="AC4211" s="19"/>
      <c r="AD4211" s="19"/>
    </row>
    <row r="4212">
      <c r="A4212" s="110"/>
      <c r="B4212" s="119"/>
      <c r="C4212" s="19"/>
      <c r="D4212" s="119"/>
      <c r="E4212" s="19"/>
      <c r="F4212" s="119"/>
      <c r="G4212" s="19"/>
      <c r="H4212" s="119"/>
      <c r="I4212" s="19"/>
      <c r="J4212" s="119"/>
      <c r="K4212" s="19"/>
      <c r="L4212" s="19"/>
      <c r="M4212" s="71"/>
      <c r="N4212" s="19"/>
      <c r="O4212" s="71"/>
      <c r="P4212" s="19"/>
      <c r="Q4212" s="71"/>
      <c r="R4212" s="19"/>
      <c r="S4212" s="71"/>
      <c r="T4212" s="119"/>
      <c r="U4212" s="71"/>
      <c r="V4212" s="19"/>
      <c r="W4212" s="71"/>
      <c r="X4212" s="19"/>
      <c r="Y4212" s="19"/>
      <c r="Z4212" s="19"/>
      <c r="AA4212" s="19"/>
      <c r="AB4212" s="19"/>
      <c r="AC4212" s="19"/>
      <c r="AD4212" s="19"/>
    </row>
    <row r="4213">
      <c r="A4213" s="110"/>
      <c r="B4213" s="119"/>
      <c r="C4213" s="19"/>
      <c r="D4213" s="119"/>
      <c r="E4213" s="19"/>
      <c r="F4213" s="119"/>
      <c r="G4213" s="19"/>
      <c r="H4213" s="119"/>
      <c r="I4213" s="19"/>
      <c r="J4213" s="119"/>
      <c r="K4213" s="19"/>
      <c r="L4213" s="19"/>
      <c r="M4213" s="71"/>
      <c r="N4213" s="19"/>
      <c r="O4213" s="71"/>
      <c r="P4213" s="19"/>
      <c r="Q4213" s="71"/>
      <c r="R4213" s="19"/>
      <c r="S4213" s="71"/>
      <c r="T4213" s="119"/>
      <c r="U4213" s="71"/>
      <c r="V4213" s="19"/>
      <c r="W4213" s="71"/>
      <c r="X4213" s="19"/>
      <c r="Y4213" s="19"/>
      <c r="Z4213" s="19"/>
      <c r="AA4213" s="19"/>
      <c r="AB4213" s="19"/>
      <c r="AC4213" s="19"/>
      <c r="AD4213" s="19"/>
    </row>
    <row r="4214">
      <c r="A4214" s="110"/>
      <c r="B4214" s="119"/>
      <c r="C4214" s="19"/>
      <c r="D4214" s="119"/>
      <c r="E4214" s="19"/>
      <c r="F4214" s="119"/>
      <c r="G4214" s="19"/>
      <c r="H4214" s="119"/>
      <c r="I4214" s="19"/>
      <c r="J4214" s="119"/>
      <c r="K4214" s="19"/>
      <c r="L4214" s="19"/>
      <c r="M4214" s="71"/>
      <c r="N4214" s="19"/>
      <c r="O4214" s="71"/>
      <c r="P4214" s="19"/>
      <c r="Q4214" s="71"/>
      <c r="R4214" s="19"/>
      <c r="S4214" s="71"/>
      <c r="T4214" s="119"/>
      <c r="U4214" s="71"/>
      <c r="V4214" s="19"/>
      <c r="W4214" s="71"/>
      <c r="X4214" s="19"/>
      <c r="Y4214" s="19"/>
      <c r="Z4214" s="19"/>
      <c r="AA4214" s="19"/>
      <c r="AB4214" s="19"/>
      <c r="AC4214" s="19"/>
      <c r="AD4214" s="19"/>
    </row>
    <row r="4215">
      <c r="A4215" s="110"/>
      <c r="B4215" s="119"/>
      <c r="C4215" s="19"/>
      <c r="D4215" s="119"/>
      <c r="E4215" s="19"/>
      <c r="F4215" s="119"/>
      <c r="G4215" s="19"/>
      <c r="H4215" s="119"/>
      <c r="I4215" s="19"/>
      <c r="J4215" s="119"/>
      <c r="K4215" s="19"/>
      <c r="L4215" s="19"/>
      <c r="M4215" s="71"/>
      <c r="N4215" s="19"/>
      <c r="O4215" s="71"/>
      <c r="P4215" s="19"/>
      <c r="Q4215" s="71"/>
      <c r="R4215" s="19"/>
      <c r="S4215" s="71"/>
      <c r="T4215" s="119"/>
      <c r="U4215" s="71"/>
      <c r="V4215" s="19"/>
      <c r="W4215" s="71"/>
      <c r="X4215" s="19"/>
      <c r="Y4215" s="19"/>
      <c r="Z4215" s="19"/>
      <c r="AA4215" s="19"/>
      <c r="AB4215" s="19"/>
      <c r="AC4215" s="19"/>
      <c r="AD4215" s="19"/>
    </row>
    <row r="4216">
      <c r="A4216" s="110"/>
      <c r="B4216" s="119"/>
      <c r="C4216" s="19"/>
      <c r="D4216" s="119"/>
      <c r="E4216" s="19"/>
      <c r="F4216" s="119"/>
      <c r="G4216" s="19"/>
      <c r="H4216" s="119"/>
      <c r="I4216" s="19"/>
      <c r="J4216" s="119"/>
      <c r="K4216" s="19"/>
      <c r="L4216" s="19"/>
      <c r="M4216" s="71"/>
      <c r="N4216" s="19"/>
      <c r="O4216" s="71"/>
      <c r="P4216" s="19"/>
      <c r="Q4216" s="71"/>
      <c r="R4216" s="19"/>
      <c r="S4216" s="71"/>
      <c r="T4216" s="119"/>
      <c r="U4216" s="71"/>
      <c r="V4216" s="19"/>
      <c r="W4216" s="71"/>
      <c r="X4216" s="19"/>
      <c r="Y4216" s="19"/>
      <c r="Z4216" s="19"/>
      <c r="AA4216" s="19"/>
      <c r="AB4216" s="19"/>
      <c r="AC4216" s="19"/>
      <c r="AD4216" s="19"/>
    </row>
    <row r="4217">
      <c r="A4217" s="110"/>
      <c r="B4217" s="119"/>
      <c r="C4217" s="19"/>
      <c r="D4217" s="119"/>
      <c r="E4217" s="19"/>
      <c r="F4217" s="119"/>
      <c r="G4217" s="19"/>
      <c r="H4217" s="119"/>
      <c r="I4217" s="19"/>
      <c r="J4217" s="119"/>
      <c r="K4217" s="19"/>
      <c r="L4217" s="19"/>
      <c r="M4217" s="71"/>
      <c r="N4217" s="19"/>
      <c r="O4217" s="71"/>
      <c r="P4217" s="19"/>
      <c r="Q4217" s="71"/>
      <c r="R4217" s="19"/>
      <c r="S4217" s="71"/>
      <c r="T4217" s="119"/>
      <c r="U4217" s="71"/>
      <c r="V4217" s="19"/>
      <c r="W4217" s="71"/>
      <c r="X4217" s="19"/>
      <c r="Y4217" s="19"/>
      <c r="Z4217" s="19"/>
      <c r="AA4217" s="19"/>
      <c r="AB4217" s="19"/>
      <c r="AC4217" s="19"/>
      <c r="AD4217" s="19"/>
    </row>
    <row r="4218">
      <c r="A4218" s="110"/>
      <c r="B4218" s="119"/>
      <c r="C4218" s="19"/>
      <c r="D4218" s="119"/>
      <c r="E4218" s="19"/>
      <c r="F4218" s="119"/>
      <c r="G4218" s="19"/>
      <c r="H4218" s="119"/>
      <c r="I4218" s="19"/>
      <c r="J4218" s="119"/>
      <c r="K4218" s="19"/>
      <c r="L4218" s="19"/>
      <c r="M4218" s="71"/>
      <c r="N4218" s="19"/>
      <c r="O4218" s="71"/>
      <c r="P4218" s="19"/>
      <c r="Q4218" s="71"/>
      <c r="R4218" s="19"/>
      <c r="S4218" s="71"/>
      <c r="T4218" s="119"/>
      <c r="U4218" s="71"/>
      <c r="V4218" s="19"/>
      <c r="W4218" s="71"/>
      <c r="X4218" s="19"/>
      <c r="Y4218" s="19"/>
      <c r="Z4218" s="19"/>
      <c r="AA4218" s="19"/>
      <c r="AB4218" s="19"/>
      <c r="AC4218" s="19"/>
      <c r="AD4218" s="19"/>
    </row>
    <row r="4219">
      <c r="A4219" s="110"/>
      <c r="B4219" s="119"/>
      <c r="C4219" s="19"/>
      <c r="D4219" s="119"/>
      <c r="E4219" s="19"/>
      <c r="F4219" s="119"/>
      <c r="G4219" s="19"/>
      <c r="H4219" s="119"/>
      <c r="I4219" s="19"/>
      <c r="J4219" s="119"/>
      <c r="K4219" s="19"/>
      <c r="L4219" s="19"/>
      <c r="M4219" s="71"/>
      <c r="N4219" s="19"/>
      <c r="O4219" s="71"/>
      <c r="P4219" s="19"/>
      <c r="Q4219" s="71"/>
      <c r="R4219" s="19"/>
      <c r="S4219" s="71"/>
      <c r="T4219" s="119"/>
      <c r="U4219" s="71"/>
      <c r="V4219" s="19"/>
      <c r="W4219" s="71"/>
      <c r="X4219" s="19"/>
      <c r="Y4219" s="19"/>
      <c r="Z4219" s="19"/>
      <c r="AA4219" s="19"/>
      <c r="AB4219" s="19"/>
      <c r="AC4219" s="19"/>
      <c r="AD4219" s="19"/>
    </row>
    <row r="4220">
      <c r="A4220" s="110"/>
      <c r="B4220" s="119"/>
      <c r="C4220" s="19"/>
      <c r="D4220" s="119"/>
      <c r="E4220" s="19"/>
      <c r="F4220" s="119"/>
      <c r="G4220" s="19"/>
      <c r="H4220" s="119"/>
      <c r="I4220" s="19"/>
      <c r="J4220" s="119"/>
      <c r="K4220" s="19"/>
      <c r="L4220" s="19"/>
      <c r="M4220" s="71"/>
      <c r="N4220" s="19"/>
      <c r="O4220" s="71"/>
      <c r="P4220" s="19"/>
      <c r="Q4220" s="71"/>
      <c r="R4220" s="19"/>
      <c r="S4220" s="71"/>
      <c r="T4220" s="119"/>
      <c r="U4220" s="71"/>
      <c r="V4220" s="19"/>
      <c r="W4220" s="71"/>
      <c r="X4220" s="19"/>
      <c r="Y4220" s="19"/>
      <c r="Z4220" s="19"/>
      <c r="AA4220" s="19"/>
      <c r="AB4220" s="19"/>
      <c r="AC4220" s="19"/>
      <c r="AD4220" s="19"/>
    </row>
    <row r="4221">
      <c r="A4221" s="110"/>
      <c r="B4221" s="119"/>
      <c r="C4221" s="19"/>
      <c r="D4221" s="119"/>
      <c r="E4221" s="19"/>
      <c r="F4221" s="119"/>
      <c r="G4221" s="19"/>
      <c r="H4221" s="119"/>
      <c r="I4221" s="19"/>
      <c r="J4221" s="119"/>
      <c r="K4221" s="19"/>
      <c r="L4221" s="19"/>
      <c r="M4221" s="71"/>
      <c r="N4221" s="19"/>
      <c r="O4221" s="71"/>
      <c r="P4221" s="19"/>
      <c r="Q4221" s="71"/>
      <c r="R4221" s="19"/>
      <c r="S4221" s="71"/>
      <c r="T4221" s="119"/>
      <c r="U4221" s="71"/>
      <c r="V4221" s="19"/>
      <c r="W4221" s="71"/>
      <c r="X4221" s="19"/>
      <c r="Y4221" s="19"/>
      <c r="Z4221" s="19"/>
      <c r="AA4221" s="19"/>
      <c r="AB4221" s="19"/>
      <c r="AC4221" s="19"/>
      <c r="AD4221" s="19"/>
    </row>
    <row r="4222">
      <c r="A4222" s="110"/>
      <c r="B4222" s="119"/>
      <c r="C4222" s="19"/>
      <c r="D4222" s="119"/>
      <c r="E4222" s="19"/>
      <c r="F4222" s="119"/>
      <c r="G4222" s="19"/>
      <c r="H4222" s="119"/>
      <c r="I4222" s="19"/>
      <c r="J4222" s="119"/>
      <c r="K4222" s="19"/>
      <c r="L4222" s="19"/>
      <c r="M4222" s="71"/>
      <c r="N4222" s="19"/>
      <c r="O4222" s="71"/>
      <c r="P4222" s="19"/>
      <c r="Q4222" s="71"/>
      <c r="R4222" s="19"/>
      <c r="S4222" s="71"/>
      <c r="T4222" s="119"/>
      <c r="U4222" s="71"/>
      <c r="V4222" s="19"/>
      <c r="W4222" s="71"/>
      <c r="X4222" s="19"/>
      <c r="Y4222" s="19"/>
      <c r="Z4222" s="19"/>
      <c r="AA4222" s="19"/>
      <c r="AB4222" s="19"/>
      <c r="AC4222" s="19"/>
      <c r="AD4222" s="19"/>
    </row>
    <row r="4223">
      <c r="A4223" s="110"/>
      <c r="B4223" s="119"/>
      <c r="C4223" s="19"/>
      <c r="D4223" s="119"/>
      <c r="E4223" s="19"/>
      <c r="F4223" s="119"/>
      <c r="G4223" s="19"/>
      <c r="H4223" s="119"/>
      <c r="I4223" s="19"/>
      <c r="J4223" s="119"/>
      <c r="K4223" s="19"/>
      <c r="L4223" s="19"/>
      <c r="M4223" s="71"/>
      <c r="N4223" s="19"/>
      <c r="O4223" s="71"/>
      <c r="P4223" s="19"/>
      <c r="Q4223" s="71"/>
      <c r="R4223" s="19"/>
      <c r="S4223" s="71"/>
      <c r="T4223" s="119"/>
      <c r="U4223" s="71"/>
      <c r="V4223" s="19"/>
      <c r="W4223" s="71"/>
      <c r="X4223" s="19"/>
      <c r="Y4223" s="19"/>
      <c r="Z4223" s="19"/>
      <c r="AA4223" s="19"/>
      <c r="AB4223" s="19"/>
      <c r="AC4223" s="19"/>
      <c r="AD4223" s="19"/>
    </row>
    <row r="4224">
      <c r="A4224" s="110"/>
      <c r="B4224" s="119"/>
      <c r="C4224" s="19"/>
      <c r="D4224" s="119"/>
      <c r="E4224" s="19"/>
      <c r="F4224" s="119"/>
      <c r="G4224" s="19"/>
      <c r="H4224" s="119"/>
      <c r="I4224" s="19"/>
      <c r="J4224" s="119"/>
      <c r="K4224" s="19"/>
      <c r="L4224" s="19"/>
      <c r="M4224" s="71"/>
      <c r="N4224" s="19"/>
      <c r="O4224" s="71"/>
      <c r="P4224" s="19"/>
      <c r="Q4224" s="71"/>
      <c r="R4224" s="19"/>
      <c r="S4224" s="71"/>
      <c r="T4224" s="119"/>
      <c r="U4224" s="71"/>
      <c r="V4224" s="19"/>
      <c r="W4224" s="71"/>
      <c r="X4224" s="19"/>
      <c r="Y4224" s="19"/>
      <c r="Z4224" s="19"/>
      <c r="AA4224" s="19"/>
      <c r="AB4224" s="19"/>
      <c r="AC4224" s="19"/>
      <c r="AD4224" s="19"/>
    </row>
    <row r="4225">
      <c r="A4225" s="110"/>
      <c r="B4225" s="119"/>
      <c r="C4225" s="19"/>
      <c r="D4225" s="119"/>
      <c r="E4225" s="19"/>
      <c r="F4225" s="119"/>
      <c r="G4225" s="19"/>
      <c r="H4225" s="119"/>
      <c r="I4225" s="19"/>
      <c r="J4225" s="119"/>
      <c r="K4225" s="19"/>
      <c r="L4225" s="19"/>
      <c r="M4225" s="71"/>
      <c r="N4225" s="19"/>
      <c r="O4225" s="71"/>
      <c r="P4225" s="19"/>
      <c r="Q4225" s="71"/>
      <c r="R4225" s="19"/>
      <c r="S4225" s="71"/>
      <c r="T4225" s="119"/>
      <c r="U4225" s="71"/>
      <c r="V4225" s="19"/>
      <c r="W4225" s="71"/>
      <c r="X4225" s="19"/>
      <c r="Y4225" s="19"/>
      <c r="Z4225" s="19"/>
      <c r="AA4225" s="19"/>
      <c r="AB4225" s="19"/>
      <c r="AC4225" s="19"/>
      <c r="AD4225" s="19"/>
    </row>
    <row r="4226">
      <c r="A4226" s="110"/>
      <c r="B4226" s="119"/>
      <c r="C4226" s="19"/>
      <c r="D4226" s="119"/>
      <c r="E4226" s="19"/>
      <c r="F4226" s="119"/>
      <c r="G4226" s="19"/>
      <c r="H4226" s="119"/>
      <c r="I4226" s="19"/>
      <c r="J4226" s="119"/>
      <c r="K4226" s="19"/>
      <c r="L4226" s="19"/>
      <c r="M4226" s="71"/>
      <c r="N4226" s="19"/>
      <c r="O4226" s="71"/>
      <c r="P4226" s="19"/>
      <c r="Q4226" s="71"/>
      <c r="R4226" s="19"/>
      <c r="S4226" s="71"/>
      <c r="T4226" s="119"/>
      <c r="U4226" s="71"/>
      <c r="V4226" s="19"/>
      <c r="W4226" s="71"/>
      <c r="X4226" s="19"/>
      <c r="Y4226" s="19"/>
      <c r="Z4226" s="19"/>
      <c r="AA4226" s="19"/>
      <c r="AB4226" s="19"/>
      <c r="AC4226" s="19"/>
      <c r="AD4226" s="19"/>
    </row>
    <row r="4227">
      <c r="A4227" s="110"/>
      <c r="B4227" s="119"/>
      <c r="C4227" s="19"/>
      <c r="D4227" s="119"/>
      <c r="E4227" s="19"/>
      <c r="F4227" s="119"/>
      <c r="G4227" s="19"/>
      <c r="H4227" s="119"/>
      <c r="I4227" s="19"/>
      <c r="J4227" s="119"/>
      <c r="K4227" s="19"/>
      <c r="L4227" s="19"/>
      <c r="M4227" s="71"/>
      <c r="N4227" s="19"/>
      <c r="O4227" s="71"/>
      <c r="P4227" s="19"/>
      <c r="Q4227" s="71"/>
      <c r="R4227" s="19"/>
      <c r="S4227" s="71"/>
      <c r="T4227" s="119"/>
      <c r="U4227" s="71"/>
      <c r="V4227" s="19"/>
      <c r="W4227" s="71"/>
      <c r="X4227" s="19"/>
      <c r="Y4227" s="19"/>
      <c r="Z4227" s="19"/>
      <c r="AA4227" s="19"/>
      <c r="AB4227" s="19"/>
      <c r="AC4227" s="19"/>
      <c r="AD4227" s="19"/>
    </row>
    <row r="4228">
      <c r="A4228" s="110"/>
      <c r="B4228" s="119"/>
      <c r="C4228" s="19"/>
      <c r="D4228" s="119"/>
      <c r="E4228" s="19"/>
      <c r="F4228" s="119"/>
      <c r="G4228" s="19"/>
      <c r="H4228" s="119"/>
      <c r="I4228" s="19"/>
      <c r="J4228" s="119"/>
      <c r="K4228" s="19"/>
      <c r="L4228" s="19"/>
      <c r="M4228" s="71"/>
      <c r="N4228" s="19"/>
      <c r="O4228" s="71"/>
      <c r="P4228" s="19"/>
      <c r="Q4228" s="71"/>
      <c r="R4228" s="19"/>
      <c r="S4228" s="71"/>
      <c r="T4228" s="119"/>
      <c r="U4228" s="71"/>
      <c r="V4228" s="19"/>
      <c r="W4228" s="71"/>
      <c r="X4228" s="19"/>
      <c r="Y4228" s="19"/>
      <c r="Z4228" s="19"/>
      <c r="AA4228" s="19"/>
      <c r="AB4228" s="19"/>
      <c r="AC4228" s="19"/>
      <c r="AD4228" s="19"/>
    </row>
    <row r="4229">
      <c r="A4229" s="110"/>
      <c r="B4229" s="119"/>
      <c r="C4229" s="19"/>
      <c r="D4229" s="119"/>
      <c r="E4229" s="19"/>
      <c r="F4229" s="119"/>
      <c r="G4229" s="19"/>
      <c r="H4229" s="119"/>
      <c r="I4229" s="19"/>
      <c r="J4229" s="119"/>
      <c r="K4229" s="19"/>
      <c r="L4229" s="19"/>
      <c r="M4229" s="71"/>
      <c r="N4229" s="19"/>
      <c r="O4229" s="71"/>
      <c r="P4229" s="19"/>
      <c r="Q4229" s="71"/>
      <c r="R4229" s="19"/>
      <c r="S4229" s="71"/>
      <c r="T4229" s="119"/>
      <c r="U4229" s="71"/>
      <c r="V4229" s="19"/>
      <c r="W4229" s="71"/>
      <c r="X4229" s="19"/>
      <c r="Y4229" s="19"/>
      <c r="Z4229" s="19"/>
      <c r="AA4229" s="19"/>
      <c r="AB4229" s="19"/>
      <c r="AC4229" s="19"/>
      <c r="AD4229" s="19"/>
    </row>
    <row r="4230">
      <c r="A4230" s="110"/>
      <c r="B4230" s="119"/>
      <c r="C4230" s="19"/>
      <c r="D4230" s="119"/>
      <c r="E4230" s="19"/>
      <c r="F4230" s="119"/>
      <c r="G4230" s="19"/>
      <c r="H4230" s="119"/>
      <c r="I4230" s="19"/>
      <c r="J4230" s="119"/>
      <c r="K4230" s="19"/>
      <c r="L4230" s="19"/>
      <c r="M4230" s="71"/>
      <c r="N4230" s="19"/>
      <c r="O4230" s="71"/>
      <c r="P4230" s="19"/>
      <c r="Q4230" s="71"/>
      <c r="R4230" s="19"/>
      <c r="S4230" s="71"/>
      <c r="T4230" s="119"/>
      <c r="U4230" s="71"/>
      <c r="V4230" s="19"/>
      <c r="W4230" s="71"/>
      <c r="X4230" s="19"/>
      <c r="Y4230" s="19"/>
      <c r="Z4230" s="19"/>
      <c r="AA4230" s="19"/>
      <c r="AB4230" s="19"/>
      <c r="AC4230" s="19"/>
      <c r="AD4230" s="19"/>
    </row>
    <row r="4231">
      <c r="A4231" s="110"/>
      <c r="B4231" s="119"/>
      <c r="C4231" s="19"/>
      <c r="D4231" s="119"/>
      <c r="E4231" s="19"/>
      <c r="F4231" s="119"/>
      <c r="G4231" s="19"/>
      <c r="H4231" s="119"/>
      <c r="I4231" s="19"/>
      <c r="J4231" s="119"/>
      <c r="K4231" s="19"/>
      <c r="L4231" s="19"/>
      <c r="M4231" s="71"/>
      <c r="N4231" s="19"/>
      <c r="O4231" s="71"/>
      <c r="P4231" s="19"/>
      <c r="Q4231" s="71"/>
      <c r="R4231" s="19"/>
      <c r="S4231" s="71"/>
      <c r="T4231" s="119"/>
      <c r="U4231" s="71"/>
      <c r="V4231" s="19"/>
      <c r="W4231" s="71"/>
      <c r="X4231" s="19"/>
      <c r="Y4231" s="19"/>
      <c r="Z4231" s="19"/>
      <c r="AA4231" s="19"/>
      <c r="AB4231" s="19"/>
      <c r="AC4231" s="19"/>
      <c r="AD4231" s="19"/>
    </row>
    <row r="4232">
      <c r="A4232" s="110"/>
      <c r="B4232" s="119"/>
      <c r="C4232" s="19"/>
      <c r="D4232" s="119"/>
      <c r="E4232" s="19"/>
      <c r="F4232" s="119"/>
      <c r="G4232" s="19"/>
      <c r="H4232" s="119"/>
      <c r="I4232" s="19"/>
      <c r="J4232" s="119"/>
      <c r="K4232" s="19"/>
      <c r="L4232" s="19"/>
      <c r="M4232" s="71"/>
      <c r="N4232" s="19"/>
      <c r="O4232" s="71"/>
      <c r="P4232" s="19"/>
      <c r="Q4232" s="71"/>
      <c r="R4232" s="19"/>
      <c r="S4232" s="71"/>
      <c r="T4232" s="119"/>
      <c r="U4232" s="71"/>
      <c r="V4232" s="19"/>
      <c r="W4232" s="71"/>
      <c r="X4232" s="19"/>
      <c r="Y4232" s="19"/>
      <c r="Z4232" s="19"/>
      <c r="AA4232" s="19"/>
      <c r="AB4232" s="19"/>
      <c r="AC4232" s="19"/>
      <c r="AD4232" s="19"/>
    </row>
    <row r="4233">
      <c r="A4233" s="110"/>
      <c r="B4233" s="119"/>
      <c r="C4233" s="19"/>
      <c r="D4233" s="119"/>
      <c r="E4233" s="19"/>
      <c r="F4233" s="119"/>
      <c r="G4233" s="19"/>
      <c r="H4233" s="119"/>
      <c r="I4233" s="19"/>
      <c r="J4233" s="119"/>
      <c r="K4233" s="19"/>
      <c r="L4233" s="19"/>
      <c r="M4233" s="71"/>
      <c r="N4233" s="19"/>
      <c r="O4233" s="71"/>
      <c r="P4233" s="19"/>
      <c r="Q4233" s="71"/>
      <c r="R4233" s="19"/>
      <c r="S4233" s="71"/>
      <c r="T4233" s="119"/>
      <c r="U4233" s="71"/>
      <c r="V4233" s="19"/>
      <c r="W4233" s="71"/>
      <c r="X4233" s="19"/>
      <c r="Y4233" s="19"/>
      <c r="Z4233" s="19"/>
      <c r="AA4233" s="19"/>
      <c r="AB4233" s="19"/>
      <c r="AC4233" s="19"/>
      <c r="AD4233" s="19"/>
    </row>
    <row r="4234">
      <c r="A4234" s="110"/>
      <c r="B4234" s="119"/>
      <c r="C4234" s="19"/>
      <c r="D4234" s="119"/>
      <c r="E4234" s="19"/>
      <c r="F4234" s="119"/>
      <c r="G4234" s="19"/>
      <c r="H4234" s="119"/>
      <c r="I4234" s="19"/>
      <c r="J4234" s="119"/>
      <c r="K4234" s="19"/>
      <c r="L4234" s="19"/>
      <c r="M4234" s="71"/>
      <c r="N4234" s="19"/>
      <c r="O4234" s="71"/>
      <c r="P4234" s="19"/>
      <c r="Q4234" s="71"/>
      <c r="R4234" s="19"/>
      <c r="S4234" s="71"/>
      <c r="T4234" s="119"/>
      <c r="U4234" s="71"/>
      <c r="V4234" s="19"/>
      <c r="W4234" s="71"/>
      <c r="X4234" s="19"/>
      <c r="Y4234" s="19"/>
      <c r="Z4234" s="19"/>
      <c r="AA4234" s="19"/>
      <c r="AB4234" s="19"/>
      <c r="AC4234" s="19"/>
      <c r="AD4234" s="19"/>
    </row>
    <row r="4235">
      <c r="A4235" s="110"/>
      <c r="B4235" s="119"/>
      <c r="C4235" s="19"/>
      <c r="D4235" s="119"/>
      <c r="E4235" s="19"/>
      <c r="F4235" s="119"/>
      <c r="G4235" s="19"/>
      <c r="H4235" s="119"/>
      <c r="I4235" s="19"/>
      <c r="J4235" s="119"/>
      <c r="K4235" s="19"/>
      <c r="L4235" s="19"/>
      <c r="M4235" s="71"/>
      <c r="N4235" s="19"/>
      <c r="O4235" s="71"/>
      <c r="P4235" s="19"/>
      <c r="Q4235" s="71"/>
      <c r="R4235" s="19"/>
      <c r="S4235" s="71"/>
      <c r="T4235" s="119"/>
      <c r="U4235" s="71"/>
      <c r="V4235" s="19"/>
      <c r="W4235" s="71"/>
      <c r="X4235" s="19"/>
      <c r="Y4235" s="19"/>
      <c r="Z4235" s="19"/>
      <c r="AA4235" s="19"/>
      <c r="AB4235" s="19"/>
      <c r="AC4235" s="19"/>
      <c r="AD4235" s="19"/>
    </row>
    <row r="4236">
      <c r="A4236" s="110"/>
      <c r="B4236" s="119"/>
      <c r="C4236" s="19"/>
      <c r="D4236" s="119"/>
      <c r="E4236" s="19"/>
      <c r="F4236" s="119"/>
      <c r="G4236" s="19"/>
      <c r="H4236" s="119"/>
      <c r="I4236" s="19"/>
      <c r="J4236" s="119"/>
      <c r="K4236" s="19"/>
      <c r="L4236" s="19"/>
      <c r="M4236" s="71"/>
      <c r="N4236" s="19"/>
      <c r="O4236" s="71"/>
      <c r="P4236" s="19"/>
      <c r="Q4236" s="71"/>
      <c r="R4236" s="19"/>
      <c r="S4236" s="71"/>
      <c r="T4236" s="119"/>
      <c r="U4236" s="71"/>
      <c r="V4236" s="19"/>
      <c r="W4236" s="71"/>
      <c r="X4236" s="19"/>
      <c r="Y4236" s="19"/>
      <c r="Z4236" s="19"/>
      <c r="AA4236" s="19"/>
      <c r="AB4236" s="19"/>
      <c r="AC4236" s="19"/>
      <c r="AD4236" s="19"/>
    </row>
    <row r="4237">
      <c r="A4237" s="110"/>
      <c r="B4237" s="119"/>
      <c r="C4237" s="19"/>
      <c r="D4237" s="119"/>
      <c r="E4237" s="19"/>
      <c r="F4237" s="119"/>
      <c r="G4237" s="19"/>
      <c r="H4237" s="119"/>
      <c r="I4237" s="19"/>
      <c r="J4237" s="119"/>
      <c r="K4237" s="19"/>
      <c r="L4237" s="19"/>
      <c r="M4237" s="71"/>
      <c r="N4237" s="19"/>
      <c r="O4237" s="71"/>
      <c r="P4237" s="19"/>
      <c r="Q4237" s="71"/>
      <c r="R4237" s="19"/>
      <c r="S4237" s="71"/>
      <c r="T4237" s="119"/>
      <c r="U4237" s="71"/>
      <c r="V4237" s="19"/>
      <c r="W4237" s="71"/>
      <c r="X4237" s="19"/>
      <c r="Y4237" s="19"/>
      <c r="Z4237" s="19"/>
      <c r="AA4237" s="19"/>
      <c r="AB4237" s="19"/>
      <c r="AC4237" s="19"/>
      <c r="AD4237" s="19"/>
    </row>
    <row r="4238">
      <c r="A4238" s="110"/>
      <c r="B4238" s="119"/>
      <c r="C4238" s="19"/>
      <c r="D4238" s="119"/>
      <c r="E4238" s="19"/>
      <c r="F4238" s="119"/>
      <c r="G4238" s="19"/>
      <c r="H4238" s="119"/>
      <c r="I4238" s="19"/>
      <c r="J4238" s="119"/>
      <c r="K4238" s="19"/>
      <c r="L4238" s="19"/>
      <c r="M4238" s="71"/>
      <c r="N4238" s="19"/>
      <c r="O4238" s="71"/>
      <c r="P4238" s="19"/>
      <c r="Q4238" s="71"/>
      <c r="R4238" s="19"/>
      <c r="S4238" s="71"/>
      <c r="T4238" s="119"/>
      <c r="U4238" s="71"/>
      <c r="V4238" s="19"/>
      <c r="W4238" s="71"/>
      <c r="X4238" s="19"/>
      <c r="Y4238" s="19"/>
      <c r="Z4238" s="19"/>
      <c r="AA4238" s="19"/>
      <c r="AB4238" s="19"/>
      <c r="AC4238" s="19"/>
      <c r="AD4238" s="19"/>
    </row>
    <row r="4239">
      <c r="A4239" s="110"/>
      <c r="B4239" s="119"/>
      <c r="C4239" s="19"/>
      <c r="D4239" s="119"/>
      <c r="E4239" s="19"/>
      <c r="F4239" s="119"/>
      <c r="G4239" s="19"/>
      <c r="H4239" s="119"/>
      <c r="I4239" s="19"/>
      <c r="J4239" s="119"/>
      <c r="K4239" s="19"/>
      <c r="L4239" s="19"/>
      <c r="M4239" s="71"/>
      <c r="N4239" s="19"/>
      <c r="O4239" s="71"/>
      <c r="P4239" s="19"/>
      <c r="Q4239" s="71"/>
      <c r="R4239" s="19"/>
      <c r="S4239" s="71"/>
      <c r="T4239" s="119"/>
      <c r="U4239" s="71"/>
      <c r="V4239" s="19"/>
      <c r="W4239" s="71"/>
      <c r="X4239" s="19"/>
      <c r="Y4239" s="19"/>
      <c r="Z4239" s="19"/>
      <c r="AA4239" s="19"/>
      <c r="AB4239" s="19"/>
      <c r="AC4239" s="19"/>
      <c r="AD4239" s="19"/>
    </row>
    <row r="4240">
      <c r="A4240" s="110"/>
      <c r="B4240" s="119"/>
      <c r="C4240" s="19"/>
      <c r="D4240" s="119"/>
      <c r="E4240" s="19"/>
      <c r="F4240" s="119"/>
      <c r="G4240" s="19"/>
      <c r="H4240" s="119"/>
      <c r="I4240" s="19"/>
      <c r="J4240" s="119"/>
      <c r="K4240" s="19"/>
      <c r="L4240" s="19"/>
      <c r="M4240" s="71"/>
      <c r="N4240" s="19"/>
      <c r="O4240" s="71"/>
      <c r="P4240" s="19"/>
      <c r="Q4240" s="71"/>
      <c r="R4240" s="19"/>
      <c r="S4240" s="71"/>
      <c r="T4240" s="119"/>
      <c r="U4240" s="71"/>
      <c r="V4240" s="19"/>
      <c r="W4240" s="71"/>
      <c r="X4240" s="19"/>
      <c r="Y4240" s="19"/>
      <c r="Z4240" s="19"/>
      <c r="AA4240" s="19"/>
      <c r="AB4240" s="19"/>
      <c r="AC4240" s="19"/>
      <c r="AD4240" s="19"/>
    </row>
    <row r="4241">
      <c r="A4241" s="110"/>
      <c r="B4241" s="119"/>
      <c r="C4241" s="19"/>
      <c r="D4241" s="119"/>
      <c r="E4241" s="19"/>
      <c r="F4241" s="119"/>
      <c r="G4241" s="19"/>
      <c r="H4241" s="119"/>
      <c r="I4241" s="19"/>
      <c r="J4241" s="119"/>
      <c r="K4241" s="19"/>
      <c r="L4241" s="19"/>
      <c r="M4241" s="71"/>
      <c r="N4241" s="19"/>
      <c r="O4241" s="71"/>
      <c r="P4241" s="19"/>
      <c r="Q4241" s="71"/>
      <c r="R4241" s="19"/>
      <c r="S4241" s="71"/>
      <c r="T4241" s="119"/>
      <c r="U4241" s="71"/>
      <c r="V4241" s="19"/>
      <c r="W4241" s="71"/>
      <c r="X4241" s="19"/>
      <c r="Y4241" s="19"/>
      <c r="Z4241" s="19"/>
      <c r="AA4241" s="19"/>
      <c r="AB4241" s="19"/>
      <c r="AC4241" s="19"/>
      <c r="AD4241" s="19"/>
    </row>
    <row r="4242">
      <c r="A4242" s="110"/>
      <c r="B4242" s="119"/>
      <c r="C4242" s="19"/>
      <c r="D4242" s="119"/>
      <c r="E4242" s="19"/>
      <c r="F4242" s="119"/>
      <c r="G4242" s="19"/>
      <c r="H4242" s="119"/>
      <c r="I4242" s="19"/>
      <c r="J4242" s="119"/>
      <c r="K4242" s="19"/>
      <c r="L4242" s="19"/>
      <c r="M4242" s="71"/>
      <c r="N4242" s="19"/>
      <c r="O4242" s="71"/>
      <c r="P4242" s="19"/>
      <c r="Q4242" s="71"/>
      <c r="R4242" s="19"/>
      <c r="S4242" s="71"/>
      <c r="T4242" s="119"/>
      <c r="U4242" s="71"/>
      <c r="V4242" s="19"/>
      <c r="W4242" s="71"/>
      <c r="X4242" s="19"/>
      <c r="Y4242" s="19"/>
      <c r="Z4242" s="19"/>
      <c r="AA4242" s="19"/>
      <c r="AB4242" s="19"/>
      <c r="AC4242" s="19"/>
      <c r="AD4242" s="19"/>
    </row>
    <row r="4243">
      <c r="A4243" s="110"/>
      <c r="B4243" s="119"/>
      <c r="C4243" s="19"/>
      <c r="D4243" s="119"/>
      <c r="E4243" s="19"/>
      <c r="F4243" s="119"/>
      <c r="G4243" s="19"/>
      <c r="H4243" s="119"/>
      <c r="I4243" s="19"/>
      <c r="J4243" s="119"/>
      <c r="K4243" s="19"/>
      <c r="L4243" s="19"/>
      <c r="M4243" s="71"/>
      <c r="N4243" s="19"/>
      <c r="O4243" s="71"/>
      <c r="P4243" s="19"/>
      <c r="Q4243" s="71"/>
      <c r="R4243" s="19"/>
      <c r="S4243" s="71"/>
      <c r="T4243" s="119"/>
      <c r="U4243" s="71"/>
      <c r="V4243" s="19"/>
      <c r="W4243" s="71"/>
      <c r="X4243" s="19"/>
      <c r="Y4243" s="19"/>
      <c r="Z4243" s="19"/>
      <c r="AA4243" s="19"/>
      <c r="AB4243" s="19"/>
      <c r="AC4243" s="19"/>
      <c r="AD4243" s="19"/>
    </row>
    <row r="4244">
      <c r="A4244" s="110"/>
      <c r="B4244" s="119"/>
      <c r="C4244" s="19"/>
      <c r="D4244" s="119"/>
      <c r="E4244" s="19"/>
      <c r="F4244" s="119"/>
      <c r="G4244" s="19"/>
      <c r="H4244" s="119"/>
      <c r="I4244" s="19"/>
      <c r="J4244" s="119"/>
      <c r="K4244" s="19"/>
      <c r="L4244" s="19"/>
      <c r="M4244" s="71"/>
      <c r="N4244" s="19"/>
      <c r="O4244" s="71"/>
      <c r="P4244" s="19"/>
      <c r="Q4244" s="71"/>
      <c r="R4244" s="19"/>
      <c r="S4244" s="71"/>
      <c r="T4244" s="119"/>
      <c r="U4244" s="71"/>
      <c r="V4244" s="19"/>
      <c r="W4244" s="71"/>
      <c r="X4244" s="19"/>
      <c r="Y4244" s="19"/>
      <c r="Z4244" s="19"/>
      <c r="AA4244" s="19"/>
      <c r="AB4244" s="19"/>
      <c r="AC4244" s="19"/>
      <c r="AD4244" s="19"/>
    </row>
    <row r="4245">
      <c r="A4245" s="110"/>
      <c r="B4245" s="119"/>
      <c r="C4245" s="19"/>
      <c r="D4245" s="119"/>
      <c r="E4245" s="19"/>
      <c r="F4245" s="119"/>
      <c r="G4245" s="19"/>
      <c r="H4245" s="119"/>
      <c r="I4245" s="19"/>
      <c r="J4245" s="119"/>
      <c r="K4245" s="19"/>
      <c r="L4245" s="19"/>
      <c r="M4245" s="71"/>
      <c r="N4245" s="19"/>
      <c r="O4245" s="71"/>
      <c r="P4245" s="19"/>
      <c r="Q4245" s="71"/>
      <c r="R4245" s="19"/>
      <c r="S4245" s="71"/>
      <c r="T4245" s="119"/>
      <c r="U4245" s="71"/>
      <c r="V4245" s="19"/>
      <c r="W4245" s="71"/>
      <c r="X4245" s="19"/>
      <c r="Y4245" s="19"/>
      <c r="Z4245" s="19"/>
      <c r="AA4245" s="19"/>
      <c r="AB4245" s="19"/>
      <c r="AC4245" s="19"/>
      <c r="AD4245" s="19"/>
    </row>
    <row r="4246">
      <c r="A4246" s="110"/>
      <c r="B4246" s="119"/>
      <c r="C4246" s="19"/>
      <c r="D4246" s="119"/>
      <c r="E4246" s="19"/>
      <c r="F4246" s="119"/>
      <c r="G4246" s="19"/>
      <c r="H4246" s="119"/>
      <c r="I4246" s="19"/>
      <c r="J4246" s="119"/>
      <c r="K4246" s="19"/>
      <c r="L4246" s="19"/>
      <c r="M4246" s="71"/>
      <c r="N4246" s="19"/>
      <c r="O4246" s="71"/>
      <c r="P4246" s="19"/>
      <c r="Q4246" s="71"/>
      <c r="R4246" s="19"/>
      <c r="S4246" s="71"/>
      <c r="T4246" s="119"/>
      <c r="U4246" s="71"/>
      <c r="V4246" s="19"/>
      <c r="W4246" s="71"/>
      <c r="X4246" s="19"/>
      <c r="Y4246" s="19"/>
      <c r="Z4246" s="19"/>
      <c r="AA4246" s="19"/>
      <c r="AB4246" s="19"/>
      <c r="AC4246" s="19"/>
      <c r="AD4246" s="19"/>
    </row>
    <row r="4247">
      <c r="A4247" s="110"/>
      <c r="B4247" s="119"/>
      <c r="C4247" s="19"/>
      <c r="D4247" s="119"/>
      <c r="E4247" s="19"/>
      <c r="F4247" s="119"/>
      <c r="G4247" s="19"/>
      <c r="H4247" s="119"/>
      <c r="I4247" s="19"/>
      <c r="J4247" s="119"/>
      <c r="K4247" s="19"/>
      <c r="L4247" s="19"/>
      <c r="M4247" s="71"/>
      <c r="N4247" s="19"/>
      <c r="O4247" s="71"/>
      <c r="P4247" s="19"/>
      <c r="Q4247" s="71"/>
      <c r="R4247" s="19"/>
      <c r="S4247" s="71"/>
      <c r="T4247" s="119"/>
      <c r="U4247" s="71"/>
      <c r="V4247" s="19"/>
      <c r="W4247" s="71"/>
      <c r="X4247" s="19"/>
      <c r="Y4247" s="19"/>
      <c r="Z4247" s="19"/>
      <c r="AA4247" s="19"/>
      <c r="AB4247" s="19"/>
      <c r="AC4247" s="19"/>
      <c r="AD4247" s="19"/>
    </row>
    <row r="4248">
      <c r="A4248" s="110"/>
      <c r="B4248" s="119"/>
      <c r="C4248" s="19"/>
      <c r="D4248" s="119"/>
      <c r="E4248" s="19"/>
      <c r="F4248" s="119"/>
      <c r="G4248" s="19"/>
      <c r="H4248" s="119"/>
      <c r="I4248" s="19"/>
      <c r="J4248" s="119"/>
      <c r="K4248" s="19"/>
      <c r="L4248" s="19"/>
      <c r="M4248" s="71"/>
      <c r="N4248" s="19"/>
      <c r="O4248" s="71"/>
      <c r="P4248" s="19"/>
      <c r="Q4248" s="71"/>
      <c r="R4248" s="19"/>
      <c r="S4248" s="71"/>
      <c r="T4248" s="119"/>
      <c r="U4248" s="71"/>
      <c r="V4248" s="19"/>
      <c r="W4248" s="71"/>
      <c r="X4248" s="19"/>
      <c r="Y4248" s="19"/>
      <c r="Z4248" s="19"/>
      <c r="AA4248" s="19"/>
      <c r="AB4248" s="19"/>
      <c r="AC4248" s="19"/>
      <c r="AD4248" s="19"/>
    </row>
    <row r="4249">
      <c r="A4249" s="110"/>
      <c r="B4249" s="119"/>
      <c r="C4249" s="19"/>
      <c r="D4249" s="119"/>
      <c r="E4249" s="19"/>
      <c r="F4249" s="119"/>
      <c r="G4249" s="19"/>
      <c r="H4249" s="119"/>
      <c r="I4249" s="19"/>
      <c r="J4249" s="119"/>
      <c r="K4249" s="19"/>
      <c r="L4249" s="19"/>
      <c r="M4249" s="71"/>
      <c r="N4249" s="19"/>
      <c r="O4249" s="71"/>
      <c r="P4249" s="19"/>
      <c r="Q4249" s="71"/>
      <c r="R4249" s="19"/>
      <c r="S4249" s="71"/>
      <c r="T4249" s="119"/>
      <c r="U4249" s="71"/>
      <c r="V4249" s="19"/>
      <c r="W4249" s="71"/>
      <c r="X4249" s="19"/>
      <c r="Y4249" s="19"/>
      <c r="Z4249" s="19"/>
      <c r="AA4249" s="19"/>
      <c r="AB4249" s="19"/>
      <c r="AC4249" s="19"/>
      <c r="AD4249" s="19"/>
    </row>
    <row r="4250">
      <c r="A4250" s="110"/>
      <c r="B4250" s="119"/>
      <c r="C4250" s="19"/>
      <c r="D4250" s="119"/>
      <c r="E4250" s="19"/>
      <c r="F4250" s="119"/>
      <c r="G4250" s="19"/>
      <c r="H4250" s="119"/>
      <c r="I4250" s="19"/>
      <c r="J4250" s="119"/>
      <c r="K4250" s="19"/>
      <c r="L4250" s="19"/>
      <c r="M4250" s="71"/>
      <c r="N4250" s="19"/>
      <c r="O4250" s="71"/>
      <c r="P4250" s="19"/>
      <c r="Q4250" s="71"/>
      <c r="R4250" s="19"/>
      <c r="S4250" s="71"/>
      <c r="T4250" s="119"/>
      <c r="U4250" s="71"/>
      <c r="V4250" s="19"/>
      <c r="W4250" s="71"/>
      <c r="X4250" s="19"/>
      <c r="Y4250" s="19"/>
      <c r="Z4250" s="19"/>
      <c r="AA4250" s="19"/>
      <c r="AB4250" s="19"/>
      <c r="AC4250" s="19"/>
      <c r="AD4250" s="19"/>
    </row>
    <row r="4251">
      <c r="A4251" s="110"/>
      <c r="B4251" s="119"/>
      <c r="C4251" s="19"/>
      <c r="D4251" s="119"/>
      <c r="E4251" s="19"/>
      <c r="F4251" s="119"/>
      <c r="G4251" s="19"/>
      <c r="H4251" s="119"/>
      <c r="I4251" s="19"/>
      <c r="J4251" s="119"/>
      <c r="K4251" s="19"/>
      <c r="L4251" s="19"/>
      <c r="M4251" s="71"/>
      <c r="N4251" s="19"/>
      <c r="O4251" s="71"/>
      <c r="P4251" s="19"/>
      <c r="Q4251" s="71"/>
      <c r="R4251" s="19"/>
      <c r="S4251" s="71"/>
      <c r="T4251" s="119"/>
      <c r="U4251" s="71"/>
      <c r="V4251" s="19"/>
      <c r="W4251" s="71"/>
      <c r="X4251" s="19"/>
      <c r="Y4251" s="19"/>
      <c r="Z4251" s="19"/>
      <c r="AA4251" s="19"/>
      <c r="AB4251" s="19"/>
      <c r="AC4251" s="19"/>
      <c r="AD4251" s="19"/>
    </row>
    <row r="4252">
      <c r="A4252" s="110"/>
      <c r="B4252" s="119"/>
      <c r="C4252" s="19"/>
      <c r="D4252" s="119"/>
      <c r="E4252" s="19"/>
      <c r="F4252" s="119"/>
      <c r="G4252" s="19"/>
      <c r="H4252" s="119"/>
      <c r="I4252" s="19"/>
      <c r="J4252" s="119"/>
      <c r="K4252" s="19"/>
      <c r="L4252" s="19"/>
      <c r="M4252" s="71"/>
      <c r="N4252" s="19"/>
      <c r="O4252" s="71"/>
      <c r="P4252" s="19"/>
      <c r="Q4252" s="71"/>
      <c r="R4252" s="19"/>
      <c r="S4252" s="71"/>
      <c r="T4252" s="119"/>
      <c r="U4252" s="71"/>
      <c r="V4252" s="19"/>
      <c r="W4252" s="71"/>
      <c r="X4252" s="19"/>
      <c r="Y4252" s="19"/>
      <c r="Z4252" s="19"/>
      <c r="AA4252" s="19"/>
      <c r="AB4252" s="19"/>
      <c r="AC4252" s="19"/>
      <c r="AD4252" s="19"/>
    </row>
    <row r="4253">
      <c r="A4253" s="110"/>
      <c r="B4253" s="119"/>
      <c r="C4253" s="19"/>
      <c r="D4253" s="119"/>
      <c r="E4253" s="19"/>
      <c r="F4253" s="119"/>
      <c r="G4253" s="19"/>
      <c r="H4253" s="119"/>
      <c r="I4253" s="19"/>
      <c r="J4253" s="119"/>
      <c r="K4253" s="19"/>
      <c r="L4253" s="19"/>
      <c r="M4253" s="71"/>
      <c r="N4253" s="19"/>
      <c r="O4253" s="71"/>
      <c r="P4253" s="19"/>
      <c r="Q4253" s="71"/>
      <c r="R4253" s="19"/>
      <c r="S4253" s="71"/>
      <c r="T4253" s="119"/>
      <c r="U4253" s="71"/>
      <c r="V4253" s="19"/>
      <c r="W4253" s="71"/>
      <c r="X4253" s="19"/>
      <c r="Y4253" s="19"/>
      <c r="Z4253" s="19"/>
      <c r="AA4253" s="19"/>
      <c r="AB4253" s="19"/>
      <c r="AC4253" s="19"/>
      <c r="AD4253" s="19"/>
    </row>
    <row r="4254">
      <c r="A4254" s="110"/>
      <c r="B4254" s="119"/>
      <c r="C4254" s="19"/>
      <c r="D4254" s="119"/>
      <c r="E4254" s="19"/>
      <c r="F4254" s="119"/>
      <c r="G4254" s="19"/>
      <c r="H4254" s="119"/>
      <c r="I4254" s="19"/>
      <c r="J4254" s="119"/>
      <c r="K4254" s="19"/>
      <c r="L4254" s="19"/>
      <c r="M4254" s="71"/>
      <c r="N4254" s="19"/>
      <c r="O4254" s="71"/>
      <c r="P4254" s="19"/>
      <c r="Q4254" s="71"/>
      <c r="R4254" s="19"/>
      <c r="S4254" s="71"/>
      <c r="T4254" s="119"/>
      <c r="U4254" s="71"/>
      <c r="V4254" s="19"/>
      <c r="W4254" s="71"/>
      <c r="X4254" s="19"/>
      <c r="Y4254" s="19"/>
      <c r="Z4254" s="19"/>
      <c r="AA4254" s="19"/>
      <c r="AB4254" s="19"/>
      <c r="AC4254" s="19"/>
      <c r="AD4254" s="19"/>
    </row>
    <row r="4255">
      <c r="A4255" s="110"/>
      <c r="B4255" s="119"/>
      <c r="C4255" s="19"/>
      <c r="D4255" s="119"/>
      <c r="E4255" s="19"/>
      <c r="F4255" s="119"/>
      <c r="G4255" s="19"/>
      <c r="H4255" s="119"/>
      <c r="I4255" s="19"/>
      <c r="J4255" s="119"/>
      <c r="K4255" s="19"/>
      <c r="L4255" s="19"/>
      <c r="M4255" s="71"/>
      <c r="N4255" s="19"/>
      <c r="O4255" s="71"/>
      <c r="P4255" s="19"/>
      <c r="Q4255" s="71"/>
      <c r="R4255" s="19"/>
      <c r="S4255" s="71"/>
      <c r="T4255" s="119"/>
      <c r="U4255" s="71"/>
      <c r="V4255" s="19"/>
      <c r="W4255" s="71"/>
      <c r="X4255" s="19"/>
      <c r="Y4255" s="19"/>
      <c r="Z4255" s="19"/>
      <c r="AA4255" s="19"/>
      <c r="AB4255" s="19"/>
      <c r="AC4255" s="19"/>
      <c r="AD4255" s="19"/>
    </row>
    <row r="4256">
      <c r="A4256" s="110"/>
      <c r="B4256" s="119"/>
      <c r="C4256" s="19"/>
      <c r="D4256" s="119"/>
      <c r="E4256" s="19"/>
      <c r="F4256" s="119"/>
      <c r="G4256" s="19"/>
      <c r="H4256" s="119"/>
      <c r="I4256" s="19"/>
      <c r="J4256" s="119"/>
      <c r="K4256" s="19"/>
      <c r="L4256" s="19"/>
      <c r="M4256" s="71"/>
      <c r="N4256" s="19"/>
      <c r="O4256" s="71"/>
      <c r="P4256" s="19"/>
      <c r="Q4256" s="71"/>
      <c r="R4256" s="19"/>
      <c r="S4256" s="71"/>
      <c r="T4256" s="119"/>
      <c r="U4256" s="71"/>
      <c r="V4256" s="19"/>
      <c r="W4256" s="71"/>
      <c r="X4256" s="19"/>
      <c r="Y4256" s="19"/>
      <c r="Z4256" s="19"/>
      <c r="AA4256" s="19"/>
      <c r="AB4256" s="19"/>
      <c r="AC4256" s="19"/>
      <c r="AD4256" s="19"/>
    </row>
    <row r="4257">
      <c r="A4257" s="110"/>
      <c r="B4257" s="119"/>
      <c r="C4257" s="19"/>
      <c r="D4257" s="119"/>
      <c r="E4257" s="19"/>
      <c r="F4257" s="119"/>
      <c r="G4257" s="19"/>
      <c r="H4257" s="119"/>
      <c r="I4257" s="19"/>
      <c r="J4257" s="119"/>
      <c r="K4257" s="19"/>
      <c r="L4257" s="19"/>
      <c r="M4257" s="71"/>
      <c r="N4257" s="19"/>
      <c r="O4257" s="71"/>
      <c r="P4257" s="19"/>
      <c r="Q4257" s="71"/>
      <c r="R4257" s="19"/>
      <c r="S4257" s="71"/>
      <c r="T4257" s="119"/>
      <c r="U4257" s="71"/>
      <c r="V4257" s="19"/>
      <c r="W4257" s="71"/>
      <c r="X4257" s="19"/>
      <c r="Y4257" s="19"/>
      <c r="Z4257" s="19"/>
      <c r="AA4257" s="19"/>
      <c r="AB4257" s="19"/>
      <c r="AC4257" s="19"/>
      <c r="AD4257" s="19"/>
    </row>
    <row r="4258">
      <c r="A4258" s="110"/>
      <c r="B4258" s="119"/>
      <c r="C4258" s="19"/>
      <c r="D4258" s="119"/>
      <c r="E4258" s="19"/>
      <c r="F4258" s="119"/>
      <c r="G4258" s="19"/>
      <c r="H4258" s="119"/>
      <c r="I4258" s="19"/>
      <c r="J4258" s="119"/>
      <c r="K4258" s="19"/>
      <c r="L4258" s="19"/>
      <c r="M4258" s="71"/>
      <c r="N4258" s="19"/>
      <c r="O4258" s="71"/>
      <c r="P4258" s="19"/>
      <c r="Q4258" s="71"/>
      <c r="R4258" s="19"/>
      <c r="S4258" s="71"/>
      <c r="T4258" s="119"/>
      <c r="U4258" s="71"/>
      <c r="V4258" s="19"/>
      <c r="W4258" s="71"/>
      <c r="X4258" s="19"/>
      <c r="Y4258" s="19"/>
      <c r="Z4258" s="19"/>
      <c r="AA4258" s="19"/>
      <c r="AB4258" s="19"/>
      <c r="AC4258" s="19"/>
      <c r="AD4258" s="19"/>
    </row>
    <row r="4259">
      <c r="A4259" s="110"/>
      <c r="B4259" s="119"/>
      <c r="C4259" s="19"/>
      <c r="D4259" s="119"/>
      <c r="E4259" s="19"/>
      <c r="F4259" s="119"/>
      <c r="G4259" s="19"/>
      <c r="H4259" s="119"/>
      <c r="I4259" s="19"/>
      <c r="J4259" s="119"/>
      <c r="K4259" s="19"/>
      <c r="L4259" s="19"/>
      <c r="M4259" s="71"/>
      <c r="N4259" s="19"/>
      <c r="O4259" s="71"/>
      <c r="P4259" s="19"/>
      <c r="Q4259" s="71"/>
      <c r="R4259" s="19"/>
      <c r="S4259" s="71"/>
      <c r="T4259" s="119"/>
      <c r="U4259" s="71"/>
      <c r="V4259" s="19"/>
      <c r="W4259" s="71"/>
      <c r="X4259" s="19"/>
      <c r="Y4259" s="19"/>
      <c r="Z4259" s="19"/>
      <c r="AA4259" s="19"/>
      <c r="AB4259" s="19"/>
      <c r="AC4259" s="19"/>
      <c r="AD4259" s="19"/>
    </row>
    <row r="4260">
      <c r="A4260" s="110"/>
      <c r="B4260" s="119"/>
      <c r="C4260" s="19"/>
      <c r="D4260" s="119"/>
      <c r="E4260" s="19"/>
      <c r="F4260" s="119"/>
      <c r="G4260" s="19"/>
      <c r="H4260" s="119"/>
      <c r="I4260" s="19"/>
      <c r="J4260" s="119"/>
      <c r="K4260" s="19"/>
      <c r="L4260" s="19"/>
      <c r="M4260" s="71"/>
      <c r="N4260" s="19"/>
      <c r="O4260" s="71"/>
      <c r="P4260" s="19"/>
      <c r="Q4260" s="71"/>
      <c r="R4260" s="19"/>
      <c r="S4260" s="71"/>
      <c r="T4260" s="119"/>
      <c r="U4260" s="71"/>
      <c r="V4260" s="19"/>
      <c r="W4260" s="71"/>
      <c r="X4260" s="19"/>
      <c r="Y4260" s="19"/>
      <c r="Z4260" s="19"/>
      <c r="AA4260" s="19"/>
      <c r="AB4260" s="19"/>
      <c r="AC4260" s="19"/>
      <c r="AD4260" s="19"/>
    </row>
    <row r="4261">
      <c r="A4261" s="110"/>
      <c r="B4261" s="119"/>
      <c r="C4261" s="19"/>
      <c r="D4261" s="119"/>
      <c r="E4261" s="19"/>
      <c r="F4261" s="119"/>
      <c r="G4261" s="19"/>
      <c r="H4261" s="119"/>
      <c r="I4261" s="19"/>
      <c r="J4261" s="119"/>
      <c r="K4261" s="19"/>
      <c r="L4261" s="19"/>
      <c r="M4261" s="71"/>
      <c r="N4261" s="19"/>
      <c r="O4261" s="71"/>
      <c r="P4261" s="19"/>
      <c r="Q4261" s="71"/>
      <c r="R4261" s="19"/>
      <c r="S4261" s="71"/>
      <c r="T4261" s="119"/>
      <c r="U4261" s="71"/>
      <c r="V4261" s="19"/>
      <c r="W4261" s="71"/>
      <c r="X4261" s="19"/>
      <c r="Y4261" s="19"/>
      <c r="Z4261" s="19"/>
      <c r="AA4261" s="19"/>
      <c r="AB4261" s="19"/>
      <c r="AC4261" s="19"/>
      <c r="AD4261" s="19"/>
    </row>
    <row r="4262">
      <c r="A4262" s="110"/>
      <c r="B4262" s="119"/>
      <c r="C4262" s="19"/>
      <c r="D4262" s="119"/>
      <c r="E4262" s="19"/>
      <c r="F4262" s="119"/>
      <c r="G4262" s="19"/>
      <c r="H4262" s="119"/>
      <c r="I4262" s="19"/>
      <c r="J4262" s="119"/>
      <c r="K4262" s="19"/>
      <c r="L4262" s="19"/>
      <c r="M4262" s="71"/>
      <c r="N4262" s="19"/>
      <c r="O4262" s="71"/>
      <c r="P4262" s="19"/>
      <c r="Q4262" s="71"/>
      <c r="R4262" s="19"/>
      <c r="S4262" s="71"/>
      <c r="T4262" s="119"/>
      <c r="U4262" s="71"/>
      <c r="V4262" s="19"/>
      <c r="W4262" s="71"/>
      <c r="X4262" s="19"/>
      <c r="Y4262" s="19"/>
      <c r="Z4262" s="19"/>
      <c r="AA4262" s="19"/>
      <c r="AB4262" s="19"/>
      <c r="AC4262" s="19"/>
      <c r="AD4262" s="19"/>
    </row>
    <row r="4263">
      <c r="A4263" s="110"/>
      <c r="B4263" s="119"/>
      <c r="C4263" s="19"/>
      <c r="D4263" s="119"/>
      <c r="E4263" s="19"/>
      <c r="F4263" s="119"/>
      <c r="G4263" s="19"/>
      <c r="H4263" s="119"/>
      <c r="I4263" s="19"/>
      <c r="J4263" s="119"/>
      <c r="K4263" s="19"/>
      <c r="L4263" s="19"/>
      <c r="M4263" s="71"/>
      <c r="N4263" s="19"/>
      <c r="O4263" s="71"/>
      <c r="P4263" s="19"/>
      <c r="Q4263" s="71"/>
      <c r="R4263" s="19"/>
      <c r="S4263" s="71"/>
      <c r="T4263" s="119"/>
      <c r="U4263" s="71"/>
      <c r="V4263" s="19"/>
      <c r="W4263" s="71"/>
      <c r="X4263" s="19"/>
      <c r="Y4263" s="19"/>
      <c r="Z4263" s="19"/>
      <c r="AA4263" s="19"/>
      <c r="AB4263" s="19"/>
      <c r="AC4263" s="19"/>
      <c r="AD4263" s="19"/>
    </row>
    <row r="4264">
      <c r="A4264" s="110"/>
      <c r="B4264" s="119"/>
      <c r="C4264" s="19"/>
      <c r="D4264" s="119"/>
      <c r="E4264" s="19"/>
      <c r="F4264" s="119"/>
      <c r="G4264" s="19"/>
      <c r="H4264" s="119"/>
      <c r="I4264" s="19"/>
      <c r="J4264" s="119"/>
      <c r="K4264" s="19"/>
      <c r="L4264" s="19"/>
      <c r="M4264" s="71"/>
      <c r="N4264" s="19"/>
      <c r="O4264" s="71"/>
      <c r="P4264" s="19"/>
      <c r="Q4264" s="71"/>
      <c r="R4264" s="19"/>
      <c r="S4264" s="71"/>
      <c r="T4264" s="119"/>
      <c r="U4264" s="71"/>
      <c r="V4264" s="19"/>
      <c r="W4264" s="71"/>
      <c r="X4264" s="19"/>
      <c r="Y4264" s="19"/>
      <c r="Z4264" s="19"/>
      <c r="AA4264" s="19"/>
      <c r="AB4264" s="19"/>
      <c r="AC4264" s="19"/>
      <c r="AD4264" s="19"/>
    </row>
    <row r="4265">
      <c r="A4265" s="110"/>
      <c r="B4265" s="119"/>
      <c r="C4265" s="19"/>
      <c r="D4265" s="119"/>
      <c r="E4265" s="19"/>
      <c r="F4265" s="119"/>
      <c r="G4265" s="19"/>
      <c r="H4265" s="119"/>
      <c r="I4265" s="19"/>
      <c r="J4265" s="119"/>
      <c r="K4265" s="19"/>
      <c r="L4265" s="19"/>
      <c r="M4265" s="71"/>
      <c r="N4265" s="19"/>
      <c r="O4265" s="71"/>
      <c r="P4265" s="19"/>
      <c r="Q4265" s="71"/>
      <c r="R4265" s="19"/>
      <c r="S4265" s="71"/>
      <c r="T4265" s="119"/>
      <c r="U4265" s="71"/>
      <c r="V4265" s="19"/>
      <c r="W4265" s="71"/>
      <c r="X4265" s="19"/>
      <c r="Y4265" s="19"/>
      <c r="Z4265" s="19"/>
      <c r="AA4265" s="19"/>
      <c r="AB4265" s="19"/>
      <c r="AC4265" s="19"/>
      <c r="AD4265" s="19"/>
    </row>
    <row r="4266">
      <c r="A4266" s="110"/>
      <c r="B4266" s="119"/>
      <c r="C4266" s="19"/>
      <c r="D4266" s="119"/>
      <c r="E4266" s="19"/>
      <c r="F4266" s="119"/>
      <c r="G4266" s="19"/>
      <c r="H4266" s="119"/>
      <c r="I4266" s="19"/>
      <c r="J4266" s="119"/>
      <c r="K4266" s="19"/>
      <c r="L4266" s="19"/>
      <c r="M4266" s="71"/>
      <c r="N4266" s="19"/>
      <c r="O4266" s="71"/>
      <c r="P4266" s="19"/>
      <c r="Q4266" s="71"/>
      <c r="R4266" s="19"/>
      <c r="S4266" s="71"/>
      <c r="T4266" s="119"/>
      <c r="U4266" s="71"/>
      <c r="V4266" s="19"/>
      <c r="W4266" s="71"/>
      <c r="X4266" s="19"/>
      <c r="Y4266" s="19"/>
      <c r="Z4266" s="19"/>
      <c r="AA4266" s="19"/>
      <c r="AB4266" s="19"/>
      <c r="AC4266" s="19"/>
      <c r="AD4266" s="19"/>
    </row>
    <row r="4267">
      <c r="A4267" s="110"/>
      <c r="B4267" s="119"/>
      <c r="C4267" s="19"/>
      <c r="D4267" s="119"/>
      <c r="E4267" s="19"/>
      <c r="F4267" s="119"/>
      <c r="G4267" s="19"/>
      <c r="H4267" s="119"/>
      <c r="I4267" s="19"/>
      <c r="J4267" s="119"/>
      <c r="K4267" s="19"/>
      <c r="L4267" s="19"/>
      <c r="M4267" s="71"/>
      <c r="N4267" s="19"/>
      <c r="O4267" s="71"/>
      <c r="P4267" s="19"/>
      <c r="Q4267" s="71"/>
      <c r="R4267" s="19"/>
      <c r="S4267" s="71"/>
      <c r="T4267" s="119"/>
      <c r="U4267" s="71"/>
      <c r="V4267" s="19"/>
      <c r="W4267" s="71"/>
      <c r="X4267" s="19"/>
      <c r="Y4267" s="19"/>
      <c r="Z4267" s="19"/>
      <c r="AA4267" s="19"/>
      <c r="AB4267" s="19"/>
      <c r="AC4267" s="19"/>
      <c r="AD4267" s="19"/>
    </row>
    <row r="4268">
      <c r="A4268" s="110"/>
      <c r="B4268" s="119"/>
      <c r="C4268" s="19"/>
      <c r="D4268" s="119"/>
      <c r="E4268" s="19"/>
      <c r="F4268" s="119"/>
      <c r="G4268" s="19"/>
      <c r="H4268" s="119"/>
      <c r="I4268" s="19"/>
      <c r="J4268" s="119"/>
      <c r="K4268" s="19"/>
      <c r="L4268" s="19"/>
      <c r="M4268" s="71"/>
      <c r="N4268" s="19"/>
      <c r="O4268" s="71"/>
      <c r="P4268" s="19"/>
      <c r="Q4268" s="71"/>
      <c r="R4268" s="19"/>
      <c r="S4268" s="71"/>
      <c r="T4268" s="119"/>
      <c r="U4268" s="71"/>
      <c r="V4268" s="19"/>
      <c r="W4268" s="71"/>
      <c r="X4268" s="19"/>
      <c r="Y4268" s="19"/>
      <c r="Z4268" s="19"/>
      <c r="AA4268" s="19"/>
      <c r="AB4268" s="19"/>
      <c r="AC4268" s="19"/>
      <c r="AD4268" s="19"/>
    </row>
    <row r="4269">
      <c r="A4269" s="110"/>
      <c r="B4269" s="119"/>
      <c r="C4269" s="19"/>
      <c r="D4269" s="119"/>
      <c r="E4269" s="19"/>
      <c r="F4269" s="119"/>
      <c r="G4269" s="19"/>
      <c r="H4269" s="119"/>
      <c r="I4269" s="19"/>
      <c r="J4269" s="119"/>
      <c r="K4269" s="19"/>
      <c r="L4269" s="19"/>
      <c r="M4269" s="71"/>
      <c r="N4269" s="19"/>
      <c r="O4269" s="71"/>
      <c r="P4269" s="19"/>
      <c r="Q4269" s="71"/>
      <c r="R4269" s="19"/>
      <c r="S4269" s="71"/>
      <c r="T4269" s="119"/>
      <c r="U4269" s="71"/>
      <c r="V4269" s="19"/>
      <c r="W4269" s="71"/>
      <c r="X4269" s="19"/>
      <c r="Y4269" s="19"/>
      <c r="Z4269" s="19"/>
      <c r="AA4269" s="19"/>
      <c r="AB4269" s="19"/>
      <c r="AC4269" s="19"/>
      <c r="AD4269" s="19"/>
    </row>
    <row r="4270">
      <c r="A4270" s="110"/>
      <c r="B4270" s="119"/>
      <c r="C4270" s="19"/>
      <c r="D4270" s="119"/>
      <c r="E4270" s="19"/>
      <c r="F4270" s="119"/>
      <c r="G4270" s="19"/>
      <c r="H4270" s="119"/>
      <c r="I4270" s="19"/>
      <c r="J4270" s="119"/>
      <c r="K4270" s="19"/>
      <c r="L4270" s="19"/>
      <c r="M4270" s="71"/>
      <c r="N4270" s="19"/>
      <c r="O4270" s="71"/>
      <c r="P4270" s="19"/>
      <c r="Q4270" s="71"/>
      <c r="R4270" s="19"/>
      <c r="S4270" s="71"/>
      <c r="T4270" s="119"/>
      <c r="U4270" s="71"/>
      <c r="V4270" s="19"/>
      <c r="W4270" s="71"/>
      <c r="X4270" s="19"/>
      <c r="Y4270" s="19"/>
      <c r="Z4270" s="19"/>
      <c r="AA4270" s="19"/>
      <c r="AB4270" s="19"/>
      <c r="AC4270" s="19"/>
      <c r="AD4270" s="19"/>
    </row>
    <row r="4271">
      <c r="A4271" s="110"/>
      <c r="B4271" s="119"/>
      <c r="C4271" s="19"/>
      <c r="D4271" s="119"/>
      <c r="E4271" s="19"/>
      <c r="F4271" s="119"/>
      <c r="G4271" s="19"/>
      <c r="H4271" s="119"/>
      <c r="I4271" s="19"/>
      <c r="J4271" s="119"/>
      <c r="K4271" s="19"/>
      <c r="L4271" s="19"/>
      <c r="M4271" s="71"/>
      <c r="N4271" s="19"/>
      <c r="O4271" s="71"/>
      <c r="P4271" s="19"/>
      <c r="Q4271" s="71"/>
      <c r="R4271" s="19"/>
      <c r="S4271" s="71"/>
      <c r="T4271" s="119"/>
      <c r="U4271" s="71"/>
      <c r="V4271" s="19"/>
      <c r="W4271" s="71"/>
      <c r="X4271" s="19"/>
      <c r="Y4271" s="19"/>
      <c r="Z4271" s="19"/>
      <c r="AA4271" s="19"/>
      <c r="AB4271" s="19"/>
      <c r="AC4271" s="19"/>
      <c r="AD4271" s="19"/>
    </row>
    <row r="4272">
      <c r="A4272" s="110"/>
      <c r="B4272" s="119"/>
      <c r="C4272" s="19"/>
      <c r="D4272" s="119"/>
      <c r="E4272" s="19"/>
      <c r="F4272" s="119"/>
      <c r="G4272" s="19"/>
      <c r="H4272" s="119"/>
      <c r="I4272" s="19"/>
      <c r="J4272" s="119"/>
      <c r="K4272" s="19"/>
      <c r="L4272" s="19"/>
      <c r="M4272" s="71"/>
      <c r="N4272" s="19"/>
      <c r="O4272" s="71"/>
      <c r="P4272" s="19"/>
      <c r="Q4272" s="71"/>
      <c r="R4272" s="19"/>
      <c r="S4272" s="71"/>
      <c r="T4272" s="119"/>
      <c r="U4272" s="71"/>
      <c r="V4272" s="19"/>
      <c r="W4272" s="71"/>
      <c r="X4272" s="19"/>
      <c r="Y4272" s="19"/>
      <c r="Z4272" s="19"/>
      <c r="AA4272" s="19"/>
      <c r="AB4272" s="19"/>
      <c r="AC4272" s="19"/>
      <c r="AD4272" s="19"/>
    </row>
    <row r="4273">
      <c r="A4273" s="110"/>
      <c r="B4273" s="119"/>
      <c r="C4273" s="19"/>
      <c r="D4273" s="119"/>
      <c r="E4273" s="19"/>
      <c r="F4273" s="119"/>
      <c r="G4273" s="19"/>
      <c r="H4273" s="119"/>
      <c r="I4273" s="19"/>
      <c r="J4273" s="119"/>
      <c r="K4273" s="19"/>
      <c r="L4273" s="19"/>
      <c r="M4273" s="71"/>
      <c r="N4273" s="19"/>
      <c r="O4273" s="71"/>
      <c r="P4273" s="19"/>
      <c r="Q4273" s="71"/>
      <c r="R4273" s="19"/>
      <c r="S4273" s="71"/>
      <c r="T4273" s="119"/>
      <c r="U4273" s="71"/>
      <c r="V4273" s="19"/>
      <c r="W4273" s="71"/>
      <c r="X4273" s="19"/>
      <c r="Y4273" s="19"/>
      <c r="Z4273" s="19"/>
      <c r="AA4273" s="19"/>
      <c r="AB4273" s="19"/>
      <c r="AC4273" s="19"/>
      <c r="AD4273" s="19"/>
    </row>
    <row r="4274">
      <c r="A4274" s="110"/>
      <c r="B4274" s="119"/>
      <c r="C4274" s="19"/>
      <c r="D4274" s="119"/>
      <c r="E4274" s="19"/>
      <c r="F4274" s="119"/>
      <c r="G4274" s="19"/>
      <c r="H4274" s="119"/>
      <c r="I4274" s="19"/>
      <c r="J4274" s="119"/>
      <c r="K4274" s="19"/>
      <c r="L4274" s="19"/>
      <c r="M4274" s="71"/>
      <c r="N4274" s="19"/>
      <c r="O4274" s="71"/>
      <c r="P4274" s="19"/>
      <c r="Q4274" s="71"/>
      <c r="R4274" s="19"/>
      <c r="S4274" s="71"/>
      <c r="T4274" s="119"/>
      <c r="U4274" s="71"/>
      <c r="V4274" s="19"/>
      <c r="W4274" s="71"/>
      <c r="X4274" s="19"/>
      <c r="Y4274" s="19"/>
      <c r="Z4274" s="19"/>
      <c r="AA4274" s="19"/>
      <c r="AB4274" s="19"/>
      <c r="AC4274" s="19"/>
      <c r="AD4274" s="19"/>
    </row>
    <row r="4275">
      <c r="A4275" s="110"/>
      <c r="B4275" s="119"/>
      <c r="C4275" s="19"/>
      <c r="D4275" s="119"/>
      <c r="E4275" s="19"/>
      <c r="F4275" s="119"/>
      <c r="G4275" s="19"/>
      <c r="H4275" s="119"/>
      <c r="I4275" s="19"/>
      <c r="J4275" s="119"/>
      <c r="K4275" s="19"/>
      <c r="L4275" s="19"/>
      <c r="M4275" s="71"/>
      <c r="N4275" s="19"/>
      <c r="O4275" s="71"/>
      <c r="P4275" s="19"/>
      <c r="Q4275" s="71"/>
      <c r="R4275" s="19"/>
      <c r="S4275" s="71"/>
      <c r="T4275" s="119"/>
      <c r="U4275" s="71"/>
      <c r="V4275" s="19"/>
      <c r="W4275" s="71"/>
      <c r="X4275" s="19"/>
      <c r="Y4275" s="19"/>
      <c r="Z4275" s="19"/>
      <c r="AA4275" s="19"/>
      <c r="AB4275" s="19"/>
      <c r="AC4275" s="19"/>
      <c r="AD4275" s="19"/>
    </row>
    <row r="4276">
      <c r="A4276" s="110"/>
      <c r="B4276" s="119"/>
      <c r="C4276" s="19"/>
      <c r="D4276" s="119"/>
      <c r="E4276" s="19"/>
      <c r="F4276" s="119"/>
      <c r="G4276" s="19"/>
      <c r="H4276" s="119"/>
      <c r="I4276" s="19"/>
      <c r="J4276" s="119"/>
      <c r="K4276" s="19"/>
      <c r="L4276" s="19"/>
      <c r="M4276" s="71"/>
      <c r="N4276" s="19"/>
      <c r="O4276" s="71"/>
      <c r="P4276" s="19"/>
      <c r="Q4276" s="71"/>
      <c r="R4276" s="19"/>
      <c r="S4276" s="71"/>
      <c r="T4276" s="119"/>
      <c r="U4276" s="71"/>
      <c r="V4276" s="19"/>
      <c r="W4276" s="71"/>
      <c r="X4276" s="19"/>
      <c r="Y4276" s="19"/>
      <c r="Z4276" s="19"/>
      <c r="AA4276" s="19"/>
      <c r="AB4276" s="19"/>
      <c r="AC4276" s="19"/>
      <c r="AD4276" s="19"/>
    </row>
    <row r="4277">
      <c r="A4277" s="110"/>
      <c r="B4277" s="119"/>
      <c r="C4277" s="19"/>
      <c r="D4277" s="119"/>
      <c r="E4277" s="19"/>
      <c r="F4277" s="119"/>
      <c r="G4277" s="19"/>
      <c r="H4277" s="119"/>
      <c r="I4277" s="19"/>
      <c r="J4277" s="119"/>
      <c r="K4277" s="19"/>
      <c r="L4277" s="19"/>
      <c r="M4277" s="71"/>
      <c r="N4277" s="19"/>
      <c r="O4277" s="71"/>
      <c r="P4277" s="19"/>
      <c r="Q4277" s="71"/>
      <c r="R4277" s="19"/>
      <c r="S4277" s="71"/>
      <c r="T4277" s="119"/>
      <c r="U4277" s="71"/>
      <c r="V4277" s="19"/>
      <c r="W4277" s="71"/>
      <c r="X4277" s="19"/>
      <c r="Y4277" s="19"/>
      <c r="Z4277" s="19"/>
      <c r="AA4277" s="19"/>
      <c r="AB4277" s="19"/>
      <c r="AC4277" s="19"/>
      <c r="AD4277" s="19"/>
    </row>
    <row r="4278">
      <c r="A4278" s="110"/>
      <c r="B4278" s="119"/>
      <c r="C4278" s="19"/>
      <c r="D4278" s="119"/>
      <c r="E4278" s="19"/>
      <c r="F4278" s="119"/>
      <c r="G4278" s="19"/>
      <c r="H4278" s="119"/>
      <c r="I4278" s="19"/>
      <c r="J4278" s="119"/>
      <c r="K4278" s="19"/>
      <c r="L4278" s="19"/>
      <c r="M4278" s="71"/>
      <c r="N4278" s="19"/>
      <c r="O4278" s="71"/>
      <c r="P4278" s="19"/>
      <c r="Q4278" s="71"/>
      <c r="R4278" s="19"/>
      <c r="S4278" s="71"/>
      <c r="T4278" s="119"/>
      <c r="U4278" s="71"/>
      <c r="V4278" s="19"/>
      <c r="W4278" s="71"/>
      <c r="X4278" s="19"/>
      <c r="Y4278" s="19"/>
      <c r="Z4278" s="19"/>
      <c r="AA4278" s="19"/>
      <c r="AB4278" s="19"/>
      <c r="AC4278" s="19"/>
      <c r="AD4278" s="19"/>
    </row>
    <row r="4279">
      <c r="A4279" s="110"/>
      <c r="B4279" s="119"/>
      <c r="C4279" s="19"/>
      <c r="D4279" s="119"/>
      <c r="E4279" s="19"/>
      <c r="F4279" s="119"/>
      <c r="G4279" s="19"/>
      <c r="H4279" s="119"/>
      <c r="I4279" s="19"/>
      <c r="J4279" s="119"/>
      <c r="K4279" s="19"/>
      <c r="L4279" s="19"/>
      <c r="M4279" s="71"/>
      <c r="N4279" s="19"/>
      <c r="O4279" s="71"/>
      <c r="P4279" s="19"/>
      <c r="Q4279" s="71"/>
      <c r="R4279" s="19"/>
      <c r="S4279" s="71"/>
      <c r="T4279" s="119"/>
      <c r="U4279" s="71"/>
      <c r="V4279" s="19"/>
      <c r="W4279" s="71"/>
      <c r="X4279" s="19"/>
      <c r="Y4279" s="19"/>
      <c r="Z4279" s="19"/>
      <c r="AA4279" s="19"/>
      <c r="AB4279" s="19"/>
      <c r="AC4279" s="19"/>
      <c r="AD4279" s="19"/>
    </row>
    <row r="4280">
      <c r="A4280" s="110"/>
      <c r="B4280" s="119"/>
      <c r="C4280" s="19"/>
      <c r="D4280" s="119"/>
      <c r="E4280" s="19"/>
      <c r="F4280" s="119"/>
      <c r="G4280" s="19"/>
      <c r="H4280" s="119"/>
      <c r="I4280" s="19"/>
      <c r="J4280" s="119"/>
      <c r="K4280" s="19"/>
      <c r="L4280" s="19"/>
      <c r="M4280" s="71"/>
      <c r="N4280" s="19"/>
      <c r="O4280" s="71"/>
      <c r="P4280" s="19"/>
      <c r="Q4280" s="71"/>
      <c r="R4280" s="19"/>
      <c r="S4280" s="71"/>
      <c r="T4280" s="119"/>
      <c r="U4280" s="71"/>
      <c r="V4280" s="19"/>
      <c r="W4280" s="71"/>
      <c r="X4280" s="19"/>
      <c r="Y4280" s="19"/>
      <c r="Z4280" s="19"/>
      <c r="AA4280" s="19"/>
      <c r="AB4280" s="19"/>
      <c r="AC4280" s="19"/>
      <c r="AD4280" s="19"/>
    </row>
    <row r="4281">
      <c r="A4281" s="110"/>
      <c r="B4281" s="119"/>
      <c r="C4281" s="19"/>
      <c r="D4281" s="119"/>
      <c r="E4281" s="19"/>
      <c r="F4281" s="119"/>
      <c r="G4281" s="19"/>
      <c r="H4281" s="119"/>
      <c r="I4281" s="19"/>
      <c r="J4281" s="119"/>
      <c r="K4281" s="19"/>
      <c r="L4281" s="19"/>
      <c r="M4281" s="71"/>
      <c r="N4281" s="19"/>
      <c r="O4281" s="71"/>
      <c r="P4281" s="19"/>
      <c r="Q4281" s="71"/>
      <c r="R4281" s="19"/>
      <c r="S4281" s="71"/>
      <c r="T4281" s="119"/>
      <c r="U4281" s="71"/>
      <c r="V4281" s="19"/>
      <c r="W4281" s="71"/>
      <c r="X4281" s="19"/>
      <c r="Y4281" s="19"/>
      <c r="Z4281" s="19"/>
      <c r="AA4281" s="19"/>
      <c r="AB4281" s="19"/>
      <c r="AC4281" s="19"/>
      <c r="AD4281" s="19"/>
    </row>
    <row r="4282">
      <c r="A4282" s="110"/>
      <c r="B4282" s="119"/>
      <c r="C4282" s="19"/>
      <c r="D4282" s="119"/>
      <c r="E4282" s="19"/>
      <c r="F4282" s="119"/>
      <c r="G4282" s="19"/>
      <c r="H4282" s="119"/>
      <c r="I4282" s="19"/>
      <c r="J4282" s="119"/>
      <c r="K4282" s="19"/>
      <c r="L4282" s="19"/>
      <c r="M4282" s="71"/>
      <c r="N4282" s="19"/>
      <c r="O4282" s="71"/>
      <c r="P4282" s="19"/>
      <c r="Q4282" s="71"/>
      <c r="R4282" s="19"/>
      <c r="S4282" s="71"/>
      <c r="T4282" s="119"/>
      <c r="U4282" s="71"/>
      <c r="V4282" s="19"/>
      <c r="W4282" s="71"/>
      <c r="X4282" s="19"/>
      <c r="Y4282" s="19"/>
      <c r="Z4282" s="19"/>
      <c r="AA4282" s="19"/>
      <c r="AB4282" s="19"/>
      <c r="AC4282" s="19"/>
      <c r="AD4282" s="19"/>
    </row>
    <row r="4283">
      <c r="A4283" s="110"/>
      <c r="B4283" s="119"/>
      <c r="C4283" s="19"/>
      <c r="D4283" s="119"/>
      <c r="E4283" s="19"/>
      <c r="F4283" s="119"/>
      <c r="G4283" s="19"/>
      <c r="H4283" s="119"/>
      <c r="I4283" s="19"/>
      <c r="J4283" s="119"/>
      <c r="K4283" s="19"/>
      <c r="L4283" s="19"/>
      <c r="M4283" s="71"/>
      <c r="N4283" s="19"/>
      <c r="O4283" s="71"/>
      <c r="P4283" s="19"/>
      <c r="Q4283" s="71"/>
      <c r="R4283" s="19"/>
      <c r="S4283" s="71"/>
      <c r="T4283" s="119"/>
      <c r="U4283" s="71"/>
      <c r="V4283" s="19"/>
      <c r="W4283" s="71"/>
      <c r="X4283" s="19"/>
      <c r="Y4283" s="19"/>
      <c r="Z4283" s="19"/>
      <c r="AA4283" s="19"/>
      <c r="AB4283" s="19"/>
      <c r="AC4283" s="19"/>
      <c r="AD4283" s="19"/>
    </row>
    <row r="4284">
      <c r="A4284" s="110"/>
      <c r="B4284" s="119"/>
      <c r="C4284" s="19"/>
      <c r="D4284" s="119"/>
      <c r="E4284" s="19"/>
      <c r="F4284" s="119"/>
      <c r="G4284" s="19"/>
      <c r="H4284" s="119"/>
      <c r="I4284" s="19"/>
      <c r="J4284" s="119"/>
      <c r="K4284" s="19"/>
      <c r="L4284" s="19"/>
      <c r="M4284" s="71"/>
      <c r="N4284" s="19"/>
      <c r="O4284" s="71"/>
      <c r="P4284" s="19"/>
      <c r="Q4284" s="71"/>
      <c r="R4284" s="19"/>
      <c r="S4284" s="71"/>
      <c r="T4284" s="119"/>
      <c r="U4284" s="71"/>
      <c r="V4284" s="19"/>
      <c r="W4284" s="71"/>
      <c r="X4284" s="19"/>
      <c r="Y4284" s="19"/>
      <c r="Z4284" s="19"/>
      <c r="AA4284" s="19"/>
      <c r="AB4284" s="19"/>
      <c r="AC4284" s="19"/>
      <c r="AD4284" s="19"/>
    </row>
    <row r="4285">
      <c r="A4285" s="110"/>
      <c r="B4285" s="119"/>
      <c r="C4285" s="19"/>
      <c r="D4285" s="119"/>
      <c r="E4285" s="19"/>
      <c r="F4285" s="119"/>
      <c r="G4285" s="19"/>
      <c r="H4285" s="119"/>
      <c r="I4285" s="19"/>
      <c r="J4285" s="119"/>
      <c r="K4285" s="19"/>
      <c r="L4285" s="19"/>
      <c r="M4285" s="71"/>
      <c r="N4285" s="19"/>
      <c r="O4285" s="71"/>
      <c r="P4285" s="19"/>
      <c r="Q4285" s="71"/>
      <c r="R4285" s="19"/>
      <c r="S4285" s="71"/>
      <c r="T4285" s="119"/>
      <c r="U4285" s="71"/>
      <c r="V4285" s="19"/>
      <c r="W4285" s="71"/>
      <c r="X4285" s="19"/>
      <c r="Y4285" s="19"/>
      <c r="Z4285" s="19"/>
      <c r="AA4285" s="19"/>
      <c r="AB4285" s="19"/>
      <c r="AC4285" s="19"/>
      <c r="AD4285" s="19"/>
    </row>
    <row r="4286">
      <c r="A4286" s="110"/>
      <c r="B4286" s="119"/>
      <c r="C4286" s="19"/>
      <c r="D4286" s="119"/>
      <c r="E4286" s="19"/>
      <c r="F4286" s="119"/>
      <c r="G4286" s="19"/>
      <c r="H4286" s="119"/>
      <c r="I4286" s="19"/>
      <c r="J4286" s="119"/>
      <c r="K4286" s="19"/>
      <c r="L4286" s="19"/>
      <c r="M4286" s="71"/>
      <c r="N4286" s="19"/>
      <c r="O4286" s="71"/>
      <c r="P4286" s="19"/>
      <c r="Q4286" s="71"/>
      <c r="R4286" s="19"/>
      <c r="S4286" s="71"/>
      <c r="T4286" s="119"/>
      <c r="U4286" s="71"/>
      <c r="V4286" s="19"/>
      <c r="W4286" s="71"/>
      <c r="X4286" s="19"/>
      <c r="Y4286" s="19"/>
      <c r="Z4286" s="19"/>
      <c r="AA4286" s="19"/>
      <c r="AB4286" s="19"/>
      <c r="AC4286" s="19"/>
      <c r="AD4286" s="19"/>
    </row>
    <row r="4287">
      <c r="A4287" s="110"/>
      <c r="B4287" s="119"/>
      <c r="C4287" s="19"/>
      <c r="D4287" s="119"/>
      <c r="E4287" s="19"/>
      <c r="F4287" s="119"/>
      <c r="G4287" s="19"/>
      <c r="H4287" s="119"/>
      <c r="I4287" s="19"/>
      <c r="J4287" s="119"/>
      <c r="K4287" s="19"/>
      <c r="L4287" s="19"/>
      <c r="M4287" s="71"/>
      <c r="N4287" s="19"/>
      <c r="O4287" s="71"/>
      <c r="P4287" s="19"/>
      <c r="Q4287" s="71"/>
      <c r="R4287" s="19"/>
      <c r="S4287" s="71"/>
      <c r="T4287" s="119"/>
      <c r="U4287" s="71"/>
      <c r="V4287" s="19"/>
      <c r="W4287" s="71"/>
      <c r="X4287" s="19"/>
      <c r="Y4287" s="19"/>
      <c r="Z4287" s="19"/>
      <c r="AA4287" s="19"/>
      <c r="AB4287" s="19"/>
      <c r="AC4287" s="19"/>
      <c r="AD4287" s="19"/>
    </row>
    <row r="4288">
      <c r="A4288" s="110"/>
      <c r="B4288" s="119"/>
      <c r="C4288" s="19"/>
      <c r="D4288" s="119"/>
      <c r="E4288" s="19"/>
      <c r="F4288" s="119"/>
      <c r="G4288" s="19"/>
      <c r="H4288" s="119"/>
      <c r="I4288" s="19"/>
      <c r="J4288" s="119"/>
      <c r="K4288" s="19"/>
      <c r="L4288" s="19"/>
      <c r="M4288" s="71"/>
      <c r="N4288" s="19"/>
      <c r="O4288" s="71"/>
      <c r="P4288" s="19"/>
      <c r="Q4288" s="71"/>
      <c r="R4288" s="19"/>
      <c r="S4288" s="71"/>
      <c r="T4288" s="119"/>
      <c r="U4288" s="71"/>
      <c r="V4288" s="19"/>
      <c r="W4288" s="71"/>
      <c r="X4288" s="19"/>
      <c r="Y4288" s="19"/>
      <c r="Z4288" s="19"/>
      <c r="AA4288" s="19"/>
      <c r="AB4288" s="19"/>
      <c r="AC4288" s="19"/>
      <c r="AD4288" s="19"/>
    </row>
    <row r="4289">
      <c r="A4289" s="110"/>
      <c r="B4289" s="119"/>
      <c r="C4289" s="19"/>
      <c r="D4289" s="119"/>
      <c r="E4289" s="19"/>
      <c r="F4289" s="119"/>
      <c r="G4289" s="19"/>
      <c r="H4289" s="119"/>
      <c r="I4289" s="19"/>
      <c r="J4289" s="119"/>
      <c r="K4289" s="19"/>
      <c r="L4289" s="19"/>
      <c r="M4289" s="71"/>
      <c r="N4289" s="19"/>
      <c r="O4289" s="71"/>
      <c r="P4289" s="19"/>
      <c r="Q4289" s="71"/>
      <c r="R4289" s="19"/>
      <c r="S4289" s="71"/>
      <c r="T4289" s="119"/>
      <c r="U4289" s="71"/>
      <c r="V4289" s="19"/>
      <c r="W4289" s="71"/>
      <c r="X4289" s="19"/>
      <c r="Y4289" s="19"/>
      <c r="Z4289" s="19"/>
      <c r="AA4289" s="19"/>
      <c r="AB4289" s="19"/>
      <c r="AC4289" s="19"/>
      <c r="AD4289" s="19"/>
    </row>
    <row r="4290">
      <c r="A4290" s="110"/>
      <c r="B4290" s="119"/>
      <c r="C4290" s="19"/>
      <c r="D4290" s="119"/>
      <c r="E4290" s="19"/>
      <c r="F4290" s="119"/>
      <c r="G4290" s="19"/>
      <c r="H4290" s="119"/>
      <c r="I4290" s="19"/>
      <c r="J4290" s="119"/>
      <c r="K4290" s="19"/>
      <c r="L4290" s="19"/>
      <c r="M4290" s="71"/>
      <c r="N4290" s="19"/>
      <c r="O4290" s="71"/>
      <c r="P4290" s="19"/>
      <c r="Q4290" s="71"/>
      <c r="R4290" s="19"/>
      <c r="S4290" s="71"/>
      <c r="T4290" s="119"/>
      <c r="U4290" s="71"/>
      <c r="V4290" s="19"/>
      <c r="W4290" s="71"/>
      <c r="X4290" s="19"/>
      <c r="Y4290" s="19"/>
      <c r="Z4290" s="19"/>
      <c r="AA4290" s="19"/>
      <c r="AB4290" s="19"/>
      <c r="AC4290" s="19"/>
      <c r="AD4290" s="19"/>
    </row>
    <row r="4291">
      <c r="A4291" s="110"/>
      <c r="B4291" s="119"/>
      <c r="C4291" s="19"/>
      <c r="D4291" s="119"/>
      <c r="E4291" s="19"/>
      <c r="F4291" s="119"/>
      <c r="G4291" s="19"/>
      <c r="H4291" s="119"/>
      <c r="I4291" s="19"/>
      <c r="J4291" s="119"/>
      <c r="K4291" s="19"/>
      <c r="L4291" s="19"/>
      <c r="M4291" s="71"/>
      <c r="N4291" s="19"/>
      <c r="O4291" s="71"/>
      <c r="P4291" s="19"/>
      <c r="Q4291" s="71"/>
      <c r="R4291" s="19"/>
      <c r="S4291" s="71"/>
      <c r="T4291" s="119"/>
      <c r="U4291" s="71"/>
      <c r="V4291" s="19"/>
      <c r="W4291" s="71"/>
      <c r="X4291" s="19"/>
      <c r="Y4291" s="19"/>
      <c r="Z4291" s="19"/>
      <c r="AA4291" s="19"/>
      <c r="AB4291" s="19"/>
      <c r="AC4291" s="19"/>
      <c r="AD4291" s="19"/>
    </row>
    <row r="4292">
      <c r="A4292" s="110"/>
      <c r="B4292" s="119"/>
      <c r="C4292" s="19"/>
      <c r="D4292" s="119"/>
      <c r="E4292" s="19"/>
      <c r="F4292" s="119"/>
      <c r="G4292" s="19"/>
      <c r="H4292" s="119"/>
      <c r="I4292" s="19"/>
      <c r="J4292" s="119"/>
      <c r="K4292" s="19"/>
      <c r="L4292" s="19"/>
      <c r="M4292" s="71"/>
      <c r="N4292" s="19"/>
      <c r="O4292" s="71"/>
      <c r="P4292" s="19"/>
      <c r="Q4292" s="71"/>
      <c r="R4292" s="19"/>
      <c r="S4292" s="71"/>
      <c r="T4292" s="119"/>
      <c r="U4292" s="71"/>
      <c r="V4292" s="19"/>
      <c r="W4292" s="71"/>
      <c r="X4292" s="19"/>
      <c r="Y4292" s="19"/>
      <c r="Z4292" s="19"/>
      <c r="AA4292" s="19"/>
      <c r="AB4292" s="19"/>
      <c r="AC4292" s="19"/>
      <c r="AD4292" s="19"/>
    </row>
    <row r="4293">
      <c r="A4293" s="110"/>
      <c r="B4293" s="119"/>
      <c r="C4293" s="19"/>
      <c r="D4293" s="119"/>
      <c r="E4293" s="19"/>
      <c r="F4293" s="119"/>
      <c r="G4293" s="19"/>
      <c r="H4293" s="119"/>
      <c r="I4293" s="19"/>
      <c r="J4293" s="119"/>
      <c r="K4293" s="19"/>
      <c r="L4293" s="19"/>
      <c r="M4293" s="71"/>
      <c r="N4293" s="19"/>
      <c r="O4293" s="71"/>
      <c r="P4293" s="19"/>
      <c r="Q4293" s="71"/>
      <c r="R4293" s="19"/>
      <c r="S4293" s="71"/>
      <c r="T4293" s="119"/>
      <c r="U4293" s="71"/>
      <c r="V4293" s="19"/>
      <c r="W4293" s="71"/>
      <c r="X4293" s="19"/>
      <c r="Y4293" s="19"/>
      <c r="Z4293" s="19"/>
      <c r="AA4293" s="19"/>
      <c r="AB4293" s="19"/>
      <c r="AC4293" s="19"/>
      <c r="AD4293" s="19"/>
    </row>
    <row r="4294">
      <c r="A4294" s="110"/>
      <c r="B4294" s="119"/>
      <c r="C4294" s="19"/>
      <c r="D4294" s="119"/>
      <c r="E4294" s="19"/>
      <c r="F4294" s="119"/>
      <c r="G4294" s="19"/>
      <c r="H4294" s="119"/>
      <c r="I4294" s="19"/>
      <c r="J4294" s="119"/>
      <c r="K4294" s="19"/>
      <c r="L4294" s="19"/>
      <c r="M4294" s="71"/>
      <c r="N4294" s="19"/>
      <c r="O4294" s="71"/>
      <c r="P4294" s="19"/>
      <c r="Q4294" s="71"/>
      <c r="R4294" s="19"/>
      <c r="S4294" s="71"/>
      <c r="T4294" s="119"/>
      <c r="U4294" s="71"/>
      <c r="V4294" s="19"/>
      <c r="W4294" s="71"/>
      <c r="X4294" s="19"/>
      <c r="Y4294" s="19"/>
      <c r="Z4294" s="19"/>
      <c r="AA4294" s="19"/>
      <c r="AB4294" s="19"/>
      <c r="AC4294" s="19"/>
      <c r="AD4294" s="19"/>
    </row>
    <row r="4295">
      <c r="A4295" s="110"/>
      <c r="B4295" s="119"/>
      <c r="C4295" s="19"/>
      <c r="D4295" s="119"/>
      <c r="E4295" s="19"/>
      <c r="F4295" s="119"/>
      <c r="G4295" s="19"/>
      <c r="H4295" s="119"/>
      <c r="I4295" s="19"/>
      <c r="J4295" s="119"/>
      <c r="K4295" s="19"/>
      <c r="L4295" s="19"/>
      <c r="M4295" s="71"/>
      <c r="N4295" s="19"/>
      <c r="O4295" s="71"/>
      <c r="P4295" s="19"/>
      <c r="Q4295" s="71"/>
      <c r="R4295" s="19"/>
      <c r="S4295" s="71"/>
      <c r="T4295" s="119"/>
      <c r="U4295" s="71"/>
      <c r="V4295" s="19"/>
      <c r="W4295" s="71"/>
      <c r="X4295" s="19"/>
      <c r="Y4295" s="19"/>
      <c r="Z4295" s="19"/>
      <c r="AA4295" s="19"/>
      <c r="AB4295" s="19"/>
      <c r="AC4295" s="19"/>
      <c r="AD4295" s="19"/>
    </row>
    <row r="4296">
      <c r="A4296" s="110"/>
      <c r="B4296" s="119"/>
      <c r="C4296" s="19"/>
      <c r="D4296" s="119"/>
      <c r="E4296" s="19"/>
      <c r="F4296" s="119"/>
      <c r="G4296" s="19"/>
      <c r="H4296" s="119"/>
      <c r="I4296" s="19"/>
      <c r="J4296" s="119"/>
      <c r="K4296" s="19"/>
      <c r="L4296" s="19"/>
      <c r="M4296" s="71"/>
      <c r="N4296" s="19"/>
      <c r="O4296" s="71"/>
      <c r="P4296" s="19"/>
      <c r="Q4296" s="71"/>
      <c r="R4296" s="19"/>
      <c r="S4296" s="71"/>
      <c r="T4296" s="119"/>
      <c r="U4296" s="71"/>
      <c r="V4296" s="19"/>
      <c r="W4296" s="71"/>
      <c r="X4296" s="19"/>
      <c r="Y4296" s="19"/>
      <c r="Z4296" s="19"/>
      <c r="AA4296" s="19"/>
      <c r="AB4296" s="19"/>
      <c r="AC4296" s="19"/>
      <c r="AD4296" s="19"/>
    </row>
    <row r="4297">
      <c r="A4297" s="110"/>
      <c r="B4297" s="119"/>
      <c r="C4297" s="19"/>
      <c r="D4297" s="119"/>
      <c r="E4297" s="19"/>
      <c r="F4297" s="119"/>
      <c r="G4297" s="19"/>
      <c r="H4297" s="119"/>
      <c r="I4297" s="19"/>
      <c r="J4297" s="119"/>
      <c r="K4297" s="19"/>
      <c r="L4297" s="19"/>
      <c r="M4297" s="71"/>
      <c r="N4297" s="19"/>
      <c r="O4297" s="71"/>
      <c r="P4297" s="19"/>
      <c r="Q4297" s="71"/>
      <c r="R4297" s="19"/>
      <c r="S4297" s="71"/>
      <c r="T4297" s="119"/>
      <c r="U4297" s="71"/>
      <c r="V4297" s="19"/>
      <c r="W4297" s="71"/>
      <c r="X4297" s="19"/>
      <c r="Y4297" s="19"/>
      <c r="Z4297" s="19"/>
      <c r="AA4297" s="19"/>
      <c r="AB4297" s="19"/>
      <c r="AC4297" s="19"/>
      <c r="AD4297" s="19"/>
    </row>
    <row r="4298">
      <c r="A4298" s="110"/>
      <c r="B4298" s="119"/>
      <c r="C4298" s="19"/>
      <c r="D4298" s="119"/>
      <c r="E4298" s="19"/>
      <c r="F4298" s="119"/>
      <c r="G4298" s="19"/>
      <c r="H4298" s="119"/>
      <c r="I4298" s="19"/>
      <c r="J4298" s="119"/>
      <c r="K4298" s="19"/>
      <c r="L4298" s="19"/>
      <c r="M4298" s="71"/>
      <c r="N4298" s="19"/>
      <c r="O4298" s="71"/>
      <c r="P4298" s="19"/>
      <c r="Q4298" s="71"/>
      <c r="R4298" s="19"/>
      <c r="S4298" s="71"/>
      <c r="T4298" s="119"/>
      <c r="U4298" s="71"/>
      <c r="V4298" s="19"/>
      <c r="W4298" s="71"/>
      <c r="X4298" s="19"/>
      <c r="Y4298" s="19"/>
      <c r="Z4298" s="19"/>
      <c r="AA4298" s="19"/>
      <c r="AB4298" s="19"/>
      <c r="AC4298" s="19"/>
      <c r="AD4298" s="19"/>
    </row>
    <row r="4299">
      <c r="A4299" s="110"/>
      <c r="B4299" s="119"/>
      <c r="C4299" s="19"/>
      <c r="D4299" s="119"/>
      <c r="E4299" s="19"/>
      <c r="F4299" s="119"/>
      <c r="G4299" s="19"/>
      <c r="H4299" s="119"/>
      <c r="I4299" s="19"/>
      <c r="J4299" s="119"/>
      <c r="K4299" s="19"/>
      <c r="L4299" s="19"/>
      <c r="M4299" s="71"/>
      <c r="N4299" s="19"/>
      <c r="O4299" s="71"/>
      <c r="P4299" s="19"/>
      <c r="Q4299" s="71"/>
      <c r="R4299" s="19"/>
      <c r="S4299" s="71"/>
      <c r="T4299" s="119"/>
      <c r="U4299" s="71"/>
      <c r="V4299" s="19"/>
      <c r="W4299" s="71"/>
      <c r="X4299" s="19"/>
      <c r="Y4299" s="19"/>
      <c r="Z4299" s="19"/>
      <c r="AA4299" s="19"/>
      <c r="AB4299" s="19"/>
      <c r="AC4299" s="19"/>
      <c r="AD4299" s="19"/>
    </row>
    <row r="4300">
      <c r="A4300" s="110"/>
      <c r="B4300" s="119"/>
      <c r="C4300" s="19"/>
      <c r="D4300" s="119"/>
      <c r="E4300" s="19"/>
      <c r="F4300" s="119"/>
      <c r="G4300" s="19"/>
      <c r="H4300" s="119"/>
      <c r="I4300" s="19"/>
      <c r="J4300" s="119"/>
      <c r="K4300" s="19"/>
      <c r="L4300" s="19"/>
      <c r="M4300" s="71"/>
      <c r="N4300" s="19"/>
      <c r="O4300" s="71"/>
      <c r="P4300" s="19"/>
      <c r="Q4300" s="71"/>
      <c r="R4300" s="19"/>
      <c r="S4300" s="71"/>
      <c r="T4300" s="119"/>
      <c r="U4300" s="71"/>
      <c r="V4300" s="19"/>
      <c r="W4300" s="71"/>
      <c r="X4300" s="19"/>
      <c r="Y4300" s="19"/>
      <c r="Z4300" s="19"/>
      <c r="AA4300" s="19"/>
      <c r="AB4300" s="19"/>
      <c r="AC4300" s="19"/>
      <c r="AD4300" s="19"/>
    </row>
    <row r="4301">
      <c r="A4301" s="110"/>
      <c r="B4301" s="119"/>
      <c r="C4301" s="19"/>
      <c r="D4301" s="119"/>
      <c r="E4301" s="19"/>
      <c r="F4301" s="119"/>
      <c r="G4301" s="19"/>
      <c r="H4301" s="119"/>
      <c r="I4301" s="19"/>
      <c r="J4301" s="119"/>
      <c r="K4301" s="19"/>
      <c r="L4301" s="19"/>
      <c r="M4301" s="71"/>
      <c r="N4301" s="19"/>
      <c r="O4301" s="71"/>
      <c r="P4301" s="19"/>
      <c r="Q4301" s="71"/>
      <c r="R4301" s="19"/>
      <c r="S4301" s="71"/>
      <c r="T4301" s="119"/>
      <c r="U4301" s="71"/>
      <c r="V4301" s="19"/>
      <c r="W4301" s="71"/>
      <c r="X4301" s="19"/>
      <c r="Y4301" s="19"/>
      <c r="Z4301" s="19"/>
      <c r="AA4301" s="19"/>
      <c r="AB4301" s="19"/>
      <c r="AC4301" s="19"/>
      <c r="AD4301" s="19"/>
    </row>
    <row r="4302">
      <c r="A4302" s="110"/>
      <c r="B4302" s="119"/>
      <c r="C4302" s="19"/>
      <c r="D4302" s="119"/>
      <c r="E4302" s="19"/>
      <c r="F4302" s="119"/>
      <c r="G4302" s="19"/>
      <c r="H4302" s="119"/>
      <c r="I4302" s="19"/>
      <c r="J4302" s="119"/>
      <c r="K4302" s="19"/>
      <c r="L4302" s="19"/>
      <c r="M4302" s="71"/>
      <c r="N4302" s="19"/>
      <c r="O4302" s="71"/>
      <c r="P4302" s="19"/>
      <c r="Q4302" s="71"/>
      <c r="R4302" s="19"/>
      <c r="S4302" s="71"/>
      <c r="T4302" s="119"/>
      <c r="U4302" s="71"/>
      <c r="V4302" s="19"/>
      <c r="W4302" s="71"/>
      <c r="X4302" s="19"/>
      <c r="Y4302" s="19"/>
      <c r="Z4302" s="19"/>
      <c r="AA4302" s="19"/>
      <c r="AB4302" s="19"/>
      <c r="AC4302" s="19"/>
      <c r="AD4302" s="19"/>
    </row>
  </sheetData>
  <mergeCells count="7">
    <mergeCell ref="A1:A2"/>
    <mergeCell ref="B1:C1"/>
    <mergeCell ref="D1:E1"/>
    <mergeCell ref="F1:G1"/>
    <mergeCell ref="H1:I1"/>
    <mergeCell ref="J1:K1"/>
    <mergeCell ref="L1:W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0"/>
    <col customWidth="1" min="2" max="2" width="3.75"/>
    <col customWidth="1" min="3" max="3" width="5.63"/>
    <col customWidth="1" min="4" max="4" width="6.63"/>
    <col customWidth="1" min="5" max="5" width="15.13"/>
    <col customWidth="1" min="6" max="6" width="15.38"/>
    <col customWidth="1" min="8" max="8" width="12.63"/>
    <col customWidth="1" min="9" max="10" width="17.63"/>
    <col customWidth="1" min="11" max="11" width="10.25"/>
    <col customWidth="1" min="12" max="12" width="6.63"/>
    <col customWidth="1" min="13" max="14" width="5.13"/>
    <col customWidth="1" min="15" max="15" width="6.25"/>
    <col customWidth="1" min="16" max="16" width="10.0"/>
    <col customWidth="1" min="17" max="17" width="9.5"/>
    <col customWidth="1" min="18" max="18" width="17.63"/>
  </cols>
  <sheetData>
    <row r="1">
      <c r="A1" s="4" t="s">
        <v>2</v>
      </c>
      <c r="B1" s="6" t="s">
        <v>5</v>
      </c>
      <c r="C1" s="6" t="s">
        <v>6</v>
      </c>
      <c r="D1" s="6" t="s">
        <v>7</v>
      </c>
      <c r="E1" s="9" t="s">
        <v>8</v>
      </c>
      <c r="F1" s="9" t="s">
        <v>10</v>
      </c>
      <c r="G1" s="9" t="s">
        <v>11</v>
      </c>
      <c r="H1" s="9" t="s">
        <v>13</v>
      </c>
      <c r="I1" s="9" t="s">
        <v>14</v>
      </c>
      <c r="J1" s="12"/>
      <c r="R1" s="12"/>
      <c r="S1" s="87"/>
      <c r="T1" s="87"/>
      <c r="U1" s="87"/>
    </row>
    <row r="2">
      <c r="A2" s="89" t="s">
        <v>50</v>
      </c>
      <c r="B2" s="90">
        <v>100.0</v>
      </c>
      <c r="C2" s="90">
        <v>3192.0</v>
      </c>
      <c r="D2" s="90" t="s">
        <v>76</v>
      </c>
      <c r="E2" s="92">
        <v>0.997835491099379</v>
      </c>
      <c r="F2" s="92">
        <v>-0.872868387388382</v>
      </c>
      <c r="G2" s="92">
        <v>1.30450461769118</v>
      </c>
      <c r="H2" s="92">
        <v>0.164060046181243</v>
      </c>
      <c r="I2" s="93">
        <v>91.0</v>
      </c>
      <c r="J2" s="90"/>
      <c r="R2" s="90"/>
    </row>
    <row r="3">
      <c r="A3" s="89" t="s">
        <v>53</v>
      </c>
      <c r="B3" s="90">
        <v>100.0</v>
      </c>
      <c r="C3" s="90">
        <v>3192.0</v>
      </c>
      <c r="D3" s="90" t="s">
        <v>76</v>
      </c>
      <c r="E3" s="92">
        <v>0.997835491099379</v>
      </c>
      <c r="F3" s="92">
        <v>-0.872868387388382</v>
      </c>
      <c r="G3" s="92">
        <v>1.30450461769118</v>
      </c>
      <c r="H3" s="92">
        <v>0.164060046181243</v>
      </c>
      <c r="I3" s="93">
        <v>91.0</v>
      </c>
      <c r="J3" s="90"/>
      <c r="R3" s="90"/>
    </row>
    <row r="4">
      <c r="A4" s="89" t="s">
        <v>55</v>
      </c>
      <c r="B4" s="90">
        <v>100.0</v>
      </c>
      <c r="C4" s="90">
        <v>3126.0</v>
      </c>
      <c r="D4" s="90" t="s">
        <v>76</v>
      </c>
      <c r="E4" s="92">
        <v>0.99883008331379</v>
      </c>
      <c r="F4" s="92">
        <v>-0.908706251003797</v>
      </c>
      <c r="G4" s="92">
        <v>1.37168466925189</v>
      </c>
      <c r="H4" s="92">
        <v>0.169929373826082</v>
      </c>
      <c r="I4" s="93">
        <v>85.0</v>
      </c>
      <c r="J4" s="90"/>
      <c r="R4" s="90"/>
    </row>
    <row r="5">
      <c r="A5" s="89" t="s">
        <v>57</v>
      </c>
      <c r="B5" s="90">
        <v>100.0</v>
      </c>
      <c r="C5" s="90">
        <v>3126.0</v>
      </c>
      <c r="D5" s="90" t="s">
        <v>76</v>
      </c>
      <c r="E5" s="92">
        <v>0.99883008331379</v>
      </c>
      <c r="F5" s="92">
        <v>-0.908706251003797</v>
      </c>
      <c r="G5" s="92">
        <v>1.37168466925189</v>
      </c>
      <c r="H5" s="92">
        <v>0.169929373826082</v>
      </c>
      <c r="I5" s="93">
        <v>85.0</v>
      </c>
      <c r="J5" s="90"/>
      <c r="R5" s="90"/>
    </row>
    <row r="6">
      <c r="A6" s="89" t="s">
        <v>59</v>
      </c>
      <c r="B6" s="90">
        <v>100.0</v>
      </c>
      <c r="C6" s="90">
        <v>3032.0</v>
      </c>
      <c r="D6" s="90" t="s">
        <v>76</v>
      </c>
      <c r="E6" s="92">
        <v>0.997791353240553</v>
      </c>
      <c r="F6" s="92">
        <v>-0.893574383266838</v>
      </c>
      <c r="G6" s="92">
        <v>1.52713652970414</v>
      </c>
      <c r="H6" s="92">
        <v>0.186048884460989</v>
      </c>
      <c r="I6" s="93">
        <v>84.0</v>
      </c>
      <c r="J6" s="90"/>
      <c r="R6" s="90"/>
    </row>
    <row r="7">
      <c r="A7" s="89" t="s">
        <v>60</v>
      </c>
      <c r="B7" s="90">
        <v>100.0</v>
      </c>
      <c r="C7" s="90">
        <v>3032.0</v>
      </c>
      <c r="D7" s="90" t="s">
        <v>76</v>
      </c>
      <c r="E7" s="92">
        <v>0.997791353240553</v>
      </c>
      <c r="F7" s="92">
        <v>-0.893574383266838</v>
      </c>
      <c r="G7" s="92">
        <v>1.52713652970414</v>
      </c>
      <c r="H7" s="92">
        <v>0.186048884460989</v>
      </c>
      <c r="I7" s="93">
        <v>84.0</v>
      </c>
      <c r="J7" s="90"/>
      <c r="R7" s="90"/>
    </row>
    <row r="8">
      <c r="A8" s="89" t="s">
        <v>62</v>
      </c>
      <c r="B8" s="90">
        <v>100.0</v>
      </c>
      <c r="C8" s="90">
        <v>2915.0</v>
      </c>
      <c r="D8" s="90" t="s">
        <v>76</v>
      </c>
      <c r="E8" s="92">
        <v>0.998330767400988</v>
      </c>
      <c r="F8" s="92">
        <v>-0.901437509335814</v>
      </c>
      <c r="G8" s="92">
        <v>1.4448546909873</v>
      </c>
      <c r="H8" s="92">
        <v>0.17840933478147</v>
      </c>
      <c r="I8" s="93">
        <v>84.0</v>
      </c>
      <c r="J8" s="90"/>
      <c r="R8" s="90"/>
    </row>
    <row r="9">
      <c r="A9" s="89" t="s">
        <v>64</v>
      </c>
      <c r="B9" s="90">
        <v>100.0</v>
      </c>
      <c r="C9" s="90">
        <v>2915.0</v>
      </c>
      <c r="D9" s="90" t="s">
        <v>76</v>
      </c>
      <c r="E9" s="92">
        <v>0.998330767400988</v>
      </c>
      <c r="F9" s="92">
        <v>-0.901437509335814</v>
      </c>
      <c r="G9" s="92">
        <v>1.4448546909873</v>
      </c>
      <c r="H9" s="92">
        <v>0.17840933478147</v>
      </c>
      <c r="I9" s="93">
        <v>84.0</v>
      </c>
      <c r="J9" s="90"/>
      <c r="R9" s="90"/>
    </row>
    <row r="10">
      <c r="A10" s="89" t="s">
        <v>66</v>
      </c>
      <c r="B10" s="90">
        <v>100.0</v>
      </c>
      <c r="C10" s="90">
        <v>2854.0</v>
      </c>
      <c r="D10" s="90" t="s">
        <v>76</v>
      </c>
      <c r="E10" s="92">
        <v>0.998758846947434</v>
      </c>
      <c r="F10" s="92">
        <v>-0.902918581095649</v>
      </c>
      <c r="G10" s="92">
        <v>1.61330454137932</v>
      </c>
      <c r="H10" s="92">
        <v>0.196134024758426</v>
      </c>
      <c r="I10" s="93">
        <v>84.0</v>
      </c>
      <c r="J10" s="90"/>
      <c r="R10" s="90"/>
    </row>
    <row r="11">
      <c r="A11" s="89" t="s">
        <v>68</v>
      </c>
      <c r="B11" s="90">
        <v>100.0</v>
      </c>
      <c r="C11" s="90">
        <v>2854.0</v>
      </c>
      <c r="D11" s="90" t="s">
        <v>76</v>
      </c>
      <c r="E11" s="92">
        <v>0.998758846947434</v>
      </c>
      <c r="F11" s="92">
        <v>-0.902918581095649</v>
      </c>
      <c r="G11" s="92">
        <v>1.61330454137932</v>
      </c>
      <c r="H11" s="92">
        <v>0.196134024758426</v>
      </c>
      <c r="I11" s="93">
        <v>84.0</v>
      </c>
      <c r="J11" s="90"/>
      <c r="R11" s="90"/>
    </row>
    <row r="12">
      <c r="A12" s="89" t="s">
        <v>78</v>
      </c>
      <c r="B12" s="90">
        <v>100.0</v>
      </c>
      <c r="C12" s="90">
        <v>3037.0</v>
      </c>
      <c r="D12" s="90" t="s">
        <v>76</v>
      </c>
      <c r="E12" s="92">
        <v>0.998905487839902</v>
      </c>
      <c r="F12" s="92">
        <v>-0.892527420036096</v>
      </c>
      <c r="G12" s="92">
        <v>1.56346128461317</v>
      </c>
      <c r="H12" s="92">
        <v>0.19018873180086</v>
      </c>
      <c r="I12" s="93">
        <v>82.0</v>
      </c>
      <c r="J12" s="90"/>
      <c r="R12" s="90"/>
    </row>
    <row r="13">
      <c r="A13" s="89" t="s">
        <v>80</v>
      </c>
      <c r="B13" s="90">
        <v>100.0</v>
      </c>
      <c r="C13" s="90">
        <v>3037.0</v>
      </c>
      <c r="D13" s="90" t="s">
        <v>76</v>
      </c>
      <c r="E13" s="92">
        <v>0.998905487839902</v>
      </c>
      <c r="F13" s="92">
        <v>-0.892527420036096</v>
      </c>
      <c r="G13" s="92">
        <v>1.56346128461317</v>
      </c>
      <c r="H13" s="92">
        <v>0.19018873180086</v>
      </c>
      <c r="I13" s="93">
        <v>82.0</v>
      </c>
      <c r="J13" s="90"/>
      <c r="R13" s="90"/>
    </row>
    <row r="14">
      <c r="A14" s="89" t="s">
        <v>84</v>
      </c>
      <c r="B14" s="90">
        <v>100.0</v>
      </c>
      <c r="C14" s="90">
        <v>2854.0</v>
      </c>
      <c r="D14" s="90" t="s">
        <v>76</v>
      </c>
      <c r="E14" s="92">
        <v>0.999259287891548</v>
      </c>
      <c r="F14" s="92">
        <v>-0.900554541820962</v>
      </c>
      <c r="G14" s="92">
        <v>1.64184431256998</v>
      </c>
      <c r="H14" s="92">
        <v>0.199843825023091</v>
      </c>
      <c r="I14" s="93">
        <v>83.0</v>
      </c>
      <c r="J14" s="90"/>
      <c r="R14" s="90"/>
    </row>
    <row r="15">
      <c r="A15" s="89" t="s">
        <v>89</v>
      </c>
      <c r="B15" s="90">
        <v>100.0</v>
      </c>
      <c r="C15" s="90">
        <v>2854.0</v>
      </c>
      <c r="D15" s="90" t="s">
        <v>76</v>
      </c>
      <c r="E15" s="92">
        <v>0.999259287891548</v>
      </c>
      <c r="F15" s="92">
        <v>-0.900554541820962</v>
      </c>
      <c r="G15" s="92">
        <v>1.64184431256998</v>
      </c>
      <c r="H15" s="92">
        <v>0.199843825023091</v>
      </c>
      <c r="I15" s="93">
        <v>83.0</v>
      </c>
      <c r="J15" s="90"/>
      <c r="R15" s="90"/>
    </row>
    <row r="16">
      <c r="A16" s="89" t="s">
        <v>90</v>
      </c>
      <c r="B16" s="90">
        <v>100.0</v>
      </c>
      <c r="C16" s="90">
        <v>3182.0</v>
      </c>
      <c r="D16" s="90" t="s">
        <v>76</v>
      </c>
      <c r="E16" s="92">
        <v>0.997621365955524</v>
      </c>
      <c r="F16" s="92">
        <v>-0.92800225209112</v>
      </c>
      <c r="G16" s="92">
        <v>1.35810685436729</v>
      </c>
      <c r="H16" s="92">
        <v>0.168464197648028</v>
      </c>
      <c r="I16" s="93">
        <v>89.0</v>
      </c>
      <c r="J16" s="90"/>
      <c r="R16" s="90"/>
    </row>
    <row r="17">
      <c r="A17" s="89" t="s">
        <v>92</v>
      </c>
      <c r="B17" s="90">
        <v>100.0</v>
      </c>
      <c r="C17" s="90">
        <v>3182.0</v>
      </c>
      <c r="D17" s="90" t="s">
        <v>76</v>
      </c>
      <c r="E17" s="92">
        <v>0.997621365955524</v>
      </c>
      <c r="F17" s="92">
        <v>-0.92800225209112</v>
      </c>
      <c r="G17" s="92">
        <v>1.35810685436729</v>
      </c>
      <c r="H17" s="92">
        <v>0.168464197648028</v>
      </c>
      <c r="I17" s="93">
        <v>89.0</v>
      </c>
      <c r="J17" s="90"/>
      <c r="R17" s="90"/>
    </row>
    <row r="18">
      <c r="A18" s="89" t="s">
        <v>94</v>
      </c>
      <c r="B18" s="90">
        <v>100.0</v>
      </c>
      <c r="C18" s="90">
        <v>2840.0</v>
      </c>
      <c r="D18" s="90" t="s">
        <v>76</v>
      </c>
      <c r="E18" s="92">
        <v>0.998460721000107</v>
      </c>
      <c r="F18" s="92">
        <v>-0.912103580096936</v>
      </c>
      <c r="G18" s="92">
        <v>1.69428353438871</v>
      </c>
      <c r="H18" s="92">
        <v>0.203973004362415</v>
      </c>
      <c r="I18" s="93">
        <v>81.0</v>
      </c>
      <c r="J18" s="90"/>
      <c r="R18" s="90"/>
    </row>
    <row r="19">
      <c r="A19" s="89" t="s">
        <v>96</v>
      </c>
      <c r="B19" s="90">
        <v>100.0</v>
      </c>
      <c r="C19" s="90">
        <v>2840.0</v>
      </c>
      <c r="D19" s="90" t="s">
        <v>76</v>
      </c>
      <c r="E19" s="92">
        <v>0.998460721000107</v>
      </c>
      <c r="F19" s="92">
        <v>-0.912103580096936</v>
      </c>
      <c r="G19" s="92">
        <v>1.69428353438871</v>
      </c>
      <c r="H19" s="92">
        <v>0.203973004362415</v>
      </c>
      <c r="I19" s="93">
        <v>81.0</v>
      </c>
      <c r="J19" s="90"/>
      <c r="R19" s="90"/>
    </row>
    <row r="20">
      <c r="A20" s="89" t="s">
        <v>97</v>
      </c>
      <c r="B20" s="90">
        <v>100.0</v>
      </c>
      <c r="C20" s="90">
        <v>3088.0</v>
      </c>
      <c r="D20" s="90" t="s">
        <v>76</v>
      </c>
      <c r="E20" s="92">
        <v>0.997225656742625</v>
      </c>
      <c r="F20" s="92">
        <v>-0.907235417964506</v>
      </c>
      <c r="G20" s="92">
        <v>1.32546579565864</v>
      </c>
      <c r="H20" s="92">
        <v>0.166952977303836</v>
      </c>
      <c r="I20" s="93">
        <v>89.0</v>
      </c>
      <c r="J20" s="90"/>
      <c r="R20" s="90"/>
    </row>
    <row r="21">
      <c r="A21" s="89" t="s">
        <v>98</v>
      </c>
      <c r="B21" s="90">
        <v>100.0</v>
      </c>
      <c r="C21" s="90">
        <v>3088.0</v>
      </c>
      <c r="D21" s="90" t="s">
        <v>76</v>
      </c>
      <c r="E21" s="92">
        <v>0.997225656742625</v>
      </c>
      <c r="F21" s="92">
        <v>-0.907235417964506</v>
      </c>
      <c r="G21" s="92">
        <v>1.32546579565864</v>
      </c>
      <c r="H21" s="92">
        <v>0.166952977303836</v>
      </c>
      <c r="I21" s="93">
        <v>89.0</v>
      </c>
      <c r="J21" s="90"/>
      <c r="R21" s="90"/>
    </row>
    <row r="22">
      <c r="A22" s="89" t="s">
        <v>100</v>
      </c>
      <c r="B22" s="90">
        <v>100.0</v>
      </c>
      <c r="C22" s="90">
        <v>3062.0</v>
      </c>
      <c r="D22" s="90" t="s">
        <v>76</v>
      </c>
      <c r="E22" s="92">
        <v>0.998115560917934</v>
      </c>
      <c r="F22" s="92">
        <v>-0.899830362351679</v>
      </c>
      <c r="G22" s="92">
        <v>1.41206546955037</v>
      </c>
      <c r="H22" s="92">
        <v>0.175049960225632</v>
      </c>
      <c r="I22" s="93">
        <v>85.0</v>
      </c>
      <c r="J22" s="90"/>
      <c r="R22" s="90"/>
    </row>
    <row r="23">
      <c r="A23" s="89" t="s">
        <v>102</v>
      </c>
      <c r="B23" s="90">
        <v>100.0</v>
      </c>
      <c r="C23" s="90">
        <v>3062.0</v>
      </c>
      <c r="D23" s="90" t="s">
        <v>76</v>
      </c>
      <c r="E23" s="92">
        <v>0.998115560917934</v>
      </c>
      <c r="F23" s="92">
        <v>-0.899830362351679</v>
      </c>
      <c r="G23" s="92">
        <v>1.41206546955037</v>
      </c>
      <c r="H23" s="92">
        <v>0.175049960225632</v>
      </c>
      <c r="I23" s="93">
        <v>85.0</v>
      </c>
      <c r="J23" s="90"/>
      <c r="R23" s="90"/>
    </row>
    <row r="24">
      <c r="A24" s="89" t="s">
        <v>54</v>
      </c>
      <c r="B24" s="90">
        <v>100.0</v>
      </c>
      <c r="C24" s="90">
        <v>3146.0</v>
      </c>
      <c r="D24" s="90" t="s">
        <v>76</v>
      </c>
      <c r="E24" s="92">
        <v>0.997714285696503</v>
      </c>
      <c r="F24" s="92">
        <v>-0.884026257320892</v>
      </c>
      <c r="G24" s="92">
        <v>1.3963603776766</v>
      </c>
      <c r="H24" s="92">
        <v>0.173609353182077</v>
      </c>
      <c r="I24" s="93">
        <v>86.0</v>
      </c>
      <c r="J24" s="90"/>
      <c r="K24" s="90"/>
      <c r="L24" s="90"/>
      <c r="M24" s="90"/>
      <c r="N24" s="90"/>
      <c r="O24" s="90"/>
      <c r="P24" s="90"/>
      <c r="Q24" s="90"/>
      <c r="R24" s="90"/>
    </row>
    <row r="25">
      <c r="A25" s="89" t="s">
        <v>56</v>
      </c>
      <c r="B25" s="90">
        <v>100.0</v>
      </c>
      <c r="C25" s="90">
        <v>3146.0</v>
      </c>
      <c r="D25" s="90" t="s">
        <v>76</v>
      </c>
      <c r="E25" s="92">
        <v>0.997714285696503</v>
      </c>
      <c r="F25" s="92">
        <v>-0.884026257320892</v>
      </c>
      <c r="G25" s="92">
        <v>1.3963603776766</v>
      </c>
      <c r="H25" s="92">
        <v>0.173609353182077</v>
      </c>
      <c r="I25" s="93">
        <v>86.0</v>
      </c>
      <c r="J25" s="90"/>
      <c r="K25" s="90"/>
      <c r="L25" s="90"/>
      <c r="M25" s="90"/>
      <c r="N25" s="90"/>
      <c r="O25" s="90"/>
      <c r="P25" s="90"/>
      <c r="Q25" s="90"/>
      <c r="R25" s="90"/>
    </row>
    <row r="26">
      <c r="A26" s="89" t="s">
        <v>104</v>
      </c>
      <c r="B26" s="90">
        <v>100.0</v>
      </c>
      <c r="C26" s="90">
        <v>3016.0</v>
      </c>
      <c r="D26" s="90" t="s">
        <v>76</v>
      </c>
      <c r="E26" s="92">
        <v>0.998031464099333</v>
      </c>
      <c r="F26" s="92">
        <v>-0.912551394941633</v>
      </c>
      <c r="G26" s="92">
        <v>1.57024976515273</v>
      </c>
      <c r="H26" s="92">
        <v>0.192240500822669</v>
      </c>
      <c r="I26" s="93">
        <v>82.0</v>
      </c>
      <c r="J26" s="90"/>
      <c r="K26" s="90"/>
      <c r="L26" s="90"/>
      <c r="M26" s="90"/>
      <c r="N26" s="90"/>
      <c r="O26" s="90"/>
      <c r="P26" s="90"/>
      <c r="Q26" s="90"/>
      <c r="R26" s="90"/>
    </row>
    <row r="27">
      <c r="A27" s="89" t="s">
        <v>106</v>
      </c>
      <c r="B27" s="90">
        <v>100.0</v>
      </c>
      <c r="C27" s="90">
        <v>3016.0</v>
      </c>
      <c r="D27" s="90" t="s">
        <v>76</v>
      </c>
      <c r="E27" s="92">
        <v>0.998031464099333</v>
      </c>
      <c r="F27" s="92">
        <v>-0.912551394941633</v>
      </c>
      <c r="G27" s="92">
        <v>1.57024976515273</v>
      </c>
      <c r="H27" s="92">
        <v>0.192240500822669</v>
      </c>
      <c r="I27" s="93">
        <v>82.0</v>
      </c>
      <c r="J27" s="90"/>
      <c r="K27" s="90"/>
      <c r="L27" s="90"/>
      <c r="M27" s="90"/>
      <c r="N27" s="90"/>
      <c r="O27" s="90"/>
      <c r="P27" s="90"/>
      <c r="Q27" s="90"/>
      <c r="R27" s="90"/>
    </row>
    <row r="28">
      <c r="A28" s="89" t="s">
        <v>107</v>
      </c>
      <c r="B28" s="90">
        <v>100.0</v>
      </c>
      <c r="C28" s="90">
        <v>2891.0</v>
      </c>
      <c r="D28" s="90" t="s">
        <v>76</v>
      </c>
      <c r="E28" s="92">
        <v>0.998681707132846</v>
      </c>
      <c r="F28" s="92">
        <v>-0.890687979924402</v>
      </c>
      <c r="G28" s="92">
        <v>1.65158141856348</v>
      </c>
      <c r="H28" s="92">
        <v>0.198767879819722</v>
      </c>
      <c r="I28" s="93">
        <v>81.0</v>
      </c>
      <c r="J28" s="90"/>
      <c r="K28" s="90"/>
      <c r="L28" s="90"/>
      <c r="M28" s="90"/>
      <c r="N28" s="90"/>
      <c r="O28" s="90"/>
      <c r="P28" s="90"/>
      <c r="Q28" s="90"/>
      <c r="R28" s="90"/>
    </row>
    <row r="29">
      <c r="A29" s="89" t="s">
        <v>108</v>
      </c>
      <c r="B29" s="90">
        <v>100.0</v>
      </c>
      <c r="C29" s="90">
        <v>2891.0</v>
      </c>
      <c r="D29" s="90" t="s">
        <v>76</v>
      </c>
      <c r="E29" s="92">
        <v>0.998681707132846</v>
      </c>
      <c r="F29" s="92">
        <v>-0.890687979924402</v>
      </c>
      <c r="G29" s="92">
        <v>1.65158141856348</v>
      </c>
      <c r="H29" s="92">
        <v>0.198767879819722</v>
      </c>
      <c r="I29" s="93">
        <v>81.0</v>
      </c>
      <c r="J29" s="90"/>
      <c r="K29" s="90"/>
      <c r="L29" s="90"/>
      <c r="M29" s="90"/>
      <c r="N29" s="90"/>
      <c r="O29" s="90"/>
      <c r="P29" s="90"/>
      <c r="Q29" s="90"/>
      <c r="R29" s="90"/>
    </row>
    <row r="30">
      <c r="A30" s="89" t="s">
        <v>109</v>
      </c>
      <c r="B30" s="90">
        <v>100.0</v>
      </c>
      <c r="C30" s="90">
        <v>2943.0</v>
      </c>
      <c r="D30" s="90" t="s">
        <v>76</v>
      </c>
      <c r="E30" s="92">
        <v>0.997890664629509</v>
      </c>
      <c r="F30" s="92">
        <v>-0.866086792144278</v>
      </c>
      <c r="G30" s="92">
        <v>1.52745910287308</v>
      </c>
      <c r="H30" s="92">
        <v>0.185697526208921</v>
      </c>
      <c r="I30" s="93">
        <v>84.0</v>
      </c>
      <c r="J30" s="90"/>
      <c r="K30" s="90"/>
      <c r="L30" s="90"/>
      <c r="M30" s="90"/>
      <c r="N30" s="90"/>
      <c r="O30" s="90"/>
      <c r="P30" s="90"/>
      <c r="Q30" s="90"/>
      <c r="R30" s="90"/>
    </row>
    <row r="31">
      <c r="A31" s="89" t="s">
        <v>110</v>
      </c>
      <c r="B31" s="90">
        <v>100.0</v>
      </c>
      <c r="C31" s="90">
        <v>2943.0</v>
      </c>
      <c r="D31" s="90" t="s">
        <v>76</v>
      </c>
      <c r="E31" s="92">
        <v>0.997890664629509</v>
      </c>
      <c r="F31" s="92">
        <v>-0.866086792144278</v>
      </c>
      <c r="G31" s="92">
        <v>1.52745910287308</v>
      </c>
      <c r="H31" s="92">
        <v>0.185697526208921</v>
      </c>
      <c r="I31" s="93">
        <v>84.0</v>
      </c>
      <c r="J31" s="90"/>
      <c r="K31" s="90"/>
      <c r="L31" s="90"/>
      <c r="M31" s="90"/>
      <c r="N31" s="90"/>
      <c r="O31" s="90"/>
      <c r="P31" s="90"/>
      <c r="Q31" s="90"/>
      <c r="R31" s="90"/>
    </row>
    <row r="32">
      <c r="A32" s="89" t="s">
        <v>111</v>
      </c>
      <c r="B32" s="90">
        <v>100.0</v>
      </c>
      <c r="C32" s="90">
        <v>3220.0</v>
      </c>
      <c r="D32" s="90" t="s">
        <v>76</v>
      </c>
      <c r="E32" s="92">
        <v>0.998574114803489</v>
      </c>
      <c r="F32" s="92">
        <v>-0.88529998870797</v>
      </c>
      <c r="G32" s="92">
        <v>1.23775613118759</v>
      </c>
      <c r="H32" s="92">
        <v>0.156744825096462</v>
      </c>
      <c r="I32" s="93">
        <v>90.0</v>
      </c>
      <c r="J32" s="90"/>
      <c r="K32" s="90"/>
      <c r="L32" s="90"/>
      <c r="M32" s="90"/>
      <c r="N32" s="90"/>
      <c r="O32" s="90"/>
      <c r="P32" s="90"/>
      <c r="Q32" s="90"/>
      <c r="R32" s="90"/>
    </row>
    <row r="33">
      <c r="A33" s="89" t="s">
        <v>113</v>
      </c>
      <c r="B33" s="90">
        <v>100.0</v>
      </c>
      <c r="C33" s="90">
        <v>3220.0</v>
      </c>
      <c r="D33" s="90" t="s">
        <v>76</v>
      </c>
      <c r="E33" s="92">
        <v>0.998574114803489</v>
      </c>
      <c r="F33" s="92">
        <v>-0.88529998870797</v>
      </c>
      <c r="G33" s="92">
        <v>1.23775613118759</v>
      </c>
      <c r="H33" s="92">
        <v>0.156744825096462</v>
      </c>
      <c r="I33" s="93">
        <v>90.0</v>
      </c>
      <c r="J33" s="90"/>
      <c r="K33" s="90"/>
      <c r="L33" s="90"/>
      <c r="M33" s="90"/>
      <c r="N33" s="90"/>
      <c r="O33" s="90"/>
      <c r="P33" s="90"/>
      <c r="Q33" s="90"/>
      <c r="R33" s="90"/>
    </row>
    <row r="34">
      <c r="A34" s="89" t="s">
        <v>114</v>
      </c>
      <c r="B34" s="90">
        <v>100.0</v>
      </c>
      <c r="C34" s="90">
        <v>3047.0</v>
      </c>
      <c r="D34" s="90" t="s">
        <v>76</v>
      </c>
      <c r="E34" s="92">
        <v>0.998179144661621</v>
      </c>
      <c r="F34" s="92">
        <v>-0.895867084074474</v>
      </c>
      <c r="G34" s="92">
        <v>1.54320854898521</v>
      </c>
      <c r="H34" s="92">
        <v>0.188168472010629</v>
      </c>
      <c r="I34" s="93">
        <v>85.0</v>
      </c>
      <c r="J34" s="90"/>
      <c r="K34" s="90"/>
      <c r="L34" s="90"/>
      <c r="M34" s="90"/>
      <c r="N34" s="90"/>
      <c r="O34" s="90"/>
      <c r="P34" s="90"/>
      <c r="Q34" s="90"/>
      <c r="R34" s="90"/>
    </row>
    <row r="35">
      <c r="A35" s="89" t="s">
        <v>115</v>
      </c>
      <c r="B35" s="90">
        <v>100.0</v>
      </c>
      <c r="C35" s="90">
        <v>3047.0</v>
      </c>
      <c r="D35" s="90" t="s">
        <v>76</v>
      </c>
      <c r="E35" s="92">
        <v>0.998179144661621</v>
      </c>
      <c r="F35" s="92">
        <v>-0.895867084074474</v>
      </c>
      <c r="G35" s="92">
        <v>1.54320854898521</v>
      </c>
      <c r="H35" s="92">
        <v>0.188168472010629</v>
      </c>
      <c r="I35" s="93">
        <v>85.0</v>
      </c>
      <c r="J35" s="90"/>
      <c r="K35" s="90"/>
      <c r="L35" s="90"/>
      <c r="M35" s="90"/>
      <c r="N35" s="90"/>
      <c r="O35" s="90"/>
      <c r="P35" s="90"/>
      <c r="Q35" s="90"/>
      <c r="R35" s="90"/>
    </row>
    <row r="36">
      <c r="A36" s="89" t="s">
        <v>116</v>
      </c>
      <c r="B36" s="90">
        <v>100.0</v>
      </c>
      <c r="C36" s="90">
        <v>3059.0</v>
      </c>
      <c r="D36" s="90" t="s">
        <v>76</v>
      </c>
      <c r="E36" s="92">
        <v>0.997767332589452</v>
      </c>
      <c r="F36" s="92">
        <v>-0.892604813870163</v>
      </c>
      <c r="G36" s="92">
        <v>1.60822697761119</v>
      </c>
      <c r="H36" s="92">
        <v>0.193915222040648</v>
      </c>
      <c r="I36" s="93">
        <v>84.0</v>
      </c>
      <c r="J36" s="90"/>
      <c r="K36" s="90"/>
      <c r="L36" s="90"/>
      <c r="M36" s="90"/>
      <c r="N36" s="90"/>
      <c r="O36" s="90"/>
      <c r="P36" s="90"/>
      <c r="Q36" s="90"/>
      <c r="R36" s="90"/>
    </row>
    <row r="37">
      <c r="A37" s="89" t="s">
        <v>117</v>
      </c>
      <c r="B37" s="90">
        <v>100.0</v>
      </c>
      <c r="C37" s="90">
        <v>3059.0</v>
      </c>
      <c r="D37" s="90" t="s">
        <v>76</v>
      </c>
      <c r="E37" s="92">
        <v>0.997767332589452</v>
      </c>
      <c r="F37" s="92">
        <v>-0.892604813870163</v>
      </c>
      <c r="G37" s="92">
        <v>1.60822697761119</v>
      </c>
      <c r="H37" s="92">
        <v>0.193915222040648</v>
      </c>
      <c r="I37" s="93">
        <v>84.0</v>
      </c>
      <c r="J37" s="90"/>
      <c r="K37" s="90"/>
      <c r="L37" s="90"/>
      <c r="M37" s="90"/>
      <c r="N37" s="90"/>
      <c r="O37" s="90"/>
      <c r="P37" s="90"/>
      <c r="Q37" s="90"/>
      <c r="R37" s="90"/>
    </row>
    <row r="38">
      <c r="A38" s="89" t="s">
        <v>119</v>
      </c>
      <c r="B38" s="90">
        <v>100.0</v>
      </c>
      <c r="C38" s="90">
        <v>2884.0</v>
      </c>
      <c r="D38" s="90" t="s">
        <v>76</v>
      </c>
      <c r="E38" s="92">
        <v>0.998287946718733</v>
      </c>
      <c r="F38" s="92">
        <v>-0.910751819178231</v>
      </c>
      <c r="G38" s="92">
        <v>1.71912204881187</v>
      </c>
      <c r="H38" s="92">
        <v>0.205836927546558</v>
      </c>
      <c r="I38" s="93">
        <v>80.0</v>
      </c>
      <c r="J38" s="90"/>
      <c r="K38" s="90"/>
      <c r="L38" s="90"/>
      <c r="M38" s="90"/>
      <c r="N38" s="90"/>
      <c r="O38" s="90"/>
      <c r="P38" s="90"/>
      <c r="Q38" s="90"/>
      <c r="R38" s="90"/>
    </row>
    <row r="39">
      <c r="A39" s="89" t="s">
        <v>120</v>
      </c>
      <c r="B39" s="90">
        <v>100.0</v>
      </c>
      <c r="C39" s="90">
        <v>2884.0</v>
      </c>
      <c r="D39" s="90" t="s">
        <v>76</v>
      </c>
      <c r="E39" s="92">
        <v>0.998287946718733</v>
      </c>
      <c r="F39" s="92">
        <v>-0.910751819178231</v>
      </c>
      <c r="G39" s="92">
        <v>1.71912204881187</v>
      </c>
      <c r="H39" s="92">
        <v>0.205836927546558</v>
      </c>
      <c r="I39" s="93">
        <v>80.0</v>
      </c>
      <c r="J39" s="90"/>
      <c r="K39" s="90"/>
      <c r="L39" s="90"/>
      <c r="M39" s="90"/>
      <c r="N39" s="90"/>
      <c r="O39" s="90"/>
      <c r="P39" s="90"/>
      <c r="Q39" s="90"/>
      <c r="R39" s="90"/>
    </row>
    <row r="40">
      <c r="A40" s="89" t="s">
        <v>121</v>
      </c>
      <c r="B40" s="90">
        <v>100.0</v>
      </c>
      <c r="C40" s="90">
        <v>3008.0</v>
      </c>
      <c r="D40" s="90" t="s">
        <v>76</v>
      </c>
      <c r="E40" s="92">
        <v>0.998729839293866</v>
      </c>
      <c r="F40" s="92">
        <v>-0.891037850708821</v>
      </c>
      <c r="G40" s="92">
        <v>1.531855100409</v>
      </c>
      <c r="H40" s="92">
        <v>0.187482687112229</v>
      </c>
      <c r="I40" s="93">
        <v>85.0</v>
      </c>
      <c r="J40" s="90"/>
      <c r="K40" s="90"/>
      <c r="L40" s="90"/>
      <c r="M40" s="90"/>
      <c r="N40" s="90"/>
      <c r="O40" s="90"/>
      <c r="P40" s="90"/>
      <c r="Q40" s="90"/>
      <c r="R40" s="90"/>
    </row>
    <row r="41">
      <c r="A41" s="89" t="s">
        <v>122</v>
      </c>
      <c r="B41" s="90">
        <v>100.0</v>
      </c>
      <c r="C41" s="90">
        <v>3008.0</v>
      </c>
      <c r="D41" s="90" t="s">
        <v>76</v>
      </c>
      <c r="E41" s="92">
        <v>0.998729839293866</v>
      </c>
      <c r="F41" s="92">
        <v>-0.891037850708821</v>
      </c>
      <c r="G41" s="92">
        <v>1.531855100409</v>
      </c>
      <c r="H41" s="92">
        <v>0.187482687112229</v>
      </c>
      <c r="I41" s="93">
        <v>85.0</v>
      </c>
      <c r="J41" s="90"/>
      <c r="K41" s="90"/>
      <c r="L41" s="90"/>
      <c r="M41" s="90"/>
      <c r="N41" s="90"/>
      <c r="O41" s="90"/>
      <c r="P41" s="90"/>
      <c r="Q41" s="90"/>
      <c r="R41" s="90"/>
    </row>
    <row r="42">
      <c r="A42" s="89" t="s">
        <v>123</v>
      </c>
      <c r="B42" s="90">
        <v>100.0</v>
      </c>
      <c r="C42" s="90">
        <v>3216.0</v>
      </c>
      <c r="D42" s="90" t="s">
        <v>76</v>
      </c>
      <c r="E42" s="92">
        <v>0.998237016233978</v>
      </c>
      <c r="F42" s="92">
        <v>-0.876702054953069</v>
      </c>
      <c r="G42" s="92">
        <v>1.25665891215325</v>
      </c>
      <c r="H42" s="92">
        <v>0.157907836392246</v>
      </c>
      <c r="I42" s="93">
        <v>91.0</v>
      </c>
      <c r="J42" s="90"/>
      <c r="K42" s="90"/>
      <c r="L42" s="90"/>
      <c r="M42" s="90"/>
      <c r="N42" s="90"/>
      <c r="O42" s="90"/>
      <c r="P42" s="90"/>
      <c r="Q42" s="90"/>
      <c r="R42" s="90"/>
    </row>
    <row r="43">
      <c r="A43" s="89" t="s">
        <v>125</v>
      </c>
      <c r="B43" s="90">
        <v>100.0</v>
      </c>
      <c r="C43" s="90">
        <v>3216.0</v>
      </c>
      <c r="D43" s="90" t="s">
        <v>76</v>
      </c>
      <c r="E43" s="92">
        <v>0.998237016233978</v>
      </c>
      <c r="F43" s="92">
        <v>-0.876702054953069</v>
      </c>
      <c r="G43" s="92">
        <v>1.25665891215325</v>
      </c>
      <c r="H43" s="92">
        <v>0.157907836392246</v>
      </c>
      <c r="I43" s="93">
        <v>91.0</v>
      </c>
      <c r="J43" s="90"/>
      <c r="K43" s="90"/>
      <c r="L43" s="90"/>
      <c r="M43" s="90"/>
      <c r="N43" s="90"/>
      <c r="O43" s="90"/>
      <c r="P43" s="90"/>
      <c r="Q43" s="90"/>
      <c r="R43" s="90"/>
    </row>
    <row r="44">
      <c r="A44" s="89" t="s">
        <v>126</v>
      </c>
      <c r="B44" s="90">
        <v>100.0</v>
      </c>
      <c r="C44" s="90">
        <v>3091.0</v>
      </c>
      <c r="D44" s="90" t="s">
        <v>76</v>
      </c>
      <c r="E44" s="92">
        <v>0.997330212287475</v>
      </c>
      <c r="F44" s="92">
        <v>-0.881971425823107</v>
      </c>
      <c r="G44" s="92">
        <v>1.30278882413021</v>
      </c>
      <c r="H44" s="92">
        <v>0.163951803696239</v>
      </c>
      <c r="I44" s="93">
        <v>85.0</v>
      </c>
      <c r="J44" s="90"/>
      <c r="K44" s="90"/>
      <c r="L44" s="90"/>
      <c r="M44" s="90"/>
      <c r="N44" s="90"/>
      <c r="O44" s="90"/>
      <c r="P44" s="90"/>
      <c r="Q44" s="90"/>
      <c r="R44" s="90"/>
    </row>
    <row r="45">
      <c r="A45" s="89" t="s">
        <v>127</v>
      </c>
      <c r="B45" s="90">
        <v>100.0</v>
      </c>
      <c r="C45" s="90">
        <v>3091.0</v>
      </c>
      <c r="D45" s="90" t="s">
        <v>76</v>
      </c>
      <c r="E45" s="92">
        <v>0.997330212287475</v>
      </c>
      <c r="F45" s="92">
        <v>-0.881971425823107</v>
      </c>
      <c r="G45" s="92">
        <v>1.30278882413021</v>
      </c>
      <c r="H45" s="92">
        <v>0.163951803696239</v>
      </c>
      <c r="I45" s="93">
        <v>85.0</v>
      </c>
      <c r="J45" s="90"/>
      <c r="K45" s="90"/>
      <c r="L45" s="90"/>
      <c r="M45" s="90"/>
      <c r="N45" s="90"/>
      <c r="O45" s="90"/>
      <c r="P45" s="90"/>
      <c r="Q45" s="90"/>
      <c r="R45" s="90"/>
    </row>
    <row r="46">
      <c r="A46" s="89" t="s">
        <v>58</v>
      </c>
      <c r="B46" s="90">
        <v>100.0</v>
      </c>
      <c r="C46" s="90">
        <v>3158.0</v>
      </c>
      <c r="D46" s="90" t="s">
        <v>76</v>
      </c>
      <c r="E46" s="92">
        <v>0.997691275101753</v>
      </c>
      <c r="F46" s="92">
        <v>-0.866837189034124</v>
      </c>
      <c r="G46" s="92">
        <v>1.29306542254075</v>
      </c>
      <c r="H46" s="92">
        <v>0.162575267445107</v>
      </c>
      <c r="I46" s="93">
        <v>88.0</v>
      </c>
      <c r="J46" s="90"/>
      <c r="K46" s="90"/>
      <c r="L46" s="90"/>
      <c r="M46" s="90"/>
      <c r="N46" s="90"/>
      <c r="O46" s="90"/>
      <c r="P46" s="90"/>
      <c r="Q46" s="90"/>
      <c r="R46" s="90"/>
    </row>
    <row r="47">
      <c r="A47" s="89" t="s">
        <v>61</v>
      </c>
      <c r="B47" s="90">
        <v>100.0</v>
      </c>
      <c r="C47" s="90">
        <v>3158.0</v>
      </c>
      <c r="D47" s="90" t="s">
        <v>76</v>
      </c>
      <c r="E47" s="92">
        <v>0.997691275101753</v>
      </c>
      <c r="F47" s="92">
        <v>-0.866837189034124</v>
      </c>
      <c r="G47" s="92">
        <v>1.29306542254075</v>
      </c>
      <c r="H47" s="92">
        <v>0.162575267445107</v>
      </c>
      <c r="I47" s="93">
        <v>88.0</v>
      </c>
      <c r="J47" s="90"/>
      <c r="K47" s="90"/>
      <c r="L47" s="90"/>
      <c r="M47" s="90"/>
      <c r="N47" s="90"/>
      <c r="O47" s="90"/>
      <c r="P47" s="90"/>
      <c r="Q47" s="90"/>
      <c r="R47" s="90"/>
    </row>
    <row r="48">
      <c r="A48" s="89" t="s">
        <v>129</v>
      </c>
      <c r="B48" s="90">
        <v>100.0</v>
      </c>
      <c r="C48" s="90">
        <v>2780.0</v>
      </c>
      <c r="D48" s="90" t="s">
        <v>76</v>
      </c>
      <c r="E48" s="92">
        <v>0.998853182911151</v>
      </c>
      <c r="F48" s="92">
        <v>-0.890494916455783</v>
      </c>
      <c r="G48" s="92">
        <v>1.68469706847939</v>
      </c>
      <c r="H48" s="92">
        <v>0.204040456355309</v>
      </c>
      <c r="I48" s="93">
        <v>78.0</v>
      </c>
      <c r="J48" s="90"/>
      <c r="K48" s="90"/>
      <c r="L48" s="90"/>
      <c r="M48" s="90"/>
      <c r="N48" s="90"/>
      <c r="O48" s="90"/>
      <c r="P48" s="90"/>
      <c r="Q48" s="90"/>
      <c r="R48" s="90"/>
    </row>
    <row r="49">
      <c r="A49" s="89" t="s">
        <v>130</v>
      </c>
      <c r="B49" s="90">
        <v>100.0</v>
      </c>
      <c r="C49" s="90">
        <v>2780.0</v>
      </c>
      <c r="D49" s="90" t="s">
        <v>76</v>
      </c>
      <c r="E49" s="92">
        <v>0.998853182911151</v>
      </c>
      <c r="F49" s="92">
        <v>-0.890494916455783</v>
      </c>
      <c r="G49" s="92">
        <v>1.68469706847939</v>
      </c>
      <c r="H49" s="92">
        <v>0.204040456355309</v>
      </c>
      <c r="I49" s="93">
        <v>78.0</v>
      </c>
      <c r="J49" s="90"/>
      <c r="K49" s="90"/>
      <c r="L49" s="90"/>
      <c r="M49" s="90"/>
      <c r="N49" s="90"/>
      <c r="O49" s="90"/>
      <c r="P49" s="90"/>
      <c r="Q49" s="90"/>
      <c r="R49" s="90"/>
    </row>
    <row r="50">
      <c r="A50" s="89" t="s">
        <v>131</v>
      </c>
      <c r="B50" s="90">
        <v>100.0</v>
      </c>
      <c r="C50" s="90">
        <v>3116.0</v>
      </c>
      <c r="D50" s="90" t="s">
        <v>76</v>
      </c>
      <c r="E50" s="92">
        <v>0.997389554177384</v>
      </c>
      <c r="F50" s="92">
        <v>-0.900296747558418</v>
      </c>
      <c r="G50" s="92">
        <v>1.36064701080337</v>
      </c>
      <c r="H50" s="92">
        <v>0.169837377890085</v>
      </c>
      <c r="I50" s="93">
        <v>88.0</v>
      </c>
      <c r="J50" s="90"/>
      <c r="K50" s="90"/>
      <c r="L50" s="90"/>
      <c r="M50" s="90"/>
      <c r="N50" s="90"/>
      <c r="O50" s="90"/>
      <c r="P50" s="90"/>
      <c r="Q50" s="90"/>
      <c r="R50" s="90"/>
    </row>
    <row r="51">
      <c r="A51" s="89" t="s">
        <v>132</v>
      </c>
      <c r="B51" s="90">
        <v>100.0</v>
      </c>
      <c r="C51" s="90">
        <v>3116.0</v>
      </c>
      <c r="D51" s="90" t="s">
        <v>76</v>
      </c>
      <c r="E51" s="92">
        <v>0.997389554177384</v>
      </c>
      <c r="F51" s="92">
        <v>-0.900296747558418</v>
      </c>
      <c r="G51" s="92">
        <v>1.36064701080337</v>
      </c>
      <c r="H51" s="92">
        <v>0.169837377890085</v>
      </c>
      <c r="I51" s="93">
        <v>88.0</v>
      </c>
      <c r="J51" s="90"/>
      <c r="K51" s="90"/>
      <c r="L51" s="90"/>
      <c r="M51" s="90"/>
      <c r="N51" s="90"/>
      <c r="O51" s="90"/>
      <c r="P51" s="90"/>
      <c r="Q51" s="90"/>
      <c r="R51" s="90"/>
    </row>
    <row r="52">
      <c r="A52" s="89" t="s">
        <v>133</v>
      </c>
      <c r="B52" s="90">
        <v>100.0</v>
      </c>
      <c r="C52" s="90">
        <v>3091.0</v>
      </c>
      <c r="D52" s="90" t="s">
        <v>76</v>
      </c>
      <c r="E52" s="92">
        <v>0.996966348703754</v>
      </c>
      <c r="F52" s="92">
        <v>-0.856979913693246</v>
      </c>
      <c r="G52" s="92">
        <v>1.22489024886773</v>
      </c>
      <c r="H52" s="92">
        <v>0.154710544089784</v>
      </c>
      <c r="I52" s="93">
        <v>91.0</v>
      </c>
      <c r="J52" s="90"/>
      <c r="K52" s="90"/>
      <c r="L52" s="90"/>
      <c r="M52" s="90"/>
      <c r="N52" s="90"/>
      <c r="O52" s="90"/>
      <c r="P52" s="90"/>
      <c r="Q52" s="90"/>
      <c r="R52" s="90"/>
    </row>
    <row r="53">
      <c r="A53" s="89" t="s">
        <v>135</v>
      </c>
      <c r="B53" s="90">
        <v>100.0</v>
      </c>
      <c r="C53" s="90">
        <v>3091.0</v>
      </c>
      <c r="D53" s="90" t="s">
        <v>76</v>
      </c>
      <c r="E53" s="92">
        <v>0.996966348703754</v>
      </c>
      <c r="F53" s="92">
        <v>-0.856979913693246</v>
      </c>
      <c r="G53" s="92">
        <v>1.22489024886773</v>
      </c>
      <c r="H53" s="92">
        <v>0.154710544089784</v>
      </c>
      <c r="I53" s="93">
        <v>91.0</v>
      </c>
      <c r="J53" s="90"/>
      <c r="K53" s="90"/>
      <c r="L53" s="90"/>
      <c r="M53" s="90"/>
      <c r="N53" s="90"/>
      <c r="O53" s="90"/>
      <c r="P53" s="90"/>
      <c r="Q53" s="90"/>
      <c r="R53" s="90"/>
    </row>
    <row r="54">
      <c r="A54" s="89" t="s">
        <v>136</v>
      </c>
      <c r="B54" s="90">
        <v>100.0</v>
      </c>
      <c r="C54" s="90">
        <v>2999.0</v>
      </c>
      <c r="D54" s="90" t="s">
        <v>76</v>
      </c>
      <c r="E54" s="92">
        <v>0.997989245685668</v>
      </c>
      <c r="F54" s="92">
        <v>-0.855008114136279</v>
      </c>
      <c r="G54" s="92">
        <v>1.36196581558094</v>
      </c>
      <c r="H54" s="92">
        <v>0.169956364849749</v>
      </c>
      <c r="I54" s="93">
        <v>91.0</v>
      </c>
      <c r="J54" s="90"/>
      <c r="K54" s="90"/>
      <c r="L54" s="90"/>
      <c r="M54" s="90"/>
      <c r="N54" s="90"/>
      <c r="O54" s="90"/>
      <c r="P54" s="90"/>
      <c r="Q54" s="90"/>
      <c r="R54" s="90"/>
    </row>
    <row r="55">
      <c r="A55" s="89" t="s">
        <v>137</v>
      </c>
      <c r="B55" s="90">
        <v>100.0</v>
      </c>
      <c r="C55" s="90">
        <v>2999.0</v>
      </c>
      <c r="D55" s="90" t="s">
        <v>76</v>
      </c>
      <c r="E55" s="92">
        <v>0.997989245685668</v>
      </c>
      <c r="F55" s="92">
        <v>-0.855008114136279</v>
      </c>
      <c r="G55" s="92">
        <v>1.36196581558094</v>
      </c>
      <c r="H55" s="92">
        <v>0.169956364849749</v>
      </c>
      <c r="I55" s="93">
        <v>91.0</v>
      </c>
      <c r="J55" s="90"/>
      <c r="K55" s="90"/>
      <c r="L55" s="90"/>
      <c r="M55" s="90"/>
      <c r="N55" s="90"/>
      <c r="O55" s="90"/>
      <c r="P55" s="90"/>
      <c r="Q55" s="90"/>
      <c r="R55" s="90"/>
    </row>
    <row r="56">
      <c r="A56" s="89" t="s">
        <v>138</v>
      </c>
      <c r="B56" s="90">
        <v>100.0</v>
      </c>
      <c r="C56" s="90">
        <v>3044.0</v>
      </c>
      <c r="D56" s="90" t="s">
        <v>76</v>
      </c>
      <c r="E56" s="92">
        <v>0.998215749061785</v>
      </c>
      <c r="F56" s="92">
        <v>-0.916445204406365</v>
      </c>
      <c r="G56" s="92">
        <v>1.54050616018232</v>
      </c>
      <c r="H56" s="92">
        <v>0.187480940395335</v>
      </c>
      <c r="I56" s="93">
        <v>82.0</v>
      </c>
      <c r="J56" s="90"/>
      <c r="K56" s="90"/>
      <c r="L56" s="90"/>
      <c r="M56" s="90"/>
      <c r="N56" s="90"/>
      <c r="O56" s="90"/>
      <c r="P56" s="90"/>
      <c r="Q56" s="90"/>
      <c r="R56" s="90"/>
    </row>
    <row r="57">
      <c r="A57" s="89" t="s">
        <v>140</v>
      </c>
      <c r="B57" s="90">
        <v>100.0</v>
      </c>
      <c r="C57" s="90">
        <v>3044.0</v>
      </c>
      <c r="D57" s="90" t="s">
        <v>76</v>
      </c>
      <c r="E57" s="92">
        <v>0.998215749061785</v>
      </c>
      <c r="F57" s="92">
        <v>-0.916445204406365</v>
      </c>
      <c r="G57" s="92">
        <v>1.54050616018232</v>
      </c>
      <c r="H57" s="92">
        <v>0.187480940395335</v>
      </c>
      <c r="I57" s="93">
        <v>82.0</v>
      </c>
      <c r="J57" s="90"/>
      <c r="K57" s="90"/>
      <c r="L57" s="90"/>
      <c r="M57" s="90"/>
      <c r="N57" s="90"/>
      <c r="O57" s="90"/>
      <c r="P57" s="90"/>
      <c r="Q57" s="90"/>
      <c r="R57" s="90"/>
    </row>
    <row r="58">
      <c r="A58" s="89" t="s">
        <v>141</v>
      </c>
      <c r="B58" s="90">
        <v>100.0</v>
      </c>
      <c r="C58" s="90">
        <v>2864.0</v>
      </c>
      <c r="D58" s="90" t="s">
        <v>76</v>
      </c>
      <c r="E58" s="92">
        <v>0.997878582745692</v>
      </c>
      <c r="F58" s="92">
        <v>-0.901667224592469</v>
      </c>
      <c r="G58" s="92">
        <v>1.75034920769936</v>
      </c>
      <c r="H58" s="92">
        <v>0.208242852232283</v>
      </c>
      <c r="I58" s="93">
        <v>81.0</v>
      </c>
      <c r="J58" s="90"/>
      <c r="K58" s="90"/>
      <c r="L58" s="90"/>
      <c r="M58" s="90"/>
      <c r="N58" s="90"/>
      <c r="O58" s="90"/>
      <c r="P58" s="90"/>
      <c r="Q58" s="90"/>
      <c r="R58" s="90"/>
    </row>
    <row r="59">
      <c r="A59" s="89" t="s">
        <v>142</v>
      </c>
      <c r="B59" s="90">
        <v>100.0</v>
      </c>
      <c r="C59" s="90">
        <v>2864.0</v>
      </c>
      <c r="D59" s="90" t="s">
        <v>76</v>
      </c>
      <c r="E59" s="92">
        <v>0.997878582745692</v>
      </c>
      <c r="F59" s="92">
        <v>-0.901667224592469</v>
      </c>
      <c r="G59" s="92">
        <v>1.75034920769936</v>
      </c>
      <c r="H59" s="92">
        <v>0.208242852232283</v>
      </c>
      <c r="I59" s="93">
        <v>81.0</v>
      </c>
      <c r="J59" s="90"/>
      <c r="K59" s="90"/>
      <c r="L59" s="90"/>
      <c r="M59" s="90"/>
      <c r="N59" s="90"/>
      <c r="O59" s="90"/>
      <c r="P59" s="90"/>
      <c r="Q59" s="90"/>
      <c r="R59" s="90"/>
    </row>
    <row r="60">
      <c r="A60" s="89" t="s">
        <v>143</v>
      </c>
      <c r="B60" s="90">
        <v>100.0</v>
      </c>
      <c r="C60" s="90">
        <v>3234.0</v>
      </c>
      <c r="D60" s="90" t="s">
        <v>76</v>
      </c>
      <c r="E60" s="92">
        <v>0.99714050310828</v>
      </c>
      <c r="F60" s="92">
        <v>-0.894684281266099</v>
      </c>
      <c r="G60" s="92">
        <v>1.25216911225206</v>
      </c>
      <c r="H60" s="92">
        <v>0.157506876087188</v>
      </c>
      <c r="I60" s="93">
        <v>88.0</v>
      </c>
      <c r="J60" s="90"/>
      <c r="K60" s="90"/>
      <c r="L60" s="90"/>
      <c r="M60" s="90"/>
      <c r="N60" s="90"/>
      <c r="O60" s="90"/>
      <c r="P60" s="90"/>
      <c r="Q60" s="90"/>
      <c r="R60" s="90"/>
    </row>
    <row r="61">
      <c r="A61" s="89" t="s">
        <v>144</v>
      </c>
      <c r="B61" s="90">
        <v>100.0</v>
      </c>
      <c r="C61" s="90">
        <v>3234.0</v>
      </c>
      <c r="D61" s="90" t="s">
        <v>76</v>
      </c>
      <c r="E61" s="92">
        <v>0.99714050310828</v>
      </c>
      <c r="F61" s="92">
        <v>-0.894684281266099</v>
      </c>
      <c r="G61" s="92">
        <v>1.25216911225206</v>
      </c>
      <c r="H61" s="92">
        <v>0.157506876087188</v>
      </c>
      <c r="I61" s="93">
        <v>88.0</v>
      </c>
      <c r="J61" s="90"/>
      <c r="K61" s="90"/>
      <c r="L61" s="90"/>
      <c r="M61" s="90"/>
      <c r="N61" s="90"/>
      <c r="O61" s="90"/>
      <c r="P61" s="90"/>
      <c r="Q61" s="90"/>
      <c r="R61" s="90"/>
    </row>
    <row r="62">
      <c r="A62" s="89" t="s">
        <v>145</v>
      </c>
      <c r="B62" s="90">
        <v>100.0</v>
      </c>
      <c r="C62" s="90">
        <v>2734.0</v>
      </c>
      <c r="D62" s="90" t="s">
        <v>76</v>
      </c>
      <c r="E62" s="92">
        <v>0.998406019715593</v>
      </c>
      <c r="F62" s="92">
        <v>-0.909520099142794</v>
      </c>
      <c r="G62" s="92">
        <v>1.73954747091638</v>
      </c>
      <c r="H62" s="92">
        <v>0.209111749356578</v>
      </c>
      <c r="I62" s="93">
        <v>81.0</v>
      </c>
      <c r="J62" s="90"/>
      <c r="K62" s="90"/>
      <c r="L62" s="90"/>
      <c r="M62" s="90"/>
      <c r="N62" s="90"/>
      <c r="O62" s="90"/>
      <c r="P62" s="90"/>
      <c r="Q62" s="90"/>
      <c r="R62" s="90"/>
    </row>
    <row r="63">
      <c r="A63" s="89" t="s">
        <v>147</v>
      </c>
      <c r="B63" s="90">
        <v>100.0</v>
      </c>
      <c r="C63" s="90">
        <v>2734.0</v>
      </c>
      <c r="D63" s="90" t="s">
        <v>76</v>
      </c>
      <c r="E63" s="92">
        <v>0.998406019715593</v>
      </c>
      <c r="F63" s="92">
        <v>-0.909520099142794</v>
      </c>
      <c r="G63" s="92">
        <v>1.73954747091638</v>
      </c>
      <c r="H63" s="92">
        <v>0.209111749356578</v>
      </c>
      <c r="I63" s="93">
        <v>81.0</v>
      </c>
      <c r="J63" s="90"/>
      <c r="K63" s="90"/>
      <c r="L63" s="90"/>
      <c r="M63" s="90"/>
      <c r="N63" s="90"/>
      <c r="O63" s="90"/>
      <c r="P63" s="90"/>
      <c r="Q63" s="90"/>
      <c r="R63" s="90"/>
    </row>
    <row r="64">
      <c r="A64" s="89" t="s">
        <v>148</v>
      </c>
      <c r="B64" s="90">
        <v>100.0</v>
      </c>
      <c r="C64" s="90">
        <v>3148.0</v>
      </c>
      <c r="D64" s="90" t="s">
        <v>76</v>
      </c>
      <c r="E64" s="92">
        <v>0.997297838125577</v>
      </c>
      <c r="F64" s="92">
        <v>-0.865724819054822</v>
      </c>
      <c r="G64" s="92">
        <v>1.24071841860641</v>
      </c>
      <c r="H64" s="92">
        <v>0.156955270497199</v>
      </c>
      <c r="I64" s="93">
        <v>90.0</v>
      </c>
      <c r="J64" s="90"/>
      <c r="K64" s="90"/>
      <c r="L64" s="90"/>
      <c r="M64" s="90"/>
      <c r="N64" s="90"/>
      <c r="O64" s="90"/>
      <c r="P64" s="90"/>
      <c r="Q64" s="90"/>
      <c r="R64" s="90"/>
    </row>
    <row r="65">
      <c r="A65" s="89" t="s">
        <v>149</v>
      </c>
      <c r="B65" s="90">
        <v>100.0</v>
      </c>
      <c r="C65" s="90">
        <v>3148.0</v>
      </c>
      <c r="D65" s="90" t="s">
        <v>76</v>
      </c>
      <c r="E65" s="92">
        <v>0.997297838125577</v>
      </c>
      <c r="F65" s="92">
        <v>-0.865724819054822</v>
      </c>
      <c r="G65" s="92">
        <v>1.24071841860641</v>
      </c>
      <c r="H65" s="92">
        <v>0.156955270497199</v>
      </c>
      <c r="I65" s="93">
        <v>90.0</v>
      </c>
      <c r="J65" s="90"/>
      <c r="K65" s="90"/>
      <c r="L65" s="90"/>
      <c r="M65" s="90"/>
      <c r="N65" s="90"/>
      <c r="O65" s="90"/>
      <c r="P65" s="90"/>
      <c r="Q65" s="90"/>
      <c r="R65" s="90"/>
    </row>
    <row r="66">
      <c r="A66" s="89" t="s">
        <v>150</v>
      </c>
      <c r="B66" s="90">
        <v>100.0</v>
      </c>
      <c r="C66" s="90">
        <v>3101.0</v>
      </c>
      <c r="D66" s="90" t="s">
        <v>76</v>
      </c>
      <c r="E66" s="92">
        <v>0.997653074888464</v>
      </c>
      <c r="F66" s="92">
        <v>-0.917506477426187</v>
      </c>
      <c r="G66" s="92">
        <v>1.48470668820469</v>
      </c>
      <c r="H66" s="92">
        <v>0.180972166089396</v>
      </c>
      <c r="I66" s="93">
        <v>84.0</v>
      </c>
      <c r="J66" s="90"/>
      <c r="K66" s="90"/>
      <c r="L66" s="90"/>
      <c r="M66" s="90"/>
      <c r="N66" s="90"/>
      <c r="O66" s="90"/>
      <c r="P66" s="90"/>
      <c r="Q66" s="90"/>
      <c r="R66" s="90"/>
    </row>
    <row r="67">
      <c r="A67" s="89" t="s">
        <v>152</v>
      </c>
      <c r="B67" s="90">
        <v>100.0</v>
      </c>
      <c r="C67" s="90">
        <v>3101.0</v>
      </c>
      <c r="D67" s="90" t="s">
        <v>76</v>
      </c>
      <c r="E67" s="92">
        <v>0.997653074888464</v>
      </c>
      <c r="F67" s="92">
        <v>-0.917506477426187</v>
      </c>
      <c r="G67" s="92">
        <v>1.48470668820469</v>
      </c>
      <c r="H67" s="92">
        <v>0.180972166089396</v>
      </c>
      <c r="I67" s="93">
        <v>84.0</v>
      </c>
      <c r="J67" s="90"/>
      <c r="K67" s="90"/>
      <c r="L67" s="90"/>
      <c r="M67" s="90"/>
      <c r="N67" s="90"/>
      <c r="O67" s="90"/>
      <c r="P67" s="90"/>
      <c r="Q67" s="90"/>
      <c r="R67" s="90"/>
    </row>
    <row r="68">
      <c r="A68" s="89" t="s">
        <v>63</v>
      </c>
      <c r="B68" s="90">
        <v>100.0</v>
      </c>
      <c r="C68" s="90">
        <v>2817.0</v>
      </c>
      <c r="D68" s="90" t="s">
        <v>76</v>
      </c>
      <c r="E68" s="92">
        <v>0.998550311151391</v>
      </c>
      <c r="F68" s="92">
        <v>-0.902297283685641</v>
      </c>
      <c r="G68" s="92">
        <v>1.7855836479251</v>
      </c>
      <c r="H68" s="92">
        <v>0.214228809415352</v>
      </c>
      <c r="I68" s="93">
        <v>79.0</v>
      </c>
      <c r="J68" s="90"/>
      <c r="K68" s="90"/>
      <c r="L68" s="90"/>
      <c r="M68" s="90"/>
      <c r="N68" s="90"/>
      <c r="O68" s="90"/>
      <c r="P68" s="90"/>
      <c r="Q68" s="90"/>
      <c r="R68" s="90"/>
    </row>
    <row r="69">
      <c r="A69" s="89" t="s">
        <v>65</v>
      </c>
      <c r="B69" s="90">
        <v>100.0</v>
      </c>
      <c r="C69" s="90">
        <v>2817.0</v>
      </c>
      <c r="D69" s="90" t="s">
        <v>76</v>
      </c>
      <c r="E69" s="92">
        <v>0.998550311151391</v>
      </c>
      <c r="F69" s="92">
        <v>-0.902297283685641</v>
      </c>
      <c r="G69" s="92">
        <v>1.7855836479251</v>
      </c>
      <c r="H69" s="92">
        <v>0.214228809415352</v>
      </c>
      <c r="I69" s="93">
        <v>79.0</v>
      </c>
      <c r="J69" s="90"/>
      <c r="K69" s="90"/>
      <c r="L69" s="90"/>
      <c r="M69" s="90"/>
      <c r="N69" s="90"/>
      <c r="O69" s="90"/>
      <c r="P69" s="90"/>
      <c r="Q69" s="90"/>
      <c r="R69" s="90"/>
    </row>
    <row r="70">
      <c r="A70" s="89" t="s">
        <v>153</v>
      </c>
      <c r="B70" s="90">
        <v>100.0</v>
      </c>
      <c r="C70" s="90">
        <v>2973.0</v>
      </c>
      <c r="D70" s="90" t="s">
        <v>76</v>
      </c>
      <c r="E70" s="92">
        <v>0.998358081076911</v>
      </c>
      <c r="F70" s="92">
        <v>-0.924996530432102</v>
      </c>
      <c r="G70" s="92">
        <v>1.45805450131778</v>
      </c>
      <c r="H70" s="92">
        <v>0.179679256446401</v>
      </c>
      <c r="I70" s="93">
        <v>85.0</v>
      </c>
      <c r="J70" s="90"/>
      <c r="K70" s="90"/>
      <c r="L70" s="90"/>
      <c r="M70" s="90"/>
      <c r="N70" s="90"/>
      <c r="O70" s="90"/>
      <c r="P70" s="90"/>
      <c r="Q70" s="90"/>
      <c r="R70" s="90"/>
    </row>
    <row r="71">
      <c r="A71" s="89" t="s">
        <v>154</v>
      </c>
      <c r="B71" s="90">
        <v>100.0</v>
      </c>
      <c r="C71" s="90">
        <v>2973.0</v>
      </c>
      <c r="D71" s="90" t="s">
        <v>76</v>
      </c>
      <c r="E71" s="92">
        <v>0.998358081076911</v>
      </c>
      <c r="F71" s="92">
        <v>-0.924996530432102</v>
      </c>
      <c r="G71" s="92">
        <v>1.45805450131778</v>
      </c>
      <c r="H71" s="92">
        <v>0.179679256446401</v>
      </c>
      <c r="I71" s="93">
        <v>85.0</v>
      </c>
      <c r="J71" s="90"/>
      <c r="K71" s="90"/>
      <c r="L71" s="90"/>
      <c r="M71" s="90"/>
      <c r="N71" s="90"/>
      <c r="O71" s="90"/>
      <c r="P71" s="90"/>
      <c r="Q71" s="90"/>
      <c r="R71" s="90"/>
    </row>
    <row r="72">
      <c r="A72" s="89" t="s">
        <v>156</v>
      </c>
      <c r="B72" s="90">
        <v>100.0</v>
      </c>
      <c r="C72" s="90">
        <v>3259.0</v>
      </c>
      <c r="D72" s="90" t="s">
        <v>76</v>
      </c>
      <c r="E72" s="92">
        <v>0.998915520910454</v>
      </c>
      <c r="F72" s="92">
        <v>-0.909832546746635</v>
      </c>
      <c r="G72" s="92">
        <v>1.33733067521461</v>
      </c>
      <c r="H72" s="92">
        <v>0.166176284652872</v>
      </c>
      <c r="I72" s="93">
        <v>85.0</v>
      </c>
      <c r="J72" s="90"/>
      <c r="K72" s="90"/>
      <c r="L72" s="90"/>
      <c r="M72" s="90"/>
      <c r="N72" s="90"/>
      <c r="O72" s="90"/>
      <c r="P72" s="90"/>
      <c r="Q72" s="90"/>
      <c r="R72" s="90"/>
    </row>
    <row r="73">
      <c r="A73" s="89" t="s">
        <v>157</v>
      </c>
      <c r="B73" s="90">
        <v>100.0</v>
      </c>
      <c r="C73" s="90">
        <v>3259.0</v>
      </c>
      <c r="D73" s="90" t="s">
        <v>76</v>
      </c>
      <c r="E73" s="92">
        <v>0.998915520910454</v>
      </c>
      <c r="F73" s="92">
        <v>-0.909832546746635</v>
      </c>
      <c r="G73" s="92">
        <v>1.33733067521461</v>
      </c>
      <c r="H73" s="92">
        <v>0.166176284652872</v>
      </c>
      <c r="I73" s="93">
        <v>85.0</v>
      </c>
      <c r="J73" s="90"/>
      <c r="K73" s="90"/>
      <c r="L73" s="90"/>
      <c r="M73" s="90"/>
      <c r="N73" s="90"/>
      <c r="O73" s="90"/>
      <c r="P73" s="90"/>
      <c r="Q73" s="90"/>
      <c r="R73" s="90"/>
    </row>
    <row r="74">
      <c r="A74" s="89" t="s">
        <v>158</v>
      </c>
      <c r="B74" s="90">
        <v>100.0</v>
      </c>
      <c r="C74" s="90">
        <v>2898.0</v>
      </c>
      <c r="D74" s="90" t="s">
        <v>76</v>
      </c>
      <c r="E74" s="92">
        <v>0.998035886974191</v>
      </c>
      <c r="F74" s="92">
        <v>-0.94102874897956</v>
      </c>
      <c r="G74" s="92">
        <v>1.66286385871748</v>
      </c>
      <c r="H74" s="92">
        <v>0.201427868597233</v>
      </c>
      <c r="I74" s="93">
        <v>79.0</v>
      </c>
      <c r="J74" s="90"/>
      <c r="K74" s="90"/>
      <c r="L74" s="90"/>
      <c r="M74" s="90"/>
      <c r="N74" s="90"/>
      <c r="O74" s="90"/>
      <c r="P74" s="90"/>
      <c r="Q74" s="90"/>
      <c r="R74" s="90"/>
    </row>
    <row r="75">
      <c r="A75" s="89" t="s">
        <v>159</v>
      </c>
      <c r="B75" s="90">
        <v>100.0</v>
      </c>
      <c r="C75" s="90">
        <v>2898.0</v>
      </c>
      <c r="D75" s="90" t="s">
        <v>76</v>
      </c>
      <c r="E75" s="92">
        <v>0.998035886974191</v>
      </c>
      <c r="F75" s="92">
        <v>-0.94102874897956</v>
      </c>
      <c r="G75" s="92">
        <v>1.66286385871748</v>
      </c>
      <c r="H75" s="92">
        <v>0.201427868597233</v>
      </c>
      <c r="I75" s="93">
        <v>79.0</v>
      </c>
      <c r="J75" s="90"/>
      <c r="K75" s="90"/>
      <c r="L75" s="90"/>
      <c r="M75" s="90"/>
      <c r="N75" s="90"/>
      <c r="O75" s="90"/>
      <c r="P75" s="90"/>
      <c r="Q75" s="90"/>
      <c r="R75" s="90"/>
    </row>
    <row r="76">
      <c r="A76" s="89" t="s">
        <v>160</v>
      </c>
      <c r="B76" s="90">
        <v>100.0</v>
      </c>
      <c r="C76" s="90">
        <v>2783.0</v>
      </c>
      <c r="D76" s="90" t="s">
        <v>76</v>
      </c>
      <c r="E76" s="92">
        <v>0.998477479018883</v>
      </c>
      <c r="F76" s="92">
        <v>-0.916279450460468</v>
      </c>
      <c r="G76" s="92">
        <v>1.81600559327644</v>
      </c>
      <c r="H76" s="92">
        <v>0.217119532988799</v>
      </c>
      <c r="I76" s="93">
        <v>76.0</v>
      </c>
      <c r="J76" s="90"/>
      <c r="K76" s="90"/>
      <c r="L76" s="90"/>
      <c r="M76" s="90"/>
      <c r="N76" s="90"/>
      <c r="O76" s="90"/>
      <c r="P76" s="90"/>
      <c r="Q76" s="90"/>
      <c r="R76" s="90"/>
    </row>
    <row r="77">
      <c r="A77" s="89" t="s">
        <v>162</v>
      </c>
      <c r="B77" s="90">
        <v>100.0</v>
      </c>
      <c r="C77" s="90">
        <v>2783.0</v>
      </c>
      <c r="D77" s="90" t="s">
        <v>76</v>
      </c>
      <c r="E77" s="92">
        <v>0.998477479018883</v>
      </c>
      <c r="F77" s="92">
        <v>-0.916279450460468</v>
      </c>
      <c r="G77" s="92">
        <v>1.81600559327644</v>
      </c>
      <c r="H77" s="92">
        <v>0.217119532988799</v>
      </c>
      <c r="I77" s="93">
        <v>76.0</v>
      </c>
      <c r="J77" s="90"/>
      <c r="K77" s="90"/>
      <c r="L77" s="90"/>
      <c r="M77" s="90"/>
      <c r="N77" s="90"/>
      <c r="O77" s="90"/>
      <c r="P77" s="90"/>
      <c r="Q77" s="90"/>
      <c r="R77" s="90"/>
    </row>
    <row r="78">
      <c r="A78" s="89" t="s">
        <v>163</v>
      </c>
      <c r="B78" s="90">
        <v>100.0</v>
      </c>
      <c r="C78" s="90">
        <v>3273.0</v>
      </c>
      <c r="D78" s="90" t="s">
        <v>76</v>
      </c>
      <c r="E78" s="92">
        <v>0.997447469308556</v>
      </c>
      <c r="F78" s="92">
        <v>-0.876054285326137</v>
      </c>
      <c r="G78" s="92">
        <v>1.08310314983346</v>
      </c>
      <c r="H78" s="92">
        <v>0.140307189392359</v>
      </c>
      <c r="I78" s="93">
        <v>92.0</v>
      </c>
      <c r="J78" s="90"/>
      <c r="K78" s="90"/>
      <c r="L78" s="90"/>
      <c r="M78" s="90"/>
      <c r="N78" s="90"/>
      <c r="O78" s="90"/>
      <c r="P78" s="90"/>
      <c r="Q78" s="90"/>
      <c r="R78" s="90"/>
    </row>
    <row r="79">
      <c r="A79" s="89" t="s">
        <v>164</v>
      </c>
      <c r="B79" s="90">
        <v>100.0</v>
      </c>
      <c r="C79" s="90">
        <v>3273.0</v>
      </c>
      <c r="D79" s="90" t="s">
        <v>76</v>
      </c>
      <c r="E79" s="92">
        <v>0.997447469308556</v>
      </c>
      <c r="F79" s="92">
        <v>-0.876054285326137</v>
      </c>
      <c r="G79" s="92">
        <v>1.08310314983346</v>
      </c>
      <c r="H79" s="92">
        <v>0.140307189392359</v>
      </c>
      <c r="I79" s="93">
        <v>92.0</v>
      </c>
      <c r="J79" s="90"/>
      <c r="K79" s="90"/>
      <c r="L79" s="90"/>
      <c r="M79" s="90"/>
      <c r="N79" s="90"/>
      <c r="O79" s="90"/>
      <c r="P79" s="90"/>
      <c r="Q79" s="90"/>
      <c r="R79" s="90"/>
    </row>
    <row r="80">
      <c r="A80" s="89" t="s">
        <v>165</v>
      </c>
      <c r="B80" s="90">
        <v>100.0</v>
      </c>
      <c r="C80" s="90">
        <v>2931.0</v>
      </c>
      <c r="D80" s="90" t="s">
        <v>76</v>
      </c>
      <c r="E80" s="92">
        <v>0.998630396380852</v>
      </c>
      <c r="F80" s="92">
        <v>-0.920963861403112</v>
      </c>
      <c r="G80" s="92">
        <v>1.68190644677661</v>
      </c>
      <c r="H80" s="92">
        <v>0.202907185522341</v>
      </c>
      <c r="I80" s="93">
        <v>82.0</v>
      </c>
      <c r="J80" s="90"/>
      <c r="K80" s="90"/>
      <c r="L80" s="90"/>
      <c r="M80" s="90"/>
      <c r="N80" s="90"/>
      <c r="O80" s="90"/>
      <c r="P80" s="90"/>
      <c r="Q80" s="90"/>
      <c r="R80" s="90"/>
    </row>
    <row r="81">
      <c r="A81" s="89" t="s">
        <v>166</v>
      </c>
      <c r="B81" s="90">
        <v>100.0</v>
      </c>
      <c r="C81" s="90">
        <v>2931.0</v>
      </c>
      <c r="D81" s="90" t="s">
        <v>76</v>
      </c>
      <c r="E81" s="92">
        <v>0.998630396380852</v>
      </c>
      <c r="F81" s="92">
        <v>-0.920963861403112</v>
      </c>
      <c r="G81" s="92">
        <v>1.68190644677661</v>
      </c>
      <c r="H81" s="92">
        <v>0.202907185522341</v>
      </c>
      <c r="I81" s="93">
        <v>82.0</v>
      </c>
      <c r="J81" s="90"/>
      <c r="K81" s="90"/>
      <c r="L81" s="90"/>
      <c r="M81" s="90"/>
      <c r="N81" s="90"/>
      <c r="O81" s="90"/>
      <c r="P81" s="90"/>
      <c r="Q81" s="90"/>
      <c r="R81" s="90"/>
    </row>
    <row r="82">
      <c r="A82" s="89" t="s">
        <v>168</v>
      </c>
      <c r="B82" s="90">
        <v>100.0</v>
      </c>
      <c r="C82" s="90">
        <v>3069.0</v>
      </c>
      <c r="D82" s="90" t="s">
        <v>76</v>
      </c>
      <c r="E82" s="92">
        <v>0.998842597349793</v>
      </c>
      <c r="F82" s="92">
        <v>-0.894724259439543</v>
      </c>
      <c r="G82" s="92">
        <v>1.39118144573438</v>
      </c>
      <c r="H82" s="92">
        <v>0.172248497599314</v>
      </c>
      <c r="I82" s="93">
        <v>88.0</v>
      </c>
      <c r="J82" s="90"/>
      <c r="K82" s="90"/>
      <c r="L82" s="90"/>
      <c r="M82" s="90"/>
      <c r="N82" s="90"/>
      <c r="O82" s="90"/>
      <c r="P82" s="90"/>
      <c r="Q82" s="90"/>
      <c r="R82" s="90"/>
    </row>
    <row r="83">
      <c r="A83" s="89" t="s">
        <v>169</v>
      </c>
      <c r="B83" s="90">
        <v>100.0</v>
      </c>
      <c r="C83" s="90">
        <v>3069.0</v>
      </c>
      <c r="D83" s="90" t="s">
        <v>76</v>
      </c>
      <c r="E83" s="92">
        <v>0.998842597349793</v>
      </c>
      <c r="F83" s="92">
        <v>-0.894724259439543</v>
      </c>
      <c r="G83" s="92">
        <v>1.39118144573438</v>
      </c>
      <c r="H83" s="92">
        <v>0.172248497599314</v>
      </c>
      <c r="I83" s="93">
        <v>88.0</v>
      </c>
      <c r="J83" s="90"/>
      <c r="K83" s="90"/>
      <c r="L83" s="90"/>
      <c r="M83" s="90"/>
      <c r="N83" s="90"/>
      <c r="O83" s="90"/>
      <c r="P83" s="90"/>
      <c r="Q83" s="90"/>
      <c r="R83" s="90"/>
    </row>
    <row r="84">
      <c r="A84" s="89" t="s">
        <v>170</v>
      </c>
      <c r="B84" s="90">
        <v>100.0</v>
      </c>
      <c r="C84" s="90">
        <v>2810.0</v>
      </c>
      <c r="D84" s="90" t="s">
        <v>76</v>
      </c>
      <c r="E84" s="92">
        <v>0.998463554958788</v>
      </c>
      <c r="F84" s="92">
        <v>-0.910185092642582</v>
      </c>
      <c r="G84" s="92">
        <v>1.77411196432919</v>
      </c>
      <c r="H84" s="92">
        <v>0.211732264413528</v>
      </c>
      <c r="I84" s="93">
        <v>79.0</v>
      </c>
      <c r="J84" s="90"/>
      <c r="K84" s="90"/>
      <c r="L84" s="90"/>
      <c r="M84" s="90"/>
      <c r="N84" s="90"/>
      <c r="O84" s="90"/>
      <c r="P84" s="90"/>
      <c r="Q84" s="90"/>
      <c r="R84" s="90"/>
    </row>
    <row r="85">
      <c r="A85" s="89" t="s">
        <v>171</v>
      </c>
      <c r="B85" s="90">
        <v>100.0</v>
      </c>
      <c r="C85" s="90">
        <v>2810.0</v>
      </c>
      <c r="D85" s="90" t="s">
        <v>76</v>
      </c>
      <c r="E85" s="92">
        <v>0.998463554958788</v>
      </c>
      <c r="F85" s="92">
        <v>-0.910185092642582</v>
      </c>
      <c r="G85" s="92">
        <v>1.77411196432919</v>
      </c>
      <c r="H85" s="92">
        <v>0.211732264413528</v>
      </c>
      <c r="I85" s="93">
        <v>79.0</v>
      </c>
      <c r="J85" s="90"/>
      <c r="K85" s="90"/>
      <c r="L85" s="90"/>
      <c r="M85" s="90"/>
      <c r="N85" s="90"/>
      <c r="O85" s="90"/>
      <c r="P85" s="90"/>
      <c r="Q85" s="90"/>
      <c r="R85" s="90"/>
    </row>
    <row r="86">
      <c r="A86" s="89" t="s">
        <v>172</v>
      </c>
      <c r="B86" s="90">
        <v>100.0</v>
      </c>
      <c r="C86" s="90">
        <v>3312.0</v>
      </c>
      <c r="D86" s="90" t="s">
        <v>76</v>
      </c>
      <c r="E86" s="92">
        <v>0.99746433363489</v>
      </c>
      <c r="F86" s="92">
        <v>-0.885813896011379</v>
      </c>
      <c r="G86" s="92">
        <v>1.15224075895998</v>
      </c>
      <c r="H86" s="92">
        <v>0.147428053318414</v>
      </c>
      <c r="I86" s="93">
        <v>91.0</v>
      </c>
      <c r="J86" s="90"/>
      <c r="K86" s="90"/>
      <c r="L86" s="90"/>
      <c r="M86" s="90"/>
      <c r="N86" s="90"/>
      <c r="O86" s="90"/>
      <c r="P86" s="90"/>
      <c r="Q86" s="90"/>
      <c r="R86" s="90"/>
    </row>
    <row r="87">
      <c r="A87" s="89" t="s">
        <v>173</v>
      </c>
      <c r="B87" s="90">
        <v>100.0</v>
      </c>
      <c r="C87" s="90">
        <v>3312.0</v>
      </c>
      <c r="D87" s="90" t="s">
        <v>76</v>
      </c>
      <c r="E87" s="92">
        <v>0.99746433363489</v>
      </c>
      <c r="F87" s="92">
        <v>-0.885813896011379</v>
      </c>
      <c r="G87" s="92">
        <v>1.15224075895998</v>
      </c>
      <c r="H87" s="92">
        <v>0.147428053318414</v>
      </c>
      <c r="I87" s="93">
        <v>91.0</v>
      </c>
      <c r="J87" s="90"/>
      <c r="K87" s="90"/>
      <c r="L87" s="90"/>
      <c r="M87" s="90"/>
      <c r="N87" s="90"/>
      <c r="O87" s="90"/>
      <c r="P87" s="90"/>
      <c r="Q87" s="90"/>
      <c r="R87" s="90"/>
    </row>
    <row r="88">
      <c r="A88" s="89" t="s">
        <v>175</v>
      </c>
      <c r="B88" s="90">
        <v>100.0</v>
      </c>
      <c r="C88" s="90">
        <v>3032.0</v>
      </c>
      <c r="D88" s="90" t="s">
        <v>76</v>
      </c>
      <c r="E88" s="92">
        <v>0.998080963257827</v>
      </c>
      <c r="F88" s="92">
        <v>-0.913920791761536</v>
      </c>
      <c r="G88" s="92">
        <v>1.43157354014213</v>
      </c>
      <c r="H88" s="92">
        <v>0.177262152352929</v>
      </c>
      <c r="I88" s="93">
        <v>87.0</v>
      </c>
      <c r="J88" s="90"/>
      <c r="K88" s="90"/>
      <c r="L88" s="90"/>
      <c r="M88" s="90"/>
      <c r="N88" s="90"/>
      <c r="O88" s="90"/>
      <c r="P88" s="90"/>
      <c r="Q88" s="90"/>
      <c r="R88" s="90"/>
    </row>
    <row r="89">
      <c r="A89" s="89" t="s">
        <v>176</v>
      </c>
      <c r="B89" s="90">
        <v>100.0</v>
      </c>
      <c r="C89" s="90">
        <v>3032.0</v>
      </c>
      <c r="D89" s="90" t="s">
        <v>76</v>
      </c>
      <c r="E89" s="92">
        <v>0.998080963257827</v>
      </c>
      <c r="F89" s="92">
        <v>-0.913920791761536</v>
      </c>
      <c r="G89" s="92">
        <v>1.43157354014213</v>
      </c>
      <c r="H89" s="92">
        <v>0.177262152352929</v>
      </c>
      <c r="I89" s="93">
        <v>87.0</v>
      </c>
      <c r="J89" s="90"/>
      <c r="K89" s="90"/>
      <c r="L89" s="90"/>
      <c r="M89" s="90"/>
      <c r="N89" s="90"/>
      <c r="O89" s="90"/>
      <c r="P89" s="90"/>
      <c r="Q89" s="90"/>
      <c r="R89" s="90"/>
    </row>
    <row r="90">
      <c r="A90" s="89" t="s">
        <v>73</v>
      </c>
      <c r="B90" s="90">
        <v>100.0</v>
      </c>
      <c r="C90" s="90">
        <v>2961.0</v>
      </c>
      <c r="D90" s="90" t="s">
        <v>76</v>
      </c>
      <c r="E90" s="92">
        <v>0.99826120134959</v>
      </c>
      <c r="F90" s="92">
        <v>-0.926147757653488</v>
      </c>
      <c r="G90" s="92">
        <v>1.5410842044457</v>
      </c>
      <c r="H90" s="92">
        <v>0.187754385563863</v>
      </c>
      <c r="I90" s="93">
        <v>81.0</v>
      </c>
      <c r="J90" s="90"/>
      <c r="K90" s="90"/>
      <c r="L90" s="90"/>
      <c r="M90" s="90"/>
      <c r="N90" s="90"/>
      <c r="O90" s="90"/>
      <c r="P90" s="90"/>
      <c r="Q90" s="90"/>
      <c r="R90" s="90"/>
    </row>
    <row r="91">
      <c r="A91" s="89" t="s">
        <v>81</v>
      </c>
      <c r="B91" s="90">
        <v>100.0</v>
      </c>
      <c r="C91" s="90">
        <v>2961.0</v>
      </c>
      <c r="D91" s="90" t="s">
        <v>76</v>
      </c>
      <c r="E91" s="92">
        <v>0.99826120134959</v>
      </c>
      <c r="F91" s="92">
        <v>-0.926147757653488</v>
      </c>
      <c r="G91" s="92">
        <v>1.5410842044457</v>
      </c>
      <c r="H91" s="92">
        <v>0.187754385563863</v>
      </c>
      <c r="I91" s="93">
        <v>81.0</v>
      </c>
      <c r="J91" s="90"/>
      <c r="K91" s="90"/>
      <c r="L91" s="90"/>
      <c r="M91" s="90"/>
      <c r="N91" s="90"/>
      <c r="O91" s="90"/>
      <c r="P91" s="90"/>
      <c r="Q91" s="90"/>
      <c r="R91" s="90"/>
    </row>
    <row r="92">
      <c r="A92" s="89" t="s">
        <v>177</v>
      </c>
      <c r="B92" s="90">
        <v>100.0</v>
      </c>
      <c r="C92" s="90">
        <v>3277.0</v>
      </c>
      <c r="D92" s="90" t="s">
        <v>76</v>
      </c>
      <c r="E92" s="92">
        <v>0.996513042136502</v>
      </c>
      <c r="F92" s="92">
        <v>-0.88732019338665</v>
      </c>
      <c r="G92" s="92">
        <v>1.31052247126866</v>
      </c>
      <c r="H92" s="92">
        <v>0.163896970903579</v>
      </c>
      <c r="I92" s="93">
        <v>88.0</v>
      </c>
      <c r="J92" s="90"/>
      <c r="K92" s="90"/>
      <c r="L92" s="90"/>
      <c r="M92" s="90"/>
      <c r="N92" s="90"/>
      <c r="O92" s="90"/>
      <c r="P92" s="90"/>
      <c r="Q92" s="90"/>
      <c r="R92" s="90"/>
    </row>
    <row r="93">
      <c r="A93" s="89" t="s">
        <v>179</v>
      </c>
      <c r="B93" s="90">
        <v>100.0</v>
      </c>
      <c r="C93" s="90">
        <v>3277.0</v>
      </c>
      <c r="D93" s="90" t="s">
        <v>76</v>
      </c>
      <c r="E93" s="92">
        <v>0.996513042136502</v>
      </c>
      <c r="F93" s="92">
        <v>-0.88732019338665</v>
      </c>
      <c r="G93" s="92">
        <v>1.31052247126866</v>
      </c>
      <c r="H93" s="92">
        <v>0.163896970903579</v>
      </c>
      <c r="I93" s="93">
        <v>88.0</v>
      </c>
      <c r="J93" s="90"/>
      <c r="K93" s="90"/>
      <c r="L93" s="90"/>
      <c r="M93" s="90"/>
      <c r="N93" s="90"/>
      <c r="O93" s="90"/>
      <c r="P93" s="90"/>
      <c r="Q93" s="90"/>
      <c r="R93" s="90"/>
    </row>
    <row r="94">
      <c r="A94" s="89" t="s">
        <v>180</v>
      </c>
      <c r="B94" s="90">
        <v>100.0</v>
      </c>
      <c r="C94" s="90">
        <v>2765.0</v>
      </c>
      <c r="D94" s="90" t="s">
        <v>76</v>
      </c>
      <c r="E94" s="92">
        <v>0.998877124272622</v>
      </c>
      <c r="F94" s="92">
        <v>-0.946184769281586</v>
      </c>
      <c r="G94" s="92">
        <v>1.78996994031021</v>
      </c>
      <c r="H94" s="92">
        <v>0.213237745269047</v>
      </c>
      <c r="I94" s="93">
        <v>80.0</v>
      </c>
      <c r="J94" s="90"/>
      <c r="K94" s="90"/>
      <c r="L94" s="90"/>
      <c r="M94" s="90"/>
      <c r="N94" s="90"/>
      <c r="O94" s="90"/>
      <c r="P94" s="90"/>
      <c r="Q94" s="90"/>
      <c r="R94" s="90"/>
    </row>
    <row r="95">
      <c r="A95" s="89" t="s">
        <v>181</v>
      </c>
      <c r="B95" s="90">
        <v>100.0</v>
      </c>
      <c r="C95" s="90">
        <v>2765.0</v>
      </c>
      <c r="D95" s="90" t="s">
        <v>76</v>
      </c>
      <c r="E95" s="92">
        <v>0.998877124272622</v>
      </c>
      <c r="F95" s="92">
        <v>-0.946184769281586</v>
      </c>
      <c r="G95" s="92">
        <v>1.78996994031021</v>
      </c>
      <c r="H95" s="92">
        <v>0.213237745269047</v>
      </c>
      <c r="I95" s="93">
        <v>80.0</v>
      </c>
      <c r="J95" s="90"/>
      <c r="K95" s="90"/>
      <c r="L95" s="90"/>
      <c r="M95" s="90"/>
      <c r="N95" s="90"/>
      <c r="O95" s="90"/>
      <c r="P95" s="90"/>
      <c r="Q95" s="90"/>
      <c r="R95" s="90"/>
    </row>
    <row r="96">
      <c r="A96" s="89" t="s">
        <v>182</v>
      </c>
      <c r="B96" s="90">
        <v>100.0</v>
      </c>
      <c r="C96" s="90">
        <v>2637.0</v>
      </c>
      <c r="D96" s="90" t="s">
        <v>76</v>
      </c>
      <c r="E96" s="92">
        <v>0.999030233118528</v>
      </c>
      <c r="F96" s="92">
        <v>-0.921145915775258</v>
      </c>
      <c r="G96" s="92">
        <v>2.20424138814004</v>
      </c>
      <c r="H96" s="92">
        <v>0.25661115245354</v>
      </c>
      <c r="I96" s="93">
        <v>71.0</v>
      </c>
      <c r="J96" s="90"/>
      <c r="K96" s="90"/>
      <c r="L96" s="90"/>
      <c r="M96" s="90"/>
      <c r="N96" s="90"/>
      <c r="O96" s="90"/>
      <c r="P96" s="90"/>
      <c r="Q96" s="90"/>
      <c r="R96" s="90"/>
    </row>
    <row r="97">
      <c r="A97" s="89" t="s">
        <v>183</v>
      </c>
      <c r="B97" s="90">
        <v>100.0</v>
      </c>
      <c r="C97" s="90">
        <v>2637.0</v>
      </c>
      <c r="D97" s="90" t="s">
        <v>76</v>
      </c>
      <c r="E97" s="92">
        <v>0.999030233118528</v>
      </c>
      <c r="F97" s="92">
        <v>-0.921145915775258</v>
      </c>
      <c r="G97" s="92">
        <v>2.20424138814004</v>
      </c>
      <c r="H97" s="92">
        <v>0.25661115245354</v>
      </c>
      <c r="I97" s="93">
        <v>71.0</v>
      </c>
      <c r="J97" s="90"/>
      <c r="K97" s="90"/>
      <c r="L97" s="90"/>
      <c r="M97" s="90"/>
      <c r="N97" s="90"/>
      <c r="O97" s="90"/>
      <c r="P97" s="90"/>
      <c r="Q97" s="90"/>
      <c r="R97" s="90"/>
    </row>
    <row r="98">
      <c r="A98" s="89" t="s">
        <v>185</v>
      </c>
      <c r="B98" s="90">
        <v>100.0</v>
      </c>
      <c r="C98" s="90">
        <v>3070.0</v>
      </c>
      <c r="D98" s="90" t="s">
        <v>76</v>
      </c>
      <c r="E98" s="92">
        <v>0.997750782372253</v>
      </c>
      <c r="F98" s="92">
        <v>-0.899407389181098</v>
      </c>
      <c r="G98" s="92">
        <v>1.38183790524578</v>
      </c>
      <c r="H98" s="92">
        <v>0.1716298756175</v>
      </c>
      <c r="I98" s="93">
        <v>83.0</v>
      </c>
      <c r="J98" s="90"/>
      <c r="K98" s="90"/>
      <c r="L98" s="90"/>
      <c r="M98" s="90"/>
      <c r="N98" s="90"/>
      <c r="O98" s="90"/>
      <c r="P98" s="90"/>
      <c r="Q98" s="90"/>
      <c r="R98" s="90"/>
    </row>
    <row r="99">
      <c r="A99" s="89" t="s">
        <v>186</v>
      </c>
      <c r="B99" s="90">
        <v>100.0</v>
      </c>
      <c r="C99" s="90">
        <v>3070.0</v>
      </c>
      <c r="D99" s="90" t="s">
        <v>76</v>
      </c>
      <c r="E99" s="92">
        <v>0.997750782372253</v>
      </c>
      <c r="F99" s="92">
        <v>-0.899407389181098</v>
      </c>
      <c r="G99" s="92">
        <v>1.38183790524578</v>
      </c>
      <c r="H99" s="92">
        <v>0.1716298756175</v>
      </c>
      <c r="I99" s="93">
        <v>83.0</v>
      </c>
      <c r="J99" s="90"/>
      <c r="K99" s="90"/>
      <c r="L99" s="90"/>
      <c r="M99" s="90"/>
      <c r="N99" s="90"/>
      <c r="O99" s="90"/>
      <c r="P99" s="90"/>
      <c r="Q99" s="90"/>
      <c r="R99" s="90"/>
    </row>
    <row r="100">
      <c r="A100" s="89" t="s">
        <v>187</v>
      </c>
      <c r="B100" s="90">
        <v>100.0</v>
      </c>
      <c r="C100" s="90">
        <v>2732.0</v>
      </c>
      <c r="D100" s="90" t="s">
        <v>76</v>
      </c>
      <c r="E100" s="92">
        <v>0.998349496897888</v>
      </c>
      <c r="F100" s="92">
        <v>-0.899037315584101</v>
      </c>
      <c r="G100" s="92">
        <v>1.9018104148098</v>
      </c>
      <c r="H100" s="92">
        <v>0.225315791432757</v>
      </c>
      <c r="I100" s="93">
        <v>76.0</v>
      </c>
      <c r="J100" s="90"/>
      <c r="K100" s="90"/>
      <c r="L100" s="90"/>
      <c r="M100" s="90"/>
      <c r="N100" s="90"/>
      <c r="O100" s="90"/>
      <c r="P100" s="90"/>
      <c r="Q100" s="90"/>
      <c r="R100" s="90"/>
    </row>
    <row r="101">
      <c r="A101" s="89" t="s">
        <v>188</v>
      </c>
      <c r="B101" s="90">
        <v>100.0</v>
      </c>
      <c r="C101" s="90">
        <v>2732.0</v>
      </c>
      <c r="D101" s="90" t="s">
        <v>76</v>
      </c>
      <c r="E101" s="92">
        <v>0.998349496897888</v>
      </c>
      <c r="F101" s="92">
        <v>-0.899037315584101</v>
      </c>
      <c r="G101" s="92">
        <v>1.9018104148098</v>
      </c>
      <c r="H101" s="92">
        <v>0.225315791432757</v>
      </c>
      <c r="I101" s="93">
        <v>76.0</v>
      </c>
      <c r="J101" s="90"/>
      <c r="K101" s="90"/>
      <c r="L101" s="90"/>
      <c r="M101" s="90"/>
      <c r="N101" s="90"/>
      <c r="O101" s="90"/>
      <c r="P101" s="90"/>
      <c r="Q101" s="90"/>
      <c r="R101" s="90"/>
    </row>
    <row r="102">
      <c r="A102" s="89" t="s">
        <v>189</v>
      </c>
      <c r="B102" s="90">
        <v>100.0</v>
      </c>
      <c r="C102" s="90">
        <v>2764.0</v>
      </c>
      <c r="D102" s="90" t="s">
        <v>76</v>
      </c>
      <c r="E102" s="92">
        <v>0.998562825421638</v>
      </c>
      <c r="F102" s="92">
        <v>-0.89220359064205</v>
      </c>
      <c r="G102" s="92">
        <v>1.65105024967219</v>
      </c>
      <c r="H102" s="92">
        <v>0.201049146126197</v>
      </c>
      <c r="I102" s="93">
        <v>80.0</v>
      </c>
      <c r="J102" s="90"/>
      <c r="K102" s="90"/>
      <c r="L102" s="90"/>
      <c r="M102" s="90"/>
      <c r="N102" s="90"/>
      <c r="O102" s="90"/>
      <c r="P102" s="90"/>
      <c r="Q102" s="90"/>
      <c r="R102" s="90"/>
    </row>
    <row r="103">
      <c r="A103" s="89" t="s">
        <v>191</v>
      </c>
      <c r="B103" s="90">
        <v>100.0</v>
      </c>
      <c r="C103" s="90">
        <v>2764.0</v>
      </c>
      <c r="D103" s="90" t="s">
        <v>76</v>
      </c>
      <c r="E103" s="92">
        <v>0.998562825421638</v>
      </c>
      <c r="F103" s="92">
        <v>-0.89220359064205</v>
      </c>
      <c r="G103" s="92">
        <v>1.65105024967219</v>
      </c>
      <c r="H103" s="92">
        <v>0.201049146126197</v>
      </c>
      <c r="I103" s="93">
        <v>80.0</v>
      </c>
      <c r="J103" s="90"/>
      <c r="K103" s="90"/>
      <c r="L103" s="90"/>
      <c r="M103" s="90"/>
      <c r="N103" s="90"/>
      <c r="O103" s="90"/>
      <c r="P103" s="90"/>
      <c r="Q103" s="90"/>
      <c r="R103" s="90"/>
    </row>
    <row r="104">
      <c r="A104" s="89" t="s">
        <v>192</v>
      </c>
      <c r="B104" s="90">
        <v>100.0</v>
      </c>
      <c r="C104" s="90">
        <v>3248.0</v>
      </c>
      <c r="D104" s="90" t="s">
        <v>76</v>
      </c>
      <c r="E104" s="92">
        <v>0.997893190754635</v>
      </c>
      <c r="F104" s="92">
        <v>-0.88245392844391</v>
      </c>
      <c r="G104" s="92">
        <v>1.33046936103669</v>
      </c>
      <c r="H104" s="92">
        <v>0.164360180456929</v>
      </c>
      <c r="I104" s="93">
        <v>88.0</v>
      </c>
      <c r="J104" s="90"/>
      <c r="K104" s="90"/>
      <c r="L104" s="90"/>
      <c r="M104" s="90"/>
      <c r="N104" s="90"/>
      <c r="O104" s="90"/>
      <c r="P104" s="90"/>
      <c r="Q104" s="90"/>
      <c r="R104" s="90"/>
    </row>
    <row r="105">
      <c r="A105" s="89" t="s">
        <v>193</v>
      </c>
      <c r="B105" s="90">
        <v>100.0</v>
      </c>
      <c r="C105" s="90">
        <v>3248.0</v>
      </c>
      <c r="D105" s="90" t="s">
        <v>76</v>
      </c>
      <c r="E105" s="92">
        <v>0.997893190754635</v>
      </c>
      <c r="F105" s="92">
        <v>-0.88245392844391</v>
      </c>
      <c r="G105" s="92">
        <v>1.33046936103669</v>
      </c>
      <c r="H105" s="92">
        <v>0.164360180456929</v>
      </c>
      <c r="I105" s="93">
        <v>88.0</v>
      </c>
      <c r="J105" s="90"/>
      <c r="K105" s="90"/>
      <c r="L105" s="90"/>
      <c r="M105" s="90"/>
      <c r="N105" s="90"/>
      <c r="O105" s="90"/>
      <c r="P105" s="90"/>
      <c r="Q105" s="90"/>
      <c r="R105" s="90"/>
    </row>
    <row r="106">
      <c r="A106" s="89" t="s">
        <v>194</v>
      </c>
      <c r="B106" s="90">
        <v>100.0</v>
      </c>
      <c r="C106" s="90">
        <v>3010.0</v>
      </c>
      <c r="D106" s="90" t="s">
        <v>76</v>
      </c>
      <c r="E106" s="92">
        <v>0.998667223607294</v>
      </c>
      <c r="F106" s="92">
        <v>-0.901578363709834</v>
      </c>
      <c r="G106" s="92">
        <v>1.66483091158797</v>
      </c>
      <c r="H106" s="92">
        <v>0.200794611690265</v>
      </c>
      <c r="I106" s="93">
        <v>84.0</v>
      </c>
      <c r="J106" s="90"/>
      <c r="K106" s="90"/>
      <c r="L106" s="90"/>
      <c r="M106" s="90"/>
      <c r="N106" s="90"/>
      <c r="O106" s="90"/>
      <c r="P106" s="90"/>
      <c r="Q106" s="90"/>
      <c r="R106" s="90"/>
    </row>
    <row r="107">
      <c r="A107" s="89" t="s">
        <v>196</v>
      </c>
      <c r="B107" s="90">
        <v>100.0</v>
      </c>
      <c r="C107" s="90">
        <v>3010.0</v>
      </c>
      <c r="D107" s="90" t="s">
        <v>76</v>
      </c>
      <c r="E107" s="92">
        <v>0.998667223607294</v>
      </c>
      <c r="F107" s="92">
        <v>-0.901578363709834</v>
      </c>
      <c r="G107" s="92">
        <v>1.66483091158797</v>
      </c>
      <c r="H107" s="92">
        <v>0.200794611690265</v>
      </c>
      <c r="I107" s="93">
        <v>84.0</v>
      </c>
      <c r="J107" s="90"/>
      <c r="K107" s="90"/>
      <c r="L107" s="90"/>
      <c r="M107" s="90"/>
      <c r="N107" s="90"/>
      <c r="O107" s="90"/>
      <c r="P107" s="90"/>
      <c r="Q107" s="90"/>
      <c r="R107" s="90"/>
    </row>
    <row r="108">
      <c r="A108" s="89" t="s">
        <v>197</v>
      </c>
      <c r="B108" s="90">
        <v>100.0</v>
      </c>
      <c r="C108" s="90">
        <v>2924.0</v>
      </c>
      <c r="D108" s="90" t="s">
        <v>76</v>
      </c>
      <c r="E108" s="92">
        <v>0.998413777751956</v>
      </c>
      <c r="F108" s="92">
        <v>-0.903939294114923</v>
      </c>
      <c r="G108" s="92">
        <v>1.6544257247726</v>
      </c>
      <c r="H108" s="92">
        <v>0.200179362312701</v>
      </c>
      <c r="I108" s="93">
        <v>83.0</v>
      </c>
      <c r="J108" s="90"/>
      <c r="K108" s="90"/>
      <c r="L108" s="90"/>
      <c r="M108" s="90"/>
      <c r="N108" s="90"/>
      <c r="O108" s="90"/>
      <c r="P108" s="90"/>
      <c r="Q108" s="90"/>
      <c r="R108" s="90"/>
    </row>
    <row r="109">
      <c r="A109" s="89" t="s">
        <v>198</v>
      </c>
      <c r="B109" s="90">
        <v>100.0</v>
      </c>
      <c r="C109" s="90">
        <v>2924.0</v>
      </c>
      <c r="D109" s="90" t="s">
        <v>76</v>
      </c>
      <c r="E109" s="92">
        <v>0.998413777751956</v>
      </c>
      <c r="F109" s="92">
        <v>-0.903939294114923</v>
      </c>
      <c r="G109" s="92">
        <v>1.6544257247726</v>
      </c>
      <c r="H109" s="92">
        <v>0.200179362312701</v>
      </c>
      <c r="I109" s="93">
        <v>83.0</v>
      </c>
      <c r="J109" s="90"/>
      <c r="K109" s="90"/>
      <c r="L109" s="90"/>
      <c r="M109" s="90"/>
      <c r="N109" s="90"/>
      <c r="O109" s="90"/>
      <c r="P109" s="90"/>
      <c r="Q109" s="90"/>
      <c r="R109" s="90"/>
    </row>
    <row r="110">
      <c r="A110" s="89" t="s">
        <v>199</v>
      </c>
      <c r="B110" s="90">
        <v>100.0</v>
      </c>
      <c r="C110" s="90">
        <v>3039.0</v>
      </c>
      <c r="D110" s="90" t="s">
        <v>76</v>
      </c>
      <c r="E110" s="92">
        <v>0.996948898042738</v>
      </c>
      <c r="F110" s="92">
        <v>-0.893459224964975</v>
      </c>
      <c r="G110" s="92">
        <v>1.35643010284334</v>
      </c>
      <c r="H110" s="92">
        <v>0.169092757618249</v>
      </c>
      <c r="I110" s="93">
        <v>87.0</v>
      </c>
      <c r="J110" s="90"/>
      <c r="K110" s="90"/>
      <c r="L110" s="90"/>
      <c r="M110" s="90"/>
      <c r="N110" s="90"/>
      <c r="O110" s="90"/>
      <c r="P110" s="90"/>
      <c r="Q110" s="90"/>
      <c r="R110" s="90"/>
    </row>
    <row r="111">
      <c r="A111" s="89" t="s">
        <v>200</v>
      </c>
      <c r="B111" s="90">
        <v>100.0</v>
      </c>
      <c r="C111" s="90">
        <v>3039.0</v>
      </c>
      <c r="D111" s="90" t="s">
        <v>76</v>
      </c>
      <c r="E111" s="92">
        <v>0.996948898042738</v>
      </c>
      <c r="F111" s="92">
        <v>-0.893459224964975</v>
      </c>
      <c r="G111" s="92">
        <v>1.35643010284334</v>
      </c>
      <c r="H111" s="92">
        <v>0.169092757618249</v>
      </c>
      <c r="I111" s="93">
        <v>87.0</v>
      </c>
      <c r="J111" s="90"/>
      <c r="K111" s="90"/>
      <c r="L111" s="90"/>
      <c r="M111" s="90"/>
      <c r="N111" s="90"/>
      <c r="O111" s="90"/>
      <c r="P111" s="90"/>
      <c r="Q111" s="90"/>
      <c r="R111" s="90"/>
    </row>
    <row r="112">
      <c r="A112" s="89" t="s">
        <v>202</v>
      </c>
      <c r="B112" s="90">
        <v>100.0</v>
      </c>
      <c r="C112" s="90">
        <v>2802.0</v>
      </c>
      <c r="D112" s="90" t="s">
        <v>76</v>
      </c>
      <c r="E112" s="92">
        <v>0.998857164441865</v>
      </c>
      <c r="F112" s="92">
        <v>-0.9175613689387</v>
      </c>
      <c r="G112" s="92">
        <v>1.81541685768904</v>
      </c>
      <c r="H112" s="92">
        <v>0.215236916265355</v>
      </c>
      <c r="I112" s="93">
        <v>78.0</v>
      </c>
      <c r="J112" s="90"/>
      <c r="K112" s="90"/>
      <c r="L112" s="90"/>
      <c r="M112" s="90"/>
      <c r="N112" s="90"/>
      <c r="O112" s="90"/>
      <c r="P112" s="90"/>
      <c r="Q112" s="90"/>
      <c r="R112" s="90"/>
    </row>
    <row r="113">
      <c r="A113" s="89" t="s">
        <v>203</v>
      </c>
      <c r="B113" s="90">
        <v>100.0</v>
      </c>
      <c r="C113" s="90">
        <v>2802.0</v>
      </c>
      <c r="D113" s="90" t="s">
        <v>76</v>
      </c>
      <c r="E113" s="92">
        <v>0.998857164441865</v>
      </c>
      <c r="F113" s="92">
        <v>-0.9175613689387</v>
      </c>
      <c r="G113" s="92">
        <v>1.81541685768904</v>
      </c>
      <c r="H113" s="92">
        <v>0.215236916265355</v>
      </c>
      <c r="I113" s="93">
        <v>78.0</v>
      </c>
      <c r="J113" s="90"/>
      <c r="K113" s="90"/>
      <c r="L113" s="90"/>
      <c r="M113" s="90"/>
      <c r="N113" s="90"/>
      <c r="O113" s="90"/>
      <c r="P113" s="90"/>
      <c r="Q113" s="90"/>
      <c r="R113" s="90"/>
    </row>
    <row r="114">
      <c r="A114" s="89" t="s">
        <v>204</v>
      </c>
      <c r="B114" s="90">
        <v>100.0</v>
      </c>
      <c r="C114" s="90">
        <v>2968.0</v>
      </c>
      <c r="D114" s="90" t="s">
        <v>76</v>
      </c>
      <c r="E114" s="92">
        <v>0.999206161887401</v>
      </c>
      <c r="F114" s="92">
        <v>-0.918039363917073</v>
      </c>
      <c r="G114" s="92">
        <v>1.67804620017766</v>
      </c>
      <c r="H114" s="92">
        <v>0.200853043858625</v>
      </c>
      <c r="I114" s="93">
        <v>82.0</v>
      </c>
      <c r="J114" s="90"/>
      <c r="K114" s="90"/>
      <c r="L114" s="90"/>
      <c r="M114" s="90"/>
      <c r="N114" s="90"/>
      <c r="O114" s="90"/>
      <c r="P114" s="90"/>
      <c r="Q114" s="90"/>
      <c r="R114" s="90"/>
    </row>
    <row r="115">
      <c r="A115" s="89" t="s">
        <v>205</v>
      </c>
      <c r="B115" s="90">
        <v>100.0</v>
      </c>
      <c r="C115" s="90">
        <v>2968.0</v>
      </c>
      <c r="D115" s="90" t="s">
        <v>76</v>
      </c>
      <c r="E115" s="92">
        <v>0.999206161887401</v>
      </c>
      <c r="F115" s="92">
        <v>-0.918039363917073</v>
      </c>
      <c r="G115" s="92">
        <v>1.67804620017766</v>
      </c>
      <c r="H115" s="92">
        <v>0.200853043858625</v>
      </c>
      <c r="I115" s="93">
        <v>82.0</v>
      </c>
      <c r="J115" s="90"/>
      <c r="K115" s="90"/>
      <c r="L115" s="90"/>
      <c r="M115" s="90"/>
      <c r="N115" s="90"/>
      <c r="O115" s="90"/>
      <c r="P115" s="90"/>
      <c r="Q115" s="90"/>
      <c r="R115" s="90"/>
    </row>
    <row r="116">
      <c r="A116" s="89" t="s">
        <v>206</v>
      </c>
      <c r="B116" s="90">
        <v>100.0</v>
      </c>
      <c r="C116" s="90">
        <v>3014.0</v>
      </c>
      <c r="D116" s="90" t="s">
        <v>76</v>
      </c>
      <c r="E116" s="92">
        <v>0.997872201498321</v>
      </c>
      <c r="F116" s="92">
        <v>-0.894967495550205</v>
      </c>
      <c r="G116" s="92">
        <v>1.49968698031568</v>
      </c>
      <c r="H116" s="92">
        <v>0.183878665986258</v>
      </c>
      <c r="I116" s="93">
        <v>86.0</v>
      </c>
      <c r="J116" s="90"/>
      <c r="K116" s="90"/>
      <c r="L116" s="90"/>
      <c r="M116" s="90"/>
      <c r="N116" s="90"/>
      <c r="O116" s="90"/>
      <c r="P116" s="90"/>
      <c r="Q116" s="90"/>
      <c r="R116" s="90"/>
    </row>
    <row r="117">
      <c r="A117" s="89" t="s">
        <v>207</v>
      </c>
      <c r="B117" s="90">
        <v>100.0</v>
      </c>
      <c r="C117" s="90">
        <v>3014.0</v>
      </c>
      <c r="D117" s="90" t="s">
        <v>76</v>
      </c>
      <c r="E117" s="92">
        <v>0.997872201498321</v>
      </c>
      <c r="F117" s="92">
        <v>-0.894967495550205</v>
      </c>
      <c r="G117" s="92">
        <v>1.49968698031568</v>
      </c>
      <c r="H117" s="92">
        <v>0.183878665986258</v>
      </c>
      <c r="I117" s="93">
        <v>86.0</v>
      </c>
      <c r="J117" s="90"/>
      <c r="K117" s="90"/>
      <c r="L117" s="90"/>
      <c r="M117" s="90"/>
      <c r="N117" s="90"/>
      <c r="O117" s="90"/>
      <c r="P117" s="90"/>
      <c r="Q117" s="90"/>
      <c r="R117" s="90"/>
    </row>
    <row r="118">
      <c r="A118" s="89" t="s">
        <v>209</v>
      </c>
      <c r="B118" s="90">
        <v>100.0</v>
      </c>
      <c r="C118" s="90">
        <v>2715.0</v>
      </c>
      <c r="D118" s="90" t="s">
        <v>76</v>
      </c>
      <c r="E118" s="92">
        <v>0.998881244471574</v>
      </c>
      <c r="F118" s="92">
        <v>-0.915095812273262</v>
      </c>
      <c r="G118" s="92">
        <v>1.82237049630355</v>
      </c>
      <c r="H118" s="92">
        <v>0.216789968988579</v>
      </c>
      <c r="I118" s="93">
        <v>77.0</v>
      </c>
      <c r="J118" s="90"/>
      <c r="K118" s="90"/>
      <c r="L118" s="90"/>
      <c r="M118" s="90"/>
      <c r="N118" s="90"/>
      <c r="O118" s="90"/>
      <c r="P118" s="90"/>
      <c r="Q118" s="90"/>
      <c r="R118" s="90"/>
    </row>
    <row r="119">
      <c r="A119" s="89" t="s">
        <v>210</v>
      </c>
      <c r="B119" s="90">
        <v>100.0</v>
      </c>
      <c r="C119" s="90">
        <v>2715.0</v>
      </c>
      <c r="D119" s="90" t="s">
        <v>76</v>
      </c>
      <c r="E119" s="92">
        <v>0.998881244471574</v>
      </c>
      <c r="F119" s="92">
        <v>-0.915095812273262</v>
      </c>
      <c r="G119" s="92">
        <v>1.82237049630355</v>
      </c>
      <c r="H119" s="92">
        <v>0.216789968988579</v>
      </c>
      <c r="I119" s="93">
        <v>77.0</v>
      </c>
      <c r="J119" s="90"/>
      <c r="K119" s="90"/>
      <c r="L119" s="90"/>
      <c r="M119" s="90"/>
      <c r="N119" s="90"/>
      <c r="O119" s="90"/>
      <c r="P119" s="90"/>
      <c r="Q119" s="90"/>
      <c r="R119" s="90"/>
    </row>
    <row r="120">
      <c r="A120" s="89" t="s">
        <v>211</v>
      </c>
      <c r="B120" s="90">
        <v>100.0</v>
      </c>
      <c r="C120" s="90">
        <v>2797.0</v>
      </c>
      <c r="D120" s="90" t="s">
        <v>76</v>
      </c>
      <c r="E120" s="92">
        <v>0.998029200874537</v>
      </c>
      <c r="F120" s="92">
        <v>-0.930443883101703</v>
      </c>
      <c r="G120" s="92">
        <v>1.9289720696881</v>
      </c>
      <c r="H120" s="92">
        <v>0.226800580846757</v>
      </c>
      <c r="I120" s="93">
        <v>77.0</v>
      </c>
      <c r="J120" s="90"/>
      <c r="K120" s="90"/>
      <c r="L120" s="90"/>
      <c r="M120" s="90"/>
      <c r="N120" s="90"/>
      <c r="O120" s="90"/>
      <c r="P120" s="90"/>
      <c r="Q120" s="90"/>
      <c r="R120" s="90"/>
    </row>
    <row r="121">
      <c r="A121" s="89" t="s">
        <v>212</v>
      </c>
      <c r="B121" s="90">
        <v>100.0</v>
      </c>
      <c r="C121" s="90">
        <v>2797.0</v>
      </c>
      <c r="D121" s="90" t="s">
        <v>76</v>
      </c>
      <c r="E121" s="92">
        <v>0.998029200874537</v>
      </c>
      <c r="F121" s="92">
        <v>-0.930443883101703</v>
      </c>
      <c r="G121" s="92">
        <v>1.9289720696881</v>
      </c>
      <c r="H121" s="92">
        <v>0.226800580846757</v>
      </c>
      <c r="I121" s="93">
        <v>77.0</v>
      </c>
      <c r="J121" s="90"/>
      <c r="K121" s="90"/>
      <c r="L121" s="90"/>
      <c r="M121" s="90"/>
      <c r="N121" s="90"/>
      <c r="O121" s="90"/>
      <c r="P121" s="90"/>
      <c r="Q121" s="90"/>
      <c r="R121" s="90"/>
    </row>
    <row r="122">
      <c r="A122" s="89" t="s">
        <v>213</v>
      </c>
      <c r="B122" s="90">
        <v>100.0</v>
      </c>
      <c r="C122" s="90">
        <v>2889.0</v>
      </c>
      <c r="D122" s="90" t="s">
        <v>76</v>
      </c>
      <c r="E122" s="92">
        <v>0.997643690313655</v>
      </c>
      <c r="F122" s="92">
        <v>-0.917813413950934</v>
      </c>
      <c r="G122" s="92">
        <v>1.94655994657652</v>
      </c>
      <c r="H122" s="92">
        <v>0.228201908116546</v>
      </c>
      <c r="I122" s="93">
        <v>75.0</v>
      </c>
      <c r="J122" s="90"/>
      <c r="K122" s="90"/>
      <c r="L122" s="90"/>
      <c r="M122" s="90"/>
      <c r="N122" s="90"/>
      <c r="O122" s="90"/>
      <c r="P122" s="90"/>
      <c r="Q122" s="90"/>
      <c r="R122" s="90"/>
    </row>
    <row r="123">
      <c r="A123" s="89" t="s">
        <v>215</v>
      </c>
      <c r="B123" s="90">
        <v>100.0</v>
      </c>
      <c r="C123" s="90">
        <v>2889.0</v>
      </c>
      <c r="D123" s="90" t="s">
        <v>76</v>
      </c>
      <c r="E123" s="92">
        <v>0.997643690313655</v>
      </c>
      <c r="F123" s="92">
        <v>-0.917813413950934</v>
      </c>
      <c r="G123" s="92">
        <v>1.94655994657652</v>
      </c>
      <c r="H123" s="92">
        <v>0.228201908116546</v>
      </c>
      <c r="I123" s="93">
        <v>75.0</v>
      </c>
      <c r="J123" s="90"/>
      <c r="K123" s="90"/>
      <c r="L123" s="90"/>
      <c r="M123" s="90"/>
      <c r="N123" s="90"/>
      <c r="O123" s="90"/>
      <c r="P123" s="90"/>
      <c r="Q123" s="90"/>
      <c r="R123" s="90"/>
    </row>
    <row r="124">
      <c r="A124" s="89" t="s">
        <v>216</v>
      </c>
      <c r="B124" s="90">
        <v>100.0</v>
      </c>
      <c r="C124" s="90">
        <v>3005.0</v>
      </c>
      <c r="D124" s="90" t="s">
        <v>76</v>
      </c>
      <c r="E124" s="92">
        <v>0.997794604933698</v>
      </c>
      <c r="F124" s="92">
        <v>-0.908077050586412</v>
      </c>
      <c r="G124" s="92">
        <v>1.64160889869763</v>
      </c>
      <c r="H124" s="92">
        <v>0.198411755318896</v>
      </c>
      <c r="I124" s="93">
        <v>83.0</v>
      </c>
      <c r="J124" s="90"/>
      <c r="K124" s="90"/>
      <c r="L124" s="90"/>
      <c r="M124" s="90"/>
      <c r="N124" s="90"/>
      <c r="O124" s="90"/>
      <c r="P124" s="90"/>
      <c r="Q124" s="90"/>
      <c r="R124" s="90"/>
    </row>
    <row r="125">
      <c r="A125" s="89" t="s">
        <v>217</v>
      </c>
      <c r="B125" s="90">
        <v>100.0</v>
      </c>
      <c r="C125" s="90">
        <v>3005.0</v>
      </c>
      <c r="D125" s="90" t="s">
        <v>76</v>
      </c>
      <c r="E125" s="92">
        <v>0.997794604933698</v>
      </c>
      <c r="F125" s="92">
        <v>-0.908077050586412</v>
      </c>
      <c r="G125" s="92">
        <v>1.64160889869763</v>
      </c>
      <c r="H125" s="92">
        <v>0.198411755318896</v>
      </c>
      <c r="I125" s="93">
        <v>83.0</v>
      </c>
      <c r="J125" s="90"/>
      <c r="K125" s="90"/>
      <c r="L125" s="90"/>
      <c r="M125" s="90"/>
      <c r="N125" s="90"/>
      <c r="O125" s="90"/>
      <c r="P125" s="90"/>
      <c r="Q125" s="90"/>
      <c r="R125" s="90"/>
    </row>
    <row r="126">
      <c r="A126" s="89" t="s">
        <v>218</v>
      </c>
      <c r="B126" s="90">
        <v>100.0</v>
      </c>
      <c r="C126" s="90">
        <v>3230.0</v>
      </c>
      <c r="D126" s="90" t="s">
        <v>76</v>
      </c>
      <c r="E126" s="92">
        <v>0.997935711193109</v>
      </c>
      <c r="F126" s="92">
        <v>-0.891817056965804</v>
      </c>
      <c r="G126" s="92">
        <v>1.38786241299374</v>
      </c>
      <c r="H126" s="92">
        <v>0.171174460863081</v>
      </c>
      <c r="I126" s="93">
        <v>86.0</v>
      </c>
      <c r="J126" s="90"/>
      <c r="K126" s="90"/>
      <c r="L126" s="90"/>
      <c r="M126" s="90"/>
      <c r="N126" s="90"/>
      <c r="O126" s="90"/>
      <c r="P126" s="90"/>
      <c r="Q126" s="90"/>
      <c r="R126" s="90"/>
    </row>
    <row r="127">
      <c r="A127" s="89" t="s">
        <v>219</v>
      </c>
      <c r="B127" s="90">
        <v>100.0</v>
      </c>
      <c r="C127" s="90">
        <v>3230.0</v>
      </c>
      <c r="D127" s="90" t="s">
        <v>76</v>
      </c>
      <c r="E127" s="92">
        <v>0.997935711193109</v>
      </c>
      <c r="F127" s="92">
        <v>-0.891817056965804</v>
      </c>
      <c r="G127" s="92">
        <v>1.38786241299374</v>
      </c>
      <c r="H127" s="92">
        <v>0.171174460863081</v>
      </c>
      <c r="I127" s="93">
        <v>86.0</v>
      </c>
      <c r="J127" s="90"/>
      <c r="K127" s="90"/>
      <c r="L127" s="90"/>
      <c r="M127" s="90"/>
      <c r="N127" s="90"/>
      <c r="O127" s="90"/>
      <c r="P127" s="90"/>
      <c r="Q127" s="90"/>
      <c r="R127" s="90"/>
    </row>
    <row r="128">
      <c r="A128" s="89" t="s">
        <v>221</v>
      </c>
      <c r="B128" s="90">
        <v>100.0</v>
      </c>
      <c r="C128" s="90">
        <v>2861.0</v>
      </c>
      <c r="D128" s="90" t="s">
        <v>76</v>
      </c>
      <c r="E128" s="92">
        <v>0.997864622980873</v>
      </c>
      <c r="F128" s="92">
        <v>-0.912105156356796</v>
      </c>
      <c r="G128" s="92">
        <v>1.7781724944303</v>
      </c>
      <c r="H128" s="92">
        <v>0.211770913245941</v>
      </c>
      <c r="I128" s="93">
        <v>79.0</v>
      </c>
      <c r="J128" s="90"/>
      <c r="K128" s="90"/>
      <c r="L128" s="90"/>
      <c r="M128" s="90"/>
      <c r="N128" s="90"/>
      <c r="O128" s="90"/>
      <c r="P128" s="90"/>
      <c r="Q128" s="90"/>
      <c r="R128" s="90"/>
    </row>
    <row r="129">
      <c r="A129" s="89" t="s">
        <v>222</v>
      </c>
      <c r="B129" s="90">
        <v>100.0</v>
      </c>
      <c r="C129" s="90">
        <v>2861.0</v>
      </c>
      <c r="D129" s="90" t="s">
        <v>76</v>
      </c>
      <c r="E129" s="92">
        <v>0.997864622980873</v>
      </c>
      <c r="F129" s="92">
        <v>-0.912105156356796</v>
      </c>
      <c r="G129" s="92">
        <v>1.7781724944303</v>
      </c>
      <c r="H129" s="92">
        <v>0.211770913245941</v>
      </c>
      <c r="I129" s="93">
        <v>79.0</v>
      </c>
      <c r="J129" s="90"/>
      <c r="K129" s="90"/>
      <c r="L129" s="90"/>
      <c r="M129" s="90"/>
      <c r="N129" s="90"/>
      <c r="O129" s="90"/>
      <c r="P129" s="90"/>
      <c r="Q129" s="90"/>
      <c r="R129" s="90"/>
    </row>
    <row r="130">
      <c r="A130" s="89" t="s">
        <v>223</v>
      </c>
      <c r="B130" s="90">
        <v>100.0</v>
      </c>
      <c r="C130" s="90">
        <v>2936.0</v>
      </c>
      <c r="D130" s="90" t="s">
        <v>76</v>
      </c>
      <c r="E130" s="92">
        <v>0.998603184236169</v>
      </c>
      <c r="F130" s="92">
        <v>-0.918286790708297</v>
      </c>
      <c r="G130" s="92">
        <v>1.60369597320882</v>
      </c>
      <c r="H130" s="92">
        <v>0.194114966908165</v>
      </c>
      <c r="I130" s="93">
        <v>84.0</v>
      </c>
      <c r="J130" s="90"/>
      <c r="K130" s="90"/>
      <c r="L130" s="90"/>
      <c r="M130" s="90"/>
      <c r="N130" s="90"/>
      <c r="O130" s="90"/>
      <c r="P130" s="90"/>
      <c r="Q130" s="90"/>
      <c r="R130" s="90"/>
    </row>
    <row r="131">
      <c r="A131" s="89" t="s">
        <v>224</v>
      </c>
      <c r="B131" s="90">
        <v>100.0</v>
      </c>
      <c r="C131" s="90">
        <v>2936.0</v>
      </c>
      <c r="D131" s="90" t="s">
        <v>76</v>
      </c>
      <c r="E131" s="92">
        <v>0.998603184236169</v>
      </c>
      <c r="F131" s="92">
        <v>-0.918286790708297</v>
      </c>
      <c r="G131" s="92">
        <v>1.60369597320882</v>
      </c>
      <c r="H131" s="92">
        <v>0.194114966908165</v>
      </c>
      <c r="I131" s="93">
        <v>84.0</v>
      </c>
      <c r="J131" s="90"/>
      <c r="K131" s="90"/>
      <c r="L131" s="90"/>
      <c r="M131" s="90"/>
      <c r="N131" s="90"/>
      <c r="O131" s="90"/>
      <c r="P131" s="90"/>
      <c r="Q131" s="90"/>
      <c r="R131" s="90"/>
    </row>
    <row r="132">
      <c r="A132" s="89" t="s">
        <v>225</v>
      </c>
      <c r="B132" s="90">
        <v>100.0</v>
      </c>
      <c r="C132" s="90">
        <v>2774.0</v>
      </c>
      <c r="D132" s="90" t="s">
        <v>76</v>
      </c>
      <c r="E132" s="92">
        <v>0.998932553910714</v>
      </c>
      <c r="F132" s="92">
        <v>-0.891434213642525</v>
      </c>
      <c r="G132" s="92">
        <v>1.74643606151242</v>
      </c>
      <c r="H132" s="92">
        <v>0.208900395003918</v>
      </c>
      <c r="I132" s="93">
        <v>82.0</v>
      </c>
      <c r="J132" s="90"/>
      <c r="K132" s="90"/>
      <c r="L132" s="90"/>
      <c r="M132" s="90"/>
      <c r="N132" s="90"/>
      <c r="O132" s="90"/>
      <c r="P132" s="90"/>
      <c r="Q132" s="90"/>
      <c r="R132" s="90"/>
    </row>
    <row r="133">
      <c r="A133" s="89" t="s">
        <v>227</v>
      </c>
      <c r="B133" s="90">
        <v>100.0</v>
      </c>
      <c r="C133" s="90">
        <v>2774.0</v>
      </c>
      <c r="D133" s="90" t="s">
        <v>76</v>
      </c>
      <c r="E133" s="92">
        <v>0.998932553910714</v>
      </c>
      <c r="F133" s="92">
        <v>-0.891434213642525</v>
      </c>
      <c r="G133" s="92">
        <v>1.74643606151242</v>
      </c>
      <c r="H133" s="92">
        <v>0.208900395003918</v>
      </c>
      <c r="I133" s="93">
        <v>82.0</v>
      </c>
      <c r="J133" s="90"/>
      <c r="K133" s="90"/>
      <c r="L133" s="90"/>
      <c r="M133" s="90"/>
      <c r="N133" s="90"/>
      <c r="O133" s="90"/>
      <c r="P133" s="90"/>
      <c r="Q133" s="90"/>
      <c r="R133" s="90"/>
    </row>
    <row r="134">
      <c r="A134" s="89" t="s">
        <v>228</v>
      </c>
      <c r="B134" s="90">
        <v>100.0</v>
      </c>
      <c r="C134" s="90">
        <v>3079.0</v>
      </c>
      <c r="D134" s="90" t="s">
        <v>76</v>
      </c>
      <c r="E134" s="92">
        <v>0.998661082200021</v>
      </c>
      <c r="F134" s="92">
        <v>-0.91548912881579</v>
      </c>
      <c r="G134" s="92">
        <v>1.38506980996694</v>
      </c>
      <c r="H134" s="92">
        <v>0.171787423422299</v>
      </c>
      <c r="I134" s="93">
        <v>87.0</v>
      </c>
      <c r="J134" s="90"/>
      <c r="K134" s="90"/>
      <c r="L134" s="90"/>
      <c r="M134" s="90"/>
      <c r="N134" s="90"/>
      <c r="O134" s="90"/>
      <c r="P134" s="90"/>
      <c r="Q134" s="90"/>
      <c r="R134" s="90"/>
    </row>
    <row r="135">
      <c r="A135" s="89" t="s">
        <v>229</v>
      </c>
      <c r="B135" s="90">
        <v>100.0</v>
      </c>
      <c r="C135" s="90">
        <v>3079.0</v>
      </c>
      <c r="D135" s="90" t="s">
        <v>76</v>
      </c>
      <c r="E135" s="92">
        <v>0.998661082200021</v>
      </c>
      <c r="F135" s="92">
        <v>-0.91548912881579</v>
      </c>
      <c r="G135" s="92">
        <v>1.38506980996694</v>
      </c>
      <c r="H135" s="92">
        <v>0.171787423422299</v>
      </c>
      <c r="I135" s="93">
        <v>87.0</v>
      </c>
      <c r="J135" s="90"/>
      <c r="K135" s="90"/>
      <c r="L135" s="90"/>
      <c r="M135" s="90"/>
      <c r="N135" s="90"/>
      <c r="O135" s="90"/>
      <c r="P135" s="90"/>
      <c r="Q135" s="90"/>
      <c r="R135" s="90"/>
    </row>
    <row r="136">
      <c r="A136" s="89" t="s">
        <v>230</v>
      </c>
      <c r="B136" s="90">
        <v>100.0</v>
      </c>
      <c r="C136" s="90">
        <v>2914.0</v>
      </c>
      <c r="D136" s="90" t="s">
        <v>76</v>
      </c>
      <c r="E136" s="92">
        <v>0.997765559744639</v>
      </c>
      <c r="F136" s="92">
        <v>-0.894176020708276</v>
      </c>
      <c r="G136" s="92">
        <v>1.5581008606164</v>
      </c>
      <c r="H136" s="92">
        <v>0.189907613867732</v>
      </c>
      <c r="I136" s="93">
        <v>85.0</v>
      </c>
      <c r="J136" s="90"/>
      <c r="K136" s="90"/>
      <c r="L136" s="90"/>
      <c r="M136" s="90"/>
      <c r="N136" s="90"/>
      <c r="O136" s="90"/>
      <c r="P136" s="90"/>
      <c r="Q136" s="90"/>
      <c r="R136" s="90"/>
    </row>
    <row r="137">
      <c r="A137" s="89" t="s">
        <v>231</v>
      </c>
      <c r="B137" s="90">
        <v>100.0</v>
      </c>
      <c r="C137" s="90">
        <v>2914.0</v>
      </c>
      <c r="D137" s="90" t="s">
        <v>76</v>
      </c>
      <c r="E137" s="92">
        <v>0.997765559744639</v>
      </c>
      <c r="F137" s="92">
        <v>-0.894176020708276</v>
      </c>
      <c r="G137" s="92">
        <v>1.5581008606164</v>
      </c>
      <c r="H137" s="92">
        <v>0.189907613867732</v>
      </c>
      <c r="I137" s="93">
        <v>85.0</v>
      </c>
      <c r="J137" s="90"/>
      <c r="K137" s="90"/>
      <c r="L137" s="90"/>
      <c r="M137" s="90"/>
      <c r="N137" s="90"/>
      <c r="O137" s="90"/>
      <c r="P137" s="90"/>
      <c r="Q137" s="90"/>
      <c r="R137" s="90"/>
    </row>
    <row r="138">
      <c r="A138" s="89" t="s">
        <v>233</v>
      </c>
      <c r="B138" s="90">
        <v>100.0</v>
      </c>
      <c r="C138" s="90">
        <v>2930.0</v>
      </c>
      <c r="D138" s="90" t="s">
        <v>76</v>
      </c>
      <c r="E138" s="92">
        <v>0.998018241817727</v>
      </c>
      <c r="F138" s="92">
        <v>-0.921301288086878</v>
      </c>
      <c r="G138" s="92">
        <v>1.70218829425594</v>
      </c>
      <c r="H138" s="92">
        <v>0.204752875487149</v>
      </c>
      <c r="I138" s="93">
        <v>82.0</v>
      </c>
      <c r="J138" s="90"/>
      <c r="K138" s="90"/>
      <c r="L138" s="90"/>
      <c r="M138" s="90"/>
      <c r="N138" s="90"/>
      <c r="O138" s="90"/>
      <c r="P138" s="90"/>
      <c r="Q138" s="90"/>
      <c r="R138" s="90"/>
    </row>
    <row r="139">
      <c r="A139" s="89" t="s">
        <v>234</v>
      </c>
      <c r="B139" s="90">
        <v>100.0</v>
      </c>
      <c r="C139" s="90">
        <v>2930.0</v>
      </c>
      <c r="D139" s="90" t="s">
        <v>76</v>
      </c>
      <c r="E139" s="92">
        <v>0.998018241817727</v>
      </c>
      <c r="F139" s="92">
        <v>-0.921301288086878</v>
      </c>
      <c r="G139" s="92">
        <v>1.70218829425594</v>
      </c>
      <c r="H139" s="92">
        <v>0.204752875487149</v>
      </c>
      <c r="I139" s="93">
        <v>82.0</v>
      </c>
      <c r="J139" s="90"/>
      <c r="K139" s="90"/>
      <c r="L139" s="90"/>
      <c r="M139" s="90"/>
      <c r="N139" s="90"/>
      <c r="O139" s="90"/>
      <c r="P139" s="90"/>
      <c r="Q139" s="90"/>
      <c r="R139" s="90"/>
    </row>
    <row r="140">
      <c r="A140" s="89" t="s">
        <v>235</v>
      </c>
      <c r="B140" s="90">
        <v>100.0</v>
      </c>
      <c r="C140" s="90">
        <v>3358.0</v>
      </c>
      <c r="D140" s="90" t="s">
        <v>76</v>
      </c>
      <c r="E140" s="92">
        <v>0.997338587708301</v>
      </c>
      <c r="F140" s="92">
        <v>-0.882532532455792</v>
      </c>
      <c r="G140" s="92">
        <v>1.17011837821691</v>
      </c>
      <c r="H140" s="92">
        <v>0.149612961296047</v>
      </c>
      <c r="I140" s="93">
        <v>89.0</v>
      </c>
      <c r="J140" s="90"/>
      <c r="K140" s="90"/>
      <c r="L140" s="90"/>
      <c r="M140" s="90"/>
      <c r="N140" s="90"/>
      <c r="O140" s="90"/>
      <c r="P140" s="90"/>
      <c r="Q140" s="90"/>
      <c r="R140" s="90"/>
    </row>
    <row r="141">
      <c r="A141" s="89" t="s">
        <v>236</v>
      </c>
      <c r="B141" s="90">
        <v>100.0</v>
      </c>
      <c r="C141" s="90">
        <v>3358.0</v>
      </c>
      <c r="D141" s="90" t="s">
        <v>76</v>
      </c>
      <c r="E141" s="92">
        <v>0.997338587708301</v>
      </c>
      <c r="F141" s="92">
        <v>-0.882532532455792</v>
      </c>
      <c r="G141" s="92">
        <v>1.17011837821691</v>
      </c>
      <c r="H141" s="92">
        <v>0.149612961296047</v>
      </c>
      <c r="I141" s="93">
        <v>89.0</v>
      </c>
      <c r="J141" s="90"/>
      <c r="K141" s="90"/>
      <c r="L141" s="90"/>
      <c r="M141" s="90"/>
      <c r="N141" s="90"/>
      <c r="O141" s="90"/>
      <c r="P141" s="90"/>
      <c r="Q141" s="90"/>
      <c r="R141" s="90"/>
    </row>
    <row r="142">
      <c r="A142" s="89" t="s">
        <v>238</v>
      </c>
      <c r="B142" s="90">
        <v>100.0</v>
      </c>
      <c r="C142" s="90">
        <v>2982.0</v>
      </c>
      <c r="D142" s="90" t="s">
        <v>76</v>
      </c>
      <c r="E142" s="92">
        <v>0.997968145293877</v>
      </c>
      <c r="F142" s="92">
        <v>-0.904133487227012</v>
      </c>
      <c r="G142" s="92">
        <v>1.59403242666696</v>
      </c>
      <c r="H142" s="92">
        <v>0.192431746160425</v>
      </c>
      <c r="I142" s="93">
        <v>85.0</v>
      </c>
      <c r="J142" s="90"/>
      <c r="K142" s="90"/>
      <c r="L142" s="90"/>
      <c r="M142" s="90"/>
      <c r="N142" s="90"/>
      <c r="O142" s="90"/>
      <c r="P142" s="90"/>
      <c r="Q142" s="90"/>
      <c r="R142" s="90"/>
    </row>
    <row r="143">
      <c r="A143" s="89" t="s">
        <v>239</v>
      </c>
      <c r="B143" s="90">
        <v>100.0</v>
      </c>
      <c r="C143" s="90">
        <v>2982.0</v>
      </c>
      <c r="D143" s="90" t="s">
        <v>76</v>
      </c>
      <c r="E143" s="92">
        <v>0.997968145293877</v>
      </c>
      <c r="F143" s="92">
        <v>-0.904133487227012</v>
      </c>
      <c r="G143" s="92">
        <v>1.59403242666696</v>
      </c>
      <c r="H143" s="92">
        <v>0.192431746160425</v>
      </c>
      <c r="I143" s="93">
        <v>85.0</v>
      </c>
      <c r="J143" s="90"/>
      <c r="K143" s="90"/>
      <c r="L143" s="90"/>
      <c r="M143" s="90"/>
      <c r="N143" s="90"/>
      <c r="O143" s="90"/>
      <c r="P143" s="90"/>
      <c r="Q143" s="90"/>
      <c r="R143" s="90"/>
    </row>
    <row r="144">
      <c r="A144" s="89" t="s">
        <v>240</v>
      </c>
      <c r="B144" s="90">
        <v>100.0</v>
      </c>
      <c r="C144" s="90">
        <v>3056.0</v>
      </c>
      <c r="D144" s="90" t="s">
        <v>76</v>
      </c>
      <c r="E144" s="92">
        <v>0.998252324496519</v>
      </c>
      <c r="F144" s="92">
        <v>-0.885851195256538</v>
      </c>
      <c r="G144" s="92">
        <v>1.4343476939862</v>
      </c>
      <c r="H144" s="92">
        <v>0.176475614729645</v>
      </c>
      <c r="I144" s="93">
        <v>87.0</v>
      </c>
      <c r="J144" s="90"/>
      <c r="K144" s="90"/>
      <c r="L144" s="90"/>
      <c r="M144" s="90"/>
      <c r="N144" s="90"/>
      <c r="O144" s="90"/>
      <c r="P144" s="90"/>
      <c r="Q144" s="90"/>
      <c r="R144" s="90"/>
    </row>
    <row r="145">
      <c r="A145" s="89" t="s">
        <v>241</v>
      </c>
      <c r="B145" s="90">
        <v>100.0</v>
      </c>
      <c r="C145" s="90">
        <v>3056.0</v>
      </c>
      <c r="D145" s="90" t="s">
        <v>76</v>
      </c>
      <c r="E145" s="92">
        <v>0.998252324496519</v>
      </c>
      <c r="F145" s="92">
        <v>-0.885851195256538</v>
      </c>
      <c r="G145" s="92">
        <v>1.4343476939862</v>
      </c>
      <c r="H145" s="92">
        <v>0.176475614729645</v>
      </c>
      <c r="I145" s="93">
        <v>87.0</v>
      </c>
      <c r="J145" s="90"/>
      <c r="K145" s="90"/>
      <c r="L145" s="90"/>
      <c r="M145" s="90"/>
      <c r="N145" s="90"/>
      <c r="O145" s="90"/>
      <c r="P145" s="90"/>
      <c r="Q145" s="90"/>
      <c r="R145" s="90"/>
    </row>
    <row r="146">
      <c r="A146" s="89" t="s">
        <v>242</v>
      </c>
      <c r="B146" s="90">
        <v>100.0</v>
      </c>
      <c r="C146" s="90">
        <v>2949.0</v>
      </c>
      <c r="D146" s="90" t="s">
        <v>76</v>
      </c>
      <c r="E146" s="92">
        <v>0.998343801021383</v>
      </c>
      <c r="F146" s="92">
        <v>-0.886390627047607</v>
      </c>
      <c r="G146" s="92">
        <v>1.47781246636827</v>
      </c>
      <c r="H146" s="92">
        <v>0.182416736035615</v>
      </c>
      <c r="I146" s="93">
        <v>83.0</v>
      </c>
      <c r="J146" s="90"/>
      <c r="K146" s="90"/>
      <c r="L146" s="90"/>
      <c r="M146" s="90"/>
      <c r="N146" s="90"/>
      <c r="O146" s="90"/>
      <c r="P146" s="90"/>
      <c r="Q146" s="90"/>
      <c r="R146" s="90"/>
    </row>
    <row r="147">
      <c r="A147" s="89" t="s">
        <v>243</v>
      </c>
      <c r="B147" s="90">
        <v>100.0</v>
      </c>
      <c r="C147" s="90">
        <v>2949.0</v>
      </c>
      <c r="D147" s="90" t="s">
        <v>76</v>
      </c>
      <c r="E147" s="92">
        <v>0.998343801021383</v>
      </c>
      <c r="F147" s="92">
        <v>-0.886390627047607</v>
      </c>
      <c r="G147" s="92">
        <v>1.47781246636827</v>
      </c>
      <c r="H147" s="92">
        <v>0.182416736035615</v>
      </c>
      <c r="I147" s="93">
        <v>83.0</v>
      </c>
      <c r="J147" s="90"/>
      <c r="K147" s="90"/>
      <c r="L147" s="90"/>
      <c r="M147" s="90"/>
      <c r="N147" s="90"/>
      <c r="O147" s="90"/>
      <c r="P147" s="90"/>
      <c r="Q147" s="90"/>
      <c r="R147" s="90"/>
    </row>
    <row r="148">
      <c r="A148" s="89" t="s">
        <v>245</v>
      </c>
      <c r="B148" s="90">
        <v>100.0</v>
      </c>
      <c r="C148" s="90">
        <v>2760.0</v>
      </c>
      <c r="D148" s="90" t="s">
        <v>76</v>
      </c>
      <c r="E148" s="92">
        <v>0.999416339029263</v>
      </c>
      <c r="F148" s="92">
        <v>-0.879081486710717</v>
      </c>
      <c r="G148" s="92">
        <v>1.78170238003744</v>
      </c>
      <c r="H148" s="92">
        <v>0.212514334328784</v>
      </c>
      <c r="I148" s="93">
        <v>81.0</v>
      </c>
      <c r="J148" s="90"/>
      <c r="K148" s="90"/>
      <c r="L148" s="90"/>
      <c r="M148" s="90"/>
      <c r="N148" s="90"/>
      <c r="O148" s="90"/>
      <c r="P148" s="90"/>
      <c r="Q148" s="90"/>
      <c r="R148" s="90"/>
    </row>
    <row r="149">
      <c r="A149" s="89" t="s">
        <v>246</v>
      </c>
      <c r="B149" s="90">
        <v>100.0</v>
      </c>
      <c r="C149" s="90">
        <v>2760.0</v>
      </c>
      <c r="D149" s="90" t="s">
        <v>76</v>
      </c>
      <c r="E149" s="92">
        <v>0.999416339029263</v>
      </c>
      <c r="F149" s="92">
        <v>-0.879081486710717</v>
      </c>
      <c r="G149" s="92">
        <v>1.78170238003744</v>
      </c>
      <c r="H149" s="92">
        <v>0.212514334328784</v>
      </c>
      <c r="I149" s="93">
        <v>81.0</v>
      </c>
      <c r="J149" s="90"/>
      <c r="K149" s="90"/>
      <c r="L149" s="90"/>
      <c r="M149" s="90"/>
      <c r="N149" s="90"/>
      <c r="O149" s="90"/>
      <c r="P149" s="90"/>
      <c r="Q149" s="90"/>
      <c r="R149" s="90"/>
    </row>
    <row r="150">
      <c r="A150" s="89" t="s">
        <v>247</v>
      </c>
      <c r="B150" s="90">
        <v>100.0</v>
      </c>
      <c r="C150" s="90">
        <v>2860.0</v>
      </c>
      <c r="D150" s="90" t="s">
        <v>76</v>
      </c>
      <c r="E150" s="92">
        <v>0.998814527397676</v>
      </c>
      <c r="F150" s="92">
        <v>-0.904943859442055</v>
      </c>
      <c r="G150" s="92">
        <v>1.44357054486499</v>
      </c>
      <c r="H150" s="92">
        <v>0.179778454058023</v>
      </c>
      <c r="I150" s="93">
        <v>85.0</v>
      </c>
      <c r="J150" s="90"/>
      <c r="K150" s="90"/>
      <c r="L150" s="90"/>
      <c r="M150" s="90"/>
      <c r="N150" s="90"/>
      <c r="O150" s="90"/>
      <c r="P150" s="90"/>
      <c r="Q150" s="90"/>
      <c r="R150" s="90"/>
    </row>
    <row r="151">
      <c r="A151" s="89" t="s">
        <v>248</v>
      </c>
      <c r="B151" s="90">
        <v>100.0</v>
      </c>
      <c r="C151" s="90">
        <v>2860.0</v>
      </c>
      <c r="D151" s="90" t="s">
        <v>76</v>
      </c>
      <c r="E151" s="92">
        <v>0.998814527397676</v>
      </c>
      <c r="F151" s="92">
        <v>-0.904943859442055</v>
      </c>
      <c r="G151" s="92">
        <v>1.44357054486499</v>
      </c>
      <c r="H151" s="92">
        <v>0.179778454058023</v>
      </c>
      <c r="I151" s="93">
        <v>85.0</v>
      </c>
      <c r="J151" s="90"/>
      <c r="K151" s="90"/>
      <c r="L151" s="90"/>
      <c r="M151" s="90"/>
      <c r="N151" s="90"/>
      <c r="O151" s="90"/>
      <c r="P151" s="90"/>
      <c r="Q151" s="90"/>
      <c r="R151" s="90"/>
    </row>
    <row r="152">
      <c r="A152" s="89" t="s">
        <v>249</v>
      </c>
      <c r="B152" s="90">
        <v>100.0</v>
      </c>
      <c r="C152" s="90">
        <v>3268.0</v>
      </c>
      <c r="D152" s="90" t="s">
        <v>76</v>
      </c>
      <c r="E152" s="92">
        <v>0.997838297825091</v>
      </c>
      <c r="F152" s="92">
        <v>-0.857159816845716</v>
      </c>
      <c r="G152" s="92">
        <v>1.1691572327727</v>
      </c>
      <c r="H152" s="92">
        <v>0.14930271191073</v>
      </c>
      <c r="I152" s="93">
        <v>93.0</v>
      </c>
      <c r="J152" s="90"/>
      <c r="K152" s="90"/>
      <c r="L152" s="90"/>
      <c r="M152" s="90"/>
      <c r="N152" s="90"/>
      <c r="O152" s="90"/>
      <c r="P152" s="90"/>
      <c r="Q152" s="90"/>
      <c r="R152" s="90"/>
    </row>
    <row r="153">
      <c r="A153" s="89" t="s">
        <v>251</v>
      </c>
      <c r="B153" s="90">
        <v>100.0</v>
      </c>
      <c r="C153" s="90">
        <v>3268.0</v>
      </c>
      <c r="D153" s="90" t="s">
        <v>76</v>
      </c>
      <c r="E153" s="92">
        <v>0.997838297825091</v>
      </c>
      <c r="F153" s="92">
        <v>-0.857159816845716</v>
      </c>
      <c r="G153" s="92">
        <v>1.1691572327727</v>
      </c>
      <c r="H153" s="92">
        <v>0.14930271191073</v>
      </c>
      <c r="I153" s="93">
        <v>93.0</v>
      </c>
      <c r="J153" s="90"/>
      <c r="K153" s="90"/>
      <c r="L153" s="90"/>
      <c r="M153" s="90"/>
      <c r="N153" s="90"/>
      <c r="O153" s="90"/>
      <c r="P153" s="90"/>
      <c r="Q153" s="90"/>
      <c r="R153" s="90"/>
    </row>
    <row r="154">
      <c r="A154" s="89" t="s">
        <v>252</v>
      </c>
      <c r="B154" s="90">
        <v>100.0</v>
      </c>
      <c r="C154" s="90">
        <v>2844.0</v>
      </c>
      <c r="D154" s="90" t="s">
        <v>76</v>
      </c>
      <c r="E154" s="92">
        <v>0.999222051612534</v>
      </c>
      <c r="F154" s="92">
        <v>-0.905707547482031</v>
      </c>
      <c r="G154" s="92">
        <v>1.69473794642779</v>
      </c>
      <c r="H154" s="92">
        <v>0.203517263557971</v>
      </c>
      <c r="I154" s="93">
        <v>80.0</v>
      </c>
      <c r="J154" s="90"/>
      <c r="K154" s="90"/>
      <c r="L154" s="90"/>
      <c r="M154" s="90"/>
      <c r="N154" s="90"/>
      <c r="O154" s="90"/>
      <c r="P154" s="90"/>
      <c r="Q154" s="90"/>
      <c r="R154" s="90"/>
    </row>
    <row r="155">
      <c r="A155" s="89" t="s">
        <v>253</v>
      </c>
      <c r="B155" s="90">
        <v>100.0</v>
      </c>
      <c r="C155" s="90">
        <v>2844.0</v>
      </c>
      <c r="D155" s="90" t="s">
        <v>76</v>
      </c>
      <c r="E155" s="92">
        <v>0.999222051612534</v>
      </c>
      <c r="F155" s="92">
        <v>-0.905707547482031</v>
      </c>
      <c r="G155" s="92">
        <v>1.69473794642779</v>
      </c>
      <c r="H155" s="92">
        <v>0.203517263557971</v>
      </c>
      <c r="I155" s="93">
        <v>80.0</v>
      </c>
      <c r="J155" s="90"/>
      <c r="K155" s="90"/>
      <c r="L155" s="90"/>
      <c r="M155" s="90"/>
      <c r="N155" s="90"/>
      <c r="O155" s="90"/>
      <c r="P155" s="90"/>
      <c r="Q155" s="90"/>
      <c r="R155" s="90"/>
    </row>
    <row r="156">
      <c r="A156" s="89" t="s">
        <v>254</v>
      </c>
      <c r="B156" s="90">
        <v>100.0</v>
      </c>
      <c r="C156" s="90">
        <v>2652.0</v>
      </c>
      <c r="D156" s="90" t="s">
        <v>76</v>
      </c>
      <c r="E156" s="92">
        <v>0.998725022968831</v>
      </c>
      <c r="F156" s="92">
        <v>-0.907333963626433</v>
      </c>
      <c r="G156" s="92">
        <v>1.77746737905813</v>
      </c>
      <c r="H156" s="92">
        <v>0.214508163926243</v>
      </c>
      <c r="I156" s="93">
        <v>80.0</v>
      </c>
      <c r="J156" s="90"/>
      <c r="K156" s="90"/>
      <c r="L156" s="90"/>
      <c r="M156" s="90"/>
      <c r="N156" s="90"/>
      <c r="O156" s="90"/>
      <c r="P156" s="90"/>
      <c r="Q156" s="90"/>
      <c r="R156" s="90"/>
    </row>
    <row r="157">
      <c r="A157" s="89" t="s">
        <v>255</v>
      </c>
      <c r="B157" s="90">
        <v>100.0</v>
      </c>
      <c r="C157" s="90">
        <v>2652.0</v>
      </c>
      <c r="D157" s="90" t="s">
        <v>76</v>
      </c>
      <c r="E157" s="92">
        <v>0.998725022968831</v>
      </c>
      <c r="F157" s="92">
        <v>-0.907333963626433</v>
      </c>
      <c r="G157" s="92">
        <v>1.77746737905813</v>
      </c>
      <c r="H157" s="92">
        <v>0.214508163926243</v>
      </c>
      <c r="I157" s="93">
        <v>80.0</v>
      </c>
      <c r="J157" s="90"/>
      <c r="K157" s="90"/>
      <c r="L157" s="90"/>
      <c r="M157" s="90"/>
      <c r="N157" s="90"/>
      <c r="O157" s="90"/>
      <c r="P157" s="90"/>
      <c r="Q157" s="90"/>
      <c r="R157" s="90"/>
    </row>
    <row r="158">
      <c r="A158" s="89" t="s">
        <v>257</v>
      </c>
      <c r="B158" s="90">
        <v>100.0</v>
      </c>
      <c r="C158" s="90">
        <v>3060.0</v>
      </c>
      <c r="D158" s="90" t="s">
        <v>76</v>
      </c>
      <c r="E158" s="92">
        <v>0.998568932213247</v>
      </c>
      <c r="F158" s="92">
        <v>-0.883967144006347</v>
      </c>
      <c r="G158" s="92">
        <v>1.41065855410569</v>
      </c>
      <c r="H158" s="92">
        <v>0.175069935176014</v>
      </c>
      <c r="I158" s="93">
        <v>87.0</v>
      </c>
      <c r="J158" s="90"/>
      <c r="K158" s="90"/>
      <c r="L158" s="90"/>
      <c r="M158" s="90"/>
      <c r="N158" s="90"/>
      <c r="O158" s="90"/>
      <c r="P158" s="90"/>
      <c r="Q158" s="90"/>
      <c r="R158" s="90"/>
    </row>
    <row r="159">
      <c r="A159" s="89" t="s">
        <v>258</v>
      </c>
      <c r="B159" s="90">
        <v>100.0</v>
      </c>
      <c r="C159" s="90">
        <v>3060.0</v>
      </c>
      <c r="D159" s="90" t="s">
        <v>76</v>
      </c>
      <c r="E159" s="92">
        <v>0.998568932213247</v>
      </c>
      <c r="F159" s="92">
        <v>-0.883967144006347</v>
      </c>
      <c r="G159" s="92">
        <v>1.41065855410569</v>
      </c>
      <c r="H159" s="92">
        <v>0.175069935176014</v>
      </c>
      <c r="I159" s="93">
        <v>87.0</v>
      </c>
      <c r="J159" s="90"/>
      <c r="K159" s="90"/>
      <c r="L159" s="90"/>
      <c r="M159" s="90"/>
      <c r="N159" s="90"/>
      <c r="O159" s="90"/>
      <c r="P159" s="90"/>
      <c r="Q159" s="90"/>
      <c r="R159" s="90"/>
    </row>
    <row r="160">
      <c r="A160" s="89" t="s">
        <v>259</v>
      </c>
      <c r="B160" s="90">
        <v>100.0</v>
      </c>
      <c r="C160" s="90">
        <v>3097.0</v>
      </c>
      <c r="D160" s="90" t="s">
        <v>76</v>
      </c>
      <c r="E160" s="92">
        <v>0.998684181706376</v>
      </c>
      <c r="F160" s="92">
        <v>-0.914652579407653</v>
      </c>
      <c r="G160" s="92">
        <v>1.59451856174101</v>
      </c>
      <c r="H160" s="92">
        <v>0.192162517405346</v>
      </c>
      <c r="I160" s="93">
        <v>80.0</v>
      </c>
      <c r="J160" s="90"/>
      <c r="K160" s="90"/>
      <c r="L160" s="90"/>
      <c r="M160" s="90"/>
      <c r="N160" s="90"/>
      <c r="O160" s="90"/>
      <c r="P160" s="90"/>
      <c r="Q160" s="90"/>
      <c r="R160" s="90"/>
    </row>
    <row r="161">
      <c r="A161" s="89" t="s">
        <v>260</v>
      </c>
      <c r="B161" s="90">
        <v>100.0</v>
      </c>
      <c r="C161" s="90">
        <v>3097.0</v>
      </c>
      <c r="D161" s="90" t="s">
        <v>76</v>
      </c>
      <c r="E161" s="92">
        <v>0.998684181706376</v>
      </c>
      <c r="F161" s="92">
        <v>-0.914652579407653</v>
      </c>
      <c r="G161" s="92">
        <v>1.59451856174101</v>
      </c>
      <c r="H161" s="92">
        <v>0.192162517405346</v>
      </c>
      <c r="I161" s="93">
        <v>80.0</v>
      </c>
      <c r="J161" s="90"/>
      <c r="K161" s="90"/>
      <c r="L161" s="90"/>
      <c r="M161" s="90"/>
      <c r="N161" s="90"/>
      <c r="O161" s="90"/>
      <c r="P161" s="90"/>
      <c r="Q161" s="90"/>
      <c r="R161" s="90"/>
    </row>
    <row r="162">
      <c r="A162" s="89" t="s">
        <v>261</v>
      </c>
      <c r="B162" s="90">
        <v>100.0</v>
      </c>
      <c r="C162" s="90">
        <v>2830.0</v>
      </c>
      <c r="D162" s="90" t="s">
        <v>76</v>
      </c>
      <c r="E162" s="92">
        <v>0.998192053734522</v>
      </c>
      <c r="F162" s="92">
        <v>-0.909642401975726</v>
      </c>
      <c r="G162" s="92">
        <v>1.77419856909825</v>
      </c>
      <c r="H162" s="92">
        <v>0.211524639050128</v>
      </c>
      <c r="I162" s="93">
        <v>80.0</v>
      </c>
      <c r="J162" s="90"/>
      <c r="K162" s="90"/>
      <c r="L162" s="90"/>
      <c r="M162" s="90"/>
      <c r="N162" s="90"/>
      <c r="O162" s="90"/>
      <c r="P162" s="90"/>
      <c r="Q162" s="90"/>
      <c r="R162" s="90"/>
    </row>
    <row r="163">
      <c r="A163" s="89" t="s">
        <v>263</v>
      </c>
      <c r="B163" s="90">
        <v>100.0</v>
      </c>
      <c r="C163" s="90">
        <v>2830.0</v>
      </c>
      <c r="D163" s="90" t="s">
        <v>76</v>
      </c>
      <c r="E163" s="92">
        <v>0.998192053734522</v>
      </c>
      <c r="F163" s="92">
        <v>-0.909642401975726</v>
      </c>
      <c r="G163" s="92">
        <v>1.77419856909825</v>
      </c>
      <c r="H163" s="92">
        <v>0.211524639050128</v>
      </c>
      <c r="I163" s="93">
        <v>80.0</v>
      </c>
      <c r="J163" s="90"/>
      <c r="K163" s="90"/>
      <c r="L163" s="90"/>
      <c r="M163" s="90"/>
      <c r="N163" s="90"/>
      <c r="O163" s="90"/>
      <c r="P163" s="90"/>
      <c r="Q163" s="90"/>
      <c r="R163" s="90"/>
    </row>
    <row r="164">
      <c r="A164" s="89" t="s">
        <v>264</v>
      </c>
      <c r="B164" s="90">
        <v>100.0</v>
      </c>
      <c r="C164" s="90">
        <v>3051.0</v>
      </c>
      <c r="D164" s="90" t="s">
        <v>76</v>
      </c>
      <c r="E164" s="92">
        <v>0.999295019976222</v>
      </c>
      <c r="F164" s="92">
        <v>-0.876760177466087</v>
      </c>
      <c r="G164" s="92">
        <v>1.53500713200121</v>
      </c>
      <c r="H164" s="92">
        <v>0.187572617532993</v>
      </c>
      <c r="I164" s="93">
        <v>82.0</v>
      </c>
      <c r="J164" s="90"/>
      <c r="K164" s="90"/>
      <c r="L164" s="90"/>
      <c r="M164" s="90"/>
      <c r="N164" s="90"/>
      <c r="O164" s="90"/>
      <c r="P164" s="90"/>
      <c r="Q164" s="90"/>
      <c r="R164" s="90"/>
    </row>
    <row r="165">
      <c r="A165" s="89" t="s">
        <v>265</v>
      </c>
      <c r="B165" s="90">
        <v>100.0</v>
      </c>
      <c r="C165" s="90">
        <v>3051.0</v>
      </c>
      <c r="D165" s="90" t="s">
        <v>76</v>
      </c>
      <c r="E165" s="92">
        <v>0.999295019976222</v>
      </c>
      <c r="F165" s="92">
        <v>-0.876760177466087</v>
      </c>
      <c r="G165" s="92">
        <v>1.53500713200121</v>
      </c>
      <c r="H165" s="92">
        <v>0.187572617532993</v>
      </c>
      <c r="I165" s="93">
        <v>82.0</v>
      </c>
      <c r="J165" s="90"/>
      <c r="K165" s="90"/>
      <c r="L165" s="90"/>
      <c r="M165" s="90"/>
      <c r="N165" s="90"/>
      <c r="O165" s="90"/>
      <c r="P165" s="90"/>
      <c r="Q165" s="90"/>
      <c r="R165" s="90"/>
    </row>
    <row r="166">
      <c r="A166" s="89" t="s">
        <v>266</v>
      </c>
      <c r="B166" s="90">
        <v>100.0</v>
      </c>
      <c r="C166" s="90">
        <v>2924.0</v>
      </c>
      <c r="D166" s="90" t="s">
        <v>76</v>
      </c>
      <c r="E166" s="92">
        <v>0.998592650713193</v>
      </c>
      <c r="F166" s="92">
        <v>-0.899917005710505</v>
      </c>
      <c r="G166" s="92">
        <v>1.55488318617631</v>
      </c>
      <c r="H166" s="92">
        <v>0.189976733692632</v>
      </c>
      <c r="I166" s="93">
        <v>85.0</v>
      </c>
      <c r="J166" s="90"/>
      <c r="K166" s="90"/>
      <c r="L166" s="90"/>
      <c r="M166" s="90"/>
      <c r="N166" s="90"/>
      <c r="O166" s="90"/>
      <c r="P166" s="90"/>
      <c r="Q166" s="90"/>
      <c r="R166" s="90"/>
    </row>
    <row r="167">
      <c r="A167" s="89" t="s">
        <v>268</v>
      </c>
      <c r="B167" s="90">
        <v>100.0</v>
      </c>
      <c r="C167" s="90">
        <v>2924.0</v>
      </c>
      <c r="D167" s="90" t="s">
        <v>76</v>
      </c>
      <c r="E167" s="92">
        <v>0.998592650713193</v>
      </c>
      <c r="F167" s="92">
        <v>-0.899917005710505</v>
      </c>
      <c r="G167" s="92">
        <v>1.55488318617631</v>
      </c>
      <c r="H167" s="92">
        <v>0.189976733692632</v>
      </c>
      <c r="I167" s="93">
        <v>85.0</v>
      </c>
      <c r="J167" s="90"/>
      <c r="K167" s="90"/>
      <c r="L167" s="90"/>
      <c r="M167" s="90"/>
      <c r="N167" s="90"/>
      <c r="O167" s="90"/>
      <c r="P167" s="90"/>
      <c r="Q167" s="90"/>
      <c r="R167" s="90"/>
    </row>
    <row r="168">
      <c r="A168" s="89" t="s">
        <v>269</v>
      </c>
      <c r="B168" s="90">
        <v>100.0</v>
      </c>
      <c r="C168" s="90">
        <v>2904.0</v>
      </c>
      <c r="D168" s="90" t="s">
        <v>76</v>
      </c>
      <c r="E168" s="92">
        <v>0.998180213194462</v>
      </c>
      <c r="F168" s="92">
        <v>-0.901288725825234</v>
      </c>
      <c r="G168" s="92">
        <v>1.4620837885285</v>
      </c>
      <c r="H168" s="92">
        <v>0.180526839866875</v>
      </c>
      <c r="I168" s="93">
        <v>86.0</v>
      </c>
      <c r="J168" s="90"/>
      <c r="K168" s="90"/>
      <c r="L168" s="90"/>
      <c r="M168" s="90"/>
      <c r="N168" s="90"/>
      <c r="O168" s="90"/>
      <c r="P168" s="90"/>
      <c r="Q168" s="90"/>
      <c r="R168" s="90"/>
    </row>
    <row r="169">
      <c r="A169" s="89" t="s">
        <v>270</v>
      </c>
      <c r="B169" s="90">
        <v>100.0</v>
      </c>
      <c r="C169" s="90">
        <v>2904.0</v>
      </c>
      <c r="D169" s="90" t="s">
        <v>76</v>
      </c>
      <c r="E169" s="92">
        <v>0.998180213194462</v>
      </c>
      <c r="F169" s="92">
        <v>-0.901288725825234</v>
      </c>
      <c r="G169" s="92">
        <v>1.4620837885285</v>
      </c>
      <c r="H169" s="92">
        <v>0.180526839866875</v>
      </c>
      <c r="I169" s="93">
        <v>86.0</v>
      </c>
      <c r="J169" s="90"/>
      <c r="K169" s="90"/>
      <c r="L169" s="90"/>
      <c r="M169" s="90"/>
      <c r="N169" s="90"/>
      <c r="O169" s="90"/>
      <c r="P169" s="90"/>
      <c r="Q169" s="90"/>
      <c r="R169" s="90"/>
    </row>
    <row r="170">
      <c r="A170" s="89" t="s">
        <v>271</v>
      </c>
      <c r="B170" s="90">
        <v>100.0</v>
      </c>
      <c r="C170" s="90">
        <v>3039.0</v>
      </c>
      <c r="D170" s="90" t="s">
        <v>76</v>
      </c>
      <c r="E170" s="92">
        <v>0.998146819806811</v>
      </c>
      <c r="F170" s="92">
        <v>-0.867130584039914</v>
      </c>
      <c r="G170" s="92">
        <v>1.50779712882973</v>
      </c>
      <c r="H170" s="92">
        <v>0.184317655537805</v>
      </c>
      <c r="I170" s="93">
        <v>84.0</v>
      </c>
      <c r="J170" s="90"/>
      <c r="K170" s="90"/>
      <c r="L170" s="90"/>
      <c r="M170" s="90"/>
      <c r="N170" s="90"/>
      <c r="O170" s="90"/>
      <c r="P170" s="90"/>
      <c r="Q170" s="90"/>
      <c r="R170" s="90"/>
    </row>
    <row r="171">
      <c r="A171" s="89" t="s">
        <v>272</v>
      </c>
      <c r="B171" s="90">
        <v>100.0</v>
      </c>
      <c r="C171" s="90">
        <v>3039.0</v>
      </c>
      <c r="D171" s="90" t="s">
        <v>76</v>
      </c>
      <c r="E171" s="92">
        <v>0.998146819806811</v>
      </c>
      <c r="F171" s="92">
        <v>-0.867130584039914</v>
      </c>
      <c r="G171" s="92">
        <v>1.50779712882973</v>
      </c>
      <c r="H171" s="92">
        <v>0.184317655537805</v>
      </c>
      <c r="I171" s="93">
        <v>84.0</v>
      </c>
      <c r="J171" s="90"/>
      <c r="K171" s="90"/>
      <c r="L171" s="90"/>
      <c r="M171" s="90"/>
      <c r="N171" s="90"/>
      <c r="O171" s="90"/>
      <c r="P171" s="90"/>
      <c r="Q171" s="90"/>
      <c r="R171" s="90"/>
    </row>
    <row r="172">
      <c r="A172" s="89" t="s">
        <v>273</v>
      </c>
      <c r="B172" s="90">
        <v>100.0</v>
      </c>
      <c r="C172" s="90">
        <v>2918.0</v>
      </c>
      <c r="D172" s="90" t="s">
        <v>76</v>
      </c>
      <c r="E172" s="92">
        <v>0.998898781234304</v>
      </c>
      <c r="F172" s="92">
        <v>-0.921446856749652</v>
      </c>
      <c r="G172" s="92">
        <v>1.70504211588736</v>
      </c>
      <c r="H172" s="92">
        <v>0.204972076413641</v>
      </c>
      <c r="I172" s="93">
        <v>75.0</v>
      </c>
      <c r="J172" s="90"/>
      <c r="K172" s="90"/>
      <c r="L172" s="90"/>
      <c r="M172" s="90"/>
      <c r="N172" s="90"/>
      <c r="O172" s="90"/>
      <c r="P172" s="90"/>
      <c r="Q172" s="90"/>
      <c r="R172" s="90"/>
    </row>
    <row r="173">
      <c r="A173" s="89" t="s">
        <v>275</v>
      </c>
      <c r="B173" s="90">
        <v>100.0</v>
      </c>
      <c r="C173" s="90">
        <v>2918.0</v>
      </c>
      <c r="D173" s="90" t="s">
        <v>76</v>
      </c>
      <c r="E173" s="92">
        <v>0.998898781234304</v>
      </c>
      <c r="F173" s="92">
        <v>-0.921446856749652</v>
      </c>
      <c r="G173" s="92">
        <v>1.70504211588736</v>
      </c>
      <c r="H173" s="92">
        <v>0.204972076413641</v>
      </c>
      <c r="I173" s="93">
        <v>75.0</v>
      </c>
      <c r="J173" s="90"/>
      <c r="K173" s="90"/>
      <c r="L173" s="90"/>
      <c r="M173" s="90"/>
      <c r="N173" s="90"/>
      <c r="O173" s="90"/>
      <c r="P173" s="90"/>
      <c r="Q173" s="90"/>
      <c r="R173" s="90"/>
    </row>
    <row r="174">
      <c r="A174" s="89" t="s">
        <v>276</v>
      </c>
      <c r="B174" s="90">
        <v>100.0</v>
      </c>
      <c r="C174" s="90">
        <v>3246.0</v>
      </c>
      <c r="D174" s="90" t="s">
        <v>76</v>
      </c>
      <c r="E174" s="92">
        <v>0.997914018850135</v>
      </c>
      <c r="F174" s="92">
        <v>-0.875400558044797</v>
      </c>
      <c r="G174" s="92">
        <v>1.16197156834023</v>
      </c>
      <c r="H174" s="92">
        <v>0.148402513414117</v>
      </c>
      <c r="I174" s="93">
        <v>90.0</v>
      </c>
      <c r="J174" s="90"/>
      <c r="K174" s="90"/>
      <c r="L174" s="90"/>
      <c r="M174" s="90"/>
      <c r="N174" s="90"/>
      <c r="O174" s="90"/>
      <c r="P174" s="90"/>
      <c r="Q174" s="90"/>
      <c r="R174" s="90"/>
    </row>
    <row r="175">
      <c r="A175" s="89" t="s">
        <v>277</v>
      </c>
      <c r="B175" s="90">
        <v>100.0</v>
      </c>
      <c r="C175" s="90">
        <v>3246.0</v>
      </c>
      <c r="D175" s="90" t="s">
        <v>76</v>
      </c>
      <c r="E175" s="92">
        <v>0.997914018850135</v>
      </c>
      <c r="F175" s="92">
        <v>-0.875400558044797</v>
      </c>
      <c r="G175" s="92">
        <v>1.16197156834023</v>
      </c>
      <c r="H175" s="92">
        <v>0.148402513414117</v>
      </c>
      <c r="I175" s="93">
        <v>90.0</v>
      </c>
      <c r="J175" s="90"/>
      <c r="K175" s="90"/>
      <c r="L175" s="90"/>
      <c r="M175" s="90"/>
      <c r="N175" s="90"/>
      <c r="O175" s="90"/>
      <c r="P175" s="90"/>
      <c r="Q175" s="90"/>
      <c r="R175" s="90"/>
    </row>
    <row r="176">
      <c r="A176" s="89" t="s">
        <v>278</v>
      </c>
      <c r="B176" s="90">
        <v>100.0</v>
      </c>
      <c r="C176" s="90">
        <v>2826.0</v>
      </c>
      <c r="D176" s="90" t="s">
        <v>76</v>
      </c>
      <c r="E176" s="92">
        <v>0.998076507127821</v>
      </c>
      <c r="F176" s="92">
        <v>-0.892645752784879</v>
      </c>
      <c r="G176" s="92">
        <v>1.76977481967184</v>
      </c>
      <c r="H176" s="92">
        <v>0.211064237684245</v>
      </c>
      <c r="I176" s="93">
        <v>77.0</v>
      </c>
      <c r="J176" s="90"/>
      <c r="K176" s="90"/>
      <c r="L176" s="90"/>
      <c r="M176" s="90"/>
      <c r="N176" s="90"/>
      <c r="O176" s="90"/>
      <c r="P176" s="90"/>
      <c r="Q176" s="90"/>
      <c r="R176" s="90"/>
    </row>
    <row r="177">
      <c r="A177" s="89" t="s">
        <v>279</v>
      </c>
      <c r="B177" s="90">
        <v>100.0</v>
      </c>
      <c r="C177" s="90">
        <v>2826.0</v>
      </c>
      <c r="D177" s="90" t="s">
        <v>76</v>
      </c>
      <c r="E177" s="92">
        <v>0.998076507127821</v>
      </c>
      <c r="F177" s="92">
        <v>-0.892645752784879</v>
      </c>
      <c r="G177" s="92">
        <v>1.76977481967184</v>
      </c>
      <c r="H177" s="92">
        <v>0.211064237684245</v>
      </c>
      <c r="I177" s="93">
        <v>77.0</v>
      </c>
      <c r="J177" s="90"/>
      <c r="K177" s="90"/>
      <c r="L177" s="90"/>
      <c r="M177" s="90"/>
      <c r="N177" s="90"/>
      <c r="O177" s="90"/>
      <c r="P177" s="90"/>
      <c r="Q177" s="90"/>
      <c r="R177" s="90"/>
    </row>
    <row r="178">
      <c r="A178" s="89" t="s">
        <v>281</v>
      </c>
      <c r="B178" s="90">
        <v>100.0</v>
      </c>
      <c r="C178" s="90">
        <v>3115.0</v>
      </c>
      <c r="D178" s="90" t="s">
        <v>76</v>
      </c>
      <c r="E178" s="92">
        <v>0.997936531120231</v>
      </c>
      <c r="F178" s="92">
        <v>-0.900629266131042</v>
      </c>
      <c r="G178" s="92">
        <v>1.55855506076961</v>
      </c>
      <c r="H178" s="92">
        <v>0.188701000388252</v>
      </c>
      <c r="I178" s="93">
        <v>84.0</v>
      </c>
      <c r="J178" s="90"/>
      <c r="K178" s="90"/>
      <c r="L178" s="90"/>
      <c r="M178" s="90"/>
      <c r="N178" s="90"/>
      <c r="O178" s="90"/>
      <c r="P178" s="90"/>
      <c r="Q178" s="90"/>
      <c r="R178" s="90"/>
    </row>
    <row r="179">
      <c r="A179" s="89" t="s">
        <v>282</v>
      </c>
      <c r="B179" s="90">
        <v>100.0</v>
      </c>
      <c r="C179" s="90">
        <v>3115.0</v>
      </c>
      <c r="D179" s="90" t="s">
        <v>76</v>
      </c>
      <c r="E179" s="92">
        <v>0.997936531120231</v>
      </c>
      <c r="F179" s="92">
        <v>-0.900629266131042</v>
      </c>
      <c r="G179" s="92">
        <v>1.55855506076961</v>
      </c>
      <c r="H179" s="92">
        <v>0.188701000388252</v>
      </c>
      <c r="I179" s="93">
        <v>84.0</v>
      </c>
      <c r="J179" s="90"/>
      <c r="K179" s="90"/>
      <c r="L179" s="90"/>
      <c r="M179" s="90"/>
      <c r="N179" s="90"/>
      <c r="O179" s="90"/>
      <c r="P179" s="90"/>
      <c r="Q179" s="90"/>
      <c r="R179" s="90"/>
    </row>
    <row r="180">
      <c r="A180" s="89" t="s">
        <v>283</v>
      </c>
      <c r="B180" s="90">
        <v>100.0</v>
      </c>
      <c r="C180" s="90">
        <v>3259.0</v>
      </c>
      <c r="D180" s="90" t="s">
        <v>76</v>
      </c>
      <c r="E180" s="92">
        <v>0.998507761996227</v>
      </c>
      <c r="F180" s="92">
        <v>-0.874910222860743</v>
      </c>
      <c r="G180" s="92">
        <v>1.23368907731249</v>
      </c>
      <c r="H180" s="92">
        <v>0.155648963463586</v>
      </c>
      <c r="I180" s="93">
        <v>88.0</v>
      </c>
      <c r="J180" s="90"/>
      <c r="K180" s="90"/>
      <c r="L180" s="90"/>
      <c r="M180" s="90"/>
      <c r="N180" s="90"/>
      <c r="O180" s="90"/>
      <c r="P180" s="90"/>
      <c r="Q180" s="90"/>
      <c r="R180" s="90"/>
    </row>
    <row r="181">
      <c r="A181" s="89" t="s">
        <v>284</v>
      </c>
      <c r="B181" s="90">
        <v>100.0</v>
      </c>
      <c r="C181" s="90">
        <v>3259.0</v>
      </c>
      <c r="D181" s="90" t="s">
        <v>76</v>
      </c>
      <c r="E181" s="92">
        <v>0.998507761996227</v>
      </c>
      <c r="F181" s="92">
        <v>-0.874910222860743</v>
      </c>
      <c r="G181" s="92">
        <v>1.23368907731249</v>
      </c>
      <c r="H181" s="92">
        <v>0.155648963463586</v>
      </c>
      <c r="I181" s="93">
        <v>88.0</v>
      </c>
      <c r="J181" s="90"/>
      <c r="K181" s="90"/>
      <c r="L181" s="90"/>
      <c r="M181" s="90"/>
      <c r="N181" s="90"/>
      <c r="O181" s="90"/>
      <c r="P181" s="90"/>
      <c r="Q181" s="90"/>
      <c r="R181" s="90"/>
    </row>
    <row r="182">
      <c r="A182" s="89" t="s">
        <v>285</v>
      </c>
      <c r="B182" s="90">
        <v>100.0</v>
      </c>
      <c r="C182" s="90">
        <v>3112.0</v>
      </c>
      <c r="D182" s="90" t="s">
        <v>76</v>
      </c>
      <c r="E182" s="92">
        <v>0.997938113292242</v>
      </c>
      <c r="F182" s="92">
        <v>-0.887647776655353</v>
      </c>
      <c r="G182" s="92">
        <v>1.39329286735234</v>
      </c>
      <c r="H182" s="92">
        <v>0.172152597128699</v>
      </c>
      <c r="I182" s="93">
        <v>86.0</v>
      </c>
      <c r="J182" s="90"/>
      <c r="K182" s="90"/>
      <c r="L182" s="90"/>
      <c r="M182" s="90"/>
      <c r="N182" s="90"/>
      <c r="O182" s="90"/>
      <c r="P182" s="90"/>
      <c r="Q182" s="90"/>
      <c r="R182" s="90"/>
    </row>
    <row r="183">
      <c r="A183" s="89" t="s">
        <v>287</v>
      </c>
      <c r="B183" s="90">
        <v>100.0</v>
      </c>
      <c r="C183" s="90">
        <v>3112.0</v>
      </c>
      <c r="D183" s="90" t="s">
        <v>76</v>
      </c>
      <c r="E183" s="92">
        <v>0.997938113292242</v>
      </c>
      <c r="F183" s="92">
        <v>-0.887647776655353</v>
      </c>
      <c r="G183" s="92">
        <v>1.39329286735234</v>
      </c>
      <c r="H183" s="92">
        <v>0.172152597128699</v>
      </c>
      <c r="I183" s="93">
        <v>86.0</v>
      </c>
      <c r="J183" s="90"/>
      <c r="K183" s="90"/>
      <c r="L183" s="90"/>
      <c r="M183" s="90"/>
      <c r="N183" s="90"/>
      <c r="O183" s="90"/>
      <c r="P183" s="90"/>
      <c r="Q183" s="90"/>
      <c r="R183" s="90"/>
    </row>
    <row r="184">
      <c r="A184" s="89" t="s">
        <v>288</v>
      </c>
      <c r="B184" s="90">
        <v>100.0</v>
      </c>
      <c r="C184" s="90">
        <v>2992.0</v>
      </c>
      <c r="D184" s="90" t="s">
        <v>76</v>
      </c>
      <c r="E184" s="92">
        <v>0.99844611275416</v>
      </c>
      <c r="F184" s="92">
        <v>-0.911797915934013</v>
      </c>
      <c r="G184" s="92">
        <v>1.60071299275269</v>
      </c>
      <c r="H184" s="92">
        <v>0.193045532090638</v>
      </c>
      <c r="I184" s="93">
        <v>85.0</v>
      </c>
      <c r="J184" s="90"/>
      <c r="K184" s="90"/>
      <c r="L184" s="90"/>
      <c r="M184" s="90"/>
      <c r="N184" s="90"/>
      <c r="O184" s="90"/>
      <c r="P184" s="90"/>
      <c r="Q184" s="90"/>
      <c r="R184" s="90"/>
    </row>
    <row r="185">
      <c r="A185" s="89" t="s">
        <v>289</v>
      </c>
      <c r="B185" s="90">
        <v>100.0</v>
      </c>
      <c r="C185" s="90">
        <v>2992.0</v>
      </c>
      <c r="D185" s="90" t="s">
        <v>76</v>
      </c>
      <c r="E185" s="92">
        <v>0.99844611275416</v>
      </c>
      <c r="F185" s="92">
        <v>-0.911797915934013</v>
      </c>
      <c r="G185" s="92">
        <v>1.60071299275269</v>
      </c>
      <c r="H185" s="92">
        <v>0.193045532090638</v>
      </c>
      <c r="I185" s="93">
        <v>85.0</v>
      </c>
      <c r="J185" s="90"/>
      <c r="K185" s="90"/>
      <c r="L185" s="90"/>
      <c r="M185" s="90"/>
      <c r="N185" s="90"/>
      <c r="O185" s="90"/>
      <c r="P185" s="90"/>
      <c r="Q185" s="90"/>
      <c r="R185" s="90"/>
    </row>
    <row r="186">
      <c r="A186" s="89" t="s">
        <v>290</v>
      </c>
      <c r="B186" s="90">
        <v>100.0</v>
      </c>
      <c r="C186" s="90">
        <v>2927.0</v>
      </c>
      <c r="D186" s="90" t="s">
        <v>76</v>
      </c>
      <c r="E186" s="92">
        <v>0.998696553991073</v>
      </c>
      <c r="F186" s="92">
        <v>-0.901580412248958</v>
      </c>
      <c r="G186" s="92">
        <v>1.67598870847252</v>
      </c>
      <c r="H186" s="92">
        <v>0.201140740029348</v>
      </c>
      <c r="I186" s="93">
        <v>84.0</v>
      </c>
      <c r="J186" s="90"/>
      <c r="K186" s="90"/>
      <c r="L186" s="90"/>
      <c r="M186" s="90"/>
      <c r="N186" s="90"/>
      <c r="O186" s="90"/>
      <c r="P186" s="90"/>
      <c r="Q186" s="90"/>
      <c r="R186" s="90"/>
    </row>
    <row r="187">
      <c r="A187" s="89" t="s">
        <v>291</v>
      </c>
      <c r="B187" s="90">
        <v>100.0</v>
      </c>
      <c r="C187" s="90">
        <v>2927.0</v>
      </c>
      <c r="D187" s="90" t="s">
        <v>76</v>
      </c>
      <c r="E187" s="92">
        <v>0.998696553991073</v>
      </c>
      <c r="F187" s="92">
        <v>-0.901580412248958</v>
      </c>
      <c r="G187" s="92">
        <v>1.67598870847252</v>
      </c>
      <c r="H187" s="92">
        <v>0.201140740029348</v>
      </c>
      <c r="I187" s="93">
        <v>84.0</v>
      </c>
      <c r="J187" s="90"/>
      <c r="K187" s="90"/>
      <c r="L187" s="90"/>
      <c r="M187" s="90"/>
      <c r="N187" s="90"/>
      <c r="O187" s="90"/>
      <c r="P187" s="90"/>
      <c r="Q187" s="90"/>
      <c r="R187" s="90"/>
    </row>
    <row r="188">
      <c r="A188" s="89" t="s">
        <v>293</v>
      </c>
      <c r="B188" s="90">
        <v>100.0</v>
      </c>
      <c r="C188" s="90">
        <v>2960.0</v>
      </c>
      <c r="D188" s="90" t="s">
        <v>76</v>
      </c>
      <c r="E188" s="92">
        <v>0.99873075477299</v>
      </c>
      <c r="F188" s="92">
        <v>-0.893748283693376</v>
      </c>
      <c r="G188" s="92">
        <v>1.43677681360545</v>
      </c>
      <c r="H188" s="92">
        <v>0.177630819195415</v>
      </c>
      <c r="I188" s="93">
        <v>85.0</v>
      </c>
      <c r="J188" s="90"/>
      <c r="K188" s="90"/>
      <c r="L188" s="90"/>
      <c r="M188" s="90"/>
      <c r="N188" s="90"/>
      <c r="O188" s="90"/>
      <c r="P188" s="90"/>
      <c r="Q188" s="90"/>
      <c r="R188" s="90"/>
    </row>
    <row r="189">
      <c r="A189" s="89" t="s">
        <v>294</v>
      </c>
      <c r="B189" s="90">
        <v>100.0</v>
      </c>
      <c r="C189" s="90">
        <v>2960.0</v>
      </c>
      <c r="D189" s="90" t="s">
        <v>76</v>
      </c>
      <c r="E189" s="92">
        <v>0.99873075477299</v>
      </c>
      <c r="F189" s="92">
        <v>-0.893748283693376</v>
      </c>
      <c r="G189" s="92">
        <v>1.43677681360545</v>
      </c>
      <c r="H189" s="92">
        <v>0.177630819195415</v>
      </c>
      <c r="I189" s="93">
        <v>85.0</v>
      </c>
      <c r="J189" s="90"/>
      <c r="K189" s="90"/>
      <c r="L189" s="90"/>
      <c r="M189" s="90"/>
      <c r="N189" s="90"/>
      <c r="O189" s="90"/>
      <c r="P189" s="90"/>
      <c r="Q189" s="90"/>
      <c r="R189" s="90"/>
    </row>
    <row r="190">
      <c r="A190" s="89" t="s">
        <v>295</v>
      </c>
      <c r="B190" s="90">
        <v>100.0</v>
      </c>
      <c r="C190" s="90">
        <v>2963.0</v>
      </c>
      <c r="D190" s="90" t="s">
        <v>76</v>
      </c>
      <c r="E190" s="92">
        <v>0.998353766928484</v>
      </c>
      <c r="F190" s="92">
        <v>-0.904238337947659</v>
      </c>
      <c r="G190" s="92">
        <v>1.60955631106639</v>
      </c>
      <c r="H190" s="92">
        <v>0.194703782990959</v>
      </c>
      <c r="I190" s="93">
        <v>82.0</v>
      </c>
      <c r="J190" s="90"/>
      <c r="K190" s="90"/>
      <c r="L190" s="90"/>
      <c r="M190" s="90"/>
      <c r="N190" s="90"/>
      <c r="O190" s="90"/>
      <c r="P190" s="90"/>
      <c r="Q190" s="90"/>
      <c r="R190" s="90"/>
    </row>
    <row r="191">
      <c r="A191" s="89" t="s">
        <v>296</v>
      </c>
      <c r="B191" s="90">
        <v>100.0</v>
      </c>
      <c r="C191" s="90">
        <v>2963.0</v>
      </c>
      <c r="D191" s="90" t="s">
        <v>76</v>
      </c>
      <c r="E191" s="92">
        <v>0.998353766928484</v>
      </c>
      <c r="F191" s="92">
        <v>-0.904238337947659</v>
      </c>
      <c r="G191" s="92">
        <v>1.60955631106639</v>
      </c>
      <c r="H191" s="92">
        <v>0.194703782990959</v>
      </c>
      <c r="I191" s="93">
        <v>82.0</v>
      </c>
      <c r="J191" s="90"/>
      <c r="K191" s="90"/>
      <c r="L191" s="90"/>
      <c r="M191" s="90"/>
      <c r="N191" s="90"/>
      <c r="O191" s="90"/>
      <c r="P191" s="90"/>
      <c r="Q191" s="90"/>
      <c r="R191" s="90"/>
    </row>
    <row r="192">
      <c r="A192" s="89" t="s">
        <v>297</v>
      </c>
      <c r="B192" s="90">
        <v>100.0</v>
      </c>
      <c r="C192" s="90">
        <v>3022.0</v>
      </c>
      <c r="D192" s="90" t="s">
        <v>76</v>
      </c>
      <c r="E192" s="92">
        <v>0.997806184479749</v>
      </c>
      <c r="F192" s="92">
        <v>-0.891290768546138</v>
      </c>
      <c r="G192" s="92">
        <v>1.58304581968173</v>
      </c>
      <c r="H192" s="92">
        <v>0.191989359130408</v>
      </c>
      <c r="I192" s="93">
        <v>83.0</v>
      </c>
      <c r="J192" s="90"/>
      <c r="K192" s="90"/>
      <c r="L192" s="90"/>
      <c r="M192" s="90"/>
      <c r="N192" s="90"/>
      <c r="O192" s="90"/>
      <c r="P192" s="90"/>
      <c r="Q192" s="90"/>
      <c r="R192" s="90"/>
    </row>
    <row r="193">
      <c r="A193" s="89" t="s">
        <v>299</v>
      </c>
      <c r="B193" s="90">
        <v>100.0</v>
      </c>
      <c r="C193" s="90">
        <v>3022.0</v>
      </c>
      <c r="D193" s="90" t="s">
        <v>76</v>
      </c>
      <c r="E193" s="92">
        <v>0.997806184479749</v>
      </c>
      <c r="F193" s="92">
        <v>-0.891290768546138</v>
      </c>
      <c r="G193" s="92">
        <v>1.58304581968173</v>
      </c>
      <c r="H193" s="92">
        <v>0.191989359130408</v>
      </c>
      <c r="I193" s="93">
        <v>83.0</v>
      </c>
      <c r="J193" s="90"/>
      <c r="K193" s="90"/>
      <c r="L193" s="90"/>
      <c r="M193" s="90"/>
      <c r="N193" s="90"/>
      <c r="O193" s="90"/>
      <c r="P193" s="90"/>
      <c r="Q193" s="90"/>
      <c r="R193" s="90"/>
    </row>
    <row r="194">
      <c r="A194" s="89" t="s">
        <v>300</v>
      </c>
      <c r="B194" s="90">
        <v>100.0</v>
      </c>
      <c r="C194" s="90">
        <v>2797.0</v>
      </c>
      <c r="D194" s="90" t="s">
        <v>76</v>
      </c>
      <c r="E194" s="92">
        <v>0.998549703180208</v>
      </c>
      <c r="F194" s="92">
        <v>-0.907513003005605</v>
      </c>
      <c r="G194" s="92">
        <v>1.73970168516989</v>
      </c>
      <c r="H194" s="92">
        <v>0.208319796379549</v>
      </c>
      <c r="I194" s="93">
        <v>80.0</v>
      </c>
      <c r="J194" s="90"/>
      <c r="K194" s="90"/>
      <c r="L194" s="90"/>
      <c r="M194" s="90"/>
      <c r="N194" s="90"/>
      <c r="O194" s="90"/>
      <c r="P194" s="90"/>
      <c r="Q194" s="90"/>
      <c r="R194" s="90"/>
    </row>
    <row r="195">
      <c r="A195" s="89" t="s">
        <v>301</v>
      </c>
      <c r="B195" s="90">
        <v>100.0</v>
      </c>
      <c r="C195" s="90">
        <v>2797.0</v>
      </c>
      <c r="D195" s="90" t="s">
        <v>76</v>
      </c>
      <c r="E195" s="92">
        <v>0.998549703180208</v>
      </c>
      <c r="F195" s="92">
        <v>-0.907513003005605</v>
      </c>
      <c r="G195" s="92">
        <v>1.73970168516989</v>
      </c>
      <c r="H195" s="92">
        <v>0.208319796379549</v>
      </c>
      <c r="I195" s="93">
        <v>80.0</v>
      </c>
      <c r="J195" s="90"/>
      <c r="K195" s="90"/>
      <c r="L195" s="90"/>
      <c r="M195" s="90"/>
      <c r="N195" s="90"/>
      <c r="O195" s="90"/>
      <c r="P195" s="90"/>
      <c r="Q195" s="90"/>
      <c r="R195" s="90"/>
    </row>
    <row r="196">
      <c r="A196" s="89" t="s">
        <v>302</v>
      </c>
      <c r="B196" s="90">
        <v>100.0</v>
      </c>
      <c r="C196" s="90">
        <v>3194.0</v>
      </c>
      <c r="D196" s="90" t="s">
        <v>76</v>
      </c>
      <c r="E196" s="92">
        <v>0.998508837447629</v>
      </c>
      <c r="F196" s="92">
        <v>-0.91577484919358</v>
      </c>
      <c r="G196" s="92">
        <v>1.43349378056055</v>
      </c>
      <c r="H196" s="92">
        <v>0.176218902998743</v>
      </c>
      <c r="I196" s="93">
        <v>81.0</v>
      </c>
      <c r="J196" s="90"/>
      <c r="K196" s="90"/>
      <c r="L196" s="90"/>
      <c r="M196" s="90"/>
      <c r="N196" s="90"/>
      <c r="O196" s="90"/>
      <c r="P196" s="90"/>
      <c r="Q196" s="90"/>
      <c r="R196" s="90"/>
    </row>
    <row r="197">
      <c r="A197" s="89" t="s">
        <v>303</v>
      </c>
      <c r="B197" s="90">
        <v>100.0</v>
      </c>
      <c r="C197" s="90">
        <v>3194.0</v>
      </c>
      <c r="D197" s="90" t="s">
        <v>76</v>
      </c>
      <c r="E197" s="92">
        <v>0.998508837447629</v>
      </c>
      <c r="F197" s="92">
        <v>-0.91577484919358</v>
      </c>
      <c r="G197" s="92">
        <v>1.43349378056055</v>
      </c>
      <c r="H197" s="92">
        <v>0.176218902998743</v>
      </c>
      <c r="I197" s="93">
        <v>81.0</v>
      </c>
      <c r="J197" s="90"/>
      <c r="K197" s="90"/>
      <c r="L197" s="90"/>
      <c r="M197" s="90"/>
      <c r="N197" s="90"/>
      <c r="O197" s="90"/>
      <c r="P197" s="90"/>
      <c r="Q197" s="90"/>
      <c r="R197" s="90"/>
    </row>
    <row r="198">
      <c r="A198" s="89" t="s">
        <v>304</v>
      </c>
      <c r="B198" s="90">
        <v>100.0</v>
      </c>
      <c r="C198" s="90">
        <v>2891.0</v>
      </c>
      <c r="D198" s="90" t="s">
        <v>76</v>
      </c>
      <c r="E198" s="92">
        <v>0.998392783865063</v>
      </c>
      <c r="F198" s="92">
        <v>-0.914494662758415</v>
      </c>
      <c r="G198" s="92">
        <v>1.82551004393825</v>
      </c>
      <c r="H198" s="92">
        <v>0.216701937149693</v>
      </c>
      <c r="I198" s="93">
        <v>79.0</v>
      </c>
      <c r="J198" s="90"/>
      <c r="K198" s="90"/>
      <c r="L198" s="90"/>
      <c r="M198" s="90"/>
      <c r="N198" s="90"/>
      <c r="O198" s="90"/>
      <c r="P198" s="90"/>
      <c r="Q198" s="90"/>
      <c r="R198" s="90"/>
    </row>
    <row r="199">
      <c r="A199" s="89" t="s">
        <v>306</v>
      </c>
      <c r="B199" s="90">
        <v>100.0</v>
      </c>
      <c r="C199" s="90">
        <v>2891.0</v>
      </c>
      <c r="D199" s="90" t="s">
        <v>76</v>
      </c>
      <c r="E199" s="92">
        <v>0.998392783865063</v>
      </c>
      <c r="F199" s="92">
        <v>-0.914494662758415</v>
      </c>
      <c r="G199" s="92">
        <v>1.82551004393825</v>
      </c>
      <c r="H199" s="92">
        <v>0.216701937149693</v>
      </c>
      <c r="I199" s="93">
        <v>79.0</v>
      </c>
      <c r="J199" s="90"/>
      <c r="K199" s="90"/>
      <c r="L199" s="90"/>
      <c r="M199" s="90"/>
      <c r="N199" s="90"/>
      <c r="O199" s="90"/>
      <c r="P199" s="90"/>
      <c r="Q199" s="90"/>
      <c r="R199" s="90"/>
    </row>
    <row r="200">
      <c r="A200" s="89" t="s">
        <v>307</v>
      </c>
      <c r="B200" s="90">
        <v>100.0</v>
      </c>
      <c r="C200" s="90">
        <v>3105.0</v>
      </c>
      <c r="D200" s="90" t="s">
        <v>76</v>
      </c>
      <c r="E200" s="92">
        <v>0.996675866628894</v>
      </c>
      <c r="F200" s="92">
        <v>-0.873557617053704</v>
      </c>
      <c r="G200" s="92">
        <v>1.34788696171254</v>
      </c>
      <c r="H200" s="92">
        <v>0.168775729912087</v>
      </c>
      <c r="I200" s="93">
        <v>88.0</v>
      </c>
      <c r="J200" s="90"/>
      <c r="K200" s="90"/>
      <c r="L200" s="90"/>
      <c r="M200" s="90"/>
      <c r="N200" s="90"/>
      <c r="O200" s="90"/>
      <c r="P200" s="90"/>
      <c r="Q200" s="90"/>
      <c r="R200" s="90"/>
    </row>
    <row r="201">
      <c r="A201" s="89" t="s">
        <v>308</v>
      </c>
      <c r="B201" s="90">
        <v>100.0</v>
      </c>
      <c r="C201" s="90">
        <v>3105.0</v>
      </c>
      <c r="D201" s="90" t="s">
        <v>76</v>
      </c>
      <c r="E201" s="92">
        <v>0.996675866628894</v>
      </c>
      <c r="F201" s="92">
        <v>-0.873557617053704</v>
      </c>
      <c r="G201" s="92">
        <v>1.34788696171254</v>
      </c>
      <c r="H201" s="92">
        <v>0.168775729912087</v>
      </c>
      <c r="I201" s="93">
        <v>88.0</v>
      </c>
      <c r="J201" s="90"/>
      <c r="K201" s="90"/>
      <c r="L201" s="90"/>
      <c r="M201" s="90"/>
      <c r="N201" s="90"/>
      <c r="O201" s="90"/>
      <c r="P201" s="90"/>
      <c r="Q201" s="90"/>
      <c r="R201" s="90"/>
    </row>
    <row r="202">
      <c r="A202" s="89" t="s">
        <v>87</v>
      </c>
      <c r="B202" s="90">
        <v>400.0</v>
      </c>
      <c r="C202" s="90">
        <v>11859.0</v>
      </c>
      <c r="D202" s="90" t="s">
        <v>76</v>
      </c>
      <c r="E202" s="92">
        <v>0.998314684837892</v>
      </c>
      <c r="F202" s="92">
        <v>-0.893682673250916</v>
      </c>
      <c r="G202" s="92">
        <v>1.54335802809613</v>
      </c>
      <c r="H202" s="92">
        <v>0.18848761938966</v>
      </c>
      <c r="I202" s="93">
        <v>86.0</v>
      </c>
      <c r="J202" s="90"/>
      <c r="K202" s="90"/>
      <c r="L202" s="90"/>
      <c r="M202" s="90"/>
      <c r="N202" s="90"/>
      <c r="O202" s="90"/>
      <c r="P202" s="90"/>
      <c r="Q202" s="90"/>
      <c r="R202" s="90"/>
    </row>
    <row r="203">
      <c r="A203" s="89" t="s">
        <v>91</v>
      </c>
      <c r="B203" s="90">
        <v>400.0</v>
      </c>
      <c r="C203" s="90">
        <v>11859.0</v>
      </c>
      <c r="D203" s="90" t="s">
        <v>76</v>
      </c>
      <c r="E203" s="92">
        <v>0.998314684837892</v>
      </c>
      <c r="F203" s="92">
        <v>-0.893682673250916</v>
      </c>
      <c r="G203" s="92">
        <v>1.54335802809613</v>
      </c>
      <c r="H203" s="92">
        <v>0.18848761938966</v>
      </c>
      <c r="I203" s="93">
        <v>86.0</v>
      </c>
      <c r="J203" s="90"/>
      <c r="K203" s="90"/>
      <c r="L203" s="90"/>
      <c r="M203" s="90"/>
      <c r="N203" s="90"/>
      <c r="O203" s="90"/>
      <c r="P203" s="90"/>
      <c r="Q203" s="90"/>
      <c r="R203" s="90"/>
    </row>
    <row r="204">
      <c r="A204" s="89" t="s">
        <v>310</v>
      </c>
      <c r="B204" s="90">
        <v>400.0</v>
      </c>
      <c r="C204" s="90">
        <v>12244.0</v>
      </c>
      <c r="D204" s="90" t="s">
        <v>76</v>
      </c>
      <c r="E204" s="92">
        <v>0.997900562171594</v>
      </c>
      <c r="F204" s="92">
        <v>-0.905572148990427</v>
      </c>
      <c r="G204" s="92">
        <v>1.49872227418642</v>
      </c>
      <c r="H204" s="92">
        <v>0.182893719416733</v>
      </c>
      <c r="I204" s="93">
        <v>83.75</v>
      </c>
      <c r="J204" s="90"/>
      <c r="K204" s="90"/>
      <c r="L204" s="90"/>
      <c r="M204" s="90"/>
      <c r="N204" s="90"/>
      <c r="O204" s="90"/>
      <c r="P204" s="90"/>
      <c r="Q204" s="90"/>
      <c r="R204" s="90"/>
    </row>
    <row r="205">
      <c r="A205" s="89" t="s">
        <v>311</v>
      </c>
      <c r="B205" s="90">
        <v>400.0</v>
      </c>
      <c r="C205" s="90">
        <v>12244.0</v>
      </c>
      <c r="D205" s="90" t="s">
        <v>76</v>
      </c>
      <c r="E205" s="92">
        <v>0.997900562171594</v>
      </c>
      <c r="F205" s="92">
        <v>-0.905572148990427</v>
      </c>
      <c r="G205" s="92">
        <v>1.49872227418642</v>
      </c>
      <c r="H205" s="92">
        <v>0.182893719416733</v>
      </c>
      <c r="I205" s="93">
        <v>83.75</v>
      </c>
      <c r="J205" s="90"/>
      <c r="K205" s="90"/>
      <c r="L205" s="90"/>
      <c r="M205" s="90"/>
      <c r="N205" s="90"/>
      <c r="O205" s="90"/>
      <c r="P205" s="90"/>
      <c r="Q205" s="90"/>
      <c r="R205" s="90"/>
    </row>
    <row r="206">
      <c r="A206" s="89" t="s">
        <v>312</v>
      </c>
      <c r="B206" s="90">
        <v>400.0</v>
      </c>
      <c r="C206" s="90">
        <v>11953.0</v>
      </c>
      <c r="D206" s="90" t="s">
        <v>76</v>
      </c>
      <c r="E206" s="92">
        <v>0.997847367671268</v>
      </c>
      <c r="F206" s="92">
        <v>-0.899614442343319</v>
      </c>
      <c r="G206" s="92">
        <v>1.53870914303385</v>
      </c>
      <c r="H206" s="92">
        <v>0.187669917402856</v>
      </c>
      <c r="I206" s="93">
        <v>84.0</v>
      </c>
      <c r="J206" s="90"/>
      <c r="K206" s="90"/>
      <c r="L206" s="90"/>
      <c r="M206" s="90"/>
      <c r="N206" s="90"/>
      <c r="O206" s="90"/>
      <c r="P206" s="90"/>
      <c r="Q206" s="90"/>
      <c r="R206" s="90"/>
    </row>
    <row r="207">
      <c r="A207" s="89" t="s">
        <v>313</v>
      </c>
      <c r="B207" s="90">
        <v>400.0</v>
      </c>
      <c r="C207" s="90">
        <v>11953.0</v>
      </c>
      <c r="D207" s="90" t="s">
        <v>76</v>
      </c>
      <c r="E207" s="92">
        <v>0.997847367671268</v>
      </c>
      <c r="F207" s="92">
        <v>-0.899614442343319</v>
      </c>
      <c r="G207" s="92">
        <v>1.53870914303385</v>
      </c>
      <c r="H207" s="92">
        <v>0.187669917402856</v>
      </c>
      <c r="I207" s="93">
        <v>84.0</v>
      </c>
      <c r="J207" s="90"/>
      <c r="K207" s="90"/>
      <c r="L207" s="90"/>
      <c r="M207" s="90"/>
      <c r="N207" s="90"/>
      <c r="O207" s="90"/>
      <c r="P207" s="90"/>
      <c r="Q207" s="90"/>
      <c r="R207" s="90"/>
    </row>
    <row r="208">
      <c r="A208" s="89" t="s">
        <v>314</v>
      </c>
      <c r="B208" s="90">
        <v>400.0</v>
      </c>
      <c r="C208" s="90">
        <v>12257.0</v>
      </c>
      <c r="D208" s="90" t="s">
        <v>76</v>
      </c>
      <c r="E208" s="92">
        <v>0.998227918464608</v>
      </c>
      <c r="F208" s="92">
        <v>-0.886941076826741</v>
      </c>
      <c r="G208" s="92">
        <v>1.46952158902979</v>
      </c>
      <c r="H208" s="92">
        <v>0.180562014238976</v>
      </c>
      <c r="I208" s="93">
        <v>85.0</v>
      </c>
      <c r="J208" s="90"/>
      <c r="K208" s="90"/>
      <c r="L208" s="90"/>
      <c r="M208" s="90"/>
      <c r="N208" s="90"/>
      <c r="O208" s="90"/>
      <c r="P208" s="90"/>
      <c r="Q208" s="90"/>
      <c r="R208" s="90"/>
    </row>
    <row r="209">
      <c r="A209" s="89" t="s">
        <v>316</v>
      </c>
      <c r="B209" s="90">
        <v>400.0</v>
      </c>
      <c r="C209" s="90">
        <v>12257.0</v>
      </c>
      <c r="D209" s="90" t="s">
        <v>76</v>
      </c>
      <c r="E209" s="92">
        <v>0.998227918464608</v>
      </c>
      <c r="F209" s="92">
        <v>-0.886941076826741</v>
      </c>
      <c r="G209" s="92">
        <v>1.46952158902979</v>
      </c>
      <c r="H209" s="92">
        <v>0.180562014238976</v>
      </c>
      <c r="I209" s="93">
        <v>85.0</v>
      </c>
      <c r="J209" s="90"/>
      <c r="K209" s="90"/>
      <c r="L209" s="90"/>
      <c r="M209" s="90"/>
      <c r="N209" s="90"/>
      <c r="O209" s="90"/>
      <c r="P209" s="90"/>
      <c r="Q209" s="90"/>
      <c r="R209" s="90"/>
    </row>
    <row r="210">
      <c r="A210" s="89" t="s">
        <v>317</v>
      </c>
      <c r="B210" s="90">
        <v>400.0</v>
      </c>
      <c r="C210" s="90">
        <v>12097.0</v>
      </c>
      <c r="D210" s="90" t="s">
        <v>76</v>
      </c>
      <c r="E210" s="92">
        <v>0.997880752408324</v>
      </c>
      <c r="F210" s="92">
        <v>-0.899564446457337</v>
      </c>
      <c r="G210" s="92">
        <v>1.50529723517165</v>
      </c>
      <c r="H210" s="92">
        <v>0.184207745909526</v>
      </c>
      <c r="I210" s="93">
        <v>85.25</v>
      </c>
      <c r="J210" s="90"/>
      <c r="K210" s="90"/>
      <c r="L210" s="90"/>
      <c r="M210" s="90"/>
      <c r="N210" s="90"/>
      <c r="O210" s="90"/>
      <c r="P210" s="90"/>
      <c r="Q210" s="90"/>
      <c r="R210" s="90"/>
    </row>
    <row r="211">
      <c r="A211" s="89" t="s">
        <v>318</v>
      </c>
      <c r="B211" s="90">
        <v>400.0</v>
      </c>
      <c r="C211" s="90">
        <v>12097.0</v>
      </c>
      <c r="D211" s="90" t="s">
        <v>76</v>
      </c>
      <c r="E211" s="92">
        <v>0.997880752408324</v>
      </c>
      <c r="F211" s="92">
        <v>-0.899564446457337</v>
      </c>
      <c r="G211" s="92">
        <v>1.50529723517165</v>
      </c>
      <c r="H211" s="92">
        <v>0.184207745909526</v>
      </c>
      <c r="I211" s="93">
        <v>85.25</v>
      </c>
      <c r="J211" s="90"/>
      <c r="K211" s="90"/>
      <c r="L211" s="90"/>
      <c r="M211" s="90"/>
      <c r="N211" s="90"/>
      <c r="O211" s="90"/>
      <c r="P211" s="90"/>
      <c r="Q211" s="90"/>
      <c r="R211" s="90"/>
    </row>
    <row r="212">
      <c r="A212" s="89" t="s">
        <v>319</v>
      </c>
      <c r="B212" s="90">
        <v>400.0</v>
      </c>
      <c r="C212" s="90">
        <v>12523.0</v>
      </c>
      <c r="D212" s="90" t="s">
        <v>76</v>
      </c>
      <c r="E212" s="92">
        <v>0.997996108446945</v>
      </c>
      <c r="F212" s="92">
        <v>-0.905134214055128</v>
      </c>
      <c r="G212" s="92">
        <v>1.46549023519163</v>
      </c>
      <c r="H212" s="92">
        <v>0.180005837557079</v>
      </c>
      <c r="I212" s="93">
        <v>85.25</v>
      </c>
      <c r="J212" s="90"/>
      <c r="K212" s="90"/>
      <c r="L212" s="90"/>
      <c r="M212" s="90"/>
      <c r="N212" s="90"/>
      <c r="O212" s="90"/>
      <c r="P212" s="90"/>
      <c r="Q212" s="90"/>
      <c r="R212" s="90"/>
    </row>
    <row r="213">
      <c r="A213" s="89" t="s">
        <v>320</v>
      </c>
      <c r="B213" s="90">
        <v>400.0</v>
      </c>
      <c r="C213" s="90">
        <v>12523.0</v>
      </c>
      <c r="D213" s="90" t="s">
        <v>76</v>
      </c>
      <c r="E213" s="92">
        <v>0.997996108446945</v>
      </c>
      <c r="F213" s="92">
        <v>-0.905134214055128</v>
      </c>
      <c r="G213" s="92">
        <v>1.46549023519163</v>
      </c>
      <c r="H213" s="92">
        <v>0.180005837557079</v>
      </c>
      <c r="I213" s="93">
        <v>85.25</v>
      </c>
      <c r="J213" s="90"/>
      <c r="K213" s="90"/>
      <c r="L213" s="90"/>
      <c r="M213" s="90"/>
      <c r="N213" s="90"/>
      <c r="O213" s="90"/>
      <c r="P213" s="90"/>
      <c r="Q213" s="90"/>
      <c r="R213" s="90"/>
    </row>
    <row r="214">
      <c r="A214" s="89" t="s">
        <v>322</v>
      </c>
      <c r="B214" s="90">
        <v>400.0</v>
      </c>
      <c r="C214" s="90">
        <v>11488.0</v>
      </c>
      <c r="D214" s="90" t="s">
        <v>76</v>
      </c>
      <c r="E214" s="92">
        <v>0.998801799287025</v>
      </c>
      <c r="F214" s="92">
        <v>-0.904327645522771</v>
      </c>
      <c r="G214" s="92">
        <v>1.71569644211287</v>
      </c>
      <c r="H214" s="92">
        <v>0.206198026764601</v>
      </c>
      <c r="I214" s="93">
        <v>80.25</v>
      </c>
      <c r="J214" s="90"/>
      <c r="K214" s="90"/>
      <c r="L214" s="90"/>
      <c r="M214" s="90"/>
      <c r="N214" s="90"/>
      <c r="O214" s="90"/>
      <c r="P214" s="90"/>
      <c r="Q214" s="90"/>
      <c r="R214" s="90"/>
    </row>
    <row r="215">
      <c r="A215" s="89" t="s">
        <v>323</v>
      </c>
      <c r="B215" s="90">
        <v>400.0</v>
      </c>
      <c r="C215" s="90">
        <v>11488.0</v>
      </c>
      <c r="D215" s="90" t="s">
        <v>76</v>
      </c>
      <c r="E215" s="92">
        <v>0.998801799287025</v>
      </c>
      <c r="F215" s="92">
        <v>-0.904327645522771</v>
      </c>
      <c r="G215" s="92">
        <v>1.71569644211287</v>
      </c>
      <c r="H215" s="92">
        <v>0.206198026764601</v>
      </c>
      <c r="I215" s="93">
        <v>80.25</v>
      </c>
      <c r="J215" s="90"/>
      <c r="K215" s="90"/>
      <c r="L215" s="90"/>
      <c r="M215" s="90"/>
      <c r="N215" s="90"/>
      <c r="O215" s="90"/>
      <c r="P215" s="90"/>
      <c r="Q215" s="90"/>
      <c r="R215" s="90"/>
    </row>
    <row r="216">
      <c r="A216" s="89" t="s">
        <v>324</v>
      </c>
      <c r="B216" s="90">
        <v>400.0</v>
      </c>
      <c r="C216" s="90">
        <v>11731.0</v>
      </c>
      <c r="D216" s="90" t="s">
        <v>76</v>
      </c>
      <c r="E216" s="92">
        <v>0.998196305425335</v>
      </c>
      <c r="F216" s="92">
        <v>-0.887186208162064</v>
      </c>
      <c r="G216" s="92">
        <v>1.55814913736073</v>
      </c>
      <c r="H216" s="92">
        <v>0.189802027689974</v>
      </c>
      <c r="I216" s="93">
        <v>83.5</v>
      </c>
      <c r="J216" s="90"/>
      <c r="K216" s="90"/>
      <c r="L216" s="90"/>
      <c r="M216" s="90"/>
      <c r="N216" s="90"/>
      <c r="O216" s="90"/>
      <c r="P216" s="90"/>
      <c r="Q216" s="90"/>
      <c r="R216" s="90"/>
    </row>
    <row r="217">
      <c r="A217" s="89" t="s">
        <v>325</v>
      </c>
      <c r="B217" s="90">
        <v>400.0</v>
      </c>
      <c r="C217" s="90">
        <v>11731.0</v>
      </c>
      <c r="D217" s="90" t="s">
        <v>76</v>
      </c>
      <c r="E217" s="92">
        <v>0.998196305425335</v>
      </c>
      <c r="F217" s="92">
        <v>-0.887186208162064</v>
      </c>
      <c r="G217" s="92">
        <v>1.55814913736073</v>
      </c>
      <c r="H217" s="92">
        <v>0.189802027689974</v>
      </c>
      <c r="I217" s="93">
        <v>83.5</v>
      </c>
      <c r="J217" s="90"/>
      <c r="K217" s="90"/>
      <c r="L217" s="90"/>
      <c r="M217" s="90"/>
      <c r="N217" s="90"/>
      <c r="O217" s="90"/>
      <c r="P217" s="90"/>
      <c r="Q217" s="90"/>
      <c r="R217" s="90"/>
    </row>
    <row r="218">
      <c r="A218" s="89" t="s">
        <v>326</v>
      </c>
      <c r="B218" s="90">
        <v>400.0</v>
      </c>
      <c r="C218" s="90">
        <v>12088.0</v>
      </c>
      <c r="D218" s="90" t="s">
        <v>76</v>
      </c>
      <c r="E218" s="92">
        <v>0.998404459800944</v>
      </c>
      <c r="F218" s="92">
        <v>-0.886065352198315</v>
      </c>
      <c r="G218" s="92">
        <v>1.48012160415334</v>
      </c>
      <c r="H218" s="92">
        <v>0.181367751503411</v>
      </c>
      <c r="I218" s="93">
        <v>86.5</v>
      </c>
      <c r="J218" s="90"/>
      <c r="K218" s="90"/>
      <c r="L218" s="90"/>
      <c r="M218" s="90"/>
      <c r="N218" s="90"/>
      <c r="O218" s="90"/>
      <c r="P218" s="90"/>
      <c r="Q218" s="90"/>
      <c r="R218" s="90"/>
    </row>
    <row r="219">
      <c r="A219" s="89" t="s">
        <v>327</v>
      </c>
      <c r="B219" s="90">
        <v>400.0</v>
      </c>
      <c r="C219" s="90">
        <v>12088.0</v>
      </c>
      <c r="D219" s="90" t="s">
        <v>76</v>
      </c>
      <c r="E219" s="92">
        <v>0.998404459800944</v>
      </c>
      <c r="F219" s="92">
        <v>-0.886065352198315</v>
      </c>
      <c r="G219" s="92">
        <v>1.48012160415334</v>
      </c>
      <c r="H219" s="92">
        <v>0.181367751503411</v>
      </c>
      <c r="I219" s="93">
        <v>86.5</v>
      </c>
      <c r="J219" s="90"/>
      <c r="K219" s="90"/>
      <c r="L219" s="90"/>
      <c r="M219" s="90"/>
      <c r="N219" s="90"/>
      <c r="O219" s="90"/>
      <c r="P219" s="90"/>
      <c r="Q219" s="90"/>
      <c r="R219" s="90"/>
    </row>
    <row r="220">
      <c r="A220" s="89" t="s">
        <v>329</v>
      </c>
      <c r="B220" s="90">
        <v>400.0</v>
      </c>
      <c r="C220" s="90">
        <v>11718.0</v>
      </c>
      <c r="D220" s="90" t="s">
        <v>76</v>
      </c>
      <c r="E220" s="92">
        <v>0.998342330855119</v>
      </c>
      <c r="F220" s="92">
        <v>-0.910162197981359</v>
      </c>
      <c r="G220" s="92">
        <v>1.6253776858321</v>
      </c>
      <c r="H220" s="92">
        <v>0.196483027783898</v>
      </c>
      <c r="I220" s="93">
        <v>81.75</v>
      </c>
      <c r="J220" s="90"/>
      <c r="K220" s="90"/>
      <c r="L220" s="90"/>
      <c r="M220" s="90"/>
      <c r="N220" s="90"/>
      <c r="O220" s="90"/>
      <c r="P220" s="90"/>
      <c r="Q220" s="90"/>
      <c r="R220" s="90"/>
    </row>
    <row r="221">
      <c r="A221" s="89" t="s">
        <v>330</v>
      </c>
      <c r="B221" s="90">
        <v>400.0</v>
      </c>
      <c r="C221" s="90">
        <v>11718.0</v>
      </c>
      <c r="D221" s="90" t="s">
        <v>76</v>
      </c>
      <c r="E221" s="92">
        <v>0.998342330855119</v>
      </c>
      <c r="F221" s="92">
        <v>-0.910162197981359</v>
      </c>
      <c r="G221" s="92">
        <v>1.6253776858321</v>
      </c>
      <c r="H221" s="92">
        <v>0.196483027783898</v>
      </c>
      <c r="I221" s="93">
        <v>81.75</v>
      </c>
      <c r="J221" s="90"/>
      <c r="K221" s="90"/>
      <c r="L221" s="90"/>
      <c r="M221" s="90"/>
      <c r="N221" s="90"/>
      <c r="O221" s="90"/>
      <c r="P221" s="90"/>
      <c r="Q221" s="90"/>
      <c r="R221" s="90"/>
    </row>
    <row r="222">
      <c r="A222" s="89" t="s">
        <v>331</v>
      </c>
      <c r="B222" s="90">
        <v>400.0</v>
      </c>
      <c r="C222" s="90">
        <v>11890.0</v>
      </c>
      <c r="D222" s="90" t="s">
        <v>76</v>
      </c>
      <c r="E222" s="92">
        <v>0.998240454555094</v>
      </c>
      <c r="F222" s="92">
        <v>-0.905521598347068</v>
      </c>
      <c r="G222" s="92">
        <v>1.59374238597888</v>
      </c>
      <c r="H222" s="92">
        <v>0.193307625999828</v>
      </c>
      <c r="I222" s="93">
        <v>81.25</v>
      </c>
      <c r="J222" s="90"/>
      <c r="K222" s="90"/>
      <c r="L222" s="90"/>
      <c r="M222" s="90"/>
      <c r="N222" s="90"/>
      <c r="O222" s="90"/>
      <c r="P222" s="90"/>
      <c r="Q222" s="90"/>
      <c r="R222" s="90"/>
    </row>
    <row r="223">
      <c r="A223" s="89" t="s">
        <v>332</v>
      </c>
      <c r="B223" s="90">
        <v>400.0</v>
      </c>
      <c r="C223" s="90">
        <v>11890.0</v>
      </c>
      <c r="D223" s="90" t="s">
        <v>76</v>
      </c>
      <c r="E223" s="92">
        <v>0.998240454555094</v>
      </c>
      <c r="F223" s="92">
        <v>-0.905521598347068</v>
      </c>
      <c r="G223" s="92">
        <v>1.59374238597888</v>
      </c>
      <c r="H223" s="92">
        <v>0.193307625999828</v>
      </c>
      <c r="I223" s="93">
        <v>81.25</v>
      </c>
      <c r="J223" s="90"/>
      <c r="K223" s="90"/>
      <c r="L223" s="90"/>
      <c r="M223" s="90"/>
      <c r="N223" s="90"/>
      <c r="O223" s="90"/>
      <c r="P223" s="90"/>
      <c r="Q223" s="90"/>
      <c r="R223" s="90"/>
    </row>
    <row r="224">
      <c r="A224" s="89" t="s">
        <v>95</v>
      </c>
      <c r="B224" s="90">
        <v>400.0</v>
      </c>
      <c r="C224" s="90">
        <v>12226.0</v>
      </c>
      <c r="D224" s="90" t="s">
        <v>76</v>
      </c>
      <c r="E224" s="92">
        <v>0.998294376102469</v>
      </c>
      <c r="F224" s="92">
        <v>-0.882188192431693</v>
      </c>
      <c r="G224" s="92">
        <v>1.49557695983213</v>
      </c>
      <c r="H224" s="92">
        <v>0.183122149165103</v>
      </c>
      <c r="I224" s="93">
        <v>84.75</v>
      </c>
      <c r="J224" s="90"/>
      <c r="K224" s="90"/>
      <c r="L224" s="90"/>
      <c r="M224" s="90"/>
      <c r="N224" s="90"/>
      <c r="O224" s="90"/>
      <c r="P224" s="90"/>
      <c r="Q224" s="90"/>
      <c r="R224" s="90"/>
    </row>
    <row r="225">
      <c r="A225" s="89" t="s">
        <v>99</v>
      </c>
      <c r="B225" s="90">
        <v>400.0</v>
      </c>
      <c r="C225" s="90">
        <v>12226.0</v>
      </c>
      <c r="D225" s="90" t="s">
        <v>76</v>
      </c>
      <c r="E225" s="92">
        <v>0.998294376102469</v>
      </c>
      <c r="F225" s="92">
        <v>-0.882188192431693</v>
      </c>
      <c r="G225" s="92">
        <v>1.49557695983213</v>
      </c>
      <c r="H225" s="92">
        <v>0.183122149165103</v>
      </c>
      <c r="I225" s="93">
        <v>84.75</v>
      </c>
      <c r="J225" s="90"/>
      <c r="K225" s="90"/>
      <c r="L225" s="90"/>
      <c r="M225" s="90"/>
      <c r="N225" s="90"/>
      <c r="O225" s="90"/>
      <c r="P225" s="90"/>
      <c r="Q225" s="90"/>
      <c r="R225" s="90"/>
    </row>
    <row r="226">
      <c r="A226" s="89" t="s">
        <v>334</v>
      </c>
      <c r="B226" s="90">
        <v>400.0</v>
      </c>
      <c r="C226" s="90">
        <v>11986.0</v>
      </c>
      <c r="D226" s="90" t="s">
        <v>76</v>
      </c>
      <c r="E226" s="92">
        <v>0.998618687928211</v>
      </c>
      <c r="F226" s="92">
        <v>-0.902665966319606</v>
      </c>
      <c r="G226" s="92">
        <v>1.43907034062763</v>
      </c>
      <c r="H226" s="92">
        <v>0.177424542334746</v>
      </c>
      <c r="I226" s="93">
        <v>86.25</v>
      </c>
      <c r="J226" s="90"/>
      <c r="K226" s="90"/>
      <c r="L226" s="90"/>
      <c r="M226" s="90"/>
      <c r="N226" s="90"/>
      <c r="O226" s="90"/>
      <c r="P226" s="90"/>
      <c r="Q226" s="90"/>
      <c r="R226" s="90"/>
    </row>
    <row r="227">
      <c r="A227" s="89" t="s">
        <v>335</v>
      </c>
      <c r="B227" s="90">
        <v>400.0</v>
      </c>
      <c r="C227" s="90">
        <v>11986.0</v>
      </c>
      <c r="D227" s="90" t="s">
        <v>76</v>
      </c>
      <c r="E227" s="92">
        <v>0.998618687928211</v>
      </c>
      <c r="F227" s="92">
        <v>-0.902665966319606</v>
      </c>
      <c r="G227" s="92">
        <v>1.43907034062763</v>
      </c>
      <c r="H227" s="92">
        <v>0.177424542334746</v>
      </c>
      <c r="I227" s="93">
        <v>86.25</v>
      </c>
      <c r="J227" s="90"/>
      <c r="K227" s="90"/>
      <c r="L227" s="90"/>
      <c r="M227" s="90"/>
      <c r="N227" s="90"/>
      <c r="O227" s="90"/>
      <c r="P227" s="90"/>
      <c r="Q227" s="90"/>
      <c r="R227" s="90"/>
    </row>
    <row r="228">
      <c r="A228" s="89" t="s">
        <v>336</v>
      </c>
      <c r="B228" s="90">
        <v>400.0</v>
      </c>
      <c r="C228" s="90">
        <v>11746.0</v>
      </c>
      <c r="D228" s="90" t="s">
        <v>76</v>
      </c>
      <c r="E228" s="92">
        <v>0.998393842062359</v>
      </c>
      <c r="F228" s="92">
        <v>-0.901018012294207</v>
      </c>
      <c r="G228" s="92">
        <v>1.64698105240008</v>
      </c>
      <c r="H228" s="92">
        <v>0.198773340399351</v>
      </c>
      <c r="I228" s="93">
        <v>81.0</v>
      </c>
      <c r="J228" s="90"/>
      <c r="K228" s="90"/>
      <c r="L228" s="90"/>
      <c r="M228" s="90"/>
      <c r="N228" s="90"/>
      <c r="O228" s="90"/>
      <c r="P228" s="90"/>
      <c r="Q228" s="90"/>
      <c r="R228" s="90"/>
    </row>
    <row r="229">
      <c r="A229" s="89" t="s">
        <v>337</v>
      </c>
      <c r="B229" s="90">
        <v>400.0</v>
      </c>
      <c r="C229" s="90">
        <v>11746.0</v>
      </c>
      <c r="D229" s="90" t="s">
        <v>76</v>
      </c>
      <c r="E229" s="92">
        <v>0.998393842062359</v>
      </c>
      <c r="F229" s="92">
        <v>-0.901018012294207</v>
      </c>
      <c r="G229" s="92">
        <v>1.64698105240008</v>
      </c>
      <c r="H229" s="92">
        <v>0.198773340399351</v>
      </c>
      <c r="I229" s="93">
        <v>81.0</v>
      </c>
      <c r="J229" s="90"/>
      <c r="K229" s="90"/>
      <c r="L229" s="90"/>
      <c r="M229" s="90"/>
      <c r="N229" s="90"/>
      <c r="O229" s="90"/>
      <c r="P229" s="90"/>
      <c r="Q229" s="90"/>
      <c r="R229" s="90"/>
    </row>
    <row r="230">
      <c r="A230" s="89" t="s">
        <v>339</v>
      </c>
      <c r="B230" s="90">
        <v>400.0</v>
      </c>
      <c r="C230" s="90">
        <v>12253.0</v>
      </c>
      <c r="D230" s="90" t="s">
        <v>76</v>
      </c>
      <c r="E230" s="92">
        <v>0.997870060772329</v>
      </c>
      <c r="F230" s="92">
        <v>-0.898448023907647</v>
      </c>
      <c r="G230" s="92">
        <v>1.47726229013468</v>
      </c>
      <c r="H230" s="92">
        <v>0.180942773724797</v>
      </c>
      <c r="I230" s="93">
        <v>84.75</v>
      </c>
      <c r="J230" s="90"/>
      <c r="K230" s="90"/>
      <c r="L230" s="90"/>
      <c r="M230" s="90"/>
      <c r="N230" s="90"/>
      <c r="O230" s="90"/>
      <c r="P230" s="90"/>
      <c r="Q230" s="90"/>
      <c r="R230" s="90"/>
    </row>
    <row r="231">
      <c r="A231" s="89" t="s">
        <v>340</v>
      </c>
      <c r="B231" s="90">
        <v>400.0</v>
      </c>
      <c r="C231" s="90">
        <v>12253.0</v>
      </c>
      <c r="D231" s="90" t="s">
        <v>76</v>
      </c>
      <c r="E231" s="92">
        <v>0.997870060772329</v>
      </c>
      <c r="F231" s="92">
        <v>-0.898448023907647</v>
      </c>
      <c r="G231" s="92">
        <v>1.47726229013468</v>
      </c>
      <c r="H231" s="92">
        <v>0.180942773724797</v>
      </c>
      <c r="I231" s="93">
        <v>84.75</v>
      </c>
      <c r="J231" s="90"/>
      <c r="K231" s="90"/>
      <c r="L231" s="90"/>
      <c r="M231" s="90"/>
      <c r="N231" s="90"/>
      <c r="O231" s="90"/>
      <c r="P231" s="90"/>
      <c r="Q231" s="90"/>
      <c r="R231" s="90"/>
    </row>
    <row r="232">
      <c r="A232" s="89" t="s">
        <v>341</v>
      </c>
      <c r="B232" s="90">
        <v>400.0</v>
      </c>
      <c r="C232" s="90">
        <v>11741.0</v>
      </c>
      <c r="D232" s="90" t="s">
        <v>76</v>
      </c>
      <c r="E232" s="92">
        <v>0.998393289274576</v>
      </c>
      <c r="F232" s="92">
        <v>-0.893990532641378</v>
      </c>
      <c r="G232" s="92">
        <v>1.60945901640368</v>
      </c>
      <c r="H232" s="92">
        <v>0.194971081114279</v>
      </c>
      <c r="I232" s="93">
        <v>83.0</v>
      </c>
      <c r="J232" s="90"/>
      <c r="K232" s="90"/>
      <c r="L232" s="90"/>
      <c r="M232" s="90"/>
      <c r="N232" s="90"/>
      <c r="O232" s="90"/>
      <c r="P232" s="90"/>
      <c r="Q232" s="90"/>
      <c r="R232" s="90"/>
    </row>
    <row r="233">
      <c r="A233" s="89" t="s">
        <v>342</v>
      </c>
      <c r="B233" s="90">
        <v>400.0</v>
      </c>
      <c r="C233" s="90">
        <v>11741.0</v>
      </c>
      <c r="D233" s="90" t="s">
        <v>76</v>
      </c>
      <c r="E233" s="92">
        <v>0.998393289274576</v>
      </c>
      <c r="F233" s="92">
        <v>-0.893990532641378</v>
      </c>
      <c r="G233" s="92">
        <v>1.60945901640368</v>
      </c>
      <c r="H233" s="92">
        <v>0.194971081114279</v>
      </c>
      <c r="I233" s="93">
        <v>83.0</v>
      </c>
      <c r="J233" s="90"/>
      <c r="K233" s="90"/>
      <c r="L233" s="90"/>
      <c r="M233" s="90"/>
      <c r="N233" s="90"/>
      <c r="O233" s="90"/>
      <c r="P233" s="90"/>
      <c r="Q233" s="90"/>
      <c r="R233" s="90"/>
    </row>
    <row r="234">
      <c r="A234" s="89" t="s">
        <v>343</v>
      </c>
      <c r="B234" s="90">
        <v>400.0</v>
      </c>
      <c r="C234" s="90">
        <v>12014.0</v>
      </c>
      <c r="D234" s="90" t="s">
        <v>76</v>
      </c>
      <c r="E234" s="92">
        <v>0.99790980173711</v>
      </c>
      <c r="F234" s="92">
        <v>-0.898488210065223</v>
      </c>
      <c r="G234" s="92">
        <v>1.52496313443829</v>
      </c>
      <c r="H234" s="92">
        <v>0.186130351529104</v>
      </c>
      <c r="I234" s="93">
        <v>84.25</v>
      </c>
      <c r="J234" s="90"/>
      <c r="K234" s="90"/>
      <c r="L234" s="90"/>
      <c r="M234" s="90"/>
      <c r="N234" s="90"/>
      <c r="O234" s="90"/>
      <c r="P234" s="90"/>
      <c r="Q234" s="90"/>
      <c r="R234" s="90"/>
    </row>
    <row r="235">
      <c r="A235" s="89" t="s">
        <v>345</v>
      </c>
      <c r="B235" s="90">
        <v>400.0</v>
      </c>
      <c r="C235" s="90">
        <v>12014.0</v>
      </c>
      <c r="D235" s="90" t="s">
        <v>76</v>
      </c>
      <c r="E235" s="92">
        <v>0.99790980173711</v>
      </c>
      <c r="F235" s="92">
        <v>-0.898488210065223</v>
      </c>
      <c r="G235" s="92">
        <v>1.52496313443829</v>
      </c>
      <c r="H235" s="92">
        <v>0.186130351529104</v>
      </c>
      <c r="I235" s="93">
        <v>84.25</v>
      </c>
      <c r="J235" s="90"/>
      <c r="K235" s="90"/>
      <c r="L235" s="90"/>
      <c r="M235" s="90"/>
      <c r="N235" s="90"/>
      <c r="O235" s="90"/>
      <c r="P235" s="90"/>
      <c r="Q235" s="90"/>
      <c r="R235" s="90"/>
    </row>
    <row r="236">
      <c r="A236" s="89" t="s">
        <v>346</v>
      </c>
      <c r="B236" s="90">
        <v>400.0</v>
      </c>
      <c r="C236" s="90">
        <v>11588.0</v>
      </c>
      <c r="D236" s="90" t="s">
        <v>76</v>
      </c>
      <c r="E236" s="92">
        <v>0.998084615217576</v>
      </c>
      <c r="F236" s="92">
        <v>-0.901904810724858</v>
      </c>
      <c r="G236" s="92">
        <v>1.58846881236051</v>
      </c>
      <c r="H236" s="92">
        <v>0.192926388636089</v>
      </c>
      <c r="I236" s="93">
        <v>83.75</v>
      </c>
      <c r="J236" s="90"/>
      <c r="K236" s="90"/>
      <c r="L236" s="90"/>
      <c r="M236" s="90"/>
      <c r="N236" s="90"/>
      <c r="O236" s="90"/>
      <c r="P236" s="90"/>
      <c r="Q236" s="90"/>
      <c r="R236" s="90"/>
    </row>
    <row r="237">
      <c r="A237" s="89" t="s">
        <v>347</v>
      </c>
      <c r="B237" s="90">
        <v>400.0</v>
      </c>
      <c r="C237" s="90">
        <v>11588.0</v>
      </c>
      <c r="D237" s="90" t="s">
        <v>76</v>
      </c>
      <c r="E237" s="92">
        <v>0.998084615217576</v>
      </c>
      <c r="F237" s="92">
        <v>-0.901904810724858</v>
      </c>
      <c r="G237" s="92">
        <v>1.58846881236051</v>
      </c>
      <c r="H237" s="92">
        <v>0.192926388636089</v>
      </c>
      <c r="I237" s="93">
        <v>83.75</v>
      </c>
      <c r="J237" s="90"/>
      <c r="K237" s="90"/>
      <c r="L237" s="90"/>
      <c r="M237" s="90"/>
      <c r="N237" s="90"/>
      <c r="O237" s="90"/>
      <c r="P237" s="90"/>
      <c r="Q237" s="90"/>
      <c r="R237" s="90"/>
    </row>
    <row r="238">
      <c r="A238" s="89" t="s">
        <v>348</v>
      </c>
      <c r="B238" s="90">
        <v>400.0</v>
      </c>
      <c r="C238" s="90">
        <v>11877.0</v>
      </c>
      <c r="D238" s="90" t="s">
        <v>76</v>
      </c>
      <c r="E238" s="92">
        <v>0.998117477626555</v>
      </c>
      <c r="F238" s="92">
        <v>-0.895401429446306</v>
      </c>
      <c r="G238" s="92">
        <v>1.5139529604147</v>
      </c>
      <c r="H238" s="92">
        <v>0.18529492059408</v>
      </c>
      <c r="I238" s="93">
        <v>84.0</v>
      </c>
      <c r="J238" s="90"/>
      <c r="K238" s="90"/>
      <c r="L238" s="90"/>
      <c r="M238" s="90"/>
      <c r="N238" s="90"/>
      <c r="O238" s="90"/>
      <c r="P238" s="90"/>
      <c r="Q238" s="90"/>
      <c r="R238" s="90"/>
    </row>
    <row r="239">
      <c r="A239" s="89" t="s">
        <v>349</v>
      </c>
      <c r="B239" s="90">
        <v>400.0</v>
      </c>
      <c r="C239" s="90">
        <v>11877.0</v>
      </c>
      <c r="D239" s="90" t="s">
        <v>76</v>
      </c>
      <c r="E239" s="92">
        <v>0.998117477626555</v>
      </c>
      <c r="F239" s="92">
        <v>-0.895401429446306</v>
      </c>
      <c r="G239" s="92">
        <v>1.5139529604147</v>
      </c>
      <c r="H239" s="92">
        <v>0.18529492059408</v>
      </c>
      <c r="I239" s="93">
        <v>84.0</v>
      </c>
      <c r="J239" s="90"/>
      <c r="K239" s="90"/>
      <c r="L239" s="90"/>
      <c r="M239" s="90"/>
      <c r="N239" s="90"/>
      <c r="O239" s="90"/>
      <c r="P239" s="90"/>
      <c r="Q239" s="90"/>
      <c r="R239" s="90"/>
    </row>
    <row r="240">
      <c r="A240" s="89" t="s">
        <v>350</v>
      </c>
      <c r="B240" s="90">
        <v>400.0</v>
      </c>
      <c r="C240" s="90">
        <v>12055.0</v>
      </c>
      <c r="D240" s="90" t="s">
        <v>76</v>
      </c>
      <c r="E240" s="92">
        <v>0.998256431109253</v>
      </c>
      <c r="F240" s="92">
        <v>-0.896124526403431</v>
      </c>
      <c r="G240" s="92">
        <v>1.51893238605774</v>
      </c>
      <c r="H240" s="92">
        <v>0.185216765674881</v>
      </c>
      <c r="I240" s="93">
        <v>85.0</v>
      </c>
      <c r="J240" s="90"/>
      <c r="K240" s="90"/>
      <c r="L240" s="90"/>
      <c r="M240" s="90"/>
      <c r="N240" s="90"/>
      <c r="O240" s="90"/>
      <c r="P240" s="90"/>
      <c r="Q240" s="90"/>
      <c r="R240" s="90"/>
    </row>
    <row r="241">
      <c r="A241" s="89" t="s">
        <v>352</v>
      </c>
      <c r="B241" s="90">
        <v>400.0</v>
      </c>
      <c r="C241" s="90">
        <v>12055.0</v>
      </c>
      <c r="D241" s="90" t="s">
        <v>76</v>
      </c>
      <c r="E241" s="92">
        <v>0.998256431109253</v>
      </c>
      <c r="F241" s="92">
        <v>-0.896124526403431</v>
      </c>
      <c r="G241" s="92">
        <v>1.51893238605774</v>
      </c>
      <c r="H241" s="92">
        <v>0.185216765674881</v>
      </c>
      <c r="I241" s="93">
        <v>85.0</v>
      </c>
      <c r="J241" s="90"/>
      <c r="K241" s="90"/>
      <c r="L241" s="90"/>
      <c r="M241" s="90"/>
      <c r="N241" s="90"/>
      <c r="O241" s="90"/>
      <c r="P241" s="90"/>
      <c r="Q241" s="90"/>
      <c r="R241" s="90"/>
    </row>
    <row r="242">
      <c r="A242" s="89" t="s">
        <v>353</v>
      </c>
      <c r="B242" s="90">
        <v>400.0</v>
      </c>
      <c r="C242" s="90">
        <v>12114.0</v>
      </c>
      <c r="D242" s="90" t="s">
        <v>76</v>
      </c>
      <c r="E242" s="92">
        <v>0.99824838872962</v>
      </c>
      <c r="F242" s="92">
        <v>-0.899417916714244</v>
      </c>
      <c r="G242" s="92">
        <v>1.60107516483842</v>
      </c>
      <c r="H242" s="92">
        <v>0.193744988409845</v>
      </c>
      <c r="I242" s="93">
        <v>81.5</v>
      </c>
      <c r="J242" s="90"/>
      <c r="K242" s="90"/>
      <c r="L242" s="90"/>
      <c r="M242" s="90"/>
      <c r="N242" s="90"/>
      <c r="O242" s="90"/>
      <c r="P242" s="90"/>
      <c r="Q242" s="90"/>
      <c r="R242" s="90"/>
    </row>
    <row r="243">
      <c r="A243" s="89" t="s">
        <v>354</v>
      </c>
      <c r="B243" s="90">
        <v>400.0</v>
      </c>
      <c r="C243" s="90">
        <v>12114.0</v>
      </c>
      <c r="D243" s="90" t="s">
        <v>76</v>
      </c>
      <c r="E243" s="92">
        <v>0.99824838872962</v>
      </c>
      <c r="F243" s="92">
        <v>-0.899417916714244</v>
      </c>
      <c r="G243" s="92">
        <v>1.60107516483842</v>
      </c>
      <c r="H243" s="92">
        <v>0.193744988409845</v>
      </c>
      <c r="I243" s="93">
        <v>81.5</v>
      </c>
      <c r="J243" s="90"/>
      <c r="K243" s="90"/>
      <c r="L243" s="90"/>
      <c r="M243" s="90"/>
      <c r="N243" s="90"/>
      <c r="O243" s="90"/>
      <c r="P243" s="90"/>
      <c r="Q243" s="90"/>
      <c r="R243" s="90"/>
    </row>
    <row r="244">
      <c r="A244" s="89" t="s">
        <v>355</v>
      </c>
      <c r="B244" s="90">
        <v>400.0</v>
      </c>
      <c r="C244" s="90">
        <v>12104.0</v>
      </c>
      <c r="D244" s="90" t="s">
        <v>76</v>
      </c>
      <c r="E244" s="92">
        <v>0.997912829331733</v>
      </c>
      <c r="F244" s="92">
        <v>-0.892794003837243</v>
      </c>
      <c r="G244" s="92">
        <v>1.51036924748389</v>
      </c>
      <c r="H244" s="92">
        <v>0.184882178530007</v>
      </c>
      <c r="I244" s="93">
        <v>85.0</v>
      </c>
      <c r="J244" s="90"/>
      <c r="K244" s="90"/>
      <c r="L244" s="90"/>
      <c r="M244" s="90"/>
      <c r="N244" s="90"/>
      <c r="O244" s="90"/>
      <c r="P244" s="90"/>
      <c r="Q244" s="90"/>
      <c r="R244" s="90"/>
    </row>
    <row r="245">
      <c r="A245" s="89" t="s">
        <v>356</v>
      </c>
      <c r="B245" s="90">
        <v>400.0</v>
      </c>
      <c r="C245" s="90">
        <v>12104.0</v>
      </c>
      <c r="D245" s="90" t="s">
        <v>76</v>
      </c>
      <c r="E245" s="92">
        <v>0.997912829331733</v>
      </c>
      <c r="F245" s="92">
        <v>-0.892794003837243</v>
      </c>
      <c r="G245" s="92">
        <v>1.51036924748389</v>
      </c>
      <c r="H245" s="92">
        <v>0.184882178530007</v>
      </c>
      <c r="I245" s="93">
        <v>85.0</v>
      </c>
      <c r="J245" s="90"/>
      <c r="K245" s="90"/>
      <c r="L245" s="90"/>
      <c r="M245" s="90"/>
      <c r="N245" s="90"/>
      <c r="O245" s="90"/>
      <c r="P245" s="90"/>
      <c r="Q245" s="90"/>
      <c r="R245" s="90"/>
    </row>
    <row r="246">
      <c r="A246" s="89" t="s">
        <v>105</v>
      </c>
      <c r="B246" s="90">
        <v>400.0</v>
      </c>
      <c r="C246" s="90">
        <v>12059.0</v>
      </c>
      <c r="D246" s="90" t="s">
        <v>76</v>
      </c>
      <c r="E246" s="92">
        <v>0.998048783203139</v>
      </c>
      <c r="F246" s="92">
        <v>-0.889924495540189</v>
      </c>
      <c r="G246" s="92">
        <v>1.47468903187361</v>
      </c>
      <c r="H246" s="92">
        <v>0.180523546447443</v>
      </c>
      <c r="I246" s="93">
        <v>85.75</v>
      </c>
      <c r="J246" s="90"/>
      <c r="K246" s="90"/>
      <c r="L246" s="90"/>
      <c r="M246" s="90"/>
      <c r="N246" s="90"/>
      <c r="O246" s="90"/>
      <c r="P246" s="90"/>
      <c r="Q246" s="90"/>
      <c r="R246" s="90"/>
    </row>
    <row r="247">
      <c r="A247" s="89" t="s">
        <v>112</v>
      </c>
      <c r="B247" s="90">
        <v>400.0</v>
      </c>
      <c r="C247" s="90">
        <v>12059.0</v>
      </c>
      <c r="D247" s="90" t="s">
        <v>76</v>
      </c>
      <c r="E247" s="92">
        <v>0.998048783203139</v>
      </c>
      <c r="F247" s="92">
        <v>-0.889924495540189</v>
      </c>
      <c r="G247" s="92">
        <v>1.47468903187361</v>
      </c>
      <c r="H247" s="92">
        <v>0.180523546447443</v>
      </c>
      <c r="I247" s="93">
        <v>85.75</v>
      </c>
      <c r="J247" s="90"/>
      <c r="K247" s="90"/>
      <c r="L247" s="90"/>
      <c r="M247" s="90"/>
      <c r="N247" s="90"/>
      <c r="O247" s="90"/>
      <c r="P247" s="90"/>
      <c r="Q247" s="90"/>
      <c r="R247" s="90"/>
    </row>
    <row r="248">
      <c r="A248" s="89" t="s">
        <v>358</v>
      </c>
      <c r="B248" s="90">
        <v>400.0</v>
      </c>
      <c r="C248" s="90">
        <v>12036.0</v>
      </c>
      <c r="D248" s="90" t="s">
        <v>76</v>
      </c>
      <c r="E248" s="92">
        <v>0.998095098006124</v>
      </c>
      <c r="F248" s="92">
        <v>-0.900342784495029</v>
      </c>
      <c r="G248" s="92">
        <v>1.48919941696385</v>
      </c>
      <c r="H248" s="92">
        <v>0.18237370560032</v>
      </c>
      <c r="I248" s="93">
        <v>85.0</v>
      </c>
      <c r="J248" s="90"/>
      <c r="K248" s="90"/>
      <c r="L248" s="90"/>
      <c r="M248" s="90"/>
      <c r="N248" s="90"/>
      <c r="O248" s="90"/>
      <c r="P248" s="90"/>
      <c r="Q248" s="90"/>
      <c r="R248" s="90"/>
    </row>
    <row r="249">
      <c r="A249" s="89" t="s">
        <v>359</v>
      </c>
      <c r="B249" s="90">
        <v>400.0</v>
      </c>
      <c r="C249" s="90">
        <v>12036.0</v>
      </c>
      <c r="D249" s="90" t="s">
        <v>76</v>
      </c>
      <c r="E249" s="92">
        <v>0.998095098006124</v>
      </c>
      <c r="F249" s="92">
        <v>-0.900342784495029</v>
      </c>
      <c r="G249" s="92">
        <v>1.48919941696385</v>
      </c>
      <c r="H249" s="92">
        <v>0.18237370560032</v>
      </c>
      <c r="I249" s="93">
        <v>85.0</v>
      </c>
      <c r="J249" s="90"/>
      <c r="K249" s="90"/>
      <c r="L249" s="90"/>
      <c r="M249" s="90"/>
      <c r="N249" s="90"/>
      <c r="O249" s="90"/>
      <c r="P249" s="90"/>
      <c r="Q249" s="90"/>
      <c r="R249" s="90"/>
    </row>
    <row r="250">
      <c r="A250" s="89" t="s">
        <v>360</v>
      </c>
      <c r="B250" s="90">
        <v>400.0</v>
      </c>
      <c r="C250" s="90">
        <v>12264.0</v>
      </c>
      <c r="D250" s="90" t="s">
        <v>76</v>
      </c>
      <c r="E250" s="92">
        <v>0.998136927190761</v>
      </c>
      <c r="F250" s="92">
        <v>-0.899389418876778</v>
      </c>
      <c r="G250" s="92">
        <v>1.47591185701528</v>
      </c>
      <c r="H250" s="92">
        <v>0.180940116336455</v>
      </c>
      <c r="I250" s="93">
        <v>85.5</v>
      </c>
      <c r="J250" s="90"/>
      <c r="K250" s="90"/>
      <c r="L250" s="90"/>
      <c r="M250" s="90"/>
      <c r="N250" s="90"/>
      <c r="O250" s="90"/>
      <c r="P250" s="90"/>
      <c r="Q250" s="90"/>
      <c r="R250" s="90"/>
    </row>
    <row r="251">
      <c r="A251" s="89" t="s">
        <v>361</v>
      </c>
      <c r="B251" s="90">
        <v>400.0</v>
      </c>
      <c r="C251" s="90">
        <v>12264.0</v>
      </c>
      <c r="D251" s="90" t="s">
        <v>76</v>
      </c>
      <c r="E251" s="92">
        <v>0.998136927190761</v>
      </c>
      <c r="F251" s="92">
        <v>-0.899389418876778</v>
      </c>
      <c r="G251" s="92">
        <v>1.47591185701528</v>
      </c>
      <c r="H251" s="92">
        <v>0.180940116336455</v>
      </c>
      <c r="I251" s="93">
        <v>85.5</v>
      </c>
      <c r="J251" s="90"/>
      <c r="K251" s="90"/>
      <c r="L251" s="90"/>
      <c r="M251" s="90"/>
      <c r="N251" s="90"/>
      <c r="O251" s="90"/>
      <c r="P251" s="90"/>
      <c r="Q251" s="90"/>
      <c r="R251" s="90"/>
    </row>
    <row r="252">
      <c r="A252" s="89" t="s">
        <v>363</v>
      </c>
      <c r="B252" s="90">
        <v>400.0</v>
      </c>
      <c r="C252" s="90">
        <v>11891.0</v>
      </c>
      <c r="D252" s="90" t="s">
        <v>76</v>
      </c>
      <c r="E252" s="92">
        <v>0.998262160208471</v>
      </c>
      <c r="F252" s="92">
        <v>-0.897222688290109</v>
      </c>
      <c r="G252" s="92">
        <v>1.51889407524688</v>
      </c>
      <c r="H252" s="92">
        <v>0.18579283929018</v>
      </c>
      <c r="I252" s="93">
        <v>85.5</v>
      </c>
      <c r="J252" s="90"/>
      <c r="K252" s="90"/>
      <c r="L252" s="90"/>
      <c r="M252" s="90"/>
      <c r="N252" s="90"/>
      <c r="O252" s="90"/>
      <c r="P252" s="90"/>
      <c r="Q252" s="90"/>
      <c r="R252" s="90"/>
    </row>
    <row r="253">
      <c r="A253" s="89" t="s">
        <v>364</v>
      </c>
      <c r="B253" s="90">
        <v>400.0</v>
      </c>
      <c r="C253" s="90">
        <v>11891.0</v>
      </c>
      <c r="D253" s="90" t="s">
        <v>76</v>
      </c>
      <c r="E253" s="92">
        <v>0.998262160208471</v>
      </c>
      <c r="F253" s="92">
        <v>-0.897222688290109</v>
      </c>
      <c r="G253" s="92">
        <v>1.51889407524688</v>
      </c>
      <c r="H253" s="92">
        <v>0.18579283929018</v>
      </c>
      <c r="I253" s="93">
        <v>85.5</v>
      </c>
      <c r="J253" s="90"/>
      <c r="K253" s="90"/>
      <c r="L253" s="90"/>
      <c r="M253" s="90"/>
      <c r="N253" s="90"/>
      <c r="O253" s="90"/>
      <c r="P253" s="90"/>
      <c r="Q253" s="90"/>
      <c r="R253" s="90"/>
    </row>
    <row r="254">
      <c r="A254" s="89" t="s">
        <v>365</v>
      </c>
      <c r="B254" s="90">
        <v>400.0</v>
      </c>
      <c r="C254" s="90">
        <v>11889.0</v>
      </c>
      <c r="D254" s="90" t="s">
        <v>76</v>
      </c>
      <c r="E254" s="92">
        <v>0.997934845232286</v>
      </c>
      <c r="F254" s="92">
        <v>-0.916151976622378</v>
      </c>
      <c r="G254" s="92">
        <v>1.55769149538077</v>
      </c>
      <c r="H254" s="92">
        <v>0.189557477852586</v>
      </c>
      <c r="I254" s="93">
        <v>83.75</v>
      </c>
      <c r="J254" s="90"/>
      <c r="K254" s="90"/>
      <c r="L254" s="90"/>
      <c r="M254" s="90"/>
      <c r="N254" s="90"/>
      <c r="O254" s="90"/>
      <c r="P254" s="90"/>
      <c r="Q254" s="90"/>
      <c r="R254" s="90"/>
    </row>
    <row r="255">
      <c r="A255" s="89" t="s">
        <v>366</v>
      </c>
      <c r="B255" s="90">
        <v>400.0</v>
      </c>
      <c r="C255" s="90">
        <v>11889.0</v>
      </c>
      <c r="D255" s="90" t="s">
        <v>76</v>
      </c>
      <c r="E255" s="92">
        <v>0.997934845232286</v>
      </c>
      <c r="F255" s="92">
        <v>-0.916151976622378</v>
      </c>
      <c r="G255" s="92">
        <v>1.55769149538077</v>
      </c>
      <c r="H255" s="92">
        <v>0.189557477852586</v>
      </c>
      <c r="I255" s="93">
        <v>83.75</v>
      </c>
      <c r="J255" s="90"/>
      <c r="K255" s="90"/>
      <c r="L255" s="90"/>
      <c r="M255" s="90"/>
      <c r="N255" s="90"/>
      <c r="O255" s="90"/>
      <c r="P255" s="90"/>
      <c r="Q255" s="90"/>
      <c r="R255" s="90"/>
    </row>
    <row r="256">
      <c r="A256" s="89" t="s">
        <v>367</v>
      </c>
      <c r="B256" s="90">
        <v>400.0</v>
      </c>
      <c r="C256" s="90">
        <v>11752.0</v>
      </c>
      <c r="D256" s="90" t="s">
        <v>76</v>
      </c>
      <c r="E256" s="92">
        <v>0.998083240037885</v>
      </c>
      <c r="F256" s="92">
        <v>-0.907646477636312</v>
      </c>
      <c r="G256" s="92">
        <v>1.5986483049979</v>
      </c>
      <c r="H256" s="92">
        <v>0.193651970842821</v>
      </c>
      <c r="I256" s="93">
        <v>82.5</v>
      </c>
      <c r="J256" s="90"/>
      <c r="K256" s="90"/>
      <c r="L256" s="90"/>
      <c r="M256" s="90"/>
      <c r="N256" s="90"/>
      <c r="O256" s="90"/>
      <c r="P256" s="90"/>
      <c r="Q256" s="90"/>
      <c r="R256" s="90"/>
    </row>
    <row r="257">
      <c r="A257" s="89" t="s">
        <v>368</v>
      </c>
      <c r="B257" s="90">
        <v>400.0</v>
      </c>
      <c r="C257" s="90">
        <v>11752.0</v>
      </c>
      <c r="D257" s="90" t="s">
        <v>76</v>
      </c>
      <c r="E257" s="92">
        <v>0.998083240037885</v>
      </c>
      <c r="F257" s="92">
        <v>-0.907646477636312</v>
      </c>
      <c r="G257" s="92">
        <v>1.5986483049979</v>
      </c>
      <c r="H257" s="92">
        <v>0.193651970842821</v>
      </c>
      <c r="I257" s="93">
        <v>82.5</v>
      </c>
      <c r="J257" s="90"/>
      <c r="K257" s="90"/>
      <c r="L257" s="90"/>
      <c r="M257" s="90"/>
      <c r="N257" s="90"/>
      <c r="O257" s="90"/>
      <c r="P257" s="90"/>
      <c r="Q257" s="90"/>
      <c r="R257" s="90"/>
    </row>
    <row r="258">
      <c r="A258" s="89" t="s">
        <v>370</v>
      </c>
      <c r="B258" s="90">
        <v>400.0</v>
      </c>
      <c r="C258" s="90">
        <v>12059.0</v>
      </c>
      <c r="D258" s="90" t="s">
        <v>76</v>
      </c>
      <c r="E258" s="92">
        <v>0.998392146196973</v>
      </c>
      <c r="F258" s="92">
        <v>-0.897447177013292</v>
      </c>
      <c r="G258" s="92">
        <v>1.51161788699073</v>
      </c>
      <c r="H258" s="92">
        <v>0.184631714636245</v>
      </c>
      <c r="I258" s="93">
        <v>84.5</v>
      </c>
      <c r="J258" s="90"/>
      <c r="K258" s="90"/>
      <c r="L258" s="90"/>
      <c r="M258" s="90"/>
      <c r="N258" s="90"/>
      <c r="O258" s="90"/>
      <c r="P258" s="90"/>
      <c r="Q258" s="90"/>
      <c r="R258" s="90"/>
    </row>
    <row r="259">
      <c r="A259" s="89" t="s">
        <v>371</v>
      </c>
      <c r="B259" s="90">
        <v>400.0</v>
      </c>
      <c r="C259" s="90">
        <v>12059.0</v>
      </c>
      <c r="D259" s="90" t="s">
        <v>76</v>
      </c>
      <c r="E259" s="92">
        <v>0.998392146196973</v>
      </c>
      <c r="F259" s="92">
        <v>-0.897447177013292</v>
      </c>
      <c r="G259" s="92">
        <v>1.51161788699073</v>
      </c>
      <c r="H259" s="92">
        <v>0.184631714636245</v>
      </c>
      <c r="I259" s="93">
        <v>84.5</v>
      </c>
      <c r="J259" s="90"/>
      <c r="K259" s="90"/>
      <c r="L259" s="90"/>
      <c r="M259" s="90"/>
      <c r="N259" s="90"/>
      <c r="O259" s="90"/>
      <c r="P259" s="90"/>
      <c r="Q259" s="90"/>
      <c r="R259" s="90"/>
    </row>
    <row r="260">
      <c r="A260" s="89" t="s">
        <v>372</v>
      </c>
      <c r="B260" s="90">
        <v>400.0</v>
      </c>
      <c r="C260" s="90">
        <v>11812.0</v>
      </c>
      <c r="D260" s="90" t="s">
        <v>76</v>
      </c>
      <c r="E260" s="92">
        <v>0.998480030633091</v>
      </c>
      <c r="F260" s="92">
        <v>-0.904962236101378</v>
      </c>
      <c r="G260" s="92">
        <v>1.52584827698464</v>
      </c>
      <c r="H260" s="92">
        <v>0.186130027889338</v>
      </c>
      <c r="I260" s="93">
        <v>83.5</v>
      </c>
      <c r="J260" s="90"/>
      <c r="K260" s="90"/>
      <c r="L260" s="90"/>
      <c r="M260" s="90"/>
      <c r="N260" s="90"/>
      <c r="O260" s="90"/>
      <c r="P260" s="90"/>
      <c r="Q260" s="90"/>
      <c r="R260" s="90"/>
    </row>
    <row r="261">
      <c r="A261" s="89" t="s">
        <v>373</v>
      </c>
      <c r="B261" s="90">
        <v>400.0</v>
      </c>
      <c r="C261" s="90">
        <v>11812.0</v>
      </c>
      <c r="D261" s="90" t="s">
        <v>76</v>
      </c>
      <c r="E261" s="92">
        <v>0.998480030633091</v>
      </c>
      <c r="F261" s="92">
        <v>-0.904962236101378</v>
      </c>
      <c r="G261" s="92">
        <v>1.52584827698464</v>
      </c>
      <c r="H261" s="92">
        <v>0.186130027889338</v>
      </c>
      <c r="I261" s="93">
        <v>83.5</v>
      </c>
      <c r="J261" s="90"/>
      <c r="K261" s="90"/>
      <c r="L261" s="90"/>
      <c r="M261" s="90"/>
      <c r="N261" s="90"/>
      <c r="O261" s="90"/>
      <c r="P261" s="90"/>
      <c r="Q261" s="90"/>
      <c r="R261" s="90"/>
    </row>
    <row r="262">
      <c r="A262" s="89" t="s">
        <v>374</v>
      </c>
      <c r="B262" s="90">
        <v>400.0</v>
      </c>
      <c r="C262" s="90">
        <v>12513.0</v>
      </c>
      <c r="D262" s="90" t="s">
        <v>76</v>
      </c>
      <c r="E262" s="92">
        <v>0.998374225304983</v>
      </c>
      <c r="F262" s="92">
        <v>-0.895433188177301</v>
      </c>
      <c r="G262" s="92">
        <v>1.41978238214995</v>
      </c>
      <c r="H262" s="92">
        <v>0.174817955109109</v>
      </c>
      <c r="I262" s="93">
        <v>87.5</v>
      </c>
      <c r="J262" s="90"/>
      <c r="K262" s="90"/>
      <c r="L262" s="90"/>
      <c r="M262" s="90"/>
      <c r="N262" s="90"/>
      <c r="O262" s="90"/>
      <c r="P262" s="90"/>
      <c r="Q262" s="90"/>
      <c r="R262" s="90"/>
    </row>
    <row r="263">
      <c r="A263" s="89" t="s">
        <v>376</v>
      </c>
      <c r="B263" s="90">
        <v>400.0</v>
      </c>
      <c r="C263" s="90">
        <v>12513.0</v>
      </c>
      <c r="D263" s="90" t="s">
        <v>76</v>
      </c>
      <c r="E263" s="92">
        <v>0.998374225304983</v>
      </c>
      <c r="F263" s="92">
        <v>-0.895433188177301</v>
      </c>
      <c r="G263" s="92">
        <v>1.41978238214995</v>
      </c>
      <c r="H263" s="92">
        <v>0.174817955109109</v>
      </c>
      <c r="I263" s="93">
        <v>87.5</v>
      </c>
      <c r="J263" s="90"/>
      <c r="K263" s="90"/>
      <c r="L263" s="90"/>
      <c r="M263" s="90"/>
      <c r="N263" s="90"/>
      <c r="O263" s="90"/>
      <c r="P263" s="90"/>
      <c r="Q263" s="90"/>
      <c r="R263" s="90"/>
    </row>
    <row r="264">
      <c r="A264" s="89" t="s">
        <v>377</v>
      </c>
      <c r="B264" s="90">
        <v>400.0</v>
      </c>
      <c r="C264" s="90">
        <v>11674.0</v>
      </c>
      <c r="D264" s="90" t="s">
        <v>76</v>
      </c>
      <c r="E264" s="92">
        <v>0.998289142078074</v>
      </c>
      <c r="F264" s="92">
        <v>-0.905720121033792</v>
      </c>
      <c r="G264" s="92">
        <v>1.57541691105175</v>
      </c>
      <c r="H264" s="92">
        <v>0.191747094200546</v>
      </c>
      <c r="I264" s="93">
        <v>82.0</v>
      </c>
      <c r="J264" s="90"/>
      <c r="K264" s="90"/>
      <c r="L264" s="90"/>
      <c r="M264" s="90"/>
      <c r="N264" s="90"/>
      <c r="O264" s="90"/>
      <c r="P264" s="90"/>
      <c r="Q264" s="90"/>
      <c r="R264" s="90"/>
    </row>
    <row r="265">
      <c r="A265" s="89" t="s">
        <v>378</v>
      </c>
      <c r="B265" s="90">
        <v>400.0</v>
      </c>
      <c r="C265" s="90">
        <v>11674.0</v>
      </c>
      <c r="D265" s="90" t="s">
        <v>76</v>
      </c>
      <c r="E265" s="92">
        <v>0.998289142078074</v>
      </c>
      <c r="F265" s="92">
        <v>-0.905720121033792</v>
      </c>
      <c r="G265" s="92">
        <v>1.57541691105175</v>
      </c>
      <c r="H265" s="92">
        <v>0.191747094200546</v>
      </c>
      <c r="I265" s="93">
        <v>82.0</v>
      </c>
      <c r="J265" s="90"/>
      <c r="K265" s="90"/>
      <c r="L265" s="90"/>
      <c r="M265" s="90"/>
      <c r="N265" s="90"/>
      <c r="O265" s="90"/>
      <c r="P265" s="90"/>
      <c r="Q265" s="90"/>
      <c r="R265" s="90"/>
    </row>
    <row r="266">
      <c r="A266" s="89" t="s">
        <v>379</v>
      </c>
      <c r="B266" s="90">
        <v>400.0</v>
      </c>
      <c r="C266" s="90">
        <v>12132.0</v>
      </c>
      <c r="D266" s="90" t="s">
        <v>76</v>
      </c>
      <c r="E266" s="92">
        <v>0.997947495302744</v>
      </c>
      <c r="F266" s="92">
        <v>-0.902072157468073</v>
      </c>
      <c r="G266" s="92">
        <v>1.52946359012772</v>
      </c>
      <c r="H266" s="92">
        <v>0.186428793169553</v>
      </c>
      <c r="I266" s="93">
        <v>84.5</v>
      </c>
      <c r="J266" s="90"/>
      <c r="K266" s="90"/>
      <c r="L266" s="90"/>
      <c r="M266" s="90"/>
      <c r="N266" s="90"/>
      <c r="O266" s="90"/>
      <c r="P266" s="90"/>
      <c r="Q266" s="90"/>
      <c r="R266" s="90"/>
    </row>
    <row r="267">
      <c r="A267" s="89" t="s">
        <v>380</v>
      </c>
      <c r="B267" s="90">
        <v>400.0</v>
      </c>
      <c r="C267" s="90">
        <v>12132.0</v>
      </c>
      <c r="D267" s="90" t="s">
        <v>76</v>
      </c>
      <c r="E267" s="92">
        <v>0.997947495302744</v>
      </c>
      <c r="F267" s="92">
        <v>-0.902072157468073</v>
      </c>
      <c r="G267" s="92">
        <v>1.52946359012772</v>
      </c>
      <c r="H267" s="92">
        <v>0.186428793169553</v>
      </c>
      <c r="I267" s="93">
        <v>84.5</v>
      </c>
      <c r="J267" s="90"/>
      <c r="K267" s="90"/>
      <c r="L267" s="90"/>
      <c r="M267" s="90"/>
      <c r="N267" s="90"/>
      <c r="O267" s="90"/>
      <c r="P267" s="90"/>
      <c r="Q267" s="90"/>
      <c r="R267" s="90"/>
    </row>
    <row r="268">
      <c r="A268" s="89" t="s">
        <v>118</v>
      </c>
      <c r="B268" s="90">
        <v>400.0</v>
      </c>
      <c r="C268" s="90">
        <v>11776.0</v>
      </c>
      <c r="D268" s="90" t="s">
        <v>76</v>
      </c>
      <c r="E268" s="92">
        <v>0.998443489031648</v>
      </c>
      <c r="F268" s="92">
        <v>-0.903250446504695</v>
      </c>
      <c r="G268" s="92">
        <v>1.60921608050253</v>
      </c>
      <c r="H268" s="92">
        <v>0.194506378477145</v>
      </c>
      <c r="I268" s="93">
        <v>84.25</v>
      </c>
      <c r="J268" s="90"/>
      <c r="K268" s="90"/>
      <c r="L268" s="90"/>
      <c r="M268" s="90"/>
      <c r="N268" s="90"/>
      <c r="O268" s="90"/>
      <c r="P268" s="90"/>
      <c r="Q268" s="90"/>
      <c r="R268" s="90"/>
    </row>
    <row r="269">
      <c r="A269" s="89" t="s">
        <v>124</v>
      </c>
      <c r="B269" s="90">
        <v>400.0</v>
      </c>
      <c r="C269" s="90">
        <v>11776.0</v>
      </c>
      <c r="D269" s="90" t="s">
        <v>76</v>
      </c>
      <c r="E269" s="92">
        <v>0.998443489031648</v>
      </c>
      <c r="F269" s="92">
        <v>-0.903250446504695</v>
      </c>
      <c r="G269" s="92">
        <v>1.60921608050253</v>
      </c>
      <c r="H269" s="92">
        <v>0.194506378477145</v>
      </c>
      <c r="I269" s="93">
        <v>84.25</v>
      </c>
      <c r="J269" s="90"/>
      <c r="K269" s="90"/>
      <c r="L269" s="90"/>
      <c r="M269" s="90"/>
      <c r="N269" s="90"/>
      <c r="O269" s="90"/>
      <c r="P269" s="90"/>
      <c r="Q269" s="90"/>
      <c r="R269" s="90"/>
    </row>
    <row r="270">
      <c r="A270" s="89" t="s">
        <v>382</v>
      </c>
      <c r="B270" s="90">
        <v>400.0</v>
      </c>
      <c r="C270" s="90">
        <v>12182.0</v>
      </c>
      <c r="D270" s="90" t="s">
        <v>76</v>
      </c>
      <c r="E270" s="92">
        <v>0.997780943169814</v>
      </c>
      <c r="F270" s="92">
        <v>-0.891093938646995</v>
      </c>
      <c r="G270" s="92">
        <v>1.46191400225316</v>
      </c>
      <c r="H270" s="92">
        <v>0.179324091218992</v>
      </c>
      <c r="I270" s="93">
        <v>86.0</v>
      </c>
      <c r="J270" s="90"/>
      <c r="K270" s="90"/>
      <c r="L270" s="90"/>
      <c r="M270" s="90"/>
      <c r="N270" s="90"/>
      <c r="O270" s="90"/>
      <c r="P270" s="90"/>
      <c r="Q270" s="90"/>
      <c r="R270" s="90"/>
    </row>
    <row r="271">
      <c r="A271" s="89" t="s">
        <v>383</v>
      </c>
      <c r="B271" s="90">
        <v>400.0</v>
      </c>
      <c r="C271" s="90">
        <v>12182.0</v>
      </c>
      <c r="D271" s="90" t="s">
        <v>76</v>
      </c>
      <c r="E271" s="92">
        <v>0.997780943169814</v>
      </c>
      <c r="F271" s="92">
        <v>-0.891093938646995</v>
      </c>
      <c r="G271" s="92">
        <v>1.46191400225316</v>
      </c>
      <c r="H271" s="92">
        <v>0.179324091218992</v>
      </c>
      <c r="I271" s="93">
        <v>86.0</v>
      </c>
      <c r="J271" s="90"/>
      <c r="K271" s="90"/>
      <c r="L271" s="90"/>
      <c r="M271" s="90"/>
      <c r="N271" s="90"/>
      <c r="O271" s="90"/>
      <c r="P271" s="90"/>
      <c r="Q271" s="90"/>
      <c r="R271" s="90"/>
    </row>
    <row r="272">
      <c r="A272" s="89" t="s">
        <v>384</v>
      </c>
      <c r="B272" s="90">
        <v>400.0</v>
      </c>
      <c r="C272" s="90">
        <v>11884.0</v>
      </c>
      <c r="D272" s="90" t="s">
        <v>76</v>
      </c>
      <c r="E272" s="92">
        <v>0.998320443981854</v>
      </c>
      <c r="F272" s="92">
        <v>-0.905063164532778</v>
      </c>
      <c r="G272" s="92">
        <v>1.61566072236637</v>
      </c>
      <c r="H272" s="92">
        <v>0.195481306679546</v>
      </c>
      <c r="I272" s="93">
        <v>81.75</v>
      </c>
      <c r="J272" s="90"/>
      <c r="K272" s="90"/>
      <c r="L272" s="90"/>
      <c r="M272" s="90"/>
      <c r="N272" s="90"/>
      <c r="O272" s="90"/>
      <c r="P272" s="90"/>
      <c r="Q272" s="90"/>
      <c r="R272" s="90"/>
    </row>
    <row r="273">
      <c r="A273" s="89" t="s">
        <v>386</v>
      </c>
      <c r="B273" s="90">
        <v>400.0</v>
      </c>
      <c r="C273" s="90">
        <v>11884.0</v>
      </c>
      <c r="D273" s="90" t="s">
        <v>76</v>
      </c>
      <c r="E273" s="92">
        <v>0.998320443981854</v>
      </c>
      <c r="F273" s="92">
        <v>-0.905063164532778</v>
      </c>
      <c r="G273" s="92">
        <v>1.61566072236637</v>
      </c>
      <c r="H273" s="92">
        <v>0.195481306679546</v>
      </c>
      <c r="I273" s="93">
        <v>81.75</v>
      </c>
      <c r="J273" s="90"/>
      <c r="K273" s="90"/>
      <c r="L273" s="90"/>
      <c r="M273" s="90"/>
      <c r="N273" s="90"/>
      <c r="O273" s="90"/>
      <c r="P273" s="90"/>
      <c r="Q273" s="90"/>
      <c r="R273" s="90"/>
    </row>
    <row r="274">
      <c r="A274" s="89" t="s">
        <v>387</v>
      </c>
      <c r="B274" s="90">
        <v>400.0</v>
      </c>
      <c r="C274" s="90">
        <v>11633.0</v>
      </c>
      <c r="D274" s="90" t="s">
        <v>76</v>
      </c>
      <c r="E274" s="92">
        <v>0.998302335269269</v>
      </c>
      <c r="F274" s="92">
        <v>-0.89465678527284</v>
      </c>
      <c r="G274" s="92">
        <v>1.62434606257545</v>
      </c>
      <c r="H274" s="92">
        <v>0.196643376323379</v>
      </c>
      <c r="I274" s="93">
        <v>83.5</v>
      </c>
      <c r="J274" s="90"/>
      <c r="K274" s="90"/>
      <c r="L274" s="90"/>
      <c r="M274" s="90"/>
      <c r="N274" s="90"/>
      <c r="O274" s="90"/>
      <c r="P274" s="90"/>
      <c r="Q274" s="90"/>
      <c r="R274" s="90"/>
    </row>
    <row r="275">
      <c r="A275" s="89" t="s">
        <v>388</v>
      </c>
      <c r="B275" s="90">
        <v>400.0</v>
      </c>
      <c r="C275" s="90">
        <v>11633.0</v>
      </c>
      <c r="D275" s="90" t="s">
        <v>76</v>
      </c>
      <c r="E275" s="92">
        <v>0.998302335269269</v>
      </c>
      <c r="F275" s="92">
        <v>-0.89465678527284</v>
      </c>
      <c r="G275" s="92">
        <v>1.62434606257545</v>
      </c>
      <c r="H275" s="92">
        <v>0.196643376323379</v>
      </c>
      <c r="I275" s="93">
        <v>83.5</v>
      </c>
      <c r="J275" s="90"/>
      <c r="K275" s="90"/>
      <c r="L275" s="90"/>
      <c r="M275" s="90"/>
      <c r="N275" s="90"/>
      <c r="O275" s="90"/>
      <c r="P275" s="90"/>
      <c r="Q275" s="90"/>
      <c r="R275" s="90"/>
    </row>
    <row r="276">
      <c r="A276" s="89" t="s">
        <v>389</v>
      </c>
      <c r="B276" s="90">
        <v>400.0</v>
      </c>
      <c r="C276" s="90">
        <v>12329.0</v>
      </c>
      <c r="D276" s="90" t="s">
        <v>76</v>
      </c>
      <c r="E276" s="92">
        <v>0.998207641154712</v>
      </c>
      <c r="F276" s="92">
        <v>-0.900428072480766</v>
      </c>
      <c r="G276" s="92">
        <v>1.50123901230391</v>
      </c>
      <c r="H276" s="92">
        <v>0.183317369852601</v>
      </c>
      <c r="I276" s="93">
        <v>85.0</v>
      </c>
      <c r="J276" s="90"/>
      <c r="K276" s="90"/>
      <c r="L276" s="90"/>
      <c r="M276" s="90"/>
      <c r="N276" s="90"/>
      <c r="O276" s="90"/>
      <c r="P276" s="90"/>
      <c r="Q276" s="90"/>
      <c r="R276" s="90"/>
    </row>
    <row r="277">
      <c r="A277" s="89" t="s">
        <v>390</v>
      </c>
      <c r="B277" s="90">
        <v>400.0</v>
      </c>
      <c r="C277" s="90">
        <v>12329.0</v>
      </c>
      <c r="D277" s="90" t="s">
        <v>76</v>
      </c>
      <c r="E277" s="92">
        <v>0.998207641154712</v>
      </c>
      <c r="F277" s="92">
        <v>-0.900428072480766</v>
      </c>
      <c r="G277" s="92">
        <v>1.50123901230391</v>
      </c>
      <c r="H277" s="92">
        <v>0.183317369852601</v>
      </c>
      <c r="I277" s="93">
        <v>85.0</v>
      </c>
      <c r="J277" s="90"/>
      <c r="K277" s="90"/>
      <c r="L277" s="90"/>
      <c r="M277" s="90"/>
      <c r="N277" s="90"/>
      <c r="O277" s="90"/>
      <c r="P277" s="90"/>
      <c r="Q277" s="90"/>
      <c r="R277" s="90"/>
    </row>
    <row r="278">
      <c r="A278" s="89" t="s">
        <v>392</v>
      </c>
      <c r="B278" s="90">
        <v>400.0</v>
      </c>
      <c r="C278" s="90">
        <v>12106.0</v>
      </c>
      <c r="D278" s="90" t="s">
        <v>76</v>
      </c>
      <c r="E278" s="92">
        <v>0.998120540991393</v>
      </c>
      <c r="F278" s="92">
        <v>-0.892621068176205</v>
      </c>
      <c r="G278" s="92">
        <v>1.54870770039485</v>
      </c>
      <c r="H278" s="92">
        <v>0.188705003428822</v>
      </c>
      <c r="I278" s="93">
        <v>83.0</v>
      </c>
      <c r="J278" s="90"/>
      <c r="K278" s="90"/>
      <c r="L278" s="90"/>
      <c r="M278" s="90"/>
      <c r="N278" s="90"/>
      <c r="O278" s="90"/>
      <c r="P278" s="90"/>
      <c r="Q278" s="90"/>
      <c r="R278" s="90"/>
    </row>
    <row r="279">
      <c r="A279" s="89" t="s">
        <v>393</v>
      </c>
      <c r="B279" s="90">
        <v>400.0</v>
      </c>
      <c r="C279" s="90">
        <v>12106.0</v>
      </c>
      <c r="D279" s="90" t="s">
        <v>76</v>
      </c>
      <c r="E279" s="92">
        <v>0.998120540991393</v>
      </c>
      <c r="F279" s="92">
        <v>-0.892621068176205</v>
      </c>
      <c r="G279" s="92">
        <v>1.54870770039485</v>
      </c>
      <c r="H279" s="92">
        <v>0.188705003428822</v>
      </c>
      <c r="I279" s="93">
        <v>83.0</v>
      </c>
      <c r="J279" s="90"/>
      <c r="K279" s="90"/>
      <c r="L279" s="90"/>
      <c r="M279" s="90"/>
      <c r="N279" s="90"/>
      <c r="O279" s="90"/>
      <c r="P279" s="90"/>
      <c r="Q279" s="90"/>
      <c r="R279" s="90"/>
    </row>
    <row r="280">
      <c r="A280" s="89" t="s">
        <v>394</v>
      </c>
      <c r="B280" s="90">
        <v>400.0</v>
      </c>
      <c r="C280" s="90">
        <v>12142.0</v>
      </c>
      <c r="D280" s="90" t="s">
        <v>76</v>
      </c>
      <c r="E280" s="92">
        <v>0.997985294048265</v>
      </c>
      <c r="F280" s="92">
        <v>-0.905463213534488</v>
      </c>
      <c r="G280" s="92">
        <v>1.52303508882587</v>
      </c>
      <c r="H280" s="92">
        <v>0.185706053581387</v>
      </c>
      <c r="I280" s="93">
        <v>83.5</v>
      </c>
      <c r="J280" s="90"/>
      <c r="K280" s="90"/>
      <c r="L280" s="90"/>
      <c r="M280" s="90"/>
      <c r="N280" s="90"/>
      <c r="O280" s="90"/>
      <c r="P280" s="90"/>
      <c r="Q280" s="90"/>
      <c r="R280" s="90"/>
    </row>
    <row r="281">
      <c r="A281" s="89" t="s">
        <v>395</v>
      </c>
      <c r="B281" s="90">
        <v>400.0</v>
      </c>
      <c r="C281" s="90">
        <v>12142.0</v>
      </c>
      <c r="D281" s="90" t="s">
        <v>76</v>
      </c>
      <c r="E281" s="92">
        <v>0.997985294048265</v>
      </c>
      <c r="F281" s="92">
        <v>-0.905463213534488</v>
      </c>
      <c r="G281" s="92">
        <v>1.52303508882587</v>
      </c>
      <c r="H281" s="92">
        <v>0.185706053581387</v>
      </c>
      <c r="I281" s="93">
        <v>83.5</v>
      </c>
      <c r="J281" s="90"/>
      <c r="K281" s="90"/>
      <c r="L281" s="90"/>
      <c r="M281" s="90"/>
      <c r="N281" s="90"/>
      <c r="O281" s="90"/>
      <c r="P281" s="90"/>
      <c r="Q281" s="90"/>
      <c r="R281" s="90"/>
    </row>
    <row r="282">
      <c r="A282" s="89" t="s">
        <v>396</v>
      </c>
      <c r="B282" s="90">
        <v>400.0</v>
      </c>
      <c r="C282" s="90">
        <v>11901.0</v>
      </c>
      <c r="D282" s="90" t="s">
        <v>76</v>
      </c>
      <c r="E282" s="92">
        <v>0.998308335862975</v>
      </c>
      <c r="F282" s="92">
        <v>-0.900279745574026</v>
      </c>
      <c r="G282" s="92">
        <v>1.51836686416683</v>
      </c>
      <c r="H282" s="92">
        <v>0.185750081302576</v>
      </c>
      <c r="I282" s="93">
        <v>84.25</v>
      </c>
      <c r="J282" s="90"/>
      <c r="K282" s="90"/>
      <c r="L282" s="90"/>
      <c r="M282" s="90"/>
      <c r="N282" s="90"/>
      <c r="O282" s="90"/>
      <c r="P282" s="90"/>
      <c r="Q282" s="90"/>
      <c r="R282" s="90"/>
    </row>
    <row r="283">
      <c r="A283" s="89" t="s">
        <v>398</v>
      </c>
      <c r="B283" s="90">
        <v>400.0</v>
      </c>
      <c r="C283" s="90">
        <v>11901.0</v>
      </c>
      <c r="D283" s="90" t="s">
        <v>76</v>
      </c>
      <c r="E283" s="92">
        <v>0.998308335862975</v>
      </c>
      <c r="F283" s="92">
        <v>-0.900279745574026</v>
      </c>
      <c r="G283" s="92">
        <v>1.51836686416683</v>
      </c>
      <c r="H283" s="92">
        <v>0.185750081302576</v>
      </c>
      <c r="I283" s="93">
        <v>84.25</v>
      </c>
      <c r="J283" s="90"/>
      <c r="K283" s="90"/>
      <c r="L283" s="90"/>
      <c r="M283" s="90"/>
      <c r="N283" s="90"/>
      <c r="O283" s="90"/>
      <c r="P283" s="90"/>
      <c r="Q283" s="90"/>
      <c r="R283" s="90"/>
    </row>
    <row r="284">
      <c r="A284" s="89" t="s">
        <v>399</v>
      </c>
      <c r="B284" s="90">
        <v>400.0</v>
      </c>
      <c r="C284" s="90">
        <v>11842.0</v>
      </c>
      <c r="D284" s="90" t="s">
        <v>76</v>
      </c>
      <c r="E284" s="92">
        <v>0.998722865506079</v>
      </c>
      <c r="F284" s="92">
        <v>-0.892959201619048</v>
      </c>
      <c r="G284" s="92">
        <v>1.53952030770405</v>
      </c>
      <c r="H284" s="92">
        <v>0.188145985894753</v>
      </c>
      <c r="I284" s="93">
        <v>83.5</v>
      </c>
      <c r="J284" s="90"/>
      <c r="K284" s="90"/>
      <c r="L284" s="90"/>
      <c r="M284" s="90"/>
      <c r="N284" s="90"/>
      <c r="O284" s="90"/>
      <c r="P284" s="90"/>
      <c r="Q284" s="90"/>
      <c r="R284" s="90"/>
    </row>
    <row r="285">
      <c r="A285" s="89" t="s">
        <v>400</v>
      </c>
      <c r="B285" s="90">
        <v>400.0</v>
      </c>
      <c r="C285" s="90">
        <v>11842.0</v>
      </c>
      <c r="D285" s="90" t="s">
        <v>76</v>
      </c>
      <c r="E285" s="92">
        <v>0.998722865506079</v>
      </c>
      <c r="F285" s="92">
        <v>-0.892959201619048</v>
      </c>
      <c r="G285" s="92">
        <v>1.53952030770405</v>
      </c>
      <c r="H285" s="92">
        <v>0.188145985894753</v>
      </c>
      <c r="I285" s="93">
        <v>83.5</v>
      </c>
      <c r="J285" s="90"/>
      <c r="K285" s="90"/>
      <c r="L285" s="90"/>
      <c r="M285" s="90"/>
      <c r="N285" s="90"/>
      <c r="O285" s="90"/>
      <c r="P285" s="90"/>
      <c r="Q285" s="90"/>
      <c r="R285" s="90"/>
    </row>
    <row r="286">
      <c r="A286" s="89" t="s">
        <v>401</v>
      </c>
      <c r="B286" s="90">
        <v>400.0</v>
      </c>
      <c r="C286" s="90">
        <v>11907.0</v>
      </c>
      <c r="D286" s="90" t="s">
        <v>76</v>
      </c>
      <c r="E286" s="92">
        <v>0.998281259251865</v>
      </c>
      <c r="F286" s="92">
        <v>-0.901839615389209</v>
      </c>
      <c r="G286" s="92">
        <v>1.53649998025938</v>
      </c>
      <c r="H286" s="92">
        <v>0.187234491859066</v>
      </c>
      <c r="I286" s="93">
        <v>83.25</v>
      </c>
      <c r="J286" s="90"/>
      <c r="K286" s="90"/>
      <c r="L286" s="90"/>
      <c r="M286" s="90"/>
      <c r="N286" s="90"/>
      <c r="O286" s="90"/>
      <c r="P286" s="90"/>
      <c r="Q286" s="90"/>
      <c r="R286" s="90"/>
    </row>
    <row r="287">
      <c r="A287" s="89" t="s">
        <v>402</v>
      </c>
      <c r="B287" s="90">
        <v>400.0</v>
      </c>
      <c r="C287" s="90">
        <v>11907.0</v>
      </c>
      <c r="D287" s="90" t="s">
        <v>76</v>
      </c>
      <c r="E287" s="92">
        <v>0.998281259251865</v>
      </c>
      <c r="F287" s="92">
        <v>-0.901839615389209</v>
      </c>
      <c r="G287" s="92">
        <v>1.53649998025938</v>
      </c>
      <c r="H287" s="92">
        <v>0.187234491859066</v>
      </c>
      <c r="I287" s="93">
        <v>83.25</v>
      </c>
      <c r="J287" s="90"/>
      <c r="K287" s="90"/>
      <c r="L287" s="90"/>
      <c r="M287" s="90"/>
      <c r="N287" s="90"/>
      <c r="O287" s="90"/>
      <c r="P287" s="90"/>
      <c r="Q287" s="90"/>
      <c r="R287" s="90"/>
    </row>
    <row r="288">
      <c r="A288" s="89" t="s">
        <v>404</v>
      </c>
      <c r="B288" s="90">
        <v>400.0</v>
      </c>
      <c r="C288" s="90">
        <v>11919.0</v>
      </c>
      <c r="D288" s="90" t="s">
        <v>76</v>
      </c>
      <c r="E288" s="92">
        <v>0.997698586113481</v>
      </c>
      <c r="F288" s="92">
        <v>-0.911325910038386</v>
      </c>
      <c r="G288" s="92">
        <v>1.5188306802163</v>
      </c>
      <c r="H288" s="92">
        <v>0.185542992815714</v>
      </c>
      <c r="I288" s="93">
        <v>82.25</v>
      </c>
      <c r="J288" s="90"/>
      <c r="K288" s="90"/>
      <c r="L288" s="90"/>
      <c r="M288" s="90"/>
      <c r="N288" s="90"/>
      <c r="O288" s="90"/>
      <c r="P288" s="90"/>
      <c r="Q288" s="90"/>
      <c r="R288" s="90"/>
    </row>
    <row r="289">
      <c r="A289" s="89" t="s">
        <v>405</v>
      </c>
      <c r="B289" s="90">
        <v>400.0</v>
      </c>
      <c r="C289" s="90">
        <v>11919.0</v>
      </c>
      <c r="D289" s="90" t="s">
        <v>76</v>
      </c>
      <c r="E289" s="92">
        <v>0.997698586113481</v>
      </c>
      <c r="F289" s="92">
        <v>-0.911325910038386</v>
      </c>
      <c r="G289" s="92">
        <v>1.5188306802163</v>
      </c>
      <c r="H289" s="92">
        <v>0.185542992815714</v>
      </c>
      <c r="I289" s="93">
        <v>82.25</v>
      </c>
      <c r="J289" s="90"/>
      <c r="K289" s="90"/>
      <c r="L289" s="90"/>
      <c r="M289" s="90"/>
      <c r="N289" s="90"/>
      <c r="O289" s="90"/>
      <c r="P289" s="90"/>
      <c r="Q289" s="90"/>
      <c r="R289" s="90"/>
    </row>
    <row r="290">
      <c r="A290" s="89" t="s">
        <v>128</v>
      </c>
      <c r="B290" s="90">
        <v>400.0</v>
      </c>
      <c r="C290" s="90">
        <v>11966.0</v>
      </c>
      <c r="D290" s="90" t="s">
        <v>76</v>
      </c>
      <c r="E290" s="92">
        <v>0.9982386887935</v>
      </c>
      <c r="F290" s="92">
        <v>-0.901493820195883</v>
      </c>
      <c r="G290" s="92">
        <v>1.60741974302466</v>
      </c>
      <c r="H290" s="92">
        <v>0.194261968237972</v>
      </c>
      <c r="I290" s="93">
        <v>82.25</v>
      </c>
      <c r="J290" s="90"/>
      <c r="K290" s="90"/>
      <c r="L290" s="90"/>
      <c r="M290" s="90"/>
      <c r="N290" s="90"/>
      <c r="O290" s="90"/>
      <c r="P290" s="90"/>
      <c r="Q290" s="90"/>
      <c r="R290" s="90"/>
    </row>
    <row r="291">
      <c r="A291" s="89" t="s">
        <v>134</v>
      </c>
      <c r="B291" s="90">
        <v>400.0</v>
      </c>
      <c r="C291" s="90">
        <v>11966.0</v>
      </c>
      <c r="D291" s="90" t="s">
        <v>76</v>
      </c>
      <c r="E291" s="92">
        <v>0.9982386887935</v>
      </c>
      <c r="F291" s="92">
        <v>-0.901493820195883</v>
      </c>
      <c r="G291" s="92">
        <v>1.60741974302466</v>
      </c>
      <c r="H291" s="92">
        <v>0.194261968237972</v>
      </c>
      <c r="I291" s="93">
        <v>82.25</v>
      </c>
      <c r="J291" s="90"/>
      <c r="K291" s="90"/>
      <c r="L291" s="90"/>
      <c r="M291" s="90"/>
      <c r="N291" s="90"/>
      <c r="O291" s="90"/>
      <c r="P291" s="90"/>
      <c r="Q291" s="90"/>
      <c r="R291" s="90"/>
    </row>
    <row r="292">
      <c r="A292" s="89" t="s">
        <v>406</v>
      </c>
      <c r="B292" s="90">
        <v>400.0</v>
      </c>
      <c r="C292" s="90">
        <v>12081.0</v>
      </c>
      <c r="D292" s="90" t="s">
        <v>76</v>
      </c>
      <c r="E292" s="92">
        <v>0.997954002836165</v>
      </c>
      <c r="F292" s="92">
        <v>-0.880816995163418</v>
      </c>
      <c r="G292" s="92">
        <v>1.54282649260127</v>
      </c>
      <c r="H292" s="92">
        <v>0.187845248039142</v>
      </c>
      <c r="I292" s="93">
        <v>84.25</v>
      </c>
      <c r="J292" s="90"/>
      <c r="K292" s="90"/>
      <c r="L292" s="90"/>
      <c r="M292" s="90"/>
      <c r="N292" s="90"/>
      <c r="O292" s="90"/>
      <c r="P292" s="90"/>
      <c r="Q292" s="90"/>
      <c r="R292" s="90"/>
    </row>
    <row r="293">
      <c r="A293" s="89" t="s">
        <v>408</v>
      </c>
      <c r="B293" s="90">
        <v>400.0</v>
      </c>
      <c r="C293" s="90">
        <v>12081.0</v>
      </c>
      <c r="D293" s="90" t="s">
        <v>76</v>
      </c>
      <c r="E293" s="92">
        <v>0.997954002836165</v>
      </c>
      <c r="F293" s="92">
        <v>-0.880816995163418</v>
      </c>
      <c r="G293" s="92">
        <v>1.54282649260127</v>
      </c>
      <c r="H293" s="92">
        <v>0.187845248039142</v>
      </c>
      <c r="I293" s="93">
        <v>84.25</v>
      </c>
      <c r="J293" s="90"/>
      <c r="K293" s="90"/>
      <c r="L293" s="90"/>
      <c r="M293" s="90"/>
      <c r="N293" s="90"/>
      <c r="O293" s="90"/>
      <c r="P293" s="90"/>
      <c r="Q293" s="90"/>
      <c r="R293" s="90"/>
    </row>
    <row r="294">
      <c r="A294" s="89" t="s">
        <v>409</v>
      </c>
      <c r="B294" s="90">
        <v>400.0</v>
      </c>
      <c r="C294" s="90">
        <v>12248.0</v>
      </c>
      <c r="D294" s="90" t="s">
        <v>76</v>
      </c>
      <c r="E294" s="92">
        <v>0.998532847987495</v>
      </c>
      <c r="F294" s="92">
        <v>-0.89199629324592</v>
      </c>
      <c r="G294" s="92">
        <v>1.47339144860511</v>
      </c>
      <c r="H294" s="92">
        <v>0.180564147989743</v>
      </c>
      <c r="I294" s="93">
        <v>86.25</v>
      </c>
      <c r="J294" s="90"/>
      <c r="K294" s="90"/>
      <c r="L294" s="90"/>
      <c r="M294" s="90"/>
      <c r="N294" s="90"/>
      <c r="O294" s="90"/>
      <c r="P294" s="90"/>
      <c r="Q294" s="90"/>
      <c r="R294" s="90"/>
    </row>
    <row r="295">
      <c r="A295" s="89" t="s">
        <v>410</v>
      </c>
      <c r="B295" s="90">
        <v>400.0</v>
      </c>
      <c r="C295" s="90">
        <v>12248.0</v>
      </c>
      <c r="D295" s="90" t="s">
        <v>76</v>
      </c>
      <c r="E295" s="92">
        <v>0.998532847987495</v>
      </c>
      <c r="F295" s="92">
        <v>-0.89199629324592</v>
      </c>
      <c r="G295" s="92">
        <v>1.47339144860511</v>
      </c>
      <c r="H295" s="92">
        <v>0.180564147989743</v>
      </c>
      <c r="I295" s="93">
        <v>86.25</v>
      </c>
      <c r="J295" s="90"/>
      <c r="K295" s="90"/>
      <c r="L295" s="90"/>
      <c r="M295" s="90"/>
      <c r="N295" s="90"/>
      <c r="O295" s="90"/>
      <c r="P295" s="90"/>
      <c r="Q295" s="90"/>
      <c r="R295" s="90"/>
    </row>
    <row r="296">
      <c r="A296" s="89" t="s">
        <v>411</v>
      </c>
      <c r="B296" s="90">
        <v>400.0</v>
      </c>
      <c r="C296" s="90">
        <v>11650.0</v>
      </c>
      <c r="D296" s="90" t="s">
        <v>76</v>
      </c>
      <c r="E296" s="92">
        <v>0.998818051111372</v>
      </c>
      <c r="F296" s="92">
        <v>-0.903715931650099</v>
      </c>
      <c r="G296" s="92">
        <v>1.61249069151986</v>
      </c>
      <c r="H296" s="92">
        <v>0.195687998540379</v>
      </c>
      <c r="I296" s="93">
        <v>83.5</v>
      </c>
      <c r="J296" s="90"/>
      <c r="K296" s="90"/>
      <c r="L296" s="90"/>
      <c r="M296" s="90"/>
      <c r="N296" s="90"/>
      <c r="O296" s="90"/>
      <c r="P296" s="90"/>
      <c r="Q296" s="90"/>
      <c r="R296" s="90"/>
    </row>
    <row r="297">
      <c r="A297" s="89" t="s">
        <v>412</v>
      </c>
      <c r="B297" s="90">
        <v>400.0</v>
      </c>
      <c r="C297" s="90">
        <v>11650.0</v>
      </c>
      <c r="D297" s="90" t="s">
        <v>76</v>
      </c>
      <c r="E297" s="92">
        <v>0.998818051111372</v>
      </c>
      <c r="F297" s="92">
        <v>-0.903715931650099</v>
      </c>
      <c r="G297" s="92">
        <v>1.61249069151986</v>
      </c>
      <c r="H297" s="92">
        <v>0.195687998540379</v>
      </c>
      <c r="I297" s="93">
        <v>83.5</v>
      </c>
      <c r="J297" s="90"/>
      <c r="K297" s="90"/>
      <c r="L297" s="90"/>
      <c r="M297" s="90"/>
      <c r="N297" s="90"/>
      <c r="O297" s="90"/>
      <c r="P297" s="90"/>
      <c r="Q297" s="90"/>
      <c r="R297" s="90"/>
    </row>
    <row r="298">
      <c r="A298" s="89" t="s">
        <v>414</v>
      </c>
      <c r="B298" s="90">
        <v>400.0</v>
      </c>
      <c r="C298" s="90">
        <v>12099.0</v>
      </c>
      <c r="D298" s="90" t="s">
        <v>76</v>
      </c>
      <c r="E298" s="92">
        <v>0.998760547637524</v>
      </c>
      <c r="F298" s="92">
        <v>-0.907334687255311</v>
      </c>
      <c r="G298" s="92">
        <v>1.56310010841944</v>
      </c>
      <c r="H298" s="92">
        <v>0.189297218472948</v>
      </c>
      <c r="I298" s="93">
        <v>81.75</v>
      </c>
      <c r="J298" s="90"/>
      <c r="K298" s="90"/>
      <c r="L298" s="90"/>
      <c r="M298" s="90"/>
      <c r="N298" s="90"/>
      <c r="O298" s="90"/>
      <c r="P298" s="90"/>
      <c r="Q298" s="90"/>
      <c r="R298" s="90"/>
    </row>
    <row r="299">
      <c r="A299" s="89" t="s">
        <v>415</v>
      </c>
      <c r="B299" s="90">
        <v>400.0</v>
      </c>
      <c r="C299" s="90">
        <v>12099.0</v>
      </c>
      <c r="D299" s="90" t="s">
        <v>76</v>
      </c>
      <c r="E299" s="92">
        <v>0.998760547637524</v>
      </c>
      <c r="F299" s="92">
        <v>-0.907334687255311</v>
      </c>
      <c r="G299" s="92">
        <v>1.56310010841944</v>
      </c>
      <c r="H299" s="92">
        <v>0.189297218472948</v>
      </c>
      <c r="I299" s="93">
        <v>81.75</v>
      </c>
      <c r="J299" s="90"/>
      <c r="K299" s="90"/>
      <c r="L299" s="90"/>
      <c r="M299" s="90"/>
      <c r="N299" s="90"/>
      <c r="O299" s="90"/>
      <c r="P299" s="90"/>
      <c r="Q299" s="90"/>
      <c r="R299" s="90"/>
    </row>
    <row r="300">
      <c r="A300" s="89" t="s">
        <v>416</v>
      </c>
      <c r="B300" s="90">
        <v>400.0</v>
      </c>
      <c r="C300" s="90">
        <v>12147.0</v>
      </c>
      <c r="D300" s="90" t="s">
        <v>76</v>
      </c>
      <c r="E300" s="92">
        <v>0.998388001050074</v>
      </c>
      <c r="F300" s="92">
        <v>-0.889250534975693</v>
      </c>
      <c r="G300" s="92">
        <v>1.46626663036216</v>
      </c>
      <c r="H300" s="92">
        <v>0.180045252286538</v>
      </c>
      <c r="I300" s="93">
        <v>84.5</v>
      </c>
      <c r="J300" s="90"/>
      <c r="K300" s="90"/>
      <c r="L300" s="90"/>
      <c r="M300" s="90"/>
      <c r="N300" s="90"/>
      <c r="O300" s="90"/>
      <c r="P300" s="90"/>
      <c r="Q300" s="90"/>
      <c r="R300" s="90"/>
    </row>
    <row r="301">
      <c r="A301" s="89" t="s">
        <v>417</v>
      </c>
      <c r="B301" s="90">
        <v>400.0</v>
      </c>
      <c r="C301" s="90">
        <v>12147.0</v>
      </c>
      <c r="D301" s="90" t="s">
        <v>76</v>
      </c>
      <c r="E301" s="92">
        <v>0.998388001050074</v>
      </c>
      <c r="F301" s="92">
        <v>-0.889250534975693</v>
      </c>
      <c r="G301" s="92">
        <v>1.46626663036216</v>
      </c>
      <c r="H301" s="92">
        <v>0.180045252286538</v>
      </c>
      <c r="I301" s="93">
        <v>84.5</v>
      </c>
      <c r="J301" s="90"/>
      <c r="K301" s="90"/>
      <c r="L301" s="90"/>
      <c r="M301" s="90"/>
      <c r="N301" s="90"/>
      <c r="O301" s="90"/>
      <c r="P301" s="90"/>
      <c r="Q301" s="90"/>
      <c r="R301" s="90"/>
    </row>
    <row r="302">
      <c r="A302" s="89" t="s">
        <v>418</v>
      </c>
      <c r="B302" s="90">
        <v>400.0</v>
      </c>
      <c r="C302" s="90">
        <v>11727.0</v>
      </c>
      <c r="D302" s="90" t="s">
        <v>76</v>
      </c>
      <c r="E302" s="92">
        <v>0.998188949314512</v>
      </c>
      <c r="F302" s="92">
        <v>-0.907262878886118</v>
      </c>
      <c r="G302" s="92">
        <v>1.60840599342019</v>
      </c>
      <c r="H302" s="92">
        <v>0.195005749142294</v>
      </c>
      <c r="I302" s="93">
        <v>82.25</v>
      </c>
      <c r="J302" s="90"/>
      <c r="K302" s="90"/>
      <c r="L302" s="90"/>
      <c r="M302" s="90"/>
      <c r="N302" s="90"/>
      <c r="O302" s="90"/>
      <c r="P302" s="90"/>
      <c r="Q302" s="90"/>
      <c r="R302" s="90"/>
    </row>
    <row r="303">
      <c r="A303" s="89" t="s">
        <v>420</v>
      </c>
      <c r="B303" s="90">
        <v>400.0</v>
      </c>
      <c r="C303" s="90">
        <v>11727.0</v>
      </c>
      <c r="D303" s="90" t="s">
        <v>76</v>
      </c>
      <c r="E303" s="92">
        <v>0.998188949314512</v>
      </c>
      <c r="F303" s="92">
        <v>-0.907262878886118</v>
      </c>
      <c r="G303" s="92">
        <v>1.60840599342019</v>
      </c>
      <c r="H303" s="92">
        <v>0.195005749142294</v>
      </c>
      <c r="I303" s="93">
        <v>82.25</v>
      </c>
      <c r="J303" s="90"/>
      <c r="K303" s="90"/>
      <c r="L303" s="90"/>
      <c r="M303" s="90"/>
      <c r="N303" s="90"/>
      <c r="O303" s="90"/>
      <c r="P303" s="90"/>
      <c r="Q303" s="90"/>
      <c r="R303" s="90"/>
    </row>
    <row r="304">
      <c r="A304" s="89" t="s">
        <v>421</v>
      </c>
      <c r="B304" s="90">
        <v>400.0</v>
      </c>
      <c r="C304" s="90">
        <v>11965.0</v>
      </c>
      <c r="D304" s="90" t="s">
        <v>76</v>
      </c>
      <c r="E304" s="92">
        <v>0.998565227308752</v>
      </c>
      <c r="F304" s="92">
        <v>-0.902293487902371</v>
      </c>
      <c r="G304" s="92">
        <v>1.59993337925435</v>
      </c>
      <c r="H304" s="92">
        <v>0.19397973397218</v>
      </c>
      <c r="I304" s="93">
        <v>82.25</v>
      </c>
      <c r="J304" s="90"/>
      <c r="K304" s="90"/>
      <c r="L304" s="90"/>
      <c r="M304" s="90"/>
      <c r="N304" s="90"/>
      <c r="O304" s="90"/>
      <c r="P304" s="90"/>
      <c r="Q304" s="90"/>
      <c r="R304" s="90"/>
    </row>
    <row r="305">
      <c r="A305" s="89" t="s">
        <v>422</v>
      </c>
      <c r="B305" s="90">
        <v>400.0</v>
      </c>
      <c r="C305" s="90">
        <v>11965.0</v>
      </c>
      <c r="D305" s="90" t="s">
        <v>76</v>
      </c>
      <c r="E305" s="92">
        <v>0.998565227308752</v>
      </c>
      <c r="F305" s="92">
        <v>-0.902293487902371</v>
      </c>
      <c r="G305" s="92">
        <v>1.59993337925435</v>
      </c>
      <c r="H305" s="92">
        <v>0.19397973397218</v>
      </c>
      <c r="I305" s="93">
        <v>82.25</v>
      </c>
      <c r="J305" s="90"/>
      <c r="K305" s="90"/>
      <c r="L305" s="90"/>
      <c r="M305" s="90"/>
      <c r="N305" s="90"/>
      <c r="O305" s="90"/>
      <c r="P305" s="90"/>
      <c r="Q305" s="90"/>
      <c r="R305" s="90"/>
    </row>
    <row r="306">
      <c r="A306" s="89" t="s">
        <v>423</v>
      </c>
      <c r="B306" s="90">
        <v>400.0</v>
      </c>
      <c r="C306" s="90">
        <v>11921.0</v>
      </c>
      <c r="D306" s="90" t="s">
        <v>76</v>
      </c>
      <c r="E306" s="92">
        <v>0.998539382230558</v>
      </c>
      <c r="F306" s="92">
        <v>-0.88863860559998</v>
      </c>
      <c r="G306" s="92">
        <v>1.49088858843837</v>
      </c>
      <c r="H306" s="92">
        <v>0.183127267445057</v>
      </c>
      <c r="I306" s="93">
        <v>86.5</v>
      </c>
      <c r="J306" s="90"/>
      <c r="K306" s="90"/>
      <c r="L306" s="90"/>
      <c r="M306" s="90"/>
      <c r="N306" s="90"/>
      <c r="O306" s="90"/>
      <c r="P306" s="90"/>
      <c r="Q306" s="90"/>
      <c r="R306" s="90"/>
    </row>
    <row r="307">
      <c r="A307" s="89" t="s">
        <v>424</v>
      </c>
      <c r="B307" s="90">
        <v>400.0</v>
      </c>
      <c r="C307" s="90">
        <v>11921.0</v>
      </c>
      <c r="D307" s="90" t="s">
        <v>76</v>
      </c>
      <c r="E307" s="92">
        <v>0.998539382230558</v>
      </c>
      <c r="F307" s="92">
        <v>-0.88863860559998</v>
      </c>
      <c r="G307" s="92">
        <v>1.49088858843837</v>
      </c>
      <c r="H307" s="92">
        <v>0.183127267445057</v>
      </c>
      <c r="I307" s="93">
        <v>86.5</v>
      </c>
      <c r="J307" s="90"/>
      <c r="K307" s="90"/>
      <c r="L307" s="90"/>
      <c r="M307" s="90"/>
      <c r="N307" s="90"/>
      <c r="O307" s="90"/>
      <c r="P307" s="90"/>
      <c r="Q307" s="90"/>
      <c r="R307" s="90"/>
    </row>
    <row r="308">
      <c r="A308" s="89" t="s">
        <v>426</v>
      </c>
      <c r="B308" s="90">
        <v>400.0</v>
      </c>
      <c r="C308" s="90">
        <v>11982.0</v>
      </c>
      <c r="D308" s="90" t="s">
        <v>76</v>
      </c>
      <c r="E308" s="92">
        <v>0.997899730751247</v>
      </c>
      <c r="F308" s="92">
        <v>-0.898194799841631</v>
      </c>
      <c r="G308" s="92">
        <v>1.52852081182548</v>
      </c>
      <c r="H308" s="92">
        <v>0.186797138044147</v>
      </c>
      <c r="I308" s="93">
        <v>84.25</v>
      </c>
      <c r="J308" s="90"/>
      <c r="K308" s="90"/>
      <c r="L308" s="90"/>
      <c r="M308" s="90"/>
      <c r="N308" s="90"/>
      <c r="O308" s="90"/>
      <c r="P308" s="90"/>
      <c r="Q308" s="90"/>
      <c r="R308" s="90"/>
    </row>
    <row r="309">
      <c r="A309" s="89" t="s">
        <v>427</v>
      </c>
      <c r="B309" s="90">
        <v>400.0</v>
      </c>
      <c r="C309" s="90">
        <v>11982.0</v>
      </c>
      <c r="D309" s="90" t="s">
        <v>76</v>
      </c>
      <c r="E309" s="92">
        <v>0.997899730751247</v>
      </c>
      <c r="F309" s="92">
        <v>-0.898194799841631</v>
      </c>
      <c r="G309" s="92">
        <v>1.52852081182548</v>
      </c>
      <c r="H309" s="92">
        <v>0.186797138044147</v>
      </c>
      <c r="I309" s="93">
        <v>84.25</v>
      </c>
      <c r="J309" s="90"/>
      <c r="K309" s="90"/>
      <c r="L309" s="90"/>
      <c r="M309" s="90"/>
      <c r="N309" s="90"/>
      <c r="O309" s="90"/>
      <c r="P309" s="90"/>
      <c r="Q309" s="90"/>
      <c r="R309" s="90"/>
    </row>
    <row r="310">
      <c r="A310" s="89" t="s">
        <v>428</v>
      </c>
      <c r="B310" s="90">
        <v>400.0</v>
      </c>
      <c r="C310" s="90">
        <v>12494.0</v>
      </c>
      <c r="D310" s="90" t="s">
        <v>76</v>
      </c>
      <c r="E310" s="92">
        <v>0.998117831880308</v>
      </c>
      <c r="F310" s="92">
        <v>-0.906475153372701</v>
      </c>
      <c r="G310" s="92">
        <v>1.46573748333481</v>
      </c>
      <c r="H310" s="92">
        <v>0.17946339062644</v>
      </c>
      <c r="I310" s="93">
        <v>84.5</v>
      </c>
      <c r="J310" s="90"/>
      <c r="K310" s="90"/>
      <c r="L310" s="90"/>
      <c r="M310" s="90"/>
      <c r="N310" s="90"/>
      <c r="O310" s="90"/>
      <c r="P310" s="90"/>
      <c r="Q310" s="90"/>
      <c r="R310" s="90"/>
    </row>
    <row r="311">
      <c r="A311" s="89" t="s">
        <v>429</v>
      </c>
      <c r="B311" s="90">
        <v>400.0</v>
      </c>
      <c r="C311" s="90">
        <v>12494.0</v>
      </c>
      <c r="D311" s="90" t="s">
        <v>76</v>
      </c>
      <c r="E311" s="92">
        <v>0.998117831880308</v>
      </c>
      <c r="F311" s="92">
        <v>-0.906475153372701</v>
      </c>
      <c r="G311" s="92">
        <v>1.46573748333481</v>
      </c>
      <c r="H311" s="92">
        <v>0.17946339062644</v>
      </c>
      <c r="I311" s="93">
        <v>84.5</v>
      </c>
      <c r="J311" s="90"/>
      <c r="K311" s="90"/>
      <c r="L311" s="90"/>
      <c r="M311" s="90"/>
      <c r="N311" s="90"/>
      <c r="O311" s="90"/>
      <c r="P311" s="90"/>
      <c r="Q311" s="90"/>
      <c r="R311" s="90"/>
    </row>
    <row r="312">
      <c r="A312" s="89" t="s">
        <v>430</v>
      </c>
      <c r="B312" s="90">
        <v>400.0</v>
      </c>
      <c r="C312" s="90">
        <v>11590.0</v>
      </c>
      <c r="D312" s="90" t="s">
        <v>76</v>
      </c>
      <c r="E312" s="92">
        <v>0.998413679194393</v>
      </c>
      <c r="F312" s="92">
        <v>-0.899825425218974</v>
      </c>
      <c r="G312" s="92">
        <v>1.64306057631611</v>
      </c>
      <c r="H312" s="92">
        <v>0.198630219917547</v>
      </c>
      <c r="I312" s="93">
        <v>80.25</v>
      </c>
      <c r="J312" s="90"/>
      <c r="K312" s="90"/>
      <c r="L312" s="90"/>
      <c r="M312" s="90"/>
      <c r="N312" s="90"/>
      <c r="O312" s="90"/>
      <c r="P312" s="90"/>
      <c r="Q312" s="90"/>
      <c r="R312" s="90"/>
    </row>
    <row r="313">
      <c r="A313" s="89" t="s">
        <v>432</v>
      </c>
      <c r="B313" s="90">
        <v>400.0</v>
      </c>
      <c r="C313" s="90">
        <v>11590.0</v>
      </c>
      <c r="D313" s="90" t="s">
        <v>76</v>
      </c>
      <c r="E313" s="92">
        <v>0.998413679194393</v>
      </c>
      <c r="F313" s="92">
        <v>-0.899825425218974</v>
      </c>
      <c r="G313" s="92">
        <v>1.64306057631611</v>
      </c>
      <c r="H313" s="92">
        <v>0.198630219917547</v>
      </c>
      <c r="I313" s="93">
        <v>80.25</v>
      </c>
      <c r="J313" s="90"/>
      <c r="K313" s="90"/>
      <c r="L313" s="90"/>
      <c r="M313" s="90"/>
      <c r="N313" s="90"/>
      <c r="O313" s="90"/>
      <c r="P313" s="90"/>
      <c r="Q313" s="90"/>
      <c r="R313" s="90"/>
    </row>
    <row r="314">
      <c r="A314" s="89" t="s">
        <v>433</v>
      </c>
      <c r="B314" s="90">
        <v>400.0</v>
      </c>
      <c r="C314" s="90">
        <v>11982.0</v>
      </c>
      <c r="D314" s="90" t="s">
        <v>76</v>
      </c>
      <c r="E314" s="92">
        <v>0.99806152707238</v>
      </c>
      <c r="F314" s="92">
        <v>-0.899793331027697</v>
      </c>
      <c r="G314" s="92">
        <v>1.52717176035443</v>
      </c>
      <c r="H314" s="92">
        <v>0.18616123493616</v>
      </c>
      <c r="I314" s="93">
        <v>84.5</v>
      </c>
      <c r="J314" s="90"/>
      <c r="K314" s="90"/>
      <c r="L314" s="90"/>
      <c r="M314" s="90"/>
      <c r="N314" s="90"/>
      <c r="O314" s="90"/>
      <c r="P314" s="90"/>
      <c r="Q314" s="90"/>
      <c r="R314" s="90"/>
    </row>
    <row r="315">
      <c r="A315" s="89" t="s">
        <v>434</v>
      </c>
      <c r="B315" s="90">
        <v>400.0</v>
      </c>
      <c r="C315" s="90">
        <v>11982.0</v>
      </c>
      <c r="D315" s="90" t="s">
        <v>76</v>
      </c>
      <c r="E315" s="92">
        <v>0.99806152707238</v>
      </c>
      <c r="F315" s="92">
        <v>-0.899793331027697</v>
      </c>
      <c r="G315" s="92">
        <v>1.52717176035443</v>
      </c>
      <c r="H315" s="92">
        <v>0.18616123493616</v>
      </c>
      <c r="I315" s="93">
        <v>84.5</v>
      </c>
      <c r="J315" s="90"/>
      <c r="K315" s="90"/>
      <c r="L315" s="90"/>
      <c r="M315" s="90"/>
      <c r="N315" s="90"/>
      <c r="O315" s="90"/>
      <c r="P315" s="90"/>
      <c r="Q315" s="90"/>
      <c r="R315" s="90"/>
    </row>
    <row r="316">
      <c r="A316" s="89" t="s">
        <v>435</v>
      </c>
      <c r="B316" s="90">
        <v>400.0</v>
      </c>
      <c r="C316" s="90">
        <v>12303.0</v>
      </c>
      <c r="D316" s="90" t="s">
        <v>76</v>
      </c>
      <c r="E316" s="92">
        <v>0.998107150298878</v>
      </c>
      <c r="F316" s="92">
        <v>-0.900297812471196</v>
      </c>
      <c r="G316" s="92">
        <v>1.50232608537915</v>
      </c>
      <c r="H316" s="92">
        <v>0.183626077108727</v>
      </c>
      <c r="I316" s="93">
        <v>85.0</v>
      </c>
      <c r="J316" s="90"/>
      <c r="K316" s="90"/>
      <c r="L316" s="90"/>
      <c r="M316" s="90"/>
      <c r="N316" s="90"/>
      <c r="O316" s="90"/>
      <c r="P316" s="90"/>
      <c r="Q316" s="90"/>
      <c r="R316" s="90"/>
    </row>
    <row r="317">
      <c r="A317" s="89" t="s">
        <v>436</v>
      </c>
      <c r="B317" s="90">
        <v>400.0</v>
      </c>
      <c r="C317" s="90">
        <v>12303.0</v>
      </c>
      <c r="D317" s="90" t="s">
        <v>76</v>
      </c>
      <c r="E317" s="92">
        <v>0.998107150298878</v>
      </c>
      <c r="F317" s="92">
        <v>-0.900297812471196</v>
      </c>
      <c r="G317" s="92">
        <v>1.50232608537915</v>
      </c>
      <c r="H317" s="92">
        <v>0.183626077108727</v>
      </c>
      <c r="I317" s="93">
        <v>85.0</v>
      </c>
      <c r="J317" s="90"/>
      <c r="K317" s="90"/>
      <c r="L317" s="90"/>
      <c r="M317" s="90"/>
      <c r="N317" s="90"/>
      <c r="O317" s="90"/>
      <c r="P317" s="90"/>
      <c r="Q317" s="90"/>
      <c r="R317" s="90"/>
    </row>
    <row r="318">
      <c r="A318" s="89" t="s">
        <v>438</v>
      </c>
      <c r="B318" s="90">
        <v>400.0</v>
      </c>
      <c r="C318" s="90">
        <v>12031.0</v>
      </c>
      <c r="D318" s="90" t="s">
        <v>76</v>
      </c>
      <c r="E318" s="92">
        <v>0.998166620226182</v>
      </c>
      <c r="F318" s="92">
        <v>-0.891480181105427</v>
      </c>
      <c r="G318" s="92">
        <v>1.46745606677864</v>
      </c>
      <c r="H318" s="92">
        <v>0.180538300638372</v>
      </c>
      <c r="I318" s="93">
        <v>86.75</v>
      </c>
      <c r="J318" s="90"/>
      <c r="K318" s="90"/>
      <c r="L318" s="90"/>
      <c r="M318" s="90"/>
      <c r="N318" s="90"/>
      <c r="O318" s="90"/>
      <c r="P318" s="90"/>
      <c r="Q318" s="90"/>
      <c r="R318" s="90"/>
    </row>
    <row r="319">
      <c r="A319" s="89" t="s">
        <v>439</v>
      </c>
      <c r="B319" s="90">
        <v>400.0</v>
      </c>
      <c r="C319" s="90">
        <v>12031.0</v>
      </c>
      <c r="D319" s="90" t="s">
        <v>76</v>
      </c>
      <c r="E319" s="92">
        <v>0.998166620226182</v>
      </c>
      <c r="F319" s="92">
        <v>-0.891480181105427</v>
      </c>
      <c r="G319" s="92">
        <v>1.46745606677864</v>
      </c>
      <c r="H319" s="92">
        <v>0.180538300638372</v>
      </c>
      <c r="I319" s="93">
        <v>86.75</v>
      </c>
      <c r="J319" s="90"/>
      <c r="K319" s="90"/>
      <c r="L319" s="90"/>
      <c r="M319" s="90"/>
      <c r="N319" s="90"/>
      <c r="O319" s="90"/>
      <c r="P319" s="90"/>
      <c r="Q319" s="90"/>
      <c r="R319" s="90"/>
    </row>
    <row r="320">
      <c r="A320" s="89" t="s">
        <v>440</v>
      </c>
      <c r="B320" s="90">
        <v>400.0</v>
      </c>
      <c r="C320" s="90">
        <v>12140.0</v>
      </c>
      <c r="D320" s="90" t="s">
        <v>76</v>
      </c>
      <c r="E320" s="92">
        <v>0.997872840169248</v>
      </c>
      <c r="F320" s="92">
        <v>-0.898900498935905</v>
      </c>
      <c r="G320" s="92">
        <v>1.50434932182419</v>
      </c>
      <c r="H320" s="92">
        <v>0.183980097850157</v>
      </c>
      <c r="I320" s="93">
        <v>83.5</v>
      </c>
      <c r="J320" s="90"/>
      <c r="K320" s="90"/>
      <c r="L320" s="90"/>
      <c r="M320" s="90"/>
      <c r="N320" s="90"/>
      <c r="O320" s="90"/>
      <c r="P320" s="90"/>
      <c r="Q320" s="90"/>
      <c r="R320" s="90"/>
    </row>
    <row r="321">
      <c r="A321" s="89" t="s">
        <v>442</v>
      </c>
      <c r="B321" s="90">
        <v>400.0</v>
      </c>
      <c r="C321" s="90">
        <v>12140.0</v>
      </c>
      <c r="D321" s="90" t="s">
        <v>76</v>
      </c>
      <c r="E321" s="92">
        <v>0.997872840169248</v>
      </c>
      <c r="F321" s="92">
        <v>-0.898900498935905</v>
      </c>
      <c r="G321" s="92">
        <v>1.50434932182419</v>
      </c>
      <c r="H321" s="92">
        <v>0.183980097850157</v>
      </c>
      <c r="I321" s="93">
        <v>83.5</v>
      </c>
      <c r="J321" s="90"/>
      <c r="K321" s="90"/>
      <c r="L321" s="90"/>
      <c r="M321" s="90"/>
      <c r="N321" s="90"/>
      <c r="O321" s="90"/>
      <c r="P321" s="90"/>
      <c r="Q321" s="90"/>
      <c r="R321" s="90"/>
    </row>
    <row r="322">
      <c r="A322" s="89" t="s">
        <v>443</v>
      </c>
      <c r="B322" s="90">
        <v>400.0</v>
      </c>
      <c r="C322" s="90">
        <v>12656.0</v>
      </c>
      <c r="D322" s="90" t="s">
        <v>76</v>
      </c>
      <c r="E322" s="92">
        <v>0.998108006338316</v>
      </c>
      <c r="F322" s="92">
        <v>-0.891558884384273</v>
      </c>
      <c r="G322" s="92">
        <v>1.46923891618723</v>
      </c>
      <c r="H322" s="92">
        <v>0.179243235488597</v>
      </c>
      <c r="I322" s="93">
        <v>83.0</v>
      </c>
      <c r="J322" s="90"/>
      <c r="K322" s="90"/>
      <c r="L322" s="90"/>
      <c r="M322" s="90"/>
      <c r="N322" s="90"/>
      <c r="O322" s="90"/>
      <c r="P322" s="90"/>
      <c r="Q322" s="90"/>
      <c r="R322" s="90"/>
    </row>
    <row r="323">
      <c r="A323" s="89" t="s">
        <v>444</v>
      </c>
      <c r="B323" s="90">
        <v>400.0</v>
      </c>
      <c r="C323" s="90">
        <v>12656.0</v>
      </c>
      <c r="D323" s="90" t="s">
        <v>76</v>
      </c>
      <c r="E323" s="92">
        <v>0.998108006338316</v>
      </c>
      <c r="F323" s="92">
        <v>-0.891558884384273</v>
      </c>
      <c r="G323" s="92">
        <v>1.46923891618723</v>
      </c>
      <c r="H323" s="92">
        <v>0.179243235488597</v>
      </c>
      <c r="I323" s="93">
        <v>83.0</v>
      </c>
      <c r="J323" s="90"/>
      <c r="K323" s="90"/>
      <c r="L323" s="90"/>
      <c r="M323" s="90"/>
      <c r="N323" s="90"/>
      <c r="O323" s="90"/>
      <c r="P323" s="90"/>
      <c r="Q323" s="90"/>
      <c r="R323" s="90"/>
    </row>
    <row r="324">
      <c r="A324" s="89" t="s">
        <v>445</v>
      </c>
      <c r="B324" s="90">
        <v>400.0</v>
      </c>
      <c r="C324" s="90">
        <v>11745.0</v>
      </c>
      <c r="D324" s="90" t="s">
        <v>76</v>
      </c>
      <c r="E324" s="92">
        <v>0.997908148057306</v>
      </c>
      <c r="F324" s="92">
        <v>-0.909680974402884</v>
      </c>
      <c r="G324" s="92">
        <v>1.54832067797579</v>
      </c>
      <c r="H324" s="92">
        <v>0.188353693702017</v>
      </c>
      <c r="I324" s="93">
        <v>83.0</v>
      </c>
      <c r="J324" s="90"/>
      <c r="K324" s="90"/>
      <c r="L324" s="90"/>
      <c r="M324" s="90"/>
      <c r="N324" s="90"/>
      <c r="O324" s="90"/>
      <c r="P324" s="90"/>
      <c r="Q324" s="90"/>
      <c r="R324" s="90"/>
    </row>
    <row r="325">
      <c r="A325" s="89" t="s">
        <v>447</v>
      </c>
      <c r="B325" s="90">
        <v>400.0</v>
      </c>
      <c r="C325" s="90">
        <v>11745.0</v>
      </c>
      <c r="D325" s="90" t="s">
        <v>76</v>
      </c>
      <c r="E325" s="92">
        <v>0.997908148057306</v>
      </c>
      <c r="F325" s="92">
        <v>-0.909680974402884</v>
      </c>
      <c r="G325" s="92">
        <v>1.54832067797579</v>
      </c>
      <c r="H325" s="92">
        <v>0.188353693702017</v>
      </c>
      <c r="I325" s="93">
        <v>83.0</v>
      </c>
      <c r="J325" s="90"/>
      <c r="K325" s="90"/>
      <c r="L325" s="90"/>
      <c r="M325" s="90"/>
      <c r="N325" s="90"/>
      <c r="O325" s="90"/>
      <c r="P325" s="90"/>
      <c r="Q325" s="90"/>
      <c r="R325" s="90"/>
    </row>
    <row r="326">
      <c r="A326" s="89" t="s">
        <v>448</v>
      </c>
      <c r="B326" s="90">
        <v>400.0</v>
      </c>
      <c r="C326" s="90">
        <v>11843.0</v>
      </c>
      <c r="D326" s="90" t="s">
        <v>76</v>
      </c>
      <c r="E326" s="92">
        <v>0.99864584834802</v>
      </c>
      <c r="F326" s="92">
        <v>-0.901567231097625</v>
      </c>
      <c r="G326" s="92">
        <v>1.69186973721299</v>
      </c>
      <c r="H326" s="92">
        <v>0.202653127562187</v>
      </c>
      <c r="I326" s="93">
        <v>83.75</v>
      </c>
      <c r="J326" s="90"/>
      <c r="K326" s="90"/>
      <c r="L326" s="90"/>
      <c r="M326" s="90"/>
      <c r="N326" s="90"/>
      <c r="O326" s="90"/>
      <c r="P326" s="90"/>
      <c r="Q326" s="90"/>
      <c r="R326" s="90"/>
    </row>
    <row r="327">
      <c r="A327" s="89" t="s">
        <v>449</v>
      </c>
      <c r="B327" s="90">
        <v>400.0</v>
      </c>
      <c r="C327" s="90">
        <v>11843.0</v>
      </c>
      <c r="D327" s="90" t="s">
        <v>76</v>
      </c>
      <c r="E327" s="92">
        <v>0.99864584834802</v>
      </c>
      <c r="F327" s="92">
        <v>-0.901567231097625</v>
      </c>
      <c r="G327" s="92">
        <v>1.69186973721299</v>
      </c>
      <c r="H327" s="92">
        <v>0.202653127562187</v>
      </c>
      <c r="I327" s="93">
        <v>83.75</v>
      </c>
      <c r="J327" s="90"/>
      <c r="K327" s="90"/>
      <c r="L327" s="90"/>
      <c r="M327" s="90"/>
      <c r="N327" s="90"/>
      <c r="O327" s="90"/>
      <c r="P327" s="90"/>
      <c r="Q327" s="90"/>
      <c r="R327" s="90"/>
    </row>
    <row r="328">
      <c r="A328" s="89" t="s">
        <v>450</v>
      </c>
      <c r="B328" s="90">
        <v>400.0</v>
      </c>
      <c r="C328" s="90">
        <v>12431.0</v>
      </c>
      <c r="D328" s="90" t="s">
        <v>76</v>
      </c>
      <c r="E328" s="92">
        <v>0.99810991286266</v>
      </c>
      <c r="F328" s="92">
        <v>-0.898274771737448</v>
      </c>
      <c r="G328" s="92">
        <v>1.40534508881658</v>
      </c>
      <c r="H328" s="92">
        <v>0.173534138190651</v>
      </c>
      <c r="I328" s="93">
        <v>85.25</v>
      </c>
      <c r="J328" s="90"/>
      <c r="K328" s="90"/>
      <c r="L328" s="90"/>
      <c r="M328" s="90"/>
      <c r="N328" s="90"/>
      <c r="O328" s="90"/>
      <c r="P328" s="90"/>
      <c r="Q328" s="90"/>
      <c r="R328" s="90"/>
    </row>
    <row r="329">
      <c r="A329" s="89" t="s">
        <v>452</v>
      </c>
      <c r="B329" s="90">
        <v>400.0</v>
      </c>
      <c r="C329" s="90">
        <v>12431.0</v>
      </c>
      <c r="D329" s="90" t="s">
        <v>76</v>
      </c>
      <c r="E329" s="92">
        <v>0.99810991286266</v>
      </c>
      <c r="F329" s="92">
        <v>-0.898274771737448</v>
      </c>
      <c r="G329" s="92">
        <v>1.40534508881658</v>
      </c>
      <c r="H329" s="92">
        <v>0.173534138190651</v>
      </c>
      <c r="I329" s="93">
        <v>85.25</v>
      </c>
      <c r="J329" s="90"/>
      <c r="K329" s="90"/>
      <c r="L329" s="90"/>
      <c r="M329" s="90"/>
      <c r="N329" s="90"/>
      <c r="O329" s="90"/>
      <c r="P329" s="90"/>
      <c r="Q329" s="90"/>
      <c r="R329" s="90"/>
    </row>
    <row r="330">
      <c r="A330" s="89" t="s">
        <v>453</v>
      </c>
      <c r="B330" s="90">
        <v>400.0</v>
      </c>
      <c r="C330" s="90">
        <v>11892.0</v>
      </c>
      <c r="D330" s="90" t="s">
        <v>76</v>
      </c>
      <c r="E330" s="92">
        <v>0.998306484229738</v>
      </c>
      <c r="F330" s="92">
        <v>-0.881449409612876</v>
      </c>
      <c r="G330" s="92">
        <v>1.50660920007773</v>
      </c>
      <c r="H330" s="92">
        <v>0.183959919103597</v>
      </c>
      <c r="I330" s="93">
        <v>83.75</v>
      </c>
      <c r="J330" s="90"/>
      <c r="K330" s="90"/>
      <c r="L330" s="90"/>
      <c r="M330" s="90"/>
      <c r="N330" s="90"/>
      <c r="O330" s="90"/>
      <c r="P330" s="90"/>
      <c r="Q330" s="90"/>
      <c r="R330" s="90"/>
    </row>
    <row r="331">
      <c r="A331" s="89" t="s">
        <v>454</v>
      </c>
      <c r="B331" s="90">
        <v>400.0</v>
      </c>
      <c r="C331" s="90">
        <v>11892.0</v>
      </c>
      <c r="D331" s="90" t="s">
        <v>76</v>
      </c>
      <c r="E331" s="92">
        <v>0.998306484229738</v>
      </c>
      <c r="F331" s="92">
        <v>-0.881449409612876</v>
      </c>
      <c r="G331" s="92">
        <v>1.50660920007773</v>
      </c>
      <c r="H331" s="92">
        <v>0.183959919103597</v>
      </c>
      <c r="I331" s="93">
        <v>83.75</v>
      </c>
      <c r="J331" s="90"/>
      <c r="K331" s="90"/>
      <c r="L331" s="90"/>
      <c r="M331" s="90"/>
      <c r="N331" s="90"/>
      <c r="O331" s="90"/>
      <c r="P331" s="90"/>
      <c r="Q331" s="90"/>
      <c r="R331" s="90"/>
    </row>
    <row r="332">
      <c r="A332" s="89" t="s">
        <v>455</v>
      </c>
      <c r="B332" s="90">
        <v>400.0</v>
      </c>
      <c r="C332" s="90">
        <v>12467.0</v>
      </c>
      <c r="D332" s="90" t="s">
        <v>76</v>
      </c>
      <c r="E332" s="92">
        <v>0.998013347581462</v>
      </c>
      <c r="F332" s="92">
        <v>-0.894987531471389</v>
      </c>
      <c r="G332" s="92">
        <v>1.40141604645158</v>
      </c>
      <c r="H332" s="92">
        <v>0.173121652036593</v>
      </c>
      <c r="I332" s="93">
        <v>86.75</v>
      </c>
      <c r="J332" s="90"/>
      <c r="K332" s="90"/>
      <c r="L332" s="90"/>
      <c r="M332" s="90"/>
      <c r="N332" s="90"/>
      <c r="O332" s="90"/>
      <c r="P332" s="90"/>
      <c r="Q332" s="90"/>
      <c r="R332" s="90"/>
    </row>
    <row r="333">
      <c r="A333" s="89" t="s">
        <v>457</v>
      </c>
      <c r="B333" s="90">
        <v>400.0</v>
      </c>
      <c r="C333" s="90">
        <v>12467.0</v>
      </c>
      <c r="D333" s="90" t="s">
        <v>76</v>
      </c>
      <c r="E333" s="92">
        <v>0.998013347581462</v>
      </c>
      <c r="F333" s="92">
        <v>-0.894987531471389</v>
      </c>
      <c r="G333" s="92">
        <v>1.40141604645158</v>
      </c>
      <c r="H333" s="92">
        <v>0.173121652036593</v>
      </c>
      <c r="I333" s="93">
        <v>86.75</v>
      </c>
      <c r="J333" s="90"/>
      <c r="K333" s="90"/>
      <c r="L333" s="90"/>
      <c r="M333" s="90"/>
      <c r="N333" s="90"/>
      <c r="O333" s="90"/>
      <c r="P333" s="90"/>
      <c r="Q333" s="90"/>
      <c r="R333" s="90"/>
    </row>
    <row r="334">
      <c r="A334" s="89" t="s">
        <v>458</v>
      </c>
      <c r="B334" s="90">
        <v>400.0</v>
      </c>
      <c r="C334" s="90">
        <v>11812.0</v>
      </c>
      <c r="D334" s="90" t="s">
        <v>76</v>
      </c>
      <c r="E334" s="92">
        <v>0.997862960657345</v>
      </c>
      <c r="F334" s="92">
        <v>-0.889198145859261</v>
      </c>
      <c r="G334" s="92">
        <v>1.57698394585363</v>
      </c>
      <c r="H334" s="92">
        <v>0.19159651873607</v>
      </c>
      <c r="I334" s="93">
        <v>83.25</v>
      </c>
      <c r="J334" s="90"/>
      <c r="K334" s="90"/>
      <c r="L334" s="90"/>
      <c r="M334" s="90"/>
      <c r="N334" s="90"/>
      <c r="O334" s="90"/>
      <c r="P334" s="90"/>
      <c r="Q334" s="90"/>
      <c r="R334" s="90"/>
    </row>
    <row r="335">
      <c r="A335" s="89" t="s">
        <v>459</v>
      </c>
      <c r="B335" s="90">
        <v>400.0</v>
      </c>
      <c r="C335" s="90">
        <v>11812.0</v>
      </c>
      <c r="D335" s="90" t="s">
        <v>76</v>
      </c>
      <c r="E335" s="92">
        <v>0.997862960657345</v>
      </c>
      <c r="F335" s="92">
        <v>-0.889198145859261</v>
      </c>
      <c r="G335" s="92">
        <v>1.57698394585363</v>
      </c>
      <c r="H335" s="92">
        <v>0.19159651873607</v>
      </c>
      <c r="I335" s="93">
        <v>83.25</v>
      </c>
      <c r="J335" s="90"/>
      <c r="K335" s="90"/>
      <c r="L335" s="90"/>
      <c r="M335" s="90"/>
      <c r="N335" s="90"/>
      <c r="O335" s="90"/>
      <c r="P335" s="90"/>
      <c r="Q335" s="90"/>
      <c r="R335" s="90"/>
    </row>
    <row r="336">
      <c r="A336" s="89" t="s">
        <v>461</v>
      </c>
      <c r="B336" s="90">
        <v>400.0</v>
      </c>
      <c r="C336" s="90">
        <v>11957.0</v>
      </c>
      <c r="D336" s="90" t="s">
        <v>76</v>
      </c>
      <c r="E336" s="92">
        <v>0.998376869796452</v>
      </c>
      <c r="F336" s="92">
        <v>-0.89012386329332</v>
      </c>
      <c r="G336" s="92">
        <v>1.45029933092339</v>
      </c>
      <c r="H336" s="92">
        <v>0.178881078828564</v>
      </c>
      <c r="I336" s="93">
        <v>85.5</v>
      </c>
      <c r="J336" s="90"/>
      <c r="K336" s="90"/>
      <c r="L336" s="90"/>
      <c r="M336" s="90"/>
      <c r="N336" s="90"/>
      <c r="O336" s="90"/>
      <c r="P336" s="90"/>
      <c r="Q336" s="90"/>
      <c r="R336" s="90"/>
    </row>
    <row r="337">
      <c r="A337" s="89" t="s">
        <v>462</v>
      </c>
      <c r="B337" s="90">
        <v>400.0</v>
      </c>
      <c r="C337" s="90">
        <v>11957.0</v>
      </c>
      <c r="D337" s="90" t="s">
        <v>76</v>
      </c>
      <c r="E337" s="92">
        <v>0.998376869796452</v>
      </c>
      <c r="F337" s="92">
        <v>-0.89012386329332</v>
      </c>
      <c r="G337" s="92">
        <v>1.45029933092339</v>
      </c>
      <c r="H337" s="92">
        <v>0.178881078828564</v>
      </c>
      <c r="I337" s="93">
        <v>85.5</v>
      </c>
      <c r="J337" s="90"/>
      <c r="K337" s="90"/>
      <c r="L337" s="90"/>
      <c r="M337" s="90"/>
      <c r="N337" s="90"/>
      <c r="O337" s="90"/>
      <c r="P337" s="90"/>
      <c r="Q337" s="90"/>
      <c r="R337" s="90"/>
    </row>
    <row r="338">
      <c r="A338" s="89" t="s">
        <v>463</v>
      </c>
      <c r="B338" s="90">
        <v>400.0</v>
      </c>
      <c r="C338" s="90">
        <v>11650.0</v>
      </c>
      <c r="D338" s="90" t="s">
        <v>76</v>
      </c>
      <c r="E338" s="92">
        <v>0.99824962746658</v>
      </c>
      <c r="F338" s="92">
        <v>-0.90124862663387</v>
      </c>
      <c r="G338" s="92">
        <v>1.58381968495287</v>
      </c>
      <c r="H338" s="92">
        <v>0.192466331599689</v>
      </c>
      <c r="I338" s="93">
        <v>83.5</v>
      </c>
      <c r="J338" s="90"/>
      <c r="K338" s="90"/>
      <c r="L338" s="90"/>
      <c r="M338" s="90"/>
      <c r="N338" s="90"/>
      <c r="O338" s="90"/>
      <c r="P338" s="90"/>
      <c r="Q338" s="90"/>
      <c r="R338" s="90"/>
    </row>
    <row r="339">
      <c r="A339" s="89" t="s">
        <v>464</v>
      </c>
      <c r="B339" s="90">
        <v>400.0</v>
      </c>
      <c r="C339" s="90">
        <v>11650.0</v>
      </c>
      <c r="D339" s="90" t="s">
        <v>76</v>
      </c>
      <c r="E339" s="92">
        <v>0.99824962746658</v>
      </c>
      <c r="F339" s="92">
        <v>-0.90124862663387</v>
      </c>
      <c r="G339" s="92">
        <v>1.58381968495287</v>
      </c>
      <c r="H339" s="92">
        <v>0.192466331599689</v>
      </c>
      <c r="I339" s="93">
        <v>83.5</v>
      </c>
      <c r="J339" s="90"/>
      <c r="K339" s="90"/>
      <c r="L339" s="90"/>
      <c r="M339" s="90"/>
      <c r="N339" s="90"/>
      <c r="O339" s="90"/>
      <c r="P339" s="90"/>
      <c r="Q339" s="90"/>
      <c r="R339" s="90"/>
    </row>
    <row r="340">
      <c r="A340" s="89" t="s">
        <v>465</v>
      </c>
      <c r="B340" s="90">
        <v>400.0</v>
      </c>
      <c r="C340" s="90">
        <v>12215.0</v>
      </c>
      <c r="D340" s="90" t="s">
        <v>76</v>
      </c>
      <c r="E340" s="92">
        <v>0.998178711558439</v>
      </c>
      <c r="F340" s="92">
        <v>-0.891390036075023</v>
      </c>
      <c r="G340" s="92">
        <v>1.50709586932112</v>
      </c>
      <c r="H340" s="92">
        <v>0.184115585511635</v>
      </c>
      <c r="I340" s="93">
        <v>85.25</v>
      </c>
      <c r="J340" s="90"/>
      <c r="K340" s="90"/>
      <c r="L340" s="90"/>
      <c r="M340" s="90"/>
      <c r="N340" s="90"/>
      <c r="O340" s="90"/>
      <c r="P340" s="90"/>
      <c r="Q340" s="90"/>
      <c r="R340" s="90"/>
    </row>
    <row r="341">
      <c r="A341" s="89" t="s">
        <v>467</v>
      </c>
      <c r="B341" s="90">
        <v>400.0</v>
      </c>
      <c r="C341" s="90">
        <v>12215.0</v>
      </c>
      <c r="D341" s="90" t="s">
        <v>76</v>
      </c>
      <c r="E341" s="92">
        <v>0.998178711558439</v>
      </c>
      <c r="F341" s="92">
        <v>-0.891390036075023</v>
      </c>
      <c r="G341" s="92">
        <v>1.50709586932112</v>
      </c>
      <c r="H341" s="92">
        <v>0.184115585511635</v>
      </c>
      <c r="I341" s="93">
        <v>85.25</v>
      </c>
      <c r="J341" s="90"/>
      <c r="K341" s="90"/>
      <c r="L341" s="90"/>
      <c r="M341" s="90"/>
      <c r="N341" s="90"/>
      <c r="O341" s="90"/>
      <c r="P341" s="90"/>
      <c r="Q341" s="90"/>
      <c r="R341" s="90"/>
    </row>
    <row r="342">
      <c r="A342" s="89" t="s">
        <v>468</v>
      </c>
      <c r="B342" s="90">
        <v>400.0</v>
      </c>
      <c r="C342" s="90">
        <v>11901.0</v>
      </c>
      <c r="D342" s="90" t="s">
        <v>76</v>
      </c>
      <c r="E342" s="92">
        <v>0.99804764604465</v>
      </c>
      <c r="F342" s="92">
        <v>-0.894740512847267</v>
      </c>
      <c r="G342" s="92">
        <v>1.52541024543901</v>
      </c>
      <c r="H342" s="92">
        <v>0.186393431568586</v>
      </c>
      <c r="I342" s="93">
        <v>85.0</v>
      </c>
      <c r="J342" s="90"/>
      <c r="K342" s="90"/>
      <c r="L342" s="90"/>
      <c r="M342" s="90"/>
      <c r="N342" s="90"/>
      <c r="O342" s="90"/>
      <c r="P342" s="90"/>
      <c r="Q342" s="90"/>
      <c r="R342" s="90"/>
    </row>
    <row r="343">
      <c r="A343" s="89" t="s">
        <v>469</v>
      </c>
      <c r="B343" s="90">
        <v>400.0</v>
      </c>
      <c r="C343" s="90">
        <v>11901.0</v>
      </c>
      <c r="D343" s="90" t="s">
        <v>76</v>
      </c>
      <c r="E343" s="92">
        <v>0.99804764604465</v>
      </c>
      <c r="F343" s="92">
        <v>-0.894740512847267</v>
      </c>
      <c r="G343" s="92">
        <v>1.52541024543901</v>
      </c>
      <c r="H343" s="92">
        <v>0.186393431568586</v>
      </c>
      <c r="I343" s="93">
        <v>85.0</v>
      </c>
      <c r="J343" s="90"/>
      <c r="K343" s="90"/>
      <c r="L343" s="90"/>
      <c r="M343" s="90"/>
      <c r="N343" s="90"/>
      <c r="O343" s="90"/>
      <c r="P343" s="90"/>
      <c r="Q343" s="90"/>
      <c r="R343" s="90"/>
    </row>
    <row r="344">
      <c r="A344" s="89" t="s">
        <v>470</v>
      </c>
      <c r="B344" s="90">
        <v>400.0</v>
      </c>
      <c r="C344" s="90">
        <v>12473.0</v>
      </c>
      <c r="D344" s="90" t="s">
        <v>76</v>
      </c>
      <c r="E344" s="92">
        <v>0.998074081411489</v>
      </c>
      <c r="F344" s="92">
        <v>-0.904029945458146</v>
      </c>
      <c r="G344" s="92">
        <v>1.49815936181983</v>
      </c>
      <c r="H344" s="92">
        <v>0.183063098856402</v>
      </c>
      <c r="I344" s="93">
        <v>84.0</v>
      </c>
      <c r="J344" s="90"/>
      <c r="K344" s="90"/>
      <c r="L344" s="90"/>
      <c r="M344" s="90"/>
      <c r="N344" s="90"/>
      <c r="O344" s="90"/>
      <c r="P344" s="90"/>
      <c r="Q344" s="90"/>
      <c r="R344" s="90"/>
    </row>
    <row r="345">
      <c r="A345" s="89" t="s">
        <v>471</v>
      </c>
      <c r="B345" s="90">
        <v>400.0</v>
      </c>
      <c r="C345" s="90">
        <v>12473.0</v>
      </c>
      <c r="D345" s="90" t="s">
        <v>76</v>
      </c>
      <c r="E345" s="92">
        <v>0.998074081411489</v>
      </c>
      <c r="F345" s="92">
        <v>-0.904029945458146</v>
      </c>
      <c r="G345" s="92">
        <v>1.49815936181983</v>
      </c>
      <c r="H345" s="92">
        <v>0.183063098856402</v>
      </c>
      <c r="I345" s="93">
        <v>84.0</v>
      </c>
      <c r="J345" s="90"/>
      <c r="K345" s="90"/>
      <c r="L345" s="90"/>
      <c r="M345" s="90"/>
      <c r="N345" s="90"/>
      <c r="O345" s="90"/>
      <c r="P345" s="90"/>
      <c r="Q345" s="90"/>
      <c r="R345" s="90"/>
    </row>
    <row r="346">
      <c r="A346" s="89" t="s">
        <v>473</v>
      </c>
      <c r="B346" s="90">
        <v>400.0</v>
      </c>
      <c r="C346" s="90">
        <v>12110.0</v>
      </c>
      <c r="D346" s="90" t="s">
        <v>76</v>
      </c>
      <c r="E346" s="92">
        <v>0.99846701364834</v>
      </c>
      <c r="F346" s="92">
        <v>-0.901839379832798</v>
      </c>
      <c r="G346" s="92">
        <v>1.47263534084833</v>
      </c>
      <c r="H346" s="92">
        <v>0.180627788591826</v>
      </c>
      <c r="I346" s="93">
        <v>86.75</v>
      </c>
      <c r="J346" s="90"/>
      <c r="K346" s="90"/>
      <c r="L346" s="90"/>
      <c r="M346" s="90"/>
      <c r="N346" s="90"/>
      <c r="O346" s="90"/>
      <c r="P346" s="90"/>
      <c r="Q346" s="90"/>
      <c r="R346" s="90"/>
    </row>
    <row r="347">
      <c r="A347" s="89" t="s">
        <v>474</v>
      </c>
      <c r="B347" s="90">
        <v>400.0</v>
      </c>
      <c r="C347" s="90">
        <v>12110.0</v>
      </c>
      <c r="D347" s="90" t="s">
        <v>76</v>
      </c>
      <c r="E347" s="92">
        <v>0.99846701364834</v>
      </c>
      <c r="F347" s="92">
        <v>-0.901839379832798</v>
      </c>
      <c r="G347" s="92">
        <v>1.47263534084833</v>
      </c>
      <c r="H347" s="92">
        <v>0.180627788591826</v>
      </c>
      <c r="I347" s="93">
        <v>86.75</v>
      </c>
      <c r="J347" s="90"/>
      <c r="K347" s="90"/>
      <c r="L347" s="90"/>
      <c r="M347" s="90"/>
      <c r="N347" s="90"/>
      <c r="O347" s="90"/>
      <c r="P347" s="90"/>
      <c r="Q347" s="90"/>
      <c r="R347" s="90"/>
    </row>
    <row r="348">
      <c r="A348" s="89" t="s">
        <v>475</v>
      </c>
      <c r="B348" s="90">
        <v>400.0</v>
      </c>
      <c r="C348" s="90">
        <v>11352.0</v>
      </c>
      <c r="D348" s="90" t="s">
        <v>76</v>
      </c>
      <c r="E348" s="92">
        <v>0.999027610917673</v>
      </c>
      <c r="F348" s="92">
        <v>-0.912120251417776</v>
      </c>
      <c r="G348" s="92">
        <v>1.72465547250504</v>
      </c>
      <c r="H348" s="92">
        <v>0.207483065563815</v>
      </c>
      <c r="I348" s="93">
        <v>82.5</v>
      </c>
      <c r="J348" s="90"/>
      <c r="K348" s="90"/>
      <c r="L348" s="90"/>
      <c r="M348" s="90"/>
      <c r="N348" s="90"/>
      <c r="O348" s="90"/>
      <c r="P348" s="90"/>
      <c r="Q348" s="90"/>
      <c r="R348" s="90"/>
    </row>
    <row r="349">
      <c r="A349" s="89" t="s">
        <v>476</v>
      </c>
      <c r="B349" s="90">
        <v>400.0</v>
      </c>
      <c r="C349" s="90">
        <v>11352.0</v>
      </c>
      <c r="D349" s="90" t="s">
        <v>76</v>
      </c>
      <c r="E349" s="92">
        <v>0.999027610917673</v>
      </c>
      <c r="F349" s="92">
        <v>-0.912120251417776</v>
      </c>
      <c r="G349" s="92">
        <v>1.72465547250504</v>
      </c>
      <c r="H349" s="92">
        <v>0.207483065563815</v>
      </c>
      <c r="I349" s="93">
        <v>82.5</v>
      </c>
      <c r="J349" s="90"/>
      <c r="K349" s="90"/>
      <c r="L349" s="90"/>
      <c r="M349" s="90"/>
      <c r="N349" s="90"/>
      <c r="O349" s="90"/>
      <c r="P349" s="90"/>
      <c r="Q349" s="90"/>
      <c r="R349" s="90"/>
    </row>
    <row r="350">
      <c r="A350" s="89" t="s">
        <v>477</v>
      </c>
      <c r="B350" s="90">
        <v>400.0</v>
      </c>
      <c r="C350" s="90">
        <v>11992.0</v>
      </c>
      <c r="D350" s="90" t="s">
        <v>76</v>
      </c>
      <c r="E350" s="92">
        <v>0.998054138571407</v>
      </c>
      <c r="F350" s="92">
        <v>-0.898381500117057</v>
      </c>
      <c r="G350" s="92">
        <v>1.54762022737536</v>
      </c>
      <c r="H350" s="92">
        <v>0.188339894372126</v>
      </c>
      <c r="I350" s="93">
        <v>84.0</v>
      </c>
      <c r="J350" s="90"/>
      <c r="K350" s="90"/>
      <c r="L350" s="90"/>
      <c r="M350" s="90"/>
      <c r="N350" s="90"/>
      <c r="O350" s="90"/>
      <c r="P350" s="90"/>
      <c r="Q350" s="90"/>
      <c r="R350" s="90"/>
    </row>
    <row r="351">
      <c r="A351" s="89" t="s">
        <v>479</v>
      </c>
      <c r="B351" s="90">
        <v>400.0</v>
      </c>
      <c r="C351" s="90">
        <v>11992.0</v>
      </c>
      <c r="D351" s="90" t="s">
        <v>76</v>
      </c>
      <c r="E351" s="92">
        <v>0.998054138571407</v>
      </c>
      <c r="F351" s="92">
        <v>-0.898381500117057</v>
      </c>
      <c r="G351" s="92">
        <v>1.54762022737536</v>
      </c>
      <c r="H351" s="92">
        <v>0.188339894372126</v>
      </c>
      <c r="I351" s="93">
        <v>84.0</v>
      </c>
      <c r="J351" s="90"/>
      <c r="K351" s="90"/>
      <c r="L351" s="90"/>
      <c r="M351" s="90"/>
      <c r="N351" s="90"/>
      <c r="O351" s="90"/>
      <c r="P351" s="90"/>
      <c r="Q351" s="90"/>
      <c r="R351" s="90"/>
    </row>
    <row r="352">
      <c r="A352" s="89" t="s">
        <v>480</v>
      </c>
      <c r="B352" s="90">
        <v>400.0</v>
      </c>
      <c r="C352" s="90">
        <v>11937.0</v>
      </c>
      <c r="D352" s="90" t="s">
        <v>76</v>
      </c>
      <c r="E352" s="92">
        <v>0.998422749798653</v>
      </c>
      <c r="F352" s="92">
        <v>-0.893971426311915</v>
      </c>
      <c r="G352" s="92">
        <v>1.59120742650507</v>
      </c>
      <c r="H352" s="92">
        <v>0.193040593311382</v>
      </c>
      <c r="I352" s="93">
        <v>82.25</v>
      </c>
      <c r="J352" s="90"/>
      <c r="K352" s="90"/>
      <c r="L352" s="90"/>
      <c r="M352" s="90"/>
      <c r="N352" s="90"/>
      <c r="O352" s="90"/>
      <c r="P352" s="90"/>
      <c r="Q352" s="90"/>
      <c r="R352" s="90"/>
    </row>
    <row r="353">
      <c r="A353" s="89" t="s">
        <v>481</v>
      </c>
      <c r="B353" s="90">
        <v>400.0</v>
      </c>
      <c r="C353" s="90">
        <v>11937.0</v>
      </c>
      <c r="D353" s="90" t="s">
        <v>76</v>
      </c>
      <c r="E353" s="92">
        <v>0.998422749798653</v>
      </c>
      <c r="F353" s="92">
        <v>-0.893971426311915</v>
      </c>
      <c r="G353" s="92">
        <v>1.59120742650507</v>
      </c>
      <c r="H353" s="92">
        <v>0.193040593311382</v>
      </c>
      <c r="I353" s="93">
        <v>82.25</v>
      </c>
      <c r="J353" s="90"/>
      <c r="K353" s="90"/>
      <c r="L353" s="90"/>
      <c r="M353" s="90"/>
      <c r="N353" s="90"/>
      <c r="O353" s="90"/>
      <c r="P353" s="90"/>
      <c r="Q353" s="90"/>
      <c r="R353" s="90"/>
    </row>
    <row r="354">
      <c r="A354" s="89" t="s">
        <v>483</v>
      </c>
      <c r="B354" s="90">
        <v>400.0</v>
      </c>
      <c r="C354" s="90">
        <v>12008.0</v>
      </c>
      <c r="D354" s="90" t="s">
        <v>76</v>
      </c>
      <c r="E354" s="92">
        <v>0.998536593323086</v>
      </c>
      <c r="F354" s="92">
        <v>-0.893971738067299</v>
      </c>
      <c r="G354" s="92">
        <v>1.51727543438063</v>
      </c>
      <c r="H354" s="92">
        <v>0.185841275681517</v>
      </c>
      <c r="I354" s="93">
        <v>82.75</v>
      </c>
      <c r="J354" s="90"/>
      <c r="K354" s="90"/>
      <c r="L354" s="90"/>
      <c r="M354" s="90"/>
      <c r="N354" s="90"/>
      <c r="O354" s="90"/>
      <c r="P354" s="90"/>
      <c r="Q354" s="90"/>
      <c r="R354" s="90"/>
    </row>
    <row r="355">
      <c r="A355" s="89" t="s">
        <v>484</v>
      </c>
      <c r="B355" s="90">
        <v>400.0</v>
      </c>
      <c r="C355" s="90">
        <v>12008.0</v>
      </c>
      <c r="D355" s="90" t="s">
        <v>76</v>
      </c>
      <c r="E355" s="92">
        <v>0.998536593323086</v>
      </c>
      <c r="F355" s="92">
        <v>-0.893971738067299</v>
      </c>
      <c r="G355" s="92">
        <v>1.51727543438063</v>
      </c>
      <c r="H355" s="92">
        <v>0.185841275681517</v>
      </c>
      <c r="I355" s="93">
        <v>82.75</v>
      </c>
      <c r="J355" s="90"/>
      <c r="K355" s="90"/>
      <c r="L355" s="90"/>
      <c r="M355" s="90"/>
      <c r="N355" s="90"/>
      <c r="O355" s="90"/>
      <c r="P355" s="90"/>
      <c r="Q355" s="90"/>
      <c r="R355" s="90"/>
    </row>
    <row r="356">
      <c r="A356" s="89" t="s">
        <v>485</v>
      </c>
      <c r="B356" s="90">
        <v>400.0</v>
      </c>
      <c r="C356" s="90">
        <v>11845.0</v>
      </c>
      <c r="D356" s="90" t="s">
        <v>76</v>
      </c>
      <c r="E356" s="92">
        <v>0.997675431028361</v>
      </c>
      <c r="F356" s="92">
        <v>-0.892810916461971</v>
      </c>
      <c r="G356" s="92">
        <v>1.50765567971591</v>
      </c>
      <c r="H356" s="92">
        <v>0.184936231289487</v>
      </c>
      <c r="I356" s="93">
        <v>84.75</v>
      </c>
      <c r="J356" s="90"/>
      <c r="K356" s="90"/>
      <c r="L356" s="90"/>
      <c r="M356" s="90"/>
      <c r="N356" s="90"/>
      <c r="O356" s="90"/>
      <c r="P356" s="90"/>
      <c r="Q356" s="90"/>
      <c r="R356" s="90"/>
    </row>
    <row r="357">
      <c r="A357" s="89" t="s">
        <v>486</v>
      </c>
      <c r="B357" s="90">
        <v>400.0</v>
      </c>
      <c r="C357" s="90">
        <v>11845.0</v>
      </c>
      <c r="D357" s="90" t="s">
        <v>76</v>
      </c>
      <c r="E357" s="92">
        <v>0.997675431028361</v>
      </c>
      <c r="F357" s="92">
        <v>-0.892810916461971</v>
      </c>
      <c r="G357" s="92">
        <v>1.50765567971591</v>
      </c>
      <c r="H357" s="92">
        <v>0.184936231289487</v>
      </c>
      <c r="I357" s="93">
        <v>84.75</v>
      </c>
      <c r="J357" s="90"/>
      <c r="K357" s="90"/>
      <c r="L357" s="90"/>
      <c r="M357" s="90"/>
      <c r="N357" s="90"/>
      <c r="O357" s="90"/>
      <c r="P357" s="90"/>
      <c r="Q357" s="90"/>
      <c r="R357" s="90"/>
    </row>
    <row r="358">
      <c r="A358" s="89" t="s">
        <v>488</v>
      </c>
      <c r="B358" s="90">
        <v>400.0</v>
      </c>
      <c r="C358" s="90">
        <v>11947.0</v>
      </c>
      <c r="D358" s="90" t="s">
        <v>76</v>
      </c>
      <c r="E358" s="92">
        <v>0.998033552790615</v>
      </c>
      <c r="F358" s="92">
        <v>-0.900231658925557</v>
      </c>
      <c r="G358" s="92">
        <v>1.58253317904364</v>
      </c>
      <c r="H358" s="92">
        <v>0.192016751147861</v>
      </c>
      <c r="I358" s="93">
        <v>80.5</v>
      </c>
      <c r="J358" s="90"/>
      <c r="K358" s="90"/>
      <c r="L358" s="90"/>
      <c r="M358" s="90"/>
      <c r="N358" s="90"/>
      <c r="O358" s="90"/>
      <c r="P358" s="90"/>
      <c r="Q358" s="90"/>
      <c r="R358" s="90"/>
    </row>
    <row r="359">
      <c r="A359" s="89" t="s">
        <v>489</v>
      </c>
      <c r="B359" s="90">
        <v>400.0</v>
      </c>
      <c r="C359" s="90">
        <v>11947.0</v>
      </c>
      <c r="D359" s="90" t="s">
        <v>76</v>
      </c>
      <c r="E359" s="92">
        <v>0.998033552790615</v>
      </c>
      <c r="F359" s="92">
        <v>-0.900231658925557</v>
      </c>
      <c r="G359" s="92">
        <v>1.58253317904364</v>
      </c>
      <c r="H359" s="92">
        <v>0.192016751147861</v>
      </c>
      <c r="I359" s="93">
        <v>80.5</v>
      </c>
      <c r="J359" s="90"/>
      <c r="K359" s="90"/>
      <c r="L359" s="90"/>
      <c r="M359" s="90"/>
      <c r="N359" s="90"/>
      <c r="O359" s="90"/>
      <c r="P359" s="90"/>
      <c r="Q359" s="90"/>
      <c r="R359" s="90"/>
    </row>
    <row r="360">
      <c r="A360" s="89" t="s">
        <v>490</v>
      </c>
      <c r="B360" s="90">
        <v>400.0</v>
      </c>
      <c r="C360" s="90">
        <v>11956.0</v>
      </c>
      <c r="D360" s="90" t="s">
        <v>76</v>
      </c>
      <c r="E360" s="92">
        <v>0.998587025120962</v>
      </c>
      <c r="F360" s="92">
        <v>-0.888195487347266</v>
      </c>
      <c r="G360" s="92">
        <v>1.41842435084096</v>
      </c>
      <c r="H360" s="92">
        <v>0.175961632192815</v>
      </c>
      <c r="I360" s="93">
        <v>86.75</v>
      </c>
      <c r="J360" s="90"/>
      <c r="K360" s="90"/>
      <c r="L360" s="90"/>
      <c r="M360" s="90"/>
      <c r="N360" s="90"/>
      <c r="O360" s="90"/>
      <c r="P360" s="90"/>
      <c r="Q360" s="90"/>
      <c r="R360" s="90"/>
    </row>
    <row r="361">
      <c r="A361" s="89" t="s">
        <v>491</v>
      </c>
      <c r="B361" s="90">
        <v>400.0</v>
      </c>
      <c r="C361" s="90">
        <v>11956.0</v>
      </c>
      <c r="D361" s="90" t="s">
        <v>76</v>
      </c>
      <c r="E361" s="92">
        <v>0.998587025120962</v>
      </c>
      <c r="F361" s="92">
        <v>-0.888195487347266</v>
      </c>
      <c r="G361" s="92">
        <v>1.41842435084096</v>
      </c>
      <c r="H361" s="92">
        <v>0.175961632192815</v>
      </c>
      <c r="I361" s="93">
        <v>86.75</v>
      </c>
      <c r="J361" s="90"/>
      <c r="K361" s="90"/>
      <c r="L361" s="90"/>
      <c r="M361" s="90"/>
      <c r="N361" s="90"/>
      <c r="O361" s="90"/>
      <c r="P361" s="90"/>
      <c r="Q361" s="90"/>
      <c r="R361" s="90"/>
    </row>
    <row r="362">
      <c r="A362" s="89" t="s">
        <v>492</v>
      </c>
      <c r="B362" s="90">
        <v>400.0</v>
      </c>
      <c r="C362" s="90">
        <v>11787.0</v>
      </c>
      <c r="D362" s="90" t="s">
        <v>76</v>
      </c>
      <c r="E362" s="92">
        <v>0.998347893682518</v>
      </c>
      <c r="F362" s="92">
        <v>-0.902904431087227</v>
      </c>
      <c r="G362" s="92">
        <v>1.60907637278963</v>
      </c>
      <c r="H362" s="92">
        <v>0.19447945977762</v>
      </c>
      <c r="I362" s="93">
        <v>84.0</v>
      </c>
      <c r="J362" s="90"/>
      <c r="K362" s="90"/>
      <c r="L362" s="90"/>
      <c r="M362" s="90"/>
      <c r="N362" s="90"/>
      <c r="O362" s="90"/>
      <c r="P362" s="90"/>
      <c r="Q362" s="90"/>
      <c r="R362" s="90"/>
    </row>
    <row r="363">
      <c r="A363" s="89" t="s">
        <v>494</v>
      </c>
      <c r="B363" s="90">
        <v>400.0</v>
      </c>
      <c r="C363" s="90">
        <v>11787.0</v>
      </c>
      <c r="D363" s="90" t="s">
        <v>76</v>
      </c>
      <c r="E363" s="92">
        <v>0.998347893682518</v>
      </c>
      <c r="F363" s="92">
        <v>-0.902904431087227</v>
      </c>
      <c r="G363" s="92">
        <v>1.60907637278963</v>
      </c>
      <c r="H363" s="92">
        <v>0.19447945977762</v>
      </c>
      <c r="I363" s="93">
        <v>84.0</v>
      </c>
      <c r="J363" s="90"/>
      <c r="K363" s="90"/>
      <c r="L363" s="90"/>
      <c r="M363" s="90"/>
      <c r="N363" s="90"/>
      <c r="O363" s="90"/>
      <c r="P363" s="90"/>
      <c r="Q363" s="90"/>
      <c r="R363" s="90"/>
    </row>
    <row r="364">
      <c r="A364" s="89" t="s">
        <v>495</v>
      </c>
      <c r="B364" s="90">
        <v>400.0</v>
      </c>
      <c r="C364" s="90">
        <v>12040.0</v>
      </c>
      <c r="D364" s="90" t="s">
        <v>76</v>
      </c>
      <c r="E364" s="92">
        <v>0.998439026020656</v>
      </c>
      <c r="F364" s="92">
        <v>-0.8923075341036</v>
      </c>
      <c r="G364" s="92">
        <v>1.5534914628059</v>
      </c>
      <c r="H364" s="92">
        <v>0.189164572145493</v>
      </c>
      <c r="I364" s="93">
        <v>82.0</v>
      </c>
      <c r="J364" s="90"/>
      <c r="K364" s="90"/>
      <c r="L364" s="90"/>
      <c r="M364" s="90"/>
      <c r="N364" s="90"/>
      <c r="O364" s="90"/>
      <c r="P364" s="90"/>
      <c r="Q364" s="90"/>
      <c r="R364" s="90"/>
    </row>
    <row r="365">
      <c r="A365" s="89" t="s">
        <v>496</v>
      </c>
      <c r="B365" s="90">
        <v>400.0</v>
      </c>
      <c r="C365" s="90">
        <v>12040.0</v>
      </c>
      <c r="D365" s="90" t="s">
        <v>76</v>
      </c>
      <c r="E365" s="92">
        <v>0.998439026020656</v>
      </c>
      <c r="F365" s="92">
        <v>-0.8923075341036</v>
      </c>
      <c r="G365" s="92">
        <v>1.5534914628059</v>
      </c>
      <c r="H365" s="92">
        <v>0.189164572145493</v>
      </c>
      <c r="I365" s="93">
        <v>82.0</v>
      </c>
      <c r="J365" s="90"/>
      <c r="K365" s="90"/>
      <c r="L365" s="90"/>
      <c r="M365" s="90"/>
      <c r="N365" s="90"/>
      <c r="O365" s="90"/>
      <c r="P365" s="90"/>
      <c r="Q365" s="90"/>
      <c r="R365" s="90"/>
    </row>
    <row r="366">
      <c r="A366" s="89" t="s">
        <v>497</v>
      </c>
      <c r="B366" s="90">
        <v>400.0</v>
      </c>
      <c r="C366" s="90">
        <v>11748.0</v>
      </c>
      <c r="D366" s="90" t="s">
        <v>76</v>
      </c>
      <c r="E366" s="92">
        <v>0.998250772207064</v>
      </c>
      <c r="F366" s="92">
        <v>-0.901036806576011</v>
      </c>
      <c r="G366" s="92">
        <v>1.64813769159805</v>
      </c>
      <c r="H366" s="92">
        <v>0.198943602478461</v>
      </c>
      <c r="I366" s="93">
        <v>81.5</v>
      </c>
      <c r="J366" s="90"/>
      <c r="K366" s="90"/>
      <c r="L366" s="90"/>
      <c r="M366" s="90"/>
      <c r="N366" s="90"/>
      <c r="O366" s="90"/>
      <c r="P366" s="90"/>
      <c r="Q366" s="90"/>
      <c r="R366" s="90"/>
    </row>
    <row r="367">
      <c r="A367" s="89" t="s">
        <v>499</v>
      </c>
      <c r="B367" s="90">
        <v>400.0</v>
      </c>
      <c r="C367" s="90">
        <v>11748.0</v>
      </c>
      <c r="D367" s="90" t="s">
        <v>76</v>
      </c>
      <c r="E367" s="92">
        <v>0.998250772207064</v>
      </c>
      <c r="F367" s="92">
        <v>-0.901036806576011</v>
      </c>
      <c r="G367" s="92">
        <v>1.64813769159805</v>
      </c>
      <c r="H367" s="92">
        <v>0.198943602478461</v>
      </c>
      <c r="I367" s="93">
        <v>81.5</v>
      </c>
      <c r="J367" s="90"/>
      <c r="K367" s="90"/>
      <c r="L367" s="90"/>
      <c r="M367" s="90"/>
      <c r="N367" s="90"/>
      <c r="O367" s="90"/>
      <c r="P367" s="90"/>
      <c r="Q367" s="90"/>
      <c r="R367" s="90"/>
    </row>
    <row r="368">
      <c r="A368" s="89" t="s">
        <v>500</v>
      </c>
      <c r="B368" s="90">
        <v>400.0</v>
      </c>
      <c r="C368" s="90">
        <v>11591.0</v>
      </c>
      <c r="D368" s="90" t="s">
        <v>76</v>
      </c>
      <c r="E368" s="92">
        <v>0.998490975993163</v>
      </c>
      <c r="F368" s="92">
        <v>-0.904595325121421</v>
      </c>
      <c r="G368" s="92">
        <v>1.63352359823413</v>
      </c>
      <c r="H368" s="92">
        <v>0.197542891853351</v>
      </c>
      <c r="I368" s="93">
        <v>82.0</v>
      </c>
      <c r="J368" s="90"/>
      <c r="K368" s="90"/>
      <c r="L368" s="90"/>
      <c r="M368" s="90"/>
      <c r="N368" s="90"/>
      <c r="O368" s="90"/>
      <c r="P368" s="90"/>
      <c r="Q368" s="90"/>
      <c r="R368" s="90"/>
    </row>
    <row r="369">
      <c r="A369" s="89" t="s">
        <v>501</v>
      </c>
      <c r="B369" s="90">
        <v>400.0</v>
      </c>
      <c r="C369" s="90">
        <v>11591.0</v>
      </c>
      <c r="D369" s="90" t="s">
        <v>76</v>
      </c>
      <c r="E369" s="92">
        <v>0.998490975993163</v>
      </c>
      <c r="F369" s="92">
        <v>-0.904595325121421</v>
      </c>
      <c r="G369" s="92">
        <v>1.63352359823413</v>
      </c>
      <c r="H369" s="92">
        <v>0.197542891853351</v>
      </c>
      <c r="I369" s="93">
        <v>82.0</v>
      </c>
      <c r="J369" s="90"/>
      <c r="K369" s="90"/>
      <c r="L369" s="90"/>
      <c r="M369" s="90"/>
      <c r="N369" s="90"/>
      <c r="O369" s="90"/>
      <c r="P369" s="90"/>
      <c r="Q369" s="90"/>
      <c r="R369" s="90"/>
    </row>
    <row r="370">
      <c r="A370" s="89" t="s">
        <v>502</v>
      </c>
      <c r="B370" s="90">
        <v>400.0</v>
      </c>
      <c r="C370" s="90">
        <v>11698.0</v>
      </c>
      <c r="D370" s="90" t="s">
        <v>76</v>
      </c>
      <c r="E370" s="92">
        <v>0.998652252961505</v>
      </c>
      <c r="F370" s="92">
        <v>-0.904721536133333</v>
      </c>
      <c r="G370" s="92">
        <v>1.67571049762302</v>
      </c>
      <c r="H370" s="92">
        <v>0.200862834578927</v>
      </c>
      <c r="I370" s="93">
        <v>81.75</v>
      </c>
      <c r="J370" s="90"/>
      <c r="K370" s="90"/>
      <c r="L370" s="90"/>
      <c r="M370" s="90"/>
      <c r="N370" s="90"/>
      <c r="O370" s="90"/>
      <c r="P370" s="90"/>
      <c r="Q370" s="90"/>
      <c r="R370" s="90"/>
    </row>
    <row r="371">
      <c r="A371" s="89" t="s">
        <v>504</v>
      </c>
      <c r="B371" s="90">
        <v>400.0</v>
      </c>
      <c r="C371" s="90">
        <v>11698.0</v>
      </c>
      <c r="D371" s="90" t="s">
        <v>76</v>
      </c>
      <c r="E371" s="92">
        <v>0.998652252961505</v>
      </c>
      <c r="F371" s="92">
        <v>-0.904721536133333</v>
      </c>
      <c r="G371" s="92">
        <v>1.67571049762302</v>
      </c>
      <c r="H371" s="92">
        <v>0.200862834578927</v>
      </c>
      <c r="I371" s="93">
        <v>81.75</v>
      </c>
      <c r="J371" s="90"/>
      <c r="K371" s="90"/>
      <c r="L371" s="90"/>
      <c r="M371" s="90"/>
      <c r="N371" s="90"/>
      <c r="O371" s="90"/>
      <c r="P371" s="90"/>
      <c r="Q371" s="90"/>
      <c r="R371" s="90"/>
    </row>
    <row r="372">
      <c r="A372" s="89" t="s">
        <v>505</v>
      </c>
      <c r="B372" s="90">
        <v>400.0</v>
      </c>
      <c r="C372" s="90">
        <v>12101.0</v>
      </c>
      <c r="D372" s="90" t="s">
        <v>76</v>
      </c>
      <c r="E372" s="92">
        <v>0.998738851059766</v>
      </c>
      <c r="F372" s="92">
        <v>-0.893331247572704</v>
      </c>
      <c r="G372" s="92">
        <v>1.5471569349079</v>
      </c>
      <c r="H372" s="92">
        <v>0.187818668737803</v>
      </c>
      <c r="I372" s="93">
        <v>85.75</v>
      </c>
      <c r="J372" s="90"/>
      <c r="K372" s="90"/>
      <c r="L372" s="90"/>
      <c r="M372" s="90"/>
      <c r="N372" s="90"/>
      <c r="O372" s="90"/>
      <c r="P372" s="90"/>
      <c r="Q372" s="90"/>
      <c r="R372" s="90"/>
    </row>
    <row r="373">
      <c r="A373" s="89" t="s">
        <v>506</v>
      </c>
      <c r="B373" s="90">
        <v>400.0</v>
      </c>
      <c r="C373" s="90">
        <v>12101.0</v>
      </c>
      <c r="D373" s="90" t="s">
        <v>76</v>
      </c>
      <c r="E373" s="92">
        <v>0.998738851059766</v>
      </c>
      <c r="F373" s="92">
        <v>-0.893331247572704</v>
      </c>
      <c r="G373" s="92">
        <v>1.5471569349079</v>
      </c>
      <c r="H373" s="92">
        <v>0.187818668737803</v>
      </c>
      <c r="I373" s="93">
        <v>85.75</v>
      </c>
      <c r="J373" s="90"/>
      <c r="K373" s="90"/>
      <c r="L373" s="90"/>
      <c r="M373" s="90"/>
      <c r="N373" s="90"/>
      <c r="O373" s="90"/>
      <c r="P373" s="90"/>
      <c r="Q373" s="90"/>
      <c r="R373" s="90"/>
    </row>
    <row r="374">
      <c r="A374" s="89" t="s">
        <v>508</v>
      </c>
      <c r="B374" s="90">
        <v>400.0</v>
      </c>
      <c r="C374" s="90">
        <v>12059.0</v>
      </c>
      <c r="D374" s="90" t="s">
        <v>76</v>
      </c>
      <c r="E374" s="92">
        <v>0.998381573388724</v>
      </c>
      <c r="F374" s="92">
        <v>-0.899196833359065</v>
      </c>
      <c r="G374" s="92">
        <v>1.5270256145603</v>
      </c>
      <c r="H374" s="92">
        <v>0.186432095069079</v>
      </c>
      <c r="I374" s="93">
        <v>82.0</v>
      </c>
      <c r="J374" s="90"/>
      <c r="K374" s="90"/>
      <c r="L374" s="90"/>
      <c r="M374" s="90"/>
      <c r="N374" s="90"/>
      <c r="O374" s="90"/>
      <c r="P374" s="90"/>
      <c r="Q374" s="90"/>
      <c r="R374" s="90"/>
    </row>
    <row r="375">
      <c r="A375" s="89" t="s">
        <v>509</v>
      </c>
      <c r="B375" s="90">
        <v>400.0</v>
      </c>
      <c r="C375" s="90">
        <v>12059.0</v>
      </c>
      <c r="D375" s="90" t="s">
        <v>76</v>
      </c>
      <c r="E375" s="92">
        <v>0.998381573388724</v>
      </c>
      <c r="F375" s="92">
        <v>-0.899196833359065</v>
      </c>
      <c r="G375" s="92">
        <v>1.5270256145603</v>
      </c>
      <c r="H375" s="92">
        <v>0.186432095069079</v>
      </c>
      <c r="I375" s="93">
        <v>82.0</v>
      </c>
      <c r="J375" s="90"/>
      <c r="K375" s="90"/>
      <c r="L375" s="90"/>
      <c r="M375" s="90"/>
      <c r="N375" s="90"/>
      <c r="O375" s="90"/>
      <c r="P375" s="90"/>
      <c r="Q375" s="90"/>
      <c r="R375" s="90"/>
    </row>
    <row r="376">
      <c r="A376" s="89" t="s">
        <v>510</v>
      </c>
      <c r="B376" s="90">
        <v>400.0</v>
      </c>
      <c r="C376" s="90">
        <v>11884.0</v>
      </c>
      <c r="D376" s="90" t="s">
        <v>76</v>
      </c>
      <c r="E376" s="92">
        <v>0.998693036230947</v>
      </c>
      <c r="F376" s="92">
        <v>-0.893221815762847</v>
      </c>
      <c r="G376" s="92">
        <v>1.48327266994726</v>
      </c>
      <c r="H376" s="92">
        <v>0.182033913812748</v>
      </c>
      <c r="I376" s="93">
        <v>85.25</v>
      </c>
      <c r="J376" s="90"/>
      <c r="K376" s="90"/>
      <c r="L376" s="90"/>
      <c r="M376" s="90"/>
      <c r="N376" s="90"/>
      <c r="O376" s="90"/>
      <c r="P376" s="90"/>
      <c r="Q376" s="90"/>
      <c r="R376" s="90"/>
    </row>
    <row r="377">
      <c r="A377" s="89" t="s">
        <v>511</v>
      </c>
      <c r="B377" s="90">
        <v>400.0</v>
      </c>
      <c r="C377" s="90">
        <v>11884.0</v>
      </c>
      <c r="D377" s="90" t="s">
        <v>76</v>
      </c>
      <c r="E377" s="92">
        <v>0.998693036230947</v>
      </c>
      <c r="F377" s="92">
        <v>-0.893221815762847</v>
      </c>
      <c r="G377" s="92">
        <v>1.48327266994726</v>
      </c>
      <c r="H377" s="92">
        <v>0.182033913812748</v>
      </c>
      <c r="I377" s="93">
        <v>85.25</v>
      </c>
      <c r="J377" s="90"/>
      <c r="K377" s="90"/>
      <c r="L377" s="90"/>
      <c r="M377" s="90"/>
      <c r="N377" s="90"/>
      <c r="O377" s="90"/>
      <c r="P377" s="90"/>
      <c r="Q377" s="90"/>
      <c r="R377" s="90"/>
    </row>
    <row r="378">
      <c r="A378" s="89" t="s">
        <v>513</v>
      </c>
      <c r="B378" s="90">
        <v>400.0</v>
      </c>
      <c r="C378" s="90">
        <v>12108.0</v>
      </c>
      <c r="D378" s="90" t="s">
        <v>76</v>
      </c>
      <c r="E378" s="92">
        <v>0.998055663031605</v>
      </c>
      <c r="F378" s="92">
        <v>-0.88988064231695</v>
      </c>
      <c r="G378" s="92">
        <v>1.50023201826681</v>
      </c>
      <c r="H378" s="92">
        <v>0.18368692362063</v>
      </c>
      <c r="I378" s="93">
        <v>85.0</v>
      </c>
      <c r="J378" s="90"/>
      <c r="K378" s="90"/>
      <c r="L378" s="90"/>
      <c r="M378" s="90"/>
      <c r="N378" s="90"/>
      <c r="O378" s="90"/>
      <c r="P378" s="90"/>
      <c r="Q378" s="90"/>
      <c r="R378" s="90"/>
    </row>
    <row r="379">
      <c r="A379" s="89" t="s">
        <v>514</v>
      </c>
      <c r="B379" s="90">
        <v>400.0</v>
      </c>
      <c r="C379" s="90">
        <v>12108.0</v>
      </c>
      <c r="D379" s="90" t="s">
        <v>76</v>
      </c>
      <c r="E379" s="92">
        <v>0.998055663031605</v>
      </c>
      <c r="F379" s="92">
        <v>-0.88988064231695</v>
      </c>
      <c r="G379" s="92">
        <v>1.50023201826681</v>
      </c>
      <c r="H379" s="92">
        <v>0.18368692362063</v>
      </c>
      <c r="I379" s="93">
        <v>85.0</v>
      </c>
      <c r="J379" s="90"/>
      <c r="K379" s="90"/>
      <c r="L379" s="90"/>
      <c r="M379" s="90"/>
      <c r="N379" s="90"/>
      <c r="O379" s="90"/>
      <c r="P379" s="90"/>
      <c r="Q379" s="90"/>
      <c r="R379" s="90"/>
    </row>
    <row r="380">
      <c r="A380" s="89" t="s">
        <v>515</v>
      </c>
      <c r="B380" s="90">
        <v>400.0</v>
      </c>
      <c r="C380" s="90">
        <v>11754.0</v>
      </c>
      <c r="D380" s="90" t="s">
        <v>76</v>
      </c>
      <c r="E380" s="92">
        <v>0.998423427690657</v>
      </c>
      <c r="F380" s="92">
        <v>-0.899804485870729</v>
      </c>
      <c r="G380" s="92">
        <v>1.6311975472821</v>
      </c>
      <c r="H380" s="92">
        <v>0.196890186684128</v>
      </c>
      <c r="I380" s="93">
        <v>82.0</v>
      </c>
      <c r="J380" s="90"/>
      <c r="K380" s="90"/>
      <c r="L380" s="90"/>
      <c r="M380" s="90"/>
      <c r="N380" s="90"/>
      <c r="O380" s="90"/>
      <c r="P380" s="90"/>
      <c r="Q380" s="90"/>
      <c r="R380" s="90"/>
    </row>
    <row r="381">
      <c r="A381" s="89" t="s">
        <v>516</v>
      </c>
      <c r="B381" s="90">
        <v>400.0</v>
      </c>
      <c r="C381" s="90">
        <v>11754.0</v>
      </c>
      <c r="D381" s="90" t="s">
        <v>76</v>
      </c>
      <c r="E381" s="92">
        <v>0.998423427690657</v>
      </c>
      <c r="F381" s="92">
        <v>-0.899804485870729</v>
      </c>
      <c r="G381" s="92">
        <v>1.6311975472821</v>
      </c>
      <c r="H381" s="92">
        <v>0.196890186684128</v>
      </c>
      <c r="I381" s="93">
        <v>82.0</v>
      </c>
      <c r="J381" s="90"/>
      <c r="K381" s="90"/>
      <c r="L381" s="90"/>
      <c r="M381" s="90"/>
      <c r="N381" s="90"/>
      <c r="O381" s="90"/>
      <c r="P381" s="90"/>
      <c r="Q381" s="90"/>
      <c r="R381" s="90"/>
    </row>
    <row r="382">
      <c r="A382" s="89" t="s">
        <v>517</v>
      </c>
      <c r="B382" s="90">
        <v>400.0</v>
      </c>
      <c r="C382" s="90">
        <v>11691.0</v>
      </c>
      <c r="D382" s="90" t="s">
        <v>76</v>
      </c>
      <c r="E382" s="92">
        <v>0.998255107627514</v>
      </c>
      <c r="F382" s="92">
        <v>-0.907514143791903</v>
      </c>
      <c r="G382" s="92">
        <v>1.5469663174209</v>
      </c>
      <c r="H382" s="92">
        <v>0.188800085676941</v>
      </c>
      <c r="I382" s="93">
        <v>83.5</v>
      </c>
      <c r="J382" s="90"/>
      <c r="K382" s="90"/>
      <c r="L382" s="90"/>
      <c r="M382" s="90"/>
      <c r="N382" s="90"/>
      <c r="O382" s="90"/>
      <c r="P382" s="90"/>
      <c r="Q382" s="90"/>
      <c r="R382" s="90"/>
    </row>
    <row r="383">
      <c r="A383" s="89" t="s">
        <v>519</v>
      </c>
      <c r="B383" s="90">
        <v>400.0</v>
      </c>
      <c r="C383" s="90">
        <v>11691.0</v>
      </c>
      <c r="D383" s="90" t="s">
        <v>76</v>
      </c>
      <c r="E383" s="92">
        <v>0.998255107627514</v>
      </c>
      <c r="F383" s="92">
        <v>-0.907514143791903</v>
      </c>
      <c r="G383" s="92">
        <v>1.5469663174209</v>
      </c>
      <c r="H383" s="92">
        <v>0.188800085676941</v>
      </c>
      <c r="I383" s="93">
        <v>83.5</v>
      </c>
      <c r="J383" s="90"/>
      <c r="K383" s="90"/>
      <c r="L383" s="90"/>
      <c r="M383" s="90"/>
      <c r="N383" s="90"/>
      <c r="O383" s="90"/>
      <c r="P383" s="90"/>
      <c r="Q383" s="90"/>
      <c r="R383" s="90"/>
    </row>
    <row r="384">
      <c r="A384" s="89" t="s">
        <v>520</v>
      </c>
      <c r="B384" s="90">
        <v>400.0</v>
      </c>
      <c r="C384" s="90">
        <v>12565.0</v>
      </c>
      <c r="D384" s="90" t="s">
        <v>76</v>
      </c>
      <c r="E384" s="92">
        <v>0.998324892434908</v>
      </c>
      <c r="F384" s="92">
        <v>-0.882305833523752</v>
      </c>
      <c r="G384" s="92">
        <v>1.38039134687493</v>
      </c>
      <c r="H384" s="92">
        <v>0.171261968494173</v>
      </c>
      <c r="I384" s="93">
        <v>86.5</v>
      </c>
      <c r="J384" s="90"/>
      <c r="K384" s="90"/>
      <c r="L384" s="90"/>
      <c r="M384" s="90"/>
      <c r="N384" s="90"/>
      <c r="O384" s="90"/>
      <c r="P384" s="90"/>
      <c r="Q384" s="90"/>
      <c r="R384" s="90"/>
    </row>
    <row r="385">
      <c r="A385" s="89" t="s">
        <v>521</v>
      </c>
      <c r="B385" s="90">
        <v>400.0</v>
      </c>
      <c r="C385" s="90">
        <v>12565.0</v>
      </c>
      <c r="D385" s="90" t="s">
        <v>76</v>
      </c>
      <c r="E385" s="92">
        <v>0.998324892434908</v>
      </c>
      <c r="F385" s="92">
        <v>-0.882305833523752</v>
      </c>
      <c r="G385" s="92">
        <v>1.38039134687493</v>
      </c>
      <c r="H385" s="92">
        <v>0.171261968494173</v>
      </c>
      <c r="I385" s="93">
        <v>86.5</v>
      </c>
      <c r="J385" s="90"/>
      <c r="K385" s="90"/>
      <c r="L385" s="90"/>
      <c r="M385" s="90"/>
      <c r="N385" s="90"/>
      <c r="O385" s="90"/>
      <c r="P385" s="90"/>
      <c r="Q385" s="90"/>
      <c r="R385" s="90"/>
    </row>
    <row r="386">
      <c r="A386" s="89" t="s">
        <v>522</v>
      </c>
      <c r="B386" s="90">
        <v>400.0</v>
      </c>
      <c r="C386" s="90">
        <v>11722.0</v>
      </c>
      <c r="D386" s="90" t="s">
        <v>76</v>
      </c>
      <c r="E386" s="92">
        <v>0.998406046377577</v>
      </c>
      <c r="F386" s="92">
        <v>-0.906922859534631</v>
      </c>
      <c r="G386" s="92">
        <v>1.58764861430484</v>
      </c>
      <c r="H386" s="92">
        <v>0.192978411423594</v>
      </c>
      <c r="I386" s="93">
        <v>83.75</v>
      </c>
      <c r="J386" s="90"/>
      <c r="K386" s="90"/>
      <c r="L386" s="90"/>
      <c r="M386" s="90"/>
      <c r="N386" s="90"/>
      <c r="O386" s="90"/>
      <c r="P386" s="90"/>
      <c r="Q386" s="90"/>
      <c r="R386" s="90"/>
    </row>
    <row r="387">
      <c r="A387" s="89" t="s">
        <v>524</v>
      </c>
      <c r="B387" s="90">
        <v>400.0</v>
      </c>
      <c r="C387" s="90">
        <v>11722.0</v>
      </c>
      <c r="D387" s="90" t="s">
        <v>76</v>
      </c>
      <c r="E387" s="92">
        <v>0.998406046377577</v>
      </c>
      <c r="F387" s="92">
        <v>-0.906922859534631</v>
      </c>
      <c r="G387" s="92">
        <v>1.58764861430484</v>
      </c>
      <c r="H387" s="92">
        <v>0.192978411423594</v>
      </c>
      <c r="I387" s="93">
        <v>83.75</v>
      </c>
      <c r="J387" s="90"/>
      <c r="K387" s="90"/>
      <c r="L387" s="90"/>
      <c r="M387" s="90"/>
      <c r="N387" s="90"/>
      <c r="O387" s="90"/>
      <c r="P387" s="90"/>
      <c r="Q387" s="90"/>
      <c r="R387" s="90"/>
    </row>
    <row r="388">
      <c r="A388" s="89" t="s">
        <v>525</v>
      </c>
      <c r="B388" s="90">
        <v>400.0</v>
      </c>
      <c r="C388" s="90">
        <v>11511.0</v>
      </c>
      <c r="D388" s="90" t="s">
        <v>76</v>
      </c>
      <c r="E388" s="92">
        <v>0.998637907406049</v>
      </c>
      <c r="F388" s="92">
        <v>-0.911828231701774</v>
      </c>
      <c r="G388" s="92">
        <v>1.66543690155902</v>
      </c>
      <c r="H388" s="92">
        <v>0.200674197563959</v>
      </c>
      <c r="I388" s="93">
        <v>82.0</v>
      </c>
      <c r="J388" s="90"/>
      <c r="K388" s="90"/>
      <c r="L388" s="90"/>
      <c r="M388" s="90"/>
      <c r="N388" s="90"/>
      <c r="O388" s="90"/>
      <c r="P388" s="90"/>
      <c r="Q388" s="90"/>
      <c r="R388" s="90"/>
    </row>
    <row r="389">
      <c r="A389" s="89" t="s">
        <v>526</v>
      </c>
      <c r="B389" s="90">
        <v>400.0</v>
      </c>
      <c r="C389" s="90">
        <v>11511.0</v>
      </c>
      <c r="D389" s="90" t="s">
        <v>76</v>
      </c>
      <c r="E389" s="92">
        <v>0.998637907406049</v>
      </c>
      <c r="F389" s="92">
        <v>-0.911828231701774</v>
      </c>
      <c r="G389" s="92">
        <v>1.66543690155902</v>
      </c>
      <c r="H389" s="92">
        <v>0.200674197563959</v>
      </c>
      <c r="I389" s="93">
        <v>82.0</v>
      </c>
      <c r="J389" s="90"/>
      <c r="K389" s="90"/>
      <c r="L389" s="90"/>
      <c r="M389" s="90"/>
      <c r="N389" s="90"/>
      <c r="O389" s="90"/>
      <c r="P389" s="90"/>
      <c r="Q389" s="90"/>
      <c r="R389" s="90"/>
    </row>
    <row r="390">
      <c r="A390" s="89" t="s">
        <v>527</v>
      </c>
      <c r="B390" s="90">
        <v>400.0</v>
      </c>
      <c r="C390" s="90">
        <v>12411.0</v>
      </c>
      <c r="D390" s="90" t="s">
        <v>76</v>
      </c>
      <c r="E390" s="92">
        <v>0.997795690774643</v>
      </c>
      <c r="F390" s="92">
        <v>-0.892515853982885</v>
      </c>
      <c r="G390" s="92">
        <v>1.4497269216096</v>
      </c>
      <c r="H390" s="92">
        <v>0.178319217601809</v>
      </c>
      <c r="I390" s="93">
        <v>85.25</v>
      </c>
      <c r="J390" s="90"/>
      <c r="K390" s="90"/>
      <c r="L390" s="90"/>
      <c r="M390" s="90"/>
      <c r="N390" s="90"/>
      <c r="O390" s="90"/>
      <c r="P390" s="90"/>
      <c r="Q390" s="90"/>
      <c r="R390" s="90"/>
    </row>
    <row r="391">
      <c r="A391" s="89" t="s">
        <v>528</v>
      </c>
      <c r="B391" s="90">
        <v>400.0</v>
      </c>
      <c r="C391" s="90">
        <v>12411.0</v>
      </c>
      <c r="D391" s="90" t="s">
        <v>76</v>
      </c>
      <c r="E391" s="92">
        <v>0.997795690774643</v>
      </c>
      <c r="F391" s="92">
        <v>-0.892515853982885</v>
      </c>
      <c r="G391" s="92">
        <v>1.4497269216096</v>
      </c>
      <c r="H391" s="92">
        <v>0.178319217601809</v>
      </c>
      <c r="I391" s="93">
        <v>85.25</v>
      </c>
      <c r="J391" s="90"/>
      <c r="K391" s="90"/>
      <c r="L391" s="90"/>
      <c r="M391" s="90"/>
      <c r="N391" s="90"/>
      <c r="O391" s="90"/>
      <c r="P391" s="90"/>
      <c r="Q391" s="90"/>
      <c r="R391" s="90"/>
    </row>
    <row r="392">
      <c r="A392" s="89" t="s">
        <v>529</v>
      </c>
      <c r="B392" s="90">
        <v>400.0</v>
      </c>
      <c r="C392" s="90">
        <v>11762.0</v>
      </c>
      <c r="D392" s="90" t="s">
        <v>76</v>
      </c>
      <c r="E392" s="92">
        <v>0.998243015398028</v>
      </c>
      <c r="F392" s="92">
        <v>-0.888594968722668</v>
      </c>
      <c r="G392" s="92">
        <v>1.59788094179699</v>
      </c>
      <c r="H392" s="92">
        <v>0.193979489143253</v>
      </c>
      <c r="I392" s="93">
        <v>81.5</v>
      </c>
      <c r="J392" s="90"/>
      <c r="K392" s="90"/>
      <c r="L392" s="90"/>
      <c r="M392" s="90"/>
      <c r="N392" s="90"/>
      <c r="O392" s="90"/>
      <c r="P392" s="90"/>
      <c r="Q392" s="90"/>
      <c r="R392" s="90"/>
    </row>
    <row r="393">
      <c r="A393" s="89" t="s">
        <v>531</v>
      </c>
      <c r="B393" s="90">
        <v>400.0</v>
      </c>
      <c r="C393" s="90">
        <v>11762.0</v>
      </c>
      <c r="D393" s="90" t="s">
        <v>76</v>
      </c>
      <c r="E393" s="92">
        <v>0.998243015398028</v>
      </c>
      <c r="F393" s="92">
        <v>-0.888594968722668</v>
      </c>
      <c r="G393" s="92">
        <v>1.59788094179699</v>
      </c>
      <c r="H393" s="92">
        <v>0.193979489143253</v>
      </c>
      <c r="I393" s="93">
        <v>81.5</v>
      </c>
      <c r="J393" s="90"/>
      <c r="K393" s="90"/>
      <c r="L393" s="90"/>
      <c r="M393" s="90"/>
      <c r="N393" s="90"/>
      <c r="O393" s="90"/>
      <c r="P393" s="90"/>
      <c r="Q393" s="90"/>
      <c r="R393" s="90"/>
    </row>
    <row r="394">
      <c r="A394" s="89" t="s">
        <v>532</v>
      </c>
      <c r="B394" s="90">
        <v>400.0</v>
      </c>
      <c r="C394" s="90">
        <v>12242.0</v>
      </c>
      <c r="D394" s="90" t="s">
        <v>76</v>
      </c>
      <c r="E394" s="92">
        <v>0.997714773758165</v>
      </c>
      <c r="F394" s="92">
        <v>-0.891671881285706</v>
      </c>
      <c r="G394" s="92">
        <v>1.48340355479221</v>
      </c>
      <c r="H394" s="92">
        <v>0.181842437749057</v>
      </c>
      <c r="I394" s="93">
        <v>85.5</v>
      </c>
      <c r="J394" s="90"/>
      <c r="K394" s="90"/>
      <c r="L394" s="90"/>
      <c r="M394" s="90"/>
      <c r="N394" s="90"/>
      <c r="O394" s="90"/>
      <c r="P394" s="90"/>
      <c r="Q394" s="90"/>
      <c r="R394" s="90"/>
    </row>
    <row r="395">
      <c r="A395" s="89" t="s">
        <v>533</v>
      </c>
      <c r="B395" s="90">
        <v>400.0</v>
      </c>
      <c r="C395" s="90">
        <v>12242.0</v>
      </c>
      <c r="D395" s="90" t="s">
        <v>76</v>
      </c>
      <c r="E395" s="92">
        <v>0.997714773758165</v>
      </c>
      <c r="F395" s="92">
        <v>-0.891671881285706</v>
      </c>
      <c r="G395" s="92">
        <v>1.48340355479221</v>
      </c>
      <c r="H395" s="92">
        <v>0.181842437749057</v>
      </c>
      <c r="I395" s="93">
        <v>85.5</v>
      </c>
      <c r="J395" s="90"/>
      <c r="K395" s="90"/>
      <c r="L395" s="90"/>
      <c r="M395" s="90"/>
      <c r="N395" s="90"/>
      <c r="O395" s="90"/>
      <c r="P395" s="90"/>
      <c r="Q395" s="90"/>
      <c r="R395" s="90"/>
    </row>
    <row r="396">
      <c r="A396" s="89" t="s">
        <v>534</v>
      </c>
      <c r="B396" s="90">
        <v>400.0</v>
      </c>
      <c r="C396" s="90">
        <v>11798.0</v>
      </c>
      <c r="D396" s="90" t="s">
        <v>76</v>
      </c>
      <c r="E396" s="92">
        <v>0.998421372245189</v>
      </c>
      <c r="F396" s="92">
        <v>-0.896410045363586</v>
      </c>
      <c r="G396" s="92">
        <v>1.54207915137778</v>
      </c>
      <c r="H396" s="92">
        <v>0.188687657738032</v>
      </c>
      <c r="I396" s="93">
        <v>82.75</v>
      </c>
      <c r="J396" s="90"/>
      <c r="K396" s="90"/>
      <c r="L396" s="90"/>
      <c r="M396" s="90"/>
      <c r="N396" s="90"/>
      <c r="O396" s="90"/>
      <c r="P396" s="90"/>
      <c r="Q396" s="90"/>
      <c r="R396" s="90"/>
    </row>
    <row r="397">
      <c r="A397" s="89" t="s">
        <v>536</v>
      </c>
      <c r="B397" s="90">
        <v>400.0</v>
      </c>
      <c r="C397" s="90">
        <v>11798.0</v>
      </c>
      <c r="D397" s="90" t="s">
        <v>76</v>
      </c>
      <c r="E397" s="92">
        <v>0.998421372245189</v>
      </c>
      <c r="F397" s="92">
        <v>-0.896410045363586</v>
      </c>
      <c r="G397" s="92">
        <v>1.54207915137778</v>
      </c>
      <c r="H397" s="92">
        <v>0.188687657738032</v>
      </c>
      <c r="I397" s="93">
        <v>82.75</v>
      </c>
      <c r="J397" s="90"/>
      <c r="K397" s="90"/>
      <c r="L397" s="90"/>
      <c r="M397" s="90"/>
      <c r="N397" s="90"/>
      <c r="O397" s="90"/>
      <c r="P397" s="90"/>
      <c r="Q397" s="90"/>
      <c r="R397" s="90"/>
    </row>
    <row r="398">
      <c r="A398" s="89" t="s">
        <v>537</v>
      </c>
      <c r="B398" s="90">
        <v>400.0</v>
      </c>
      <c r="C398" s="90">
        <v>12004.0</v>
      </c>
      <c r="D398" s="90" t="s">
        <v>76</v>
      </c>
      <c r="E398" s="92">
        <v>0.998103329160369</v>
      </c>
      <c r="F398" s="92">
        <v>-0.895280887892596</v>
      </c>
      <c r="G398" s="92">
        <v>1.4677102340566</v>
      </c>
      <c r="H398" s="92">
        <v>0.180629548440411</v>
      </c>
      <c r="I398" s="93">
        <v>84.25</v>
      </c>
      <c r="J398" s="90"/>
      <c r="K398" s="90"/>
      <c r="L398" s="90"/>
      <c r="M398" s="90"/>
      <c r="N398" s="90"/>
      <c r="O398" s="90"/>
      <c r="P398" s="90"/>
      <c r="Q398" s="90"/>
      <c r="R398" s="90"/>
    </row>
    <row r="399">
      <c r="A399" s="89" t="s">
        <v>538</v>
      </c>
      <c r="B399" s="90">
        <v>400.0</v>
      </c>
      <c r="C399" s="90">
        <v>12004.0</v>
      </c>
      <c r="D399" s="90" t="s">
        <v>76</v>
      </c>
      <c r="E399" s="92">
        <v>0.998103329160369</v>
      </c>
      <c r="F399" s="92">
        <v>-0.895280887892596</v>
      </c>
      <c r="G399" s="92">
        <v>1.4677102340566</v>
      </c>
      <c r="H399" s="92">
        <v>0.180629548440411</v>
      </c>
      <c r="I399" s="93">
        <v>84.25</v>
      </c>
      <c r="J399" s="90"/>
      <c r="K399" s="90"/>
      <c r="L399" s="90"/>
      <c r="M399" s="90"/>
      <c r="N399" s="90"/>
      <c r="O399" s="90"/>
      <c r="P399" s="90"/>
      <c r="Q399" s="90"/>
      <c r="R399" s="90"/>
    </row>
    <row r="400">
      <c r="A400" s="89" t="s">
        <v>539</v>
      </c>
      <c r="B400" s="90">
        <v>400.0</v>
      </c>
      <c r="C400" s="90">
        <v>12130.0</v>
      </c>
      <c r="D400" s="90" t="s">
        <v>76</v>
      </c>
      <c r="E400" s="92">
        <v>0.998214378324123</v>
      </c>
      <c r="F400" s="92">
        <v>-0.898057488882762</v>
      </c>
      <c r="G400" s="92">
        <v>1.51312770287253</v>
      </c>
      <c r="H400" s="92">
        <v>0.184759214554286</v>
      </c>
      <c r="I400" s="93">
        <v>84.0</v>
      </c>
      <c r="J400" s="90"/>
      <c r="K400" s="90"/>
      <c r="L400" s="90"/>
      <c r="M400" s="90"/>
      <c r="N400" s="90"/>
      <c r="O400" s="90"/>
      <c r="P400" s="90"/>
      <c r="Q400" s="90"/>
      <c r="R400" s="90"/>
    </row>
    <row r="401">
      <c r="A401" s="89" t="s">
        <v>540</v>
      </c>
      <c r="B401" s="90">
        <v>400.0</v>
      </c>
      <c r="C401" s="90">
        <v>12130.0</v>
      </c>
      <c r="D401" s="90" t="s">
        <v>76</v>
      </c>
      <c r="E401" s="92">
        <v>0.998214378324123</v>
      </c>
      <c r="F401" s="92">
        <v>-0.898057488882762</v>
      </c>
      <c r="G401" s="92">
        <v>1.51312770287253</v>
      </c>
      <c r="H401" s="92">
        <v>0.184759214554286</v>
      </c>
      <c r="I401" s="93">
        <v>84.0</v>
      </c>
      <c r="J401" s="90"/>
      <c r="K401" s="90"/>
      <c r="L401" s="90"/>
      <c r="M401" s="90"/>
      <c r="N401" s="90"/>
      <c r="O401" s="90"/>
      <c r="P401" s="90"/>
      <c r="Q401" s="90"/>
      <c r="R401" s="90"/>
    </row>
    <row r="402">
      <c r="A402" s="89" t="s">
        <v>139</v>
      </c>
      <c r="B402" s="90">
        <v>900.0</v>
      </c>
      <c r="C402" s="90">
        <v>27110.0</v>
      </c>
      <c r="D402" s="90" t="s">
        <v>76</v>
      </c>
      <c r="E402" s="92">
        <v>0.998226797683534</v>
      </c>
      <c r="F402" s="92">
        <v>-0.893136477872378</v>
      </c>
      <c r="G402" s="92">
        <v>1.492746749053</v>
      </c>
      <c r="H402" s="92">
        <v>0.183034562707762</v>
      </c>
      <c r="I402" s="93">
        <v>84.8888888888889</v>
      </c>
      <c r="J402" s="90"/>
      <c r="K402" s="90"/>
      <c r="L402" s="90"/>
      <c r="M402" s="90"/>
      <c r="N402" s="90"/>
      <c r="O402" s="90"/>
      <c r="P402" s="90"/>
      <c r="Q402" s="90"/>
      <c r="R402" s="90"/>
    </row>
    <row r="403">
      <c r="A403" s="89" t="s">
        <v>146</v>
      </c>
      <c r="B403" s="90">
        <v>900.0</v>
      </c>
      <c r="C403" s="90">
        <v>27110.0</v>
      </c>
      <c r="D403" s="90" t="s">
        <v>76</v>
      </c>
      <c r="E403" s="92">
        <v>0.998226797683534</v>
      </c>
      <c r="F403" s="92">
        <v>-0.893136477872378</v>
      </c>
      <c r="G403" s="92">
        <v>1.492746749053</v>
      </c>
      <c r="H403" s="92">
        <v>0.183034562707762</v>
      </c>
      <c r="I403" s="93">
        <v>84.8888888888889</v>
      </c>
      <c r="J403" s="90"/>
      <c r="K403" s="90"/>
      <c r="L403" s="90"/>
      <c r="M403" s="90"/>
      <c r="N403" s="90"/>
      <c r="O403" s="90"/>
      <c r="P403" s="90"/>
      <c r="Q403" s="90"/>
      <c r="R403" s="90"/>
    </row>
    <row r="404">
      <c r="A404" s="89" t="s">
        <v>542</v>
      </c>
      <c r="B404" s="90">
        <v>900.0</v>
      </c>
      <c r="C404" s="90">
        <v>27031.0</v>
      </c>
      <c r="D404" s="90" t="s">
        <v>76</v>
      </c>
      <c r="E404" s="92">
        <v>0.998398960900618</v>
      </c>
      <c r="F404" s="92">
        <v>-0.897209155761753</v>
      </c>
      <c r="G404" s="92">
        <v>1.53668885692283</v>
      </c>
      <c r="H404" s="92">
        <v>0.187249384732706</v>
      </c>
      <c r="I404" s="93">
        <v>83.7777777777778</v>
      </c>
      <c r="J404" s="90"/>
      <c r="K404" s="90"/>
      <c r="L404" s="90"/>
      <c r="M404" s="90"/>
      <c r="N404" s="90"/>
      <c r="O404" s="90"/>
      <c r="P404" s="90"/>
      <c r="Q404" s="90"/>
      <c r="R404" s="90"/>
    </row>
    <row r="405">
      <c r="A405" s="89" t="s">
        <v>543</v>
      </c>
      <c r="B405" s="90">
        <v>900.0</v>
      </c>
      <c r="C405" s="90">
        <v>27031.0</v>
      </c>
      <c r="D405" s="90" t="s">
        <v>76</v>
      </c>
      <c r="E405" s="92">
        <v>0.998398960900618</v>
      </c>
      <c r="F405" s="92">
        <v>-0.897209155761753</v>
      </c>
      <c r="G405" s="92">
        <v>1.53668885692283</v>
      </c>
      <c r="H405" s="92">
        <v>0.187249384732706</v>
      </c>
      <c r="I405" s="93">
        <v>83.7777777777778</v>
      </c>
      <c r="J405" s="90"/>
      <c r="K405" s="90"/>
      <c r="L405" s="90"/>
      <c r="M405" s="90"/>
      <c r="N405" s="90"/>
      <c r="O405" s="90"/>
      <c r="P405" s="90"/>
      <c r="Q405" s="90"/>
      <c r="R405" s="90"/>
    </row>
    <row r="406">
      <c r="A406" s="89" t="s">
        <v>544</v>
      </c>
      <c r="B406" s="90">
        <v>900.0</v>
      </c>
      <c r="C406" s="90">
        <v>27491.0</v>
      </c>
      <c r="D406" s="90" t="s">
        <v>76</v>
      </c>
      <c r="E406" s="92">
        <v>0.998033291702078</v>
      </c>
      <c r="F406" s="92">
        <v>-0.893852888936325</v>
      </c>
      <c r="G406" s="92">
        <v>1.51309041726326</v>
      </c>
      <c r="H406" s="92">
        <v>0.184584602980148</v>
      </c>
      <c r="I406" s="93">
        <v>84.5555555555556</v>
      </c>
      <c r="J406" s="90"/>
      <c r="K406" s="90"/>
      <c r="L406" s="90"/>
      <c r="M406" s="90"/>
      <c r="N406" s="90"/>
      <c r="O406" s="90"/>
      <c r="P406" s="90"/>
      <c r="Q406" s="90"/>
      <c r="R406" s="90"/>
    </row>
    <row r="407">
      <c r="A407" s="89" t="s">
        <v>546</v>
      </c>
      <c r="B407" s="90">
        <v>900.0</v>
      </c>
      <c r="C407" s="90">
        <v>27491.0</v>
      </c>
      <c r="D407" s="90" t="s">
        <v>76</v>
      </c>
      <c r="E407" s="92">
        <v>0.998033291702078</v>
      </c>
      <c r="F407" s="92">
        <v>-0.893852888936325</v>
      </c>
      <c r="G407" s="92">
        <v>1.51309041726326</v>
      </c>
      <c r="H407" s="92">
        <v>0.184584602980148</v>
      </c>
      <c r="I407" s="93">
        <v>84.5555555555556</v>
      </c>
      <c r="J407" s="90"/>
      <c r="K407" s="90"/>
      <c r="L407" s="90"/>
      <c r="M407" s="90"/>
      <c r="N407" s="90"/>
      <c r="O407" s="90"/>
      <c r="P407" s="90"/>
      <c r="Q407" s="90"/>
      <c r="R407" s="90"/>
    </row>
    <row r="408">
      <c r="A408" s="89" t="s">
        <v>547</v>
      </c>
      <c r="B408" s="90">
        <v>900.0</v>
      </c>
      <c r="C408" s="90">
        <v>26326.0</v>
      </c>
      <c r="D408" s="90" t="s">
        <v>76</v>
      </c>
      <c r="E408" s="92">
        <v>0.998180179775961</v>
      </c>
      <c r="F408" s="92">
        <v>-0.90241572877642</v>
      </c>
      <c r="G408" s="92">
        <v>1.57440895224837</v>
      </c>
      <c r="H408" s="92">
        <v>0.19197626079758</v>
      </c>
      <c r="I408" s="93">
        <v>82.8888888888889</v>
      </c>
      <c r="J408" s="90"/>
      <c r="K408" s="90"/>
      <c r="L408" s="90"/>
      <c r="M408" s="90"/>
      <c r="N408" s="90"/>
      <c r="O408" s="90"/>
      <c r="P408" s="90"/>
      <c r="Q408" s="90"/>
      <c r="R408" s="90"/>
    </row>
    <row r="409">
      <c r="A409" s="89" t="s">
        <v>548</v>
      </c>
      <c r="B409" s="90">
        <v>900.0</v>
      </c>
      <c r="C409" s="90">
        <v>26326.0</v>
      </c>
      <c r="D409" s="90" t="s">
        <v>76</v>
      </c>
      <c r="E409" s="92">
        <v>0.998180179775961</v>
      </c>
      <c r="F409" s="92">
        <v>-0.90241572877642</v>
      </c>
      <c r="G409" s="92">
        <v>1.57440895224837</v>
      </c>
      <c r="H409" s="92">
        <v>0.19197626079758</v>
      </c>
      <c r="I409" s="93">
        <v>82.8888888888889</v>
      </c>
      <c r="J409" s="90"/>
      <c r="K409" s="90"/>
      <c r="L409" s="90"/>
      <c r="M409" s="90"/>
      <c r="N409" s="90"/>
      <c r="O409" s="90"/>
      <c r="P409" s="90"/>
      <c r="Q409" s="90"/>
      <c r="R409" s="90"/>
    </row>
    <row r="410">
      <c r="A410" s="89" t="s">
        <v>549</v>
      </c>
      <c r="B410" s="90">
        <v>900.0</v>
      </c>
      <c r="C410" s="90">
        <v>26523.0</v>
      </c>
      <c r="D410" s="90" t="s">
        <v>76</v>
      </c>
      <c r="E410" s="92">
        <v>0.998485109353478</v>
      </c>
      <c r="F410" s="92">
        <v>-0.908256847169199</v>
      </c>
      <c r="G410" s="92">
        <v>1.60820502510883</v>
      </c>
      <c r="H410" s="92">
        <v>0.19469776010668</v>
      </c>
      <c r="I410" s="93">
        <v>82.4444444444444</v>
      </c>
      <c r="J410" s="90"/>
      <c r="K410" s="90"/>
      <c r="L410" s="90"/>
      <c r="M410" s="90"/>
      <c r="N410" s="90"/>
      <c r="O410" s="90"/>
      <c r="P410" s="90"/>
      <c r="Q410" s="90"/>
      <c r="R410" s="90"/>
    </row>
    <row r="411">
      <c r="A411" s="89" t="s">
        <v>550</v>
      </c>
      <c r="B411" s="90">
        <v>900.0</v>
      </c>
      <c r="C411" s="90">
        <v>26523.0</v>
      </c>
      <c r="D411" s="90" t="s">
        <v>76</v>
      </c>
      <c r="E411" s="92">
        <v>0.998485109353478</v>
      </c>
      <c r="F411" s="92">
        <v>-0.908256847169199</v>
      </c>
      <c r="G411" s="92">
        <v>1.60820502510883</v>
      </c>
      <c r="H411" s="92">
        <v>0.19469776010668</v>
      </c>
      <c r="I411" s="93">
        <v>82.4444444444444</v>
      </c>
      <c r="J411" s="90"/>
      <c r="K411" s="90"/>
      <c r="L411" s="90"/>
      <c r="M411" s="90"/>
      <c r="N411" s="90"/>
      <c r="O411" s="90"/>
      <c r="P411" s="90"/>
      <c r="Q411" s="90"/>
      <c r="R411" s="90"/>
    </row>
    <row r="412">
      <c r="A412" s="89" t="s">
        <v>552</v>
      </c>
      <c r="B412" s="90">
        <v>900.0</v>
      </c>
      <c r="C412" s="90">
        <v>26658.0</v>
      </c>
      <c r="D412" s="90" t="s">
        <v>76</v>
      </c>
      <c r="E412" s="92">
        <v>0.998559670738088</v>
      </c>
      <c r="F412" s="92">
        <v>-0.886660081979669</v>
      </c>
      <c r="G412" s="92">
        <v>1.55812175246012</v>
      </c>
      <c r="H412" s="92">
        <v>0.189745661489245</v>
      </c>
      <c r="I412" s="93">
        <v>83.6666666666667</v>
      </c>
      <c r="J412" s="90"/>
      <c r="K412" s="90"/>
      <c r="L412" s="90"/>
      <c r="M412" s="90"/>
      <c r="N412" s="90"/>
      <c r="O412" s="90"/>
      <c r="P412" s="90"/>
      <c r="Q412" s="90"/>
      <c r="R412" s="90"/>
    </row>
    <row r="413">
      <c r="A413" s="89" t="s">
        <v>553</v>
      </c>
      <c r="B413" s="90">
        <v>900.0</v>
      </c>
      <c r="C413" s="90">
        <v>26658.0</v>
      </c>
      <c r="D413" s="90" t="s">
        <v>76</v>
      </c>
      <c r="E413" s="92">
        <v>0.998559670738088</v>
      </c>
      <c r="F413" s="92">
        <v>-0.886660081979669</v>
      </c>
      <c r="G413" s="92">
        <v>1.55812175246012</v>
      </c>
      <c r="H413" s="92">
        <v>0.189745661489245</v>
      </c>
      <c r="I413" s="93">
        <v>83.6666666666667</v>
      </c>
      <c r="J413" s="90"/>
      <c r="K413" s="90"/>
      <c r="L413" s="90"/>
      <c r="M413" s="90"/>
      <c r="N413" s="90"/>
      <c r="O413" s="90"/>
      <c r="P413" s="90"/>
      <c r="Q413" s="90"/>
      <c r="R413" s="90"/>
    </row>
    <row r="414">
      <c r="A414" s="89" t="s">
        <v>554</v>
      </c>
      <c r="B414" s="90">
        <v>900.0</v>
      </c>
      <c r="C414" s="90">
        <v>26550.0</v>
      </c>
      <c r="D414" s="90" t="s">
        <v>76</v>
      </c>
      <c r="E414" s="92">
        <v>0.998215280993202</v>
      </c>
      <c r="F414" s="92">
        <v>-0.903123507880787</v>
      </c>
      <c r="G414" s="92">
        <v>1.51296615194272</v>
      </c>
      <c r="H414" s="92">
        <v>0.185252950888201</v>
      </c>
      <c r="I414" s="93">
        <v>84.3333333333333</v>
      </c>
      <c r="J414" s="90"/>
      <c r="K414" s="90"/>
      <c r="L414" s="90"/>
      <c r="M414" s="90"/>
      <c r="N414" s="90"/>
      <c r="O414" s="90"/>
      <c r="P414" s="90"/>
      <c r="Q414" s="90"/>
      <c r="R414" s="90"/>
    </row>
    <row r="415">
      <c r="A415" s="89" t="s">
        <v>555</v>
      </c>
      <c r="B415" s="90">
        <v>900.0</v>
      </c>
      <c r="C415" s="90">
        <v>26550.0</v>
      </c>
      <c r="D415" s="90" t="s">
        <v>76</v>
      </c>
      <c r="E415" s="92">
        <v>0.998215280993202</v>
      </c>
      <c r="F415" s="92">
        <v>-0.903123507880787</v>
      </c>
      <c r="G415" s="92">
        <v>1.51296615194272</v>
      </c>
      <c r="H415" s="92">
        <v>0.185252950888201</v>
      </c>
      <c r="I415" s="93">
        <v>84.3333333333333</v>
      </c>
      <c r="J415" s="90"/>
      <c r="K415" s="90"/>
      <c r="L415" s="90"/>
      <c r="M415" s="90"/>
      <c r="N415" s="90"/>
      <c r="O415" s="90"/>
      <c r="P415" s="90"/>
      <c r="Q415" s="90"/>
      <c r="R415" s="90"/>
    </row>
    <row r="416">
      <c r="A416" s="89" t="s">
        <v>556</v>
      </c>
      <c r="B416" s="90">
        <v>900.0</v>
      </c>
      <c r="C416" s="90">
        <v>27274.0</v>
      </c>
      <c r="D416" s="90" t="s">
        <v>76</v>
      </c>
      <c r="E416" s="92">
        <v>0.998050653610291</v>
      </c>
      <c r="F416" s="92">
        <v>-0.890580229335281</v>
      </c>
      <c r="G416" s="92">
        <v>1.49204416755197</v>
      </c>
      <c r="H416" s="92">
        <v>0.182916724429745</v>
      </c>
      <c r="I416" s="93">
        <v>84.6666666666667</v>
      </c>
      <c r="J416" s="90"/>
      <c r="K416" s="90"/>
      <c r="L416" s="90"/>
      <c r="M416" s="90"/>
      <c r="N416" s="90"/>
      <c r="O416" s="90"/>
      <c r="P416" s="90"/>
      <c r="Q416" s="90"/>
      <c r="R416" s="90"/>
    </row>
    <row r="417">
      <c r="A417" s="89" t="s">
        <v>558</v>
      </c>
      <c r="B417" s="90">
        <v>900.0</v>
      </c>
      <c r="C417" s="90">
        <v>27274.0</v>
      </c>
      <c r="D417" s="90" t="s">
        <v>76</v>
      </c>
      <c r="E417" s="92">
        <v>0.998050653610291</v>
      </c>
      <c r="F417" s="92">
        <v>-0.890580229335281</v>
      </c>
      <c r="G417" s="92">
        <v>1.49204416755197</v>
      </c>
      <c r="H417" s="92">
        <v>0.182916724429745</v>
      </c>
      <c r="I417" s="93">
        <v>84.6666666666667</v>
      </c>
      <c r="J417" s="90"/>
      <c r="K417" s="90"/>
      <c r="L417" s="90"/>
      <c r="M417" s="90"/>
      <c r="N417" s="90"/>
      <c r="O417" s="90"/>
      <c r="P417" s="90"/>
      <c r="Q417" s="90"/>
      <c r="R417" s="90"/>
    </row>
    <row r="418">
      <c r="A418" s="89" t="s">
        <v>559</v>
      </c>
      <c r="B418" s="90">
        <v>900.0</v>
      </c>
      <c r="C418" s="90">
        <v>27321.0</v>
      </c>
      <c r="D418" s="90" t="s">
        <v>76</v>
      </c>
      <c r="E418" s="92">
        <v>0.998102836747164</v>
      </c>
      <c r="F418" s="92">
        <v>-0.890825611698346</v>
      </c>
      <c r="G418" s="92">
        <v>1.48284563614685</v>
      </c>
      <c r="H418" s="92">
        <v>0.181947767784348</v>
      </c>
      <c r="I418" s="93">
        <v>84.4444444444444</v>
      </c>
      <c r="J418" s="90"/>
      <c r="K418" s="90"/>
      <c r="L418" s="90"/>
      <c r="M418" s="90"/>
      <c r="N418" s="90"/>
      <c r="O418" s="90"/>
      <c r="P418" s="90"/>
      <c r="Q418" s="90"/>
      <c r="R418" s="90"/>
    </row>
    <row r="419">
      <c r="A419" s="89" t="s">
        <v>560</v>
      </c>
      <c r="B419" s="90">
        <v>900.0</v>
      </c>
      <c r="C419" s="90">
        <v>27321.0</v>
      </c>
      <c r="D419" s="90" t="s">
        <v>76</v>
      </c>
      <c r="E419" s="92">
        <v>0.998102836747164</v>
      </c>
      <c r="F419" s="92">
        <v>-0.890825611698346</v>
      </c>
      <c r="G419" s="92">
        <v>1.48284563614685</v>
      </c>
      <c r="H419" s="92">
        <v>0.181947767784348</v>
      </c>
      <c r="I419" s="93">
        <v>84.4444444444444</v>
      </c>
      <c r="J419" s="90"/>
      <c r="K419" s="90"/>
      <c r="L419" s="90"/>
      <c r="M419" s="90"/>
      <c r="N419" s="90"/>
      <c r="O419" s="90"/>
      <c r="P419" s="90"/>
      <c r="Q419" s="90"/>
      <c r="R419" s="90"/>
    </row>
    <row r="420">
      <c r="A420" s="89" t="s">
        <v>561</v>
      </c>
      <c r="B420" s="90">
        <v>900.0</v>
      </c>
      <c r="C420" s="90">
        <v>26684.0</v>
      </c>
      <c r="D420" s="90" t="s">
        <v>76</v>
      </c>
      <c r="E420" s="92">
        <v>0.998163650641837</v>
      </c>
      <c r="F420" s="92">
        <v>-0.894042608095314</v>
      </c>
      <c r="G420" s="92">
        <v>1.58061386143863</v>
      </c>
      <c r="H420" s="92">
        <v>0.19207482005944</v>
      </c>
      <c r="I420" s="93">
        <v>84.0</v>
      </c>
      <c r="J420" s="90"/>
      <c r="K420" s="90"/>
      <c r="L420" s="90"/>
      <c r="M420" s="90"/>
      <c r="N420" s="90"/>
      <c r="O420" s="90"/>
      <c r="P420" s="90"/>
      <c r="Q420" s="90"/>
      <c r="R420" s="90"/>
    </row>
    <row r="421">
      <c r="A421" s="89" t="s">
        <v>562</v>
      </c>
      <c r="B421" s="90">
        <v>900.0</v>
      </c>
      <c r="C421" s="90">
        <v>26684.0</v>
      </c>
      <c r="D421" s="90" t="s">
        <v>76</v>
      </c>
      <c r="E421" s="92">
        <v>0.998163650641837</v>
      </c>
      <c r="F421" s="92">
        <v>-0.894042608095314</v>
      </c>
      <c r="G421" s="92">
        <v>1.58061386143863</v>
      </c>
      <c r="H421" s="92">
        <v>0.19207482005944</v>
      </c>
      <c r="I421" s="93">
        <v>84.0</v>
      </c>
      <c r="J421" s="90"/>
      <c r="K421" s="90"/>
      <c r="L421" s="90"/>
      <c r="M421" s="90"/>
      <c r="N421" s="90"/>
      <c r="O421" s="90"/>
      <c r="P421" s="90"/>
      <c r="Q421" s="90"/>
      <c r="R421" s="90"/>
    </row>
    <row r="422">
      <c r="A422" s="89" t="s">
        <v>564</v>
      </c>
      <c r="B422" s="90">
        <v>900.0</v>
      </c>
      <c r="C422" s="90">
        <v>27202.0</v>
      </c>
      <c r="D422" s="90" t="s">
        <v>76</v>
      </c>
      <c r="E422" s="92">
        <v>0.998205485232574</v>
      </c>
      <c r="F422" s="92">
        <v>-0.895467453169734</v>
      </c>
      <c r="G422" s="92">
        <v>1.52297450869583</v>
      </c>
      <c r="H422" s="92">
        <v>0.185862869607581</v>
      </c>
      <c r="I422" s="93">
        <v>84.0</v>
      </c>
      <c r="J422" s="90"/>
      <c r="K422" s="90"/>
      <c r="L422" s="90"/>
      <c r="M422" s="90"/>
      <c r="N422" s="90"/>
      <c r="O422" s="90"/>
      <c r="P422" s="90"/>
      <c r="Q422" s="90"/>
      <c r="R422" s="90"/>
    </row>
    <row r="423">
      <c r="A423" s="89" t="s">
        <v>565</v>
      </c>
      <c r="B423" s="90">
        <v>900.0</v>
      </c>
      <c r="C423" s="90">
        <v>27202.0</v>
      </c>
      <c r="D423" s="90" t="s">
        <v>76</v>
      </c>
      <c r="E423" s="92">
        <v>0.998205485232574</v>
      </c>
      <c r="F423" s="92">
        <v>-0.895467453169734</v>
      </c>
      <c r="G423" s="92">
        <v>1.52297450869583</v>
      </c>
      <c r="H423" s="92">
        <v>0.185862869607581</v>
      </c>
      <c r="I423" s="93">
        <v>84.0</v>
      </c>
      <c r="J423" s="90"/>
      <c r="K423" s="90"/>
      <c r="L423" s="90"/>
      <c r="M423" s="90"/>
      <c r="N423" s="90"/>
      <c r="O423" s="90"/>
      <c r="P423" s="90"/>
      <c r="Q423" s="90"/>
      <c r="R423" s="90"/>
    </row>
    <row r="424">
      <c r="A424" s="89" t="s">
        <v>151</v>
      </c>
      <c r="B424" s="90">
        <v>900.0</v>
      </c>
      <c r="C424" s="90">
        <v>26948.0</v>
      </c>
      <c r="D424" s="90" t="s">
        <v>76</v>
      </c>
      <c r="E424" s="92">
        <v>0.998381790755436</v>
      </c>
      <c r="F424" s="92">
        <v>-0.898750619112216</v>
      </c>
      <c r="G424" s="92">
        <v>1.59607200512527</v>
      </c>
      <c r="H424" s="92">
        <v>0.193197568479264</v>
      </c>
      <c r="I424" s="93">
        <v>82.6666666666667</v>
      </c>
      <c r="J424" s="90"/>
      <c r="K424" s="90"/>
      <c r="L424" s="90"/>
      <c r="M424" s="90"/>
      <c r="N424" s="90"/>
      <c r="O424" s="90"/>
      <c r="P424" s="90"/>
      <c r="Q424" s="90"/>
      <c r="R424" s="90"/>
    </row>
    <row r="425">
      <c r="A425" s="89" t="s">
        <v>155</v>
      </c>
      <c r="B425" s="90">
        <v>900.0</v>
      </c>
      <c r="C425" s="90">
        <v>26948.0</v>
      </c>
      <c r="D425" s="90" t="s">
        <v>76</v>
      </c>
      <c r="E425" s="92">
        <v>0.998381790755436</v>
      </c>
      <c r="F425" s="92">
        <v>-0.898750619112216</v>
      </c>
      <c r="G425" s="92">
        <v>1.59607200512527</v>
      </c>
      <c r="H425" s="92">
        <v>0.193197568479264</v>
      </c>
      <c r="I425" s="93">
        <v>82.6666666666667</v>
      </c>
      <c r="J425" s="90"/>
      <c r="K425" s="90"/>
      <c r="L425" s="90"/>
      <c r="M425" s="90"/>
      <c r="N425" s="90"/>
      <c r="O425" s="90"/>
      <c r="P425" s="90"/>
      <c r="Q425" s="90"/>
      <c r="R425" s="90"/>
    </row>
    <row r="426">
      <c r="A426" s="89" t="s">
        <v>566</v>
      </c>
      <c r="B426" s="90">
        <v>900.0</v>
      </c>
      <c r="C426" s="90">
        <v>26909.0</v>
      </c>
      <c r="D426" s="90" t="s">
        <v>76</v>
      </c>
      <c r="E426" s="92">
        <v>0.997923507601015</v>
      </c>
      <c r="F426" s="92">
        <v>-0.886614825401184</v>
      </c>
      <c r="G426" s="92">
        <v>1.50127790129106</v>
      </c>
      <c r="H426" s="92">
        <v>0.184121847094774</v>
      </c>
      <c r="I426" s="93">
        <v>84.5555555555556</v>
      </c>
      <c r="J426" s="90"/>
      <c r="K426" s="90"/>
      <c r="L426" s="90"/>
      <c r="M426" s="90"/>
      <c r="N426" s="90"/>
      <c r="O426" s="90"/>
      <c r="P426" s="90"/>
      <c r="Q426" s="90"/>
      <c r="R426" s="90"/>
    </row>
    <row r="427">
      <c r="A427" s="89" t="s">
        <v>568</v>
      </c>
      <c r="B427" s="90">
        <v>900.0</v>
      </c>
      <c r="C427" s="90">
        <v>26909.0</v>
      </c>
      <c r="D427" s="90" t="s">
        <v>76</v>
      </c>
      <c r="E427" s="92">
        <v>0.997923507601015</v>
      </c>
      <c r="F427" s="92">
        <v>-0.886614825401184</v>
      </c>
      <c r="G427" s="92">
        <v>1.50127790129106</v>
      </c>
      <c r="H427" s="92">
        <v>0.184121847094774</v>
      </c>
      <c r="I427" s="93">
        <v>84.5555555555556</v>
      </c>
      <c r="J427" s="90"/>
      <c r="K427" s="90"/>
      <c r="L427" s="90"/>
      <c r="M427" s="90"/>
      <c r="N427" s="90"/>
      <c r="O427" s="90"/>
      <c r="P427" s="90"/>
      <c r="Q427" s="90"/>
      <c r="R427" s="90"/>
    </row>
    <row r="428">
      <c r="A428" s="89" t="s">
        <v>569</v>
      </c>
      <c r="B428" s="90">
        <v>900.0</v>
      </c>
      <c r="C428" s="90">
        <v>27083.0</v>
      </c>
      <c r="D428" s="90" t="s">
        <v>76</v>
      </c>
      <c r="E428" s="92">
        <v>0.99841287222585</v>
      </c>
      <c r="F428" s="92">
        <v>-0.893782828656749</v>
      </c>
      <c r="G428" s="92">
        <v>1.49674730376156</v>
      </c>
      <c r="H428" s="92">
        <v>0.183560840720491</v>
      </c>
      <c r="I428" s="93">
        <v>84.1111111111111</v>
      </c>
      <c r="J428" s="90"/>
      <c r="K428" s="90"/>
      <c r="L428" s="90"/>
      <c r="M428" s="90"/>
      <c r="N428" s="90"/>
      <c r="O428" s="90"/>
      <c r="P428" s="90"/>
      <c r="Q428" s="90"/>
      <c r="R428" s="90"/>
    </row>
    <row r="429">
      <c r="A429" s="89" t="s">
        <v>570</v>
      </c>
      <c r="B429" s="90">
        <v>900.0</v>
      </c>
      <c r="C429" s="90">
        <v>27083.0</v>
      </c>
      <c r="D429" s="90" t="s">
        <v>76</v>
      </c>
      <c r="E429" s="92">
        <v>0.99841287222585</v>
      </c>
      <c r="F429" s="92">
        <v>-0.893782828656749</v>
      </c>
      <c r="G429" s="92">
        <v>1.49674730376156</v>
      </c>
      <c r="H429" s="92">
        <v>0.183560840720491</v>
      </c>
      <c r="I429" s="93">
        <v>84.1111111111111</v>
      </c>
      <c r="J429" s="90"/>
      <c r="K429" s="90"/>
      <c r="L429" s="90"/>
      <c r="M429" s="90"/>
      <c r="N429" s="90"/>
      <c r="O429" s="90"/>
      <c r="P429" s="90"/>
      <c r="Q429" s="90"/>
      <c r="R429" s="90"/>
    </row>
    <row r="430">
      <c r="A430" s="89" t="s">
        <v>571</v>
      </c>
      <c r="B430" s="90">
        <v>900.0</v>
      </c>
      <c r="C430" s="90">
        <v>26784.0</v>
      </c>
      <c r="D430" s="90" t="s">
        <v>76</v>
      </c>
      <c r="E430" s="92">
        <v>0.998277152477679</v>
      </c>
      <c r="F430" s="92">
        <v>-0.899067893165725</v>
      </c>
      <c r="G430" s="92">
        <v>1.5415442596213</v>
      </c>
      <c r="H430" s="92">
        <v>0.18790554789227</v>
      </c>
      <c r="I430" s="93">
        <v>84.3333333333333</v>
      </c>
      <c r="J430" s="90"/>
      <c r="K430" s="90"/>
      <c r="L430" s="90"/>
      <c r="M430" s="90"/>
      <c r="N430" s="90"/>
      <c r="O430" s="90"/>
      <c r="P430" s="90"/>
      <c r="Q430" s="90"/>
      <c r="R430" s="90"/>
    </row>
    <row r="431">
      <c r="A431" s="89" t="s">
        <v>572</v>
      </c>
      <c r="B431" s="90">
        <v>900.0</v>
      </c>
      <c r="C431" s="90">
        <v>26784.0</v>
      </c>
      <c r="D431" s="90" t="s">
        <v>76</v>
      </c>
      <c r="E431" s="92">
        <v>0.998277152477679</v>
      </c>
      <c r="F431" s="92">
        <v>-0.899067893165725</v>
      </c>
      <c r="G431" s="92">
        <v>1.5415442596213</v>
      </c>
      <c r="H431" s="92">
        <v>0.18790554789227</v>
      </c>
      <c r="I431" s="93">
        <v>84.3333333333333</v>
      </c>
      <c r="J431" s="90"/>
      <c r="K431" s="90"/>
      <c r="L431" s="90"/>
      <c r="M431" s="90"/>
      <c r="N431" s="90"/>
      <c r="O431" s="90"/>
      <c r="P431" s="90"/>
      <c r="Q431" s="90"/>
      <c r="R431" s="90"/>
    </row>
    <row r="432">
      <c r="A432" s="89" t="s">
        <v>574</v>
      </c>
      <c r="B432" s="90">
        <v>900.0</v>
      </c>
      <c r="C432" s="90">
        <v>26901.0</v>
      </c>
      <c r="D432" s="90" t="s">
        <v>76</v>
      </c>
      <c r="E432" s="92">
        <v>0.998371293230095</v>
      </c>
      <c r="F432" s="92">
        <v>-0.906893996898114</v>
      </c>
      <c r="G432" s="92">
        <v>1.55506188370678</v>
      </c>
      <c r="H432" s="92">
        <v>0.189047520346013</v>
      </c>
      <c r="I432" s="93">
        <v>82.0</v>
      </c>
      <c r="J432" s="90"/>
      <c r="K432" s="90"/>
      <c r="L432" s="90"/>
      <c r="M432" s="90"/>
      <c r="N432" s="90"/>
      <c r="O432" s="90"/>
      <c r="P432" s="90"/>
      <c r="Q432" s="90"/>
      <c r="R432" s="90"/>
    </row>
    <row r="433">
      <c r="A433" s="89" t="s">
        <v>575</v>
      </c>
      <c r="B433" s="90">
        <v>900.0</v>
      </c>
      <c r="C433" s="90">
        <v>26901.0</v>
      </c>
      <c r="D433" s="90" t="s">
        <v>76</v>
      </c>
      <c r="E433" s="92">
        <v>0.998371293230095</v>
      </c>
      <c r="F433" s="92">
        <v>-0.906893996898114</v>
      </c>
      <c r="G433" s="92">
        <v>1.55506188370678</v>
      </c>
      <c r="H433" s="92">
        <v>0.189047520346013</v>
      </c>
      <c r="I433" s="93">
        <v>82.0</v>
      </c>
      <c r="J433" s="90"/>
      <c r="K433" s="90"/>
      <c r="L433" s="90"/>
      <c r="M433" s="90"/>
      <c r="N433" s="90"/>
      <c r="O433" s="90"/>
      <c r="P433" s="90"/>
      <c r="Q433" s="90"/>
      <c r="R433" s="90"/>
    </row>
    <row r="434">
      <c r="A434" s="89" t="s">
        <v>576</v>
      </c>
      <c r="B434" s="90">
        <v>900.0</v>
      </c>
      <c r="C434" s="90">
        <v>26928.0</v>
      </c>
      <c r="D434" s="90" t="s">
        <v>76</v>
      </c>
      <c r="E434" s="92">
        <v>0.99825815043668</v>
      </c>
      <c r="F434" s="92">
        <v>-0.900604869538576</v>
      </c>
      <c r="G434" s="92">
        <v>1.56952817342023</v>
      </c>
      <c r="H434" s="92">
        <v>0.19082599856925</v>
      </c>
      <c r="I434" s="93">
        <v>83.0</v>
      </c>
      <c r="J434" s="90"/>
      <c r="K434" s="90"/>
      <c r="L434" s="90"/>
      <c r="M434" s="90"/>
      <c r="N434" s="90"/>
      <c r="O434" s="90"/>
      <c r="P434" s="90"/>
      <c r="Q434" s="90"/>
      <c r="R434" s="90"/>
    </row>
    <row r="435">
      <c r="A435" s="89" t="s">
        <v>577</v>
      </c>
      <c r="B435" s="90">
        <v>900.0</v>
      </c>
      <c r="C435" s="90">
        <v>26928.0</v>
      </c>
      <c r="D435" s="90" t="s">
        <v>76</v>
      </c>
      <c r="E435" s="92">
        <v>0.99825815043668</v>
      </c>
      <c r="F435" s="92">
        <v>-0.900604869538576</v>
      </c>
      <c r="G435" s="92">
        <v>1.56952817342023</v>
      </c>
      <c r="H435" s="92">
        <v>0.19082599856925</v>
      </c>
      <c r="I435" s="93">
        <v>83.0</v>
      </c>
      <c r="J435" s="90"/>
      <c r="K435" s="90"/>
      <c r="L435" s="90"/>
      <c r="M435" s="90"/>
      <c r="N435" s="90"/>
      <c r="O435" s="90"/>
      <c r="P435" s="90"/>
      <c r="Q435" s="90"/>
      <c r="R435" s="90"/>
    </row>
    <row r="436">
      <c r="A436" s="89" t="s">
        <v>578</v>
      </c>
      <c r="B436" s="90">
        <v>900.0</v>
      </c>
      <c r="C436" s="90">
        <v>27529.0</v>
      </c>
      <c r="D436" s="90" t="s">
        <v>76</v>
      </c>
      <c r="E436" s="92">
        <v>0.997958759103281</v>
      </c>
      <c r="F436" s="92">
        <v>-0.894914946696748</v>
      </c>
      <c r="G436" s="92">
        <v>1.45199893645472</v>
      </c>
      <c r="H436" s="92">
        <v>0.178667362707057</v>
      </c>
      <c r="I436" s="93">
        <v>85.5555555555556</v>
      </c>
      <c r="J436" s="90"/>
      <c r="K436" s="90"/>
      <c r="L436" s="90"/>
      <c r="M436" s="90"/>
      <c r="N436" s="90"/>
      <c r="O436" s="90"/>
      <c r="P436" s="90"/>
      <c r="Q436" s="90"/>
      <c r="R436" s="90"/>
    </row>
    <row r="437">
      <c r="A437" s="89" t="s">
        <v>580</v>
      </c>
      <c r="B437" s="90">
        <v>900.0</v>
      </c>
      <c r="C437" s="90">
        <v>27529.0</v>
      </c>
      <c r="D437" s="90" t="s">
        <v>76</v>
      </c>
      <c r="E437" s="92">
        <v>0.997958759103281</v>
      </c>
      <c r="F437" s="92">
        <v>-0.894914946696748</v>
      </c>
      <c r="G437" s="92">
        <v>1.45199893645472</v>
      </c>
      <c r="H437" s="92">
        <v>0.178667362707057</v>
      </c>
      <c r="I437" s="93">
        <v>85.5555555555556</v>
      </c>
      <c r="J437" s="90"/>
      <c r="K437" s="90"/>
      <c r="L437" s="90"/>
      <c r="M437" s="90"/>
      <c r="N437" s="90"/>
      <c r="O437" s="90"/>
      <c r="P437" s="90"/>
      <c r="Q437" s="90"/>
      <c r="R437" s="90"/>
    </row>
    <row r="438">
      <c r="A438" s="89" t="s">
        <v>581</v>
      </c>
      <c r="B438" s="90">
        <v>900.0</v>
      </c>
      <c r="C438" s="90">
        <v>26594.0</v>
      </c>
      <c r="D438" s="90" t="s">
        <v>76</v>
      </c>
      <c r="E438" s="92">
        <v>0.998440271315098</v>
      </c>
      <c r="F438" s="92">
        <v>-0.899323974536785</v>
      </c>
      <c r="G438" s="92">
        <v>1.5775641942596</v>
      </c>
      <c r="H438" s="92">
        <v>0.19131730003288</v>
      </c>
      <c r="I438" s="93">
        <v>84.5555555555556</v>
      </c>
      <c r="J438" s="90"/>
      <c r="K438" s="90"/>
      <c r="L438" s="90"/>
      <c r="M438" s="90"/>
      <c r="N438" s="90"/>
      <c r="O438" s="90"/>
      <c r="P438" s="90"/>
      <c r="Q438" s="90"/>
      <c r="R438" s="90"/>
    </row>
    <row r="439">
      <c r="A439" s="89" t="s">
        <v>582</v>
      </c>
      <c r="B439" s="90">
        <v>900.0</v>
      </c>
      <c r="C439" s="90">
        <v>26594.0</v>
      </c>
      <c r="D439" s="90" t="s">
        <v>76</v>
      </c>
      <c r="E439" s="92">
        <v>0.998440271315098</v>
      </c>
      <c r="F439" s="92">
        <v>-0.899323974536785</v>
      </c>
      <c r="G439" s="92">
        <v>1.5775641942596</v>
      </c>
      <c r="H439" s="92">
        <v>0.19131730003288</v>
      </c>
      <c r="I439" s="93">
        <v>84.5555555555556</v>
      </c>
      <c r="J439" s="90"/>
      <c r="K439" s="90"/>
      <c r="L439" s="90"/>
      <c r="M439" s="90"/>
      <c r="N439" s="90"/>
      <c r="O439" s="90"/>
      <c r="P439" s="90"/>
      <c r="Q439" s="90"/>
      <c r="R439" s="90"/>
    </row>
    <row r="440">
      <c r="A440" s="89" t="s">
        <v>583</v>
      </c>
      <c r="B440" s="90">
        <v>900.0</v>
      </c>
      <c r="C440" s="90">
        <v>26863.0</v>
      </c>
      <c r="D440" s="90" t="s">
        <v>76</v>
      </c>
      <c r="E440" s="92">
        <v>0.997966856441012</v>
      </c>
      <c r="F440" s="92">
        <v>-0.894534891599916</v>
      </c>
      <c r="G440" s="92">
        <v>1.55050206091409</v>
      </c>
      <c r="H440" s="92">
        <v>0.188564558302976</v>
      </c>
      <c r="I440" s="93">
        <v>84.3333333333333</v>
      </c>
      <c r="J440" s="90"/>
      <c r="K440" s="90"/>
      <c r="L440" s="90"/>
      <c r="M440" s="90"/>
      <c r="N440" s="90"/>
      <c r="O440" s="90"/>
      <c r="P440" s="90"/>
      <c r="Q440" s="90"/>
      <c r="R440" s="90"/>
    </row>
    <row r="441">
      <c r="A441" s="89" t="s">
        <v>584</v>
      </c>
      <c r="B441" s="90">
        <v>900.0</v>
      </c>
      <c r="C441" s="90">
        <v>26863.0</v>
      </c>
      <c r="D441" s="90" t="s">
        <v>76</v>
      </c>
      <c r="E441" s="92">
        <v>0.997966856441012</v>
      </c>
      <c r="F441" s="92">
        <v>-0.894534891599916</v>
      </c>
      <c r="G441" s="92">
        <v>1.55050206091409</v>
      </c>
      <c r="H441" s="92">
        <v>0.188564558302976</v>
      </c>
      <c r="I441" s="93">
        <v>84.3333333333333</v>
      </c>
      <c r="J441" s="90"/>
      <c r="K441" s="90"/>
      <c r="L441" s="90"/>
      <c r="M441" s="90"/>
      <c r="N441" s="90"/>
      <c r="O441" s="90"/>
      <c r="P441" s="90"/>
      <c r="Q441" s="90"/>
      <c r="R441" s="90"/>
    </row>
    <row r="442">
      <c r="A442" s="89" t="s">
        <v>586</v>
      </c>
      <c r="B442" s="90">
        <v>900.0</v>
      </c>
      <c r="C442" s="90">
        <v>26445.0</v>
      </c>
      <c r="D442" s="90" t="s">
        <v>76</v>
      </c>
      <c r="E442" s="92">
        <v>0.998120057848092</v>
      </c>
      <c r="F442" s="92">
        <v>-0.902010998298141</v>
      </c>
      <c r="G442" s="92">
        <v>1.61763212209876</v>
      </c>
      <c r="H442" s="92">
        <v>0.196087197224853</v>
      </c>
      <c r="I442" s="93">
        <v>82.0</v>
      </c>
      <c r="J442" s="90"/>
      <c r="K442" s="90"/>
      <c r="L442" s="90"/>
      <c r="M442" s="90"/>
      <c r="N442" s="90"/>
      <c r="O442" s="90"/>
      <c r="P442" s="90"/>
      <c r="Q442" s="90"/>
      <c r="R442" s="90"/>
    </row>
    <row r="443">
      <c r="A443" s="89" t="s">
        <v>587</v>
      </c>
      <c r="B443" s="90">
        <v>900.0</v>
      </c>
      <c r="C443" s="90">
        <v>26445.0</v>
      </c>
      <c r="D443" s="90" t="s">
        <v>76</v>
      </c>
      <c r="E443" s="92">
        <v>0.998120057848092</v>
      </c>
      <c r="F443" s="92">
        <v>-0.902010998298141</v>
      </c>
      <c r="G443" s="92">
        <v>1.61763212209876</v>
      </c>
      <c r="H443" s="92">
        <v>0.196087197224853</v>
      </c>
      <c r="I443" s="93">
        <v>82.0</v>
      </c>
      <c r="J443" s="90"/>
      <c r="K443" s="90"/>
      <c r="L443" s="90"/>
      <c r="M443" s="90"/>
      <c r="N443" s="90"/>
      <c r="O443" s="90"/>
      <c r="P443" s="90"/>
      <c r="Q443" s="90"/>
      <c r="R443" s="90"/>
    </row>
    <row r="444">
      <c r="A444" s="89" t="s">
        <v>588</v>
      </c>
      <c r="B444" s="90">
        <v>900.0</v>
      </c>
      <c r="C444" s="90">
        <v>26815.0</v>
      </c>
      <c r="D444" s="90" t="s">
        <v>76</v>
      </c>
      <c r="E444" s="92">
        <v>0.99826942644451</v>
      </c>
      <c r="F444" s="92">
        <v>-0.901712184199781</v>
      </c>
      <c r="G444" s="92">
        <v>1.55533273162856</v>
      </c>
      <c r="H444" s="92">
        <v>0.189359777840724</v>
      </c>
      <c r="I444" s="93">
        <v>83.6666666666667</v>
      </c>
      <c r="J444" s="90"/>
      <c r="K444" s="90"/>
      <c r="L444" s="90"/>
      <c r="M444" s="90"/>
      <c r="N444" s="90"/>
      <c r="O444" s="90"/>
      <c r="P444" s="90"/>
      <c r="Q444" s="90"/>
      <c r="R444" s="90"/>
    </row>
    <row r="445">
      <c r="A445" s="89" t="s">
        <v>589</v>
      </c>
      <c r="B445" s="90">
        <v>900.0</v>
      </c>
      <c r="C445" s="90">
        <v>26815.0</v>
      </c>
      <c r="D445" s="90" t="s">
        <v>76</v>
      </c>
      <c r="E445" s="92">
        <v>0.99826942644451</v>
      </c>
      <c r="F445" s="92">
        <v>-0.901712184199781</v>
      </c>
      <c r="G445" s="92">
        <v>1.55533273162856</v>
      </c>
      <c r="H445" s="92">
        <v>0.189359777840724</v>
      </c>
      <c r="I445" s="93">
        <v>83.6666666666667</v>
      </c>
      <c r="J445" s="90"/>
      <c r="K445" s="90"/>
      <c r="L445" s="90"/>
      <c r="M445" s="90"/>
      <c r="N445" s="90"/>
      <c r="O445" s="90"/>
      <c r="P445" s="90"/>
      <c r="Q445" s="90"/>
      <c r="R445" s="90"/>
    </row>
    <row r="446">
      <c r="A446" s="89" t="s">
        <v>161</v>
      </c>
      <c r="B446" s="90">
        <v>900.0</v>
      </c>
      <c r="C446" s="90">
        <v>26515.0</v>
      </c>
      <c r="D446" s="90" t="s">
        <v>76</v>
      </c>
      <c r="E446" s="92">
        <v>0.99818827786662</v>
      </c>
      <c r="F446" s="92">
        <v>-0.899734373503703</v>
      </c>
      <c r="G446" s="92">
        <v>1.599476919278</v>
      </c>
      <c r="H446" s="92">
        <v>0.194100709203278</v>
      </c>
      <c r="I446" s="93">
        <v>82.0</v>
      </c>
      <c r="J446" s="90"/>
      <c r="K446" s="90"/>
      <c r="L446" s="90"/>
      <c r="M446" s="90"/>
      <c r="N446" s="90"/>
      <c r="O446" s="90"/>
      <c r="P446" s="90"/>
      <c r="Q446" s="90"/>
      <c r="R446" s="90"/>
    </row>
    <row r="447">
      <c r="A447" s="89" t="s">
        <v>167</v>
      </c>
      <c r="B447" s="90">
        <v>900.0</v>
      </c>
      <c r="C447" s="90">
        <v>26515.0</v>
      </c>
      <c r="D447" s="90" t="s">
        <v>76</v>
      </c>
      <c r="E447" s="92">
        <v>0.99818827786662</v>
      </c>
      <c r="F447" s="92">
        <v>-0.899734373503703</v>
      </c>
      <c r="G447" s="92">
        <v>1.599476919278</v>
      </c>
      <c r="H447" s="92">
        <v>0.194100709203278</v>
      </c>
      <c r="I447" s="93">
        <v>82.0</v>
      </c>
      <c r="J447" s="90"/>
      <c r="K447" s="90"/>
      <c r="L447" s="90"/>
      <c r="M447" s="90"/>
      <c r="N447" s="90"/>
      <c r="O447" s="90"/>
      <c r="P447" s="90"/>
      <c r="Q447" s="90"/>
      <c r="R447" s="90"/>
    </row>
    <row r="448">
      <c r="A448" s="89" t="s">
        <v>591</v>
      </c>
      <c r="B448" s="90">
        <v>900.0</v>
      </c>
      <c r="C448" s="90">
        <v>27360.0</v>
      </c>
      <c r="D448" s="90" t="s">
        <v>76</v>
      </c>
      <c r="E448" s="92">
        <v>0.998263543162694</v>
      </c>
      <c r="F448" s="92">
        <v>-0.894863240081378</v>
      </c>
      <c r="G448" s="92">
        <v>1.52059622802256</v>
      </c>
      <c r="H448" s="92">
        <v>0.185519501585775</v>
      </c>
      <c r="I448" s="93">
        <v>83.7777777777778</v>
      </c>
      <c r="J448" s="90"/>
      <c r="K448" s="90"/>
      <c r="L448" s="90"/>
      <c r="M448" s="90"/>
      <c r="N448" s="90"/>
      <c r="O448" s="90"/>
      <c r="P448" s="90"/>
      <c r="Q448" s="90"/>
      <c r="R448" s="90"/>
    </row>
    <row r="449">
      <c r="A449" s="89" t="s">
        <v>592</v>
      </c>
      <c r="B449" s="90">
        <v>900.0</v>
      </c>
      <c r="C449" s="90">
        <v>27360.0</v>
      </c>
      <c r="D449" s="90" t="s">
        <v>76</v>
      </c>
      <c r="E449" s="92">
        <v>0.998263543162694</v>
      </c>
      <c r="F449" s="92">
        <v>-0.894863240081378</v>
      </c>
      <c r="G449" s="92">
        <v>1.52059622802256</v>
      </c>
      <c r="H449" s="92">
        <v>0.185519501585775</v>
      </c>
      <c r="I449" s="93">
        <v>83.7777777777778</v>
      </c>
      <c r="J449" s="90"/>
      <c r="K449" s="90"/>
      <c r="L449" s="90"/>
      <c r="M449" s="90"/>
      <c r="N449" s="90"/>
      <c r="O449" s="90"/>
      <c r="P449" s="90"/>
      <c r="Q449" s="90"/>
      <c r="R449" s="90"/>
    </row>
    <row r="450">
      <c r="A450" s="89" t="s">
        <v>593</v>
      </c>
      <c r="B450" s="90">
        <v>900.0</v>
      </c>
      <c r="C450" s="90">
        <v>27086.0</v>
      </c>
      <c r="D450" s="90" t="s">
        <v>76</v>
      </c>
      <c r="E450" s="92">
        <v>0.99814062554452</v>
      </c>
      <c r="F450" s="92">
        <v>-0.899262017448881</v>
      </c>
      <c r="G450" s="92">
        <v>1.50799306473682</v>
      </c>
      <c r="H450" s="92">
        <v>0.184602840341448</v>
      </c>
      <c r="I450" s="93">
        <v>85.2222222222222</v>
      </c>
      <c r="J450" s="90"/>
      <c r="K450" s="90"/>
      <c r="L450" s="90"/>
      <c r="M450" s="90"/>
      <c r="N450" s="90"/>
      <c r="O450" s="90"/>
      <c r="P450" s="90"/>
      <c r="Q450" s="90"/>
      <c r="R450" s="90"/>
    </row>
    <row r="451">
      <c r="A451" s="89" t="s">
        <v>594</v>
      </c>
      <c r="B451" s="90">
        <v>900.0</v>
      </c>
      <c r="C451" s="90">
        <v>27086.0</v>
      </c>
      <c r="D451" s="90" t="s">
        <v>76</v>
      </c>
      <c r="E451" s="92">
        <v>0.99814062554452</v>
      </c>
      <c r="F451" s="92">
        <v>-0.899262017448881</v>
      </c>
      <c r="G451" s="92">
        <v>1.50799306473682</v>
      </c>
      <c r="H451" s="92">
        <v>0.184602840341448</v>
      </c>
      <c r="I451" s="93">
        <v>85.2222222222222</v>
      </c>
      <c r="J451" s="90"/>
      <c r="K451" s="90"/>
      <c r="L451" s="90"/>
      <c r="M451" s="90"/>
      <c r="N451" s="90"/>
      <c r="O451" s="90"/>
      <c r="P451" s="90"/>
      <c r="Q451" s="90"/>
      <c r="R451" s="90"/>
    </row>
    <row r="452">
      <c r="A452" s="89" t="s">
        <v>596</v>
      </c>
      <c r="B452" s="90">
        <v>900.0</v>
      </c>
      <c r="C452" s="90">
        <v>26948.0</v>
      </c>
      <c r="D452" s="90" t="s">
        <v>76</v>
      </c>
      <c r="E452" s="92">
        <v>0.998273224084743</v>
      </c>
      <c r="F452" s="92">
        <v>-0.899250745844933</v>
      </c>
      <c r="G452" s="92">
        <v>1.53999939004403</v>
      </c>
      <c r="H452" s="92">
        <v>0.18789521727133</v>
      </c>
      <c r="I452" s="93">
        <v>83.8888888888889</v>
      </c>
      <c r="J452" s="90"/>
      <c r="K452" s="90"/>
      <c r="L452" s="90"/>
      <c r="M452" s="90"/>
      <c r="N452" s="90"/>
      <c r="O452" s="90"/>
      <c r="P452" s="90"/>
      <c r="Q452" s="90"/>
      <c r="R452" s="90"/>
    </row>
    <row r="453">
      <c r="A453" s="89" t="s">
        <v>597</v>
      </c>
      <c r="B453" s="90">
        <v>900.0</v>
      </c>
      <c r="C453" s="90">
        <v>26948.0</v>
      </c>
      <c r="D453" s="90" t="s">
        <v>76</v>
      </c>
      <c r="E453" s="92">
        <v>0.998273224084743</v>
      </c>
      <c r="F453" s="92">
        <v>-0.899250745844933</v>
      </c>
      <c r="G453" s="92">
        <v>1.53999939004403</v>
      </c>
      <c r="H453" s="92">
        <v>0.18789521727133</v>
      </c>
      <c r="I453" s="93">
        <v>83.8888888888889</v>
      </c>
      <c r="J453" s="90"/>
      <c r="K453" s="90"/>
      <c r="L453" s="90"/>
      <c r="M453" s="90"/>
      <c r="N453" s="90"/>
      <c r="O453" s="90"/>
      <c r="P453" s="90"/>
      <c r="Q453" s="90"/>
      <c r="R453" s="90"/>
    </row>
    <row r="454">
      <c r="A454" s="89" t="s">
        <v>598</v>
      </c>
      <c r="B454" s="90">
        <v>900.0</v>
      </c>
      <c r="C454" s="90">
        <v>26842.0</v>
      </c>
      <c r="D454" s="90" t="s">
        <v>76</v>
      </c>
      <c r="E454" s="92">
        <v>0.998194272803151</v>
      </c>
      <c r="F454" s="92">
        <v>-0.889556953848194</v>
      </c>
      <c r="G454" s="92">
        <v>1.51428670493467</v>
      </c>
      <c r="H454" s="92">
        <v>0.18558632367918</v>
      </c>
      <c r="I454" s="93">
        <v>84.7777777777778</v>
      </c>
      <c r="J454" s="90"/>
      <c r="K454" s="90"/>
      <c r="L454" s="90"/>
      <c r="M454" s="90"/>
      <c r="N454" s="90"/>
      <c r="O454" s="90"/>
      <c r="P454" s="90"/>
      <c r="Q454" s="90"/>
      <c r="R454" s="90"/>
    </row>
    <row r="455">
      <c r="A455" s="89" t="s">
        <v>599</v>
      </c>
      <c r="B455" s="90">
        <v>900.0</v>
      </c>
      <c r="C455" s="90">
        <v>26842.0</v>
      </c>
      <c r="D455" s="90" t="s">
        <v>76</v>
      </c>
      <c r="E455" s="92">
        <v>0.998194272803151</v>
      </c>
      <c r="F455" s="92">
        <v>-0.889556953848194</v>
      </c>
      <c r="G455" s="92">
        <v>1.51428670493467</v>
      </c>
      <c r="H455" s="92">
        <v>0.18558632367918</v>
      </c>
      <c r="I455" s="93">
        <v>84.7777777777778</v>
      </c>
      <c r="J455" s="90"/>
      <c r="K455" s="90"/>
      <c r="L455" s="90"/>
      <c r="M455" s="90"/>
      <c r="N455" s="90"/>
      <c r="O455" s="90"/>
      <c r="P455" s="90"/>
      <c r="Q455" s="90"/>
      <c r="R455" s="90"/>
    </row>
    <row r="456">
      <c r="A456" s="89" t="s">
        <v>600</v>
      </c>
      <c r="B456" s="90">
        <v>900.0</v>
      </c>
      <c r="C456" s="90">
        <v>26887.0</v>
      </c>
      <c r="D456" s="90" t="s">
        <v>76</v>
      </c>
      <c r="E456" s="92">
        <v>0.998361461694516</v>
      </c>
      <c r="F456" s="92">
        <v>-0.902893593622136</v>
      </c>
      <c r="G456" s="92">
        <v>1.58831675768537</v>
      </c>
      <c r="H456" s="92">
        <v>0.192677131334053</v>
      </c>
      <c r="I456" s="93">
        <v>82.6666666666667</v>
      </c>
      <c r="J456" s="90"/>
      <c r="K456" s="90"/>
      <c r="L456" s="90"/>
      <c r="M456" s="90"/>
      <c r="N456" s="90"/>
      <c r="O456" s="90"/>
      <c r="P456" s="90"/>
      <c r="Q456" s="90"/>
      <c r="R456" s="90"/>
    </row>
    <row r="457">
      <c r="A457" s="89" t="s">
        <v>602</v>
      </c>
      <c r="B457" s="90">
        <v>900.0</v>
      </c>
      <c r="C457" s="90">
        <v>26887.0</v>
      </c>
      <c r="D457" s="90" t="s">
        <v>76</v>
      </c>
      <c r="E457" s="92">
        <v>0.998361461694516</v>
      </c>
      <c r="F457" s="92">
        <v>-0.902893593622136</v>
      </c>
      <c r="G457" s="92">
        <v>1.58831675768537</v>
      </c>
      <c r="H457" s="92">
        <v>0.192677131334053</v>
      </c>
      <c r="I457" s="93">
        <v>82.6666666666667</v>
      </c>
      <c r="J457" s="90"/>
      <c r="K457" s="90"/>
      <c r="L457" s="90"/>
      <c r="M457" s="90"/>
      <c r="N457" s="90"/>
      <c r="O457" s="90"/>
      <c r="P457" s="90"/>
      <c r="Q457" s="90"/>
      <c r="R457" s="90"/>
    </row>
    <row r="458">
      <c r="A458" s="89" t="s">
        <v>603</v>
      </c>
      <c r="B458" s="90">
        <v>900.0</v>
      </c>
      <c r="C458" s="90">
        <v>27202.0</v>
      </c>
      <c r="D458" s="90" t="s">
        <v>76</v>
      </c>
      <c r="E458" s="92">
        <v>0.998100361668407</v>
      </c>
      <c r="F458" s="92">
        <v>-0.89704863092653</v>
      </c>
      <c r="G458" s="92">
        <v>1.56067246855177</v>
      </c>
      <c r="H458" s="92">
        <v>0.189612072115089</v>
      </c>
      <c r="I458" s="93">
        <v>84.4444444444444</v>
      </c>
      <c r="J458" s="90"/>
      <c r="K458" s="90"/>
      <c r="L458" s="90"/>
      <c r="M458" s="90"/>
      <c r="N458" s="90"/>
      <c r="O458" s="90"/>
      <c r="P458" s="90"/>
      <c r="Q458" s="90"/>
      <c r="R458" s="90"/>
    </row>
    <row r="459">
      <c r="A459" s="89" t="s">
        <v>604</v>
      </c>
      <c r="B459" s="90">
        <v>900.0</v>
      </c>
      <c r="C459" s="90">
        <v>27202.0</v>
      </c>
      <c r="D459" s="90" t="s">
        <v>76</v>
      </c>
      <c r="E459" s="92">
        <v>0.998100361668407</v>
      </c>
      <c r="F459" s="92">
        <v>-0.89704863092653</v>
      </c>
      <c r="G459" s="92">
        <v>1.56067246855177</v>
      </c>
      <c r="H459" s="92">
        <v>0.189612072115089</v>
      </c>
      <c r="I459" s="93">
        <v>84.4444444444444</v>
      </c>
      <c r="J459" s="90"/>
      <c r="K459" s="90"/>
      <c r="L459" s="90"/>
      <c r="M459" s="90"/>
      <c r="N459" s="90"/>
      <c r="O459" s="90"/>
      <c r="P459" s="90"/>
      <c r="Q459" s="90"/>
      <c r="R459" s="90"/>
    </row>
    <row r="460">
      <c r="A460" s="89" t="s">
        <v>605</v>
      </c>
      <c r="B460" s="90">
        <v>900.0</v>
      </c>
      <c r="C460" s="90">
        <v>27004.0</v>
      </c>
      <c r="D460" s="90" t="s">
        <v>76</v>
      </c>
      <c r="E460" s="92">
        <v>0.998236003204849</v>
      </c>
      <c r="F460" s="92">
        <v>-0.900980027779122</v>
      </c>
      <c r="G460" s="92">
        <v>1.55517908109802</v>
      </c>
      <c r="H460" s="92">
        <v>0.189333833392384</v>
      </c>
      <c r="I460" s="93">
        <v>83.4444444444444</v>
      </c>
      <c r="J460" s="90"/>
      <c r="K460" s="90"/>
      <c r="L460" s="90"/>
      <c r="M460" s="90"/>
      <c r="N460" s="90"/>
      <c r="O460" s="90"/>
      <c r="P460" s="90"/>
      <c r="Q460" s="90"/>
      <c r="R460" s="90"/>
    </row>
    <row r="461">
      <c r="A461" s="89" t="s">
        <v>606</v>
      </c>
      <c r="B461" s="90">
        <v>900.0</v>
      </c>
      <c r="C461" s="90">
        <v>27004.0</v>
      </c>
      <c r="D461" s="90" t="s">
        <v>76</v>
      </c>
      <c r="E461" s="92">
        <v>0.998236003204849</v>
      </c>
      <c r="F461" s="92">
        <v>-0.900980027779122</v>
      </c>
      <c r="G461" s="92">
        <v>1.55517908109802</v>
      </c>
      <c r="H461" s="92">
        <v>0.189333833392384</v>
      </c>
      <c r="I461" s="93">
        <v>83.4444444444444</v>
      </c>
      <c r="J461" s="90"/>
      <c r="K461" s="90"/>
      <c r="L461" s="90"/>
      <c r="M461" s="90"/>
      <c r="N461" s="90"/>
      <c r="O461" s="90"/>
      <c r="P461" s="90"/>
      <c r="Q461" s="90"/>
      <c r="R461" s="90"/>
    </row>
    <row r="462">
      <c r="A462" s="89" t="s">
        <v>608</v>
      </c>
      <c r="B462" s="90">
        <v>900.0</v>
      </c>
      <c r="C462" s="90">
        <v>27392.0</v>
      </c>
      <c r="D462" s="90" t="s">
        <v>76</v>
      </c>
      <c r="E462" s="92">
        <v>0.998124095248784</v>
      </c>
      <c r="F462" s="92">
        <v>-0.899818216001055</v>
      </c>
      <c r="G462" s="92">
        <v>1.54195770189924</v>
      </c>
      <c r="H462" s="92">
        <v>0.187511532772858</v>
      </c>
      <c r="I462" s="93">
        <v>83.8888888888889</v>
      </c>
      <c r="J462" s="90"/>
      <c r="K462" s="90"/>
      <c r="L462" s="90"/>
      <c r="M462" s="90"/>
      <c r="N462" s="90"/>
      <c r="O462" s="90"/>
      <c r="P462" s="90"/>
      <c r="Q462" s="90"/>
      <c r="R462" s="90"/>
    </row>
    <row r="463">
      <c r="A463" s="89" t="s">
        <v>609</v>
      </c>
      <c r="B463" s="90">
        <v>900.0</v>
      </c>
      <c r="C463" s="90">
        <v>27392.0</v>
      </c>
      <c r="D463" s="90" t="s">
        <v>76</v>
      </c>
      <c r="E463" s="92">
        <v>0.998124095248784</v>
      </c>
      <c r="F463" s="92">
        <v>-0.899818216001055</v>
      </c>
      <c r="G463" s="92">
        <v>1.54195770189924</v>
      </c>
      <c r="H463" s="92">
        <v>0.187511532772858</v>
      </c>
      <c r="I463" s="93">
        <v>83.8888888888889</v>
      </c>
      <c r="J463" s="90"/>
      <c r="K463" s="90"/>
      <c r="L463" s="90"/>
      <c r="M463" s="90"/>
      <c r="N463" s="90"/>
      <c r="O463" s="90"/>
      <c r="P463" s="90"/>
      <c r="Q463" s="90"/>
      <c r="R463" s="90"/>
    </row>
    <row r="464">
      <c r="A464" s="89" t="s">
        <v>610</v>
      </c>
      <c r="B464" s="90">
        <v>900.0</v>
      </c>
      <c r="C464" s="90">
        <v>26704.0</v>
      </c>
      <c r="D464" s="90" t="s">
        <v>76</v>
      </c>
      <c r="E464" s="92">
        <v>0.998554656215115</v>
      </c>
      <c r="F464" s="92">
        <v>-0.89854201666343</v>
      </c>
      <c r="G464" s="92">
        <v>1.55194508265884</v>
      </c>
      <c r="H464" s="92">
        <v>0.189296706349811</v>
      </c>
      <c r="I464" s="93">
        <v>84.4444444444444</v>
      </c>
      <c r="J464" s="90"/>
      <c r="K464" s="90"/>
      <c r="L464" s="90"/>
      <c r="M464" s="90"/>
      <c r="N464" s="90"/>
      <c r="O464" s="90"/>
      <c r="P464" s="90"/>
      <c r="Q464" s="90"/>
      <c r="R464" s="90"/>
    </row>
    <row r="465">
      <c r="A465" s="89" t="s">
        <v>611</v>
      </c>
      <c r="B465" s="90">
        <v>900.0</v>
      </c>
      <c r="C465" s="90">
        <v>26704.0</v>
      </c>
      <c r="D465" s="90" t="s">
        <v>76</v>
      </c>
      <c r="E465" s="92">
        <v>0.998554656215115</v>
      </c>
      <c r="F465" s="92">
        <v>-0.89854201666343</v>
      </c>
      <c r="G465" s="92">
        <v>1.55194508265884</v>
      </c>
      <c r="H465" s="92">
        <v>0.189296706349811</v>
      </c>
      <c r="I465" s="93">
        <v>84.4444444444444</v>
      </c>
      <c r="J465" s="90"/>
      <c r="K465" s="90"/>
      <c r="L465" s="90"/>
      <c r="M465" s="90"/>
      <c r="N465" s="90"/>
      <c r="O465" s="90"/>
      <c r="P465" s="90"/>
      <c r="Q465" s="90"/>
      <c r="R465" s="90"/>
    </row>
    <row r="466">
      <c r="A466" s="89" t="s">
        <v>612</v>
      </c>
      <c r="B466" s="90">
        <v>900.0</v>
      </c>
      <c r="C466" s="90">
        <v>26818.0</v>
      </c>
      <c r="D466" s="90" t="s">
        <v>76</v>
      </c>
      <c r="E466" s="92">
        <v>0.998407412573424</v>
      </c>
      <c r="F466" s="92">
        <v>-0.902568149035319</v>
      </c>
      <c r="G466" s="92">
        <v>1.57746037379823</v>
      </c>
      <c r="H466" s="92">
        <v>0.191268393936481</v>
      </c>
      <c r="I466" s="93">
        <v>83.7777777777778</v>
      </c>
      <c r="J466" s="90"/>
      <c r="K466" s="90"/>
      <c r="L466" s="90"/>
      <c r="M466" s="90"/>
      <c r="N466" s="90"/>
      <c r="O466" s="90"/>
      <c r="P466" s="90"/>
      <c r="Q466" s="90"/>
      <c r="R466" s="90"/>
    </row>
    <row r="467">
      <c r="A467" s="89" t="s">
        <v>614</v>
      </c>
      <c r="B467" s="90">
        <v>900.0</v>
      </c>
      <c r="C467" s="90">
        <v>26818.0</v>
      </c>
      <c r="D467" s="90" t="s">
        <v>76</v>
      </c>
      <c r="E467" s="92">
        <v>0.998407412573424</v>
      </c>
      <c r="F467" s="92">
        <v>-0.902568149035319</v>
      </c>
      <c r="G467" s="92">
        <v>1.57746037379823</v>
      </c>
      <c r="H467" s="92">
        <v>0.191268393936481</v>
      </c>
      <c r="I467" s="93">
        <v>83.7777777777778</v>
      </c>
      <c r="J467" s="90"/>
      <c r="K467" s="90"/>
      <c r="L467" s="90"/>
      <c r="M467" s="90"/>
      <c r="N467" s="90"/>
      <c r="O467" s="90"/>
      <c r="P467" s="90"/>
      <c r="Q467" s="90"/>
      <c r="R467" s="90"/>
    </row>
    <row r="468">
      <c r="A468" s="89" t="s">
        <v>174</v>
      </c>
      <c r="B468" s="90">
        <v>900.0</v>
      </c>
      <c r="C468" s="90">
        <v>27032.0</v>
      </c>
      <c r="D468" s="90" t="s">
        <v>76</v>
      </c>
      <c r="E468" s="92">
        <v>0.998237538001637</v>
      </c>
      <c r="F468" s="92">
        <v>-0.898116618790221</v>
      </c>
      <c r="G468" s="92">
        <v>1.51880756753005</v>
      </c>
      <c r="H468" s="92">
        <v>0.185326709415565</v>
      </c>
      <c r="I468" s="93">
        <v>84.7777777777778</v>
      </c>
      <c r="J468" s="90"/>
      <c r="K468" s="90"/>
      <c r="L468" s="90"/>
      <c r="M468" s="90"/>
      <c r="N468" s="90"/>
      <c r="O468" s="90"/>
      <c r="P468" s="90"/>
      <c r="Q468" s="90"/>
      <c r="R468" s="90"/>
    </row>
    <row r="469">
      <c r="A469" s="89" t="s">
        <v>178</v>
      </c>
      <c r="B469" s="90">
        <v>900.0</v>
      </c>
      <c r="C469" s="90">
        <v>27032.0</v>
      </c>
      <c r="D469" s="90" t="s">
        <v>76</v>
      </c>
      <c r="E469" s="92">
        <v>0.998237538001637</v>
      </c>
      <c r="F469" s="92">
        <v>-0.898116618790221</v>
      </c>
      <c r="G469" s="92">
        <v>1.51880756753005</v>
      </c>
      <c r="H469" s="92">
        <v>0.185326709415565</v>
      </c>
      <c r="I469" s="93">
        <v>84.7777777777778</v>
      </c>
      <c r="J469" s="90"/>
      <c r="K469" s="90"/>
      <c r="L469" s="90"/>
      <c r="M469" s="90"/>
      <c r="N469" s="90"/>
      <c r="O469" s="90"/>
      <c r="P469" s="90"/>
      <c r="Q469" s="90"/>
      <c r="R469" s="90"/>
    </row>
    <row r="470">
      <c r="A470" s="89" t="s">
        <v>615</v>
      </c>
      <c r="B470" s="90">
        <v>900.0</v>
      </c>
      <c r="C470" s="90">
        <v>26795.0</v>
      </c>
      <c r="D470" s="90" t="s">
        <v>76</v>
      </c>
      <c r="E470" s="92">
        <v>0.998034519552458</v>
      </c>
      <c r="F470" s="92">
        <v>-0.894057197452145</v>
      </c>
      <c r="G470" s="92">
        <v>1.55174266446976</v>
      </c>
      <c r="H470" s="92">
        <v>0.188771571231741</v>
      </c>
      <c r="I470" s="93">
        <v>83.8888888888889</v>
      </c>
      <c r="J470" s="90"/>
      <c r="K470" s="90"/>
      <c r="L470" s="90"/>
      <c r="M470" s="90"/>
      <c r="N470" s="90"/>
      <c r="O470" s="90"/>
      <c r="P470" s="90"/>
      <c r="Q470" s="90"/>
      <c r="R470" s="90"/>
    </row>
    <row r="471">
      <c r="A471" s="89" t="s">
        <v>616</v>
      </c>
      <c r="B471" s="90">
        <v>900.0</v>
      </c>
      <c r="C471" s="90">
        <v>26795.0</v>
      </c>
      <c r="D471" s="90" t="s">
        <v>76</v>
      </c>
      <c r="E471" s="92">
        <v>0.998034519552458</v>
      </c>
      <c r="F471" s="92">
        <v>-0.894057197452145</v>
      </c>
      <c r="G471" s="92">
        <v>1.55174266446976</v>
      </c>
      <c r="H471" s="92">
        <v>0.188771571231741</v>
      </c>
      <c r="I471" s="93">
        <v>83.8888888888889</v>
      </c>
      <c r="J471" s="90"/>
      <c r="K471" s="90"/>
      <c r="L471" s="90"/>
      <c r="M471" s="90"/>
      <c r="N471" s="90"/>
      <c r="O471" s="90"/>
      <c r="P471" s="90"/>
      <c r="Q471" s="90"/>
      <c r="R471" s="90"/>
    </row>
    <row r="472">
      <c r="A472" s="89" t="s">
        <v>618</v>
      </c>
      <c r="B472" s="90">
        <v>900.0</v>
      </c>
      <c r="C472" s="90">
        <v>26602.0</v>
      </c>
      <c r="D472" s="90" t="s">
        <v>76</v>
      </c>
      <c r="E472" s="92">
        <v>0.998232230580349</v>
      </c>
      <c r="F472" s="92">
        <v>-0.905230788309211</v>
      </c>
      <c r="G472" s="92">
        <v>1.60183235308823</v>
      </c>
      <c r="H472" s="92">
        <v>0.194244517560423</v>
      </c>
      <c r="I472" s="93">
        <v>81.6666666666667</v>
      </c>
      <c r="J472" s="90"/>
      <c r="K472" s="90"/>
      <c r="L472" s="90"/>
      <c r="M472" s="90"/>
      <c r="N472" s="90"/>
      <c r="O472" s="90"/>
      <c r="P472" s="90"/>
      <c r="Q472" s="90"/>
      <c r="R472" s="90"/>
    </row>
    <row r="473">
      <c r="A473" s="89" t="s">
        <v>619</v>
      </c>
      <c r="B473" s="90">
        <v>900.0</v>
      </c>
      <c r="C473" s="90">
        <v>26602.0</v>
      </c>
      <c r="D473" s="90" t="s">
        <v>76</v>
      </c>
      <c r="E473" s="92">
        <v>0.998232230580349</v>
      </c>
      <c r="F473" s="92">
        <v>-0.905230788309211</v>
      </c>
      <c r="G473" s="92">
        <v>1.60183235308823</v>
      </c>
      <c r="H473" s="92">
        <v>0.194244517560423</v>
      </c>
      <c r="I473" s="93">
        <v>81.6666666666667</v>
      </c>
      <c r="J473" s="90"/>
      <c r="K473" s="90"/>
      <c r="L473" s="90"/>
      <c r="M473" s="90"/>
      <c r="N473" s="90"/>
      <c r="O473" s="90"/>
      <c r="P473" s="90"/>
      <c r="Q473" s="90"/>
      <c r="R473" s="90"/>
    </row>
    <row r="474">
      <c r="A474" s="89" t="s">
        <v>620</v>
      </c>
      <c r="B474" s="90">
        <v>900.0</v>
      </c>
      <c r="C474" s="90">
        <v>26832.0</v>
      </c>
      <c r="D474" s="90" t="s">
        <v>76</v>
      </c>
      <c r="E474" s="92">
        <v>0.998381948223425</v>
      </c>
      <c r="F474" s="92">
        <v>-0.889864577703799</v>
      </c>
      <c r="G474" s="92">
        <v>1.51548586233883</v>
      </c>
      <c r="H474" s="92">
        <v>0.18532361591687</v>
      </c>
      <c r="I474" s="93">
        <v>84.1111111111111</v>
      </c>
      <c r="J474" s="90"/>
      <c r="K474" s="90"/>
      <c r="L474" s="90"/>
      <c r="M474" s="90"/>
      <c r="N474" s="90"/>
      <c r="O474" s="90"/>
      <c r="P474" s="90"/>
      <c r="Q474" s="90"/>
      <c r="R474" s="90"/>
    </row>
    <row r="475">
      <c r="A475" s="89" t="s">
        <v>621</v>
      </c>
      <c r="B475" s="90">
        <v>900.0</v>
      </c>
      <c r="C475" s="90">
        <v>26832.0</v>
      </c>
      <c r="D475" s="90" t="s">
        <v>76</v>
      </c>
      <c r="E475" s="92">
        <v>0.998381948223425</v>
      </c>
      <c r="F475" s="92">
        <v>-0.889864577703799</v>
      </c>
      <c r="G475" s="92">
        <v>1.51548586233883</v>
      </c>
      <c r="H475" s="92">
        <v>0.18532361591687</v>
      </c>
      <c r="I475" s="93">
        <v>84.1111111111111</v>
      </c>
      <c r="J475" s="90"/>
      <c r="K475" s="90"/>
      <c r="L475" s="90"/>
      <c r="M475" s="90"/>
      <c r="N475" s="90"/>
      <c r="O475" s="90"/>
      <c r="P475" s="90"/>
      <c r="Q475" s="90"/>
      <c r="R475" s="90"/>
    </row>
    <row r="476">
      <c r="A476" s="89" t="s">
        <v>622</v>
      </c>
      <c r="B476" s="90">
        <v>900.0</v>
      </c>
      <c r="C476" s="90">
        <v>27310.0</v>
      </c>
      <c r="D476" s="90" t="s">
        <v>76</v>
      </c>
      <c r="E476" s="92">
        <v>0.998149786241323</v>
      </c>
      <c r="F476" s="92">
        <v>-0.889242877430855</v>
      </c>
      <c r="G476" s="92">
        <v>1.51524661942287</v>
      </c>
      <c r="H476" s="92">
        <v>0.185106068556598</v>
      </c>
      <c r="I476" s="93">
        <v>83.7777777777778</v>
      </c>
      <c r="J476" s="90"/>
      <c r="K476" s="90"/>
      <c r="L476" s="90"/>
      <c r="M476" s="90"/>
      <c r="N476" s="90"/>
      <c r="O476" s="90"/>
      <c r="P476" s="90"/>
      <c r="Q476" s="90"/>
      <c r="R476" s="90"/>
    </row>
    <row r="477">
      <c r="A477" s="89" t="s">
        <v>624</v>
      </c>
      <c r="B477" s="90">
        <v>900.0</v>
      </c>
      <c r="C477" s="90">
        <v>27310.0</v>
      </c>
      <c r="D477" s="90" t="s">
        <v>76</v>
      </c>
      <c r="E477" s="92">
        <v>0.998149786241323</v>
      </c>
      <c r="F477" s="92">
        <v>-0.889242877430855</v>
      </c>
      <c r="G477" s="92">
        <v>1.51524661942287</v>
      </c>
      <c r="H477" s="92">
        <v>0.185106068556598</v>
      </c>
      <c r="I477" s="93">
        <v>83.7777777777778</v>
      </c>
      <c r="J477" s="90"/>
      <c r="K477" s="90"/>
      <c r="L477" s="90"/>
      <c r="M477" s="90"/>
      <c r="N477" s="90"/>
      <c r="O477" s="90"/>
      <c r="P477" s="90"/>
      <c r="Q477" s="90"/>
      <c r="R477" s="90"/>
    </row>
    <row r="478">
      <c r="A478" s="89" t="s">
        <v>625</v>
      </c>
      <c r="B478" s="90">
        <v>900.0</v>
      </c>
      <c r="C478" s="90">
        <v>27224.0</v>
      </c>
      <c r="D478" s="90" t="s">
        <v>76</v>
      </c>
      <c r="E478" s="92">
        <v>0.998279154147035</v>
      </c>
      <c r="F478" s="92">
        <v>-0.888419200445443</v>
      </c>
      <c r="G478" s="92">
        <v>1.51480603149924</v>
      </c>
      <c r="H478" s="92">
        <v>0.184971502032003</v>
      </c>
      <c r="I478" s="93">
        <v>84.1111111111111</v>
      </c>
      <c r="J478" s="90"/>
      <c r="K478" s="90"/>
      <c r="L478" s="90"/>
      <c r="M478" s="90"/>
      <c r="N478" s="90"/>
      <c r="O478" s="90"/>
      <c r="P478" s="90"/>
      <c r="Q478" s="90"/>
      <c r="R478" s="90"/>
    </row>
    <row r="479">
      <c r="A479" s="89" t="s">
        <v>626</v>
      </c>
      <c r="B479" s="90">
        <v>900.0</v>
      </c>
      <c r="C479" s="90">
        <v>27224.0</v>
      </c>
      <c r="D479" s="90" t="s">
        <v>76</v>
      </c>
      <c r="E479" s="92">
        <v>0.998279154147035</v>
      </c>
      <c r="F479" s="92">
        <v>-0.888419200445443</v>
      </c>
      <c r="G479" s="92">
        <v>1.51480603149924</v>
      </c>
      <c r="H479" s="92">
        <v>0.184971502032003</v>
      </c>
      <c r="I479" s="93">
        <v>84.1111111111111</v>
      </c>
      <c r="J479" s="90"/>
      <c r="K479" s="90"/>
      <c r="L479" s="90"/>
      <c r="M479" s="90"/>
      <c r="N479" s="90"/>
      <c r="O479" s="90"/>
      <c r="P479" s="90"/>
      <c r="Q479" s="90"/>
      <c r="R479" s="90"/>
    </row>
    <row r="480">
      <c r="A480" s="89" t="s">
        <v>627</v>
      </c>
      <c r="B480" s="90">
        <v>900.0</v>
      </c>
      <c r="C480" s="90">
        <v>27007.0</v>
      </c>
      <c r="D480" s="90" t="s">
        <v>76</v>
      </c>
      <c r="E480" s="92">
        <v>0.998175495888764</v>
      </c>
      <c r="F480" s="92">
        <v>-0.899555245044191</v>
      </c>
      <c r="G480" s="92">
        <v>1.51628296904931</v>
      </c>
      <c r="H480" s="92">
        <v>0.185202933473851</v>
      </c>
      <c r="I480" s="93">
        <v>85.0</v>
      </c>
      <c r="J480" s="90"/>
      <c r="K480" s="90"/>
      <c r="L480" s="90"/>
      <c r="M480" s="90"/>
      <c r="N480" s="90"/>
      <c r="O480" s="90"/>
      <c r="P480" s="90"/>
      <c r="Q480" s="90"/>
      <c r="R480" s="90"/>
    </row>
    <row r="481">
      <c r="A481" s="89" t="s">
        <v>628</v>
      </c>
      <c r="B481" s="90">
        <v>900.0</v>
      </c>
      <c r="C481" s="90">
        <v>27007.0</v>
      </c>
      <c r="D481" s="90" t="s">
        <v>76</v>
      </c>
      <c r="E481" s="92">
        <v>0.998175495888764</v>
      </c>
      <c r="F481" s="92">
        <v>-0.899555245044191</v>
      </c>
      <c r="G481" s="92">
        <v>1.51628296904931</v>
      </c>
      <c r="H481" s="92">
        <v>0.185202933473851</v>
      </c>
      <c r="I481" s="93">
        <v>85.0</v>
      </c>
      <c r="J481" s="90"/>
      <c r="K481" s="90"/>
      <c r="L481" s="90"/>
      <c r="M481" s="90"/>
      <c r="N481" s="90"/>
      <c r="O481" s="90"/>
      <c r="P481" s="90"/>
      <c r="Q481" s="90"/>
      <c r="R481" s="90"/>
    </row>
    <row r="482">
      <c r="A482" s="89" t="s">
        <v>630</v>
      </c>
      <c r="B482" s="90">
        <v>900.0</v>
      </c>
      <c r="C482" s="90">
        <v>26761.0</v>
      </c>
      <c r="D482" s="90" t="s">
        <v>76</v>
      </c>
      <c r="E482" s="92">
        <v>0.998333195179787</v>
      </c>
      <c r="F482" s="92">
        <v>-0.909630791506154</v>
      </c>
      <c r="G482" s="92">
        <v>1.55236153375886</v>
      </c>
      <c r="H482" s="92">
        <v>0.188900823807865</v>
      </c>
      <c r="I482" s="93">
        <v>83.5555555555556</v>
      </c>
      <c r="J482" s="90"/>
      <c r="K482" s="90"/>
      <c r="L482" s="90"/>
      <c r="M482" s="90"/>
      <c r="N482" s="90"/>
      <c r="O482" s="90"/>
      <c r="P482" s="90"/>
      <c r="Q482" s="90"/>
      <c r="R482" s="90"/>
    </row>
    <row r="483">
      <c r="A483" s="89" t="s">
        <v>631</v>
      </c>
      <c r="B483" s="90">
        <v>900.0</v>
      </c>
      <c r="C483" s="90">
        <v>26761.0</v>
      </c>
      <c r="D483" s="90" t="s">
        <v>76</v>
      </c>
      <c r="E483" s="92">
        <v>0.998333195179787</v>
      </c>
      <c r="F483" s="92">
        <v>-0.909630791506154</v>
      </c>
      <c r="G483" s="92">
        <v>1.55236153375886</v>
      </c>
      <c r="H483" s="92">
        <v>0.188900823807865</v>
      </c>
      <c r="I483" s="93">
        <v>83.5555555555556</v>
      </c>
      <c r="J483" s="90"/>
      <c r="K483" s="90"/>
      <c r="L483" s="90"/>
      <c r="M483" s="90"/>
      <c r="N483" s="90"/>
      <c r="O483" s="90"/>
      <c r="P483" s="90"/>
      <c r="Q483" s="90"/>
      <c r="R483" s="90"/>
    </row>
    <row r="484">
      <c r="A484" s="89" t="s">
        <v>632</v>
      </c>
      <c r="B484" s="90">
        <v>900.0</v>
      </c>
      <c r="C484" s="90">
        <v>26840.0</v>
      </c>
      <c r="D484" s="90" t="s">
        <v>76</v>
      </c>
      <c r="E484" s="92">
        <v>0.997948688570049</v>
      </c>
      <c r="F484" s="92">
        <v>-0.903004126746846</v>
      </c>
      <c r="G484" s="92">
        <v>1.56832680355165</v>
      </c>
      <c r="H484" s="92">
        <v>0.190593877657177</v>
      </c>
      <c r="I484" s="93">
        <v>83.3333333333333</v>
      </c>
      <c r="J484" s="90"/>
      <c r="K484" s="90"/>
      <c r="L484" s="90"/>
      <c r="M484" s="90"/>
      <c r="N484" s="90"/>
      <c r="O484" s="90"/>
      <c r="P484" s="90"/>
      <c r="Q484" s="90"/>
      <c r="R484" s="90"/>
    </row>
    <row r="485">
      <c r="A485" s="89" t="s">
        <v>633</v>
      </c>
      <c r="B485" s="90">
        <v>900.0</v>
      </c>
      <c r="C485" s="90">
        <v>26840.0</v>
      </c>
      <c r="D485" s="90" t="s">
        <v>76</v>
      </c>
      <c r="E485" s="92">
        <v>0.997948688570049</v>
      </c>
      <c r="F485" s="92">
        <v>-0.903004126746846</v>
      </c>
      <c r="G485" s="92">
        <v>1.56832680355165</v>
      </c>
      <c r="H485" s="92">
        <v>0.190593877657177</v>
      </c>
      <c r="I485" s="93">
        <v>83.3333333333333</v>
      </c>
      <c r="J485" s="90"/>
      <c r="K485" s="90"/>
      <c r="L485" s="90"/>
      <c r="M485" s="90"/>
      <c r="N485" s="90"/>
      <c r="O485" s="90"/>
      <c r="P485" s="90"/>
      <c r="Q485" s="90"/>
      <c r="R485" s="90"/>
    </row>
    <row r="486">
      <c r="A486" s="89" t="s">
        <v>635</v>
      </c>
      <c r="B486" s="90">
        <v>900.0</v>
      </c>
      <c r="C486" s="90">
        <v>27559.0</v>
      </c>
      <c r="D486" s="90" t="s">
        <v>76</v>
      </c>
      <c r="E486" s="92">
        <v>0.998231274927574</v>
      </c>
      <c r="F486" s="92">
        <v>-0.898133451559397</v>
      </c>
      <c r="G486" s="92">
        <v>1.50101638133188</v>
      </c>
      <c r="H486" s="92">
        <v>0.183608297720645</v>
      </c>
      <c r="I486" s="93">
        <v>83.1111111111111</v>
      </c>
      <c r="J486" s="90"/>
      <c r="K486" s="90"/>
      <c r="L486" s="90"/>
      <c r="M486" s="90"/>
      <c r="N486" s="90"/>
      <c r="O486" s="90"/>
      <c r="P486" s="90"/>
      <c r="Q486" s="90"/>
      <c r="R486" s="90"/>
    </row>
    <row r="487">
      <c r="A487" s="89" t="s">
        <v>636</v>
      </c>
      <c r="B487" s="90">
        <v>900.0</v>
      </c>
      <c r="C487" s="90">
        <v>27559.0</v>
      </c>
      <c r="D487" s="90" t="s">
        <v>76</v>
      </c>
      <c r="E487" s="92">
        <v>0.998231274927574</v>
      </c>
      <c r="F487" s="92">
        <v>-0.898133451559397</v>
      </c>
      <c r="G487" s="92">
        <v>1.50101638133188</v>
      </c>
      <c r="H487" s="92">
        <v>0.183608297720645</v>
      </c>
      <c r="I487" s="93">
        <v>83.1111111111111</v>
      </c>
      <c r="J487" s="90"/>
      <c r="K487" s="90"/>
      <c r="L487" s="90"/>
      <c r="M487" s="90"/>
      <c r="N487" s="90"/>
      <c r="O487" s="90"/>
      <c r="P487" s="90"/>
      <c r="Q487" s="90"/>
      <c r="R487" s="90"/>
    </row>
    <row r="488">
      <c r="A488" s="89" t="s">
        <v>637</v>
      </c>
      <c r="B488" s="90">
        <v>900.0</v>
      </c>
      <c r="C488" s="90">
        <v>27346.0</v>
      </c>
      <c r="D488" s="90" t="s">
        <v>76</v>
      </c>
      <c r="E488" s="92">
        <v>0.998086651911725</v>
      </c>
      <c r="F488" s="92">
        <v>-0.886680513654974</v>
      </c>
      <c r="G488" s="92">
        <v>1.45552014932091</v>
      </c>
      <c r="H488" s="92">
        <v>0.179205552360369</v>
      </c>
      <c r="I488" s="93">
        <v>86.2222222222222</v>
      </c>
      <c r="J488" s="90"/>
      <c r="K488" s="90"/>
      <c r="L488" s="90"/>
      <c r="M488" s="90"/>
      <c r="N488" s="90"/>
      <c r="O488" s="90"/>
      <c r="P488" s="90"/>
      <c r="Q488" s="90"/>
      <c r="R488" s="90"/>
    </row>
    <row r="489">
      <c r="A489" s="89" t="s">
        <v>638</v>
      </c>
      <c r="B489" s="90">
        <v>900.0</v>
      </c>
      <c r="C489" s="90">
        <v>27346.0</v>
      </c>
      <c r="D489" s="90" t="s">
        <v>76</v>
      </c>
      <c r="E489" s="92">
        <v>0.998086651911725</v>
      </c>
      <c r="F489" s="92">
        <v>-0.886680513654974</v>
      </c>
      <c r="G489" s="92">
        <v>1.45552014932091</v>
      </c>
      <c r="H489" s="92">
        <v>0.179205552360369</v>
      </c>
      <c r="I489" s="93">
        <v>86.2222222222222</v>
      </c>
      <c r="J489" s="90"/>
      <c r="K489" s="90"/>
      <c r="L489" s="90"/>
      <c r="M489" s="90"/>
      <c r="N489" s="90"/>
      <c r="O489" s="90"/>
      <c r="P489" s="90"/>
      <c r="Q489" s="90"/>
      <c r="R489" s="90"/>
    </row>
    <row r="490">
      <c r="A490" s="89" t="s">
        <v>184</v>
      </c>
      <c r="B490" s="90">
        <v>900.0</v>
      </c>
      <c r="C490" s="90">
        <v>26904.0</v>
      </c>
      <c r="D490" s="90" t="s">
        <v>76</v>
      </c>
      <c r="E490" s="92">
        <v>0.998172766142144</v>
      </c>
      <c r="F490" s="92">
        <v>-0.899069205182442</v>
      </c>
      <c r="G490" s="92">
        <v>1.49038788742336</v>
      </c>
      <c r="H490" s="92">
        <v>0.182464815619883</v>
      </c>
      <c r="I490" s="93">
        <v>85.4444444444444</v>
      </c>
      <c r="J490" s="90"/>
      <c r="K490" s="90"/>
      <c r="L490" s="90"/>
      <c r="M490" s="90"/>
      <c r="N490" s="90"/>
      <c r="O490" s="90"/>
      <c r="P490" s="90"/>
      <c r="Q490" s="90"/>
      <c r="R490" s="90"/>
    </row>
    <row r="491">
      <c r="A491" s="89" t="s">
        <v>190</v>
      </c>
      <c r="B491" s="90">
        <v>900.0</v>
      </c>
      <c r="C491" s="90">
        <v>26904.0</v>
      </c>
      <c r="D491" s="90" t="s">
        <v>76</v>
      </c>
      <c r="E491" s="92">
        <v>0.998172766142144</v>
      </c>
      <c r="F491" s="92">
        <v>-0.899069205182442</v>
      </c>
      <c r="G491" s="92">
        <v>1.49038788742336</v>
      </c>
      <c r="H491" s="92">
        <v>0.182464815619883</v>
      </c>
      <c r="I491" s="93">
        <v>85.4444444444444</v>
      </c>
      <c r="J491" s="90"/>
      <c r="K491" s="90"/>
      <c r="L491" s="90"/>
      <c r="M491" s="90"/>
      <c r="N491" s="90"/>
      <c r="O491" s="90"/>
      <c r="P491" s="90"/>
      <c r="Q491" s="90"/>
      <c r="R491" s="90"/>
    </row>
    <row r="492">
      <c r="A492" s="89" t="s">
        <v>640</v>
      </c>
      <c r="B492" s="90">
        <v>900.0</v>
      </c>
      <c r="C492" s="90">
        <v>26552.0</v>
      </c>
      <c r="D492" s="90" t="s">
        <v>76</v>
      </c>
      <c r="E492" s="92">
        <v>0.998220667842995</v>
      </c>
      <c r="F492" s="92">
        <v>-0.898213896114337</v>
      </c>
      <c r="G492" s="92">
        <v>1.54402820511823</v>
      </c>
      <c r="H492" s="92">
        <v>0.188193221668127</v>
      </c>
      <c r="I492" s="93">
        <v>83.8888888888889</v>
      </c>
      <c r="J492" s="90"/>
      <c r="K492" s="90"/>
      <c r="L492" s="90"/>
      <c r="M492" s="90"/>
      <c r="N492" s="90"/>
      <c r="O492" s="90"/>
      <c r="P492" s="90"/>
      <c r="Q492" s="90"/>
      <c r="R492" s="90"/>
    </row>
    <row r="493">
      <c r="A493" s="89" t="s">
        <v>641</v>
      </c>
      <c r="B493" s="90">
        <v>900.0</v>
      </c>
      <c r="C493" s="90">
        <v>26552.0</v>
      </c>
      <c r="D493" s="90" t="s">
        <v>76</v>
      </c>
      <c r="E493" s="92">
        <v>0.998220667842995</v>
      </c>
      <c r="F493" s="92">
        <v>-0.898213896114337</v>
      </c>
      <c r="G493" s="92">
        <v>1.54402820511823</v>
      </c>
      <c r="H493" s="92">
        <v>0.188193221668127</v>
      </c>
      <c r="I493" s="93">
        <v>83.8888888888889</v>
      </c>
      <c r="J493" s="90"/>
      <c r="K493" s="90"/>
      <c r="L493" s="90"/>
      <c r="M493" s="90"/>
      <c r="N493" s="90"/>
      <c r="O493" s="90"/>
      <c r="P493" s="90"/>
      <c r="Q493" s="90"/>
      <c r="R493" s="90"/>
    </row>
    <row r="494">
      <c r="A494" s="89" t="s">
        <v>642</v>
      </c>
      <c r="B494" s="90">
        <v>900.0</v>
      </c>
      <c r="C494" s="90">
        <v>25763.0</v>
      </c>
      <c r="D494" s="90" t="s">
        <v>76</v>
      </c>
      <c r="E494" s="92">
        <v>0.998658049060712</v>
      </c>
      <c r="F494" s="92">
        <v>-0.912047198288168</v>
      </c>
      <c r="G494" s="92">
        <v>1.69115843656533</v>
      </c>
      <c r="H494" s="92">
        <v>0.203223135383677</v>
      </c>
      <c r="I494" s="93">
        <v>80.4444444444444</v>
      </c>
      <c r="J494" s="90"/>
      <c r="K494" s="90"/>
      <c r="L494" s="90"/>
      <c r="M494" s="90"/>
      <c r="N494" s="90"/>
      <c r="O494" s="90"/>
      <c r="P494" s="90"/>
      <c r="Q494" s="90"/>
      <c r="R494" s="90"/>
    </row>
    <row r="495">
      <c r="A495" s="89" t="s">
        <v>643</v>
      </c>
      <c r="B495" s="90">
        <v>900.0</v>
      </c>
      <c r="C495" s="90">
        <v>25763.0</v>
      </c>
      <c r="D495" s="90" t="s">
        <v>76</v>
      </c>
      <c r="E495" s="92">
        <v>0.998658049060712</v>
      </c>
      <c r="F495" s="92">
        <v>-0.912047198288168</v>
      </c>
      <c r="G495" s="92">
        <v>1.69115843656533</v>
      </c>
      <c r="H495" s="92">
        <v>0.203223135383677</v>
      </c>
      <c r="I495" s="93">
        <v>80.4444444444444</v>
      </c>
      <c r="J495" s="90"/>
      <c r="K495" s="90"/>
      <c r="L495" s="90"/>
      <c r="M495" s="90"/>
      <c r="N495" s="90"/>
      <c r="O495" s="90"/>
      <c r="P495" s="90"/>
      <c r="Q495" s="90"/>
      <c r="R495" s="90"/>
    </row>
    <row r="496">
      <c r="A496" s="89" t="s">
        <v>645</v>
      </c>
      <c r="B496" s="90">
        <v>900.0</v>
      </c>
      <c r="C496" s="90">
        <v>26309.0</v>
      </c>
      <c r="D496" s="90" t="s">
        <v>76</v>
      </c>
      <c r="E496" s="92">
        <v>0.998251807110367</v>
      </c>
      <c r="F496" s="92">
        <v>-0.907898471081576</v>
      </c>
      <c r="G496" s="92">
        <v>1.57563247432032</v>
      </c>
      <c r="H496" s="92">
        <v>0.191567602707449</v>
      </c>
      <c r="I496" s="93">
        <v>83.8888888888889</v>
      </c>
      <c r="J496" s="90"/>
      <c r="K496" s="90"/>
      <c r="L496" s="90"/>
      <c r="M496" s="90"/>
      <c r="N496" s="90"/>
      <c r="O496" s="90"/>
      <c r="P496" s="90"/>
      <c r="Q496" s="90"/>
      <c r="R496" s="90"/>
    </row>
    <row r="497">
      <c r="A497" s="89" t="s">
        <v>646</v>
      </c>
      <c r="B497" s="90">
        <v>900.0</v>
      </c>
      <c r="C497" s="90">
        <v>26309.0</v>
      </c>
      <c r="D497" s="90" t="s">
        <v>76</v>
      </c>
      <c r="E497" s="92">
        <v>0.998251807110367</v>
      </c>
      <c r="F497" s="92">
        <v>-0.907898471081576</v>
      </c>
      <c r="G497" s="92">
        <v>1.57563247432032</v>
      </c>
      <c r="H497" s="92">
        <v>0.191567602707449</v>
      </c>
      <c r="I497" s="93">
        <v>83.8888888888889</v>
      </c>
      <c r="J497" s="90"/>
      <c r="K497" s="90"/>
      <c r="L497" s="90"/>
      <c r="M497" s="90"/>
      <c r="N497" s="90"/>
      <c r="O497" s="90"/>
      <c r="P497" s="90"/>
      <c r="Q497" s="90"/>
      <c r="R497" s="90"/>
    </row>
    <row r="498">
      <c r="A498" s="89" t="s">
        <v>647</v>
      </c>
      <c r="B498" s="90">
        <v>900.0</v>
      </c>
      <c r="C498" s="90">
        <v>27297.0</v>
      </c>
      <c r="D498" s="90" t="s">
        <v>76</v>
      </c>
      <c r="E498" s="92">
        <v>0.998610497103074</v>
      </c>
      <c r="F498" s="92">
        <v>-0.907377739309596</v>
      </c>
      <c r="G498" s="92">
        <v>1.59562036635117</v>
      </c>
      <c r="H498" s="92">
        <v>0.193034615513585</v>
      </c>
      <c r="I498" s="93">
        <v>81.4444444444444</v>
      </c>
      <c r="J498" s="90"/>
      <c r="K498" s="90"/>
      <c r="L498" s="90"/>
      <c r="M498" s="90"/>
      <c r="N498" s="90"/>
      <c r="O498" s="90"/>
      <c r="P498" s="90"/>
      <c r="Q498" s="90"/>
      <c r="R498" s="90"/>
    </row>
    <row r="499">
      <c r="A499" s="89" t="s">
        <v>648</v>
      </c>
      <c r="B499" s="90">
        <v>900.0</v>
      </c>
      <c r="C499" s="90">
        <v>27297.0</v>
      </c>
      <c r="D499" s="90" t="s">
        <v>76</v>
      </c>
      <c r="E499" s="92">
        <v>0.998610497103074</v>
      </c>
      <c r="F499" s="92">
        <v>-0.907377739309596</v>
      </c>
      <c r="G499" s="92">
        <v>1.59562036635117</v>
      </c>
      <c r="H499" s="92">
        <v>0.193034615513585</v>
      </c>
      <c r="I499" s="93">
        <v>81.4444444444444</v>
      </c>
      <c r="J499" s="90"/>
      <c r="K499" s="90"/>
      <c r="L499" s="90"/>
      <c r="M499" s="90"/>
      <c r="N499" s="90"/>
      <c r="O499" s="90"/>
      <c r="P499" s="90"/>
      <c r="Q499" s="90"/>
      <c r="R499" s="90"/>
    </row>
    <row r="500">
      <c r="A500" s="89" t="s">
        <v>649</v>
      </c>
      <c r="B500" s="90">
        <v>900.0</v>
      </c>
      <c r="C500" s="90">
        <v>26528.0</v>
      </c>
      <c r="D500" s="90" t="s">
        <v>76</v>
      </c>
      <c r="E500" s="92">
        <v>0.998099860939764</v>
      </c>
      <c r="F500" s="92">
        <v>-0.903993440399526</v>
      </c>
      <c r="G500" s="92">
        <v>1.6357254729548</v>
      </c>
      <c r="H500" s="92">
        <v>0.197203918671311</v>
      </c>
      <c r="I500" s="93">
        <v>82.7777777777778</v>
      </c>
      <c r="J500" s="90"/>
      <c r="K500" s="90"/>
      <c r="L500" s="90"/>
      <c r="M500" s="90"/>
      <c r="N500" s="90"/>
      <c r="O500" s="90"/>
      <c r="P500" s="90"/>
      <c r="Q500" s="90"/>
      <c r="R500" s="90"/>
    </row>
    <row r="501">
      <c r="A501" s="89" t="s">
        <v>651</v>
      </c>
      <c r="B501" s="90">
        <v>900.0</v>
      </c>
      <c r="C501" s="90">
        <v>26528.0</v>
      </c>
      <c r="D501" s="90" t="s">
        <v>76</v>
      </c>
      <c r="E501" s="92">
        <v>0.998099860939764</v>
      </c>
      <c r="F501" s="92">
        <v>-0.903993440399526</v>
      </c>
      <c r="G501" s="92">
        <v>1.6357254729548</v>
      </c>
      <c r="H501" s="92">
        <v>0.197203918671311</v>
      </c>
      <c r="I501" s="93">
        <v>82.7777777777778</v>
      </c>
      <c r="J501" s="90"/>
      <c r="K501" s="90"/>
      <c r="L501" s="90"/>
      <c r="M501" s="90"/>
      <c r="N501" s="90"/>
      <c r="O501" s="90"/>
      <c r="P501" s="90"/>
      <c r="Q501" s="90"/>
      <c r="R501" s="90"/>
    </row>
    <row r="502">
      <c r="A502" s="89" t="s">
        <v>652</v>
      </c>
      <c r="B502" s="90">
        <v>900.0</v>
      </c>
      <c r="C502" s="90">
        <v>26928.0</v>
      </c>
      <c r="D502" s="90" t="s">
        <v>76</v>
      </c>
      <c r="E502" s="92">
        <v>0.998417319878936</v>
      </c>
      <c r="F502" s="92">
        <v>-0.896842678675923</v>
      </c>
      <c r="G502" s="92">
        <v>1.56076784508233</v>
      </c>
      <c r="H502" s="92">
        <v>0.18997835196417</v>
      </c>
      <c r="I502" s="93">
        <v>84.2222222222222</v>
      </c>
      <c r="J502" s="90"/>
      <c r="K502" s="90"/>
      <c r="L502" s="90"/>
      <c r="M502" s="90"/>
      <c r="N502" s="90"/>
      <c r="O502" s="90"/>
      <c r="P502" s="90"/>
      <c r="Q502" s="90"/>
      <c r="R502" s="90"/>
    </row>
    <row r="503">
      <c r="A503" s="89" t="s">
        <v>653</v>
      </c>
      <c r="B503" s="90">
        <v>900.0</v>
      </c>
      <c r="C503" s="90">
        <v>26928.0</v>
      </c>
      <c r="D503" s="90" t="s">
        <v>76</v>
      </c>
      <c r="E503" s="92">
        <v>0.998417319878936</v>
      </c>
      <c r="F503" s="92">
        <v>-0.896842678675923</v>
      </c>
      <c r="G503" s="92">
        <v>1.56076784508233</v>
      </c>
      <c r="H503" s="92">
        <v>0.18997835196417</v>
      </c>
      <c r="I503" s="93">
        <v>84.2222222222222</v>
      </c>
      <c r="J503" s="90"/>
      <c r="K503" s="90"/>
      <c r="L503" s="90"/>
      <c r="M503" s="90"/>
      <c r="N503" s="90"/>
      <c r="O503" s="90"/>
      <c r="P503" s="90"/>
      <c r="Q503" s="90"/>
      <c r="R503" s="90"/>
    </row>
    <row r="504">
      <c r="A504" s="89" t="s">
        <v>654</v>
      </c>
      <c r="B504" s="90">
        <v>900.0</v>
      </c>
      <c r="C504" s="90">
        <v>27105.0</v>
      </c>
      <c r="D504" s="90" t="s">
        <v>76</v>
      </c>
      <c r="E504" s="92">
        <v>0.998178737863868</v>
      </c>
      <c r="F504" s="92">
        <v>-0.891034864061864</v>
      </c>
      <c r="G504" s="92">
        <v>1.53885300111646</v>
      </c>
      <c r="H504" s="92">
        <v>0.187598164988613</v>
      </c>
      <c r="I504" s="93">
        <v>84.2222222222222</v>
      </c>
      <c r="J504" s="90"/>
      <c r="K504" s="90"/>
      <c r="L504" s="90"/>
      <c r="M504" s="90"/>
      <c r="N504" s="90"/>
      <c r="O504" s="90"/>
      <c r="P504" s="90"/>
      <c r="Q504" s="90"/>
      <c r="R504" s="90"/>
    </row>
    <row r="505">
      <c r="A505" s="89" t="s">
        <v>655</v>
      </c>
      <c r="B505" s="90">
        <v>900.0</v>
      </c>
      <c r="C505" s="90">
        <v>27105.0</v>
      </c>
      <c r="D505" s="90" t="s">
        <v>76</v>
      </c>
      <c r="E505" s="92">
        <v>0.998178737863868</v>
      </c>
      <c r="F505" s="92">
        <v>-0.891034864061864</v>
      </c>
      <c r="G505" s="92">
        <v>1.53885300111646</v>
      </c>
      <c r="H505" s="92">
        <v>0.187598164988613</v>
      </c>
      <c r="I505" s="93">
        <v>84.2222222222222</v>
      </c>
      <c r="J505" s="90"/>
      <c r="K505" s="90"/>
      <c r="L505" s="90"/>
      <c r="M505" s="90"/>
      <c r="N505" s="90"/>
      <c r="O505" s="90"/>
      <c r="P505" s="90"/>
      <c r="Q505" s="90"/>
      <c r="R505" s="90"/>
    </row>
    <row r="506">
      <c r="A506" s="89" t="s">
        <v>656</v>
      </c>
      <c r="B506" s="90">
        <v>900.0</v>
      </c>
      <c r="C506" s="90">
        <v>26933.0</v>
      </c>
      <c r="D506" s="90" t="s">
        <v>76</v>
      </c>
      <c r="E506" s="92">
        <v>0.998315379588681</v>
      </c>
      <c r="F506" s="92">
        <v>-0.894866895476332</v>
      </c>
      <c r="G506" s="92">
        <v>1.52531220213735</v>
      </c>
      <c r="H506" s="92">
        <v>0.186521725267138</v>
      </c>
      <c r="I506" s="93">
        <v>85.0</v>
      </c>
      <c r="J506" s="90"/>
      <c r="K506" s="90"/>
      <c r="L506" s="90"/>
      <c r="M506" s="90"/>
      <c r="N506" s="90"/>
      <c r="O506" s="90"/>
      <c r="P506" s="90"/>
      <c r="Q506" s="90"/>
      <c r="R506" s="90"/>
    </row>
    <row r="507">
      <c r="A507" s="89" t="s">
        <v>658</v>
      </c>
      <c r="B507" s="90">
        <v>900.0</v>
      </c>
      <c r="C507" s="90">
        <v>26933.0</v>
      </c>
      <c r="D507" s="90" t="s">
        <v>76</v>
      </c>
      <c r="E507" s="92">
        <v>0.998315379588681</v>
      </c>
      <c r="F507" s="92">
        <v>-0.894866895476332</v>
      </c>
      <c r="G507" s="92">
        <v>1.52531220213735</v>
      </c>
      <c r="H507" s="92">
        <v>0.186521725267138</v>
      </c>
      <c r="I507" s="93">
        <v>85.0</v>
      </c>
      <c r="J507" s="90"/>
      <c r="K507" s="90"/>
      <c r="L507" s="90"/>
      <c r="M507" s="90"/>
      <c r="N507" s="90"/>
      <c r="O507" s="90"/>
      <c r="P507" s="90"/>
      <c r="Q507" s="90"/>
      <c r="R507" s="90"/>
    </row>
    <row r="508">
      <c r="A508" s="89" t="s">
        <v>659</v>
      </c>
      <c r="B508" s="90">
        <v>900.0</v>
      </c>
      <c r="C508" s="90">
        <v>26942.0</v>
      </c>
      <c r="D508" s="90" t="s">
        <v>76</v>
      </c>
      <c r="E508" s="92">
        <v>0.998354759483477</v>
      </c>
      <c r="F508" s="92">
        <v>-0.899793111957026</v>
      </c>
      <c r="G508" s="92">
        <v>1.5787947638453</v>
      </c>
      <c r="H508" s="92">
        <v>0.191579964172944</v>
      </c>
      <c r="I508" s="93">
        <v>82.4444444444444</v>
      </c>
      <c r="J508" s="90"/>
      <c r="K508" s="90"/>
      <c r="L508" s="90"/>
      <c r="M508" s="90"/>
      <c r="N508" s="90"/>
      <c r="O508" s="90"/>
      <c r="P508" s="90"/>
      <c r="Q508" s="90"/>
      <c r="R508" s="90"/>
    </row>
    <row r="509">
      <c r="A509" s="89" t="s">
        <v>660</v>
      </c>
      <c r="B509" s="90">
        <v>900.0</v>
      </c>
      <c r="C509" s="90">
        <v>26942.0</v>
      </c>
      <c r="D509" s="90" t="s">
        <v>76</v>
      </c>
      <c r="E509" s="92">
        <v>0.998354759483477</v>
      </c>
      <c r="F509" s="92">
        <v>-0.899793111957026</v>
      </c>
      <c r="G509" s="92">
        <v>1.5787947638453</v>
      </c>
      <c r="H509" s="92">
        <v>0.191579964172944</v>
      </c>
      <c r="I509" s="93">
        <v>82.4444444444444</v>
      </c>
      <c r="J509" s="90"/>
      <c r="K509" s="90"/>
      <c r="L509" s="90"/>
      <c r="M509" s="90"/>
      <c r="N509" s="90"/>
      <c r="O509" s="90"/>
      <c r="P509" s="90"/>
      <c r="Q509" s="90"/>
      <c r="R509" s="90"/>
    </row>
    <row r="510">
      <c r="A510" s="89" t="s">
        <v>661</v>
      </c>
      <c r="B510" s="90">
        <v>900.0</v>
      </c>
      <c r="C510" s="90">
        <v>27113.0</v>
      </c>
      <c r="D510" s="90" t="s">
        <v>76</v>
      </c>
      <c r="E510" s="92">
        <v>0.998016715461069</v>
      </c>
      <c r="F510" s="92">
        <v>-0.90246251417829</v>
      </c>
      <c r="G510" s="92">
        <v>1.51632620988782</v>
      </c>
      <c r="H510" s="92">
        <v>0.185200819242393</v>
      </c>
      <c r="I510" s="93">
        <v>83.4444444444444</v>
      </c>
      <c r="J510" s="90"/>
      <c r="K510" s="90"/>
      <c r="L510" s="90"/>
      <c r="M510" s="90"/>
      <c r="N510" s="90"/>
      <c r="O510" s="90"/>
      <c r="P510" s="90"/>
      <c r="Q510" s="90"/>
      <c r="R510" s="90"/>
    </row>
    <row r="511">
      <c r="A511" s="89" t="s">
        <v>662</v>
      </c>
      <c r="B511" s="90">
        <v>900.0</v>
      </c>
      <c r="C511" s="90">
        <v>27113.0</v>
      </c>
      <c r="D511" s="90" t="s">
        <v>76</v>
      </c>
      <c r="E511" s="92">
        <v>0.998016715461069</v>
      </c>
      <c r="F511" s="92">
        <v>-0.90246251417829</v>
      </c>
      <c r="G511" s="92">
        <v>1.51632620988782</v>
      </c>
      <c r="H511" s="92">
        <v>0.185200819242393</v>
      </c>
      <c r="I511" s="93">
        <v>83.4444444444444</v>
      </c>
      <c r="J511" s="90"/>
      <c r="K511" s="90"/>
      <c r="L511" s="90"/>
      <c r="M511" s="90"/>
      <c r="N511" s="90"/>
      <c r="O511" s="90"/>
      <c r="P511" s="90"/>
      <c r="Q511" s="90"/>
      <c r="R511" s="90"/>
    </row>
    <row r="512">
      <c r="A512" s="89" t="s">
        <v>665</v>
      </c>
      <c r="B512" s="90">
        <v>900.0</v>
      </c>
      <c r="C512" s="90">
        <v>26257.0</v>
      </c>
      <c r="D512" s="90" t="s">
        <v>76</v>
      </c>
      <c r="E512" s="92">
        <v>0.998484033987528</v>
      </c>
      <c r="F512" s="92">
        <v>-0.904616907242347</v>
      </c>
      <c r="G512" s="92">
        <v>1.66221716880149</v>
      </c>
      <c r="H512" s="92">
        <v>0.199835846611933</v>
      </c>
      <c r="I512" s="93">
        <v>82.1111111111111</v>
      </c>
      <c r="J512" s="90"/>
      <c r="K512" s="90"/>
      <c r="L512" s="90"/>
      <c r="M512" s="90"/>
      <c r="N512" s="90"/>
      <c r="O512" s="90"/>
      <c r="P512" s="90"/>
      <c r="Q512" s="90"/>
      <c r="R512" s="90"/>
    </row>
    <row r="513">
      <c r="A513" s="89" t="s">
        <v>666</v>
      </c>
      <c r="B513" s="90">
        <v>900.0</v>
      </c>
      <c r="C513" s="90">
        <v>26257.0</v>
      </c>
      <c r="D513" s="90" t="s">
        <v>76</v>
      </c>
      <c r="E513" s="92">
        <v>0.998484033987528</v>
      </c>
      <c r="F513" s="92">
        <v>-0.904616907242347</v>
      </c>
      <c r="G513" s="92">
        <v>1.66221716880149</v>
      </c>
      <c r="H513" s="92">
        <v>0.199835846611933</v>
      </c>
      <c r="I513" s="93">
        <v>82.1111111111111</v>
      </c>
      <c r="J513" s="90"/>
      <c r="K513" s="90"/>
      <c r="L513" s="90"/>
      <c r="M513" s="90"/>
      <c r="N513" s="90"/>
      <c r="O513" s="90"/>
      <c r="P513" s="90"/>
      <c r="Q513" s="90"/>
      <c r="R513" s="90"/>
    </row>
    <row r="514">
      <c r="A514" s="89" t="s">
        <v>667</v>
      </c>
      <c r="B514" s="90">
        <v>900.0</v>
      </c>
      <c r="C514" s="90">
        <v>26734.0</v>
      </c>
      <c r="D514" s="90" t="s">
        <v>76</v>
      </c>
      <c r="E514" s="92">
        <v>0.998329926733712</v>
      </c>
      <c r="F514" s="92">
        <v>-0.911737816526886</v>
      </c>
      <c r="G514" s="92">
        <v>1.60490309635821</v>
      </c>
      <c r="H514" s="92">
        <v>0.194207597054829</v>
      </c>
      <c r="I514" s="93">
        <v>83.1111111111111</v>
      </c>
      <c r="J514" s="90"/>
      <c r="K514" s="90"/>
      <c r="L514" s="90"/>
      <c r="M514" s="90"/>
      <c r="N514" s="90"/>
      <c r="O514" s="90"/>
      <c r="P514" s="90"/>
      <c r="Q514" s="90"/>
      <c r="R514" s="90"/>
    </row>
    <row r="515">
      <c r="A515" s="89" t="s">
        <v>668</v>
      </c>
      <c r="B515" s="90">
        <v>900.0</v>
      </c>
      <c r="C515" s="90">
        <v>26734.0</v>
      </c>
      <c r="D515" s="90" t="s">
        <v>76</v>
      </c>
      <c r="E515" s="92">
        <v>0.998329926733712</v>
      </c>
      <c r="F515" s="92">
        <v>-0.911737816526886</v>
      </c>
      <c r="G515" s="92">
        <v>1.60490309635821</v>
      </c>
      <c r="H515" s="92">
        <v>0.194207597054829</v>
      </c>
      <c r="I515" s="93">
        <v>83.1111111111111</v>
      </c>
      <c r="J515" s="90"/>
      <c r="K515" s="90"/>
      <c r="L515" s="90"/>
      <c r="M515" s="90"/>
      <c r="N515" s="90"/>
      <c r="O515" s="90"/>
      <c r="P515" s="90"/>
      <c r="Q515" s="90"/>
      <c r="R515" s="90"/>
    </row>
    <row r="516">
      <c r="A516" s="89" t="s">
        <v>669</v>
      </c>
      <c r="B516" s="90">
        <v>900.0</v>
      </c>
      <c r="C516" s="90">
        <v>27145.0</v>
      </c>
      <c r="D516" s="90" t="s">
        <v>76</v>
      </c>
      <c r="E516" s="92">
        <v>0.998178290752889</v>
      </c>
      <c r="F516" s="92">
        <v>-0.902045571710616</v>
      </c>
      <c r="G516" s="92">
        <v>1.53875250705037</v>
      </c>
      <c r="H516" s="92">
        <v>0.187255371358343</v>
      </c>
      <c r="I516" s="93">
        <v>83.0</v>
      </c>
      <c r="J516" s="90"/>
      <c r="K516" s="90"/>
      <c r="L516" s="90"/>
      <c r="M516" s="90"/>
      <c r="N516" s="90"/>
      <c r="O516" s="90"/>
      <c r="P516" s="90"/>
      <c r="Q516" s="90"/>
      <c r="R516" s="90"/>
    </row>
    <row r="517">
      <c r="A517" s="89" t="s">
        <v>671</v>
      </c>
      <c r="B517" s="90">
        <v>900.0</v>
      </c>
      <c r="C517" s="90">
        <v>27145.0</v>
      </c>
      <c r="D517" s="90" t="s">
        <v>76</v>
      </c>
      <c r="E517" s="92">
        <v>0.998178290752889</v>
      </c>
      <c r="F517" s="92">
        <v>-0.902045571710616</v>
      </c>
      <c r="G517" s="92">
        <v>1.53875250705037</v>
      </c>
      <c r="H517" s="92">
        <v>0.187255371358343</v>
      </c>
      <c r="I517" s="93">
        <v>83.0</v>
      </c>
      <c r="J517" s="90"/>
      <c r="K517" s="90"/>
      <c r="L517" s="90"/>
      <c r="M517" s="90"/>
      <c r="N517" s="90"/>
      <c r="O517" s="90"/>
      <c r="P517" s="90"/>
      <c r="Q517" s="90"/>
      <c r="R517" s="90"/>
    </row>
    <row r="518">
      <c r="A518" s="89" t="s">
        <v>672</v>
      </c>
      <c r="B518" s="90">
        <v>900.0</v>
      </c>
      <c r="C518" s="90">
        <v>27386.0</v>
      </c>
      <c r="D518" s="90" t="s">
        <v>76</v>
      </c>
      <c r="E518" s="92">
        <v>0.998082455770052</v>
      </c>
      <c r="F518" s="92">
        <v>-0.891227621188699</v>
      </c>
      <c r="G518" s="92">
        <v>1.45883088561742</v>
      </c>
      <c r="H518" s="92">
        <v>0.179315946465941</v>
      </c>
      <c r="I518" s="93">
        <v>86.0</v>
      </c>
      <c r="J518" s="90"/>
      <c r="K518" s="90"/>
      <c r="L518" s="90"/>
      <c r="M518" s="90"/>
      <c r="N518" s="90"/>
      <c r="O518" s="90"/>
      <c r="P518" s="90"/>
      <c r="Q518" s="90"/>
      <c r="R518" s="90"/>
    </row>
    <row r="519">
      <c r="A519" s="89" t="s">
        <v>673</v>
      </c>
      <c r="B519" s="90">
        <v>900.0</v>
      </c>
      <c r="C519" s="90">
        <v>27386.0</v>
      </c>
      <c r="D519" s="90" t="s">
        <v>76</v>
      </c>
      <c r="E519" s="92">
        <v>0.998082455770052</v>
      </c>
      <c r="F519" s="92">
        <v>-0.891227621188699</v>
      </c>
      <c r="G519" s="92">
        <v>1.45883088561742</v>
      </c>
      <c r="H519" s="92">
        <v>0.179315946465941</v>
      </c>
      <c r="I519" s="93">
        <v>86.0</v>
      </c>
      <c r="J519" s="90"/>
      <c r="K519" s="90"/>
      <c r="L519" s="90"/>
      <c r="M519" s="90"/>
      <c r="N519" s="90"/>
      <c r="O519" s="90"/>
      <c r="P519" s="90"/>
      <c r="Q519" s="90"/>
      <c r="R519" s="90"/>
    </row>
    <row r="520">
      <c r="A520" s="89" t="s">
        <v>674</v>
      </c>
      <c r="B520" s="90">
        <v>900.0</v>
      </c>
      <c r="C520" s="90">
        <v>27594.0</v>
      </c>
      <c r="D520" s="90" t="s">
        <v>76</v>
      </c>
      <c r="E520" s="92">
        <v>0.997963400308312</v>
      </c>
      <c r="F520" s="92">
        <v>-0.890920285361543</v>
      </c>
      <c r="G520" s="92">
        <v>1.42700341359055</v>
      </c>
      <c r="H520" s="92">
        <v>0.176009783616917</v>
      </c>
      <c r="I520" s="93">
        <v>87.3333333333333</v>
      </c>
      <c r="J520" s="90"/>
      <c r="K520" s="90"/>
      <c r="L520" s="90"/>
      <c r="M520" s="90"/>
      <c r="N520" s="90"/>
      <c r="O520" s="90"/>
      <c r="P520" s="90"/>
      <c r="Q520" s="90"/>
      <c r="R520" s="90"/>
    </row>
    <row r="521">
      <c r="A521" s="89" t="s">
        <v>675</v>
      </c>
      <c r="B521" s="90">
        <v>900.0</v>
      </c>
      <c r="C521" s="90">
        <v>27594.0</v>
      </c>
      <c r="D521" s="90" t="s">
        <v>76</v>
      </c>
      <c r="E521" s="92">
        <v>0.997963400308312</v>
      </c>
      <c r="F521" s="92">
        <v>-0.890920285361543</v>
      </c>
      <c r="G521" s="92">
        <v>1.42700341359055</v>
      </c>
      <c r="H521" s="92">
        <v>0.176009783616917</v>
      </c>
      <c r="I521" s="93">
        <v>87.3333333333333</v>
      </c>
      <c r="J521" s="90"/>
      <c r="K521" s="90"/>
      <c r="L521" s="90"/>
      <c r="M521" s="90"/>
      <c r="N521" s="90"/>
      <c r="O521" s="90"/>
      <c r="P521" s="90"/>
      <c r="Q521" s="90"/>
      <c r="R521" s="90"/>
    </row>
    <row r="522">
      <c r="A522" s="89" t="s">
        <v>676</v>
      </c>
      <c r="B522" s="90">
        <v>900.0</v>
      </c>
      <c r="C522" s="90">
        <v>26523.0</v>
      </c>
      <c r="D522" s="90" t="s">
        <v>76</v>
      </c>
      <c r="E522" s="92">
        <v>0.998237023950272</v>
      </c>
      <c r="F522" s="92">
        <v>-0.88512277826455</v>
      </c>
      <c r="G522" s="92">
        <v>1.54495841342089</v>
      </c>
      <c r="H522" s="92">
        <v>0.188544943420769</v>
      </c>
      <c r="I522" s="93">
        <v>84.3333333333333</v>
      </c>
      <c r="J522" s="90"/>
      <c r="K522" s="90"/>
      <c r="L522" s="90"/>
      <c r="M522" s="90"/>
      <c r="N522" s="90"/>
      <c r="O522" s="90"/>
      <c r="P522" s="90"/>
      <c r="Q522" s="90"/>
      <c r="R522" s="90"/>
    </row>
    <row r="523">
      <c r="A523" s="89" t="s">
        <v>678</v>
      </c>
      <c r="B523" s="90">
        <v>900.0</v>
      </c>
      <c r="C523" s="90">
        <v>26523.0</v>
      </c>
      <c r="D523" s="90" t="s">
        <v>76</v>
      </c>
      <c r="E523" s="92">
        <v>0.998237023950272</v>
      </c>
      <c r="F523" s="92">
        <v>-0.88512277826455</v>
      </c>
      <c r="G523" s="92">
        <v>1.54495841342089</v>
      </c>
      <c r="H523" s="92">
        <v>0.188544943420769</v>
      </c>
      <c r="I523" s="93">
        <v>84.3333333333333</v>
      </c>
      <c r="J523" s="90"/>
      <c r="K523" s="90"/>
      <c r="L523" s="90"/>
      <c r="M523" s="90"/>
      <c r="N523" s="90"/>
      <c r="O523" s="90"/>
      <c r="P523" s="90"/>
      <c r="Q523" s="90"/>
      <c r="R523" s="90"/>
    </row>
    <row r="524">
      <c r="A524" s="89" t="s">
        <v>679</v>
      </c>
      <c r="B524" s="90">
        <v>900.0</v>
      </c>
      <c r="C524" s="90">
        <v>27144.0</v>
      </c>
      <c r="D524" s="90" t="s">
        <v>76</v>
      </c>
      <c r="E524" s="92">
        <v>0.998271347484103</v>
      </c>
      <c r="F524" s="92">
        <v>-0.90121422464838</v>
      </c>
      <c r="G524" s="92">
        <v>1.50198749998862</v>
      </c>
      <c r="H524" s="92">
        <v>0.184013689299308</v>
      </c>
      <c r="I524" s="93">
        <v>83.8888888888889</v>
      </c>
      <c r="J524" s="90"/>
      <c r="K524" s="90"/>
      <c r="L524" s="90"/>
      <c r="M524" s="90"/>
      <c r="N524" s="90"/>
      <c r="O524" s="90"/>
      <c r="P524" s="90"/>
      <c r="Q524" s="90"/>
      <c r="R524" s="90"/>
    </row>
    <row r="525">
      <c r="A525" s="89" t="s">
        <v>680</v>
      </c>
      <c r="B525" s="90">
        <v>900.0</v>
      </c>
      <c r="C525" s="90">
        <v>27144.0</v>
      </c>
      <c r="D525" s="90" t="s">
        <v>76</v>
      </c>
      <c r="E525" s="92">
        <v>0.998271347484103</v>
      </c>
      <c r="F525" s="92">
        <v>-0.90121422464838</v>
      </c>
      <c r="G525" s="92">
        <v>1.50198749998862</v>
      </c>
      <c r="H525" s="92">
        <v>0.184013689299308</v>
      </c>
      <c r="I525" s="93">
        <v>83.8888888888889</v>
      </c>
      <c r="J525" s="90"/>
      <c r="K525" s="90"/>
      <c r="L525" s="90"/>
      <c r="M525" s="90"/>
      <c r="N525" s="90"/>
      <c r="O525" s="90"/>
      <c r="P525" s="90"/>
      <c r="Q525" s="90"/>
      <c r="R525" s="90"/>
    </row>
    <row r="526">
      <c r="A526" s="89" t="s">
        <v>681</v>
      </c>
      <c r="B526" s="90">
        <v>900.0</v>
      </c>
      <c r="C526" s="90">
        <v>27485.0</v>
      </c>
      <c r="D526" s="90" t="s">
        <v>76</v>
      </c>
      <c r="E526" s="92">
        <v>0.997974825924604</v>
      </c>
      <c r="F526" s="92">
        <v>-0.892779633518428</v>
      </c>
      <c r="G526" s="92">
        <v>1.52784369513824</v>
      </c>
      <c r="H526" s="92">
        <v>0.185898073985328</v>
      </c>
      <c r="I526" s="93">
        <v>84.7777777777778</v>
      </c>
      <c r="J526" s="90"/>
      <c r="K526" s="90"/>
      <c r="L526" s="90"/>
      <c r="M526" s="90"/>
      <c r="N526" s="90"/>
      <c r="O526" s="90"/>
      <c r="P526" s="90"/>
      <c r="Q526" s="90"/>
      <c r="R526" s="90"/>
    </row>
    <row r="527">
      <c r="A527" s="89" t="s">
        <v>682</v>
      </c>
      <c r="B527" s="90">
        <v>900.0</v>
      </c>
      <c r="C527" s="90">
        <v>27485.0</v>
      </c>
      <c r="D527" s="90" t="s">
        <v>76</v>
      </c>
      <c r="E527" s="92">
        <v>0.997974825924604</v>
      </c>
      <c r="F527" s="92">
        <v>-0.892779633518428</v>
      </c>
      <c r="G527" s="92">
        <v>1.52784369513824</v>
      </c>
      <c r="H527" s="92">
        <v>0.185898073985328</v>
      </c>
      <c r="I527" s="93">
        <v>84.7777777777778</v>
      </c>
      <c r="J527" s="90"/>
      <c r="K527" s="90"/>
      <c r="L527" s="90"/>
      <c r="M527" s="90"/>
      <c r="N527" s="90"/>
      <c r="O527" s="90"/>
      <c r="P527" s="90"/>
      <c r="Q527" s="90"/>
      <c r="R527" s="90"/>
    </row>
    <row r="528">
      <c r="A528" s="89" t="s">
        <v>684</v>
      </c>
      <c r="B528" s="90">
        <v>900.0</v>
      </c>
      <c r="C528" s="90">
        <v>26422.0</v>
      </c>
      <c r="D528" s="90" t="s">
        <v>76</v>
      </c>
      <c r="E528" s="92">
        <v>0.998303877338354</v>
      </c>
      <c r="F528" s="92">
        <v>-0.904390431487263</v>
      </c>
      <c r="G528" s="92">
        <v>1.57418693950811</v>
      </c>
      <c r="H528" s="92">
        <v>0.191618738887835</v>
      </c>
      <c r="I528" s="93">
        <v>82.8888888888889</v>
      </c>
      <c r="J528" s="90"/>
      <c r="K528" s="90"/>
      <c r="L528" s="90"/>
      <c r="M528" s="90"/>
      <c r="N528" s="90"/>
      <c r="O528" s="90"/>
      <c r="P528" s="90"/>
      <c r="Q528" s="90"/>
      <c r="R528" s="90"/>
    </row>
    <row r="529">
      <c r="A529" s="89" t="s">
        <v>685</v>
      </c>
      <c r="B529" s="90">
        <v>900.0</v>
      </c>
      <c r="C529" s="90">
        <v>26422.0</v>
      </c>
      <c r="D529" s="90" t="s">
        <v>76</v>
      </c>
      <c r="E529" s="92">
        <v>0.998303877338354</v>
      </c>
      <c r="F529" s="92">
        <v>-0.904390431487263</v>
      </c>
      <c r="G529" s="92">
        <v>1.57418693950811</v>
      </c>
      <c r="H529" s="92">
        <v>0.191618738887835</v>
      </c>
      <c r="I529" s="93">
        <v>82.8888888888889</v>
      </c>
      <c r="J529" s="90"/>
      <c r="K529" s="90"/>
      <c r="L529" s="90"/>
      <c r="M529" s="90"/>
      <c r="N529" s="90"/>
      <c r="O529" s="90"/>
      <c r="P529" s="90"/>
      <c r="Q529" s="90"/>
      <c r="R529" s="90"/>
    </row>
    <row r="530">
      <c r="A530" s="89" t="s">
        <v>686</v>
      </c>
      <c r="B530" s="90">
        <v>900.0</v>
      </c>
      <c r="C530" s="90">
        <v>26632.0</v>
      </c>
      <c r="D530" s="90" t="s">
        <v>76</v>
      </c>
      <c r="E530" s="92">
        <v>0.998170674913008</v>
      </c>
      <c r="F530" s="92">
        <v>-0.899651988856365</v>
      </c>
      <c r="G530" s="92">
        <v>1.58475229292416</v>
      </c>
      <c r="H530" s="92">
        <v>0.192506141754461</v>
      </c>
      <c r="I530" s="93">
        <v>83.2222222222222</v>
      </c>
      <c r="J530" s="90"/>
      <c r="K530" s="90"/>
      <c r="L530" s="90"/>
      <c r="M530" s="90"/>
      <c r="N530" s="90"/>
      <c r="O530" s="90"/>
      <c r="P530" s="90"/>
      <c r="Q530" s="90"/>
      <c r="R530" s="90"/>
    </row>
    <row r="531">
      <c r="A531" s="89" t="s">
        <v>687</v>
      </c>
      <c r="B531" s="90">
        <v>900.0</v>
      </c>
      <c r="C531" s="90">
        <v>26632.0</v>
      </c>
      <c r="D531" s="90" t="s">
        <v>76</v>
      </c>
      <c r="E531" s="92">
        <v>0.998170674913008</v>
      </c>
      <c r="F531" s="92">
        <v>-0.899651988856365</v>
      </c>
      <c r="G531" s="92">
        <v>1.58475229292416</v>
      </c>
      <c r="H531" s="92">
        <v>0.192506141754461</v>
      </c>
      <c r="I531" s="93">
        <v>83.2222222222222</v>
      </c>
      <c r="J531" s="90"/>
      <c r="K531" s="90"/>
      <c r="L531" s="90"/>
      <c r="M531" s="90"/>
      <c r="N531" s="90"/>
      <c r="O531" s="90"/>
      <c r="P531" s="90"/>
      <c r="Q531" s="90"/>
      <c r="R531" s="90"/>
    </row>
    <row r="532">
      <c r="A532" s="89" t="s">
        <v>688</v>
      </c>
      <c r="B532" s="90">
        <v>900.0</v>
      </c>
      <c r="C532" s="90">
        <v>26877.0</v>
      </c>
      <c r="D532" s="90" t="s">
        <v>76</v>
      </c>
      <c r="E532" s="92">
        <v>0.998235641966647</v>
      </c>
      <c r="F532" s="92">
        <v>-0.901387342909124</v>
      </c>
      <c r="G532" s="92">
        <v>1.59502940609145</v>
      </c>
      <c r="H532" s="92">
        <v>0.193195465867884</v>
      </c>
      <c r="I532" s="93">
        <v>83.2222222222222</v>
      </c>
      <c r="J532" s="90"/>
      <c r="K532" s="90"/>
      <c r="L532" s="90"/>
      <c r="M532" s="90"/>
      <c r="N532" s="90"/>
      <c r="O532" s="90"/>
      <c r="P532" s="90"/>
      <c r="Q532" s="90"/>
      <c r="R532" s="90"/>
    </row>
    <row r="533">
      <c r="A533" s="89" t="s">
        <v>690</v>
      </c>
      <c r="B533" s="90">
        <v>900.0</v>
      </c>
      <c r="C533" s="90">
        <v>26877.0</v>
      </c>
      <c r="D533" s="90" t="s">
        <v>76</v>
      </c>
      <c r="E533" s="92">
        <v>0.998235641966647</v>
      </c>
      <c r="F533" s="92">
        <v>-0.901387342909124</v>
      </c>
      <c r="G533" s="92">
        <v>1.59502940609145</v>
      </c>
      <c r="H533" s="92">
        <v>0.193195465867884</v>
      </c>
      <c r="I533" s="93">
        <v>83.2222222222222</v>
      </c>
      <c r="J533" s="90"/>
      <c r="K533" s="90"/>
      <c r="L533" s="90"/>
      <c r="M533" s="90"/>
      <c r="N533" s="90"/>
      <c r="O533" s="90"/>
      <c r="P533" s="90"/>
      <c r="Q533" s="90"/>
      <c r="R533" s="90"/>
    </row>
    <row r="534">
      <c r="A534" s="89" t="s">
        <v>691</v>
      </c>
      <c r="B534" s="90">
        <v>900.0</v>
      </c>
      <c r="C534" s="90">
        <v>27255.0</v>
      </c>
      <c r="D534" s="90" t="s">
        <v>76</v>
      </c>
      <c r="E534" s="92">
        <v>0.998084036919387</v>
      </c>
      <c r="F534" s="92">
        <v>-0.900303481787567</v>
      </c>
      <c r="G534" s="92">
        <v>1.5216177829826</v>
      </c>
      <c r="H534" s="92">
        <v>0.185318671364613</v>
      </c>
      <c r="I534" s="93">
        <v>85.2222222222222</v>
      </c>
      <c r="J534" s="90"/>
      <c r="K534" s="90"/>
      <c r="L534" s="90"/>
      <c r="M534" s="90"/>
      <c r="N534" s="90"/>
      <c r="O534" s="90"/>
      <c r="P534" s="90"/>
      <c r="Q534" s="90"/>
      <c r="R534" s="90"/>
    </row>
    <row r="535">
      <c r="A535" s="89" t="s">
        <v>692</v>
      </c>
      <c r="B535" s="90">
        <v>900.0</v>
      </c>
      <c r="C535" s="90">
        <v>27255.0</v>
      </c>
      <c r="D535" s="90" t="s">
        <v>76</v>
      </c>
      <c r="E535" s="92">
        <v>0.998084036919387</v>
      </c>
      <c r="F535" s="92">
        <v>-0.900303481787567</v>
      </c>
      <c r="G535" s="92">
        <v>1.5216177829826</v>
      </c>
      <c r="H535" s="92">
        <v>0.185318671364613</v>
      </c>
      <c r="I535" s="93">
        <v>85.2222222222222</v>
      </c>
      <c r="J535" s="90"/>
      <c r="K535" s="90"/>
      <c r="L535" s="90"/>
      <c r="M535" s="90"/>
      <c r="N535" s="90"/>
      <c r="O535" s="90"/>
      <c r="P535" s="90"/>
      <c r="Q535" s="90"/>
      <c r="R535" s="90"/>
    </row>
    <row r="536">
      <c r="A536" s="89" t="s">
        <v>693</v>
      </c>
      <c r="B536" s="90">
        <v>900.0</v>
      </c>
      <c r="C536" s="90">
        <v>26409.0</v>
      </c>
      <c r="D536" s="90" t="s">
        <v>76</v>
      </c>
      <c r="E536" s="92">
        <v>0.998479645629732</v>
      </c>
      <c r="F536" s="92">
        <v>-0.911753717921866</v>
      </c>
      <c r="G536" s="92">
        <v>1.61235253659176</v>
      </c>
      <c r="H536" s="92">
        <v>0.195515458329963</v>
      </c>
      <c r="I536" s="93">
        <v>81.7777777777778</v>
      </c>
      <c r="J536" s="90"/>
      <c r="K536" s="90"/>
      <c r="L536" s="90"/>
      <c r="M536" s="90"/>
      <c r="N536" s="90"/>
      <c r="O536" s="90"/>
      <c r="P536" s="90"/>
      <c r="Q536" s="90"/>
      <c r="R536" s="90"/>
    </row>
    <row r="537">
      <c r="A537" s="89" t="s">
        <v>694</v>
      </c>
      <c r="B537" s="90">
        <v>900.0</v>
      </c>
      <c r="C537" s="90">
        <v>26409.0</v>
      </c>
      <c r="D537" s="90" t="s">
        <v>76</v>
      </c>
      <c r="E537" s="92">
        <v>0.998479645629732</v>
      </c>
      <c r="F537" s="92">
        <v>-0.911753717921866</v>
      </c>
      <c r="G537" s="92">
        <v>1.61235253659176</v>
      </c>
      <c r="H537" s="92">
        <v>0.195515458329963</v>
      </c>
      <c r="I537" s="93">
        <v>81.7777777777778</v>
      </c>
      <c r="J537" s="90"/>
      <c r="K537" s="90"/>
      <c r="L537" s="90"/>
      <c r="M537" s="90"/>
      <c r="N537" s="90"/>
      <c r="O537" s="90"/>
      <c r="P537" s="90"/>
      <c r="Q537" s="90"/>
      <c r="R537" s="90"/>
    </row>
    <row r="538">
      <c r="A538" s="89" t="s">
        <v>696</v>
      </c>
      <c r="B538" s="90">
        <v>900.0</v>
      </c>
      <c r="C538" s="90">
        <v>26902.0</v>
      </c>
      <c r="D538" s="90" t="s">
        <v>76</v>
      </c>
      <c r="E538" s="92">
        <v>0.998226179383865</v>
      </c>
      <c r="F538" s="92">
        <v>-0.901407486690636</v>
      </c>
      <c r="G538" s="92">
        <v>1.5274705364268</v>
      </c>
      <c r="H538" s="92">
        <v>0.186287954570752</v>
      </c>
      <c r="I538" s="93">
        <v>84.3333333333333</v>
      </c>
      <c r="J538" s="90"/>
      <c r="K538" s="90"/>
      <c r="L538" s="90"/>
      <c r="M538" s="90"/>
      <c r="N538" s="90"/>
      <c r="O538" s="90"/>
      <c r="P538" s="90"/>
      <c r="Q538" s="90"/>
      <c r="R538" s="90"/>
    </row>
    <row r="539">
      <c r="A539" s="89" t="s">
        <v>697</v>
      </c>
      <c r="B539" s="90">
        <v>900.0</v>
      </c>
      <c r="C539" s="90">
        <v>26902.0</v>
      </c>
      <c r="D539" s="90" t="s">
        <v>76</v>
      </c>
      <c r="E539" s="92">
        <v>0.998226179383865</v>
      </c>
      <c r="F539" s="92">
        <v>-0.901407486690636</v>
      </c>
      <c r="G539" s="92">
        <v>1.5274705364268</v>
      </c>
      <c r="H539" s="92">
        <v>0.186287954570752</v>
      </c>
      <c r="I539" s="93">
        <v>84.3333333333333</v>
      </c>
      <c r="J539" s="90"/>
      <c r="K539" s="90"/>
      <c r="L539" s="90"/>
      <c r="M539" s="90"/>
      <c r="N539" s="90"/>
      <c r="O539" s="90"/>
      <c r="P539" s="90"/>
      <c r="Q539" s="90"/>
      <c r="R539" s="90"/>
    </row>
    <row r="540">
      <c r="A540" s="89" t="s">
        <v>698</v>
      </c>
      <c r="B540" s="90">
        <v>900.0</v>
      </c>
      <c r="C540" s="90">
        <v>27024.0</v>
      </c>
      <c r="D540" s="90" t="s">
        <v>76</v>
      </c>
      <c r="E540" s="92">
        <v>0.998378842024988</v>
      </c>
      <c r="F540" s="92">
        <v>-0.893432407740235</v>
      </c>
      <c r="G540" s="92">
        <v>1.56600469645157</v>
      </c>
      <c r="H540" s="92">
        <v>0.190215162608188</v>
      </c>
      <c r="I540" s="93">
        <v>82.8888888888889</v>
      </c>
      <c r="J540" s="90"/>
      <c r="K540" s="90"/>
      <c r="L540" s="90"/>
      <c r="M540" s="90"/>
      <c r="N540" s="90"/>
      <c r="O540" s="90"/>
      <c r="P540" s="90"/>
      <c r="Q540" s="90"/>
      <c r="R540" s="90"/>
    </row>
    <row r="541">
      <c r="A541" s="89" t="s">
        <v>699</v>
      </c>
      <c r="B541" s="90">
        <v>900.0</v>
      </c>
      <c r="C541" s="90">
        <v>27024.0</v>
      </c>
      <c r="D541" s="90" t="s">
        <v>76</v>
      </c>
      <c r="E541" s="92">
        <v>0.998378842024988</v>
      </c>
      <c r="F541" s="92">
        <v>-0.893432407740235</v>
      </c>
      <c r="G541" s="92">
        <v>1.56600469645157</v>
      </c>
      <c r="H541" s="92">
        <v>0.190215162608188</v>
      </c>
      <c r="I541" s="93">
        <v>82.8888888888889</v>
      </c>
      <c r="J541" s="90"/>
      <c r="K541" s="90"/>
      <c r="L541" s="90"/>
      <c r="M541" s="90"/>
      <c r="N541" s="90"/>
      <c r="O541" s="90"/>
      <c r="P541" s="90"/>
      <c r="Q541" s="90"/>
      <c r="R541" s="90"/>
    </row>
    <row r="542">
      <c r="A542" s="89" t="s">
        <v>700</v>
      </c>
      <c r="B542" s="90">
        <v>900.0</v>
      </c>
      <c r="C542" s="90">
        <v>27471.0</v>
      </c>
      <c r="D542" s="90" t="s">
        <v>76</v>
      </c>
      <c r="E542" s="92">
        <v>0.997952197894396</v>
      </c>
      <c r="F542" s="92">
        <v>-0.893006171909922</v>
      </c>
      <c r="G542" s="92">
        <v>1.4694526793605</v>
      </c>
      <c r="H542" s="92">
        <v>0.180413896083705</v>
      </c>
      <c r="I542" s="93">
        <v>85.8888888888889</v>
      </c>
      <c r="J542" s="90"/>
      <c r="K542" s="90"/>
      <c r="L542" s="90"/>
      <c r="M542" s="90"/>
      <c r="N542" s="90"/>
      <c r="O542" s="90"/>
      <c r="P542" s="90"/>
      <c r="Q542" s="90"/>
      <c r="R542" s="90"/>
    </row>
    <row r="543">
      <c r="A543" s="89" t="s">
        <v>702</v>
      </c>
      <c r="B543" s="90">
        <v>900.0</v>
      </c>
      <c r="C543" s="90">
        <v>27471.0</v>
      </c>
      <c r="D543" s="90" t="s">
        <v>76</v>
      </c>
      <c r="E543" s="92">
        <v>0.997952197894396</v>
      </c>
      <c r="F543" s="92">
        <v>-0.893006171909922</v>
      </c>
      <c r="G543" s="92">
        <v>1.4694526793605</v>
      </c>
      <c r="H543" s="92">
        <v>0.180413896083705</v>
      </c>
      <c r="I543" s="93">
        <v>85.8888888888889</v>
      </c>
      <c r="J543" s="90"/>
      <c r="K543" s="90"/>
      <c r="L543" s="90"/>
      <c r="M543" s="90"/>
      <c r="N543" s="90"/>
      <c r="O543" s="90"/>
      <c r="P543" s="90"/>
      <c r="Q543" s="90"/>
      <c r="R543" s="90"/>
    </row>
    <row r="544">
      <c r="A544" s="89" t="s">
        <v>703</v>
      </c>
      <c r="B544" s="90">
        <v>900.0</v>
      </c>
      <c r="C544" s="90">
        <v>27008.0</v>
      </c>
      <c r="D544" s="90" t="s">
        <v>76</v>
      </c>
      <c r="E544" s="92">
        <v>0.998410016494652</v>
      </c>
      <c r="F544" s="92">
        <v>-0.895774557204329</v>
      </c>
      <c r="G544" s="92">
        <v>1.48906648628386</v>
      </c>
      <c r="H544" s="92">
        <v>0.18252532021535</v>
      </c>
      <c r="I544" s="93">
        <v>85.5555555555556</v>
      </c>
      <c r="J544" s="90"/>
      <c r="K544" s="90"/>
      <c r="L544" s="90"/>
      <c r="M544" s="90"/>
      <c r="N544" s="90"/>
      <c r="O544" s="90"/>
      <c r="P544" s="90"/>
      <c r="Q544" s="90"/>
      <c r="R544" s="90"/>
    </row>
    <row r="545">
      <c r="A545" s="89" t="s">
        <v>704</v>
      </c>
      <c r="B545" s="90">
        <v>900.0</v>
      </c>
      <c r="C545" s="90">
        <v>27008.0</v>
      </c>
      <c r="D545" s="90" t="s">
        <v>76</v>
      </c>
      <c r="E545" s="92">
        <v>0.998410016494652</v>
      </c>
      <c r="F545" s="92">
        <v>-0.895774557204329</v>
      </c>
      <c r="G545" s="92">
        <v>1.48906648628386</v>
      </c>
      <c r="H545" s="92">
        <v>0.18252532021535</v>
      </c>
      <c r="I545" s="93">
        <v>85.5555555555556</v>
      </c>
      <c r="J545" s="90"/>
      <c r="K545" s="90"/>
      <c r="L545" s="90"/>
      <c r="M545" s="90"/>
      <c r="N545" s="90"/>
      <c r="O545" s="90"/>
      <c r="P545" s="90"/>
      <c r="Q545" s="90"/>
      <c r="R545" s="90"/>
    </row>
    <row r="546">
      <c r="A546" s="89" t="s">
        <v>705</v>
      </c>
      <c r="B546" s="90">
        <v>900.0</v>
      </c>
      <c r="C546" s="90">
        <v>27472.0</v>
      </c>
      <c r="D546" s="90" t="s">
        <v>76</v>
      </c>
      <c r="E546" s="92">
        <v>0.998218071122409</v>
      </c>
      <c r="F546" s="92">
        <v>-0.889642944662077</v>
      </c>
      <c r="G546" s="92">
        <v>1.45294384642526</v>
      </c>
      <c r="H546" s="92">
        <v>0.179058850654144</v>
      </c>
      <c r="I546" s="93">
        <v>85.2222222222222</v>
      </c>
      <c r="J546" s="90"/>
      <c r="K546" s="90"/>
      <c r="L546" s="90"/>
      <c r="M546" s="90"/>
      <c r="N546" s="90"/>
      <c r="O546" s="90"/>
      <c r="P546" s="90"/>
      <c r="Q546" s="90"/>
      <c r="R546" s="90"/>
    </row>
    <row r="547">
      <c r="A547" s="89" t="s">
        <v>706</v>
      </c>
      <c r="B547" s="90">
        <v>900.0</v>
      </c>
      <c r="C547" s="90">
        <v>27472.0</v>
      </c>
      <c r="D547" s="90" t="s">
        <v>76</v>
      </c>
      <c r="E547" s="92">
        <v>0.998218071122409</v>
      </c>
      <c r="F547" s="92">
        <v>-0.889642944662077</v>
      </c>
      <c r="G547" s="92">
        <v>1.45294384642526</v>
      </c>
      <c r="H547" s="92">
        <v>0.179058850654144</v>
      </c>
      <c r="I547" s="93">
        <v>85.2222222222222</v>
      </c>
      <c r="J547" s="90"/>
      <c r="K547" s="90"/>
      <c r="L547" s="90"/>
      <c r="M547" s="90"/>
      <c r="N547" s="90"/>
      <c r="O547" s="90"/>
      <c r="P547" s="90"/>
      <c r="Q547" s="90"/>
      <c r="R547" s="90"/>
    </row>
    <row r="548">
      <c r="A548" s="89" t="s">
        <v>708</v>
      </c>
      <c r="B548" s="90">
        <v>900.0</v>
      </c>
      <c r="C548" s="90">
        <v>26577.0</v>
      </c>
      <c r="D548" s="90" t="s">
        <v>76</v>
      </c>
      <c r="E548" s="92">
        <v>0.998124940939401</v>
      </c>
      <c r="F548" s="92">
        <v>-0.907368641339016</v>
      </c>
      <c r="G548" s="92">
        <v>1.59070573007319</v>
      </c>
      <c r="H548" s="92">
        <v>0.192966484321032</v>
      </c>
      <c r="I548" s="93">
        <v>83.0</v>
      </c>
      <c r="J548" s="90"/>
      <c r="K548" s="90"/>
      <c r="L548" s="90"/>
      <c r="M548" s="90"/>
      <c r="N548" s="90"/>
      <c r="O548" s="90"/>
      <c r="P548" s="90"/>
      <c r="Q548" s="90"/>
      <c r="R548" s="90"/>
    </row>
    <row r="549">
      <c r="A549" s="89" t="s">
        <v>709</v>
      </c>
      <c r="B549" s="90">
        <v>900.0</v>
      </c>
      <c r="C549" s="90">
        <v>26577.0</v>
      </c>
      <c r="D549" s="90" t="s">
        <v>76</v>
      </c>
      <c r="E549" s="92">
        <v>0.998124940939401</v>
      </c>
      <c r="F549" s="92">
        <v>-0.907368641339016</v>
      </c>
      <c r="G549" s="92">
        <v>1.59070573007319</v>
      </c>
      <c r="H549" s="92">
        <v>0.192966484321032</v>
      </c>
      <c r="I549" s="93">
        <v>83.0</v>
      </c>
      <c r="J549" s="90"/>
      <c r="K549" s="90"/>
      <c r="L549" s="90"/>
      <c r="M549" s="90"/>
      <c r="N549" s="90"/>
      <c r="O549" s="90"/>
      <c r="P549" s="90"/>
      <c r="Q549" s="90"/>
      <c r="R549" s="90"/>
    </row>
    <row r="550">
      <c r="A550" s="89" t="s">
        <v>710</v>
      </c>
      <c r="B550" s="90">
        <v>900.0</v>
      </c>
      <c r="C550" s="90">
        <v>27111.0</v>
      </c>
      <c r="D550" s="90" t="s">
        <v>76</v>
      </c>
      <c r="E550" s="92">
        <v>0.99828258602695</v>
      </c>
      <c r="F550" s="92">
        <v>-0.896417237982476</v>
      </c>
      <c r="G550" s="92">
        <v>1.48186934047527</v>
      </c>
      <c r="H550" s="92">
        <v>0.181970685800672</v>
      </c>
      <c r="I550" s="93">
        <v>85.5555555555556</v>
      </c>
      <c r="J550" s="90"/>
      <c r="K550" s="90"/>
      <c r="L550" s="90"/>
      <c r="M550" s="90"/>
      <c r="N550" s="90"/>
      <c r="O550" s="90"/>
      <c r="P550" s="90"/>
      <c r="Q550" s="90"/>
      <c r="R550" s="90"/>
    </row>
    <row r="551">
      <c r="A551" s="89" t="s">
        <v>711</v>
      </c>
      <c r="B551" s="90">
        <v>900.0</v>
      </c>
      <c r="C551" s="90">
        <v>27111.0</v>
      </c>
      <c r="D551" s="90" t="s">
        <v>76</v>
      </c>
      <c r="E551" s="92">
        <v>0.99828258602695</v>
      </c>
      <c r="F551" s="92">
        <v>-0.896417237982476</v>
      </c>
      <c r="G551" s="92">
        <v>1.48186934047527</v>
      </c>
      <c r="H551" s="92">
        <v>0.181970685800672</v>
      </c>
      <c r="I551" s="93">
        <v>85.5555555555556</v>
      </c>
      <c r="J551" s="90"/>
      <c r="K551" s="90"/>
      <c r="L551" s="90"/>
      <c r="M551" s="90"/>
      <c r="N551" s="90"/>
      <c r="O551" s="90"/>
      <c r="P551" s="90"/>
      <c r="Q551" s="90"/>
      <c r="R551" s="90"/>
    </row>
    <row r="552">
      <c r="A552" s="89" t="s">
        <v>712</v>
      </c>
      <c r="B552" s="90">
        <v>900.0</v>
      </c>
      <c r="C552" s="90">
        <v>27011.0</v>
      </c>
      <c r="D552" s="90" t="s">
        <v>76</v>
      </c>
      <c r="E552" s="92">
        <v>0.998364657773298</v>
      </c>
      <c r="F552" s="92">
        <v>-0.898712833206923</v>
      </c>
      <c r="G552" s="92">
        <v>1.52453639161588</v>
      </c>
      <c r="H552" s="92">
        <v>0.186085384476508</v>
      </c>
      <c r="I552" s="93">
        <v>84.1111111111111</v>
      </c>
      <c r="J552" s="90"/>
      <c r="K552" s="90"/>
      <c r="L552" s="90"/>
      <c r="M552" s="90"/>
      <c r="N552" s="90"/>
      <c r="O552" s="90"/>
      <c r="P552" s="90"/>
      <c r="Q552" s="90"/>
      <c r="R552" s="90"/>
    </row>
    <row r="553">
      <c r="A553" s="89" t="s">
        <v>713</v>
      </c>
      <c r="B553" s="90">
        <v>900.0</v>
      </c>
      <c r="C553" s="90">
        <v>27011.0</v>
      </c>
      <c r="D553" s="90" t="s">
        <v>76</v>
      </c>
      <c r="E553" s="92">
        <v>0.998364657773298</v>
      </c>
      <c r="F553" s="92">
        <v>-0.898712833206923</v>
      </c>
      <c r="G553" s="92">
        <v>1.52453639161588</v>
      </c>
      <c r="H553" s="92">
        <v>0.186085384476508</v>
      </c>
      <c r="I553" s="93">
        <v>84.1111111111111</v>
      </c>
      <c r="J553" s="90"/>
      <c r="K553" s="90"/>
      <c r="L553" s="90"/>
      <c r="M553" s="90"/>
      <c r="N553" s="90"/>
      <c r="O553" s="90"/>
      <c r="P553" s="90"/>
      <c r="Q553" s="90"/>
      <c r="R553" s="90"/>
    </row>
    <row r="554">
      <c r="A554" s="89" t="s">
        <v>714</v>
      </c>
      <c r="B554" s="90">
        <v>900.0</v>
      </c>
      <c r="C554" s="90">
        <v>27480.0</v>
      </c>
      <c r="D554" s="90" t="s">
        <v>76</v>
      </c>
      <c r="E554" s="92">
        <v>0.998004628377625</v>
      </c>
      <c r="F554" s="92">
        <v>-0.889245613431168</v>
      </c>
      <c r="G554" s="92">
        <v>1.46982539787258</v>
      </c>
      <c r="H554" s="92">
        <v>0.180130611834968</v>
      </c>
      <c r="I554" s="93">
        <v>85.4444444444444</v>
      </c>
      <c r="J554" s="90"/>
      <c r="K554" s="90"/>
      <c r="L554" s="90"/>
      <c r="M554" s="90"/>
      <c r="N554" s="90"/>
      <c r="O554" s="90"/>
      <c r="P554" s="90"/>
      <c r="Q554" s="90"/>
      <c r="R554" s="90"/>
    </row>
    <row r="555">
      <c r="A555" s="89" t="s">
        <v>716</v>
      </c>
      <c r="B555" s="90">
        <v>900.0</v>
      </c>
      <c r="C555" s="90">
        <v>27480.0</v>
      </c>
      <c r="D555" s="90" t="s">
        <v>76</v>
      </c>
      <c r="E555" s="92">
        <v>0.998004628377625</v>
      </c>
      <c r="F555" s="92">
        <v>-0.889245613431168</v>
      </c>
      <c r="G555" s="92">
        <v>1.46982539787258</v>
      </c>
      <c r="H555" s="92">
        <v>0.180130611834968</v>
      </c>
      <c r="I555" s="93">
        <v>85.4444444444444</v>
      </c>
      <c r="J555" s="90"/>
      <c r="K555" s="90"/>
      <c r="L555" s="90"/>
      <c r="M555" s="90"/>
      <c r="N555" s="90"/>
      <c r="O555" s="90"/>
      <c r="P555" s="90"/>
      <c r="Q555" s="90"/>
      <c r="R555" s="90"/>
    </row>
    <row r="556">
      <c r="A556" s="89" t="s">
        <v>717</v>
      </c>
      <c r="B556" s="90">
        <v>900.0</v>
      </c>
      <c r="C556" s="90">
        <v>27251.0</v>
      </c>
      <c r="D556" s="90" t="s">
        <v>76</v>
      </c>
      <c r="E556" s="92">
        <v>0.998361030306226</v>
      </c>
      <c r="F556" s="92">
        <v>-0.895764001232193</v>
      </c>
      <c r="G556" s="92">
        <v>1.47961844837308</v>
      </c>
      <c r="H556" s="92">
        <v>0.181691016949794</v>
      </c>
      <c r="I556" s="93">
        <v>84.7777777777778</v>
      </c>
      <c r="J556" s="90"/>
      <c r="K556" s="90"/>
      <c r="L556" s="90"/>
      <c r="M556" s="90"/>
      <c r="N556" s="90"/>
      <c r="O556" s="90"/>
      <c r="P556" s="90"/>
      <c r="Q556" s="90"/>
      <c r="R556" s="90"/>
    </row>
    <row r="557">
      <c r="A557" s="89" t="s">
        <v>718</v>
      </c>
      <c r="B557" s="90">
        <v>900.0</v>
      </c>
      <c r="C557" s="90">
        <v>27251.0</v>
      </c>
      <c r="D557" s="90" t="s">
        <v>76</v>
      </c>
      <c r="E557" s="92">
        <v>0.998361030306226</v>
      </c>
      <c r="F557" s="92">
        <v>-0.895764001232193</v>
      </c>
      <c r="G557" s="92">
        <v>1.47961844837308</v>
      </c>
      <c r="H557" s="92">
        <v>0.181691016949794</v>
      </c>
      <c r="I557" s="93">
        <v>84.7777777777778</v>
      </c>
      <c r="J557" s="90"/>
      <c r="K557" s="90"/>
      <c r="L557" s="90"/>
      <c r="M557" s="90"/>
      <c r="N557" s="90"/>
      <c r="O557" s="90"/>
      <c r="P557" s="90"/>
      <c r="Q557" s="90"/>
      <c r="R557" s="90"/>
    </row>
    <row r="558">
      <c r="A558" s="89" t="s">
        <v>719</v>
      </c>
      <c r="B558" s="90">
        <v>900.0</v>
      </c>
      <c r="C558" s="90">
        <v>27156.0</v>
      </c>
      <c r="D558" s="90" t="s">
        <v>76</v>
      </c>
      <c r="E558" s="92">
        <v>0.998277975550243</v>
      </c>
      <c r="F558" s="92">
        <v>-0.898958707541628</v>
      </c>
      <c r="G558" s="92">
        <v>1.53175455167997</v>
      </c>
      <c r="H558" s="92">
        <v>0.186773526221742</v>
      </c>
      <c r="I558" s="93">
        <v>83.2222222222222</v>
      </c>
      <c r="J558" s="90"/>
      <c r="K558" s="90"/>
      <c r="L558" s="90"/>
      <c r="M558" s="90"/>
      <c r="N558" s="90"/>
      <c r="O558" s="90"/>
      <c r="P558" s="90"/>
      <c r="Q558" s="90"/>
      <c r="R558" s="90"/>
    </row>
    <row r="559">
      <c r="A559" s="89" t="s">
        <v>720</v>
      </c>
      <c r="B559" s="90">
        <v>900.0</v>
      </c>
      <c r="C559" s="90">
        <v>27156.0</v>
      </c>
      <c r="D559" s="90" t="s">
        <v>76</v>
      </c>
      <c r="E559" s="92">
        <v>0.998277975550243</v>
      </c>
      <c r="F559" s="92">
        <v>-0.898958707541628</v>
      </c>
      <c r="G559" s="92">
        <v>1.53175455167997</v>
      </c>
      <c r="H559" s="92">
        <v>0.186773526221742</v>
      </c>
      <c r="I559" s="93">
        <v>83.2222222222222</v>
      </c>
      <c r="J559" s="90"/>
      <c r="K559" s="90"/>
      <c r="L559" s="90"/>
      <c r="M559" s="90"/>
      <c r="N559" s="90"/>
      <c r="O559" s="90"/>
      <c r="P559" s="90"/>
      <c r="Q559" s="90"/>
      <c r="R559" s="90"/>
    </row>
    <row r="560">
      <c r="A560" s="89" t="s">
        <v>722</v>
      </c>
      <c r="B560" s="90">
        <v>900.0</v>
      </c>
      <c r="C560" s="90">
        <v>27387.0</v>
      </c>
      <c r="D560" s="90" t="s">
        <v>76</v>
      </c>
      <c r="E560" s="92">
        <v>0.998226790187378</v>
      </c>
      <c r="F560" s="92">
        <v>-0.90364517412296</v>
      </c>
      <c r="G560" s="92">
        <v>1.50153093883929</v>
      </c>
      <c r="H560" s="92">
        <v>0.183617506788897</v>
      </c>
      <c r="I560" s="93">
        <v>83.5555555555556</v>
      </c>
      <c r="J560" s="90"/>
      <c r="K560" s="90"/>
      <c r="L560" s="90"/>
      <c r="M560" s="90"/>
      <c r="N560" s="90"/>
      <c r="O560" s="90"/>
      <c r="P560" s="90"/>
      <c r="Q560" s="90"/>
      <c r="R560" s="90"/>
    </row>
    <row r="561">
      <c r="A561" s="89" t="s">
        <v>723</v>
      </c>
      <c r="B561" s="90">
        <v>900.0</v>
      </c>
      <c r="C561" s="90">
        <v>27387.0</v>
      </c>
      <c r="D561" s="90" t="s">
        <v>76</v>
      </c>
      <c r="E561" s="92">
        <v>0.998226790187378</v>
      </c>
      <c r="F561" s="92">
        <v>-0.90364517412296</v>
      </c>
      <c r="G561" s="92">
        <v>1.50153093883929</v>
      </c>
      <c r="H561" s="92">
        <v>0.183617506788897</v>
      </c>
      <c r="I561" s="93">
        <v>83.5555555555556</v>
      </c>
      <c r="J561" s="90"/>
      <c r="K561" s="90"/>
      <c r="L561" s="90"/>
      <c r="M561" s="90"/>
      <c r="N561" s="90"/>
      <c r="O561" s="90"/>
      <c r="P561" s="90"/>
      <c r="Q561" s="90"/>
      <c r="R561" s="90"/>
    </row>
    <row r="562">
      <c r="A562" s="89" t="s">
        <v>724</v>
      </c>
      <c r="B562" s="90">
        <v>900.0</v>
      </c>
      <c r="C562" s="90">
        <v>26623.0</v>
      </c>
      <c r="D562" s="90" t="s">
        <v>76</v>
      </c>
      <c r="E562" s="92">
        <v>0.998173172268127</v>
      </c>
      <c r="F562" s="92">
        <v>-0.900299506926055</v>
      </c>
      <c r="G562" s="92">
        <v>1.59905997993614</v>
      </c>
      <c r="H562" s="92">
        <v>0.193925749240752</v>
      </c>
      <c r="I562" s="93">
        <v>82.8888888888889</v>
      </c>
      <c r="J562" s="90"/>
      <c r="K562" s="90"/>
      <c r="L562" s="90"/>
      <c r="M562" s="90"/>
      <c r="N562" s="90"/>
      <c r="O562" s="90"/>
      <c r="P562" s="90"/>
      <c r="Q562" s="90"/>
      <c r="R562" s="90"/>
    </row>
    <row r="563">
      <c r="A563" s="89" t="s">
        <v>725</v>
      </c>
      <c r="B563" s="90">
        <v>900.0</v>
      </c>
      <c r="C563" s="90">
        <v>26623.0</v>
      </c>
      <c r="D563" s="90" t="s">
        <v>76</v>
      </c>
      <c r="E563" s="92">
        <v>0.998173172268127</v>
      </c>
      <c r="F563" s="92">
        <v>-0.900299506926055</v>
      </c>
      <c r="G563" s="92">
        <v>1.59905997993614</v>
      </c>
      <c r="H563" s="92">
        <v>0.193925749240752</v>
      </c>
      <c r="I563" s="93">
        <v>82.8888888888889</v>
      </c>
      <c r="J563" s="90"/>
      <c r="K563" s="90"/>
      <c r="L563" s="90"/>
      <c r="M563" s="90"/>
      <c r="N563" s="90"/>
      <c r="O563" s="90"/>
      <c r="P563" s="90"/>
      <c r="Q563" s="90"/>
      <c r="R563" s="90"/>
    </row>
    <row r="564">
      <c r="A564" s="89" t="s">
        <v>726</v>
      </c>
      <c r="B564" s="90">
        <v>900.0</v>
      </c>
      <c r="C564" s="90">
        <v>27499.0</v>
      </c>
      <c r="D564" s="90" t="s">
        <v>76</v>
      </c>
      <c r="E564" s="92">
        <v>0.998073807762661</v>
      </c>
      <c r="F564" s="92">
        <v>-0.900689756645865</v>
      </c>
      <c r="G564" s="92">
        <v>1.50108684675249</v>
      </c>
      <c r="H564" s="92">
        <v>0.183544217379939</v>
      </c>
      <c r="I564" s="93">
        <v>85.2222222222222</v>
      </c>
      <c r="J564" s="90"/>
      <c r="K564" s="90"/>
      <c r="L564" s="90"/>
      <c r="M564" s="90"/>
      <c r="N564" s="90"/>
      <c r="O564" s="90"/>
      <c r="P564" s="90"/>
      <c r="Q564" s="90"/>
      <c r="R564" s="90"/>
    </row>
    <row r="565">
      <c r="A565" s="89" t="s">
        <v>728</v>
      </c>
      <c r="B565" s="90">
        <v>900.0</v>
      </c>
      <c r="C565" s="90">
        <v>27499.0</v>
      </c>
      <c r="D565" s="90" t="s">
        <v>76</v>
      </c>
      <c r="E565" s="92">
        <v>0.998073807762661</v>
      </c>
      <c r="F565" s="92">
        <v>-0.900689756645865</v>
      </c>
      <c r="G565" s="92">
        <v>1.50108684675249</v>
      </c>
      <c r="H565" s="92">
        <v>0.183544217379939</v>
      </c>
      <c r="I565" s="93">
        <v>85.2222222222222</v>
      </c>
      <c r="J565" s="90"/>
      <c r="K565" s="90"/>
      <c r="L565" s="90"/>
      <c r="M565" s="90"/>
      <c r="N565" s="90"/>
      <c r="O565" s="90"/>
      <c r="P565" s="90"/>
      <c r="Q565" s="90"/>
      <c r="R565" s="90"/>
    </row>
    <row r="566">
      <c r="A566" s="89" t="s">
        <v>729</v>
      </c>
      <c r="B566" s="90">
        <v>900.0</v>
      </c>
      <c r="C566" s="90">
        <v>26696.0</v>
      </c>
      <c r="D566" s="90" t="s">
        <v>76</v>
      </c>
      <c r="E566" s="92">
        <v>0.998136399366116</v>
      </c>
      <c r="F566" s="92">
        <v>-0.904846291500232</v>
      </c>
      <c r="G566" s="92">
        <v>1.56524575411716</v>
      </c>
      <c r="H566" s="92">
        <v>0.190419278695017</v>
      </c>
      <c r="I566" s="93">
        <v>83.1111111111111</v>
      </c>
      <c r="J566" s="90"/>
      <c r="K566" s="90"/>
      <c r="L566" s="90"/>
      <c r="M566" s="90"/>
      <c r="N566" s="90"/>
      <c r="O566" s="90"/>
      <c r="P566" s="90"/>
      <c r="Q566" s="90"/>
      <c r="R566" s="90"/>
    </row>
    <row r="567">
      <c r="A567" s="89" t="s">
        <v>730</v>
      </c>
      <c r="B567" s="90">
        <v>900.0</v>
      </c>
      <c r="C567" s="90">
        <v>26696.0</v>
      </c>
      <c r="D567" s="90" t="s">
        <v>76</v>
      </c>
      <c r="E567" s="92">
        <v>0.998136399366116</v>
      </c>
      <c r="F567" s="92">
        <v>-0.904846291500232</v>
      </c>
      <c r="G567" s="92">
        <v>1.56524575411716</v>
      </c>
      <c r="H567" s="92">
        <v>0.190419278695017</v>
      </c>
      <c r="I567" s="93">
        <v>83.1111111111111</v>
      </c>
      <c r="J567" s="90"/>
      <c r="K567" s="90"/>
      <c r="L567" s="90"/>
      <c r="M567" s="90"/>
      <c r="N567" s="90"/>
      <c r="O567" s="90"/>
      <c r="P567" s="90"/>
      <c r="Q567" s="90"/>
      <c r="R567" s="90"/>
    </row>
    <row r="568">
      <c r="A568" s="89" t="s">
        <v>731</v>
      </c>
      <c r="B568" s="90">
        <v>900.0</v>
      </c>
      <c r="C568" s="90">
        <v>27072.0</v>
      </c>
      <c r="D568" s="90" t="s">
        <v>76</v>
      </c>
      <c r="E568" s="92">
        <v>0.998089781390387</v>
      </c>
      <c r="F568" s="92">
        <v>-0.885031538575863</v>
      </c>
      <c r="G568" s="92">
        <v>1.45305842044633</v>
      </c>
      <c r="H568" s="92">
        <v>0.178779520188794</v>
      </c>
      <c r="I568" s="93">
        <v>86.8888888888889</v>
      </c>
      <c r="J568" s="90"/>
      <c r="K568" s="90"/>
      <c r="L568" s="90"/>
      <c r="M568" s="90"/>
      <c r="N568" s="90"/>
      <c r="O568" s="90"/>
      <c r="P568" s="90"/>
      <c r="Q568" s="90"/>
      <c r="R568" s="90"/>
    </row>
    <row r="569">
      <c r="A569" s="89" t="s">
        <v>732</v>
      </c>
      <c r="B569" s="90">
        <v>900.0</v>
      </c>
      <c r="C569" s="90">
        <v>27072.0</v>
      </c>
      <c r="D569" s="90" t="s">
        <v>76</v>
      </c>
      <c r="E569" s="92">
        <v>0.998089781390387</v>
      </c>
      <c r="F569" s="92">
        <v>-0.885031538575863</v>
      </c>
      <c r="G569" s="92">
        <v>1.45305842044633</v>
      </c>
      <c r="H569" s="92">
        <v>0.178779520188794</v>
      </c>
      <c r="I569" s="93">
        <v>86.8888888888889</v>
      </c>
      <c r="J569" s="90"/>
      <c r="K569" s="90"/>
      <c r="L569" s="90"/>
      <c r="M569" s="90"/>
      <c r="N569" s="90"/>
      <c r="O569" s="90"/>
      <c r="P569" s="90"/>
      <c r="Q569" s="90"/>
      <c r="R569" s="90"/>
    </row>
    <row r="570">
      <c r="A570" s="89" t="s">
        <v>733</v>
      </c>
      <c r="B570" s="90">
        <v>900.0</v>
      </c>
      <c r="C570" s="90">
        <v>27660.0</v>
      </c>
      <c r="D570" s="90" t="s">
        <v>76</v>
      </c>
      <c r="E570" s="92">
        <v>0.99797681178811</v>
      </c>
      <c r="F570" s="92">
        <v>-0.893092625689967</v>
      </c>
      <c r="G570" s="92">
        <v>1.47998892450258</v>
      </c>
      <c r="H570" s="92">
        <v>0.181519420852505</v>
      </c>
      <c r="I570" s="93">
        <v>85.0</v>
      </c>
      <c r="J570" s="90"/>
      <c r="K570" s="90"/>
      <c r="L570" s="90"/>
      <c r="M570" s="90"/>
      <c r="N570" s="90"/>
      <c r="O570" s="90"/>
      <c r="P570" s="90"/>
      <c r="Q570" s="90"/>
      <c r="R570" s="90"/>
    </row>
    <row r="571">
      <c r="A571" s="89" t="s">
        <v>735</v>
      </c>
      <c r="B571" s="90">
        <v>900.0</v>
      </c>
      <c r="C571" s="90">
        <v>27660.0</v>
      </c>
      <c r="D571" s="90" t="s">
        <v>76</v>
      </c>
      <c r="E571" s="92">
        <v>0.99797681178811</v>
      </c>
      <c r="F571" s="92">
        <v>-0.893092625689967</v>
      </c>
      <c r="G571" s="92">
        <v>1.47998892450258</v>
      </c>
      <c r="H571" s="92">
        <v>0.181519420852505</v>
      </c>
      <c r="I571" s="93">
        <v>85.0</v>
      </c>
      <c r="J571" s="90"/>
      <c r="K571" s="90"/>
      <c r="L571" s="90"/>
      <c r="M571" s="90"/>
      <c r="N571" s="90"/>
      <c r="O571" s="90"/>
      <c r="P571" s="90"/>
      <c r="Q571" s="90"/>
      <c r="R571" s="90"/>
    </row>
    <row r="572">
      <c r="A572" s="89" t="s">
        <v>736</v>
      </c>
      <c r="B572" s="90">
        <v>900.0</v>
      </c>
      <c r="C572" s="90">
        <v>27231.0</v>
      </c>
      <c r="D572" s="90" t="s">
        <v>76</v>
      </c>
      <c r="E572" s="92">
        <v>0.998314350940934</v>
      </c>
      <c r="F572" s="92">
        <v>-0.902395865155605</v>
      </c>
      <c r="G572" s="92">
        <v>1.51708321681185</v>
      </c>
      <c r="H572" s="92">
        <v>0.185045007676104</v>
      </c>
      <c r="I572" s="93">
        <v>84.1111111111111</v>
      </c>
      <c r="J572" s="90"/>
      <c r="K572" s="90"/>
      <c r="L572" s="90"/>
      <c r="M572" s="90"/>
      <c r="N572" s="90"/>
      <c r="O572" s="90"/>
      <c r="P572" s="90"/>
      <c r="Q572" s="90"/>
      <c r="R572" s="90"/>
    </row>
    <row r="573">
      <c r="A573" s="89" t="s">
        <v>737</v>
      </c>
      <c r="B573" s="90">
        <v>900.0</v>
      </c>
      <c r="C573" s="90">
        <v>27231.0</v>
      </c>
      <c r="D573" s="90" t="s">
        <v>76</v>
      </c>
      <c r="E573" s="92">
        <v>0.998314350940934</v>
      </c>
      <c r="F573" s="92">
        <v>-0.902395865155605</v>
      </c>
      <c r="G573" s="92">
        <v>1.51708321681185</v>
      </c>
      <c r="H573" s="92">
        <v>0.185045007676104</v>
      </c>
      <c r="I573" s="93">
        <v>84.1111111111111</v>
      </c>
      <c r="J573" s="90"/>
      <c r="K573" s="90"/>
      <c r="L573" s="90"/>
      <c r="M573" s="90"/>
      <c r="N573" s="90"/>
      <c r="O573" s="90"/>
      <c r="P573" s="90"/>
      <c r="Q573" s="90"/>
      <c r="R573" s="90"/>
    </row>
    <row r="574">
      <c r="A574" s="89" t="s">
        <v>738</v>
      </c>
      <c r="B574" s="90">
        <v>900.0</v>
      </c>
      <c r="C574" s="90">
        <v>26912.0</v>
      </c>
      <c r="D574" s="90" t="s">
        <v>76</v>
      </c>
      <c r="E574" s="92">
        <v>0.99850008465669</v>
      </c>
      <c r="F574" s="92">
        <v>-0.898709397117662</v>
      </c>
      <c r="G574" s="92">
        <v>1.52038401223882</v>
      </c>
      <c r="H574" s="92">
        <v>0.185752312358685</v>
      </c>
      <c r="I574" s="93">
        <v>84.4444444444444</v>
      </c>
      <c r="J574" s="90"/>
      <c r="K574" s="90"/>
      <c r="L574" s="90"/>
      <c r="M574" s="90"/>
      <c r="N574" s="90"/>
      <c r="O574" s="90"/>
      <c r="P574" s="90"/>
      <c r="Q574" s="90"/>
      <c r="R574" s="90"/>
    </row>
    <row r="575">
      <c r="A575" s="89" t="s">
        <v>739</v>
      </c>
      <c r="B575" s="90">
        <v>900.0</v>
      </c>
      <c r="C575" s="90">
        <v>26912.0</v>
      </c>
      <c r="D575" s="90" t="s">
        <v>76</v>
      </c>
      <c r="E575" s="92">
        <v>0.99850008465669</v>
      </c>
      <c r="F575" s="92">
        <v>-0.898709397117662</v>
      </c>
      <c r="G575" s="92">
        <v>1.52038401223882</v>
      </c>
      <c r="H575" s="92">
        <v>0.185752312358685</v>
      </c>
      <c r="I575" s="93">
        <v>84.4444444444444</v>
      </c>
      <c r="J575" s="90"/>
      <c r="K575" s="90"/>
      <c r="L575" s="90"/>
      <c r="M575" s="90"/>
      <c r="N575" s="90"/>
      <c r="O575" s="90"/>
      <c r="P575" s="90"/>
      <c r="Q575" s="90"/>
      <c r="R575" s="90"/>
    </row>
    <row r="576">
      <c r="A576" s="89" t="s">
        <v>741</v>
      </c>
      <c r="B576" s="90">
        <v>900.0</v>
      </c>
      <c r="C576" s="90">
        <v>27289.0</v>
      </c>
      <c r="D576" s="90" t="s">
        <v>76</v>
      </c>
      <c r="E576" s="92">
        <v>0.99811857362818</v>
      </c>
      <c r="F576" s="92">
        <v>-0.897269878678146</v>
      </c>
      <c r="G576" s="92">
        <v>1.50031638259908</v>
      </c>
      <c r="H576" s="92">
        <v>0.183625261242735</v>
      </c>
      <c r="I576" s="93">
        <v>84.5555555555556</v>
      </c>
      <c r="J576" s="90"/>
      <c r="K576" s="90"/>
      <c r="L576" s="90"/>
      <c r="M576" s="90"/>
      <c r="N576" s="90"/>
      <c r="O576" s="90"/>
      <c r="P576" s="90"/>
      <c r="Q576" s="90"/>
      <c r="R576" s="90"/>
    </row>
    <row r="577">
      <c r="A577" s="89" t="s">
        <v>742</v>
      </c>
      <c r="B577" s="90">
        <v>900.0</v>
      </c>
      <c r="C577" s="90">
        <v>27289.0</v>
      </c>
      <c r="D577" s="90" t="s">
        <v>76</v>
      </c>
      <c r="E577" s="92">
        <v>0.99811857362818</v>
      </c>
      <c r="F577" s="92">
        <v>-0.897269878678146</v>
      </c>
      <c r="G577" s="92">
        <v>1.50031638259908</v>
      </c>
      <c r="H577" s="92">
        <v>0.183625261242735</v>
      </c>
      <c r="I577" s="93">
        <v>84.5555555555556</v>
      </c>
      <c r="J577" s="90"/>
      <c r="K577" s="90"/>
      <c r="L577" s="90"/>
      <c r="M577" s="90"/>
      <c r="N577" s="90"/>
      <c r="O577" s="90"/>
      <c r="P577" s="90"/>
      <c r="Q577" s="90"/>
      <c r="R577" s="90"/>
    </row>
    <row r="578">
      <c r="A578" s="89" t="s">
        <v>743</v>
      </c>
      <c r="B578" s="90">
        <v>900.0</v>
      </c>
      <c r="C578" s="90">
        <v>26729.0</v>
      </c>
      <c r="D578" s="90" t="s">
        <v>76</v>
      </c>
      <c r="E578" s="92">
        <v>0.998198779745718</v>
      </c>
      <c r="F578" s="92">
        <v>-0.896861934467893</v>
      </c>
      <c r="G578" s="92">
        <v>1.5521035879246</v>
      </c>
      <c r="H578" s="92">
        <v>0.18908770930828</v>
      </c>
      <c r="I578" s="93">
        <v>83.6666666666667</v>
      </c>
      <c r="J578" s="90"/>
      <c r="K578" s="90"/>
      <c r="L578" s="90"/>
      <c r="M578" s="90"/>
      <c r="N578" s="90"/>
      <c r="O578" s="90"/>
      <c r="P578" s="90"/>
      <c r="Q578" s="90"/>
      <c r="R578" s="90"/>
    </row>
    <row r="579">
      <c r="A579" s="89" t="s">
        <v>744</v>
      </c>
      <c r="B579" s="90">
        <v>900.0</v>
      </c>
      <c r="C579" s="90">
        <v>26729.0</v>
      </c>
      <c r="D579" s="90" t="s">
        <v>76</v>
      </c>
      <c r="E579" s="92">
        <v>0.998198779745718</v>
      </c>
      <c r="F579" s="92">
        <v>-0.896861934467893</v>
      </c>
      <c r="G579" s="92">
        <v>1.5521035879246</v>
      </c>
      <c r="H579" s="92">
        <v>0.18908770930828</v>
      </c>
      <c r="I579" s="93">
        <v>83.6666666666667</v>
      </c>
      <c r="J579" s="90"/>
      <c r="K579" s="90"/>
      <c r="L579" s="90"/>
      <c r="M579" s="90"/>
      <c r="N579" s="90"/>
      <c r="O579" s="90"/>
      <c r="P579" s="90"/>
      <c r="Q579" s="90"/>
      <c r="R579" s="90"/>
    </row>
    <row r="580">
      <c r="A580" s="89" t="s">
        <v>745</v>
      </c>
      <c r="B580" s="90">
        <v>900.0</v>
      </c>
      <c r="C580" s="90">
        <v>26907.0</v>
      </c>
      <c r="D580" s="90" t="s">
        <v>76</v>
      </c>
      <c r="E580" s="92">
        <v>0.998398373777636</v>
      </c>
      <c r="F580" s="92">
        <v>-0.889169918351558</v>
      </c>
      <c r="G580" s="92">
        <v>1.50715553777933</v>
      </c>
      <c r="H580" s="92">
        <v>0.184399987695183</v>
      </c>
      <c r="I580" s="93">
        <v>84.4444444444444</v>
      </c>
      <c r="J580" s="90"/>
      <c r="K580" s="90"/>
      <c r="L580" s="90"/>
      <c r="M580" s="90"/>
      <c r="N580" s="90"/>
      <c r="O580" s="90"/>
      <c r="P580" s="90"/>
      <c r="Q580" s="90"/>
      <c r="R580" s="90"/>
    </row>
    <row r="581">
      <c r="A581" s="89" t="s">
        <v>747</v>
      </c>
      <c r="B581" s="90">
        <v>900.0</v>
      </c>
      <c r="C581" s="90">
        <v>26907.0</v>
      </c>
      <c r="D581" s="90" t="s">
        <v>76</v>
      </c>
      <c r="E581" s="92">
        <v>0.998398373777636</v>
      </c>
      <c r="F581" s="92">
        <v>-0.889169918351558</v>
      </c>
      <c r="G581" s="92">
        <v>1.50715553777933</v>
      </c>
      <c r="H581" s="92">
        <v>0.184399987695183</v>
      </c>
      <c r="I581" s="93">
        <v>84.4444444444444</v>
      </c>
      <c r="J581" s="90"/>
      <c r="K581" s="90"/>
      <c r="L581" s="90"/>
      <c r="M581" s="90"/>
      <c r="N581" s="90"/>
      <c r="O581" s="90"/>
      <c r="P581" s="90"/>
      <c r="Q581" s="90"/>
      <c r="R581" s="90"/>
    </row>
    <row r="582">
      <c r="A582" s="89" t="s">
        <v>748</v>
      </c>
      <c r="B582" s="90">
        <v>900.0</v>
      </c>
      <c r="C582" s="90">
        <v>26998.0</v>
      </c>
      <c r="D582" s="90" t="s">
        <v>76</v>
      </c>
      <c r="E582" s="92">
        <v>0.998157723104693</v>
      </c>
      <c r="F582" s="92">
        <v>-0.904969036147012</v>
      </c>
      <c r="G582" s="92">
        <v>1.55719503183565</v>
      </c>
      <c r="H582" s="92">
        <v>0.189444521120937</v>
      </c>
      <c r="I582" s="93">
        <v>83.7777777777778</v>
      </c>
      <c r="J582" s="90"/>
      <c r="K582" s="90"/>
      <c r="L582" s="90"/>
      <c r="M582" s="90"/>
      <c r="N582" s="90"/>
      <c r="O582" s="90"/>
      <c r="P582" s="90"/>
      <c r="Q582" s="90"/>
      <c r="R582" s="90"/>
    </row>
    <row r="583">
      <c r="A583" s="89" t="s">
        <v>749</v>
      </c>
      <c r="B583" s="90">
        <v>900.0</v>
      </c>
      <c r="C583" s="90">
        <v>26998.0</v>
      </c>
      <c r="D583" s="90" t="s">
        <v>76</v>
      </c>
      <c r="E583" s="92">
        <v>0.998157723104693</v>
      </c>
      <c r="F583" s="92">
        <v>-0.904969036147012</v>
      </c>
      <c r="G583" s="92">
        <v>1.55719503183565</v>
      </c>
      <c r="H583" s="92">
        <v>0.189444521120937</v>
      </c>
      <c r="I583" s="93">
        <v>83.7777777777778</v>
      </c>
      <c r="J583" s="90"/>
      <c r="K583" s="90"/>
      <c r="L583" s="90"/>
      <c r="M583" s="90"/>
      <c r="N583" s="90"/>
      <c r="O583" s="90"/>
      <c r="P583" s="90"/>
      <c r="Q583" s="90"/>
      <c r="R583" s="90"/>
    </row>
    <row r="584">
      <c r="A584" s="89" t="s">
        <v>750</v>
      </c>
      <c r="B584" s="90">
        <v>900.0</v>
      </c>
      <c r="C584" s="90">
        <v>26873.0</v>
      </c>
      <c r="D584" s="90" t="s">
        <v>76</v>
      </c>
      <c r="E584" s="92">
        <v>0.998591765783839</v>
      </c>
      <c r="F584" s="92">
        <v>-0.900251751124515</v>
      </c>
      <c r="G584" s="92">
        <v>1.59080013930466</v>
      </c>
      <c r="H584" s="92">
        <v>0.193000965983539</v>
      </c>
      <c r="I584" s="93">
        <v>83.1111111111111</v>
      </c>
      <c r="J584" s="90"/>
      <c r="K584" s="90"/>
      <c r="L584" s="90"/>
      <c r="M584" s="90"/>
      <c r="N584" s="90"/>
      <c r="O584" s="90"/>
      <c r="P584" s="90"/>
      <c r="Q584" s="90"/>
      <c r="R584" s="90"/>
    </row>
    <row r="585">
      <c r="A585" s="89" t="s">
        <v>751</v>
      </c>
      <c r="B585" s="90">
        <v>900.0</v>
      </c>
      <c r="C585" s="90">
        <v>26873.0</v>
      </c>
      <c r="D585" s="90" t="s">
        <v>76</v>
      </c>
      <c r="E585" s="92">
        <v>0.998591765783839</v>
      </c>
      <c r="F585" s="92">
        <v>-0.900251751124515</v>
      </c>
      <c r="G585" s="92">
        <v>1.59080013930466</v>
      </c>
      <c r="H585" s="92">
        <v>0.193000965983539</v>
      </c>
      <c r="I585" s="93">
        <v>83.1111111111111</v>
      </c>
      <c r="J585" s="90"/>
      <c r="K585" s="90"/>
      <c r="L585" s="90"/>
      <c r="M585" s="90"/>
      <c r="N585" s="90"/>
      <c r="O585" s="90"/>
      <c r="P585" s="90"/>
      <c r="Q585" s="90"/>
      <c r="R585" s="90"/>
    </row>
    <row r="586">
      <c r="A586" s="89" t="s">
        <v>753</v>
      </c>
      <c r="B586" s="90">
        <v>900.0</v>
      </c>
      <c r="C586" s="90">
        <v>26780.0</v>
      </c>
      <c r="D586" s="90" t="s">
        <v>76</v>
      </c>
      <c r="E586" s="92">
        <v>0.998229515872778</v>
      </c>
      <c r="F586" s="92">
        <v>-0.892596515759134</v>
      </c>
      <c r="G586" s="92">
        <v>1.55904663986247</v>
      </c>
      <c r="H586" s="92">
        <v>0.189938209351121</v>
      </c>
      <c r="I586" s="93">
        <v>84.4444444444444</v>
      </c>
      <c r="J586" s="90"/>
      <c r="K586" s="90"/>
      <c r="L586" s="90"/>
      <c r="M586" s="90"/>
      <c r="N586" s="90"/>
      <c r="O586" s="90"/>
      <c r="P586" s="90"/>
      <c r="Q586" s="90"/>
      <c r="R586" s="90"/>
    </row>
    <row r="587">
      <c r="A587" s="89" t="s">
        <v>754</v>
      </c>
      <c r="B587" s="90">
        <v>900.0</v>
      </c>
      <c r="C587" s="90">
        <v>26780.0</v>
      </c>
      <c r="D587" s="90" t="s">
        <v>76</v>
      </c>
      <c r="E587" s="92">
        <v>0.998229515872778</v>
      </c>
      <c r="F587" s="92">
        <v>-0.892596515759134</v>
      </c>
      <c r="G587" s="92">
        <v>1.55904663986247</v>
      </c>
      <c r="H587" s="92">
        <v>0.189938209351121</v>
      </c>
      <c r="I587" s="93">
        <v>84.4444444444444</v>
      </c>
      <c r="J587" s="90"/>
      <c r="K587" s="90"/>
      <c r="L587" s="90"/>
      <c r="M587" s="90"/>
      <c r="N587" s="90"/>
      <c r="O587" s="90"/>
      <c r="P587" s="90"/>
      <c r="Q587" s="90"/>
      <c r="R587" s="90"/>
    </row>
    <row r="588">
      <c r="A588" s="89" t="s">
        <v>755</v>
      </c>
      <c r="B588" s="90">
        <v>900.0</v>
      </c>
      <c r="C588" s="90">
        <v>27157.0</v>
      </c>
      <c r="D588" s="90" t="s">
        <v>76</v>
      </c>
      <c r="E588" s="92">
        <v>0.998152466933756</v>
      </c>
      <c r="F588" s="92">
        <v>-0.914242099428279</v>
      </c>
      <c r="G588" s="92">
        <v>1.5744876824365</v>
      </c>
      <c r="H588" s="92">
        <v>0.190845303947334</v>
      </c>
      <c r="I588" s="93">
        <v>83.4444444444444</v>
      </c>
      <c r="J588" s="90"/>
      <c r="K588" s="90"/>
      <c r="L588" s="90"/>
      <c r="M588" s="90"/>
      <c r="N588" s="90"/>
      <c r="O588" s="90"/>
      <c r="P588" s="90"/>
      <c r="Q588" s="90"/>
      <c r="R588" s="90"/>
    </row>
    <row r="589">
      <c r="A589" s="89" t="s">
        <v>756</v>
      </c>
      <c r="B589" s="90">
        <v>900.0</v>
      </c>
      <c r="C589" s="90">
        <v>27157.0</v>
      </c>
      <c r="D589" s="90" t="s">
        <v>76</v>
      </c>
      <c r="E589" s="92">
        <v>0.998152466933756</v>
      </c>
      <c r="F589" s="92">
        <v>-0.914242099428279</v>
      </c>
      <c r="G589" s="92">
        <v>1.5744876824365</v>
      </c>
      <c r="H589" s="92">
        <v>0.190845303947334</v>
      </c>
      <c r="I589" s="93">
        <v>83.4444444444444</v>
      </c>
      <c r="J589" s="90"/>
      <c r="K589" s="90"/>
      <c r="L589" s="90"/>
      <c r="M589" s="90"/>
      <c r="N589" s="90"/>
      <c r="O589" s="90"/>
      <c r="P589" s="90"/>
      <c r="Q589" s="90"/>
      <c r="R589" s="90"/>
    </row>
    <row r="590">
      <c r="A590" s="89" t="s">
        <v>757</v>
      </c>
      <c r="B590" s="90">
        <v>900.0</v>
      </c>
      <c r="C590" s="90">
        <v>27098.0</v>
      </c>
      <c r="D590" s="90" t="s">
        <v>76</v>
      </c>
      <c r="E590" s="92">
        <v>0.998604934546675</v>
      </c>
      <c r="F590" s="92">
        <v>-0.89309501311409</v>
      </c>
      <c r="G590" s="92">
        <v>1.4761466923336</v>
      </c>
      <c r="H590" s="92">
        <v>0.180990310277222</v>
      </c>
      <c r="I590" s="93">
        <v>85.3333333333333</v>
      </c>
      <c r="J590" s="90"/>
      <c r="K590" s="90"/>
      <c r="L590" s="90"/>
      <c r="M590" s="90"/>
      <c r="N590" s="90"/>
      <c r="O590" s="90"/>
      <c r="P590" s="90"/>
      <c r="Q590" s="90"/>
      <c r="R590" s="90"/>
    </row>
    <row r="591">
      <c r="A591" s="89" t="s">
        <v>758</v>
      </c>
      <c r="B591" s="90">
        <v>900.0</v>
      </c>
      <c r="C591" s="90">
        <v>27098.0</v>
      </c>
      <c r="D591" s="90" t="s">
        <v>76</v>
      </c>
      <c r="E591" s="92">
        <v>0.998604934546675</v>
      </c>
      <c r="F591" s="92">
        <v>-0.89309501311409</v>
      </c>
      <c r="G591" s="92">
        <v>1.4761466923336</v>
      </c>
      <c r="H591" s="92">
        <v>0.180990310277222</v>
      </c>
      <c r="I591" s="93">
        <v>85.3333333333333</v>
      </c>
      <c r="J591" s="90"/>
      <c r="K591" s="90"/>
      <c r="L591" s="90"/>
      <c r="M591" s="90"/>
      <c r="N591" s="90"/>
      <c r="O591" s="90"/>
      <c r="P591" s="90"/>
      <c r="Q591" s="90"/>
      <c r="R591" s="90"/>
    </row>
    <row r="592">
      <c r="A592" s="89" t="s">
        <v>760</v>
      </c>
      <c r="B592" s="90">
        <v>900.0</v>
      </c>
      <c r="C592" s="90">
        <v>27375.0</v>
      </c>
      <c r="D592" s="90" t="s">
        <v>76</v>
      </c>
      <c r="E592" s="92">
        <v>0.998277555105098</v>
      </c>
      <c r="F592" s="92">
        <v>-0.898439534960913</v>
      </c>
      <c r="G592" s="92">
        <v>1.46419480099963</v>
      </c>
      <c r="H592" s="92">
        <v>0.180101188878727</v>
      </c>
      <c r="I592" s="93">
        <v>85.3333333333333</v>
      </c>
      <c r="J592" s="90"/>
      <c r="K592" s="90"/>
      <c r="L592" s="90"/>
      <c r="M592" s="90"/>
      <c r="N592" s="90"/>
      <c r="O592" s="90"/>
      <c r="P592" s="90"/>
      <c r="Q592" s="90"/>
      <c r="R592" s="90"/>
    </row>
    <row r="593">
      <c r="A593" s="89" t="s">
        <v>761</v>
      </c>
      <c r="B593" s="90">
        <v>900.0</v>
      </c>
      <c r="C593" s="90">
        <v>27375.0</v>
      </c>
      <c r="D593" s="90" t="s">
        <v>76</v>
      </c>
      <c r="E593" s="92">
        <v>0.998277555105098</v>
      </c>
      <c r="F593" s="92">
        <v>-0.898439534960913</v>
      </c>
      <c r="G593" s="92">
        <v>1.46419480099963</v>
      </c>
      <c r="H593" s="92">
        <v>0.180101188878727</v>
      </c>
      <c r="I593" s="93">
        <v>85.3333333333333</v>
      </c>
      <c r="J593" s="90"/>
      <c r="K593" s="90"/>
      <c r="L593" s="90"/>
      <c r="M593" s="90"/>
      <c r="N593" s="90"/>
      <c r="O593" s="90"/>
      <c r="P593" s="90"/>
      <c r="Q593" s="90"/>
      <c r="R593" s="90"/>
    </row>
    <row r="594">
      <c r="A594" s="89" t="s">
        <v>762</v>
      </c>
      <c r="B594" s="90">
        <v>900.0</v>
      </c>
      <c r="C594" s="90">
        <v>27296.0</v>
      </c>
      <c r="D594" s="90" t="s">
        <v>76</v>
      </c>
      <c r="E594" s="92">
        <v>0.998012271171908</v>
      </c>
      <c r="F594" s="92">
        <v>-0.896299065645176</v>
      </c>
      <c r="G594" s="92">
        <v>1.47125824776033</v>
      </c>
      <c r="H594" s="92">
        <v>0.180824118161211</v>
      </c>
      <c r="I594" s="93">
        <v>85.4444444444444</v>
      </c>
      <c r="J594" s="90"/>
      <c r="K594" s="90"/>
      <c r="L594" s="90"/>
      <c r="M594" s="90"/>
      <c r="N594" s="90"/>
      <c r="O594" s="90"/>
      <c r="P594" s="90"/>
      <c r="Q594" s="90"/>
      <c r="R594" s="90"/>
    </row>
    <row r="595">
      <c r="A595" s="89" t="s">
        <v>763</v>
      </c>
      <c r="B595" s="90">
        <v>900.0</v>
      </c>
      <c r="C595" s="90">
        <v>27296.0</v>
      </c>
      <c r="D595" s="90" t="s">
        <v>76</v>
      </c>
      <c r="E595" s="92">
        <v>0.998012271171908</v>
      </c>
      <c r="F595" s="92">
        <v>-0.896299065645176</v>
      </c>
      <c r="G595" s="92">
        <v>1.47125824776033</v>
      </c>
      <c r="H595" s="92">
        <v>0.180824118161211</v>
      </c>
      <c r="I595" s="93">
        <v>85.4444444444444</v>
      </c>
      <c r="J595" s="90"/>
      <c r="K595" s="90"/>
      <c r="L595" s="90"/>
      <c r="M595" s="90"/>
      <c r="N595" s="90"/>
      <c r="O595" s="90"/>
      <c r="P595" s="90"/>
      <c r="Q595" s="90"/>
      <c r="R595" s="90"/>
    </row>
    <row r="596">
      <c r="A596" s="89" t="s">
        <v>764</v>
      </c>
      <c r="B596" s="90">
        <v>900.0</v>
      </c>
      <c r="C596" s="90">
        <v>26713.0</v>
      </c>
      <c r="D596" s="90" t="s">
        <v>76</v>
      </c>
      <c r="E596" s="92">
        <v>0.998323982141821</v>
      </c>
      <c r="F596" s="92">
        <v>-0.888896178887613</v>
      </c>
      <c r="G596" s="92">
        <v>1.55671593750283</v>
      </c>
      <c r="H596" s="92">
        <v>0.189355529670181</v>
      </c>
      <c r="I596" s="93">
        <v>83.7777777777778</v>
      </c>
      <c r="J596" s="90"/>
      <c r="K596" s="90"/>
      <c r="L596" s="90"/>
      <c r="M596" s="90"/>
      <c r="N596" s="90"/>
      <c r="O596" s="90"/>
      <c r="P596" s="90"/>
      <c r="Q596" s="90"/>
      <c r="R596" s="90"/>
    </row>
    <row r="597">
      <c r="A597" s="89" t="s">
        <v>766</v>
      </c>
      <c r="B597" s="90">
        <v>900.0</v>
      </c>
      <c r="C597" s="90">
        <v>26713.0</v>
      </c>
      <c r="D597" s="90" t="s">
        <v>76</v>
      </c>
      <c r="E597" s="92">
        <v>0.998323982141821</v>
      </c>
      <c r="F597" s="92">
        <v>-0.888896178887613</v>
      </c>
      <c r="G597" s="92">
        <v>1.55671593750283</v>
      </c>
      <c r="H597" s="92">
        <v>0.189355529670181</v>
      </c>
      <c r="I597" s="93">
        <v>83.7777777777778</v>
      </c>
      <c r="J597" s="90"/>
      <c r="K597" s="90"/>
      <c r="L597" s="90"/>
      <c r="M597" s="90"/>
      <c r="N597" s="90"/>
      <c r="O597" s="90"/>
      <c r="P597" s="90"/>
      <c r="Q597" s="90"/>
      <c r="R597" s="90"/>
    </row>
    <row r="598">
      <c r="A598" s="89" t="s">
        <v>767</v>
      </c>
      <c r="B598" s="90">
        <v>900.0</v>
      </c>
      <c r="C598" s="90">
        <v>26937.0</v>
      </c>
      <c r="D598" s="90" t="s">
        <v>76</v>
      </c>
      <c r="E598" s="92">
        <v>0.998220469916051</v>
      </c>
      <c r="F598" s="92">
        <v>-0.898882823936385</v>
      </c>
      <c r="G598" s="92">
        <v>1.50975605292924</v>
      </c>
      <c r="H598" s="92">
        <v>0.184567953228153</v>
      </c>
      <c r="I598" s="93">
        <v>83.8888888888889</v>
      </c>
      <c r="J598" s="90"/>
      <c r="K598" s="90"/>
      <c r="L598" s="90"/>
      <c r="M598" s="90"/>
      <c r="N598" s="90"/>
      <c r="O598" s="90"/>
      <c r="P598" s="90"/>
      <c r="Q598" s="90"/>
      <c r="R598" s="90"/>
    </row>
    <row r="599">
      <c r="A599" s="89" t="s">
        <v>768</v>
      </c>
      <c r="B599" s="90">
        <v>900.0</v>
      </c>
      <c r="C599" s="90">
        <v>26937.0</v>
      </c>
      <c r="D599" s="90" t="s">
        <v>76</v>
      </c>
      <c r="E599" s="92">
        <v>0.998220469916051</v>
      </c>
      <c r="F599" s="92">
        <v>-0.898882823936385</v>
      </c>
      <c r="G599" s="92">
        <v>1.50975605292924</v>
      </c>
      <c r="H599" s="92">
        <v>0.184567953228153</v>
      </c>
      <c r="I599" s="93">
        <v>83.8888888888889</v>
      </c>
      <c r="J599" s="90"/>
      <c r="K599" s="90"/>
      <c r="L599" s="90"/>
      <c r="M599" s="90"/>
      <c r="N599" s="90"/>
      <c r="O599" s="90"/>
      <c r="P599" s="90"/>
      <c r="Q599" s="90"/>
      <c r="R599" s="90"/>
    </row>
    <row r="600">
      <c r="A600" s="89" t="s">
        <v>770</v>
      </c>
      <c r="B600" s="90">
        <v>900.0</v>
      </c>
      <c r="C600" s="90">
        <v>27070.0</v>
      </c>
      <c r="D600" s="90" t="s">
        <v>76</v>
      </c>
      <c r="E600" s="92">
        <v>0.997951594783573</v>
      </c>
      <c r="F600" s="92">
        <v>-0.881333181502894</v>
      </c>
      <c r="G600" s="92">
        <v>1.45665619735406</v>
      </c>
      <c r="H600" s="92">
        <v>0.179294712141292</v>
      </c>
      <c r="I600" s="93">
        <v>86.0</v>
      </c>
      <c r="J600" s="90"/>
      <c r="K600" s="90"/>
      <c r="L600" s="90"/>
      <c r="M600" s="90"/>
      <c r="N600" s="90"/>
      <c r="O600" s="90"/>
      <c r="P600" s="90"/>
      <c r="Q600" s="90"/>
      <c r="R600" s="90"/>
    </row>
    <row r="601">
      <c r="A601" s="89" t="s">
        <v>771</v>
      </c>
      <c r="B601" s="90">
        <v>900.0</v>
      </c>
      <c r="C601" s="90">
        <v>27070.0</v>
      </c>
      <c r="D601" s="90" t="s">
        <v>76</v>
      </c>
      <c r="E601" s="92">
        <v>0.997951594783573</v>
      </c>
      <c r="F601" s="92">
        <v>-0.881333181502894</v>
      </c>
      <c r="G601" s="92">
        <v>1.45665619735406</v>
      </c>
      <c r="H601" s="92">
        <v>0.179294712141292</v>
      </c>
      <c r="I601" s="93">
        <v>86.0</v>
      </c>
      <c r="J601" s="90"/>
      <c r="K601" s="90"/>
      <c r="L601" s="90"/>
      <c r="M601" s="90"/>
      <c r="N601" s="90"/>
      <c r="O601" s="90"/>
      <c r="P601" s="90"/>
      <c r="Q601" s="90"/>
      <c r="R601" s="90"/>
    </row>
    <row r="602">
      <c r="A602" s="89" t="s">
        <v>195</v>
      </c>
      <c r="B602" s="90">
        <v>100.0</v>
      </c>
      <c r="C602" s="90">
        <v>3192.0</v>
      </c>
      <c r="D602" s="90" t="s">
        <v>77</v>
      </c>
      <c r="E602" s="92">
        <v>0.997835491099379</v>
      </c>
      <c r="F602" s="92">
        <v>0.843180242313587</v>
      </c>
      <c r="G602" s="92">
        <v>0.386230983687026</v>
      </c>
      <c r="H602" s="92">
        <v>0.0768027394202154</v>
      </c>
      <c r="I602" s="93">
        <v>100.0</v>
      </c>
      <c r="J602" s="90"/>
      <c r="K602" s="90"/>
      <c r="L602" s="90"/>
      <c r="M602" s="90"/>
      <c r="N602" s="90"/>
      <c r="O602" s="90"/>
      <c r="P602" s="90"/>
      <c r="Q602" s="90"/>
      <c r="R602" s="90"/>
    </row>
    <row r="603">
      <c r="A603" s="89" t="s">
        <v>201</v>
      </c>
      <c r="B603" s="90">
        <v>100.0</v>
      </c>
      <c r="C603" s="90">
        <v>3192.0</v>
      </c>
      <c r="D603" s="90" t="s">
        <v>77</v>
      </c>
      <c r="E603" s="92">
        <v>0.997835491099379</v>
      </c>
      <c r="F603" s="92">
        <v>0.843180242313587</v>
      </c>
      <c r="G603" s="92">
        <v>0.386230983687026</v>
      </c>
      <c r="H603" s="92">
        <v>0.0768027394202154</v>
      </c>
      <c r="I603" s="93">
        <v>100.0</v>
      </c>
      <c r="J603" s="90"/>
      <c r="K603" s="90"/>
      <c r="L603" s="90"/>
      <c r="M603" s="90"/>
      <c r="N603" s="90"/>
      <c r="O603" s="90"/>
      <c r="P603" s="90"/>
      <c r="Q603" s="90"/>
      <c r="R603" s="90"/>
    </row>
    <row r="604">
      <c r="A604" s="89" t="s">
        <v>773</v>
      </c>
      <c r="B604" s="90">
        <v>100.0</v>
      </c>
      <c r="C604" s="90">
        <v>3126.0</v>
      </c>
      <c r="D604" s="90" t="s">
        <v>77</v>
      </c>
      <c r="E604" s="92">
        <v>0.99883008331379</v>
      </c>
      <c r="F604" s="92">
        <v>0.851875443071618</v>
      </c>
      <c r="G604" s="92">
        <v>0.373440155361893</v>
      </c>
      <c r="H604" s="92">
        <v>0.0762321760191822</v>
      </c>
      <c r="I604" s="93">
        <v>100.0</v>
      </c>
      <c r="J604" s="90"/>
      <c r="K604" s="90"/>
      <c r="L604" s="90"/>
      <c r="M604" s="90"/>
      <c r="N604" s="90"/>
      <c r="O604" s="90"/>
      <c r="P604" s="90"/>
      <c r="Q604" s="90"/>
      <c r="R604" s="90"/>
    </row>
    <row r="605">
      <c r="A605" s="89" t="s">
        <v>774</v>
      </c>
      <c r="B605" s="90">
        <v>100.0</v>
      </c>
      <c r="C605" s="90">
        <v>3126.0</v>
      </c>
      <c r="D605" s="90" t="s">
        <v>77</v>
      </c>
      <c r="E605" s="92">
        <v>0.99883008331379</v>
      </c>
      <c r="F605" s="92">
        <v>0.851875443071618</v>
      </c>
      <c r="G605" s="92">
        <v>0.373440155361893</v>
      </c>
      <c r="H605" s="92">
        <v>0.0762321760191822</v>
      </c>
      <c r="I605" s="93">
        <v>100.0</v>
      </c>
      <c r="J605" s="90"/>
      <c r="K605" s="90"/>
      <c r="L605" s="90"/>
      <c r="M605" s="90"/>
      <c r="N605" s="90"/>
      <c r="O605" s="90"/>
      <c r="P605" s="90"/>
      <c r="Q605" s="90"/>
      <c r="R605" s="90"/>
    </row>
    <row r="606">
      <c r="A606" s="89" t="s">
        <v>776</v>
      </c>
      <c r="B606" s="90">
        <v>100.0</v>
      </c>
      <c r="C606" s="90">
        <v>3032.0</v>
      </c>
      <c r="D606" s="90" t="s">
        <v>77</v>
      </c>
      <c r="E606" s="92">
        <v>0.997791353240553</v>
      </c>
      <c r="F606" s="92">
        <v>0.85453037571681</v>
      </c>
      <c r="G606" s="92">
        <v>0.364788784825653</v>
      </c>
      <c r="H606" s="92">
        <v>0.0753454904138215</v>
      </c>
      <c r="I606" s="93">
        <v>100.0</v>
      </c>
      <c r="J606" s="90"/>
      <c r="K606" s="90"/>
      <c r="L606" s="90"/>
      <c r="M606" s="90"/>
      <c r="N606" s="90"/>
      <c r="O606" s="90"/>
      <c r="P606" s="90"/>
      <c r="Q606" s="90"/>
      <c r="R606" s="90"/>
    </row>
    <row r="607">
      <c r="A607" s="89" t="s">
        <v>777</v>
      </c>
      <c r="B607" s="90">
        <v>100.0</v>
      </c>
      <c r="C607" s="90">
        <v>3032.0</v>
      </c>
      <c r="D607" s="90" t="s">
        <v>77</v>
      </c>
      <c r="E607" s="92">
        <v>0.997791353240553</v>
      </c>
      <c r="F607" s="92">
        <v>0.85453037571681</v>
      </c>
      <c r="G607" s="92">
        <v>0.364788784825653</v>
      </c>
      <c r="H607" s="92">
        <v>0.0753454904138215</v>
      </c>
      <c r="I607" s="93">
        <v>100.0</v>
      </c>
      <c r="J607" s="90"/>
      <c r="K607" s="90"/>
      <c r="L607" s="90"/>
      <c r="M607" s="90"/>
      <c r="N607" s="90"/>
      <c r="O607" s="90"/>
      <c r="P607" s="90"/>
      <c r="Q607" s="90"/>
      <c r="R607" s="90"/>
    </row>
    <row r="608">
      <c r="A608" s="89" t="s">
        <v>778</v>
      </c>
      <c r="B608" s="90">
        <v>100.0</v>
      </c>
      <c r="C608" s="90">
        <v>2915.0</v>
      </c>
      <c r="D608" s="90" t="s">
        <v>77</v>
      </c>
      <c r="E608" s="92">
        <v>0.998330767400988</v>
      </c>
      <c r="F608" s="92">
        <v>0.839195641404964</v>
      </c>
      <c r="G608" s="92">
        <v>0.343576453001557</v>
      </c>
      <c r="H608" s="92">
        <v>0.0752077853015764</v>
      </c>
      <c r="I608" s="93">
        <v>100.0</v>
      </c>
      <c r="J608" s="90"/>
      <c r="K608" s="90"/>
      <c r="L608" s="90"/>
      <c r="M608" s="90"/>
      <c r="N608" s="90"/>
      <c r="O608" s="90"/>
      <c r="P608" s="90"/>
      <c r="Q608" s="90"/>
      <c r="R608" s="90"/>
    </row>
    <row r="609">
      <c r="A609" s="89" t="s">
        <v>779</v>
      </c>
      <c r="B609" s="90">
        <v>100.0</v>
      </c>
      <c r="C609" s="90">
        <v>2915.0</v>
      </c>
      <c r="D609" s="90" t="s">
        <v>77</v>
      </c>
      <c r="E609" s="92">
        <v>0.998330767400988</v>
      </c>
      <c r="F609" s="92">
        <v>0.839195641404964</v>
      </c>
      <c r="G609" s="92">
        <v>0.343576453001557</v>
      </c>
      <c r="H609" s="92">
        <v>0.0752077853015764</v>
      </c>
      <c r="I609" s="93">
        <v>100.0</v>
      </c>
      <c r="J609" s="90"/>
      <c r="K609" s="90"/>
      <c r="L609" s="90"/>
      <c r="M609" s="90"/>
      <c r="N609" s="90"/>
      <c r="O609" s="90"/>
      <c r="P609" s="90"/>
      <c r="Q609" s="90"/>
      <c r="R609" s="90"/>
    </row>
    <row r="610">
      <c r="A610" s="89" t="s">
        <v>780</v>
      </c>
      <c r="B610" s="90">
        <v>100.0</v>
      </c>
      <c r="C610" s="90">
        <v>2854.0</v>
      </c>
      <c r="D610" s="90" t="s">
        <v>77</v>
      </c>
      <c r="E610" s="92">
        <v>0.998758846947434</v>
      </c>
      <c r="F610" s="92">
        <v>0.853875630621393</v>
      </c>
      <c r="G610" s="92">
        <v>0.336274250179485</v>
      </c>
      <c r="H610" s="92">
        <v>0.0760867452197342</v>
      </c>
      <c r="I610" s="93">
        <v>100.0</v>
      </c>
      <c r="J610" s="90"/>
      <c r="K610" s="90"/>
      <c r="L610" s="90"/>
      <c r="M610" s="90"/>
      <c r="N610" s="90"/>
      <c r="O610" s="90"/>
      <c r="P610" s="90"/>
      <c r="Q610" s="90"/>
      <c r="R610" s="90"/>
    </row>
    <row r="611">
      <c r="A611" s="89" t="s">
        <v>781</v>
      </c>
      <c r="B611" s="90">
        <v>100.0</v>
      </c>
      <c r="C611" s="90">
        <v>2854.0</v>
      </c>
      <c r="D611" s="90" t="s">
        <v>77</v>
      </c>
      <c r="E611" s="92">
        <v>0.998758846947434</v>
      </c>
      <c r="F611" s="92">
        <v>0.853875630621393</v>
      </c>
      <c r="G611" s="92">
        <v>0.336274250179485</v>
      </c>
      <c r="H611" s="92">
        <v>0.0760867452197342</v>
      </c>
      <c r="I611" s="93">
        <v>100.0</v>
      </c>
      <c r="J611" s="90"/>
      <c r="K611" s="90"/>
      <c r="L611" s="90"/>
      <c r="M611" s="90"/>
      <c r="N611" s="90"/>
      <c r="O611" s="90"/>
      <c r="P611" s="90"/>
      <c r="Q611" s="90"/>
      <c r="R611" s="90"/>
    </row>
    <row r="612">
      <c r="A612" s="89" t="s">
        <v>783</v>
      </c>
      <c r="B612" s="90">
        <v>100.0</v>
      </c>
      <c r="C612" s="90">
        <v>3037.0</v>
      </c>
      <c r="D612" s="90" t="s">
        <v>77</v>
      </c>
      <c r="E612" s="92">
        <v>0.998905487839902</v>
      </c>
      <c r="F612" s="92">
        <v>0.843733238570427</v>
      </c>
      <c r="G612" s="92">
        <v>0.349644948749496</v>
      </c>
      <c r="H612" s="92">
        <v>0.0753138576542221</v>
      </c>
      <c r="I612" s="93">
        <v>100.0</v>
      </c>
      <c r="J612" s="90"/>
      <c r="K612" s="90"/>
      <c r="L612" s="90"/>
      <c r="M612" s="90"/>
      <c r="N612" s="90"/>
      <c r="O612" s="90"/>
      <c r="P612" s="90"/>
      <c r="Q612" s="90"/>
      <c r="R612" s="90"/>
    </row>
    <row r="613">
      <c r="A613" s="89" t="s">
        <v>784</v>
      </c>
      <c r="B613" s="90">
        <v>100.0</v>
      </c>
      <c r="C613" s="90">
        <v>3037.0</v>
      </c>
      <c r="D613" s="90" t="s">
        <v>77</v>
      </c>
      <c r="E613" s="92">
        <v>0.998905487839902</v>
      </c>
      <c r="F613" s="92">
        <v>0.843733238570427</v>
      </c>
      <c r="G613" s="92">
        <v>0.349644948749496</v>
      </c>
      <c r="H613" s="92">
        <v>0.0753138576542221</v>
      </c>
      <c r="I613" s="93">
        <v>100.0</v>
      </c>
      <c r="J613" s="90"/>
      <c r="K613" s="90"/>
      <c r="L613" s="90"/>
      <c r="M613" s="90"/>
      <c r="N613" s="90"/>
      <c r="O613" s="90"/>
      <c r="P613" s="90"/>
      <c r="Q613" s="90"/>
      <c r="R613" s="90"/>
    </row>
    <row r="614">
      <c r="A614" s="89" t="s">
        <v>785</v>
      </c>
      <c r="B614" s="90">
        <v>100.0</v>
      </c>
      <c r="C614" s="90">
        <v>2854.0</v>
      </c>
      <c r="D614" s="90" t="s">
        <v>77</v>
      </c>
      <c r="E614" s="92">
        <v>0.999259287891548</v>
      </c>
      <c r="F614" s="92">
        <v>0.843836728963427</v>
      </c>
      <c r="G614" s="92">
        <v>0.326773518242055</v>
      </c>
      <c r="H614" s="92">
        <v>0.0756538000809624</v>
      </c>
      <c r="I614" s="93">
        <v>100.0</v>
      </c>
      <c r="J614" s="90"/>
      <c r="K614" s="90"/>
      <c r="L614" s="90"/>
      <c r="M614" s="90"/>
      <c r="N614" s="90"/>
      <c r="O614" s="90"/>
      <c r="P614" s="90"/>
      <c r="Q614" s="90"/>
      <c r="R614" s="90"/>
    </row>
    <row r="615">
      <c r="A615" s="89" t="s">
        <v>786</v>
      </c>
      <c r="B615" s="90">
        <v>100.0</v>
      </c>
      <c r="C615" s="90">
        <v>2854.0</v>
      </c>
      <c r="D615" s="90" t="s">
        <v>77</v>
      </c>
      <c r="E615" s="92">
        <v>0.999259287891548</v>
      </c>
      <c r="F615" s="92">
        <v>0.843836728963427</v>
      </c>
      <c r="G615" s="92">
        <v>0.326773518242055</v>
      </c>
      <c r="H615" s="92">
        <v>0.0756538000809624</v>
      </c>
      <c r="I615" s="93">
        <v>100.0</v>
      </c>
      <c r="J615" s="90"/>
      <c r="K615" s="90"/>
      <c r="L615" s="90"/>
      <c r="M615" s="90"/>
      <c r="N615" s="90"/>
      <c r="O615" s="90"/>
      <c r="P615" s="90"/>
      <c r="Q615" s="90"/>
      <c r="R615" s="90"/>
    </row>
    <row r="616">
      <c r="A616" s="89" t="s">
        <v>787</v>
      </c>
      <c r="B616" s="90">
        <v>100.0</v>
      </c>
      <c r="C616" s="90">
        <v>3182.0</v>
      </c>
      <c r="D616" s="90" t="s">
        <v>77</v>
      </c>
      <c r="E616" s="92">
        <v>0.997621365955524</v>
      </c>
      <c r="F616" s="92">
        <v>0.843762707213251</v>
      </c>
      <c r="G616" s="92">
        <v>0.367175547793754</v>
      </c>
      <c r="H616" s="92">
        <v>0.074583894906987</v>
      </c>
      <c r="I616" s="93">
        <v>100.0</v>
      </c>
      <c r="J616" s="90"/>
      <c r="K616" s="90"/>
      <c r="L616" s="90"/>
      <c r="M616" s="90"/>
      <c r="N616" s="90"/>
      <c r="O616" s="90"/>
      <c r="P616" s="90"/>
      <c r="Q616" s="90"/>
      <c r="R616" s="90"/>
    </row>
    <row r="617">
      <c r="A617" s="89" t="s">
        <v>789</v>
      </c>
      <c r="B617" s="90">
        <v>100.0</v>
      </c>
      <c r="C617" s="90">
        <v>3182.0</v>
      </c>
      <c r="D617" s="90" t="s">
        <v>77</v>
      </c>
      <c r="E617" s="92">
        <v>0.997621365955524</v>
      </c>
      <c r="F617" s="92">
        <v>0.843762707213251</v>
      </c>
      <c r="G617" s="92">
        <v>0.367175547793754</v>
      </c>
      <c r="H617" s="92">
        <v>0.074583894906987</v>
      </c>
      <c r="I617" s="93">
        <v>100.0</v>
      </c>
      <c r="J617" s="90"/>
      <c r="K617" s="90"/>
      <c r="L617" s="90"/>
      <c r="M617" s="90"/>
      <c r="N617" s="90"/>
      <c r="O617" s="90"/>
      <c r="P617" s="90"/>
      <c r="Q617" s="90"/>
      <c r="R617" s="90"/>
    </row>
    <row r="618">
      <c r="A618" s="89" t="s">
        <v>790</v>
      </c>
      <c r="B618" s="90">
        <v>100.0</v>
      </c>
      <c r="C618" s="90">
        <v>2840.0</v>
      </c>
      <c r="D618" s="90" t="s">
        <v>77</v>
      </c>
      <c r="E618" s="92">
        <v>0.998460721000107</v>
      </c>
      <c r="F618" s="92">
        <v>0.837297127919658</v>
      </c>
      <c r="G618" s="92">
        <v>0.329722304107344</v>
      </c>
      <c r="H618" s="92">
        <v>0.0742486128397001</v>
      </c>
      <c r="I618" s="93">
        <v>100.0</v>
      </c>
      <c r="J618" s="90"/>
      <c r="K618" s="90"/>
      <c r="L618" s="90"/>
      <c r="M618" s="90"/>
      <c r="N618" s="90"/>
      <c r="O618" s="90"/>
      <c r="P618" s="90"/>
      <c r="Q618" s="90"/>
      <c r="R618" s="90"/>
    </row>
    <row r="619">
      <c r="A619" s="89" t="s">
        <v>791</v>
      </c>
      <c r="B619" s="90">
        <v>100.0</v>
      </c>
      <c r="C619" s="90">
        <v>2840.0</v>
      </c>
      <c r="D619" s="90" t="s">
        <v>77</v>
      </c>
      <c r="E619" s="92">
        <v>0.998460721000107</v>
      </c>
      <c r="F619" s="92">
        <v>0.837297127919658</v>
      </c>
      <c r="G619" s="92">
        <v>0.329722304107344</v>
      </c>
      <c r="H619" s="92">
        <v>0.0742486128397001</v>
      </c>
      <c r="I619" s="93">
        <v>100.0</v>
      </c>
      <c r="J619" s="90"/>
      <c r="K619" s="90"/>
      <c r="L619" s="90"/>
      <c r="M619" s="90"/>
      <c r="N619" s="90"/>
      <c r="O619" s="90"/>
      <c r="P619" s="90"/>
      <c r="Q619" s="90"/>
      <c r="R619" s="90"/>
    </row>
    <row r="620">
      <c r="A620" s="89" t="s">
        <v>792</v>
      </c>
      <c r="B620" s="90">
        <v>100.0</v>
      </c>
      <c r="C620" s="90">
        <v>3088.0</v>
      </c>
      <c r="D620" s="90" t="s">
        <v>77</v>
      </c>
      <c r="E620" s="92">
        <v>0.997225656742625</v>
      </c>
      <c r="F620" s="92">
        <v>0.858873755278033</v>
      </c>
      <c r="G620" s="92">
        <v>0.390859659467503</v>
      </c>
      <c r="H620" s="92">
        <v>0.0786678787482069</v>
      </c>
      <c r="I620" s="93">
        <v>100.0</v>
      </c>
      <c r="J620" s="90"/>
      <c r="K620" s="90"/>
      <c r="L620" s="90"/>
      <c r="M620" s="90"/>
      <c r="N620" s="90"/>
      <c r="O620" s="90"/>
      <c r="P620" s="90"/>
      <c r="Q620" s="90"/>
      <c r="R620" s="90"/>
    </row>
    <row r="621">
      <c r="A621" s="89" t="s">
        <v>793</v>
      </c>
      <c r="B621" s="90">
        <v>100.0</v>
      </c>
      <c r="C621" s="90">
        <v>3088.0</v>
      </c>
      <c r="D621" s="90" t="s">
        <v>77</v>
      </c>
      <c r="E621" s="92">
        <v>0.997225656742625</v>
      </c>
      <c r="F621" s="92">
        <v>0.858873755278033</v>
      </c>
      <c r="G621" s="92">
        <v>0.390859659467503</v>
      </c>
      <c r="H621" s="92">
        <v>0.0786678787482069</v>
      </c>
      <c r="I621" s="93">
        <v>100.0</v>
      </c>
      <c r="J621" s="90"/>
      <c r="K621" s="90"/>
      <c r="L621" s="90"/>
      <c r="M621" s="90"/>
      <c r="N621" s="90"/>
      <c r="O621" s="90"/>
      <c r="P621" s="90"/>
      <c r="Q621" s="90"/>
      <c r="R621" s="90"/>
    </row>
    <row r="622">
      <c r="A622" s="89" t="s">
        <v>794</v>
      </c>
      <c r="B622" s="90">
        <v>100.0</v>
      </c>
      <c r="C622" s="90">
        <v>3062.0</v>
      </c>
      <c r="D622" s="90" t="s">
        <v>77</v>
      </c>
      <c r="E622" s="92">
        <v>0.998115560917934</v>
      </c>
      <c r="F622" s="92">
        <v>0.841918053025938</v>
      </c>
      <c r="G622" s="92">
        <v>0.383840803396711</v>
      </c>
      <c r="H622" s="92">
        <v>0.0778594863231663</v>
      </c>
      <c r="I622" s="93">
        <v>100.0</v>
      </c>
      <c r="J622" s="90"/>
      <c r="K622" s="90"/>
      <c r="L622" s="90"/>
      <c r="M622" s="90"/>
      <c r="N622" s="90"/>
      <c r="O622" s="90"/>
      <c r="P622" s="90"/>
      <c r="Q622" s="90"/>
      <c r="R622" s="90"/>
    </row>
    <row r="623">
      <c r="A623" s="89" t="s">
        <v>796</v>
      </c>
      <c r="B623" s="90">
        <v>100.0</v>
      </c>
      <c r="C623" s="90">
        <v>3062.0</v>
      </c>
      <c r="D623" s="90" t="s">
        <v>77</v>
      </c>
      <c r="E623" s="92">
        <v>0.998115560917934</v>
      </c>
      <c r="F623" s="92">
        <v>0.841918053025938</v>
      </c>
      <c r="G623" s="92">
        <v>0.383840803396711</v>
      </c>
      <c r="H623" s="92">
        <v>0.0778594863231663</v>
      </c>
      <c r="I623" s="93">
        <v>100.0</v>
      </c>
      <c r="J623" s="90"/>
      <c r="K623" s="90"/>
      <c r="L623" s="90"/>
      <c r="M623" s="90"/>
      <c r="N623" s="90"/>
      <c r="O623" s="90"/>
      <c r="P623" s="90"/>
      <c r="Q623" s="90"/>
      <c r="R623" s="90"/>
    </row>
    <row r="624">
      <c r="A624" s="89" t="s">
        <v>208</v>
      </c>
      <c r="B624" s="90">
        <v>100.0</v>
      </c>
      <c r="C624" s="90">
        <v>3146.0</v>
      </c>
      <c r="D624" s="90" t="s">
        <v>77</v>
      </c>
      <c r="E624" s="92">
        <v>0.997714285696503</v>
      </c>
      <c r="F624" s="92">
        <v>0.822934644557976</v>
      </c>
      <c r="G624" s="92">
        <v>0.367495853549661</v>
      </c>
      <c r="H624" s="92">
        <v>0.0760921524258321</v>
      </c>
      <c r="I624" s="93">
        <v>100.0</v>
      </c>
      <c r="J624" s="90"/>
      <c r="K624" s="90"/>
      <c r="L624" s="90"/>
      <c r="M624" s="90"/>
      <c r="N624" s="90"/>
      <c r="O624" s="90"/>
      <c r="P624" s="90"/>
      <c r="Q624" s="90"/>
      <c r="R624" s="90"/>
    </row>
    <row r="625">
      <c r="A625" s="89" t="s">
        <v>214</v>
      </c>
      <c r="B625" s="90">
        <v>100.0</v>
      </c>
      <c r="C625" s="90">
        <v>3146.0</v>
      </c>
      <c r="D625" s="90" t="s">
        <v>77</v>
      </c>
      <c r="E625" s="92">
        <v>0.997714285696503</v>
      </c>
      <c r="F625" s="92">
        <v>0.822934644557976</v>
      </c>
      <c r="G625" s="92">
        <v>0.367495853549661</v>
      </c>
      <c r="H625" s="92">
        <v>0.0760921524258321</v>
      </c>
      <c r="I625" s="93">
        <v>100.0</v>
      </c>
      <c r="J625" s="90"/>
      <c r="K625" s="90"/>
      <c r="L625" s="90"/>
      <c r="M625" s="90"/>
      <c r="N625" s="90"/>
      <c r="O625" s="90"/>
      <c r="P625" s="90"/>
      <c r="Q625" s="90"/>
      <c r="R625" s="90"/>
    </row>
    <row r="626">
      <c r="A626" s="89" t="s">
        <v>797</v>
      </c>
      <c r="B626" s="90">
        <v>100.0</v>
      </c>
      <c r="C626" s="90">
        <v>3016.0</v>
      </c>
      <c r="D626" s="90" t="s">
        <v>77</v>
      </c>
      <c r="E626" s="92">
        <v>0.998031464099333</v>
      </c>
      <c r="F626" s="92">
        <v>0.866512832778462</v>
      </c>
      <c r="G626" s="92">
        <v>0.377401392473394</v>
      </c>
      <c r="H626" s="92">
        <v>0.0790567232510175</v>
      </c>
      <c r="I626" s="93">
        <v>100.0</v>
      </c>
      <c r="J626" s="90"/>
      <c r="K626" s="90"/>
      <c r="L626" s="90"/>
      <c r="M626" s="90"/>
      <c r="N626" s="90"/>
      <c r="O626" s="90"/>
      <c r="P626" s="90"/>
      <c r="Q626" s="90"/>
      <c r="R626" s="90"/>
    </row>
    <row r="627">
      <c r="A627" s="89" t="s">
        <v>799</v>
      </c>
      <c r="B627" s="90">
        <v>100.0</v>
      </c>
      <c r="C627" s="90">
        <v>3016.0</v>
      </c>
      <c r="D627" s="90" t="s">
        <v>77</v>
      </c>
      <c r="E627" s="92">
        <v>0.998031464099333</v>
      </c>
      <c r="F627" s="92">
        <v>0.866512832778462</v>
      </c>
      <c r="G627" s="92">
        <v>0.377401392473394</v>
      </c>
      <c r="H627" s="92">
        <v>0.0790567232510175</v>
      </c>
      <c r="I627" s="93">
        <v>100.0</v>
      </c>
      <c r="J627" s="90"/>
      <c r="K627" s="90"/>
      <c r="L627" s="90"/>
      <c r="M627" s="90"/>
      <c r="N627" s="90"/>
      <c r="O627" s="90"/>
      <c r="P627" s="90"/>
      <c r="Q627" s="90"/>
      <c r="R627" s="90"/>
    </row>
    <row r="628">
      <c r="A628" s="89" t="s">
        <v>800</v>
      </c>
      <c r="B628" s="90">
        <v>100.0</v>
      </c>
      <c r="C628" s="90">
        <v>2891.0</v>
      </c>
      <c r="D628" s="90" t="s">
        <v>77</v>
      </c>
      <c r="E628" s="92">
        <v>0.998681707132846</v>
      </c>
      <c r="F628" s="92">
        <v>0.821310544182132</v>
      </c>
      <c r="G628" s="92">
        <v>0.331382430067152</v>
      </c>
      <c r="H628" s="92">
        <v>0.0742093335347518</v>
      </c>
      <c r="I628" s="93">
        <v>100.0</v>
      </c>
      <c r="J628" s="90"/>
      <c r="K628" s="90"/>
      <c r="L628" s="90"/>
      <c r="M628" s="90"/>
      <c r="N628" s="90"/>
      <c r="O628" s="90"/>
      <c r="P628" s="90"/>
      <c r="Q628" s="90"/>
      <c r="R628" s="90"/>
    </row>
    <row r="629">
      <c r="A629" s="89" t="s">
        <v>801</v>
      </c>
      <c r="B629" s="90">
        <v>100.0</v>
      </c>
      <c r="C629" s="90">
        <v>2891.0</v>
      </c>
      <c r="D629" s="90" t="s">
        <v>77</v>
      </c>
      <c r="E629" s="92">
        <v>0.998681707132846</v>
      </c>
      <c r="F629" s="92">
        <v>0.821310544182132</v>
      </c>
      <c r="G629" s="92">
        <v>0.331382430067152</v>
      </c>
      <c r="H629" s="92">
        <v>0.0742093335347518</v>
      </c>
      <c r="I629" s="93">
        <v>100.0</v>
      </c>
      <c r="J629" s="90"/>
      <c r="K629" s="90"/>
      <c r="L629" s="90"/>
      <c r="M629" s="90"/>
      <c r="N629" s="90"/>
      <c r="O629" s="90"/>
      <c r="P629" s="90"/>
      <c r="Q629" s="90"/>
      <c r="R629" s="90"/>
    </row>
    <row r="630">
      <c r="A630" s="89" t="s">
        <v>802</v>
      </c>
      <c r="B630" s="90">
        <v>100.0</v>
      </c>
      <c r="C630" s="90">
        <v>2943.0</v>
      </c>
      <c r="D630" s="90" t="s">
        <v>77</v>
      </c>
      <c r="E630" s="92">
        <v>0.997890664629509</v>
      </c>
      <c r="F630" s="92">
        <v>0.829386480276822</v>
      </c>
      <c r="G630" s="92">
        <v>0.337349348899563</v>
      </c>
      <c r="H630" s="92">
        <v>0.0743648029368759</v>
      </c>
      <c r="I630" s="93">
        <v>100.0</v>
      </c>
      <c r="J630" s="90"/>
      <c r="K630" s="90"/>
      <c r="L630" s="90"/>
      <c r="M630" s="90"/>
      <c r="N630" s="90"/>
      <c r="O630" s="90"/>
      <c r="P630" s="90"/>
      <c r="Q630" s="90"/>
      <c r="R630" s="90"/>
    </row>
    <row r="631">
      <c r="A631" s="89" t="s">
        <v>803</v>
      </c>
      <c r="B631" s="90">
        <v>100.0</v>
      </c>
      <c r="C631" s="90">
        <v>2943.0</v>
      </c>
      <c r="D631" s="90" t="s">
        <v>77</v>
      </c>
      <c r="E631" s="92">
        <v>0.997890664629509</v>
      </c>
      <c r="F631" s="92">
        <v>0.829386480276822</v>
      </c>
      <c r="G631" s="92">
        <v>0.337349348899563</v>
      </c>
      <c r="H631" s="92">
        <v>0.0743648029368759</v>
      </c>
      <c r="I631" s="93">
        <v>100.0</v>
      </c>
      <c r="J631" s="90"/>
      <c r="K631" s="90"/>
      <c r="L631" s="90"/>
      <c r="M631" s="90"/>
      <c r="N631" s="90"/>
      <c r="O631" s="90"/>
      <c r="P631" s="90"/>
      <c r="Q631" s="90"/>
      <c r="R631" s="90"/>
    </row>
    <row r="632">
      <c r="A632" s="89" t="s">
        <v>805</v>
      </c>
      <c r="B632" s="90">
        <v>100.0</v>
      </c>
      <c r="C632" s="90">
        <v>3220.0</v>
      </c>
      <c r="D632" s="90" t="s">
        <v>77</v>
      </c>
      <c r="E632" s="92">
        <v>0.998574114803489</v>
      </c>
      <c r="F632" s="92">
        <v>0.813192427970932</v>
      </c>
      <c r="G632" s="92">
        <v>0.3828721209632</v>
      </c>
      <c r="H632" s="92">
        <v>0.0757561421043875</v>
      </c>
      <c r="I632" s="93">
        <v>100.0</v>
      </c>
      <c r="J632" s="90"/>
      <c r="K632" s="90"/>
      <c r="L632" s="90"/>
      <c r="M632" s="90"/>
      <c r="N632" s="90"/>
      <c r="O632" s="90"/>
      <c r="P632" s="90"/>
      <c r="Q632" s="90"/>
      <c r="R632" s="90"/>
    </row>
    <row r="633">
      <c r="A633" s="89" t="s">
        <v>806</v>
      </c>
      <c r="B633" s="90">
        <v>100.0</v>
      </c>
      <c r="C633" s="90">
        <v>3220.0</v>
      </c>
      <c r="D633" s="90" t="s">
        <v>77</v>
      </c>
      <c r="E633" s="92">
        <v>0.998574114803489</v>
      </c>
      <c r="F633" s="92">
        <v>0.813192427970932</v>
      </c>
      <c r="G633" s="92">
        <v>0.3828721209632</v>
      </c>
      <c r="H633" s="92">
        <v>0.0757561421043875</v>
      </c>
      <c r="I633" s="93">
        <v>100.0</v>
      </c>
      <c r="J633" s="90"/>
      <c r="K633" s="90"/>
      <c r="L633" s="90"/>
      <c r="M633" s="90"/>
      <c r="N633" s="90"/>
      <c r="O633" s="90"/>
      <c r="P633" s="90"/>
      <c r="Q633" s="90"/>
      <c r="R633" s="90"/>
    </row>
    <row r="634">
      <c r="A634" s="89" t="s">
        <v>807</v>
      </c>
      <c r="B634" s="90">
        <v>100.0</v>
      </c>
      <c r="C634" s="90">
        <v>3047.0</v>
      </c>
      <c r="D634" s="90" t="s">
        <v>77</v>
      </c>
      <c r="E634" s="92">
        <v>0.998179144661621</v>
      </c>
      <c r="F634" s="92">
        <v>0.843114555796832</v>
      </c>
      <c r="G634" s="92">
        <v>0.343377991892129</v>
      </c>
      <c r="H634" s="92">
        <v>0.07457762503938</v>
      </c>
      <c r="I634" s="93">
        <v>100.0</v>
      </c>
      <c r="J634" s="90"/>
      <c r="K634" s="90"/>
      <c r="L634" s="90"/>
      <c r="M634" s="90"/>
      <c r="N634" s="90"/>
      <c r="O634" s="90"/>
      <c r="P634" s="90"/>
      <c r="Q634" s="90"/>
      <c r="R634" s="90"/>
    </row>
    <row r="635">
      <c r="A635" s="89" t="s">
        <v>808</v>
      </c>
      <c r="B635" s="90">
        <v>100.0</v>
      </c>
      <c r="C635" s="90">
        <v>3047.0</v>
      </c>
      <c r="D635" s="90" t="s">
        <v>77</v>
      </c>
      <c r="E635" s="92">
        <v>0.998179144661621</v>
      </c>
      <c r="F635" s="92">
        <v>0.843114555796832</v>
      </c>
      <c r="G635" s="92">
        <v>0.343377991892129</v>
      </c>
      <c r="H635" s="92">
        <v>0.07457762503938</v>
      </c>
      <c r="I635" s="93">
        <v>100.0</v>
      </c>
      <c r="J635" s="90"/>
      <c r="K635" s="90"/>
      <c r="L635" s="90"/>
      <c r="M635" s="90"/>
      <c r="N635" s="90"/>
      <c r="O635" s="90"/>
      <c r="P635" s="90"/>
      <c r="Q635" s="90"/>
      <c r="R635" s="90"/>
    </row>
    <row r="636">
      <c r="A636" s="89" t="s">
        <v>809</v>
      </c>
      <c r="B636" s="90">
        <v>100.0</v>
      </c>
      <c r="C636" s="90">
        <v>3059.0</v>
      </c>
      <c r="D636" s="90" t="s">
        <v>77</v>
      </c>
      <c r="E636" s="92">
        <v>0.997767332589452</v>
      </c>
      <c r="F636" s="92">
        <v>0.816582125202949</v>
      </c>
      <c r="G636" s="92">
        <v>0.351260291027638</v>
      </c>
      <c r="H636" s="92">
        <v>0.074151114678925</v>
      </c>
      <c r="I636" s="93">
        <v>100.0</v>
      </c>
      <c r="J636" s="90"/>
      <c r="K636" s="90"/>
      <c r="L636" s="90"/>
      <c r="M636" s="90"/>
      <c r="N636" s="90"/>
      <c r="O636" s="90"/>
      <c r="P636" s="90"/>
      <c r="Q636" s="90"/>
      <c r="R636" s="90"/>
    </row>
    <row r="637">
      <c r="A637" s="89" t="s">
        <v>810</v>
      </c>
      <c r="B637" s="90">
        <v>100.0</v>
      </c>
      <c r="C637" s="90">
        <v>3059.0</v>
      </c>
      <c r="D637" s="90" t="s">
        <v>77</v>
      </c>
      <c r="E637" s="92">
        <v>0.997767332589452</v>
      </c>
      <c r="F637" s="92">
        <v>0.816582125202949</v>
      </c>
      <c r="G637" s="92">
        <v>0.351260291027638</v>
      </c>
      <c r="H637" s="92">
        <v>0.074151114678925</v>
      </c>
      <c r="I637" s="93">
        <v>100.0</v>
      </c>
      <c r="J637" s="90"/>
      <c r="K637" s="90"/>
      <c r="L637" s="90"/>
      <c r="M637" s="90"/>
      <c r="N637" s="90"/>
      <c r="O637" s="90"/>
      <c r="P637" s="90"/>
      <c r="Q637" s="90"/>
      <c r="R637" s="90"/>
    </row>
    <row r="638">
      <c r="A638" s="89" t="s">
        <v>812</v>
      </c>
      <c r="B638" s="90">
        <v>100.0</v>
      </c>
      <c r="C638" s="90">
        <v>2884.0</v>
      </c>
      <c r="D638" s="90" t="s">
        <v>77</v>
      </c>
      <c r="E638" s="92">
        <v>0.998287946718733</v>
      </c>
      <c r="F638" s="92">
        <v>0.840675401799031</v>
      </c>
      <c r="G638" s="92">
        <v>0.332903444813214</v>
      </c>
      <c r="H638" s="92">
        <v>0.0747820136088803</v>
      </c>
      <c r="I638" s="93">
        <v>100.0</v>
      </c>
      <c r="J638" s="90"/>
      <c r="K638" s="90"/>
      <c r="L638" s="90"/>
      <c r="M638" s="90"/>
      <c r="N638" s="90"/>
      <c r="O638" s="90"/>
      <c r="P638" s="90"/>
      <c r="Q638" s="90"/>
      <c r="R638" s="90"/>
    </row>
    <row r="639">
      <c r="A639" s="89" t="s">
        <v>813</v>
      </c>
      <c r="B639" s="90">
        <v>100.0</v>
      </c>
      <c r="C639" s="90">
        <v>2884.0</v>
      </c>
      <c r="D639" s="90" t="s">
        <v>77</v>
      </c>
      <c r="E639" s="92">
        <v>0.998287946718733</v>
      </c>
      <c r="F639" s="92">
        <v>0.840675401799031</v>
      </c>
      <c r="G639" s="92">
        <v>0.332903444813214</v>
      </c>
      <c r="H639" s="92">
        <v>0.0747820136088803</v>
      </c>
      <c r="I639" s="93">
        <v>100.0</v>
      </c>
      <c r="J639" s="90"/>
      <c r="K639" s="90"/>
      <c r="L639" s="90"/>
      <c r="M639" s="90"/>
      <c r="N639" s="90"/>
      <c r="O639" s="90"/>
      <c r="P639" s="90"/>
      <c r="Q639" s="90"/>
      <c r="R639" s="90"/>
    </row>
    <row r="640">
      <c r="A640" s="89" t="s">
        <v>814</v>
      </c>
      <c r="B640" s="90">
        <v>100.0</v>
      </c>
      <c r="C640" s="90">
        <v>3008.0</v>
      </c>
      <c r="D640" s="90" t="s">
        <v>77</v>
      </c>
      <c r="E640" s="92">
        <v>0.998729839293866</v>
      </c>
      <c r="F640" s="92">
        <v>0.824348222677797</v>
      </c>
      <c r="G640" s="92">
        <v>0.345637981469393</v>
      </c>
      <c r="H640" s="92">
        <v>0.0751284556080432</v>
      </c>
      <c r="I640" s="93">
        <v>100.0</v>
      </c>
      <c r="J640" s="90"/>
      <c r="K640" s="90"/>
      <c r="L640" s="90"/>
      <c r="M640" s="90"/>
      <c r="N640" s="90"/>
      <c r="O640" s="90"/>
      <c r="P640" s="90"/>
      <c r="Q640" s="90"/>
      <c r="R640" s="90"/>
    </row>
    <row r="641">
      <c r="A641" s="89" t="s">
        <v>815</v>
      </c>
      <c r="B641" s="90">
        <v>100.0</v>
      </c>
      <c r="C641" s="90">
        <v>3008.0</v>
      </c>
      <c r="D641" s="90" t="s">
        <v>77</v>
      </c>
      <c r="E641" s="92">
        <v>0.998729839293866</v>
      </c>
      <c r="F641" s="92">
        <v>0.824348222677797</v>
      </c>
      <c r="G641" s="92">
        <v>0.345637981469393</v>
      </c>
      <c r="H641" s="92">
        <v>0.0751284556080432</v>
      </c>
      <c r="I641" s="93">
        <v>100.0</v>
      </c>
      <c r="J641" s="90"/>
      <c r="K641" s="90"/>
      <c r="L641" s="90"/>
      <c r="M641" s="90"/>
      <c r="N641" s="90"/>
      <c r="O641" s="90"/>
      <c r="P641" s="90"/>
      <c r="Q641" s="90"/>
      <c r="R641" s="90"/>
    </row>
    <row r="642">
      <c r="A642" s="89" t="s">
        <v>816</v>
      </c>
      <c r="B642" s="90">
        <v>100.0</v>
      </c>
      <c r="C642" s="90">
        <v>3216.0</v>
      </c>
      <c r="D642" s="90" t="s">
        <v>77</v>
      </c>
      <c r="E642" s="92">
        <v>0.998237016233978</v>
      </c>
      <c r="F642" s="92">
        <v>0.812444795388412</v>
      </c>
      <c r="G642" s="92">
        <v>0.3772799771541</v>
      </c>
      <c r="H642" s="92">
        <v>0.0747474517445628</v>
      </c>
      <c r="I642" s="93">
        <v>100.0</v>
      </c>
      <c r="J642" s="90"/>
      <c r="K642" s="90"/>
      <c r="L642" s="90"/>
      <c r="M642" s="90"/>
      <c r="N642" s="90"/>
      <c r="O642" s="90"/>
      <c r="P642" s="90"/>
      <c r="Q642" s="90"/>
      <c r="R642" s="90"/>
    </row>
    <row r="643">
      <c r="A643" s="89" t="s">
        <v>818</v>
      </c>
      <c r="B643" s="90">
        <v>100.0</v>
      </c>
      <c r="C643" s="90">
        <v>3216.0</v>
      </c>
      <c r="D643" s="90" t="s">
        <v>77</v>
      </c>
      <c r="E643" s="92">
        <v>0.998237016233978</v>
      </c>
      <c r="F643" s="92">
        <v>0.812444795388412</v>
      </c>
      <c r="G643" s="92">
        <v>0.3772799771541</v>
      </c>
      <c r="H643" s="92">
        <v>0.0747474517445628</v>
      </c>
      <c r="I643" s="93">
        <v>100.0</v>
      </c>
      <c r="J643" s="90"/>
      <c r="K643" s="90"/>
      <c r="L643" s="90"/>
      <c r="M643" s="90"/>
      <c r="N643" s="90"/>
      <c r="O643" s="90"/>
      <c r="P643" s="90"/>
      <c r="Q643" s="90"/>
      <c r="R643" s="90"/>
    </row>
    <row r="644">
      <c r="A644" s="89" t="s">
        <v>819</v>
      </c>
      <c r="B644" s="90">
        <v>100.0</v>
      </c>
      <c r="C644" s="90">
        <v>3091.0</v>
      </c>
      <c r="D644" s="90" t="s">
        <v>77</v>
      </c>
      <c r="E644" s="92">
        <v>0.997330212287475</v>
      </c>
      <c r="F644" s="92">
        <v>0.84893918776527</v>
      </c>
      <c r="G644" s="92">
        <v>0.367796811537268</v>
      </c>
      <c r="H644" s="92">
        <v>0.0759224714105171</v>
      </c>
      <c r="I644" s="93">
        <v>100.0</v>
      </c>
      <c r="J644" s="90"/>
      <c r="K644" s="90"/>
      <c r="L644" s="90"/>
      <c r="M644" s="90"/>
      <c r="N644" s="90"/>
      <c r="O644" s="90"/>
      <c r="P644" s="90"/>
      <c r="Q644" s="90"/>
      <c r="R644" s="90"/>
    </row>
    <row r="645">
      <c r="A645" s="89" t="s">
        <v>820</v>
      </c>
      <c r="B645" s="90">
        <v>100.0</v>
      </c>
      <c r="C645" s="90">
        <v>3091.0</v>
      </c>
      <c r="D645" s="90" t="s">
        <v>77</v>
      </c>
      <c r="E645" s="92">
        <v>0.997330212287475</v>
      </c>
      <c r="F645" s="92">
        <v>0.84893918776527</v>
      </c>
      <c r="G645" s="92">
        <v>0.367796811537268</v>
      </c>
      <c r="H645" s="92">
        <v>0.0759224714105171</v>
      </c>
      <c r="I645" s="93">
        <v>100.0</v>
      </c>
      <c r="J645" s="90"/>
      <c r="K645" s="90"/>
      <c r="L645" s="90"/>
      <c r="M645" s="90"/>
      <c r="N645" s="90"/>
      <c r="O645" s="90"/>
      <c r="P645" s="90"/>
      <c r="Q645" s="90"/>
      <c r="R645" s="90"/>
    </row>
    <row r="646">
      <c r="A646" s="89" t="s">
        <v>220</v>
      </c>
      <c r="B646" s="90">
        <v>100.0</v>
      </c>
      <c r="C646" s="90">
        <v>3158.0</v>
      </c>
      <c r="D646" s="90" t="s">
        <v>77</v>
      </c>
      <c r="E646" s="92">
        <v>0.997691275101753</v>
      </c>
      <c r="F646" s="92">
        <v>0.807057702665459</v>
      </c>
      <c r="G646" s="92">
        <v>0.367981488909469</v>
      </c>
      <c r="H646" s="92">
        <v>0.0756077249160929</v>
      </c>
      <c r="I646" s="93">
        <v>100.0</v>
      </c>
      <c r="J646" s="90"/>
      <c r="K646" s="90"/>
      <c r="L646" s="90"/>
      <c r="M646" s="90"/>
      <c r="N646" s="90"/>
      <c r="O646" s="90"/>
      <c r="P646" s="90"/>
      <c r="Q646" s="90"/>
      <c r="R646" s="90"/>
    </row>
    <row r="647">
      <c r="A647" s="89" t="s">
        <v>226</v>
      </c>
      <c r="B647" s="90">
        <v>100.0</v>
      </c>
      <c r="C647" s="90">
        <v>3158.0</v>
      </c>
      <c r="D647" s="90" t="s">
        <v>77</v>
      </c>
      <c r="E647" s="92">
        <v>0.997691275101753</v>
      </c>
      <c r="F647" s="92">
        <v>0.807057702665459</v>
      </c>
      <c r="G647" s="92">
        <v>0.367981488909469</v>
      </c>
      <c r="H647" s="92">
        <v>0.0756077249160929</v>
      </c>
      <c r="I647" s="93">
        <v>100.0</v>
      </c>
      <c r="J647" s="90"/>
      <c r="K647" s="90"/>
      <c r="L647" s="90"/>
      <c r="M647" s="90"/>
      <c r="N647" s="90"/>
      <c r="O647" s="90"/>
      <c r="P647" s="90"/>
      <c r="Q647" s="90"/>
      <c r="R647" s="90"/>
    </row>
    <row r="648">
      <c r="A648" s="89" t="s">
        <v>821</v>
      </c>
      <c r="B648" s="90">
        <v>100.0</v>
      </c>
      <c r="C648" s="90">
        <v>2780.0</v>
      </c>
      <c r="D648" s="90" t="s">
        <v>77</v>
      </c>
      <c r="E648" s="92">
        <v>0.998853182911151</v>
      </c>
      <c r="F648" s="92">
        <v>0.845724156700099</v>
      </c>
      <c r="G648" s="92">
        <v>0.342751961670492</v>
      </c>
      <c r="H648" s="92">
        <v>0.077587042512573</v>
      </c>
      <c r="I648" s="93">
        <v>100.0</v>
      </c>
      <c r="J648" s="90"/>
      <c r="K648" s="90"/>
      <c r="L648" s="90"/>
      <c r="M648" s="90"/>
      <c r="N648" s="90"/>
      <c r="O648" s="90"/>
      <c r="P648" s="90"/>
      <c r="Q648" s="90"/>
      <c r="R648" s="90"/>
    </row>
    <row r="649">
      <c r="A649" s="89" t="s">
        <v>823</v>
      </c>
      <c r="B649" s="90">
        <v>100.0</v>
      </c>
      <c r="C649" s="90">
        <v>2780.0</v>
      </c>
      <c r="D649" s="90" t="s">
        <v>77</v>
      </c>
      <c r="E649" s="92">
        <v>0.998853182911151</v>
      </c>
      <c r="F649" s="92">
        <v>0.845724156700099</v>
      </c>
      <c r="G649" s="92">
        <v>0.342751961670492</v>
      </c>
      <c r="H649" s="92">
        <v>0.077587042512573</v>
      </c>
      <c r="I649" s="93">
        <v>100.0</v>
      </c>
      <c r="J649" s="90"/>
      <c r="K649" s="90"/>
      <c r="L649" s="90"/>
      <c r="M649" s="90"/>
      <c r="N649" s="90"/>
      <c r="O649" s="90"/>
      <c r="P649" s="90"/>
      <c r="Q649" s="90"/>
      <c r="R649" s="90"/>
    </row>
    <row r="650">
      <c r="A650" s="89" t="s">
        <v>824</v>
      </c>
      <c r="B650" s="90">
        <v>100.0</v>
      </c>
      <c r="C650" s="90">
        <v>3116.0</v>
      </c>
      <c r="D650" s="90" t="s">
        <v>77</v>
      </c>
      <c r="E650" s="92">
        <v>0.997389554177384</v>
      </c>
      <c r="F650" s="92">
        <v>0.846647386157247</v>
      </c>
      <c r="G650" s="92">
        <v>0.385636225179393</v>
      </c>
      <c r="H650" s="92">
        <v>0.0776607294013674</v>
      </c>
      <c r="I650" s="93">
        <v>100.0</v>
      </c>
      <c r="J650" s="90"/>
      <c r="K650" s="90"/>
      <c r="L650" s="90"/>
      <c r="M650" s="90"/>
      <c r="N650" s="90"/>
      <c r="O650" s="90"/>
      <c r="P650" s="90"/>
      <c r="Q650" s="90"/>
      <c r="R650" s="90"/>
    </row>
    <row r="651">
      <c r="A651" s="89" t="s">
        <v>825</v>
      </c>
      <c r="B651" s="90">
        <v>100.0</v>
      </c>
      <c r="C651" s="90">
        <v>3116.0</v>
      </c>
      <c r="D651" s="90" t="s">
        <v>77</v>
      </c>
      <c r="E651" s="92">
        <v>0.997389554177384</v>
      </c>
      <c r="F651" s="92">
        <v>0.846647386157247</v>
      </c>
      <c r="G651" s="92">
        <v>0.385636225179393</v>
      </c>
      <c r="H651" s="92">
        <v>0.0776607294013674</v>
      </c>
      <c r="I651" s="93">
        <v>100.0</v>
      </c>
      <c r="J651" s="90"/>
      <c r="K651" s="90"/>
      <c r="L651" s="90"/>
      <c r="M651" s="90"/>
      <c r="N651" s="90"/>
      <c r="O651" s="90"/>
      <c r="P651" s="90"/>
      <c r="Q651" s="90"/>
      <c r="R651" s="90"/>
    </row>
    <row r="652">
      <c r="A652" s="89" t="s">
        <v>826</v>
      </c>
      <c r="B652" s="90">
        <v>100.0</v>
      </c>
      <c r="C652" s="90">
        <v>3091.0</v>
      </c>
      <c r="D652" s="90" t="s">
        <v>77</v>
      </c>
      <c r="E652" s="92">
        <v>0.996966348703754</v>
      </c>
      <c r="F652" s="92">
        <v>0.81446079289557</v>
      </c>
      <c r="G652" s="92">
        <v>0.348652377384252</v>
      </c>
      <c r="H652" s="92">
        <v>0.0728112327513758</v>
      </c>
      <c r="I652" s="93">
        <v>100.0</v>
      </c>
      <c r="J652" s="90"/>
      <c r="K652" s="90"/>
      <c r="L652" s="90"/>
      <c r="M652" s="90"/>
      <c r="N652" s="90"/>
      <c r="O652" s="90"/>
      <c r="P652" s="90"/>
      <c r="Q652" s="90"/>
      <c r="R652" s="90"/>
    </row>
    <row r="653">
      <c r="A653" s="89" t="s">
        <v>827</v>
      </c>
      <c r="B653" s="90">
        <v>100.0</v>
      </c>
      <c r="C653" s="90">
        <v>3091.0</v>
      </c>
      <c r="D653" s="90" t="s">
        <v>77</v>
      </c>
      <c r="E653" s="92">
        <v>0.996966348703754</v>
      </c>
      <c r="F653" s="92">
        <v>0.81446079289557</v>
      </c>
      <c r="G653" s="92">
        <v>0.348652377384252</v>
      </c>
      <c r="H653" s="92">
        <v>0.0728112327513758</v>
      </c>
      <c r="I653" s="93">
        <v>100.0</v>
      </c>
      <c r="J653" s="90"/>
      <c r="K653" s="90"/>
      <c r="L653" s="90"/>
      <c r="M653" s="90"/>
      <c r="N653" s="90"/>
      <c r="O653" s="90"/>
      <c r="P653" s="90"/>
      <c r="Q653" s="90"/>
      <c r="R653" s="90"/>
    </row>
    <row r="654">
      <c r="A654" s="89" t="s">
        <v>828</v>
      </c>
      <c r="B654" s="90">
        <v>100.0</v>
      </c>
      <c r="C654" s="90">
        <v>2999.0</v>
      </c>
      <c r="D654" s="90" t="s">
        <v>77</v>
      </c>
      <c r="E654" s="92">
        <v>0.997989245685668</v>
      </c>
      <c r="F654" s="92">
        <v>0.832514796799224</v>
      </c>
      <c r="G654" s="92">
        <v>0.346001736359853</v>
      </c>
      <c r="H654" s="92">
        <v>0.0749187900418355</v>
      </c>
      <c r="I654" s="93">
        <v>100.0</v>
      </c>
      <c r="J654" s="90"/>
      <c r="K654" s="90"/>
      <c r="L654" s="90"/>
      <c r="M654" s="90"/>
      <c r="N654" s="90"/>
      <c r="O654" s="90"/>
      <c r="P654" s="90"/>
      <c r="Q654" s="90"/>
      <c r="R654" s="90"/>
    </row>
    <row r="655">
      <c r="A655" s="89" t="s">
        <v>830</v>
      </c>
      <c r="B655" s="90">
        <v>100.0</v>
      </c>
      <c r="C655" s="90">
        <v>2999.0</v>
      </c>
      <c r="D655" s="90" t="s">
        <v>77</v>
      </c>
      <c r="E655" s="92">
        <v>0.997989245685668</v>
      </c>
      <c r="F655" s="92">
        <v>0.832514796799224</v>
      </c>
      <c r="G655" s="92">
        <v>0.346001736359853</v>
      </c>
      <c r="H655" s="92">
        <v>0.0749187900418355</v>
      </c>
      <c r="I655" s="93">
        <v>100.0</v>
      </c>
      <c r="J655" s="90"/>
      <c r="K655" s="90"/>
      <c r="L655" s="90"/>
      <c r="M655" s="90"/>
      <c r="N655" s="90"/>
      <c r="O655" s="90"/>
      <c r="P655" s="90"/>
      <c r="Q655" s="90"/>
      <c r="R655" s="90"/>
    </row>
    <row r="656">
      <c r="A656" s="89" t="s">
        <v>831</v>
      </c>
      <c r="B656" s="90">
        <v>100.0</v>
      </c>
      <c r="C656" s="90">
        <v>3044.0</v>
      </c>
      <c r="D656" s="90" t="s">
        <v>77</v>
      </c>
      <c r="E656" s="92">
        <v>0.998215749061785</v>
      </c>
      <c r="F656" s="92">
        <v>0.85292758951367</v>
      </c>
      <c r="G656" s="92">
        <v>0.369248920555599</v>
      </c>
      <c r="H656" s="92">
        <v>0.0755016095533175</v>
      </c>
      <c r="I656" s="93">
        <v>100.0</v>
      </c>
      <c r="J656" s="90"/>
      <c r="K656" s="90"/>
      <c r="L656" s="90"/>
      <c r="M656" s="90"/>
      <c r="N656" s="90"/>
      <c r="O656" s="90"/>
      <c r="P656" s="90"/>
      <c r="Q656" s="90"/>
      <c r="R656" s="90"/>
    </row>
    <row r="657">
      <c r="A657" s="89" t="s">
        <v>832</v>
      </c>
      <c r="B657" s="90">
        <v>100.0</v>
      </c>
      <c r="C657" s="90">
        <v>3044.0</v>
      </c>
      <c r="D657" s="90" t="s">
        <v>77</v>
      </c>
      <c r="E657" s="92">
        <v>0.998215749061785</v>
      </c>
      <c r="F657" s="92">
        <v>0.85292758951367</v>
      </c>
      <c r="G657" s="92">
        <v>0.369248920555599</v>
      </c>
      <c r="H657" s="92">
        <v>0.0755016095533175</v>
      </c>
      <c r="I657" s="93">
        <v>100.0</v>
      </c>
      <c r="J657" s="90"/>
      <c r="K657" s="90"/>
      <c r="L657" s="90"/>
      <c r="M657" s="90"/>
      <c r="N657" s="90"/>
      <c r="O657" s="90"/>
      <c r="P657" s="90"/>
      <c r="Q657" s="90"/>
      <c r="R657" s="90"/>
    </row>
    <row r="658">
      <c r="A658" s="89" t="s">
        <v>833</v>
      </c>
      <c r="B658" s="90">
        <v>100.0</v>
      </c>
      <c r="C658" s="90">
        <v>2864.0</v>
      </c>
      <c r="D658" s="90" t="s">
        <v>77</v>
      </c>
      <c r="E658" s="92">
        <v>0.997878582745692</v>
      </c>
      <c r="F658" s="92">
        <v>0.828946822310761</v>
      </c>
      <c r="G658" s="92">
        <v>0.315329717768638</v>
      </c>
      <c r="H658" s="92">
        <v>0.0725952442117758</v>
      </c>
      <c r="I658" s="93">
        <v>100.0</v>
      </c>
      <c r="J658" s="90"/>
      <c r="K658" s="90"/>
      <c r="L658" s="90"/>
      <c r="M658" s="90"/>
      <c r="N658" s="90"/>
      <c r="O658" s="90"/>
      <c r="P658" s="90"/>
      <c r="Q658" s="90"/>
      <c r="R658" s="90"/>
    </row>
    <row r="659">
      <c r="A659" s="89" t="s">
        <v>834</v>
      </c>
      <c r="B659" s="90">
        <v>100.0</v>
      </c>
      <c r="C659" s="90">
        <v>2864.0</v>
      </c>
      <c r="D659" s="90" t="s">
        <v>77</v>
      </c>
      <c r="E659" s="92">
        <v>0.997878582745692</v>
      </c>
      <c r="F659" s="92">
        <v>0.828946822310761</v>
      </c>
      <c r="G659" s="92">
        <v>0.315329717768638</v>
      </c>
      <c r="H659" s="92">
        <v>0.0725952442117758</v>
      </c>
      <c r="I659" s="93">
        <v>100.0</v>
      </c>
      <c r="J659" s="90"/>
      <c r="K659" s="90"/>
      <c r="L659" s="90"/>
      <c r="M659" s="90"/>
      <c r="N659" s="90"/>
      <c r="O659" s="90"/>
      <c r="P659" s="90"/>
      <c r="Q659" s="90"/>
      <c r="R659" s="90"/>
    </row>
    <row r="660">
      <c r="A660" s="89" t="s">
        <v>835</v>
      </c>
      <c r="B660" s="90">
        <v>100.0</v>
      </c>
      <c r="C660" s="90">
        <v>3234.0</v>
      </c>
      <c r="D660" s="90" t="s">
        <v>77</v>
      </c>
      <c r="E660" s="92">
        <v>0.99714050310828</v>
      </c>
      <c r="F660" s="92">
        <v>0.851122358853875</v>
      </c>
      <c r="G660" s="92">
        <v>0.411395515754506</v>
      </c>
      <c r="H660" s="92">
        <v>0.0773897434657192</v>
      </c>
      <c r="I660" s="93">
        <v>100.0</v>
      </c>
      <c r="J660" s="90"/>
      <c r="K660" s="90"/>
      <c r="L660" s="90"/>
      <c r="M660" s="90"/>
      <c r="N660" s="90"/>
      <c r="O660" s="90"/>
      <c r="P660" s="90"/>
      <c r="Q660" s="90"/>
      <c r="R660" s="90"/>
    </row>
    <row r="661">
      <c r="A661" s="89" t="s">
        <v>837</v>
      </c>
      <c r="B661" s="90">
        <v>100.0</v>
      </c>
      <c r="C661" s="90">
        <v>3234.0</v>
      </c>
      <c r="D661" s="90" t="s">
        <v>77</v>
      </c>
      <c r="E661" s="92">
        <v>0.99714050310828</v>
      </c>
      <c r="F661" s="92">
        <v>0.851122358853875</v>
      </c>
      <c r="G661" s="92">
        <v>0.411395515754506</v>
      </c>
      <c r="H661" s="92">
        <v>0.0773897434657192</v>
      </c>
      <c r="I661" s="93">
        <v>100.0</v>
      </c>
      <c r="J661" s="90"/>
      <c r="K661" s="90"/>
      <c r="L661" s="90"/>
      <c r="M661" s="90"/>
      <c r="N661" s="90"/>
      <c r="O661" s="90"/>
      <c r="P661" s="90"/>
      <c r="Q661" s="90"/>
      <c r="R661" s="90"/>
    </row>
    <row r="662">
      <c r="A662" s="89" t="s">
        <v>838</v>
      </c>
      <c r="B662" s="90">
        <v>100.0</v>
      </c>
      <c r="C662" s="90">
        <v>2734.0</v>
      </c>
      <c r="D662" s="90" t="s">
        <v>77</v>
      </c>
      <c r="E662" s="92">
        <v>0.998406019715593</v>
      </c>
      <c r="F662" s="92">
        <v>0.869630188422944</v>
      </c>
      <c r="G662" s="92">
        <v>0.323992803181254</v>
      </c>
      <c r="H662" s="92">
        <v>0.0762518163999261</v>
      </c>
      <c r="I662" s="93">
        <v>100.0</v>
      </c>
      <c r="J662" s="90"/>
      <c r="K662" s="90"/>
      <c r="L662" s="90"/>
      <c r="M662" s="90"/>
      <c r="N662" s="90"/>
      <c r="O662" s="90"/>
      <c r="P662" s="90"/>
      <c r="Q662" s="90"/>
      <c r="R662" s="90"/>
    </row>
    <row r="663">
      <c r="A663" s="89" t="s">
        <v>839</v>
      </c>
      <c r="B663" s="90">
        <v>100.0</v>
      </c>
      <c r="C663" s="90">
        <v>2734.0</v>
      </c>
      <c r="D663" s="90" t="s">
        <v>77</v>
      </c>
      <c r="E663" s="92">
        <v>0.998406019715593</v>
      </c>
      <c r="F663" s="92">
        <v>0.869630188422944</v>
      </c>
      <c r="G663" s="92">
        <v>0.323992803181254</v>
      </c>
      <c r="H663" s="92">
        <v>0.0762518163999261</v>
      </c>
      <c r="I663" s="93">
        <v>100.0</v>
      </c>
      <c r="J663" s="90"/>
      <c r="K663" s="90"/>
      <c r="L663" s="90"/>
      <c r="M663" s="90"/>
      <c r="N663" s="90"/>
      <c r="O663" s="90"/>
      <c r="P663" s="90"/>
      <c r="Q663" s="90"/>
      <c r="R663" s="90"/>
    </row>
    <row r="664">
      <c r="A664" s="89" t="s">
        <v>840</v>
      </c>
      <c r="B664" s="90">
        <v>100.0</v>
      </c>
      <c r="C664" s="90">
        <v>3148.0</v>
      </c>
      <c r="D664" s="90" t="s">
        <v>77</v>
      </c>
      <c r="E664" s="92">
        <v>0.997297838125577</v>
      </c>
      <c r="F664" s="92">
        <v>0.848400942317968</v>
      </c>
      <c r="G664" s="92">
        <v>0.379290129999337</v>
      </c>
      <c r="H664" s="92">
        <v>0.0755786716583707</v>
      </c>
      <c r="I664" s="93">
        <v>100.0</v>
      </c>
      <c r="J664" s="90"/>
      <c r="K664" s="90"/>
      <c r="L664" s="90"/>
      <c r="M664" s="90"/>
      <c r="N664" s="90"/>
      <c r="O664" s="90"/>
      <c r="P664" s="90"/>
      <c r="Q664" s="90"/>
      <c r="R664" s="90"/>
    </row>
    <row r="665">
      <c r="A665" s="89" t="s">
        <v>841</v>
      </c>
      <c r="B665" s="90">
        <v>100.0</v>
      </c>
      <c r="C665" s="90">
        <v>3148.0</v>
      </c>
      <c r="D665" s="90" t="s">
        <v>77</v>
      </c>
      <c r="E665" s="92">
        <v>0.997297838125577</v>
      </c>
      <c r="F665" s="92">
        <v>0.848400942317968</v>
      </c>
      <c r="G665" s="92">
        <v>0.379290129999337</v>
      </c>
      <c r="H665" s="92">
        <v>0.0755786716583707</v>
      </c>
      <c r="I665" s="93">
        <v>100.0</v>
      </c>
      <c r="J665" s="90"/>
      <c r="K665" s="90"/>
      <c r="L665" s="90"/>
      <c r="M665" s="90"/>
      <c r="N665" s="90"/>
      <c r="O665" s="90"/>
      <c r="P665" s="90"/>
      <c r="Q665" s="90"/>
      <c r="R665" s="90"/>
    </row>
    <row r="666">
      <c r="A666" s="89" t="s">
        <v>843</v>
      </c>
      <c r="B666" s="90">
        <v>100.0</v>
      </c>
      <c r="C666" s="90">
        <v>3101.0</v>
      </c>
      <c r="D666" s="90" t="s">
        <v>77</v>
      </c>
      <c r="E666" s="92">
        <v>0.997653074888464</v>
      </c>
      <c r="F666" s="92">
        <v>0.842610559992813</v>
      </c>
      <c r="G666" s="92">
        <v>0.353305332549273</v>
      </c>
      <c r="H666" s="92">
        <v>0.0738959949807674</v>
      </c>
      <c r="I666" s="93">
        <v>100.0</v>
      </c>
      <c r="J666" s="90"/>
      <c r="K666" s="90"/>
      <c r="L666" s="90"/>
      <c r="M666" s="90"/>
      <c r="N666" s="90"/>
      <c r="O666" s="90"/>
      <c r="P666" s="90"/>
      <c r="Q666" s="90"/>
      <c r="R666" s="90"/>
    </row>
    <row r="667">
      <c r="A667" s="89" t="s">
        <v>844</v>
      </c>
      <c r="B667" s="90">
        <v>100.0</v>
      </c>
      <c r="C667" s="90">
        <v>3101.0</v>
      </c>
      <c r="D667" s="90" t="s">
        <v>77</v>
      </c>
      <c r="E667" s="92">
        <v>0.997653074888464</v>
      </c>
      <c r="F667" s="92">
        <v>0.842610559992813</v>
      </c>
      <c r="G667" s="92">
        <v>0.353305332549273</v>
      </c>
      <c r="H667" s="92">
        <v>0.0738959949807674</v>
      </c>
      <c r="I667" s="93">
        <v>100.0</v>
      </c>
      <c r="J667" s="90"/>
      <c r="K667" s="90"/>
      <c r="L667" s="90"/>
      <c r="M667" s="90"/>
      <c r="N667" s="90"/>
      <c r="O667" s="90"/>
      <c r="P667" s="90"/>
      <c r="Q667" s="90"/>
      <c r="R667" s="90"/>
    </row>
    <row r="668">
      <c r="A668" s="89" t="s">
        <v>232</v>
      </c>
      <c r="B668" s="90">
        <v>100.0</v>
      </c>
      <c r="C668" s="90">
        <v>2817.0</v>
      </c>
      <c r="D668" s="90" t="s">
        <v>77</v>
      </c>
      <c r="E668" s="92">
        <v>0.998550311151391</v>
      </c>
      <c r="F668" s="92">
        <v>0.845776524527271</v>
      </c>
      <c r="G668" s="92">
        <v>0.32837378309168</v>
      </c>
      <c r="H668" s="92">
        <v>0.0761358722125222</v>
      </c>
      <c r="I668" s="93">
        <v>100.0</v>
      </c>
      <c r="J668" s="90"/>
      <c r="K668" s="90"/>
      <c r="L668" s="90"/>
      <c r="M668" s="90"/>
      <c r="N668" s="90"/>
      <c r="O668" s="90"/>
      <c r="P668" s="90"/>
      <c r="Q668" s="90"/>
      <c r="R668" s="90"/>
    </row>
    <row r="669">
      <c r="A669" s="89" t="s">
        <v>237</v>
      </c>
      <c r="B669" s="90">
        <v>100.0</v>
      </c>
      <c r="C669" s="90">
        <v>2817.0</v>
      </c>
      <c r="D669" s="90" t="s">
        <v>77</v>
      </c>
      <c r="E669" s="92">
        <v>0.998550311151391</v>
      </c>
      <c r="F669" s="92">
        <v>0.845776524527271</v>
      </c>
      <c r="G669" s="92">
        <v>0.32837378309168</v>
      </c>
      <c r="H669" s="92">
        <v>0.0761358722125222</v>
      </c>
      <c r="I669" s="93">
        <v>100.0</v>
      </c>
      <c r="J669" s="90"/>
      <c r="K669" s="90"/>
      <c r="L669" s="90"/>
      <c r="M669" s="90"/>
      <c r="N669" s="90"/>
      <c r="O669" s="90"/>
      <c r="P669" s="90"/>
      <c r="Q669" s="90"/>
      <c r="R669" s="90"/>
    </row>
    <row r="670">
      <c r="A670" s="89" t="s">
        <v>845</v>
      </c>
      <c r="B670" s="90">
        <v>100.0</v>
      </c>
      <c r="C670" s="90">
        <v>2973.0</v>
      </c>
      <c r="D670" s="90" t="s">
        <v>77</v>
      </c>
      <c r="E670" s="92">
        <v>0.998358081076911</v>
      </c>
      <c r="F670" s="92">
        <v>0.8730311565906</v>
      </c>
      <c r="G670" s="92">
        <v>0.364829995454169</v>
      </c>
      <c r="H670" s="92">
        <v>0.0751017156788044</v>
      </c>
      <c r="I670" s="93">
        <v>100.0</v>
      </c>
      <c r="J670" s="90"/>
      <c r="K670" s="90"/>
      <c r="L670" s="90"/>
      <c r="M670" s="90"/>
      <c r="N670" s="90"/>
      <c r="O670" s="90"/>
      <c r="P670" s="90"/>
      <c r="Q670" s="90"/>
      <c r="R670" s="90"/>
    </row>
    <row r="671">
      <c r="A671" s="89" t="s">
        <v>847</v>
      </c>
      <c r="B671" s="90">
        <v>100.0</v>
      </c>
      <c r="C671" s="90">
        <v>2973.0</v>
      </c>
      <c r="D671" s="90" t="s">
        <v>77</v>
      </c>
      <c r="E671" s="92">
        <v>0.998358081076911</v>
      </c>
      <c r="F671" s="92">
        <v>0.8730311565906</v>
      </c>
      <c r="G671" s="92">
        <v>0.364829995454169</v>
      </c>
      <c r="H671" s="92">
        <v>0.0751017156788044</v>
      </c>
      <c r="I671" s="93">
        <v>100.0</v>
      </c>
      <c r="J671" s="90"/>
      <c r="K671" s="90"/>
      <c r="L671" s="90"/>
      <c r="M671" s="90"/>
      <c r="N671" s="90"/>
      <c r="O671" s="90"/>
      <c r="P671" s="90"/>
      <c r="Q671" s="90"/>
      <c r="R671" s="90"/>
    </row>
    <row r="672">
      <c r="A672" s="89" t="s">
        <v>848</v>
      </c>
      <c r="B672" s="90">
        <v>100.0</v>
      </c>
      <c r="C672" s="90">
        <v>3259.0</v>
      </c>
      <c r="D672" s="90" t="s">
        <v>77</v>
      </c>
      <c r="E672" s="92">
        <v>0.998915520910454</v>
      </c>
      <c r="F672" s="92">
        <v>0.84381842509633</v>
      </c>
      <c r="G672" s="92">
        <v>0.394419114371969</v>
      </c>
      <c r="H672" s="92">
        <v>0.0768746060914895</v>
      </c>
      <c r="I672" s="93">
        <v>100.0</v>
      </c>
      <c r="J672" s="90"/>
      <c r="K672" s="90"/>
      <c r="L672" s="90"/>
      <c r="M672" s="90"/>
      <c r="N672" s="90"/>
      <c r="O672" s="90"/>
      <c r="P672" s="90"/>
      <c r="Q672" s="90"/>
      <c r="R672" s="90"/>
    </row>
    <row r="673">
      <c r="A673" s="89" t="s">
        <v>849</v>
      </c>
      <c r="B673" s="90">
        <v>100.0</v>
      </c>
      <c r="C673" s="90">
        <v>3259.0</v>
      </c>
      <c r="D673" s="90" t="s">
        <v>77</v>
      </c>
      <c r="E673" s="92">
        <v>0.998915520910454</v>
      </c>
      <c r="F673" s="92">
        <v>0.84381842509633</v>
      </c>
      <c r="G673" s="92">
        <v>0.394419114371969</v>
      </c>
      <c r="H673" s="92">
        <v>0.0768746060914895</v>
      </c>
      <c r="I673" s="93">
        <v>100.0</v>
      </c>
      <c r="J673" s="90"/>
      <c r="K673" s="90"/>
      <c r="L673" s="90"/>
      <c r="M673" s="90"/>
      <c r="N673" s="90"/>
      <c r="O673" s="90"/>
      <c r="P673" s="90"/>
      <c r="Q673" s="90"/>
      <c r="R673" s="90"/>
    </row>
    <row r="674">
      <c r="A674" s="89" t="s">
        <v>850</v>
      </c>
      <c r="B674" s="90">
        <v>100.0</v>
      </c>
      <c r="C674" s="90">
        <v>2898.0</v>
      </c>
      <c r="D674" s="90" t="s">
        <v>77</v>
      </c>
      <c r="E674" s="92">
        <v>0.998035886974191</v>
      </c>
      <c r="F674" s="92">
        <v>0.882640719806903</v>
      </c>
      <c r="G674" s="92">
        <v>0.346312111849345</v>
      </c>
      <c r="H674" s="92">
        <v>0.0762721292826034</v>
      </c>
      <c r="I674" s="93">
        <v>100.0</v>
      </c>
      <c r="J674" s="90"/>
      <c r="K674" s="90"/>
      <c r="L674" s="90"/>
      <c r="M674" s="90"/>
      <c r="N674" s="90"/>
      <c r="O674" s="90"/>
      <c r="P674" s="90"/>
      <c r="Q674" s="90"/>
      <c r="R674" s="90"/>
    </row>
    <row r="675">
      <c r="A675" s="89" t="s">
        <v>851</v>
      </c>
      <c r="B675" s="90">
        <v>100.0</v>
      </c>
      <c r="C675" s="90">
        <v>2898.0</v>
      </c>
      <c r="D675" s="90" t="s">
        <v>77</v>
      </c>
      <c r="E675" s="92">
        <v>0.998035886974191</v>
      </c>
      <c r="F675" s="92">
        <v>0.882640719806903</v>
      </c>
      <c r="G675" s="92">
        <v>0.346312111849345</v>
      </c>
      <c r="H675" s="92">
        <v>0.0762721292826034</v>
      </c>
      <c r="I675" s="93">
        <v>100.0</v>
      </c>
      <c r="J675" s="90"/>
      <c r="K675" s="90"/>
      <c r="L675" s="90"/>
      <c r="M675" s="90"/>
      <c r="N675" s="90"/>
      <c r="O675" s="90"/>
      <c r="P675" s="90"/>
      <c r="Q675" s="90"/>
      <c r="R675" s="90"/>
    </row>
    <row r="676">
      <c r="A676" s="89" t="s">
        <v>852</v>
      </c>
      <c r="B676" s="90">
        <v>100.0</v>
      </c>
      <c r="C676" s="90">
        <v>2783.0</v>
      </c>
      <c r="D676" s="90" t="s">
        <v>77</v>
      </c>
      <c r="E676" s="92">
        <v>0.998477479018883</v>
      </c>
      <c r="F676" s="92">
        <v>0.850117604478049</v>
      </c>
      <c r="G676" s="92">
        <v>0.334172162839132</v>
      </c>
      <c r="H676" s="92">
        <v>0.0765945255686841</v>
      </c>
      <c r="I676" s="93">
        <v>100.0</v>
      </c>
      <c r="J676" s="90"/>
      <c r="K676" s="90"/>
      <c r="L676" s="90"/>
      <c r="M676" s="90"/>
      <c r="N676" s="90"/>
      <c r="O676" s="90"/>
      <c r="P676" s="90"/>
      <c r="Q676" s="90"/>
      <c r="R676" s="90"/>
    </row>
    <row r="677">
      <c r="A677" s="89" t="s">
        <v>853</v>
      </c>
      <c r="B677" s="90">
        <v>100.0</v>
      </c>
      <c r="C677" s="90">
        <v>2783.0</v>
      </c>
      <c r="D677" s="90" t="s">
        <v>77</v>
      </c>
      <c r="E677" s="92">
        <v>0.998477479018883</v>
      </c>
      <c r="F677" s="92">
        <v>0.850117604478049</v>
      </c>
      <c r="G677" s="92">
        <v>0.334172162839132</v>
      </c>
      <c r="H677" s="92">
        <v>0.0765945255686841</v>
      </c>
      <c r="I677" s="93">
        <v>100.0</v>
      </c>
      <c r="J677" s="90"/>
      <c r="K677" s="90"/>
      <c r="L677" s="90"/>
      <c r="M677" s="90"/>
      <c r="N677" s="90"/>
      <c r="O677" s="90"/>
      <c r="P677" s="90"/>
      <c r="Q677" s="90"/>
      <c r="R677" s="90"/>
    </row>
    <row r="678">
      <c r="A678" s="89" t="s">
        <v>855</v>
      </c>
      <c r="B678" s="90">
        <v>100.0</v>
      </c>
      <c r="C678" s="90">
        <v>3273.0</v>
      </c>
      <c r="D678" s="90" t="s">
        <v>77</v>
      </c>
      <c r="E678" s="92">
        <v>0.997447469308556</v>
      </c>
      <c r="F678" s="92">
        <v>0.819286708701762</v>
      </c>
      <c r="G678" s="92">
        <v>0.383867205421562</v>
      </c>
      <c r="H678" s="92">
        <v>0.0742502516654202</v>
      </c>
      <c r="I678" s="93">
        <v>100.0</v>
      </c>
      <c r="J678" s="90"/>
      <c r="K678" s="90"/>
      <c r="L678" s="90"/>
      <c r="M678" s="90"/>
      <c r="N678" s="90"/>
      <c r="O678" s="90"/>
      <c r="P678" s="90"/>
      <c r="Q678" s="90"/>
      <c r="R678" s="90"/>
    </row>
    <row r="679">
      <c r="A679" s="89" t="s">
        <v>856</v>
      </c>
      <c r="B679" s="90">
        <v>100.0</v>
      </c>
      <c r="C679" s="90">
        <v>3273.0</v>
      </c>
      <c r="D679" s="90" t="s">
        <v>77</v>
      </c>
      <c r="E679" s="92">
        <v>0.997447469308556</v>
      </c>
      <c r="F679" s="92">
        <v>0.819286708701762</v>
      </c>
      <c r="G679" s="92">
        <v>0.383867205421562</v>
      </c>
      <c r="H679" s="92">
        <v>0.0742502516654202</v>
      </c>
      <c r="I679" s="93">
        <v>100.0</v>
      </c>
      <c r="J679" s="90"/>
      <c r="K679" s="90"/>
      <c r="L679" s="90"/>
      <c r="M679" s="90"/>
      <c r="N679" s="90"/>
      <c r="O679" s="90"/>
      <c r="P679" s="90"/>
      <c r="Q679" s="90"/>
      <c r="R679" s="90"/>
    </row>
    <row r="680">
      <c r="A680" s="89" t="s">
        <v>857</v>
      </c>
      <c r="B680" s="90">
        <v>100.0</v>
      </c>
      <c r="C680" s="90">
        <v>2931.0</v>
      </c>
      <c r="D680" s="90" t="s">
        <v>77</v>
      </c>
      <c r="E680" s="92">
        <v>0.998630396380852</v>
      </c>
      <c r="F680" s="92">
        <v>0.850207316900604</v>
      </c>
      <c r="G680" s="92">
        <v>0.321570777907313</v>
      </c>
      <c r="H680" s="92">
        <v>0.0738168304185075</v>
      </c>
      <c r="I680" s="93">
        <v>100.0</v>
      </c>
      <c r="J680" s="90"/>
      <c r="K680" s="90"/>
      <c r="L680" s="90"/>
      <c r="M680" s="90"/>
      <c r="N680" s="90"/>
      <c r="O680" s="90"/>
      <c r="P680" s="90"/>
      <c r="Q680" s="90"/>
      <c r="R680" s="90"/>
    </row>
    <row r="681">
      <c r="A681" s="89" t="s">
        <v>858</v>
      </c>
      <c r="B681" s="90">
        <v>100.0</v>
      </c>
      <c r="C681" s="90">
        <v>2931.0</v>
      </c>
      <c r="D681" s="90" t="s">
        <v>77</v>
      </c>
      <c r="E681" s="92">
        <v>0.998630396380852</v>
      </c>
      <c r="F681" s="92">
        <v>0.850207316900604</v>
      </c>
      <c r="G681" s="92">
        <v>0.321570777907313</v>
      </c>
      <c r="H681" s="92">
        <v>0.0738168304185075</v>
      </c>
      <c r="I681" s="93">
        <v>100.0</v>
      </c>
      <c r="J681" s="90"/>
      <c r="K681" s="90"/>
      <c r="L681" s="90"/>
      <c r="M681" s="90"/>
      <c r="N681" s="90"/>
      <c r="O681" s="90"/>
      <c r="P681" s="90"/>
      <c r="Q681" s="90"/>
      <c r="R681" s="90"/>
    </row>
    <row r="682">
      <c r="A682" s="89" t="s">
        <v>859</v>
      </c>
      <c r="B682" s="90">
        <v>100.0</v>
      </c>
      <c r="C682" s="90">
        <v>3069.0</v>
      </c>
      <c r="D682" s="90" t="s">
        <v>77</v>
      </c>
      <c r="E682" s="92">
        <v>0.998842597349793</v>
      </c>
      <c r="F682" s="92">
        <v>0.846622483622244</v>
      </c>
      <c r="G682" s="92">
        <v>0.373213675636471</v>
      </c>
      <c r="H682" s="92">
        <v>0.0757334586454868</v>
      </c>
      <c r="I682" s="93">
        <v>100.0</v>
      </c>
      <c r="J682" s="90"/>
      <c r="K682" s="90"/>
      <c r="L682" s="90"/>
      <c r="M682" s="90"/>
      <c r="N682" s="90"/>
      <c r="O682" s="90"/>
      <c r="P682" s="90"/>
      <c r="Q682" s="90"/>
      <c r="R682" s="90"/>
    </row>
    <row r="683">
      <c r="A683" s="89" t="s">
        <v>860</v>
      </c>
      <c r="B683" s="90">
        <v>100.0</v>
      </c>
      <c r="C683" s="90">
        <v>3069.0</v>
      </c>
      <c r="D683" s="90" t="s">
        <v>77</v>
      </c>
      <c r="E683" s="92">
        <v>0.998842597349793</v>
      </c>
      <c r="F683" s="92">
        <v>0.846622483622244</v>
      </c>
      <c r="G683" s="92">
        <v>0.373213675636471</v>
      </c>
      <c r="H683" s="92">
        <v>0.0757334586454868</v>
      </c>
      <c r="I683" s="93">
        <v>100.0</v>
      </c>
      <c r="J683" s="90"/>
      <c r="K683" s="90"/>
      <c r="L683" s="90"/>
      <c r="M683" s="90"/>
      <c r="N683" s="90"/>
      <c r="O683" s="90"/>
      <c r="P683" s="90"/>
      <c r="Q683" s="90"/>
      <c r="R683" s="90"/>
    </row>
    <row r="684">
      <c r="A684" s="89" t="s">
        <v>861</v>
      </c>
      <c r="B684" s="90">
        <v>100.0</v>
      </c>
      <c r="C684" s="90">
        <v>2810.0</v>
      </c>
      <c r="D684" s="90" t="s">
        <v>77</v>
      </c>
      <c r="E684" s="92">
        <v>0.998463554958788</v>
      </c>
      <c r="F684" s="92">
        <v>0.858385462576813</v>
      </c>
      <c r="G684" s="92">
        <v>0.311741467973854</v>
      </c>
      <c r="H684" s="92">
        <v>0.0730072687409769</v>
      </c>
      <c r="I684" s="93">
        <v>100.0</v>
      </c>
      <c r="J684" s="90"/>
      <c r="K684" s="90"/>
      <c r="L684" s="90"/>
      <c r="M684" s="90"/>
      <c r="N684" s="90"/>
      <c r="O684" s="90"/>
      <c r="P684" s="90"/>
      <c r="Q684" s="90"/>
      <c r="R684" s="90"/>
    </row>
    <row r="685">
      <c r="A685" s="89" t="s">
        <v>863</v>
      </c>
      <c r="B685" s="90">
        <v>100.0</v>
      </c>
      <c r="C685" s="90">
        <v>2810.0</v>
      </c>
      <c r="D685" s="90" t="s">
        <v>77</v>
      </c>
      <c r="E685" s="92">
        <v>0.998463554958788</v>
      </c>
      <c r="F685" s="92">
        <v>0.858385462576813</v>
      </c>
      <c r="G685" s="92">
        <v>0.311741467973854</v>
      </c>
      <c r="H685" s="92">
        <v>0.0730072687409769</v>
      </c>
      <c r="I685" s="93">
        <v>100.0</v>
      </c>
      <c r="J685" s="90"/>
      <c r="K685" s="90"/>
      <c r="L685" s="90"/>
      <c r="M685" s="90"/>
      <c r="N685" s="90"/>
      <c r="O685" s="90"/>
      <c r="P685" s="90"/>
      <c r="Q685" s="90"/>
      <c r="R685" s="90"/>
    </row>
    <row r="686">
      <c r="A686" s="89" t="s">
        <v>864</v>
      </c>
      <c r="B686" s="90">
        <v>100.0</v>
      </c>
      <c r="C686" s="90">
        <v>3312.0</v>
      </c>
      <c r="D686" s="90" t="s">
        <v>77</v>
      </c>
      <c r="E686" s="92">
        <v>0.99746433363489</v>
      </c>
      <c r="F686" s="92">
        <v>0.837781310197482</v>
      </c>
      <c r="G686" s="92">
        <v>0.389719360452355</v>
      </c>
      <c r="H686" s="92">
        <v>0.0756606798083716</v>
      </c>
      <c r="I686" s="93">
        <v>100.0</v>
      </c>
      <c r="J686" s="90"/>
      <c r="K686" s="90"/>
      <c r="L686" s="90"/>
      <c r="M686" s="90"/>
      <c r="N686" s="90"/>
      <c r="O686" s="90"/>
      <c r="P686" s="90"/>
      <c r="Q686" s="90"/>
      <c r="R686" s="90"/>
    </row>
    <row r="687">
      <c r="A687" s="89" t="s">
        <v>865</v>
      </c>
      <c r="B687" s="90">
        <v>100.0</v>
      </c>
      <c r="C687" s="90">
        <v>3312.0</v>
      </c>
      <c r="D687" s="90" t="s">
        <v>77</v>
      </c>
      <c r="E687" s="92">
        <v>0.99746433363489</v>
      </c>
      <c r="F687" s="92">
        <v>0.837781310197482</v>
      </c>
      <c r="G687" s="92">
        <v>0.389719360452355</v>
      </c>
      <c r="H687" s="92">
        <v>0.0756606798083716</v>
      </c>
      <c r="I687" s="93">
        <v>100.0</v>
      </c>
      <c r="J687" s="90"/>
      <c r="K687" s="90"/>
      <c r="L687" s="90"/>
      <c r="M687" s="90"/>
      <c r="N687" s="90"/>
      <c r="O687" s="90"/>
      <c r="P687" s="90"/>
      <c r="Q687" s="90"/>
      <c r="R687" s="90"/>
    </row>
    <row r="688">
      <c r="A688" s="89" t="s">
        <v>866</v>
      </c>
      <c r="B688" s="90">
        <v>100.0</v>
      </c>
      <c r="C688" s="90">
        <v>3032.0</v>
      </c>
      <c r="D688" s="90" t="s">
        <v>77</v>
      </c>
      <c r="E688" s="92">
        <v>0.998080963257827</v>
      </c>
      <c r="F688" s="92">
        <v>0.853382093064976</v>
      </c>
      <c r="G688" s="92">
        <v>0.359185307480253</v>
      </c>
      <c r="H688" s="92">
        <v>0.0759077144261226</v>
      </c>
      <c r="I688" s="93">
        <v>100.0</v>
      </c>
      <c r="J688" s="90"/>
      <c r="K688" s="90"/>
      <c r="L688" s="90"/>
      <c r="M688" s="90"/>
      <c r="N688" s="90"/>
      <c r="O688" s="90"/>
      <c r="P688" s="90"/>
      <c r="Q688" s="90"/>
      <c r="R688" s="90"/>
    </row>
    <row r="689">
      <c r="A689" s="89" t="s">
        <v>867</v>
      </c>
      <c r="B689" s="90">
        <v>100.0</v>
      </c>
      <c r="C689" s="90">
        <v>3032.0</v>
      </c>
      <c r="D689" s="90" t="s">
        <v>77</v>
      </c>
      <c r="E689" s="92">
        <v>0.998080963257827</v>
      </c>
      <c r="F689" s="92">
        <v>0.853382093064976</v>
      </c>
      <c r="G689" s="92">
        <v>0.359185307480253</v>
      </c>
      <c r="H689" s="92">
        <v>0.0759077144261226</v>
      </c>
      <c r="I689" s="93">
        <v>100.0</v>
      </c>
      <c r="J689" s="90"/>
      <c r="K689" s="90"/>
      <c r="L689" s="90"/>
      <c r="M689" s="90"/>
      <c r="N689" s="90"/>
      <c r="O689" s="90"/>
      <c r="P689" s="90"/>
      <c r="Q689" s="90"/>
      <c r="R689" s="90"/>
    </row>
    <row r="690">
      <c r="A690" s="89" t="s">
        <v>244</v>
      </c>
      <c r="B690" s="90">
        <v>100.0</v>
      </c>
      <c r="C690" s="90">
        <v>2961.0</v>
      </c>
      <c r="D690" s="90" t="s">
        <v>77</v>
      </c>
      <c r="E690" s="92">
        <v>0.99826120134959</v>
      </c>
      <c r="F690" s="92">
        <v>0.843979576652737</v>
      </c>
      <c r="G690" s="92">
        <v>0.342910634572115</v>
      </c>
      <c r="H690" s="92">
        <v>0.075014267402227</v>
      </c>
      <c r="I690" s="93">
        <v>100.0</v>
      </c>
      <c r="J690" s="90"/>
      <c r="K690" s="90"/>
      <c r="L690" s="90"/>
      <c r="M690" s="90"/>
      <c r="N690" s="90"/>
      <c r="O690" s="90"/>
      <c r="P690" s="90"/>
      <c r="Q690" s="90"/>
      <c r="R690" s="90"/>
    </row>
    <row r="691">
      <c r="A691" s="89" t="s">
        <v>250</v>
      </c>
      <c r="B691" s="90">
        <v>100.0</v>
      </c>
      <c r="C691" s="90">
        <v>2961.0</v>
      </c>
      <c r="D691" s="90" t="s">
        <v>77</v>
      </c>
      <c r="E691" s="92">
        <v>0.99826120134959</v>
      </c>
      <c r="F691" s="92">
        <v>0.843979576652737</v>
      </c>
      <c r="G691" s="92">
        <v>0.342910634572115</v>
      </c>
      <c r="H691" s="92">
        <v>0.075014267402227</v>
      </c>
      <c r="I691" s="93">
        <v>100.0</v>
      </c>
      <c r="J691" s="90"/>
      <c r="K691" s="90"/>
      <c r="L691" s="90"/>
      <c r="M691" s="90"/>
      <c r="N691" s="90"/>
      <c r="O691" s="90"/>
      <c r="P691" s="90"/>
      <c r="Q691" s="90"/>
      <c r="R691" s="90"/>
    </row>
    <row r="692">
      <c r="A692" s="89" t="s">
        <v>869</v>
      </c>
      <c r="B692" s="90">
        <v>100.0</v>
      </c>
      <c r="C692" s="90">
        <v>3277.0</v>
      </c>
      <c r="D692" s="90" t="s">
        <v>77</v>
      </c>
      <c r="E692" s="92">
        <v>0.996513042136502</v>
      </c>
      <c r="F692" s="92">
        <v>0.832554276106442</v>
      </c>
      <c r="G692" s="92">
        <v>0.39586688632062</v>
      </c>
      <c r="H692" s="92">
        <v>0.0767869329805789</v>
      </c>
      <c r="I692" s="93">
        <v>100.0</v>
      </c>
      <c r="J692" s="90"/>
      <c r="K692" s="90"/>
      <c r="L692" s="90"/>
      <c r="M692" s="90"/>
      <c r="N692" s="90"/>
      <c r="O692" s="90"/>
      <c r="P692" s="90"/>
      <c r="Q692" s="90"/>
      <c r="R692" s="90"/>
    </row>
    <row r="693">
      <c r="A693" s="89" t="s">
        <v>870</v>
      </c>
      <c r="B693" s="90">
        <v>100.0</v>
      </c>
      <c r="C693" s="90">
        <v>3277.0</v>
      </c>
      <c r="D693" s="90" t="s">
        <v>77</v>
      </c>
      <c r="E693" s="92">
        <v>0.996513042136502</v>
      </c>
      <c r="F693" s="92">
        <v>0.832554276106442</v>
      </c>
      <c r="G693" s="92">
        <v>0.39586688632062</v>
      </c>
      <c r="H693" s="92">
        <v>0.0767869329805789</v>
      </c>
      <c r="I693" s="93">
        <v>100.0</v>
      </c>
      <c r="J693" s="90"/>
      <c r="K693" s="90"/>
      <c r="L693" s="90"/>
      <c r="M693" s="90"/>
      <c r="N693" s="90"/>
      <c r="O693" s="90"/>
      <c r="P693" s="90"/>
      <c r="Q693" s="90"/>
      <c r="R693" s="90"/>
    </row>
    <row r="694">
      <c r="A694" s="89" t="s">
        <v>871</v>
      </c>
      <c r="B694" s="90">
        <v>100.0</v>
      </c>
      <c r="C694" s="90">
        <v>2765.0</v>
      </c>
      <c r="D694" s="90" t="s">
        <v>77</v>
      </c>
      <c r="E694" s="92">
        <v>0.998877124272622</v>
      </c>
      <c r="F694" s="92">
        <v>0.886944645690821</v>
      </c>
      <c r="G694" s="92">
        <v>0.344559951626225</v>
      </c>
      <c r="H694" s="92">
        <v>0.0760027760858103</v>
      </c>
      <c r="I694" s="93">
        <v>100.0</v>
      </c>
      <c r="J694" s="90"/>
      <c r="K694" s="90"/>
      <c r="L694" s="90"/>
      <c r="M694" s="90"/>
      <c r="N694" s="90"/>
      <c r="O694" s="90"/>
      <c r="P694" s="90"/>
      <c r="Q694" s="90"/>
      <c r="R694" s="90"/>
    </row>
    <row r="695">
      <c r="A695" s="89" t="s">
        <v>872</v>
      </c>
      <c r="B695" s="90">
        <v>100.0</v>
      </c>
      <c r="C695" s="90">
        <v>2765.0</v>
      </c>
      <c r="D695" s="90" t="s">
        <v>77</v>
      </c>
      <c r="E695" s="92">
        <v>0.998877124272622</v>
      </c>
      <c r="F695" s="92">
        <v>0.886944645690821</v>
      </c>
      <c r="G695" s="92">
        <v>0.344559951626225</v>
      </c>
      <c r="H695" s="92">
        <v>0.0760027760858103</v>
      </c>
      <c r="I695" s="93">
        <v>100.0</v>
      </c>
      <c r="J695" s="90"/>
      <c r="K695" s="90"/>
      <c r="L695" s="90"/>
      <c r="M695" s="90"/>
      <c r="N695" s="90"/>
      <c r="O695" s="90"/>
      <c r="P695" s="90"/>
      <c r="Q695" s="90"/>
      <c r="R695" s="90"/>
    </row>
    <row r="696">
      <c r="A696" s="89" t="s">
        <v>873</v>
      </c>
      <c r="B696" s="90">
        <v>100.0</v>
      </c>
      <c r="C696" s="90">
        <v>2637.0</v>
      </c>
      <c r="D696" s="90" t="s">
        <v>77</v>
      </c>
      <c r="E696" s="92">
        <v>0.999030233118528</v>
      </c>
      <c r="F696" s="92">
        <v>0.847629742046152</v>
      </c>
      <c r="G696" s="92">
        <v>0.322727683164646</v>
      </c>
      <c r="H696" s="92">
        <v>0.0772261054027249</v>
      </c>
      <c r="I696" s="93">
        <v>100.0</v>
      </c>
      <c r="J696" s="90"/>
      <c r="K696" s="90"/>
      <c r="L696" s="90"/>
      <c r="M696" s="90"/>
      <c r="N696" s="90"/>
      <c r="O696" s="90"/>
      <c r="P696" s="90"/>
      <c r="Q696" s="90"/>
      <c r="R696" s="90"/>
    </row>
    <row r="697">
      <c r="A697" s="89" t="s">
        <v>874</v>
      </c>
      <c r="B697" s="90">
        <v>100.0</v>
      </c>
      <c r="C697" s="90">
        <v>2637.0</v>
      </c>
      <c r="D697" s="90" t="s">
        <v>77</v>
      </c>
      <c r="E697" s="92">
        <v>0.999030233118528</v>
      </c>
      <c r="F697" s="92">
        <v>0.847629742046152</v>
      </c>
      <c r="G697" s="92">
        <v>0.322727683164646</v>
      </c>
      <c r="H697" s="92">
        <v>0.0772261054027249</v>
      </c>
      <c r="I697" s="93">
        <v>100.0</v>
      </c>
      <c r="J697" s="90"/>
      <c r="K697" s="90"/>
      <c r="L697" s="90"/>
      <c r="M697" s="90"/>
      <c r="N697" s="90"/>
      <c r="O697" s="90"/>
      <c r="P697" s="90"/>
      <c r="Q697" s="90"/>
      <c r="R697" s="90"/>
    </row>
    <row r="698">
      <c r="A698" s="89" t="s">
        <v>875</v>
      </c>
      <c r="B698" s="90">
        <v>100.0</v>
      </c>
      <c r="C698" s="90">
        <v>3070.0</v>
      </c>
      <c r="D698" s="90" t="s">
        <v>77</v>
      </c>
      <c r="E698" s="92">
        <v>0.997750782372253</v>
      </c>
      <c r="F698" s="92">
        <v>0.83925020812037</v>
      </c>
      <c r="G698" s="92">
        <v>0.369017767825749</v>
      </c>
      <c r="H698" s="92">
        <v>0.075906541879465</v>
      </c>
      <c r="I698" s="93">
        <v>100.0</v>
      </c>
      <c r="J698" s="90"/>
      <c r="K698" s="90"/>
      <c r="L698" s="90"/>
      <c r="M698" s="90"/>
      <c r="N698" s="90"/>
      <c r="O698" s="90"/>
      <c r="P698" s="90"/>
      <c r="Q698" s="90"/>
      <c r="R698" s="90"/>
    </row>
    <row r="699">
      <c r="A699" s="89" t="s">
        <v>877</v>
      </c>
      <c r="B699" s="90">
        <v>100.0</v>
      </c>
      <c r="C699" s="90">
        <v>3070.0</v>
      </c>
      <c r="D699" s="90" t="s">
        <v>77</v>
      </c>
      <c r="E699" s="92">
        <v>0.997750782372253</v>
      </c>
      <c r="F699" s="92">
        <v>0.83925020812037</v>
      </c>
      <c r="G699" s="92">
        <v>0.369017767825749</v>
      </c>
      <c r="H699" s="92">
        <v>0.075906541879465</v>
      </c>
      <c r="I699" s="93">
        <v>100.0</v>
      </c>
      <c r="J699" s="90"/>
      <c r="K699" s="90"/>
      <c r="L699" s="90"/>
      <c r="M699" s="90"/>
      <c r="N699" s="90"/>
      <c r="O699" s="90"/>
      <c r="P699" s="90"/>
      <c r="Q699" s="90"/>
      <c r="R699" s="90"/>
    </row>
    <row r="700">
      <c r="A700" s="89" t="s">
        <v>878</v>
      </c>
      <c r="B700" s="90">
        <v>100.0</v>
      </c>
      <c r="C700" s="90">
        <v>2732.0</v>
      </c>
      <c r="D700" s="90" t="s">
        <v>77</v>
      </c>
      <c r="E700" s="92">
        <v>0.998349496897888</v>
      </c>
      <c r="F700" s="92">
        <v>0.805214367541557</v>
      </c>
      <c r="G700" s="92">
        <v>0.313993623389852</v>
      </c>
      <c r="H700" s="92">
        <v>0.0745298689472119</v>
      </c>
      <c r="I700" s="93">
        <v>100.0</v>
      </c>
      <c r="J700" s="90"/>
      <c r="K700" s="90"/>
      <c r="L700" s="90"/>
      <c r="M700" s="90"/>
      <c r="N700" s="90"/>
      <c r="O700" s="90"/>
      <c r="P700" s="90"/>
      <c r="Q700" s="90"/>
      <c r="R700" s="90"/>
    </row>
    <row r="701">
      <c r="A701" s="89" t="s">
        <v>879</v>
      </c>
      <c r="B701" s="90">
        <v>100.0</v>
      </c>
      <c r="C701" s="90">
        <v>2732.0</v>
      </c>
      <c r="D701" s="90" t="s">
        <v>77</v>
      </c>
      <c r="E701" s="92">
        <v>0.998349496897888</v>
      </c>
      <c r="F701" s="92">
        <v>0.805214367541557</v>
      </c>
      <c r="G701" s="92">
        <v>0.313993623389852</v>
      </c>
      <c r="H701" s="92">
        <v>0.0745298689472119</v>
      </c>
      <c r="I701" s="93">
        <v>100.0</v>
      </c>
      <c r="J701" s="90"/>
      <c r="K701" s="90"/>
      <c r="L701" s="90"/>
      <c r="M701" s="90"/>
      <c r="N701" s="90"/>
      <c r="O701" s="90"/>
      <c r="P701" s="90"/>
      <c r="Q701" s="90"/>
      <c r="R701" s="90"/>
    </row>
    <row r="702">
      <c r="A702" s="89" t="s">
        <v>880</v>
      </c>
      <c r="B702" s="90">
        <v>100.0</v>
      </c>
      <c r="C702" s="90">
        <v>2764.0</v>
      </c>
      <c r="D702" s="90" t="s">
        <v>77</v>
      </c>
      <c r="E702" s="92">
        <v>0.998562825421638</v>
      </c>
      <c r="F702" s="92">
        <v>0.828830554436927</v>
      </c>
      <c r="G702" s="92">
        <v>0.334490608477899</v>
      </c>
      <c r="H702" s="92">
        <v>0.076974135430393</v>
      </c>
      <c r="I702" s="93">
        <v>100.0</v>
      </c>
      <c r="J702" s="90"/>
      <c r="K702" s="90"/>
      <c r="L702" s="90"/>
      <c r="M702" s="90"/>
      <c r="N702" s="90"/>
      <c r="O702" s="90"/>
      <c r="P702" s="90"/>
      <c r="Q702" s="90"/>
      <c r="R702" s="90"/>
    </row>
    <row r="703">
      <c r="A703" s="89" t="s">
        <v>881</v>
      </c>
      <c r="B703" s="90">
        <v>100.0</v>
      </c>
      <c r="C703" s="90">
        <v>2764.0</v>
      </c>
      <c r="D703" s="90" t="s">
        <v>77</v>
      </c>
      <c r="E703" s="92">
        <v>0.998562825421638</v>
      </c>
      <c r="F703" s="92">
        <v>0.828830554436927</v>
      </c>
      <c r="G703" s="92">
        <v>0.334490608477899</v>
      </c>
      <c r="H703" s="92">
        <v>0.076974135430393</v>
      </c>
      <c r="I703" s="93">
        <v>100.0</v>
      </c>
      <c r="J703" s="90"/>
      <c r="K703" s="90"/>
      <c r="L703" s="90"/>
      <c r="M703" s="90"/>
      <c r="N703" s="90"/>
      <c r="O703" s="90"/>
      <c r="P703" s="90"/>
      <c r="Q703" s="90"/>
      <c r="R703" s="90"/>
    </row>
    <row r="704">
      <c r="A704" s="89" t="s">
        <v>882</v>
      </c>
      <c r="B704" s="90">
        <v>100.0</v>
      </c>
      <c r="C704" s="90">
        <v>3248.0</v>
      </c>
      <c r="D704" s="90" t="s">
        <v>77</v>
      </c>
      <c r="E704" s="92">
        <v>0.997893190754635</v>
      </c>
      <c r="F704" s="92">
        <v>0.818968047734277</v>
      </c>
      <c r="G704" s="92">
        <v>0.351684387325304</v>
      </c>
      <c r="H704" s="92">
        <v>0.072535214531822</v>
      </c>
      <c r="I704" s="93">
        <v>100.0</v>
      </c>
      <c r="J704" s="90"/>
      <c r="K704" s="90"/>
      <c r="L704" s="90"/>
      <c r="M704" s="90"/>
      <c r="N704" s="90"/>
      <c r="O704" s="90"/>
      <c r="P704" s="90"/>
      <c r="Q704" s="90"/>
      <c r="R704" s="90"/>
    </row>
    <row r="705">
      <c r="A705" s="89" t="s">
        <v>883</v>
      </c>
      <c r="B705" s="90">
        <v>100.0</v>
      </c>
      <c r="C705" s="90">
        <v>3248.0</v>
      </c>
      <c r="D705" s="90" t="s">
        <v>77</v>
      </c>
      <c r="E705" s="92">
        <v>0.997893190754635</v>
      </c>
      <c r="F705" s="92">
        <v>0.818968047734277</v>
      </c>
      <c r="G705" s="92">
        <v>0.351684387325304</v>
      </c>
      <c r="H705" s="92">
        <v>0.072535214531822</v>
      </c>
      <c r="I705" s="93">
        <v>100.0</v>
      </c>
      <c r="J705" s="90"/>
      <c r="K705" s="90"/>
      <c r="L705" s="90"/>
      <c r="M705" s="90"/>
      <c r="N705" s="90"/>
      <c r="O705" s="90"/>
      <c r="P705" s="90"/>
      <c r="Q705" s="90"/>
      <c r="R705" s="90"/>
    </row>
    <row r="706">
      <c r="A706" s="89" t="s">
        <v>885</v>
      </c>
      <c r="B706" s="90">
        <v>100.0</v>
      </c>
      <c r="C706" s="90">
        <v>3010.0</v>
      </c>
      <c r="D706" s="90" t="s">
        <v>77</v>
      </c>
      <c r="E706" s="92">
        <v>0.998667223607294</v>
      </c>
      <c r="F706" s="92">
        <v>0.831600392220291</v>
      </c>
      <c r="G706" s="92">
        <v>0.3621343966417</v>
      </c>
      <c r="H706" s="92">
        <v>0.0769583343388691</v>
      </c>
      <c r="I706" s="93">
        <v>100.0</v>
      </c>
      <c r="J706" s="90"/>
      <c r="K706" s="90"/>
      <c r="L706" s="90"/>
      <c r="M706" s="90"/>
      <c r="N706" s="90"/>
      <c r="O706" s="90"/>
      <c r="P706" s="90"/>
      <c r="Q706" s="90"/>
      <c r="R706" s="90"/>
    </row>
    <row r="707">
      <c r="A707" s="89" t="s">
        <v>886</v>
      </c>
      <c r="B707" s="90">
        <v>100.0</v>
      </c>
      <c r="C707" s="90">
        <v>3010.0</v>
      </c>
      <c r="D707" s="90" t="s">
        <v>77</v>
      </c>
      <c r="E707" s="92">
        <v>0.998667223607294</v>
      </c>
      <c r="F707" s="92">
        <v>0.831600392220291</v>
      </c>
      <c r="G707" s="92">
        <v>0.3621343966417</v>
      </c>
      <c r="H707" s="92">
        <v>0.0769583343388691</v>
      </c>
      <c r="I707" s="93">
        <v>100.0</v>
      </c>
      <c r="J707" s="90"/>
      <c r="K707" s="90"/>
      <c r="L707" s="90"/>
      <c r="M707" s="90"/>
      <c r="N707" s="90"/>
      <c r="O707" s="90"/>
      <c r="P707" s="90"/>
      <c r="Q707" s="90"/>
      <c r="R707" s="90"/>
    </row>
    <row r="708">
      <c r="A708" s="89" t="s">
        <v>887</v>
      </c>
      <c r="B708" s="90">
        <v>100.0</v>
      </c>
      <c r="C708" s="90">
        <v>2924.0</v>
      </c>
      <c r="D708" s="90" t="s">
        <v>77</v>
      </c>
      <c r="E708" s="92">
        <v>0.998413777751956</v>
      </c>
      <c r="F708" s="92">
        <v>0.835058924074129</v>
      </c>
      <c r="G708" s="92">
        <v>0.341142879193024</v>
      </c>
      <c r="H708" s="92">
        <v>0.0758006866817176</v>
      </c>
      <c r="I708" s="93">
        <v>100.0</v>
      </c>
      <c r="J708" s="90"/>
      <c r="K708" s="90"/>
      <c r="L708" s="90"/>
      <c r="M708" s="90"/>
      <c r="N708" s="90"/>
      <c r="O708" s="90"/>
      <c r="P708" s="90"/>
      <c r="Q708" s="90"/>
      <c r="R708" s="90"/>
    </row>
    <row r="709">
      <c r="A709" s="89" t="s">
        <v>888</v>
      </c>
      <c r="B709" s="90">
        <v>100.0</v>
      </c>
      <c r="C709" s="90">
        <v>2924.0</v>
      </c>
      <c r="D709" s="90" t="s">
        <v>77</v>
      </c>
      <c r="E709" s="92">
        <v>0.998413777751956</v>
      </c>
      <c r="F709" s="92">
        <v>0.835058924074129</v>
      </c>
      <c r="G709" s="92">
        <v>0.341142879193024</v>
      </c>
      <c r="H709" s="92">
        <v>0.0758006866817176</v>
      </c>
      <c r="I709" s="93">
        <v>100.0</v>
      </c>
      <c r="J709" s="90"/>
      <c r="K709" s="90"/>
      <c r="L709" s="90"/>
      <c r="M709" s="90"/>
      <c r="N709" s="90"/>
      <c r="O709" s="90"/>
      <c r="P709" s="90"/>
      <c r="Q709" s="90"/>
      <c r="R709" s="90"/>
    </row>
    <row r="710">
      <c r="A710" s="89" t="s">
        <v>889</v>
      </c>
      <c r="B710" s="90">
        <v>100.0</v>
      </c>
      <c r="C710" s="90">
        <v>3039.0</v>
      </c>
      <c r="D710" s="90" t="s">
        <v>77</v>
      </c>
      <c r="E710" s="92">
        <v>0.996948898042738</v>
      </c>
      <c r="F710" s="92">
        <v>0.820848411174214</v>
      </c>
      <c r="G710" s="92">
        <v>0.34107356286803</v>
      </c>
      <c r="H710" s="92">
        <v>0.0743513239030942</v>
      </c>
      <c r="I710" s="93">
        <v>100.0</v>
      </c>
      <c r="J710" s="90"/>
      <c r="K710" s="90"/>
      <c r="L710" s="90"/>
      <c r="M710" s="90"/>
      <c r="N710" s="90"/>
      <c r="O710" s="90"/>
      <c r="P710" s="90"/>
      <c r="Q710" s="90"/>
      <c r="R710" s="90"/>
    </row>
    <row r="711">
      <c r="A711" s="89" t="s">
        <v>890</v>
      </c>
      <c r="B711" s="90">
        <v>100.0</v>
      </c>
      <c r="C711" s="90">
        <v>3039.0</v>
      </c>
      <c r="D711" s="90" t="s">
        <v>77</v>
      </c>
      <c r="E711" s="92">
        <v>0.996948898042738</v>
      </c>
      <c r="F711" s="92">
        <v>0.820848411174214</v>
      </c>
      <c r="G711" s="92">
        <v>0.34107356286803</v>
      </c>
      <c r="H711" s="92">
        <v>0.0743513239030942</v>
      </c>
      <c r="I711" s="93">
        <v>100.0</v>
      </c>
      <c r="J711" s="90"/>
      <c r="K711" s="90"/>
      <c r="L711" s="90"/>
      <c r="M711" s="90"/>
      <c r="N711" s="90"/>
      <c r="O711" s="90"/>
      <c r="P711" s="90"/>
      <c r="Q711" s="90"/>
      <c r="R711" s="90"/>
    </row>
    <row r="712">
      <c r="A712" s="89" t="s">
        <v>891</v>
      </c>
      <c r="B712" s="90">
        <v>100.0</v>
      </c>
      <c r="C712" s="90">
        <v>2802.0</v>
      </c>
      <c r="D712" s="90" t="s">
        <v>77</v>
      </c>
      <c r="E712" s="92">
        <v>0.998857164441865</v>
      </c>
      <c r="F712" s="92">
        <v>0.816597072462517</v>
      </c>
      <c r="G712" s="92">
        <v>0.314080176245364</v>
      </c>
      <c r="H712" s="92">
        <v>0.0722889577410958</v>
      </c>
      <c r="I712" s="93">
        <v>100.0</v>
      </c>
      <c r="J712" s="90"/>
      <c r="K712" s="90"/>
      <c r="L712" s="90"/>
      <c r="M712" s="90"/>
      <c r="N712" s="90"/>
      <c r="O712" s="90"/>
      <c r="P712" s="90"/>
      <c r="Q712" s="90"/>
      <c r="R712" s="90"/>
    </row>
    <row r="713">
      <c r="A713" s="89" t="s">
        <v>893</v>
      </c>
      <c r="B713" s="90">
        <v>100.0</v>
      </c>
      <c r="C713" s="90">
        <v>2802.0</v>
      </c>
      <c r="D713" s="90" t="s">
        <v>77</v>
      </c>
      <c r="E713" s="92">
        <v>0.998857164441865</v>
      </c>
      <c r="F713" s="92">
        <v>0.816597072462517</v>
      </c>
      <c r="G713" s="92">
        <v>0.314080176245364</v>
      </c>
      <c r="H713" s="92">
        <v>0.0722889577410958</v>
      </c>
      <c r="I713" s="93">
        <v>100.0</v>
      </c>
      <c r="J713" s="90"/>
      <c r="K713" s="90"/>
      <c r="L713" s="90"/>
      <c r="M713" s="90"/>
      <c r="N713" s="90"/>
      <c r="O713" s="90"/>
      <c r="P713" s="90"/>
      <c r="Q713" s="90"/>
      <c r="R713" s="90"/>
    </row>
    <row r="714">
      <c r="A714" s="89" t="s">
        <v>894</v>
      </c>
      <c r="B714" s="90">
        <v>100.0</v>
      </c>
      <c r="C714" s="90">
        <v>2968.0</v>
      </c>
      <c r="D714" s="90" t="s">
        <v>77</v>
      </c>
      <c r="E714" s="92">
        <v>0.999206161887401</v>
      </c>
      <c r="F714" s="92">
        <v>0.873714863681125</v>
      </c>
      <c r="G714" s="92">
        <v>0.362506312277238</v>
      </c>
      <c r="H714" s="92">
        <v>0.0754817390866996</v>
      </c>
      <c r="I714" s="93">
        <v>100.0</v>
      </c>
      <c r="J714" s="90"/>
      <c r="K714" s="90"/>
      <c r="L714" s="90"/>
      <c r="M714" s="90"/>
      <c r="N714" s="90"/>
      <c r="O714" s="90"/>
      <c r="P714" s="90"/>
      <c r="Q714" s="90"/>
      <c r="R714" s="90"/>
    </row>
    <row r="715">
      <c r="A715" s="89" t="s">
        <v>895</v>
      </c>
      <c r="B715" s="90">
        <v>100.0</v>
      </c>
      <c r="C715" s="90">
        <v>2968.0</v>
      </c>
      <c r="D715" s="90" t="s">
        <v>77</v>
      </c>
      <c r="E715" s="92">
        <v>0.999206161887401</v>
      </c>
      <c r="F715" s="92">
        <v>0.873714863681125</v>
      </c>
      <c r="G715" s="92">
        <v>0.362506312277238</v>
      </c>
      <c r="H715" s="92">
        <v>0.0754817390866996</v>
      </c>
      <c r="I715" s="93">
        <v>100.0</v>
      </c>
      <c r="J715" s="90"/>
      <c r="K715" s="90"/>
      <c r="L715" s="90"/>
      <c r="M715" s="90"/>
      <c r="N715" s="90"/>
      <c r="O715" s="90"/>
      <c r="P715" s="90"/>
      <c r="Q715" s="90"/>
      <c r="R715" s="90"/>
    </row>
    <row r="716">
      <c r="A716" s="89" t="s">
        <v>896</v>
      </c>
      <c r="B716" s="90">
        <v>100.0</v>
      </c>
      <c r="C716" s="90">
        <v>3014.0</v>
      </c>
      <c r="D716" s="90" t="s">
        <v>77</v>
      </c>
      <c r="E716" s="92">
        <v>0.997872201498321</v>
      </c>
      <c r="F716" s="92">
        <v>0.820618945123774</v>
      </c>
      <c r="G716" s="92">
        <v>0.344255002321162</v>
      </c>
      <c r="H716" s="92">
        <v>0.074868826914201</v>
      </c>
      <c r="I716" s="93">
        <v>100.0</v>
      </c>
      <c r="J716" s="90"/>
      <c r="K716" s="90"/>
      <c r="L716" s="90"/>
      <c r="M716" s="90"/>
      <c r="N716" s="90"/>
      <c r="O716" s="90"/>
      <c r="P716" s="90"/>
      <c r="Q716" s="90"/>
      <c r="R716" s="90"/>
    </row>
    <row r="717">
      <c r="A717" s="89" t="s">
        <v>897</v>
      </c>
      <c r="B717" s="90">
        <v>100.0</v>
      </c>
      <c r="C717" s="90">
        <v>3014.0</v>
      </c>
      <c r="D717" s="90" t="s">
        <v>77</v>
      </c>
      <c r="E717" s="92">
        <v>0.997872201498321</v>
      </c>
      <c r="F717" s="92">
        <v>0.820618945123774</v>
      </c>
      <c r="G717" s="92">
        <v>0.344255002321162</v>
      </c>
      <c r="H717" s="92">
        <v>0.074868826914201</v>
      </c>
      <c r="I717" s="93">
        <v>100.0</v>
      </c>
      <c r="J717" s="90"/>
      <c r="K717" s="90"/>
      <c r="L717" s="90"/>
      <c r="M717" s="90"/>
      <c r="N717" s="90"/>
      <c r="O717" s="90"/>
      <c r="P717" s="90"/>
      <c r="Q717" s="90"/>
      <c r="R717" s="90"/>
    </row>
    <row r="718">
      <c r="A718" s="89" t="s">
        <v>898</v>
      </c>
      <c r="B718" s="90">
        <v>100.0</v>
      </c>
      <c r="C718" s="90">
        <v>2715.0</v>
      </c>
      <c r="D718" s="90" t="s">
        <v>77</v>
      </c>
      <c r="E718" s="92">
        <v>0.998881244471574</v>
      </c>
      <c r="F718" s="92">
        <v>0.85768646280703</v>
      </c>
      <c r="G718" s="92">
        <v>0.318973882097923</v>
      </c>
      <c r="H718" s="92">
        <v>0.0744357811882648</v>
      </c>
      <c r="I718" s="93">
        <v>100.0</v>
      </c>
      <c r="J718" s="90"/>
      <c r="K718" s="90"/>
      <c r="L718" s="90"/>
      <c r="M718" s="90"/>
      <c r="N718" s="90"/>
      <c r="O718" s="90"/>
      <c r="P718" s="90"/>
      <c r="Q718" s="90"/>
      <c r="R718" s="90"/>
    </row>
    <row r="719">
      <c r="A719" s="89" t="s">
        <v>900</v>
      </c>
      <c r="B719" s="90">
        <v>100.0</v>
      </c>
      <c r="C719" s="90">
        <v>2715.0</v>
      </c>
      <c r="D719" s="90" t="s">
        <v>77</v>
      </c>
      <c r="E719" s="92">
        <v>0.998881244471574</v>
      </c>
      <c r="F719" s="92">
        <v>0.85768646280703</v>
      </c>
      <c r="G719" s="92">
        <v>0.318973882097923</v>
      </c>
      <c r="H719" s="92">
        <v>0.0744357811882648</v>
      </c>
      <c r="I719" s="93">
        <v>100.0</v>
      </c>
      <c r="J719" s="90"/>
      <c r="K719" s="90"/>
      <c r="L719" s="90"/>
      <c r="M719" s="90"/>
      <c r="N719" s="90"/>
      <c r="O719" s="90"/>
      <c r="P719" s="90"/>
      <c r="Q719" s="90"/>
      <c r="R719" s="90"/>
    </row>
    <row r="720">
      <c r="A720" s="89" t="s">
        <v>901</v>
      </c>
      <c r="B720" s="90">
        <v>100.0</v>
      </c>
      <c r="C720" s="90">
        <v>2797.0</v>
      </c>
      <c r="D720" s="90" t="s">
        <v>77</v>
      </c>
      <c r="E720" s="92">
        <v>0.998029200874537</v>
      </c>
      <c r="F720" s="92">
        <v>0.870841365027215</v>
      </c>
      <c r="G720" s="92">
        <v>0.312626310306104</v>
      </c>
      <c r="H720" s="92">
        <v>0.0732883517207919</v>
      </c>
      <c r="I720" s="93">
        <v>100.0</v>
      </c>
      <c r="J720" s="90"/>
      <c r="K720" s="90"/>
      <c r="L720" s="90"/>
      <c r="M720" s="90"/>
      <c r="N720" s="90"/>
      <c r="O720" s="90"/>
      <c r="P720" s="90"/>
      <c r="Q720" s="90"/>
      <c r="R720" s="90"/>
    </row>
    <row r="721">
      <c r="A721" s="89" t="s">
        <v>902</v>
      </c>
      <c r="B721" s="90">
        <v>100.0</v>
      </c>
      <c r="C721" s="90">
        <v>2797.0</v>
      </c>
      <c r="D721" s="90" t="s">
        <v>77</v>
      </c>
      <c r="E721" s="92">
        <v>0.998029200874537</v>
      </c>
      <c r="F721" s="92">
        <v>0.870841365027215</v>
      </c>
      <c r="G721" s="92">
        <v>0.312626310306104</v>
      </c>
      <c r="H721" s="92">
        <v>0.0732883517207919</v>
      </c>
      <c r="I721" s="93">
        <v>100.0</v>
      </c>
      <c r="J721" s="90"/>
      <c r="K721" s="90"/>
      <c r="L721" s="90"/>
      <c r="M721" s="90"/>
      <c r="N721" s="90"/>
      <c r="O721" s="90"/>
      <c r="P721" s="90"/>
      <c r="Q721" s="90"/>
      <c r="R721" s="90"/>
    </row>
    <row r="722">
      <c r="A722" s="89" t="s">
        <v>903</v>
      </c>
      <c r="B722" s="90">
        <v>100.0</v>
      </c>
      <c r="C722" s="90">
        <v>2889.0</v>
      </c>
      <c r="D722" s="90" t="s">
        <v>77</v>
      </c>
      <c r="E722" s="92">
        <v>0.997643690313655</v>
      </c>
      <c r="F722" s="92">
        <v>0.831153898122128</v>
      </c>
      <c r="G722" s="92">
        <v>0.327492220028502</v>
      </c>
      <c r="H722" s="92">
        <v>0.0733817396645516</v>
      </c>
      <c r="I722" s="93">
        <v>100.0</v>
      </c>
      <c r="J722" s="90"/>
      <c r="K722" s="90"/>
      <c r="L722" s="90"/>
      <c r="M722" s="90"/>
      <c r="N722" s="90"/>
      <c r="O722" s="90"/>
      <c r="P722" s="90"/>
      <c r="Q722" s="90"/>
      <c r="R722" s="90"/>
    </row>
    <row r="723">
      <c r="A723" s="89" t="s">
        <v>904</v>
      </c>
      <c r="B723" s="90">
        <v>100.0</v>
      </c>
      <c r="C723" s="90">
        <v>2889.0</v>
      </c>
      <c r="D723" s="90" t="s">
        <v>77</v>
      </c>
      <c r="E723" s="92">
        <v>0.997643690313655</v>
      </c>
      <c r="F723" s="92">
        <v>0.831153898122128</v>
      </c>
      <c r="G723" s="92">
        <v>0.327492220028502</v>
      </c>
      <c r="H723" s="92">
        <v>0.0733817396645516</v>
      </c>
      <c r="I723" s="93">
        <v>100.0</v>
      </c>
      <c r="J723" s="90"/>
      <c r="K723" s="90"/>
      <c r="L723" s="90"/>
      <c r="M723" s="90"/>
      <c r="N723" s="90"/>
      <c r="O723" s="90"/>
      <c r="P723" s="90"/>
      <c r="Q723" s="90"/>
      <c r="R723" s="90"/>
    </row>
    <row r="724">
      <c r="A724" s="89" t="s">
        <v>905</v>
      </c>
      <c r="B724" s="90">
        <v>100.0</v>
      </c>
      <c r="C724" s="90">
        <v>3005.0</v>
      </c>
      <c r="D724" s="90" t="s">
        <v>77</v>
      </c>
      <c r="E724" s="92">
        <v>0.997794604933698</v>
      </c>
      <c r="F724" s="92">
        <v>0.831617206854929</v>
      </c>
      <c r="G724" s="92">
        <v>0.325028936668845</v>
      </c>
      <c r="H724" s="92">
        <v>0.0740960325697543</v>
      </c>
      <c r="I724" s="93">
        <v>100.0</v>
      </c>
      <c r="J724" s="90"/>
      <c r="K724" s="90"/>
      <c r="L724" s="90"/>
      <c r="M724" s="90"/>
      <c r="N724" s="90"/>
      <c r="O724" s="90"/>
      <c r="P724" s="90"/>
      <c r="Q724" s="90"/>
      <c r="R724" s="90"/>
    </row>
    <row r="725">
      <c r="A725" s="89" t="s">
        <v>907</v>
      </c>
      <c r="B725" s="90">
        <v>100.0</v>
      </c>
      <c r="C725" s="90">
        <v>3005.0</v>
      </c>
      <c r="D725" s="90" t="s">
        <v>77</v>
      </c>
      <c r="E725" s="92">
        <v>0.997794604933698</v>
      </c>
      <c r="F725" s="92">
        <v>0.831617206854929</v>
      </c>
      <c r="G725" s="92">
        <v>0.325028936668845</v>
      </c>
      <c r="H725" s="92">
        <v>0.0740960325697543</v>
      </c>
      <c r="I725" s="93">
        <v>100.0</v>
      </c>
      <c r="J725" s="90"/>
      <c r="K725" s="90"/>
      <c r="L725" s="90"/>
      <c r="M725" s="90"/>
      <c r="N725" s="90"/>
      <c r="O725" s="90"/>
      <c r="P725" s="90"/>
      <c r="Q725" s="90"/>
      <c r="R725" s="90"/>
    </row>
    <row r="726">
      <c r="A726" s="89" t="s">
        <v>908</v>
      </c>
      <c r="B726" s="90">
        <v>100.0</v>
      </c>
      <c r="C726" s="90">
        <v>3230.0</v>
      </c>
      <c r="D726" s="90" t="s">
        <v>77</v>
      </c>
      <c r="E726" s="92">
        <v>0.997935711193109</v>
      </c>
      <c r="F726" s="92">
        <v>0.797971933193574</v>
      </c>
      <c r="G726" s="92">
        <v>0.37707670260642</v>
      </c>
      <c r="H726" s="92">
        <v>0.0753509740502043</v>
      </c>
      <c r="I726" s="93">
        <v>100.0</v>
      </c>
      <c r="J726" s="90"/>
      <c r="K726" s="90"/>
      <c r="L726" s="90"/>
      <c r="M726" s="90"/>
      <c r="N726" s="90"/>
      <c r="O726" s="90"/>
      <c r="P726" s="90"/>
      <c r="Q726" s="90"/>
      <c r="R726" s="90"/>
    </row>
    <row r="727">
      <c r="A727" s="89" t="s">
        <v>909</v>
      </c>
      <c r="B727" s="90">
        <v>100.0</v>
      </c>
      <c r="C727" s="90">
        <v>3230.0</v>
      </c>
      <c r="D727" s="90" t="s">
        <v>77</v>
      </c>
      <c r="E727" s="92">
        <v>0.997935711193109</v>
      </c>
      <c r="F727" s="92">
        <v>0.797971933193574</v>
      </c>
      <c r="G727" s="92">
        <v>0.37707670260642</v>
      </c>
      <c r="H727" s="92">
        <v>0.0753509740502043</v>
      </c>
      <c r="I727" s="93">
        <v>100.0</v>
      </c>
      <c r="J727" s="90"/>
      <c r="K727" s="90"/>
      <c r="L727" s="90"/>
      <c r="M727" s="90"/>
      <c r="N727" s="90"/>
      <c r="O727" s="90"/>
      <c r="P727" s="90"/>
      <c r="Q727" s="90"/>
      <c r="R727" s="90"/>
    </row>
    <row r="728">
      <c r="A728" s="89" t="s">
        <v>910</v>
      </c>
      <c r="B728" s="90">
        <v>100.0</v>
      </c>
      <c r="C728" s="90">
        <v>2861.0</v>
      </c>
      <c r="D728" s="90" t="s">
        <v>77</v>
      </c>
      <c r="E728" s="92">
        <v>0.997864622980873</v>
      </c>
      <c r="F728" s="92">
        <v>0.869281765788271</v>
      </c>
      <c r="G728" s="92">
        <v>0.334221105935806</v>
      </c>
      <c r="H728" s="92">
        <v>0.0746904801969804</v>
      </c>
      <c r="I728" s="93">
        <v>100.0</v>
      </c>
      <c r="J728" s="90"/>
      <c r="K728" s="90"/>
      <c r="L728" s="90"/>
      <c r="M728" s="90"/>
      <c r="N728" s="90"/>
      <c r="O728" s="90"/>
      <c r="P728" s="90"/>
      <c r="Q728" s="90"/>
      <c r="R728" s="90"/>
    </row>
    <row r="729">
      <c r="A729" s="89" t="s">
        <v>911</v>
      </c>
      <c r="B729" s="90">
        <v>100.0</v>
      </c>
      <c r="C729" s="90">
        <v>2861.0</v>
      </c>
      <c r="D729" s="90" t="s">
        <v>77</v>
      </c>
      <c r="E729" s="92">
        <v>0.997864622980873</v>
      </c>
      <c r="F729" s="92">
        <v>0.869281765788271</v>
      </c>
      <c r="G729" s="92">
        <v>0.334221105935806</v>
      </c>
      <c r="H729" s="92">
        <v>0.0746904801969804</v>
      </c>
      <c r="I729" s="93">
        <v>100.0</v>
      </c>
      <c r="J729" s="90"/>
      <c r="K729" s="90"/>
      <c r="L729" s="90"/>
      <c r="M729" s="90"/>
      <c r="N729" s="90"/>
      <c r="O729" s="90"/>
      <c r="P729" s="90"/>
      <c r="Q729" s="90"/>
      <c r="R729" s="90"/>
    </row>
    <row r="730">
      <c r="A730" s="89" t="s">
        <v>912</v>
      </c>
      <c r="B730" s="90">
        <v>100.0</v>
      </c>
      <c r="C730" s="90">
        <v>2936.0</v>
      </c>
      <c r="D730" s="90" t="s">
        <v>77</v>
      </c>
      <c r="E730" s="92">
        <v>0.998603184236169</v>
      </c>
      <c r="F730" s="92">
        <v>0.817859640074801</v>
      </c>
      <c r="G730" s="92">
        <v>0.333066864324044</v>
      </c>
      <c r="H730" s="92">
        <v>0.0739303143164573</v>
      </c>
      <c r="I730" s="93">
        <v>100.0</v>
      </c>
      <c r="J730" s="90"/>
      <c r="K730" s="90"/>
      <c r="L730" s="90"/>
      <c r="M730" s="90"/>
      <c r="N730" s="90"/>
      <c r="O730" s="90"/>
      <c r="P730" s="90"/>
      <c r="Q730" s="90"/>
      <c r="R730" s="90"/>
    </row>
    <row r="731">
      <c r="A731" s="89" t="s">
        <v>914</v>
      </c>
      <c r="B731" s="90">
        <v>100.0</v>
      </c>
      <c r="C731" s="90">
        <v>2936.0</v>
      </c>
      <c r="D731" s="90" t="s">
        <v>77</v>
      </c>
      <c r="E731" s="92">
        <v>0.998603184236169</v>
      </c>
      <c r="F731" s="92">
        <v>0.817859640074801</v>
      </c>
      <c r="G731" s="92">
        <v>0.333066864324044</v>
      </c>
      <c r="H731" s="92">
        <v>0.0739303143164573</v>
      </c>
      <c r="I731" s="93">
        <v>100.0</v>
      </c>
      <c r="J731" s="90"/>
      <c r="K731" s="90"/>
      <c r="L731" s="90"/>
      <c r="M731" s="90"/>
      <c r="N731" s="90"/>
      <c r="O731" s="90"/>
      <c r="P731" s="90"/>
      <c r="Q731" s="90"/>
      <c r="R731" s="90"/>
    </row>
    <row r="732">
      <c r="A732" s="89" t="s">
        <v>915</v>
      </c>
      <c r="B732" s="90">
        <v>100.0</v>
      </c>
      <c r="C732" s="90">
        <v>2774.0</v>
      </c>
      <c r="D732" s="90" t="s">
        <v>77</v>
      </c>
      <c r="E732" s="92">
        <v>0.998932553910714</v>
      </c>
      <c r="F732" s="92">
        <v>0.84788025002188</v>
      </c>
      <c r="G732" s="92">
        <v>0.303565858319467</v>
      </c>
      <c r="H732" s="92">
        <v>0.0725841621802209</v>
      </c>
      <c r="I732" s="93">
        <v>100.0</v>
      </c>
      <c r="J732" s="90"/>
      <c r="K732" s="90"/>
      <c r="L732" s="90"/>
      <c r="M732" s="90"/>
      <c r="N732" s="90"/>
      <c r="O732" s="90"/>
      <c r="P732" s="90"/>
      <c r="Q732" s="90"/>
      <c r="R732" s="90"/>
    </row>
    <row r="733">
      <c r="A733" s="89" t="s">
        <v>916</v>
      </c>
      <c r="B733" s="90">
        <v>100.0</v>
      </c>
      <c r="C733" s="90">
        <v>2774.0</v>
      </c>
      <c r="D733" s="90" t="s">
        <v>77</v>
      </c>
      <c r="E733" s="92">
        <v>0.998932553910714</v>
      </c>
      <c r="F733" s="92">
        <v>0.84788025002188</v>
      </c>
      <c r="G733" s="92">
        <v>0.303565858319467</v>
      </c>
      <c r="H733" s="92">
        <v>0.0725841621802209</v>
      </c>
      <c r="I733" s="93">
        <v>100.0</v>
      </c>
      <c r="J733" s="90"/>
      <c r="K733" s="90"/>
      <c r="L733" s="90"/>
      <c r="M733" s="90"/>
      <c r="N733" s="90"/>
      <c r="O733" s="90"/>
      <c r="P733" s="90"/>
      <c r="Q733" s="90"/>
      <c r="R733" s="90"/>
    </row>
    <row r="734">
      <c r="A734" s="89" t="s">
        <v>917</v>
      </c>
      <c r="B734" s="90">
        <v>100.0</v>
      </c>
      <c r="C734" s="90">
        <v>3079.0</v>
      </c>
      <c r="D734" s="90" t="s">
        <v>77</v>
      </c>
      <c r="E734" s="92">
        <v>0.998661082200021</v>
      </c>
      <c r="F734" s="92">
        <v>0.863100692282701</v>
      </c>
      <c r="G734" s="92">
        <v>0.37007932757103</v>
      </c>
      <c r="H734" s="92">
        <v>0.0757781916938249</v>
      </c>
      <c r="I734" s="93">
        <v>100.0</v>
      </c>
      <c r="J734" s="90"/>
      <c r="K734" s="90"/>
      <c r="L734" s="90"/>
      <c r="M734" s="90"/>
      <c r="N734" s="90"/>
      <c r="O734" s="90"/>
      <c r="P734" s="90"/>
      <c r="Q734" s="90"/>
      <c r="R734" s="90"/>
    </row>
    <row r="735">
      <c r="A735" s="89" t="s">
        <v>918</v>
      </c>
      <c r="B735" s="90">
        <v>100.0</v>
      </c>
      <c r="C735" s="90">
        <v>3079.0</v>
      </c>
      <c r="D735" s="90" t="s">
        <v>77</v>
      </c>
      <c r="E735" s="92">
        <v>0.998661082200021</v>
      </c>
      <c r="F735" s="92">
        <v>0.863100692282701</v>
      </c>
      <c r="G735" s="92">
        <v>0.37007932757103</v>
      </c>
      <c r="H735" s="92">
        <v>0.0757781916938249</v>
      </c>
      <c r="I735" s="93">
        <v>100.0</v>
      </c>
      <c r="J735" s="90"/>
      <c r="K735" s="90"/>
      <c r="L735" s="90"/>
      <c r="M735" s="90"/>
      <c r="N735" s="90"/>
      <c r="O735" s="90"/>
      <c r="P735" s="90"/>
      <c r="Q735" s="90"/>
      <c r="R735" s="90"/>
    </row>
    <row r="736">
      <c r="A736" s="89" t="s">
        <v>919</v>
      </c>
      <c r="B736" s="90">
        <v>100.0</v>
      </c>
      <c r="C736" s="90">
        <v>2914.0</v>
      </c>
      <c r="D736" s="90" t="s">
        <v>77</v>
      </c>
      <c r="E736" s="92">
        <v>0.997765559744639</v>
      </c>
      <c r="F736" s="92">
        <v>0.834050737564603</v>
      </c>
      <c r="G736" s="92">
        <v>0.327471037322632</v>
      </c>
      <c r="H736" s="92">
        <v>0.0741918056107621</v>
      </c>
      <c r="I736" s="93">
        <v>100.0</v>
      </c>
      <c r="J736" s="90"/>
      <c r="K736" s="90"/>
      <c r="L736" s="90"/>
      <c r="M736" s="90"/>
      <c r="N736" s="90"/>
      <c r="O736" s="90"/>
      <c r="P736" s="90"/>
      <c r="Q736" s="90"/>
      <c r="R736" s="90"/>
    </row>
    <row r="737">
      <c r="A737" s="89" t="s">
        <v>921</v>
      </c>
      <c r="B737" s="90">
        <v>100.0</v>
      </c>
      <c r="C737" s="90">
        <v>2914.0</v>
      </c>
      <c r="D737" s="90" t="s">
        <v>77</v>
      </c>
      <c r="E737" s="92">
        <v>0.997765559744639</v>
      </c>
      <c r="F737" s="92">
        <v>0.834050737564603</v>
      </c>
      <c r="G737" s="92">
        <v>0.327471037322632</v>
      </c>
      <c r="H737" s="92">
        <v>0.0741918056107621</v>
      </c>
      <c r="I737" s="93">
        <v>100.0</v>
      </c>
      <c r="J737" s="90"/>
      <c r="K737" s="90"/>
      <c r="L737" s="90"/>
      <c r="M737" s="90"/>
      <c r="N737" s="90"/>
      <c r="O737" s="90"/>
      <c r="P737" s="90"/>
      <c r="Q737" s="90"/>
      <c r="R737" s="90"/>
    </row>
    <row r="738">
      <c r="A738" s="89" t="s">
        <v>922</v>
      </c>
      <c r="B738" s="90">
        <v>100.0</v>
      </c>
      <c r="C738" s="90">
        <v>2930.0</v>
      </c>
      <c r="D738" s="90" t="s">
        <v>77</v>
      </c>
      <c r="E738" s="92">
        <v>0.998018241817727</v>
      </c>
      <c r="F738" s="92">
        <v>0.827489460634302</v>
      </c>
      <c r="G738" s="92">
        <v>0.349246207573344</v>
      </c>
      <c r="H738" s="92">
        <v>0.07614094254063</v>
      </c>
      <c r="I738" s="93">
        <v>100.0</v>
      </c>
      <c r="J738" s="90"/>
      <c r="K738" s="90"/>
      <c r="L738" s="90"/>
      <c r="M738" s="90"/>
      <c r="N738" s="90"/>
      <c r="O738" s="90"/>
      <c r="P738" s="90"/>
      <c r="Q738" s="90"/>
      <c r="R738" s="90"/>
    </row>
    <row r="739">
      <c r="A739" s="89" t="s">
        <v>923</v>
      </c>
      <c r="B739" s="90">
        <v>100.0</v>
      </c>
      <c r="C739" s="90">
        <v>2930.0</v>
      </c>
      <c r="D739" s="90" t="s">
        <v>77</v>
      </c>
      <c r="E739" s="92">
        <v>0.998018241817727</v>
      </c>
      <c r="F739" s="92">
        <v>0.827489460634302</v>
      </c>
      <c r="G739" s="92">
        <v>0.349246207573344</v>
      </c>
      <c r="H739" s="92">
        <v>0.07614094254063</v>
      </c>
      <c r="I739" s="93">
        <v>100.0</v>
      </c>
      <c r="J739" s="90"/>
      <c r="K739" s="90"/>
      <c r="L739" s="90"/>
      <c r="M739" s="90"/>
      <c r="N739" s="90"/>
      <c r="O739" s="90"/>
      <c r="P739" s="90"/>
      <c r="Q739" s="90"/>
      <c r="R739" s="90"/>
    </row>
    <row r="740">
      <c r="A740" s="89" t="s">
        <v>924</v>
      </c>
      <c r="B740" s="90">
        <v>100.0</v>
      </c>
      <c r="C740" s="90">
        <v>3358.0</v>
      </c>
      <c r="D740" s="90" t="s">
        <v>77</v>
      </c>
      <c r="E740" s="92">
        <v>0.997338587708301</v>
      </c>
      <c r="F740" s="92">
        <v>0.820725027825401</v>
      </c>
      <c r="G740" s="92">
        <v>0.398655068215375</v>
      </c>
      <c r="H740" s="92">
        <v>0.0760019736152494</v>
      </c>
      <c r="I740" s="93">
        <v>100.0</v>
      </c>
      <c r="J740" s="90"/>
      <c r="K740" s="90"/>
      <c r="L740" s="90"/>
      <c r="M740" s="90"/>
      <c r="N740" s="90"/>
      <c r="O740" s="90"/>
      <c r="P740" s="90"/>
      <c r="Q740" s="90"/>
      <c r="R740" s="90"/>
    </row>
    <row r="741">
      <c r="A741" s="89" t="s">
        <v>925</v>
      </c>
      <c r="B741" s="90">
        <v>100.0</v>
      </c>
      <c r="C741" s="90">
        <v>3358.0</v>
      </c>
      <c r="D741" s="90" t="s">
        <v>77</v>
      </c>
      <c r="E741" s="92">
        <v>0.997338587708301</v>
      </c>
      <c r="F741" s="92">
        <v>0.820725027825401</v>
      </c>
      <c r="G741" s="92">
        <v>0.398655068215375</v>
      </c>
      <c r="H741" s="92">
        <v>0.0760019736152494</v>
      </c>
      <c r="I741" s="93">
        <v>100.0</v>
      </c>
      <c r="J741" s="90"/>
      <c r="K741" s="90"/>
      <c r="L741" s="90"/>
      <c r="M741" s="90"/>
      <c r="N741" s="90"/>
      <c r="O741" s="90"/>
      <c r="P741" s="90"/>
      <c r="Q741" s="90"/>
      <c r="R741" s="90"/>
    </row>
    <row r="742">
      <c r="A742" s="89" t="s">
        <v>926</v>
      </c>
      <c r="B742" s="90">
        <v>100.0</v>
      </c>
      <c r="C742" s="90">
        <v>2982.0</v>
      </c>
      <c r="D742" s="90" t="s">
        <v>77</v>
      </c>
      <c r="E742" s="92">
        <v>0.997968145293877</v>
      </c>
      <c r="F742" s="92">
        <v>0.818569577729918</v>
      </c>
      <c r="G742" s="92">
        <v>0.338920974149844</v>
      </c>
      <c r="H742" s="92">
        <v>0.0731805178993066</v>
      </c>
      <c r="I742" s="93">
        <v>100.0</v>
      </c>
      <c r="J742" s="90"/>
      <c r="K742" s="90"/>
      <c r="L742" s="90"/>
      <c r="M742" s="90"/>
      <c r="N742" s="90"/>
      <c r="O742" s="90"/>
      <c r="P742" s="90"/>
      <c r="Q742" s="90"/>
      <c r="R742" s="90"/>
    </row>
    <row r="743">
      <c r="A743" s="89" t="s">
        <v>927</v>
      </c>
      <c r="B743" s="90">
        <v>100.0</v>
      </c>
      <c r="C743" s="90">
        <v>2982.0</v>
      </c>
      <c r="D743" s="90" t="s">
        <v>77</v>
      </c>
      <c r="E743" s="92">
        <v>0.997968145293877</v>
      </c>
      <c r="F743" s="92">
        <v>0.818569577729918</v>
      </c>
      <c r="G743" s="92">
        <v>0.338920974149844</v>
      </c>
      <c r="H743" s="92">
        <v>0.0731805178993066</v>
      </c>
      <c r="I743" s="93">
        <v>100.0</v>
      </c>
      <c r="J743" s="90"/>
      <c r="K743" s="90"/>
      <c r="L743" s="90"/>
      <c r="M743" s="90"/>
      <c r="N743" s="90"/>
      <c r="O743" s="90"/>
      <c r="P743" s="90"/>
      <c r="Q743" s="90"/>
      <c r="R743" s="90"/>
    </row>
    <row r="744">
      <c r="A744" s="89" t="s">
        <v>929</v>
      </c>
      <c r="B744" s="90">
        <v>100.0</v>
      </c>
      <c r="C744" s="90">
        <v>3056.0</v>
      </c>
      <c r="D744" s="90" t="s">
        <v>77</v>
      </c>
      <c r="E744" s="92">
        <v>0.998252324496519</v>
      </c>
      <c r="F744" s="92">
        <v>0.804208988280459</v>
      </c>
      <c r="G744" s="92">
        <v>0.352538591168295</v>
      </c>
      <c r="H744" s="92">
        <v>0.0740571958511555</v>
      </c>
      <c r="I744" s="93">
        <v>100.0</v>
      </c>
      <c r="J744" s="90"/>
      <c r="K744" s="90"/>
      <c r="L744" s="90"/>
      <c r="M744" s="90"/>
      <c r="N744" s="90"/>
      <c r="O744" s="90"/>
      <c r="P744" s="90"/>
      <c r="Q744" s="90"/>
      <c r="R744" s="90"/>
    </row>
    <row r="745">
      <c r="A745" s="89" t="s">
        <v>930</v>
      </c>
      <c r="B745" s="90">
        <v>100.0</v>
      </c>
      <c r="C745" s="90">
        <v>3056.0</v>
      </c>
      <c r="D745" s="90" t="s">
        <v>77</v>
      </c>
      <c r="E745" s="92">
        <v>0.998252324496519</v>
      </c>
      <c r="F745" s="92">
        <v>0.804208988280459</v>
      </c>
      <c r="G745" s="92">
        <v>0.352538591168295</v>
      </c>
      <c r="H745" s="92">
        <v>0.0740571958511555</v>
      </c>
      <c r="I745" s="93">
        <v>100.0</v>
      </c>
      <c r="J745" s="90"/>
      <c r="K745" s="90"/>
      <c r="L745" s="90"/>
      <c r="M745" s="90"/>
      <c r="N745" s="90"/>
      <c r="O745" s="90"/>
      <c r="P745" s="90"/>
      <c r="Q745" s="90"/>
      <c r="R745" s="90"/>
    </row>
    <row r="746">
      <c r="A746" s="89" t="s">
        <v>931</v>
      </c>
      <c r="B746" s="90">
        <v>100.0</v>
      </c>
      <c r="C746" s="90">
        <v>2949.0</v>
      </c>
      <c r="D746" s="90" t="s">
        <v>77</v>
      </c>
      <c r="E746" s="92">
        <v>0.998343801021383</v>
      </c>
      <c r="F746" s="92">
        <v>0.846985227846384</v>
      </c>
      <c r="G746" s="92">
        <v>0.346709318316224</v>
      </c>
      <c r="H746" s="92">
        <v>0.0758037201408859</v>
      </c>
      <c r="I746" s="93">
        <v>100.0</v>
      </c>
      <c r="J746" s="90"/>
      <c r="K746" s="90"/>
      <c r="L746" s="90"/>
      <c r="M746" s="90"/>
      <c r="N746" s="90"/>
      <c r="O746" s="90"/>
      <c r="P746" s="90"/>
      <c r="Q746" s="90"/>
      <c r="R746" s="90"/>
    </row>
    <row r="747">
      <c r="A747" s="89" t="s">
        <v>932</v>
      </c>
      <c r="B747" s="90">
        <v>100.0</v>
      </c>
      <c r="C747" s="90">
        <v>2949.0</v>
      </c>
      <c r="D747" s="90" t="s">
        <v>77</v>
      </c>
      <c r="E747" s="92">
        <v>0.998343801021383</v>
      </c>
      <c r="F747" s="92">
        <v>0.846985227846384</v>
      </c>
      <c r="G747" s="92">
        <v>0.346709318316224</v>
      </c>
      <c r="H747" s="92">
        <v>0.0758037201408859</v>
      </c>
      <c r="I747" s="93">
        <v>100.0</v>
      </c>
      <c r="J747" s="90"/>
      <c r="K747" s="90"/>
      <c r="L747" s="90"/>
      <c r="M747" s="90"/>
      <c r="N747" s="90"/>
      <c r="O747" s="90"/>
      <c r="P747" s="90"/>
      <c r="Q747" s="90"/>
      <c r="R747" s="90"/>
    </row>
    <row r="748">
      <c r="A748" s="89" t="s">
        <v>933</v>
      </c>
      <c r="B748" s="90">
        <v>100.0</v>
      </c>
      <c r="C748" s="90">
        <v>2760.0</v>
      </c>
      <c r="D748" s="90" t="s">
        <v>77</v>
      </c>
      <c r="E748" s="92">
        <v>0.999416339029263</v>
      </c>
      <c r="F748" s="92">
        <v>0.795905070237657</v>
      </c>
      <c r="G748" s="92">
        <v>0.294379245058727</v>
      </c>
      <c r="H748" s="92">
        <v>0.0723622490230948</v>
      </c>
      <c r="I748" s="93">
        <v>100.0</v>
      </c>
      <c r="J748" s="90"/>
      <c r="K748" s="90"/>
      <c r="L748" s="90"/>
      <c r="M748" s="90"/>
      <c r="N748" s="90"/>
      <c r="O748" s="90"/>
      <c r="P748" s="90"/>
      <c r="Q748" s="90"/>
      <c r="R748" s="90"/>
    </row>
    <row r="749">
      <c r="A749" s="89" t="s">
        <v>935</v>
      </c>
      <c r="B749" s="90">
        <v>100.0</v>
      </c>
      <c r="C749" s="90">
        <v>2760.0</v>
      </c>
      <c r="D749" s="90" t="s">
        <v>77</v>
      </c>
      <c r="E749" s="92">
        <v>0.999416339029263</v>
      </c>
      <c r="F749" s="92">
        <v>0.795905070237657</v>
      </c>
      <c r="G749" s="92">
        <v>0.294379245058727</v>
      </c>
      <c r="H749" s="92">
        <v>0.0723622490230948</v>
      </c>
      <c r="I749" s="93">
        <v>100.0</v>
      </c>
      <c r="J749" s="90"/>
      <c r="K749" s="90"/>
      <c r="L749" s="90"/>
      <c r="M749" s="90"/>
      <c r="N749" s="90"/>
      <c r="O749" s="90"/>
      <c r="P749" s="90"/>
      <c r="Q749" s="90"/>
      <c r="R749" s="90"/>
    </row>
    <row r="750">
      <c r="A750" s="89" t="s">
        <v>936</v>
      </c>
      <c r="B750" s="90">
        <v>100.0</v>
      </c>
      <c r="C750" s="90">
        <v>2860.0</v>
      </c>
      <c r="D750" s="90" t="s">
        <v>77</v>
      </c>
      <c r="E750" s="92">
        <v>0.998814527397676</v>
      </c>
      <c r="F750" s="92">
        <v>0.866646362257768</v>
      </c>
      <c r="G750" s="92">
        <v>0.356041670381871</v>
      </c>
      <c r="H750" s="92">
        <v>0.0775891838159895</v>
      </c>
      <c r="I750" s="93">
        <v>100.0</v>
      </c>
      <c r="J750" s="90"/>
      <c r="K750" s="90"/>
      <c r="L750" s="90"/>
      <c r="M750" s="90"/>
      <c r="N750" s="90"/>
      <c r="O750" s="90"/>
      <c r="P750" s="90"/>
      <c r="Q750" s="90"/>
      <c r="R750" s="90"/>
    </row>
    <row r="751">
      <c r="A751" s="89" t="s">
        <v>937</v>
      </c>
      <c r="B751" s="90">
        <v>100.0</v>
      </c>
      <c r="C751" s="90">
        <v>2860.0</v>
      </c>
      <c r="D751" s="90" t="s">
        <v>77</v>
      </c>
      <c r="E751" s="92">
        <v>0.998814527397676</v>
      </c>
      <c r="F751" s="92">
        <v>0.866646362257768</v>
      </c>
      <c r="G751" s="92">
        <v>0.356041670381871</v>
      </c>
      <c r="H751" s="92">
        <v>0.0775891838159895</v>
      </c>
      <c r="I751" s="93">
        <v>100.0</v>
      </c>
      <c r="J751" s="90"/>
      <c r="K751" s="90"/>
      <c r="L751" s="90"/>
      <c r="M751" s="90"/>
      <c r="N751" s="90"/>
      <c r="O751" s="90"/>
      <c r="P751" s="90"/>
      <c r="Q751" s="90"/>
      <c r="R751" s="90"/>
    </row>
    <row r="752">
      <c r="A752" s="89" t="s">
        <v>938</v>
      </c>
      <c r="B752" s="90">
        <v>100.0</v>
      </c>
      <c r="C752" s="90">
        <v>3268.0</v>
      </c>
      <c r="D752" s="90" t="s">
        <v>77</v>
      </c>
      <c r="E752" s="92">
        <v>0.997838297825091</v>
      </c>
      <c r="F752" s="92">
        <v>0.810816185890319</v>
      </c>
      <c r="G752" s="92">
        <v>0.361618682363431</v>
      </c>
      <c r="H752" s="92">
        <v>0.0742600947117041</v>
      </c>
      <c r="I752" s="93">
        <v>100.0</v>
      </c>
      <c r="J752" s="90"/>
      <c r="K752" s="90"/>
      <c r="L752" s="90"/>
      <c r="M752" s="90"/>
      <c r="N752" s="90"/>
      <c r="O752" s="90"/>
      <c r="P752" s="90"/>
      <c r="Q752" s="90"/>
      <c r="R752" s="90"/>
    </row>
    <row r="753">
      <c r="A753" s="89" t="s">
        <v>939</v>
      </c>
      <c r="B753" s="90">
        <v>100.0</v>
      </c>
      <c r="C753" s="90">
        <v>3268.0</v>
      </c>
      <c r="D753" s="90" t="s">
        <v>77</v>
      </c>
      <c r="E753" s="92">
        <v>0.997838297825091</v>
      </c>
      <c r="F753" s="92">
        <v>0.810816185890319</v>
      </c>
      <c r="G753" s="92">
        <v>0.361618682363431</v>
      </c>
      <c r="H753" s="92">
        <v>0.0742600947117041</v>
      </c>
      <c r="I753" s="93">
        <v>100.0</v>
      </c>
      <c r="J753" s="90"/>
      <c r="K753" s="90"/>
      <c r="L753" s="90"/>
      <c r="M753" s="90"/>
      <c r="N753" s="90"/>
      <c r="O753" s="90"/>
      <c r="P753" s="90"/>
      <c r="Q753" s="90"/>
      <c r="R753" s="90"/>
    </row>
    <row r="754">
      <c r="A754" s="89" t="s">
        <v>940</v>
      </c>
      <c r="B754" s="90">
        <v>100.0</v>
      </c>
      <c r="C754" s="90">
        <v>2844.0</v>
      </c>
      <c r="D754" s="90" t="s">
        <v>77</v>
      </c>
      <c r="E754" s="92">
        <v>0.999222051612534</v>
      </c>
      <c r="F754" s="92">
        <v>0.840179938045837</v>
      </c>
      <c r="G754" s="92">
        <v>0.321494007136153</v>
      </c>
      <c r="H754" s="92">
        <v>0.0738498200419934</v>
      </c>
      <c r="I754" s="93">
        <v>100.0</v>
      </c>
      <c r="J754" s="90"/>
      <c r="K754" s="90"/>
      <c r="L754" s="90"/>
      <c r="M754" s="90"/>
      <c r="N754" s="90"/>
      <c r="O754" s="90"/>
      <c r="P754" s="90"/>
      <c r="Q754" s="90"/>
      <c r="R754" s="90"/>
    </row>
    <row r="755">
      <c r="A755" s="89" t="s">
        <v>942</v>
      </c>
      <c r="B755" s="90">
        <v>100.0</v>
      </c>
      <c r="C755" s="90">
        <v>2844.0</v>
      </c>
      <c r="D755" s="90" t="s">
        <v>77</v>
      </c>
      <c r="E755" s="92">
        <v>0.999222051612534</v>
      </c>
      <c r="F755" s="92">
        <v>0.840179938045837</v>
      </c>
      <c r="G755" s="92">
        <v>0.321494007136153</v>
      </c>
      <c r="H755" s="92">
        <v>0.0738498200419934</v>
      </c>
      <c r="I755" s="93">
        <v>100.0</v>
      </c>
      <c r="J755" s="90"/>
      <c r="K755" s="90"/>
      <c r="L755" s="90"/>
      <c r="M755" s="90"/>
      <c r="N755" s="90"/>
      <c r="O755" s="90"/>
      <c r="P755" s="90"/>
      <c r="Q755" s="90"/>
      <c r="R755" s="90"/>
    </row>
    <row r="756">
      <c r="A756" s="89" t="s">
        <v>943</v>
      </c>
      <c r="B756" s="90">
        <v>100.0</v>
      </c>
      <c r="C756" s="90">
        <v>2652.0</v>
      </c>
      <c r="D756" s="90" t="s">
        <v>77</v>
      </c>
      <c r="E756" s="92">
        <v>0.998725022968831</v>
      </c>
      <c r="F756" s="92">
        <v>0.858143272035383</v>
      </c>
      <c r="G756" s="92">
        <v>0.31030324070379</v>
      </c>
      <c r="H756" s="92">
        <v>0.0763501399256787</v>
      </c>
      <c r="I756" s="93">
        <v>100.0</v>
      </c>
      <c r="J756" s="90"/>
      <c r="K756" s="90"/>
      <c r="L756" s="90"/>
      <c r="M756" s="90"/>
      <c r="N756" s="90"/>
      <c r="O756" s="90"/>
      <c r="P756" s="90"/>
      <c r="Q756" s="90"/>
      <c r="R756" s="90"/>
    </row>
    <row r="757">
      <c r="A757" s="89" t="s">
        <v>944</v>
      </c>
      <c r="B757" s="90">
        <v>100.0</v>
      </c>
      <c r="C757" s="90">
        <v>2652.0</v>
      </c>
      <c r="D757" s="90" t="s">
        <v>77</v>
      </c>
      <c r="E757" s="92">
        <v>0.998725022968831</v>
      </c>
      <c r="F757" s="92">
        <v>0.858143272035383</v>
      </c>
      <c r="G757" s="92">
        <v>0.31030324070379</v>
      </c>
      <c r="H757" s="92">
        <v>0.0763501399256787</v>
      </c>
      <c r="I757" s="93">
        <v>100.0</v>
      </c>
      <c r="J757" s="90"/>
      <c r="K757" s="90"/>
      <c r="L757" s="90"/>
      <c r="M757" s="90"/>
      <c r="N757" s="90"/>
      <c r="O757" s="90"/>
      <c r="P757" s="90"/>
      <c r="Q757" s="90"/>
      <c r="R757" s="90"/>
    </row>
    <row r="758">
      <c r="A758" s="89" t="s">
        <v>945</v>
      </c>
      <c r="B758" s="90">
        <v>100.0</v>
      </c>
      <c r="C758" s="90">
        <v>3060.0</v>
      </c>
      <c r="D758" s="90" t="s">
        <v>77</v>
      </c>
      <c r="E758" s="92">
        <v>0.998568932213247</v>
      </c>
      <c r="F758" s="92">
        <v>0.823506520960707</v>
      </c>
      <c r="G758" s="92">
        <v>0.360775505329445</v>
      </c>
      <c r="H758" s="92">
        <v>0.075754193717061</v>
      </c>
      <c r="I758" s="93">
        <v>100.0</v>
      </c>
      <c r="J758" s="90"/>
      <c r="K758" s="90"/>
      <c r="L758" s="90"/>
      <c r="M758" s="90"/>
      <c r="N758" s="90"/>
      <c r="O758" s="90"/>
      <c r="P758" s="90"/>
      <c r="Q758" s="90"/>
      <c r="R758" s="90"/>
    </row>
    <row r="759">
      <c r="A759" s="89" t="s">
        <v>946</v>
      </c>
      <c r="B759" s="90">
        <v>100.0</v>
      </c>
      <c r="C759" s="90">
        <v>3060.0</v>
      </c>
      <c r="D759" s="90" t="s">
        <v>77</v>
      </c>
      <c r="E759" s="92">
        <v>0.998568932213247</v>
      </c>
      <c r="F759" s="92">
        <v>0.823506520960707</v>
      </c>
      <c r="G759" s="92">
        <v>0.360775505329445</v>
      </c>
      <c r="H759" s="92">
        <v>0.075754193717061</v>
      </c>
      <c r="I759" s="93">
        <v>100.0</v>
      </c>
      <c r="J759" s="90"/>
      <c r="K759" s="90"/>
      <c r="L759" s="90"/>
      <c r="M759" s="90"/>
      <c r="N759" s="90"/>
      <c r="O759" s="90"/>
      <c r="P759" s="90"/>
      <c r="Q759" s="90"/>
      <c r="R759" s="90"/>
    </row>
    <row r="760">
      <c r="A760" s="89" t="s">
        <v>947</v>
      </c>
      <c r="B760" s="90">
        <v>100.0</v>
      </c>
      <c r="C760" s="90">
        <v>3097.0</v>
      </c>
      <c r="D760" s="90" t="s">
        <v>77</v>
      </c>
      <c r="E760" s="92">
        <v>0.998684181706376</v>
      </c>
      <c r="F760" s="92">
        <v>0.831587990772825</v>
      </c>
      <c r="G760" s="92">
        <v>0.362912187912228</v>
      </c>
      <c r="H760" s="92">
        <v>0.0745923906467541</v>
      </c>
      <c r="I760" s="93">
        <v>100.0</v>
      </c>
      <c r="J760" s="90"/>
      <c r="K760" s="90"/>
      <c r="L760" s="90"/>
      <c r="M760" s="90"/>
      <c r="N760" s="90"/>
      <c r="O760" s="90"/>
      <c r="P760" s="90"/>
      <c r="Q760" s="90"/>
      <c r="R760" s="90"/>
    </row>
    <row r="761">
      <c r="A761" s="89" t="s">
        <v>948</v>
      </c>
      <c r="B761" s="90">
        <v>100.0</v>
      </c>
      <c r="C761" s="90">
        <v>3097.0</v>
      </c>
      <c r="D761" s="90" t="s">
        <v>77</v>
      </c>
      <c r="E761" s="92">
        <v>0.998684181706376</v>
      </c>
      <c r="F761" s="92">
        <v>0.831587990772825</v>
      </c>
      <c r="G761" s="92">
        <v>0.362912187912228</v>
      </c>
      <c r="H761" s="92">
        <v>0.0745923906467541</v>
      </c>
      <c r="I761" s="93">
        <v>100.0</v>
      </c>
      <c r="J761" s="90"/>
      <c r="K761" s="90"/>
      <c r="L761" s="90"/>
      <c r="M761" s="90"/>
      <c r="N761" s="90"/>
      <c r="O761" s="90"/>
      <c r="P761" s="90"/>
      <c r="Q761" s="90"/>
      <c r="R761" s="90"/>
    </row>
    <row r="762">
      <c r="A762" s="89" t="s">
        <v>950</v>
      </c>
      <c r="B762" s="90">
        <v>100.0</v>
      </c>
      <c r="C762" s="90">
        <v>2830.0</v>
      </c>
      <c r="D762" s="90" t="s">
        <v>77</v>
      </c>
      <c r="E762" s="92">
        <v>0.998192053734522</v>
      </c>
      <c r="F762" s="92">
        <v>0.837077512055372</v>
      </c>
      <c r="G762" s="92">
        <v>0.325315785350519</v>
      </c>
      <c r="H762" s="92">
        <v>0.0741348609695052</v>
      </c>
      <c r="I762" s="93">
        <v>100.0</v>
      </c>
      <c r="J762" s="90"/>
      <c r="K762" s="90"/>
      <c r="L762" s="90"/>
      <c r="M762" s="90"/>
      <c r="N762" s="90"/>
      <c r="O762" s="90"/>
      <c r="P762" s="90"/>
      <c r="Q762" s="90"/>
      <c r="R762" s="90"/>
    </row>
    <row r="763">
      <c r="A763" s="89" t="s">
        <v>951</v>
      </c>
      <c r="B763" s="90">
        <v>100.0</v>
      </c>
      <c r="C763" s="90">
        <v>2830.0</v>
      </c>
      <c r="D763" s="90" t="s">
        <v>77</v>
      </c>
      <c r="E763" s="92">
        <v>0.998192053734522</v>
      </c>
      <c r="F763" s="92">
        <v>0.837077512055372</v>
      </c>
      <c r="G763" s="92">
        <v>0.325315785350519</v>
      </c>
      <c r="H763" s="92">
        <v>0.0741348609695052</v>
      </c>
      <c r="I763" s="93">
        <v>100.0</v>
      </c>
      <c r="J763" s="90"/>
      <c r="K763" s="90"/>
      <c r="L763" s="90"/>
      <c r="M763" s="90"/>
      <c r="N763" s="90"/>
      <c r="O763" s="90"/>
      <c r="P763" s="90"/>
      <c r="Q763" s="90"/>
      <c r="R763" s="90"/>
    </row>
    <row r="764">
      <c r="A764" s="89" t="s">
        <v>952</v>
      </c>
      <c r="B764" s="90">
        <v>100.0</v>
      </c>
      <c r="C764" s="90">
        <v>3051.0</v>
      </c>
      <c r="D764" s="90" t="s">
        <v>77</v>
      </c>
      <c r="E764" s="92">
        <v>0.999295019976222</v>
      </c>
      <c r="F764" s="92">
        <v>0.818553760200804</v>
      </c>
      <c r="G764" s="92">
        <v>0.354536551507296</v>
      </c>
      <c r="H764" s="92">
        <v>0.0756576059745139</v>
      </c>
      <c r="I764" s="93">
        <v>100.0</v>
      </c>
      <c r="J764" s="90"/>
      <c r="K764" s="90"/>
      <c r="L764" s="90"/>
      <c r="M764" s="90"/>
      <c r="N764" s="90"/>
      <c r="O764" s="90"/>
      <c r="P764" s="90"/>
      <c r="Q764" s="90"/>
      <c r="R764" s="90"/>
    </row>
    <row r="765">
      <c r="A765" s="89" t="s">
        <v>953</v>
      </c>
      <c r="B765" s="90">
        <v>100.0</v>
      </c>
      <c r="C765" s="90">
        <v>3051.0</v>
      </c>
      <c r="D765" s="90" t="s">
        <v>77</v>
      </c>
      <c r="E765" s="92">
        <v>0.999295019976222</v>
      </c>
      <c r="F765" s="92">
        <v>0.818553760200804</v>
      </c>
      <c r="G765" s="92">
        <v>0.354536551507296</v>
      </c>
      <c r="H765" s="92">
        <v>0.0756576059745139</v>
      </c>
      <c r="I765" s="93">
        <v>100.0</v>
      </c>
      <c r="J765" s="90"/>
      <c r="K765" s="90"/>
      <c r="L765" s="90"/>
      <c r="M765" s="90"/>
      <c r="N765" s="90"/>
      <c r="O765" s="90"/>
      <c r="P765" s="90"/>
      <c r="Q765" s="90"/>
      <c r="R765" s="90"/>
    </row>
    <row r="766">
      <c r="A766" s="89" t="s">
        <v>954</v>
      </c>
      <c r="B766" s="90">
        <v>100.0</v>
      </c>
      <c r="C766" s="90">
        <v>2924.0</v>
      </c>
      <c r="D766" s="90" t="s">
        <v>77</v>
      </c>
      <c r="E766" s="92">
        <v>0.998592650713193</v>
      </c>
      <c r="F766" s="92">
        <v>0.823141509805403</v>
      </c>
      <c r="G766" s="92">
        <v>0.342467533499441</v>
      </c>
      <c r="H766" s="92">
        <v>0.0759779459377103</v>
      </c>
      <c r="I766" s="93">
        <v>100.0</v>
      </c>
      <c r="J766" s="90"/>
      <c r="K766" s="90"/>
      <c r="L766" s="90"/>
      <c r="M766" s="90"/>
      <c r="N766" s="90"/>
      <c r="O766" s="90"/>
      <c r="P766" s="90"/>
      <c r="Q766" s="90"/>
      <c r="R766" s="90"/>
    </row>
    <row r="767">
      <c r="A767" s="89" t="s">
        <v>955</v>
      </c>
      <c r="B767" s="90">
        <v>100.0</v>
      </c>
      <c r="C767" s="90">
        <v>2924.0</v>
      </c>
      <c r="D767" s="90" t="s">
        <v>77</v>
      </c>
      <c r="E767" s="92">
        <v>0.998592650713193</v>
      </c>
      <c r="F767" s="92">
        <v>0.823141509805403</v>
      </c>
      <c r="G767" s="92">
        <v>0.342467533499441</v>
      </c>
      <c r="H767" s="92">
        <v>0.0759779459377103</v>
      </c>
      <c r="I767" s="93">
        <v>100.0</v>
      </c>
      <c r="J767" s="90"/>
      <c r="K767" s="90"/>
      <c r="L767" s="90"/>
      <c r="M767" s="90"/>
      <c r="N767" s="90"/>
      <c r="O767" s="90"/>
      <c r="P767" s="90"/>
      <c r="Q767" s="90"/>
      <c r="R767" s="90"/>
    </row>
    <row r="768">
      <c r="A768" s="89" t="s">
        <v>957</v>
      </c>
      <c r="B768" s="90">
        <v>100.0</v>
      </c>
      <c r="C768" s="90">
        <v>2904.0</v>
      </c>
      <c r="D768" s="90" t="s">
        <v>77</v>
      </c>
      <c r="E768" s="92">
        <v>0.998180213194462</v>
      </c>
      <c r="F768" s="92">
        <v>0.847731223007681</v>
      </c>
      <c r="G768" s="92">
        <v>0.36134260156685</v>
      </c>
      <c r="H768" s="92">
        <v>0.0771162927089331</v>
      </c>
      <c r="I768" s="93">
        <v>100.0</v>
      </c>
      <c r="J768" s="90"/>
      <c r="K768" s="90"/>
      <c r="L768" s="90"/>
      <c r="M768" s="90"/>
      <c r="N768" s="90"/>
      <c r="O768" s="90"/>
      <c r="P768" s="90"/>
      <c r="Q768" s="90"/>
      <c r="R768" s="90"/>
    </row>
    <row r="769">
      <c r="A769" s="89" t="s">
        <v>958</v>
      </c>
      <c r="B769" s="90">
        <v>100.0</v>
      </c>
      <c r="C769" s="90">
        <v>2904.0</v>
      </c>
      <c r="D769" s="90" t="s">
        <v>77</v>
      </c>
      <c r="E769" s="92">
        <v>0.998180213194462</v>
      </c>
      <c r="F769" s="92">
        <v>0.847731223007681</v>
      </c>
      <c r="G769" s="92">
        <v>0.36134260156685</v>
      </c>
      <c r="H769" s="92">
        <v>0.0771162927089331</v>
      </c>
      <c r="I769" s="93">
        <v>100.0</v>
      </c>
      <c r="J769" s="90"/>
      <c r="K769" s="90"/>
      <c r="L769" s="90"/>
      <c r="M769" s="90"/>
      <c r="N769" s="90"/>
      <c r="O769" s="90"/>
      <c r="P769" s="90"/>
      <c r="Q769" s="90"/>
      <c r="R769" s="90"/>
    </row>
    <row r="770">
      <c r="A770" s="89" t="s">
        <v>959</v>
      </c>
      <c r="B770" s="90">
        <v>100.0</v>
      </c>
      <c r="C770" s="90">
        <v>3039.0</v>
      </c>
      <c r="D770" s="90" t="s">
        <v>77</v>
      </c>
      <c r="E770" s="92">
        <v>0.998146819806811</v>
      </c>
      <c r="F770" s="92">
        <v>0.829528264677785</v>
      </c>
      <c r="G770" s="92">
        <v>0.338572945272989</v>
      </c>
      <c r="H770" s="92">
        <v>0.0733890766300269</v>
      </c>
      <c r="I770" s="93">
        <v>100.0</v>
      </c>
      <c r="J770" s="90"/>
      <c r="K770" s="90"/>
      <c r="L770" s="90"/>
      <c r="M770" s="90"/>
      <c r="N770" s="90"/>
      <c r="O770" s="90"/>
      <c r="P770" s="90"/>
      <c r="Q770" s="90"/>
      <c r="R770" s="90"/>
    </row>
    <row r="771">
      <c r="A771" s="89" t="s">
        <v>960</v>
      </c>
      <c r="B771" s="90">
        <v>100.0</v>
      </c>
      <c r="C771" s="90">
        <v>3039.0</v>
      </c>
      <c r="D771" s="90" t="s">
        <v>77</v>
      </c>
      <c r="E771" s="92">
        <v>0.998146819806811</v>
      </c>
      <c r="F771" s="92">
        <v>0.829528264677785</v>
      </c>
      <c r="G771" s="92">
        <v>0.338572945272989</v>
      </c>
      <c r="H771" s="92">
        <v>0.0733890766300269</v>
      </c>
      <c r="I771" s="93">
        <v>100.0</v>
      </c>
      <c r="J771" s="90"/>
      <c r="K771" s="90"/>
      <c r="L771" s="90"/>
      <c r="M771" s="90"/>
      <c r="N771" s="90"/>
      <c r="O771" s="90"/>
      <c r="P771" s="90"/>
      <c r="Q771" s="90"/>
      <c r="R771" s="90"/>
    </row>
    <row r="772">
      <c r="A772" s="89" t="s">
        <v>961</v>
      </c>
      <c r="B772" s="90">
        <v>100.0</v>
      </c>
      <c r="C772" s="90">
        <v>2918.0</v>
      </c>
      <c r="D772" s="90" t="s">
        <v>77</v>
      </c>
      <c r="E772" s="92">
        <v>0.998898781234304</v>
      </c>
      <c r="F772" s="92">
        <v>0.868213026331517</v>
      </c>
      <c r="G772" s="92">
        <v>0.356573779412821</v>
      </c>
      <c r="H772" s="92">
        <v>0.0763728758607504</v>
      </c>
      <c r="I772" s="93">
        <v>100.0</v>
      </c>
      <c r="J772" s="90"/>
      <c r="K772" s="90"/>
      <c r="L772" s="90"/>
      <c r="M772" s="90"/>
      <c r="N772" s="90"/>
      <c r="O772" s="90"/>
      <c r="P772" s="90"/>
      <c r="Q772" s="90"/>
      <c r="R772" s="90"/>
    </row>
    <row r="773">
      <c r="A773" s="89" t="s">
        <v>963</v>
      </c>
      <c r="B773" s="90">
        <v>100.0</v>
      </c>
      <c r="C773" s="90">
        <v>2918.0</v>
      </c>
      <c r="D773" s="90" t="s">
        <v>77</v>
      </c>
      <c r="E773" s="92">
        <v>0.998898781234304</v>
      </c>
      <c r="F773" s="92">
        <v>0.868213026331517</v>
      </c>
      <c r="G773" s="92">
        <v>0.356573779412821</v>
      </c>
      <c r="H773" s="92">
        <v>0.0763728758607504</v>
      </c>
      <c r="I773" s="93">
        <v>100.0</v>
      </c>
      <c r="J773" s="90"/>
      <c r="K773" s="90"/>
      <c r="L773" s="90"/>
      <c r="M773" s="90"/>
      <c r="N773" s="90"/>
      <c r="O773" s="90"/>
      <c r="P773" s="90"/>
      <c r="Q773" s="90"/>
      <c r="R773" s="90"/>
    </row>
    <row r="774">
      <c r="A774" s="89" t="s">
        <v>964</v>
      </c>
      <c r="B774" s="90">
        <v>100.0</v>
      </c>
      <c r="C774" s="90">
        <v>3246.0</v>
      </c>
      <c r="D774" s="90" t="s">
        <v>77</v>
      </c>
      <c r="E774" s="92">
        <v>0.997914018850135</v>
      </c>
      <c r="F774" s="92">
        <v>0.782050429001895</v>
      </c>
      <c r="G774" s="92">
        <v>0.389358135005076</v>
      </c>
      <c r="H774" s="92">
        <v>0.0750675006248045</v>
      </c>
      <c r="I774" s="93">
        <v>100.0</v>
      </c>
      <c r="J774" s="90"/>
      <c r="K774" s="90"/>
      <c r="L774" s="90"/>
      <c r="M774" s="90"/>
      <c r="N774" s="90"/>
      <c r="O774" s="90"/>
      <c r="P774" s="90"/>
      <c r="Q774" s="90"/>
      <c r="R774" s="90"/>
    </row>
    <row r="775">
      <c r="A775" s="89" t="s">
        <v>965</v>
      </c>
      <c r="B775" s="90">
        <v>100.0</v>
      </c>
      <c r="C775" s="90">
        <v>3246.0</v>
      </c>
      <c r="D775" s="90" t="s">
        <v>77</v>
      </c>
      <c r="E775" s="92">
        <v>0.997914018850135</v>
      </c>
      <c r="F775" s="92">
        <v>0.782050429001895</v>
      </c>
      <c r="G775" s="92">
        <v>0.389358135005076</v>
      </c>
      <c r="H775" s="92">
        <v>0.0750675006248045</v>
      </c>
      <c r="I775" s="93">
        <v>100.0</v>
      </c>
      <c r="J775" s="90"/>
      <c r="K775" s="90"/>
      <c r="L775" s="90"/>
      <c r="M775" s="90"/>
      <c r="N775" s="90"/>
      <c r="O775" s="90"/>
      <c r="P775" s="90"/>
      <c r="Q775" s="90"/>
      <c r="R775" s="90"/>
    </row>
    <row r="776">
      <c r="A776" s="89" t="s">
        <v>966</v>
      </c>
      <c r="B776" s="90">
        <v>100.0</v>
      </c>
      <c r="C776" s="90">
        <v>2826.0</v>
      </c>
      <c r="D776" s="90" t="s">
        <v>77</v>
      </c>
      <c r="E776" s="92">
        <v>0.998076507127821</v>
      </c>
      <c r="F776" s="92">
        <v>0.847407089279023</v>
      </c>
      <c r="G776" s="92">
        <v>0.302991583567961</v>
      </c>
      <c r="H776" s="92">
        <v>0.0719614175613866</v>
      </c>
      <c r="I776" s="93">
        <v>100.0</v>
      </c>
      <c r="J776" s="90"/>
      <c r="K776" s="90"/>
      <c r="L776" s="90"/>
      <c r="M776" s="90"/>
      <c r="N776" s="90"/>
      <c r="O776" s="90"/>
      <c r="P776" s="90"/>
      <c r="Q776" s="90"/>
      <c r="R776" s="90"/>
    </row>
    <row r="777">
      <c r="A777" s="89" t="s">
        <v>967</v>
      </c>
      <c r="B777" s="90">
        <v>100.0</v>
      </c>
      <c r="C777" s="90">
        <v>2826.0</v>
      </c>
      <c r="D777" s="90" t="s">
        <v>77</v>
      </c>
      <c r="E777" s="92">
        <v>0.998076507127821</v>
      </c>
      <c r="F777" s="92">
        <v>0.847407089279023</v>
      </c>
      <c r="G777" s="92">
        <v>0.302991583567961</v>
      </c>
      <c r="H777" s="92">
        <v>0.0719614175613866</v>
      </c>
      <c r="I777" s="93">
        <v>100.0</v>
      </c>
      <c r="J777" s="90"/>
      <c r="K777" s="90"/>
      <c r="L777" s="90"/>
      <c r="M777" s="90"/>
      <c r="N777" s="90"/>
      <c r="O777" s="90"/>
      <c r="P777" s="90"/>
      <c r="Q777" s="90"/>
      <c r="R777" s="90"/>
    </row>
    <row r="778">
      <c r="A778" s="89" t="s">
        <v>969</v>
      </c>
      <c r="B778" s="90">
        <v>100.0</v>
      </c>
      <c r="C778" s="90">
        <v>3115.0</v>
      </c>
      <c r="D778" s="90" t="s">
        <v>77</v>
      </c>
      <c r="E778" s="92">
        <v>0.997936531120231</v>
      </c>
      <c r="F778" s="92">
        <v>0.802852158554066</v>
      </c>
      <c r="G778" s="92">
        <v>0.366621832416951</v>
      </c>
      <c r="H778" s="92">
        <v>0.0750543170772366</v>
      </c>
      <c r="I778" s="93">
        <v>100.0</v>
      </c>
      <c r="J778" s="90"/>
      <c r="K778" s="90"/>
      <c r="L778" s="90"/>
      <c r="M778" s="90"/>
      <c r="N778" s="90"/>
      <c r="O778" s="90"/>
      <c r="P778" s="90"/>
      <c r="Q778" s="90"/>
      <c r="R778" s="90"/>
    </row>
    <row r="779">
      <c r="A779" s="89" t="s">
        <v>970</v>
      </c>
      <c r="B779" s="90">
        <v>100.0</v>
      </c>
      <c r="C779" s="90">
        <v>3115.0</v>
      </c>
      <c r="D779" s="90" t="s">
        <v>77</v>
      </c>
      <c r="E779" s="92">
        <v>0.997936531120231</v>
      </c>
      <c r="F779" s="92">
        <v>0.802852158554066</v>
      </c>
      <c r="G779" s="92">
        <v>0.366621832416951</v>
      </c>
      <c r="H779" s="92">
        <v>0.0750543170772366</v>
      </c>
      <c r="I779" s="93">
        <v>100.0</v>
      </c>
      <c r="J779" s="90"/>
      <c r="K779" s="90"/>
      <c r="L779" s="90"/>
      <c r="M779" s="90"/>
      <c r="N779" s="90"/>
      <c r="O779" s="90"/>
      <c r="P779" s="90"/>
      <c r="Q779" s="90"/>
      <c r="R779" s="90"/>
    </row>
    <row r="780">
      <c r="A780" s="89" t="s">
        <v>971</v>
      </c>
      <c r="B780" s="90">
        <v>100.0</v>
      </c>
      <c r="C780" s="90">
        <v>3259.0</v>
      </c>
      <c r="D780" s="90" t="s">
        <v>77</v>
      </c>
      <c r="E780" s="92">
        <v>0.998507761996227</v>
      </c>
      <c r="F780" s="92">
        <v>0.809263688392379</v>
      </c>
      <c r="G780" s="92">
        <v>0.368754927905459</v>
      </c>
      <c r="H780" s="92">
        <v>0.0738417688430154</v>
      </c>
      <c r="I780" s="93">
        <v>100.0</v>
      </c>
      <c r="J780" s="90"/>
      <c r="K780" s="90"/>
      <c r="L780" s="90"/>
      <c r="M780" s="90"/>
      <c r="N780" s="90"/>
      <c r="O780" s="90"/>
      <c r="P780" s="90"/>
      <c r="Q780" s="90"/>
      <c r="R780" s="90"/>
    </row>
    <row r="781">
      <c r="A781" s="89" t="s">
        <v>972</v>
      </c>
      <c r="B781" s="90">
        <v>100.0</v>
      </c>
      <c r="C781" s="90">
        <v>3259.0</v>
      </c>
      <c r="D781" s="90" t="s">
        <v>77</v>
      </c>
      <c r="E781" s="92">
        <v>0.998507761996227</v>
      </c>
      <c r="F781" s="92">
        <v>0.809263688392379</v>
      </c>
      <c r="G781" s="92">
        <v>0.368754927905459</v>
      </c>
      <c r="H781" s="92">
        <v>0.0738417688430154</v>
      </c>
      <c r="I781" s="93">
        <v>100.0</v>
      </c>
      <c r="J781" s="90"/>
      <c r="K781" s="90"/>
      <c r="L781" s="90"/>
      <c r="M781" s="90"/>
      <c r="N781" s="90"/>
      <c r="O781" s="90"/>
      <c r="P781" s="90"/>
      <c r="Q781" s="90"/>
      <c r="R781" s="90"/>
    </row>
    <row r="782">
      <c r="A782" s="89" t="s">
        <v>973</v>
      </c>
      <c r="B782" s="90">
        <v>100.0</v>
      </c>
      <c r="C782" s="90">
        <v>3112.0</v>
      </c>
      <c r="D782" s="90" t="s">
        <v>77</v>
      </c>
      <c r="E782" s="92">
        <v>0.997938113292242</v>
      </c>
      <c r="F782" s="92">
        <v>0.791003709897416</v>
      </c>
      <c r="G782" s="92">
        <v>0.357461933574587</v>
      </c>
      <c r="H782" s="92">
        <v>0.074190085870616</v>
      </c>
      <c r="I782" s="93">
        <v>100.0</v>
      </c>
      <c r="J782" s="90"/>
      <c r="K782" s="90"/>
      <c r="L782" s="90"/>
      <c r="M782" s="90"/>
      <c r="N782" s="90"/>
      <c r="O782" s="90"/>
      <c r="P782" s="90"/>
      <c r="Q782" s="90"/>
      <c r="R782" s="90"/>
    </row>
    <row r="783">
      <c r="A783" s="89" t="s">
        <v>974</v>
      </c>
      <c r="B783" s="90">
        <v>100.0</v>
      </c>
      <c r="C783" s="90">
        <v>3112.0</v>
      </c>
      <c r="D783" s="90" t="s">
        <v>77</v>
      </c>
      <c r="E783" s="92">
        <v>0.997938113292242</v>
      </c>
      <c r="F783" s="92">
        <v>0.791003709897416</v>
      </c>
      <c r="G783" s="92">
        <v>0.357461933574587</v>
      </c>
      <c r="H783" s="92">
        <v>0.074190085870616</v>
      </c>
      <c r="I783" s="93">
        <v>100.0</v>
      </c>
      <c r="J783" s="90"/>
      <c r="K783" s="90"/>
      <c r="L783" s="90"/>
      <c r="M783" s="90"/>
      <c r="N783" s="90"/>
      <c r="O783" s="90"/>
      <c r="P783" s="90"/>
      <c r="Q783" s="90"/>
      <c r="R783" s="90"/>
    </row>
    <row r="784">
      <c r="A784" s="89" t="s">
        <v>976</v>
      </c>
      <c r="B784" s="90">
        <v>100.0</v>
      </c>
      <c r="C784" s="90">
        <v>2992.0</v>
      </c>
      <c r="D784" s="90" t="s">
        <v>77</v>
      </c>
      <c r="E784" s="92">
        <v>0.99844611275416</v>
      </c>
      <c r="F784" s="92">
        <v>0.855754433034112</v>
      </c>
      <c r="G784" s="92">
        <v>0.342477016689767</v>
      </c>
      <c r="H784" s="92">
        <v>0.0739751785729511</v>
      </c>
      <c r="I784" s="93">
        <v>100.0</v>
      </c>
      <c r="J784" s="90"/>
      <c r="K784" s="90"/>
      <c r="L784" s="90"/>
      <c r="M784" s="90"/>
      <c r="N784" s="90"/>
      <c r="O784" s="90"/>
      <c r="P784" s="90"/>
      <c r="Q784" s="90"/>
      <c r="R784" s="90"/>
    </row>
    <row r="785">
      <c r="A785" s="89" t="s">
        <v>977</v>
      </c>
      <c r="B785" s="90">
        <v>100.0</v>
      </c>
      <c r="C785" s="90">
        <v>2992.0</v>
      </c>
      <c r="D785" s="90" t="s">
        <v>77</v>
      </c>
      <c r="E785" s="92">
        <v>0.99844611275416</v>
      </c>
      <c r="F785" s="92">
        <v>0.855754433034112</v>
      </c>
      <c r="G785" s="92">
        <v>0.342477016689767</v>
      </c>
      <c r="H785" s="92">
        <v>0.0739751785729511</v>
      </c>
      <c r="I785" s="93">
        <v>100.0</v>
      </c>
      <c r="J785" s="90"/>
      <c r="K785" s="90"/>
      <c r="L785" s="90"/>
      <c r="M785" s="90"/>
      <c r="N785" s="90"/>
      <c r="O785" s="90"/>
      <c r="P785" s="90"/>
      <c r="Q785" s="90"/>
      <c r="R785" s="90"/>
    </row>
    <row r="786">
      <c r="A786" s="89" t="s">
        <v>978</v>
      </c>
      <c r="B786" s="90">
        <v>100.0</v>
      </c>
      <c r="C786" s="90">
        <v>2927.0</v>
      </c>
      <c r="D786" s="90" t="s">
        <v>77</v>
      </c>
      <c r="E786" s="92">
        <v>0.998696553991073</v>
      </c>
      <c r="F786" s="92">
        <v>0.839084011071435</v>
      </c>
      <c r="G786" s="92">
        <v>0.352577560998232</v>
      </c>
      <c r="H786" s="92">
        <v>0.0745403197376405</v>
      </c>
      <c r="I786" s="93">
        <v>100.0</v>
      </c>
      <c r="J786" s="90"/>
      <c r="K786" s="90"/>
      <c r="L786" s="90"/>
      <c r="M786" s="90"/>
      <c r="N786" s="90"/>
      <c r="O786" s="90"/>
      <c r="P786" s="90"/>
      <c r="Q786" s="90"/>
      <c r="R786" s="90"/>
    </row>
    <row r="787">
      <c r="A787" s="89" t="s">
        <v>979</v>
      </c>
      <c r="B787" s="90">
        <v>100.0</v>
      </c>
      <c r="C787" s="90">
        <v>2927.0</v>
      </c>
      <c r="D787" s="90" t="s">
        <v>77</v>
      </c>
      <c r="E787" s="92">
        <v>0.998696553991073</v>
      </c>
      <c r="F787" s="92">
        <v>0.839084011071435</v>
      </c>
      <c r="G787" s="92">
        <v>0.352577560998232</v>
      </c>
      <c r="H787" s="92">
        <v>0.0745403197376405</v>
      </c>
      <c r="I787" s="93">
        <v>100.0</v>
      </c>
      <c r="J787" s="90"/>
      <c r="K787" s="90"/>
      <c r="L787" s="90"/>
      <c r="M787" s="90"/>
      <c r="N787" s="90"/>
      <c r="O787" s="90"/>
      <c r="P787" s="90"/>
      <c r="Q787" s="90"/>
      <c r="R787" s="90"/>
    </row>
    <row r="788">
      <c r="A788" s="89" t="s">
        <v>981</v>
      </c>
      <c r="B788" s="90">
        <v>100.0</v>
      </c>
      <c r="C788" s="90">
        <v>2960.0</v>
      </c>
      <c r="D788" s="90" t="s">
        <v>77</v>
      </c>
      <c r="E788" s="92">
        <v>0.99873075477299</v>
      </c>
      <c r="F788" s="92">
        <v>0.819999660595829</v>
      </c>
      <c r="G788" s="92">
        <v>0.3616031054941</v>
      </c>
      <c r="H788" s="92">
        <v>0.075658646735702</v>
      </c>
      <c r="I788" s="93">
        <v>100.0</v>
      </c>
      <c r="J788" s="90"/>
      <c r="K788" s="90"/>
      <c r="L788" s="90"/>
      <c r="M788" s="90"/>
      <c r="N788" s="90"/>
      <c r="O788" s="90"/>
      <c r="P788" s="90"/>
      <c r="Q788" s="90"/>
      <c r="R788" s="90"/>
    </row>
    <row r="789">
      <c r="A789" s="89" t="s">
        <v>982</v>
      </c>
      <c r="B789" s="90">
        <v>100.0</v>
      </c>
      <c r="C789" s="90">
        <v>2960.0</v>
      </c>
      <c r="D789" s="90" t="s">
        <v>77</v>
      </c>
      <c r="E789" s="92">
        <v>0.99873075477299</v>
      </c>
      <c r="F789" s="92">
        <v>0.819999660595829</v>
      </c>
      <c r="G789" s="92">
        <v>0.3616031054941</v>
      </c>
      <c r="H789" s="92">
        <v>0.075658646735702</v>
      </c>
      <c r="I789" s="93">
        <v>100.0</v>
      </c>
      <c r="J789" s="90"/>
      <c r="K789" s="90"/>
      <c r="L789" s="90"/>
      <c r="M789" s="90"/>
      <c r="N789" s="90"/>
      <c r="O789" s="90"/>
      <c r="P789" s="90"/>
      <c r="Q789" s="90"/>
      <c r="R789" s="90"/>
    </row>
    <row r="790">
      <c r="A790" s="89" t="s">
        <v>983</v>
      </c>
      <c r="B790" s="90">
        <v>100.0</v>
      </c>
      <c r="C790" s="90">
        <v>2963.0</v>
      </c>
      <c r="D790" s="90" t="s">
        <v>77</v>
      </c>
      <c r="E790" s="92">
        <v>0.998353766928484</v>
      </c>
      <c r="F790" s="92">
        <v>0.862995823599414</v>
      </c>
      <c r="G790" s="92">
        <v>0.363678858356152</v>
      </c>
      <c r="H790" s="92">
        <v>0.0766216123761146</v>
      </c>
      <c r="I790" s="93">
        <v>100.0</v>
      </c>
      <c r="J790" s="90"/>
      <c r="K790" s="90"/>
      <c r="L790" s="90"/>
      <c r="M790" s="90"/>
      <c r="N790" s="90"/>
      <c r="O790" s="90"/>
      <c r="P790" s="90"/>
      <c r="Q790" s="90"/>
      <c r="R790" s="90"/>
    </row>
    <row r="791">
      <c r="A791" s="89" t="s">
        <v>984</v>
      </c>
      <c r="B791" s="90">
        <v>100.0</v>
      </c>
      <c r="C791" s="90">
        <v>2963.0</v>
      </c>
      <c r="D791" s="90" t="s">
        <v>77</v>
      </c>
      <c r="E791" s="92">
        <v>0.998353766928484</v>
      </c>
      <c r="F791" s="92">
        <v>0.862995823599414</v>
      </c>
      <c r="G791" s="92">
        <v>0.363678858356152</v>
      </c>
      <c r="H791" s="92">
        <v>0.0766216123761146</v>
      </c>
      <c r="I791" s="93">
        <v>100.0</v>
      </c>
      <c r="J791" s="90"/>
      <c r="K791" s="90"/>
      <c r="L791" s="90"/>
      <c r="M791" s="90"/>
      <c r="N791" s="90"/>
      <c r="O791" s="90"/>
      <c r="P791" s="90"/>
      <c r="Q791" s="90"/>
      <c r="R791" s="90"/>
    </row>
    <row r="792">
      <c r="A792" s="89" t="s">
        <v>985</v>
      </c>
      <c r="B792" s="90">
        <v>100.0</v>
      </c>
      <c r="C792" s="90">
        <v>3022.0</v>
      </c>
      <c r="D792" s="90" t="s">
        <v>77</v>
      </c>
      <c r="E792" s="92">
        <v>0.997806184479749</v>
      </c>
      <c r="F792" s="92">
        <v>0.850866733194001</v>
      </c>
      <c r="G792" s="92">
        <v>0.365903512836404</v>
      </c>
      <c r="H792" s="92">
        <v>0.0760435762620256</v>
      </c>
      <c r="I792" s="93">
        <v>100.0</v>
      </c>
      <c r="J792" s="90"/>
      <c r="K792" s="90"/>
      <c r="L792" s="90"/>
      <c r="M792" s="90"/>
      <c r="N792" s="90"/>
      <c r="O792" s="90"/>
      <c r="P792" s="90"/>
      <c r="Q792" s="90"/>
      <c r="R792" s="90"/>
    </row>
    <row r="793">
      <c r="A793" s="89" t="s">
        <v>986</v>
      </c>
      <c r="B793" s="90">
        <v>100.0</v>
      </c>
      <c r="C793" s="90">
        <v>3022.0</v>
      </c>
      <c r="D793" s="90" t="s">
        <v>77</v>
      </c>
      <c r="E793" s="92">
        <v>0.997806184479749</v>
      </c>
      <c r="F793" s="92">
        <v>0.850866733194001</v>
      </c>
      <c r="G793" s="92">
        <v>0.365903512836404</v>
      </c>
      <c r="H793" s="92">
        <v>0.0760435762620256</v>
      </c>
      <c r="I793" s="93">
        <v>100.0</v>
      </c>
      <c r="J793" s="90"/>
      <c r="K793" s="90"/>
      <c r="L793" s="90"/>
      <c r="M793" s="90"/>
      <c r="N793" s="90"/>
      <c r="O793" s="90"/>
      <c r="P793" s="90"/>
      <c r="Q793" s="90"/>
      <c r="R793" s="90"/>
    </row>
    <row r="794">
      <c r="A794" s="89" t="s">
        <v>987</v>
      </c>
      <c r="B794" s="90">
        <v>100.0</v>
      </c>
      <c r="C794" s="90">
        <v>2797.0</v>
      </c>
      <c r="D794" s="90" t="s">
        <v>77</v>
      </c>
      <c r="E794" s="92">
        <v>0.998549703180208</v>
      </c>
      <c r="F794" s="92">
        <v>0.864316925292941</v>
      </c>
      <c r="G794" s="92">
        <v>0.334487035657879</v>
      </c>
      <c r="H794" s="92">
        <v>0.075437367853041</v>
      </c>
      <c r="I794" s="93">
        <v>100.0</v>
      </c>
      <c r="J794" s="90"/>
      <c r="K794" s="90"/>
      <c r="L794" s="90"/>
      <c r="M794" s="90"/>
      <c r="N794" s="90"/>
      <c r="O794" s="90"/>
      <c r="P794" s="90"/>
      <c r="Q794" s="90"/>
      <c r="R794" s="90"/>
    </row>
    <row r="795">
      <c r="A795" s="89" t="s">
        <v>989</v>
      </c>
      <c r="B795" s="90">
        <v>100.0</v>
      </c>
      <c r="C795" s="90">
        <v>2797.0</v>
      </c>
      <c r="D795" s="90" t="s">
        <v>77</v>
      </c>
      <c r="E795" s="92">
        <v>0.998549703180208</v>
      </c>
      <c r="F795" s="92">
        <v>0.864316925292941</v>
      </c>
      <c r="G795" s="92">
        <v>0.334487035657879</v>
      </c>
      <c r="H795" s="92">
        <v>0.075437367853041</v>
      </c>
      <c r="I795" s="93">
        <v>100.0</v>
      </c>
      <c r="J795" s="90"/>
      <c r="K795" s="90"/>
      <c r="L795" s="90"/>
      <c r="M795" s="90"/>
      <c r="N795" s="90"/>
      <c r="O795" s="90"/>
      <c r="P795" s="90"/>
      <c r="Q795" s="90"/>
      <c r="R795" s="90"/>
    </row>
    <row r="796">
      <c r="A796" s="89" t="s">
        <v>990</v>
      </c>
      <c r="B796" s="90">
        <v>100.0</v>
      </c>
      <c r="C796" s="90">
        <v>3194.0</v>
      </c>
      <c r="D796" s="90" t="s">
        <v>77</v>
      </c>
      <c r="E796" s="92">
        <v>0.998508837447629</v>
      </c>
      <c r="F796" s="92">
        <v>0.840894596900911</v>
      </c>
      <c r="G796" s="92">
        <v>0.373466230374886</v>
      </c>
      <c r="H796" s="92">
        <v>0.0756105014669126</v>
      </c>
      <c r="I796" s="93">
        <v>100.0</v>
      </c>
      <c r="J796" s="90"/>
      <c r="K796" s="90"/>
      <c r="L796" s="90"/>
      <c r="M796" s="90"/>
      <c r="N796" s="90"/>
      <c r="O796" s="90"/>
      <c r="P796" s="90"/>
      <c r="Q796" s="90"/>
      <c r="R796" s="90"/>
    </row>
    <row r="797">
      <c r="A797" s="89" t="s">
        <v>991</v>
      </c>
      <c r="B797" s="90">
        <v>100.0</v>
      </c>
      <c r="C797" s="90">
        <v>3194.0</v>
      </c>
      <c r="D797" s="90" t="s">
        <v>77</v>
      </c>
      <c r="E797" s="92">
        <v>0.998508837447629</v>
      </c>
      <c r="F797" s="92">
        <v>0.840894596900911</v>
      </c>
      <c r="G797" s="92">
        <v>0.373466230374886</v>
      </c>
      <c r="H797" s="92">
        <v>0.0756105014669126</v>
      </c>
      <c r="I797" s="93">
        <v>100.0</v>
      </c>
      <c r="J797" s="90"/>
      <c r="K797" s="90"/>
      <c r="L797" s="90"/>
      <c r="M797" s="90"/>
      <c r="N797" s="90"/>
      <c r="O797" s="90"/>
      <c r="P797" s="90"/>
      <c r="Q797" s="90"/>
      <c r="R797" s="90"/>
    </row>
    <row r="798">
      <c r="A798" s="89" t="s">
        <v>992</v>
      </c>
      <c r="B798" s="90">
        <v>100.0</v>
      </c>
      <c r="C798" s="90">
        <v>2891.0</v>
      </c>
      <c r="D798" s="90" t="s">
        <v>77</v>
      </c>
      <c r="E798" s="92">
        <v>0.998392783865063</v>
      </c>
      <c r="F798" s="92">
        <v>0.820396155731083</v>
      </c>
      <c r="G798" s="92">
        <v>0.329172022186912</v>
      </c>
      <c r="H798" s="92">
        <v>0.0748516479716118</v>
      </c>
      <c r="I798" s="93">
        <v>100.0</v>
      </c>
      <c r="J798" s="90"/>
      <c r="K798" s="90"/>
      <c r="L798" s="90"/>
      <c r="M798" s="90"/>
      <c r="N798" s="90"/>
      <c r="O798" s="90"/>
      <c r="P798" s="90"/>
      <c r="Q798" s="90"/>
      <c r="R798" s="90"/>
    </row>
    <row r="799">
      <c r="A799" s="89" t="s">
        <v>993</v>
      </c>
      <c r="B799" s="90">
        <v>100.0</v>
      </c>
      <c r="C799" s="90">
        <v>2891.0</v>
      </c>
      <c r="D799" s="90" t="s">
        <v>77</v>
      </c>
      <c r="E799" s="92">
        <v>0.998392783865063</v>
      </c>
      <c r="F799" s="92">
        <v>0.820396155731083</v>
      </c>
      <c r="G799" s="92">
        <v>0.329172022186912</v>
      </c>
      <c r="H799" s="92">
        <v>0.0748516479716118</v>
      </c>
      <c r="I799" s="93">
        <v>100.0</v>
      </c>
      <c r="J799" s="90"/>
      <c r="K799" s="90"/>
      <c r="L799" s="90"/>
      <c r="M799" s="90"/>
      <c r="N799" s="90"/>
      <c r="O799" s="90"/>
      <c r="P799" s="90"/>
      <c r="Q799" s="90"/>
      <c r="R799" s="90"/>
    </row>
    <row r="800">
      <c r="A800" s="89" t="s">
        <v>995</v>
      </c>
      <c r="B800" s="90">
        <v>100.0</v>
      </c>
      <c r="C800" s="90">
        <v>3105.0</v>
      </c>
      <c r="D800" s="90" t="s">
        <v>77</v>
      </c>
      <c r="E800" s="92">
        <v>0.996675866628894</v>
      </c>
      <c r="F800" s="92">
        <v>0.809546686118916</v>
      </c>
      <c r="G800" s="92">
        <v>0.372878773219557</v>
      </c>
      <c r="H800" s="92">
        <v>0.0769346728964454</v>
      </c>
      <c r="I800" s="93">
        <v>100.0</v>
      </c>
      <c r="J800" s="90"/>
      <c r="K800" s="90"/>
      <c r="L800" s="90"/>
      <c r="M800" s="90"/>
      <c r="N800" s="90"/>
      <c r="O800" s="90"/>
      <c r="P800" s="90"/>
      <c r="Q800" s="90"/>
      <c r="R800" s="90"/>
    </row>
    <row r="801">
      <c r="A801" s="89" t="s">
        <v>996</v>
      </c>
      <c r="B801" s="90">
        <v>100.0</v>
      </c>
      <c r="C801" s="90">
        <v>3105.0</v>
      </c>
      <c r="D801" s="90" t="s">
        <v>77</v>
      </c>
      <c r="E801" s="92">
        <v>0.996675866628894</v>
      </c>
      <c r="F801" s="92">
        <v>0.809546686118916</v>
      </c>
      <c r="G801" s="92">
        <v>0.372878773219557</v>
      </c>
      <c r="H801" s="92">
        <v>0.0769346728964454</v>
      </c>
      <c r="I801" s="93">
        <v>100.0</v>
      </c>
      <c r="J801" s="90"/>
      <c r="K801" s="90"/>
      <c r="L801" s="90"/>
      <c r="M801" s="90"/>
      <c r="N801" s="90"/>
      <c r="O801" s="90"/>
      <c r="P801" s="90"/>
      <c r="Q801" s="90"/>
      <c r="R801" s="90"/>
    </row>
    <row r="802">
      <c r="A802" s="89" t="s">
        <v>256</v>
      </c>
      <c r="B802" s="90">
        <v>400.0</v>
      </c>
      <c r="C802" s="90">
        <v>11859.0</v>
      </c>
      <c r="D802" s="90" t="s">
        <v>77</v>
      </c>
      <c r="E802" s="92">
        <v>0.998314684837892</v>
      </c>
      <c r="F802" s="92">
        <v>0.833624144913388</v>
      </c>
      <c r="G802" s="92">
        <v>0.347155746614876</v>
      </c>
      <c r="H802" s="92">
        <v>0.075705174363155</v>
      </c>
      <c r="I802" s="93">
        <v>100.0</v>
      </c>
      <c r="J802" s="90"/>
      <c r="K802" s="90"/>
      <c r="L802" s="90"/>
      <c r="M802" s="90"/>
      <c r="N802" s="90"/>
      <c r="O802" s="90"/>
      <c r="P802" s="90"/>
      <c r="Q802" s="90"/>
      <c r="R802" s="90"/>
    </row>
    <row r="803">
      <c r="A803" s="89" t="s">
        <v>262</v>
      </c>
      <c r="B803" s="90">
        <v>400.0</v>
      </c>
      <c r="C803" s="90">
        <v>11859.0</v>
      </c>
      <c r="D803" s="90" t="s">
        <v>77</v>
      </c>
      <c r="E803" s="92">
        <v>0.998314684837892</v>
      </c>
      <c r="F803" s="92">
        <v>0.833624144913388</v>
      </c>
      <c r="G803" s="92">
        <v>0.347155746614876</v>
      </c>
      <c r="H803" s="92">
        <v>0.075705174363155</v>
      </c>
      <c r="I803" s="93">
        <v>100.0</v>
      </c>
      <c r="J803" s="90"/>
      <c r="K803" s="90"/>
      <c r="L803" s="90"/>
      <c r="M803" s="90"/>
      <c r="N803" s="90"/>
      <c r="O803" s="90"/>
      <c r="P803" s="90"/>
      <c r="Q803" s="90"/>
      <c r="R803" s="90"/>
    </row>
    <row r="804">
      <c r="A804" s="89" t="s">
        <v>997</v>
      </c>
      <c r="B804" s="90">
        <v>400.0</v>
      </c>
      <c r="C804" s="90">
        <v>12244.0</v>
      </c>
      <c r="D804" s="90" t="s">
        <v>77</v>
      </c>
      <c r="E804" s="92">
        <v>0.997900562171594</v>
      </c>
      <c r="F804" s="92">
        <v>0.839122685348921</v>
      </c>
      <c r="G804" s="92">
        <v>0.342445071421254</v>
      </c>
      <c r="H804" s="92">
        <v>0.0736364904825443</v>
      </c>
      <c r="I804" s="93">
        <v>100.0</v>
      </c>
      <c r="J804" s="90"/>
      <c r="K804" s="90"/>
      <c r="L804" s="90"/>
      <c r="M804" s="90"/>
      <c r="N804" s="90"/>
      <c r="O804" s="90"/>
      <c r="P804" s="90"/>
      <c r="Q804" s="90"/>
      <c r="R804" s="90"/>
    </row>
    <row r="805">
      <c r="A805" s="89" t="s">
        <v>999</v>
      </c>
      <c r="B805" s="90">
        <v>400.0</v>
      </c>
      <c r="C805" s="90">
        <v>12244.0</v>
      </c>
      <c r="D805" s="90" t="s">
        <v>77</v>
      </c>
      <c r="E805" s="92">
        <v>0.997900562171594</v>
      </c>
      <c r="F805" s="92">
        <v>0.839122685348921</v>
      </c>
      <c r="G805" s="92">
        <v>0.342445071421254</v>
      </c>
      <c r="H805" s="92">
        <v>0.0736364904825443</v>
      </c>
      <c r="I805" s="93">
        <v>100.0</v>
      </c>
      <c r="J805" s="90"/>
      <c r="K805" s="90"/>
      <c r="L805" s="90"/>
      <c r="M805" s="90"/>
      <c r="N805" s="90"/>
      <c r="O805" s="90"/>
      <c r="P805" s="90"/>
      <c r="Q805" s="90"/>
      <c r="R805" s="90"/>
    </row>
    <row r="806">
      <c r="A806" s="89" t="s">
        <v>1000</v>
      </c>
      <c r="B806" s="90">
        <v>400.0</v>
      </c>
      <c r="C806" s="90">
        <v>11953.0</v>
      </c>
      <c r="D806" s="90" t="s">
        <v>77</v>
      </c>
      <c r="E806" s="92">
        <v>0.997847367671268</v>
      </c>
      <c r="F806" s="92">
        <v>0.837743752494544</v>
      </c>
      <c r="G806" s="92">
        <v>0.340594502653741</v>
      </c>
      <c r="H806" s="92">
        <v>0.0744519836046151</v>
      </c>
      <c r="I806" s="93">
        <v>100.0</v>
      </c>
      <c r="J806" s="90"/>
      <c r="K806" s="90"/>
      <c r="L806" s="90"/>
      <c r="M806" s="90"/>
      <c r="N806" s="90"/>
      <c r="O806" s="90"/>
      <c r="P806" s="90"/>
      <c r="Q806" s="90"/>
      <c r="R806" s="90"/>
    </row>
    <row r="807">
      <c r="A807" s="89" t="s">
        <v>1001</v>
      </c>
      <c r="B807" s="90">
        <v>400.0</v>
      </c>
      <c r="C807" s="90">
        <v>11953.0</v>
      </c>
      <c r="D807" s="90" t="s">
        <v>77</v>
      </c>
      <c r="E807" s="92">
        <v>0.997847367671268</v>
      </c>
      <c r="F807" s="92">
        <v>0.837743752494544</v>
      </c>
      <c r="G807" s="92">
        <v>0.340594502653741</v>
      </c>
      <c r="H807" s="92">
        <v>0.0744519836046151</v>
      </c>
      <c r="I807" s="93">
        <v>100.0</v>
      </c>
      <c r="J807" s="90"/>
      <c r="K807" s="90"/>
      <c r="L807" s="90"/>
      <c r="M807" s="90"/>
      <c r="N807" s="90"/>
      <c r="O807" s="90"/>
      <c r="P807" s="90"/>
      <c r="Q807" s="90"/>
      <c r="R807" s="90"/>
    </row>
    <row r="808">
      <c r="A808" s="89" t="s">
        <v>1002</v>
      </c>
      <c r="B808" s="90">
        <v>400.0</v>
      </c>
      <c r="C808" s="90">
        <v>12257.0</v>
      </c>
      <c r="D808" s="90" t="s">
        <v>77</v>
      </c>
      <c r="E808" s="92">
        <v>0.998227918464608</v>
      </c>
      <c r="F808" s="92">
        <v>0.829396544331426</v>
      </c>
      <c r="G808" s="92">
        <v>0.357198660593655</v>
      </c>
      <c r="H808" s="92">
        <v>0.0751815413798219</v>
      </c>
      <c r="I808" s="93">
        <v>100.0</v>
      </c>
      <c r="J808" s="90"/>
      <c r="K808" s="90"/>
      <c r="L808" s="90"/>
      <c r="M808" s="90"/>
      <c r="N808" s="90"/>
      <c r="O808" s="90"/>
      <c r="P808" s="90"/>
      <c r="Q808" s="90"/>
      <c r="R808" s="90"/>
    </row>
    <row r="809">
      <c r="A809" s="89" t="s">
        <v>1003</v>
      </c>
      <c r="B809" s="90">
        <v>400.0</v>
      </c>
      <c r="C809" s="90">
        <v>12257.0</v>
      </c>
      <c r="D809" s="90" t="s">
        <v>77</v>
      </c>
      <c r="E809" s="92">
        <v>0.998227918464608</v>
      </c>
      <c r="F809" s="92">
        <v>0.829396544331426</v>
      </c>
      <c r="G809" s="92">
        <v>0.357198660593655</v>
      </c>
      <c r="H809" s="92">
        <v>0.0751815413798219</v>
      </c>
      <c r="I809" s="93">
        <v>100.0</v>
      </c>
      <c r="J809" s="90"/>
      <c r="K809" s="90"/>
      <c r="L809" s="90"/>
      <c r="M809" s="90"/>
      <c r="N809" s="90"/>
      <c r="O809" s="90"/>
      <c r="P809" s="90"/>
      <c r="Q809" s="90"/>
      <c r="R809" s="90"/>
    </row>
    <row r="810">
      <c r="A810" s="89" t="s">
        <v>1004</v>
      </c>
      <c r="B810" s="90">
        <v>400.0</v>
      </c>
      <c r="C810" s="90">
        <v>12097.0</v>
      </c>
      <c r="D810" s="90" t="s">
        <v>77</v>
      </c>
      <c r="E810" s="92">
        <v>0.997880752408324</v>
      </c>
      <c r="F810" s="92">
        <v>0.855706941150523</v>
      </c>
      <c r="G810" s="92">
        <v>0.356872436326234</v>
      </c>
      <c r="H810" s="92">
        <v>0.0758014656367917</v>
      </c>
      <c r="I810" s="93">
        <v>100.0</v>
      </c>
      <c r="J810" s="90"/>
      <c r="K810" s="90"/>
      <c r="L810" s="90"/>
      <c r="M810" s="90"/>
      <c r="N810" s="90"/>
      <c r="O810" s="90"/>
      <c r="P810" s="90"/>
      <c r="Q810" s="90"/>
      <c r="R810" s="90"/>
    </row>
    <row r="811">
      <c r="A811" s="89" t="s">
        <v>1006</v>
      </c>
      <c r="B811" s="90">
        <v>400.0</v>
      </c>
      <c r="C811" s="90">
        <v>12097.0</v>
      </c>
      <c r="D811" s="90" t="s">
        <v>77</v>
      </c>
      <c r="E811" s="92">
        <v>0.997880752408324</v>
      </c>
      <c r="F811" s="92">
        <v>0.855706941150523</v>
      </c>
      <c r="G811" s="92">
        <v>0.356872436326234</v>
      </c>
      <c r="H811" s="92">
        <v>0.0758014656367917</v>
      </c>
      <c r="I811" s="93">
        <v>100.0</v>
      </c>
      <c r="J811" s="90"/>
      <c r="K811" s="90"/>
      <c r="L811" s="90"/>
      <c r="M811" s="90"/>
      <c r="N811" s="90"/>
      <c r="O811" s="90"/>
      <c r="P811" s="90"/>
      <c r="Q811" s="90"/>
      <c r="R811" s="90"/>
    </row>
    <row r="812">
      <c r="A812" s="89" t="s">
        <v>1007</v>
      </c>
      <c r="B812" s="90">
        <v>400.0</v>
      </c>
      <c r="C812" s="90">
        <v>12523.0</v>
      </c>
      <c r="D812" s="90" t="s">
        <v>77</v>
      </c>
      <c r="E812" s="92">
        <v>0.997996108446945</v>
      </c>
      <c r="F812" s="92">
        <v>0.826013026422993</v>
      </c>
      <c r="G812" s="92">
        <v>0.362062604181055</v>
      </c>
      <c r="H812" s="92">
        <v>0.0749882441372838</v>
      </c>
      <c r="I812" s="93">
        <v>100.0</v>
      </c>
      <c r="J812" s="90"/>
      <c r="K812" s="90"/>
      <c r="L812" s="90"/>
      <c r="M812" s="90"/>
      <c r="N812" s="90"/>
      <c r="O812" s="90"/>
      <c r="P812" s="90"/>
      <c r="Q812" s="90"/>
      <c r="R812" s="90"/>
    </row>
    <row r="813">
      <c r="A813" s="89" t="s">
        <v>1008</v>
      </c>
      <c r="B813" s="90">
        <v>400.0</v>
      </c>
      <c r="C813" s="90">
        <v>12523.0</v>
      </c>
      <c r="D813" s="90" t="s">
        <v>77</v>
      </c>
      <c r="E813" s="92">
        <v>0.997996108446945</v>
      </c>
      <c r="F813" s="92">
        <v>0.826013026422993</v>
      </c>
      <c r="G813" s="92">
        <v>0.362062604181055</v>
      </c>
      <c r="H813" s="92">
        <v>0.0749882441372838</v>
      </c>
      <c r="I813" s="93">
        <v>100.0</v>
      </c>
      <c r="J813" s="90"/>
      <c r="K813" s="90"/>
      <c r="L813" s="90"/>
      <c r="M813" s="90"/>
      <c r="N813" s="90"/>
      <c r="O813" s="90"/>
      <c r="P813" s="90"/>
      <c r="Q813" s="90"/>
      <c r="R813" s="90"/>
    </row>
    <row r="814">
      <c r="A814" s="89" t="s">
        <v>1009</v>
      </c>
      <c r="B814" s="90">
        <v>400.0</v>
      </c>
      <c r="C814" s="90">
        <v>11488.0</v>
      </c>
      <c r="D814" s="90" t="s">
        <v>77</v>
      </c>
      <c r="E814" s="92">
        <v>0.998801799287025</v>
      </c>
      <c r="F814" s="92">
        <v>0.848199956705507</v>
      </c>
      <c r="G814" s="92">
        <v>0.341762309283486</v>
      </c>
      <c r="H814" s="92">
        <v>0.0757719379735846</v>
      </c>
      <c r="I814" s="93">
        <v>100.0</v>
      </c>
      <c r="J814" s="90"/>
      <c r="K814" s="90"/>
      <c r="L814" s="90"/>
      <c r="M814" s="90"/>
      <c r="N814" s="90"/>
      <c r="O814" s="90"/>
      <c r="P814" s="90"/>
      <c r="Q814" s="90"/>
      <c r="R814" s="90"/>
    </row>
    <row r="815">
      <c r="A815" s="89" t="s">
        <v>1010</v>
      </c>
      <c r="B815" s="90">
        <v>400.0</v>
      </c>
      <c r="C815" s="90">
        <v>11488.0</v>
      </c>
      <c r="D815" s="90" t="s">
        <v>77</v>
      </c>
      <c r="E815" s="92">
        <v>0.998801799287025</v>
      </c>
      <c r="F815" s="92">
        <v>0.848199956705507</v>
      </c>
      <c r="G815" s="92">
        <v>0.341762309283486</v>
      </c>
      <c r="H815" s="92">
        <v>0.0757719379735846</v>
      </c>
      <c r="I815" s="93">
        <v>100.0</v>
      </c>
      <c r="J815" s="90"/>
      <c r="K815" s="90"/>
      <c r="L815" s="90"/>
      <c r="M815" s="90"/>
      <c r="N815" s="90"/>
      <c r="O815" s="90"/>
      <c r="P815" s="90"/>
      <c r="Q815" s="90"/>
      <c r="R815" s="90"/>
    </row>
    <row r="816">
      <c r="A816" s="89" t="s">
        <v>1012</v>
      </c>
      <c r="B816" s="90">
        <v>400.0</v>
      </c>
      <c r="C816" s="90">
        <v>11731.0</v>
      </c>
      <c r="D816" s="90" t="s">
        <v>77</v>
      </c>
      <c r="E816" s="92">
        <v>0.998196305425335</v>
      </c>
      <c r="F816" s="92">
        <v>0.820584027600198</v>
      </c>
      <c r="G816" s="92">
        <v>0.342444612691623</v>
      </c>
      <c r="H816" s="92">
        <v>0.0746103300108326</v>
      </c>
      <c r="I816" s="93">
        <v>100.0</v>
      </c>
      <c r="J816" s="90"/>
      <c r="K816" s="90"/>
      <c r="L816" s="90"/>
      <c r="M816" s="90"/>
      <c r="N816" s="90"/>
      <c r="O816" s="90"/>
      <c r="P816" s="90"/>
      <c r="Q816" s="90"/>
      <c r="R816" s="90"/>
    </row>
    <row r="817">
      <c r="A817" s="89" t="s">
        <v>1013</v>
      </c>
      <c r="B817" s="90">
        <v>400.0</v>
      </c>
      <c r="C817" s="90">
        <v>11731.0</v>
      </c>
      <c r="D817" s="90" t="s">
        <v>77</v>
      </c>
      <c r="E817" s="92">
        <v>0.998196305425335</v>
      </c>
      <c r="F817" s="92">
        <v>0.820584027600198</v>
      </c>
      <c r="G817" s="92">
        <v>0.342444612691623</v>
      </c>
      <c r="H817" s="92">
        <v>0.0746103300108326</v>
      </c>
      <c r="I817" s="93">
        <v>100.0</v>
      </c>
      <c r="J817" s="90"/>
      <c r="K817" s="90"/>
      <c r="L817" s="90"/>
      <c r="M817" s="90"/>
      <c r="N817" s="90"/>
      <c r="O817" s="90"/>
      <c r="P817" s="90"/>
      <c r="Q817" s="90"/>
      <c r="R817" s="90"/>
    </row>
    <row r="818">
      <c r="A818" s="89" t="s">
        <v>1014</v>
      </c>
      <c r="B818" s="90">
        <v>400.0</v>
      </c>
      <c r="C818" s="90">
        <v>12088.0</v>
      </c>
      <c r="D818" s="90" t="s">
        <v>77</v>
      </c>
      <c r="E818" s="92">
        <v>0.998404459800944</v>
      </c>
      <c r="F818" s="92">
        <v>0.81223471661317</v>
      </c>
      <c r="G818" s="92">
        <v>0.344301069604602</v>
      </c>
      <c r="H818" s="92">
        <v>0.0742596636138174</v>
      </c>
      <c r="I818" s="93">
        <v>100.0</v>
      </c>
      <c r="J818" s="90"/>
      <c r="K818" s="90"/>
      <c r="L818" s="90"/>
      <c r="M818" s="90"/>
      <c r="N818" s="90"/>
      <c r="O818" s="90"/>
      <c r="P818" s="90"/>
      <c r="Q818" s="90"/>
      <c r="R818" s="90"/>
    </row>
    <row r="819">
      <c r="A819" s="89" t="s">
        <v>1015</v>
      </c>
      <c r="B819" s="90">
        <v>400.0</v>
      </c>
      <c r="C819" s="90">
        <v>12088.0</v>
      </c>
      <c r="D819" s="90" t="s">
        <v>77</v>
      </c>
      <c r="E819" s="92">
        <v>0.998404459800944</v>
      </c>
      <c r="F819" s="92">
        <v>0.81223471661317</v>
      </c>
      <c r="G819" s="92">
        <v>0.344301069604602</v>
      </c>
      <c r="H819" s="92">
        <v>0.0742596636138174</v>
      </c>
      <c r="I819" s="93">
        <v>100.0</v>
      </c>
      <c r="J819" s="90"/>
      <c r="K819" s="90"/>
      <c r="L819" s="90"/>
      <c r="M819" s="90"/>
      <c r="N819" s="90"/>
      <c r="O819" s="90"/>
      <c r="P819" s="90"/>
      <c r="Q819" s="90"/>
      <c r="R819" s="90"/>
    </row>
    <row r="820">
      <c r="A820" s="89" t="s">
        <v>1016</v>
      </c>
      <c r="B820" s="90">
        <v>400.0</v>
      </c>
      <c r="C820" s="90">
        <v>11718.0</v>
      </c>
      <c r="D820" s="90" t="s">
        <v>77</v>
      </c>
      <c r="E820" s="92">
        <v>0.998342330855119</v>
      </c>
      <c r="F820" s="92">
        <v>0.847811559149911</v>
      </c>
      <c r="G820" s="92">
        <v>0.339719145163189</v>
      </c>
      <c r="H820" s="92">
        <v>0.0747841367051175</v>
      </c>
      <c r="I820" s="93">
        <v>100.0</v>
      </c>
      <c r="J820" s="90"/>
      <c r="K820" s="90"/>
      <c r="L820" s="90"/>
      <c r="M820" s="90"/>
      <c r="N820" s="90"/>
      <c r="O820" s="90"/>
      <c r="P820" s="90"/>
      <c r="Q820" s="90"/>
      <c r="R820" s="90"/>
    </row>
    <row r="821">
      <c r="A821" s="89" t="s">
        <v>1017</v>
      </c>
      <c r="B821" s="90">
        <v>400.0</v>
      </c>
      <c r="C821" s="90">
        <v>11718.0</v>
      </c>
      <c r="D821" s="90" t="s">
        <v>77</v>
      </c>
      <c r="E821" s="92">
        <v>0.998342330855119</v>
      </c>
      <c r="F821" s="92">
        <v>0.847811559149911</v>
      </c>
      <c r="G821" s="92">
        <v>0.339719145163189</v>
      </c>
      <c r="H821" s="92">
        <v>0.0747841367051175</v>
      </c>
      <c r="I821" s="93">
        <v>100.0</v>
      </c>
      <c r="J821" s="90"/>
      <c r="K821" s="90"/>
      <c r="L821" s="90"/>
      <c r="M821" s="90"/>
      <c r="N821" s="90"/>
      <c r="O821" s="90"/>
      <c r="P821" s="90"/>
      <c r="Q821" s="90"/>
      <c r="R821" s="90"/>
    </row>
    <row r="822">
      <c r="A822" s="89" t="s">
        <v>1019</v>
      </c>
      <c r="B822" s="90">
        <v>400.0</v>
      </c>
      <c r="C822" s="90">
        <v>11890.0</v>
      </c>
      <c r="D822" s="90" t="s">
        <v>77</v>
      </c>
      <c r="E822" s="92">
        <v>0.998240454555094</v>
      </c>
      <c r="F822" s="92">
        <v>0.836466898809002</v>
      </c>
      <c r="G822" s="92">
        <v>0.338905681211033</v>
      </c>
      <c r="H822" s="92">
        <v>0.0746928243305674</v>
      </c>
      <c r="I822" s="93">
        <v>100.0</v>
      </c>
      <c r="J822" s="90"/>
      <c r="K822" s="90"/>
      <c r="L822" s="90"/>
      <c r="M822" s="90"/>
      <c r="N822" s="90"/>
      <c r="O822" s="90"/>
      <c r="P822" s="90"/>
      <c r="Q822" s="90"/>
      <c r="R822" s="90"/>
    </row>
    <row r="823">
      <c r="A823" s="89" t="s">
        <v>1020</v>
      </c>
      <c r="B823" s="90">
        <v>400.0</v>
      </c>
      <c r="C823" s="90">
        <v>11890.0</v>
      </c>
      <c r="D823" s="90" t="s">
        <v>77</v>
      </c>
      <c r="E823" s="92">
        <v>0.998240454555094</v>
      </c>
      <c r="F823" s="92">
        <v>0.836466898809002</v>
      </c>
      <c r="G823" s="92">
        <v>0.338905681211033</v>
      </c>
      <c r="H823" s="92">
        <v>0.0746928243305674</v>
      </c>
      <c r="I823" s="93">
        <v>100.0</v>
      </c>
      <c r="J823" s="90"/>
      <c r="K823" s="90"/>
      <c r="L823" s="90"/>
      <c r="M823" s="90"/>
      <c r="N823" s="90"/>
      <c r="O823" s="90"/>
      <c r="P823" s="90"/>
      <c r="Q823" s="90"/>
      <c r="R823" s="90"/>
    </row>
    <row r="824">
      <c r="A824" s="89" t="s">
        <v>267</v>
      </c>
      <c r="B824" s="90">
        <v>400.0</v>
      </c>
      <c r="C824" s="90">
        <v>12226.0</v>
      </c>
      <c r="D824" s="90" t="s">
        <v>77</v>
      </c>
      <c r="E824" s="92">
        <v>0.998294376102469</v>
      </c>
      <c r="F824" s="92">
        <v>0.826819640085679</v>
      </c>
      <c r="G824" s="92">
        <v>0.358068077551716</v>
      </c>
      <c r="H824" s="92">
        <v>0.0754758580413896</v>
      </c>
      <c r="I824" s="93">
        <v>100.0</v>
      </c>
      <c r="J824" s="90"/>
      <c r="K824" s="90"/>
      <c r="L824" s="90"/>
      <c r="M824" s="90"/>
      <c r="N824" s="90"/>
      <c r="O824" s="90"/>
      <c r="P824" s="90"/>
      <c r="Q824" s="90"/>
      <c r="R824" s="90"/>
    </row>
    <row r="825">
      <c r="A825" s="89" t="s">
        <v>274</v>
      </c>
      <c r="B825" s="90">
        <v>400.0</v>
      </c>
      <c r="C825" s="90">
        <v>12226.0</v>
      </c>
      <c r="D825" s="90" t="s">
        <v>77</v>
      </c>
      <c r="E825" s="92">
        <v>0.998294376102469</v>
      </c>
      <c r="F825" s="92">
        <v>0.826819640085679</v>
      </c>
      <c r="G825" s="92">
        <v>0.358068077551716</v>
      </c>
      <c r="H825" s="92">
        <v>0.0754758580413896</v>
      </c>
      <c r="I825" s="93">
        <v>100.0</v>
      </c>
      <c r="J825" s="90"/>
      <c r="K825" s="90"/>
      <c r="L825" s="90"/>
      <c r="M825" s="90"/>
      <c r="N825" s="90"/>
      <c r="O825" s="90"/>
      <c r="P825" s="90"/>
      <c r="Q825" s="90"/>
      <c r="R825" s="90"/>
    </row>
    <row r="826">
      <c r="A826" s="89" t="s">
        <v>1021</v>
      </c>
      <c r="B826" s="90">
        <v>400.0</v>
      </c>
      <c r="C826" s="90">
        <v>11986.0</v>
      </c>
      <c r="D826" s="90" t="s">
        <v>77</v>
      </c>
      <c r="E826" s="92">
        <v>0.998618687928211</v>
      </c>
      <c r="F826" s="92">
        <v>0.838416029466792</v>
      </c>
      <c r="G826" s="92">
        <v>0.35480707714897</v>
      </c>
      <c r="H826" s="92">
        <v>0.0750858563895226</v>
      </c>
      <c r="I826" s="93">
        <v>100.0</v>
      </c>
      <c r="J826" s="90"/>
      <c r="K826" s="90"/>
      <c r="L826" s="90"/>
      <c r="M826" s="90"/>
      <c r="N826" s="90"/>
      <c r="O826" s="90"/>
      <c r="P826" s="90"/>
      <c r="Q826" s="90"/>
      <c r="R826" s="90"/>
    </row>
    <row r="827">
      <c r="A827" s="89" t="s">
        <v>1022</v>
      </c>
      <c r="B827" s="90">
        <v>400.0</v>
      </c>
      <c r="C827" s="90">
        <v>11986.0</v>
      </c>
      <c r="D827" s="90" t="s">
        <v>77</v>
      </c>
      <c r="E827" s="92">
        <v>0.998618687928211</v>
      </c>
      <c r="F827" s="92">
        <v>0.838416029466792</v>
      </c>
      <c r="G827" s="92">
        <v>0.35480707714897</v>
      </c>
      <c r="H827" s="92">
        <v>0.0750858563895226</v>
      </c>
      <c r="I827" s="93">
        <v>100.0</v>
      </c>
      <c r="J827" s="90"/>
      <c r="K827" s="90"/>
      <c r="L827" s="90"/>
      <c r="M827" s="90"/>
      <c r="N827" s="90"/>
      <c r="O827" s="90"/>
      <c r="P827" s="90"/>
      <c r="Q827" s="90"/>
      <c r="R827" s="90"/>
    </row>
    <row r="828">
      <c r="A828" s="89" t="s">
        <v>1024</v>
      </c>
      <c r="B828" s="90">
        <v>400.0</v>
      </c>
      <c r="C828" s="90">
        <v>11746.0</v>
      </c>
      <c r="D828" s="90" t="s">
        <v>77</v>
      </c>
      <c r="E828" s="92">
        <v>0.998393842062359</v>
      </c>
      <c r="F828" s="92">
        <v>0.824568464760086</v>
      </c>
      <c r="G828" s="92">
        <v>0.345594399301978</v>
      </c>
      <c r="H828" s="92">
        <v>0.0755741430927664</v>
      </c>
      <c r="I828" s="93">
        <v>100.0</v>
      </c>
      <c r="J828" s="90"/>
      <c r="K828" s="90"/>
      <c r="L828" s="90"/>
      <c r="M828" s="90"/>
      <c r="N828" s="90"/>
      <c r="O828" s="90"/>
      <c r="P828" s="90"/>
      <c r="Q828" s="90"/>
      <c r="R828" s="90"/>
    </row>
    <row r="829">
      <c r="A829" s="89" t="s">
        <v>1025</v>
      </c>
      <c r="B829" s="90">
        <v>400.0</v>
      </c>
      <c r="C829" s="90">
        <v>11746.0</v>
      </c>
      <c r="D829" s="90" t="s">
        <v>77</v>
      </c>
      <c r="E829" s="92">
        <v>0.998393842062359</v>
      </c>
      <c r="F829" s="92">
        <v>0.824568464760086</v>
      </c>
      <c r="G829" s="92">
        <v>0.345594399301978</v>
      </c>
      <c r="H829" s="92">
        <v>0.0755741430927664</v>
      </c>
      <c r="I829" s="93">
        <v>100.0</v>
      </c>
      <c r="J829" s="90"/>
      <c r="K829" s="90"/>
      <c r="L829" s="90"/>
      <c r="M829" s="90"/>
      <c r="N829" s="90"/>
      <c r="O829" s="90"/>
      <c r="P829" s="90"/>
      <c r="Q829" s="90"/>
      <c r="R829" s="90"/>
    </row>
    <row r="830">
      <c r="A830" s="89" t="s">
        <v>1026</v>
      </c>
      <c r="B830" s="90">
        <v>400.0</v>
      </c>
      <c r="C830" s="90">
        <v>12253.0</v>
      </c>
      <c r="D830" s="90" t="s">
        <v>77</v>
      </c>
      <c r="E830" s="92">
        <v>0.997870060772329</v>
      </c>
      <c r="F830" s="92">
        <v>0.837874642639272</v>
      </c>
      <c r="G830" s="92">
        <v>0.353306364812724</v>
      </c>
      <c r="H830" s="92">
        <v>0.0742214735410087</v>
      </c>
      <c r="I830" s="93">
        <v>100.0</v>
      </c>
      <c r="J830" s="90"/>
      <c r="K830" s="90"/>
      <c r="L830" s="90"/>
      <c r="M830" s="90"/>
      <c r="N830" s="90"/>
      <c r="O830" s="90"/>
      <c r="P830" s="90"/>
      <c r="Q830" s="90"/>
      <c r="R830" s="90"/>
    </row>
    <row r="831">
      <c r="A831" s="89" t="s">
        <v>1027</v>
      </c>
      <c r="B831" s="90">
        <v>400.0</v>
      </c>
      <c r="C831" s="90">
        <v>12253.0</v>
      </c>
      <c r="D831" s="90" t="s">
        <v>77</v>
      </c>
      <c r="E831" s="92">
        <v>0.997870060772329</v>
      </c>
      <c r="F831" s="92">
        <v>0.837874642639272</v>
      </c>
      <c r="G831" s="92">
        <v>0.353306364812724</v>
      </c>
      <c r="H831" s="92">
        <v>0.0742214735410087</v>
      </c>
      <c r="I831" s="93">
        <v>100.0</v>
      </c>
      <c r="J831" s="90"/>
      <c r="K831" s="90"/>
      <c r="L831" s="90"/>
      <c r="M831" s="90"/>
      <c r="N831" s="90"/>
      <c r="O831" s="90"/>
      <c r="P831" s="90"/>
      <c r="Q831" s="90"/>
      <c r="R831" s="90"/>
    </row>
    <row r="832">
      <c r="A832" s="89" t="s">
        <v>1028</v>
      </c>
      <c r="B832" s="90">
        <v>400.0</v>
      </c>
      <c r="C832" s="90">
        <v>11741.0</v>
      </c>
      <c r="D832" s="90" t="s">
        <v>77</v>
      </c>
      <c r="E832" s="92">
        <v>0.998393289274576</v>
      </c>
      <c r="F832" s="92">
        <v>0.825986865198952</v>
      </c>
      <c r="G832" s="92">
        <v>0.348334489932451</v>
      </c>
      <c r="H832" s="92">
        <v>0.0754767619515408</v>
      </c>
      <c r="I832" s="93">
        <v>100.0</v>
      </c>
      <c r="J832" s="90"/>
      <c r="K832" s="90"/>
      <c r="L832" s="90"/>
      <c r="M832" s="90"/>
      <c r="N832" s="90"/>
      <c r="O832" s="90"/>
      <c r="P832" s="90"/>
      <c r="Q832" s="90"/>
      <c r="R832" s="90"/>
    </row>
    <row r="833">
      <c r="A833" s="89" t="s">
        <v>1029</v>
      </c>
      <c r="B833" s="90">
        <v>400.0</v>
      </c>
      <c r="C833" s="90">
        <v>11741.0</v>
      </c>
      <c r="D833" s="90" t="s">
        <v>77</v>
      </c>
      <c r="E833" s="92">
        <v>0.998393289274576</v>
      </c>
      <c r="F833" s="92">
        <v>0.825986865198952</v>
      </c>
      <c r="G833" s="92">
        <v>0.348334489932451</v>
      </c>
      <c r="H833" s="92">
        <v>0.0754767619515408</v>
      </c>
      <c r="I833" s="93">
        <v>100.0</v>
      </c>
      <c r="J833" s="90"/>
      <c r="K833" s="90"/>
      <c r="L833" s="90"/>
      <c r="M833" s="90"/>
      <c r="N833" s="90"/>
      <c r="O833" s="90"/>
      <c r="P833" s="90"/>
      <c r="Q833" s="90"/>
      <c r="R833" s="90"/>
    </row>
    <row r="834">
      <c r="A834" s="89" t="s">
        <v>1031</v>
      </c>
      <c r="B834" s="90">
        <v>400.0</v>
      </c>
      <c r="C834" s="90">
        <v>12014.0</v>
      </c>
      <c r="D834" s="90" t="s">
        <v>77</v>
      </c>
      <c r="E834" s="92">
        <v>0.99790980173711</v>
      </c>
      <c r="F834" s="92">
        <v>0.843668585640355</v>
      </c>
      <c r="G834" s="92">
        <v>0.351994202715917</v>
      </c>
      <c r="H834" s="92">
        <v>0.0754655597933437</v>
      </c>
      <c r="I834" s="93">
        <v>100.0</v>
      </c>
      <c r="J834" s="90"/>
      <c r="K834" s="90"/>
      <c r="L834" s="90"/>
      <c r="M834" s="90"/>
      <c r="N834" s="90"/>
      <c r="O834" s="90"/>
      <c r="P834" s="90"/>
      <c r="Q834" s="90"/>
      <c r="R834" s="90"/>
    </row>
    <row r="835">
      <c r="A835" s="89" t="s">
        <v>1032</v>
      </c>
      <c r="B835" s="90">
        <v>400.0</v>
      </c>
      <c r="C835" s="90">
        <v>12014.0</v>
      </c>
      <c r="D835" s="90" t="s">
        <v>77</v>
      </c>
      <c r="E835" s="92">
        <v>0.99790980173711</v>
      </c>
      <c r="F835" s="92">
        <v>0.843668585640355</v>
      </c>
      <c r="G835" s="92">
        <v>0.351994202715917</v>
      </c>
      <c r="H835" s="92">
        <v>0.0754655597933437</v>
      </c>
      <c r="I835" s="93">
        <v>100.0</v>
      </c>
      <c r="J835" s="90"/>
      <c r="K835" s="90"/>
      <c r="L835" s="90"/>
      <c r="M835" s="90"/>
      <c r="N835" s="90"/>
      <c r="O835" s="90"/>
      <c r="P835" s="90"/>
      <c r="Q835" s="90"/>
      <c r="R835" s="90"/>
    </row>
    <row r="836">
      <c r="A836" s="89" t="s">
        <v>1033</v>
      </c>
      <c r="B836" s="90">
        <v>400.0</v>
      </c>
      <c r="C836" s="90">
        <v>11588.0</v>
      </c>
      <c r="D836" s="90" t="s">
        <v>77</v>
      </c>
      <c r="E836" s="92">
        <v>0.998084615217576</v>
      </c>
      <c r="F836" s="92">
        <v>0.848849317993348</v>
      </c>
      <c r="G836" s="92">
        <v>0.332899003895318</v>
      </c>
      <c r="H836" s="92">
        <v>0.0747692159738218</v>
      </c>
      <c r="I836" s="93">
        <v>100.0</v>
      </c>
      <c r="J836" s="90"/>
      <c r="K836" s="90"/>
      <c r="L836" s="90"/>
      <c r="M836" s="90"/>
      <c r="N836" s="90"/>
      <c r="O836" s="90"/>
      <c r="P836" s="90"/>
      <c r="Q836" s="90"/>
      <c r="R836" s="90"/>
    </row>
    <row r="837">
      <c r="A837" s="89" t="s">
        <v>1034</v>
      </c>
      <c r="B837" s="90">
        <v>400.0</v>
      </c>
      <c r="C837" s="90">
        <v>11588.0</v>
      </c>
      <c r="D837" s="90" t="s">
        <v>77</v>
      </c>
      <c r="E837" s="92">
        <v>0.998084615217576</v>
      </c>
      <c r="F837" s="92">
        <v>0.848849317993348</v>
      </c>
      <c r="G837" s="92">
        <v>0.332899003895318</v>
      </c>
      <c r="H837" s="92">
        <v>0.0747692159738218</v>
      </c>
      <c r="I837" s="93">
        <v>100.0</v>
      </c>
      <c r="J837" s="90"/>
      <c r="K837" s="90"/>
      <c r="L837" s="90"/>
      <c r="M837" s="90"/>
      <c r="N837" s="90"/>
      <c r="O837" s="90"/>
      <c r="P837" s="90"/>
      <c r="Q837" s="90"/>
      <c r="R837" s="90"/>
    </row>
    <row r="838">
      <c r="A838" s="89" t="s">
        <v>1035</v>
      </c>
      <c r="B838" s="90">
        <v>400.0</v>
      </c>
      <c r="C838" s="90">
        <v>11877.0</v>
      </c>
      <c r="D838" s="90" t="s">
        <v>77</v>
      </c>
      <c r="E838" s="92">
        <v>0.998117477626555</v>
      </c>
      <c r="F838" s="92">
        <v>0.831041070753534</v>
      </c>
      <c r="G838" s="92">
        <v>0.346097593140069</v>
      </c>
      <c r="H838" s="92">
        <v>0.0753288086061236</v>
      </c>
      <c r="I838" s="93">
        <v>100.0</v>
      </c>
      <c r="J838" s="90"/>
      <c r="K838" s="90"/>
      <c r="L838" s="90"/>
      <c r="M838" s="90"/>
      <c r="N838" s="90"/>
      <c r="O838" s="90"/>
      <c r="P838" s="90"/>
      <c r="Q838" s="90"/>
      <c r="R838" s="90"/>
    </row>
    <row r="839">
      <c r="A839" s="89" t="s">
        <v>1036</v>
      </c>
      <c r="B839" s="90">
        <v>400.0</v>
      </c>
      <c r="C839" s="90">
        <v>11877.0</v>
      </c>
      <c r="D839" s="90" t="s">
        <v>77</v>
      </c>
      <c r="E839" s="92">
        <v>0.998117477626555</v>
      </c>
      <c r="F839" s="92">
        <v>0.831041070753534</v>
      </c>
      <c r="G839" s="92">
        <v>0.346097593140069</v>
      </c>
      <c r="H839" s="92">
        <v>0.0753288086061236</v>
      </c>
      <c r="I839" s="93">
        <v>100.0</v>
      </c>
      <c r="J839" s="90"/>
      <c r="K839" s="90"/>
      <c r="L839" s="90"/>
      <c r="M839" s="90"/>
      <c r="N839" s="90"/>
      <c r="O839" s="90"/>
      <c r="P839" s="90"/>
      <c r="Q839" s="90"/>
      <c r="R839" s="90"/>
    </row>
    <row r="840">
      <c r="A840" s="89" t="s">
        <v>1038</v>
      </c>
      <c r="B840" s="90">
        <v>400.0</v>
      </c>
      <c r="C840" s="90">
        <v>12055.0</v>
      </c>
      <c r="D840" s="90" t="s">
        <v>77</v>
      </c>
      <c r="E840" s="92">
        <v>0.998256431109253</v>
      </c>
      <c r="F840" s="92">
        <v>0.826317612567432</v>
      </c>
      <c r="G840" s="92">
        <v>0.343229604376869</v>
      </c>
      <c r="H840" s="92">
        <v>0.074031986180238</v>
      </c>
      <c r="I840" s="93">
        <v>100.0</v>
      </c>
      <c r="J840" s="90"/>
      <c r="K840" s="90"/>
      <c r="L840" s="90"/>
      <c r="M840" s="90"/>
      <c r="N840" s="90"/>
      <c r="O840" s="90"/>
      <c r="P840" s="90"/>
      <c r="Q840" s="90"/>
      <c r="R840" s="90"/>
    </row>
    <row r="841">
      <c r="A841" s="89" t="s">
        <v>1039</v>
      </c>
      <c r="B841" s="90">
        <v>400.0</v>
      </c>
      <c r="C841" s="90">
        <v>12055.0</v>
      </c>
      <c r="D841" s="90" t="s">
        <v>77</v>
      </c>
      <c r="E841" s="92">
        <v>0.998256431109253</v>
      </c>
      <c r="F841" s="92">
        <v>0.826317612567432</v>
      </c>
      <c r="G841" s="92">
        <v>0.343229604376869</v>
      </c>
      <c r="H841" s="92">
        <v>0.074031986180238</v>
      </c>
      <c r="I841" s="93">
        <v>100.0</v>
      </c>
      <c r="J841" s="90"/>
      <c r="K841" s="90"/>
      <c r="L841" s="90"/>
      <c r="M841" s="90"/>
      <c r="N841" s="90"/>
      <c r="O841" s="90"/>
      <c r="P841" s="90"/>
      <c r="Q841" s="90"/>
      <c r="R841" s="90"/>
    </row>
    <row r="842">
      <c r="A842" s="89" t="s">
        <v>1040</v>
      </c>
      <c r="B842" s="90">
        <v>400.0</v>
      </c>
      <c r="C842" s="90">
        <v>12114.0</v>
      </c>
      <c r="D842" s="90" t="s">
        <v>77</v>
      </c>
      <c r="E842" s="92">
        <v>0.99824838872962</v>
      </c>
      <c r="F842" s="92">
        <v>0.835627962184923</v>
      </c>
      <c r="G842" s="92">
        <v>0.354445305698818</v>
      </c>
      <c r="H842" s="92">
        <v>0.0752015637739908</v>
      </c>
      <c r="I842" s="93">
        <v>100.0</v>
      </c>
      <c r="J842" s="90"/>
      <c r="K842" s="90"/>
      <c r="L842" s="90"/>
      <c r="M842" s="90"/>
      <c r="N842" s="90"/>
      <c r="O842" s="90"/>
      <c r="P842" s="90"/>
      <c r="Q842" s="90"/>
      <c r="R842" s="90"/>
    </row>
    <row r="843">
      <c r="A843" s="89" t="s">
        <v>1041</v>
      </c>
      <c r="B843" s="90">
        <v>400.0</v>
      </c>
      <c r="C843" s="90">
        <v>12114.0</v>
      </c>
      <c r="D843" s="90" t="s">
        <v>77</v>
      </c>
      <c r="E843" s="92">
        <v>0.99824838872962</v>
      </c>
      <c r="F843" s="92">
        <v>0.835627962184923</v>
      </c>
      <c r="G843" s="92">
        <v>0.354445305698818</v>
      </c>
      <c r="H843" s="92">
        <v>0.0752015637739908</v>
      </c>
      <c r="I843" s="93">
        <v>100.0</v>
      </c>
      <c r="J843" s="90"/>
      <c r="K843" s="90"/>
      <c r="L843" s="90"/>
      <c r="M843" s="90"/>
      <c r="N843" s="90"/>
      <c r="O843" s="90"/>
      <c r="P843" s="90"/>
      <c r="Q843" s="90"/>
      <c r="R843" s="90"/>
    </row>
    <row r="844">
      <c r="A844" s="89" t="s">
        <v>1042</v>
      </c>
      <c r="B844" s="90">
        <v>400.0</v>
      </c>
      <c r="C844" s="90">
        <v>12104.0</v>
      </c>
      <c r="D844" s="90" t="s">
        <v>77</v>
      </c>
      <c r="E844" s="92">
        <v>0.997912829331733</v>
      </c>
      <c r="F844" s="92">
        <v>0.834986486349749</v>
      </c>
      <c r="G844" s="92">
        <v>0.350940337367381</v>
      </c>
      <c r="H844" s="92">
        <v>0.0752675678978452</v>
      </c>
      <c r="I844" s="93">
        <v>100.0</v>
      </c>
      <c r="J844" s="90"/>
      <c r="K844" s="90"/>
      <c r="L844" s="90"/>
      <c r="M844" s="90"/>
      <c r="N844" s="90"/>
      <c r="O844" s="90"/>
      <c r="P844" s="90"/>
      <c r="Q844" s="90"/>
      <c r="R844" s="90"/>
    </row>
    <row r="845">
      <c r="A845" s="89" t="s">
        <v>1044</v>
      </c>
      <c r="B845" s="90">
        <v>400.0</v>
      </c>
      <c r="C845" s="90">
        <v>12104.0</v>
      </c>
      <c r="D845" s="90" t="s">
        <v>77</v>
      </c>
      <c r="E845" s="92">
        <v>0.997912829331733</v>
      </c>
      <c r="F845" s="92">
        <v>0.834986486349749</v>
      </c>
      <c r="G845" s="92">
        <v>0.350940337367381</v>
      </c>
      <c r="H845" s="92">
        <v>0.0752675678978452</v>
      </c>
      <c r="I845" s="93">
        <v>100.0</v>
      </c>
      <c r="J845" s="90"/>
      <c r="K845" s="90"/>
      <c r="L845" s="90"/>
      <c r="M845" s="90"/>
      <c r="N845" s="90"/>
      <c r="O845" s="90"/>
      <c r="P845" s="90"/>
      <c r="Q845" s="90"/>
      <c r="R845" s="90"/>
    </row>
    <row r="846">
      <c r="A846" s="89" t="s">
        <v>280</v>
      </c>
      <c r="B846" s="90">
        <v>400.0</v>
      </c>
      <c r="C846" s="90">
        <v>12059.0</v>
      </c>
      <c r="D846" s="90" t="s">
        <v>77</v>
      </c>
      <c r="E846" s="92">
        <v>0.998048783203139</v>
      </c>
      <c r="F846" s="92">
        <v>0.83316836344602</v>
      </c>
      <c r="G846" s="92">
        <v>0.342880882315299</v>
      </c>
      <c r="H846" s="92">
        <v>0.0737159191866877</v>
      </c>
      <c r="I846" s="93">
        <v>100.0</v>
      </c>
      <c r="J846" s="90"/>
      <c r="K846" s="90"/>
      <c r="L846" s="90"/>
      <c r="M846" s="90"/>
      <c r="N846" s="90"/>
      <c r="O846" s="90"/>
      <c r="P846" s="90"/>
      <c r="Q846" s="90"/>
      <c r="R846" s="90"/>
    </row>
    <row r="847">
      <c r="A847" s="89" t="s">
        <v>286</v>
      </c>
      <c r="B847" s="90">
        <v>400.0</v>
      </c>
      <c r="C847" s="90">
        <v>12059.0</v>
      </c>
      <c r="D847" s="90" t="s">
        <v>77</v>
      </c>
      <c r="E847" s="92">
        <v>0.998048783203139</v>
      </c>
      <c r="F847" s="92">
        <v>0.83316836344602</v>
      </c>
      <c r="G847" s="92">
        <v>0.342880882315299</v>
      </c>
      <c r="H847" s="92">
        <v>0.0737159191866877</v>
      </c>
      <c r="I847" s="93">
        <v>100.0</v>
      </c>
      <c r="J847" s="90"/>
      <c r="K847" s="90"/>
      <c r="L847" s="90"/>
      <c r="M847" s="90"/>
      <c r="N847" s="90"/>
      <c r="O847" s="90"/>
      <c r="P847" s="90"/>
      <c r="Q847" s="90"/>
      <c r="R847" s="90"/>
    </row>
    <row r="848">
      <c r="A848" s="89" t="s">
        <v>1045</v>
      </c>
      <c r="B848" s="90">
        <v>400.0</v>
      </c>
      <c r="C848" s="90">
        <v>12036.0</v>
      </c>
      <c r="D848" s="90" t="s">
        <v>77</v>
      </c>
      <c r="E848" s="92">
        <v>0.998095098006124</v>
      </c>
      <c r="F848" s="92">
        <v>0.841316724219604</v>
      </c>
      <c r="G848" s="92">
        <v>0.357501047644747</v>
      </c>
      <c r="H848" s="92">
        <v>0.0750812566861035</v>
      </c>
      <c r="I848" s="93">
        <v>100.0</v>
      </c>
      <c r="J848" s="90"/>
      <c r="K848" s="90"/>
      <c r="L848" s="90"/>
      <c r="M848" s="90"/>
      <c r="N848" s="90"/>
      <c r="O848" s="90"/>
      <c r="P848" s="90"/>
      <c r="Q848" s="90"/>
      <c r="R848" s="90"/>
    </row>
    <row r="849">
      <c r="A849" s="89" t="s">
        <v>1046</v>
      </c>
      <c r="B849" s="90">
        <v>400.0</v>
      </c>
      <c r="C849" s="90">
        <v>12036.0</v>
      </c>
      <c r="D849" s="90" t="s">
        <v>77</v>
      </c>
      <c r="E849" s="92">
        <v>0.998095098006124</v>
      </c>
      <c r="F849" s="92">
        <v>0.841316724219604</v>
      </c>
      <c r="G849" s="92">
        <v>0.357501047644747</v>
      </c>
      <c r="H849" s="92">
        <v>0.0750812566861035</v>
      </c>
      <c r="I849" s="93">
        <v>100.0</v>
      </c>
      <c r="J849" s="90"/>
      <c r="K849" s="90"/>
      <c r="L849" s="90"/>
      <c r="M849" s="90"/>
      <c r="N849" s="90"/>
      <c r="O849" s="90"/>
      <c r="P849" s="90"/>
      <c r="Q849" s="90"/>
      <c r="R849" s="90"/>
    </row>
    <row r="850">
      <c r="A850" s="89" t="s">
        <v>1047</v>
      </c>
      <c r="B850" s="90">
        <v>400.0</v>
      </c>
      <c r="C850" s="90">
        <v>12264.0</v>
      </c>
      <c r="D850" s="90" t="s">
        <v>77</v>
      </c>
      <c r="E850" s="92">
        <v>0.998136927190761</v>
      </c>
      <c r="F850" s="92">
        <v>0.843568915534409</v>
      </c>
      <c r="G850" s="92">
        <v>0.374951513856032</v>
      </c>
      <c r="H850" s="92">
        <v>0.0763646410663549</v>
      </c>
      <c r="I850" s="93">
        <v>100.0</v>
      </c>
      <c r="J850" s="90"/>
      <c r="K850" s="90"/>
      <c r="L850" s="90"/>
      <c r="M850" s="90"/>
      <c r="N850" s="90"/>
      <c r="O850" s="90"/>
      <c r="P850" s="90"/>
      <c r="Q850" s="90"/>
      <c r="R850" s="90"/>
    </row>
    <row r="851">
      <c r="A851" s="89" t="s">
        <v>1048</v>
      </c>
      <c r="B851" s="90">
        <v>400.0</v>
      </c>
      <c r="C851" s="90">
        <v>12264.0</v>
      </c>
      <c r="D851" s="90" t="s">
        <v>77</v>
      </c>
      <c r="E851" s="92">
        <v>0.998136927190761</v>
      </c>
      <c r="F851" s="92">
        <v>0.843568915534409</v>
      </c>
      <c r="G851" s="92">
        <v>0.374951513856032</v>
      </c>
      <c r="H851" s="92">
        <v>0.0763646410663549</v>
      </c>
      <c r="I851" s="93">
        <v>100.0</v>
      </c>
      <c r="J851" s="90"/>
      <c r="K851" s="90"/>
      <c r="L851" s="90"/>
      <c r="M851" s="90"/>
      <c r="N851" s="90"/>
      <c r="O851" s="90"/>
      <c r="P851" s="90"/>
      <c r="Q851" s="90"/>
      <c r="R851" s="90"/>
    </row>
    <row r="852">
      <c r="A852" s="89" t="s">
        <v>1050</v>
      </c>
      <c r="B852" s="90">
        <v>400.0</v>
      </c>
      <c r="C852" s="90">
        <v>11891.0</v>
      </c>
      <c r="D852" s="90" t="s">
        <v>77</v>
      </c>
      <c r="E852" s="92">
        <v>0.998262160208471</v>
      </c>
      <c r="F852" s="92">
        <v>0.842505220387271</v>
      </c>
      <c r="G852" s="92">
        <v>0.335093243994799</v>
      </c>
      <c r="H852" s="92">
        <v>0.0737541584987368</v>
      </c>
      <c r="I852" s="93">
        <v>100.0</v>
      </c>
      <c r="J852" s="90"/>
      <c r="K852" s="90"/>
      <c r="L852" s="90"/>
      <c r="M852" s="90"/>
      <c r="N852" s="90"/>
      <c r="O852" s="90"/>
      <c r="P852" s="90"/>
      <c r="Q852" s="90"/>
      <c r="R852" s="90"/>
    </row>
    <row r="853">
      <c r="A853" s="89" t="s">
        <v>1051</v>
      </c>
      <c r="B853" s="90">
        <v>400.0</v>
      </c>
      <c r="C853" s="90">
        <v>11891.0</v>
      </c>
      <c r="D853" s="90" t="s">
        <v>77</v>
      </c>
      <c r="E853" s="92">
        <v>0.998262160208471</v>
      </c>
      <c r="F853" s="92">
        <v>0.842505220387271</v>
      </c>
      <c r="G853" s="92">
        <v>0.335093243994799</v>
      </c>
      <c r="H853" s="92">
        <v>0.0737541584987368</v>
      </c>
      <c r="I853" s="93">
        <v>100.0</v>
      </c>
      <c r="J853" s="90"/>
      <c r="K853" s="90"/>
      <c r="L853" s="90"/>
      <c r="M853" s="90"/>
      <c r="N853" s="90"/>
      <c r="O853" s="90"/>
      <c r="P853" s="90"/>
      <c r="Q853" s="90"/>
      <c r="R853" s="90"/>
    </row>
    <row r="854">
      <c r="A854" s="89" t="s">
        <v>1052</v>
      </c>
      <c r="B854" s="90">
        <v>400.0</v>
      </c>
      <c r="C854" s="90">
        <v>11889.0</v>
      </c>
      <c r="D854" s="90" t="s">
        <v>77</v>
      </c>
      <c r="E854" s="92">
        <v>0.997934845232286</v>
      </c>
      <c r="F854" s="92">
        <v>0.842509569734811</v>
      </c>
      <c r="G854" s="92">
        <v>0.346636101116407</v>
      </c>
      <c r="H854" s="92">
        <v>0.0749518968298703</v>
      </c>
      <c r="I854" s="93">
        <v>100.0</v>
      </c>
      <c r="J854" s="90"/>
      <c r="K854" s="90"/>
      <c r="L854" s="90"/>
      <c r="M854" s="90"/>
      <c r="N854" s="90"/>
      <c r="O854" s="90"/>
      <c r="P854" s="90"/>
      <c r="Q854" s="90"/>
      <c r="R854" s="90"/>
    </row>
    <row r="855">
      <c r="A855" s="89" t="s">
        <v>1053</v>
      </c>
      <c r="B855" s="90">
        <v>400.0</v>
      </c>
      <c r="C855" s="90">
        <v>11889.0</v>
      </c>
      <c r="D855" s="90" t="s">
        <v>77</v>
      </c>
      <c r="E855" s="92">
        <v>0.997934845232286</v>
      </c>
      <c r="F855" s="92">
        <v>0.842509569734811</v>
      </c>
      <c r="G855" s="92">
        <v>0.346636101116407</v>
      </c>
      <c r="H855" s="92">
        <v>0.0749518968298703</v>
      </c>
      <c r="I855" s="93">
        <v>100.0</v>
      </c>
      <c r="J855" s="90"/>
      <c r="K855" s="90"/>
      <c r="L855" s="90"/>
      <c r="M855" s="90"/>
      <c r="N855" s="90"/>
      <c r="O855" s="90"/>
      <c r="P855" s="90"/>
      <c r="Q855" s="90"/>
      <c r="R855" s="90"/>
    </row>
    <row r="856">
      <c r="A856" s="89" t="s">
        <v>1054</v>
      </c>
      <c r="B856" s="90">
        <v>400.0</v>
      </c>
      <c r="C856" s="90">
        <v>11752.0</v>
      </c>
      <c r="D856" s="90" t="s">
        <v>77</v>
      </c>
      <c r="E856" s="92">
        <v>0.998083240037885</v>
      </c>
      <c r="F856" s="92">
        <v>0.849788741566224</v>
      </c>
      <c r="G856" s="92">
        <v>0.346620881981036</v>
      </c>
      <c r="H856" s="92">
        <v>0.0750258602717405</v>
      </c>
      <c r="I856" s="93">
        <v>100.0</v>
      </c>
      <c r="J856" s="90"/>
      <c r="K856" s="90"/>
      <c r="L856" s="90"/>
      <c r="M856" s="90"/>
      <c r="N856" s="90"/>
      <c r="O856" s="90"/>
      <c r="P856" s="90"/>
      <c r="Q856" s="90"/>
      <c r="R856" s="90"/>
    </row>
    <row r="857">
      <c r="A857" s="89" t="s">
        <v>1056</v>
      </c>
      <c r="B857" s="90">
        <v>400.0</v>
      </c>
      <c r="C857" s="90">
        <v>11752.0</v>
      </c>
      <c r="D857" s="90" t="s">
        <v>77</v>
      </c>
      <c r="E857" s="92">
        <v>0.998083240037885</v>
      </c>
      <c r="F857" s="92">
        <v>0.849788741566224</v>
      </c>
      <c r="G857" s="92">
        <v>0.346620881981036</v>
      </c>
      <c r="H857" s="92">
        <v>0.0750258602717405</v>
      </c>
      <c r="I857" s="93">
        <v>100.0</v>
      </c>
      <c r="J857" s="90"/>
      <c r="K857" s="90"/>
      <c r="L857" s="90"/>
      <c r="M857" s="90"/>
      <c r="N857" s="90"/>
      <c r="O857" s="90"/>
      <c r="P857" s="90"/>
      <c r="Q857" s="90"/>
      <c r="R857" s="90"/>
    </row>
    <row r="858">
      <c r="A858" s="89" t="s">
        <v>1057</v>
      </c>
      <c r="B858" s="90">
        <v>400.0</v>
      </c>
      <c r="C858" s="90">
        <v>12059.0</v>
      </c>
      <c r="D858" s="90" t="s">
        <v>77</v>
      </c>
      <c r="E858" s="92">
        <v>0.998392146196973</v>
      </c>
      <c r="F858" s="92">
        <v>0.831012142944504</v>
      </c>
      <c r="G858" s="92">
        <v>0.350889247128082</v>
      </c>
      <c r="H858" s="92">
        <v>0.0749940767447341</v>
      </c>
      <c r="I858" s="93">
        <v>100.0</v>
      </c>
      <c r="J858" s="90"/>
      <c r="K858" s="90"/>
      <c r="L858" s="90"/>
      <c r="M858" s="90"/>
      <c r="N858" s="90"/>
      <c r="O858" s="90"/>
      <c r="P858" s="90"/>
      <c r="Q858" s="90"/>
      <c r="R858" s="90"/>
    </row>
    <row r="859">
      <c r="A859" s="89" t="s">
        <v>1058</v>
      </c>
      <c r="B859" s="90">
        <v>400.0</v>
      </c>
      <c r="C859" s="90">
        <v>12059.0</v>
      </c>
      <c r="D859" s="90" t="s">
        <v>77</v>
      </c>
      <c r="E859" s="92">
        <v>0.998392146196973</v>
      </c>
      <c r="F859" s="92">
        <v>0.831012142944504</v>
      </c>
      <c r="G859" s="92">
        <v>0.350889247128082</v>
      </c>
      <c r="H859" s="92">
        <v>0.0749940767447341</v>
      </c>
      <c r="I859" s="93">
        <v>100.0</v>
      </c>
      <c r="J859" s="90"/>
      <c r="K859" s="90"/>
      <c r="L859" s="90"/>
      <c r="M859" s="90"/>
      <c r="N859" s="90"/>
      <c r="O859" s="90"/>
      <c r="P859" s="90"/>
      <c r="Q859" s="90"/>
      <c r="R859" s="90"/>
    </row>
    <row r="860">
      <c r="A860" s="89" t="s">
        <v>1059</v>
      </c>
      <c r="B860" s="90">
        <v>400.0</v>
      </c>
      <c r="C860" s="90">
        <v>11812.0</v>
      </c>
      <c r="D860" s="90" t="s">
        <v>77</v>
      </c>
      <c r="E860" s="92">
        <v>0.998480030633091</v>
      </c>
      <c r="F860" s="92">
        <v>0.854709910020706</v>
      </c>
      <c r="G860" s="92">
        <v>0.342337502588691</v>
      </c>
      <c r="H860" s="92">
        <v>0.0746020359073812</v>
      </c>
      <c r="I860" s="93">
        <v>100.0</v>
      </c>
      <c r="J860" s="90"/>
      <c r="K860" s="90"/>
      <c r="L860" s="90"/>
      <c r="M860" s="90"/>
      <c r="N860" s="90"/>
      <c r="O860" s="90"/>
      <c r="P860" s="90"/>
      <c r="Q860" s="90"/>
      <c r="R860" s="90"/>
    </row>
    <row r="861">
      <c r="A861" s="89" t="s">
        <v>1060</v>
      </c>
      <c r="B861" s="90">
        <v>400.0</v>
      </c>
      <c r="C861" s="90">
        <v>11812.0</v>
      </c>
      <c r="D861" s="90" t="s">
        <v>77</v>
      </c>
      <c r="E861" s="92">
        <v>0.998480030633091</v>
      </c>
      <c r="F861" s="92">
        <v>0.854709910020706</v>
      </c>
      <c r="G861" s="92">
        <v>0.342337502588691</v>
      </c>
      <c r="H861" s="92">
        <v>0.0746020359073812</v>
      </c>
      <c r="I861" s="93">
        <v>100.0</v>
      </c>
      <c r="J861" s="90"/>
      <c r="K861" s="90"/>
      <c r="L861" s="90"/>
      <c r="M861" s="90"/>
      <c r="N861" s="90"/>
      <c r="O861" s="90"/>
      <c r="P861" s="90"/>
      <c r="Q861" s="90"/>
      <c r="R861" s="90"/>
    </row>
    <row r="862">
      <c r="A862" s="89" t="s">
        <v>1061</v>
      </c>
      <c r="B862" s="90">
        <v>400.0</v>
      </c>
      <c r="C862" s="90">
        <v>12513.0</v>
      </c>
      <c r="D862" s="90" t="s">
        <v>77</v>
      </c>
      <c r="E862" s="92">
        <v>0.998374225304983</v>
      </c>
      <c r="F862" s="92">
        <v>0.834980223904849</v>
      </c>
      <c r="G862" s="92">
        <v>0.366945213706327</v>
      </c>
      <c r="H862" s="92">
        <v>0.0751704371018455</v>
      </c>
      <c r="I862" s="93">
        <v>100.0</v>
      </c>
      <c r="J862" s="90"/>
      <c r="K862" s="90"/>
      <c r="L862" s="90"/>
      <c r="M862" s="90"/>
      <c r="N862" s="90"/>
      <c r="O862" s="90"/>
      <c r="P862" s="90"/>
      <c r="Q862" s="90"/>
      <c r="R862" s="90"/>
    </row>
    <row r="863">
      <c r="A863" s="89" t="s">
        <v>1063</v>
      </c>
      <c r="B863" s="90">
        <v>400.0</v>
      </c>
      <c r="C863" s="90">
        <v>12513.0</v>
      </c>
      <c r="D863" s="90" t="s">
        <v>77</v>
      </c>
      <c r="E863" s="92">
        <v>0.998374225304983</v>
      </c>
      <c r="F863" s="92">
        <v>0.834980223904849</v>
      </c>
      <c r="G863" s="92">
        <v>0.366945213706327</v>
      </c>
      <c r="H863" s="92">
        <v>0.0751704371018455</v>
      </c>
      <c r="I863" s="93">
        <v>100.0</v>
      </c>
      <c r="J863" s="90"/>
      <c r="K863" s="90"/>
      <c r="L863" s="90"/>
      <c r="M863" s="90"/>
      <c r="N863" s="90"/>
      <c r="O863" s="90"/>
      <c r="P863" s="90"/>
      <c r="Q863" s="90"/>
      <c r="R863" s="90"/>
    </row>
    <row r="864">
      <c r="A864" s="89" t="s">
        <v>1064</v>
      </c>
      <c r="B864" s="90">
        <v>400.0</v>
      </c>
      <c r="C864" s="90">
        <v>11674.0</v>
      </c>
      <c r="D864" s="90" t="s">
        <v>77</v>
      </c>
      <c r="E864" s="92">
        <v>0.998289142078074</v>
      </c>
      <c r="F864" s="92">
        <v>0.834731400014675</v>
      </c>
      <c r="G864" s="92">
        <v>0.337938048947124</v>
      </c>
      <c r="H864" s="92">
        <v>0.0748176283258256</v>
      </c>
      <c r="I864" s="93">
        <v>100.0</v>
      </c>
      <c r="J864" s="90"/>
      <c r="K864" s="90"/>
      <c r="L864" s="90"/>
      <c r="M864" s="90"/>
      <c r="N864" s="90"/>
      <c r="O864" s="90"/>
      <c r="P864" s="90"/>
      <c r="Q864" s="90"/>
      <c r="R864" s="90"/>
    </row>
    <row r="865">
      <c r="A865" s="89" t="s">
        <v>1065</v>
      </c>
      <c r="B865" s="90">
        <v>400.0</v>
      </c>
      <c r="C865" s="90">
        <v>11674.0</v>
      </c>
      <c r="D865" s="90" t="s">
        <v>77</v>
      </c>
      <c r="E865" s="92">
        <v>0.998289142078074</v>
      </c>
      <c r="F865" s="92">
        <v>0.834731400014675</v>
      </c>
      <c r="G865" s="92">
        <v>0.337938048947124</v>
      </c>
      <c r="H865" s="92">
        <v>0.0748176283258256</v>
      </c>
      <c r="I865" s="93">
        <v>100.0</v>
      </c>
      <c r="J865" s="90"/>
      <c r="K865" s="90"/>
      <c r="L865" s="90"/>
      <c r="M865" s="90"/>
      <c r="N865" s="90"/>
      <c r="O865" s="90"/>
      <c r="P865" s="90"/>
      <c r="Q865" s="90"/>
      <c r="R865" s="90"/>
    </row>
    <row r="866">
      <c r="A866" s="89" t="s">
        <v>1066</v>
      </c>
      <c r="B866" s="90">
        <v>400.0</v>
      </c>
      <c r="C866" s="90">
        <v>12132.0</v>
      </c>
      <c r="D866" s="90" t="s">
        <v>77</v>
      </c>
      <c r="E866" s="92">
        <v>0.997947495302744</v>
      </c>
      <c r="F866" s="92">
        <v>0.842875900317726</v>
      </c>
      <c r="G866" s="92">
        <v>0.356196382457424</v>
      </c>
      <c r="H866" s="92">
        <v>0.0748121249283533</v>
      </c>
      <c r="I866" s="93">
        <v>100.0</v>
      </c>
      <c r="J866" s="90"/>
      <c r="K866" s="90"/>
      <c r="L866" s="90"/>
      <c r="M866" s="90"/>
      <c r="N866" s="90"/>
      <c r="O866" s="90"/>
      <c r="P866" s="90"/>
      <c r="Q866" s="90"/>
      <c r="R866" s="90"/>
    </row>
    <row r="867">
      <c r="A867" s="89" t="s">
        <v>1067</v>
      </c>
      <c r="B867" s="90">
        <v>400.0</v>
      </c>
      <c r="C867" s="90">
        <v>12132.0</v>
      </c>
      <c r="D867" s="90" t="s">
        <v>77</v>
      </c>
      <c r="E867" s="92">
        <v>0.997947495302744</v>
      </c>
      <c r="F867" s="92">
        <v>0.842875900317726</v>
      </c>
      <c r="G867" s="92">
        <v>0.356196382457424</v>
      </c>
      <c r="H867" s="92">
        <v>0.0748121249283533</v>
      </c>
      <c r="I867" s="93">
        <v>100.0</v>
      </c>
      <c r="J867" s="90"/>
      <c r="K867" s="90"/>
      <c r="L867" s="90"/>
      <c r="M867" s="90"/>
      <c r="N867" s="90"/>
      <c r="O867" s="90"/>
      <c r="P867" s="90"/>
      <c r="Q867" s="90"/>
      <c r="R867" s="90"/>
    </row>
    <row r="868">
      <c r="A868" s="89" t="s">
        <v>292</v>
      </c>
      <c r="B868" s="90">
        <v>400.0</v>
      </c>
      <c r="C868" s="90">
        <v>11776.0</v>
      </c>
      <c r="D868" s="90" t="s">
        <v>77</v>
      </c>
      <c r="E868" s="92">
        <v>0.998443489031648</v>
      </c>
      <c r="F868" s="92">
        <v>0.831560811373585</v>
      </c>
      <c r="G868" s="92">
        <v>0.335464285708731</v>
      </c>
      <c r="H868" s="92">
        <v>0.0741219795436296</v>
      </c>
      <c r="I868" s="93">
        <v>100.0</v>
      </c>
      <c r="J868" s="90"/>
      <c r="K868" s="90"/>
      <c r="L868" s="90"/>
      <c r="M868" s="90"/>
      <c r="N868" s="90"/>
      <c r="O868" s="90"/>
      <c r="P868" s="90"/>
      <c r="Q868" s="90"/>
      <c r="R868" s="90"/>
    </row>
    <row r="869">
      <c r="A869" s="89" t="s">
        <v>298</v>
      </c>
      <c r="B869" s="90">
        <v>400.0</v>
      </c>
      <c r="C869" s="90">
        <v>11776.0</v>
      </c>
      <c r="D869" s="90" t="s">
        <v>77</v>
      </c>
      <c r="E869" s="92">
        <v>0.998443489031648</v>
      </c>
      <c r="F869" s="92">
        <v>0.831560811373585</v>
      </c>
      <c r="G869" s="92">
        <v>0.335464285708731</v>
      </c>
      <c r="H869" s="92">
        <v>0.0741219795436296</v>
      </c>
      <c r="I869" s="93">
        <v>100.0</v>
      </c>
      <c r="J869" s="90"/>
      <c r="K869" s="90"/>
      <c r="L869" s="90"/>
      <c r="M869" s="90"/>
      <c r="N869" s="90"/>
      <c r="O869" s="90"/>
      <c r="P869" s="90"/>
      <c r="Q869" s="90"/>
      <c r="R869" s="90"/>
    </row>
    <row r="870">
      <c r="A870" s="89" t="s">
        <v>1069</v>
      </c>
      <c r="B870" s="90">
        <v>400.0</v>
      </c>
      <c r="C870" s="90">
        <v>12182.0</v>
      </c>
      <c r="D870" s="90" t="s">
        <v>77</v>
      </c>
      <c r="E870" s="92">
        <v>0.997780943169814</v>
      </c>
      <c r="F870" s="92">
        <v>0.831836372905623</v>
      </c>
      <c r="G870" s="92">
        <v>0.353713793237769</v>
      </c>
      <c r="H870" s="92">
        <v>0.0748333481876284</v>
      </c>
      <c r="I870" s="93">
        <v>100.0</v>
      </c>
      <c r="J870" s="90"/>
      <c r="K870" s="90"/>
      <c r="L870" s="90"/>
      <c r="M870" s="90"/>
      <c r="N870" s="90"/>
      <c r="O870" s="90"/>
      <c r="P870" s="90"/>
      <c r="Q870" s="90"/>
      <c r="R870" s="90"/>
    </row>
    <row r="871">
      <c r="A871" s="89" t="s">
        <v>1070</v>
      </c>
      <c r="B871" s="90">
        <v>400.0</v>
      </c>
      <c r="C871" s="90">
        <v>12182.0</v>
      </c>
      <c r="D871" s="90" t="s">
        <v>77</v>
      </c>
      <c r="E871" s="92">
        <v>0.997780943169814</v>
      </c>
      <c r="F871" s="92">
        <v>0.831836372905623</v>
      </c>
      <c r="G871" s="92">
        <v>0.353713793237769</v>
      </c>
      <c r="H871" s="92">
        <v>0.0748333481876284</v>
      </c>
      <c r="I871" s="93">
        <v>100.0</v>
      </c>
      <c r="J871" s="90"/>
      <c r="K871" s="90"/>
      <c r="L871" s="90"/>
      <c r="M871" s="90"/>
      <c r="N871" s="90"/>
      <c r="O871" s="90"/>
      <c r="P871" s="90"/>
      <c r="Q871" s="90"/>
      <c r="R871" s="90"/>
    </row>
    <row r="872">
      <c r="A872" s="89" t="s">
        <v>1071</v>
      </c>
      <c r="B872" s="90">
        <v>400.0</v>
      </c>
      <c r="C872" s="90">
        <v>11884.0</v>
      </c>
      <c r="D872" s="90" t="s">
        <v>77</v>
      </c>
      <c r="E872" s="92">
        <v>0.998320443981854</v>
      </c>
      <c r="F872" s="92">
        <v>0.844401594380018</v>
      </c>
      <c r="G872" s="92">
        <v>0.347490523502355</v>
      </c>
      <c r="H872" s="92">
        <v>0.074966361772078</v>
      </c>
      <c r="I872" s="93">
        <v>100.0</v>
      </c>
      <c r="J872" s="90"/>
      <c r="K872" s="90"/>
      <c r="L872" s="90"/>
      <c r="M872" s="90"/>
      <c r="N872" s="90"/>
      <c r="O872" s="90"/>
      <c r="P872" s="90"/>
      <c r="Q872" s="90"/>
      <c r="R872" s="90"/>
    </row>
    <row r="873">
      <c r="A873" s="89" t="s">
        <v>1072</v>
      </c>
      <c r="B873" s="90">
        <v>400.0</v>
      </c>
      <c r="C873" s="90">
        <v>11884.0</v>
      </c>
      <c r="D873" s="90" t="s">
        <v>77</v>
      </c>
      <c r="E873" s="92">
        <v>0.998320443981854</v>
      </c>
      <c r="F873" s="92">
        <v>0.844401594380018</v>
      </c>
      <c r="G873" s="92">
        <v>0.347490523502355</v>
      </c>
      <c r="H873" s="92">
        <v>0.074966361772078</v>
      </c>
      <c r="I873" s="93">
        <v>100.0</v>
      </c>
      <c r="J873" s="90"/>
      <c r="K873" s="90"/>
      <c r="L873" s="90"/>
      <c r="M873" s="90"/>
      <c r="N873" s="90"/>
      <c r="O873" s="90"/>
      <c r="P873" s="90"/>
      <c r="Q873" s="90"/>
      <c r="R873" s="90"/>
    </row>
    <row r="874">
      <c r="A874" s="89" t="s">
        <v>1073</v>
      </c>
      <c r="B874" s="90">
        <v>400.0</v>
      </c>
      <c r="C874" s="90">
        <v>11633.0</v>
      </c>
      <c r="D874" s="90" t="s">
        <v>77</v>
      </c>
      <c r="E874" s="92">
        <v>0.998302335269269</v>
      </c>
      <c r="F874" s="92">
        <v>0.842340711659001</v>
      </c>
      <c r="G874" s="92">
        <v>0.342799008709451</v>
      </c>
      <c r="H874" s="92">
        <v>0.0755167850963521</v>
      </c>
      <c r="I874" s="93">
        <v>100.0</v>
      </c>
      <c r="J874" s="90"/>
      <c r="K874" s="90"/>
      <c r="L874" s="90"/>
      <c r="M874" s="90"/>
      <c r="N874" s="90"/>
      <c r="O874" s="90"/>
      <c r="P874" s="90"/>
      <c r="Q874" s="90"/>
      <c r="R874" s="90"/>
    </row>
    <row r="875">
      <c r="A875" s="89" t="s">
        <v>1075</v>
      </c>
      <c r="B875" s="90">
        <v>400.0</v>
      </c>
      <c r="C875" s="90">
        <v>11633.0</v>
      </c>
      <c r="D875" s="90" t="s">
        <v>77</v>
      </c>
      <c r="E875" s="92">
        <v>0.998302335269269</v>
      </c>
      <c r="F875" s="92">
        <v>0.842340711659001</v>
      </c>
      <c r="G875" s="92">
        <v>0.342799008709451</v>
      </c>
      <c r="H875" s="92">
        <v>0.0755167850963521</v>
      </c>
      <c r="I875" s="93">
        <v>100.0</v>
      </c>
      <c r="J875" s="90"/>
      <c r="K875" s="90"/>
      <c r="L875" s="90"/>
      <c r="M875" s="90"/>
      <c r="N875" s="90"/>
      <c r="O875" s="90"/>
      <c r="P875" s="90"/>
      <c r="Q875" s="90"/>
      <c r="R875" s="90"/>
    </row>
    <row r="876">
      <c r="A876" s="89" t="s">
        <v>1076</v>
      </c>
      <c r="B876" s="90">
        <v>400.0</v>
      </c>
      <c r="C876" s="90">
        <v>12329.0</v>
      </c>
      <c r="D876" s="90" t="s">
        <v>77</v>
      </c>
      <c r="E876" s="92">
        <v>0.998207641154712</v>
      </c>
      <c r="F876" s="92">
        <v>0.819082926255043</v>
      </c>
      <c r="G876" s="92">
        <v>0.360785299060705</v>
      </c>
      <c r="H876" s="92">
        <v>0.0748442614541194</v>
      </c>
      <c r="I876" s="93">
        <v>100.0</v>
      </c>
      <c r="J876" s="90"/>
      <c r="K876" s="90"/>
      <c r="L876" s="90"/>
      <c r="M876" s="90"/>
      <c r="N876" s="90"/>
      <c r="O876" s="90"/>
      <c r="P876" s="90"/>
      <c r="Q876" s="90"/>
      <c r="R876" s="90"/>
    </row>
    <row r="877">
      <c r="A877" s="89" t="s">
        <v>1077</v>
      </c>
      <c r="B877" s="90">
        <v>400.0</v>
      </c>
      <c r="C877" s="90">
        <v>12329.0</v>
      </c>
      <c r="D877" s="90" t="s">
        <v>77</v>
      </c>
      <c r="E877" s="92">
        <v>0.998207641154712</v>
      </c>
      <c r="F877" s="92">
        <v>0.819082926255043</v>
      </c>
      <c r="G877" s="92">
        <v>0.360785299060705</v>
      </c>
      <c r="H877" s="92">
        <v>0.0748442614541194</v>
      </c>
      <c r="I877" s="93">
        <v>100.0</v>
      </c>
      <c r="J877" s="90"/>
      <c r="K877" s="90"/>
      <c r="L877" s="90"/>
      <c r="M877" s="90"/>
      <c r="N877" s="90"/>
      <c r="O877" s="90"/>
      <c r="P877" s="90"/>
      <c r="Q877" s="90"/>
      <c r="R877" s="90"/>
    </row>
    <row r="878">
      <c r="A878" s="89" t="s">
        <v>1078</v>
      </c>
      <c r="B878" s="90">
        <v>400.0</v>
      </c>
      <c r="C878" s="90">
        <v>12106.0</v>
      </c>
      <c r="D878" s="90" t="s">
        <v>77</v>
      </c>
      <c r="E878" s="92">
        <v>0.998120540991393</v>
      </c>
      <c r="F878" s="92">
        <v>0.819630590079671</v>
      </c>
      <c r="G878" s="92">
        <v>0.349966491250892</v>
      </c>
      <c r="H878" s="92">
        <v>0.0748567719333055</v>
      </c>
      <c r="I878" s="93">
        <v>100.0</v>
      </c>
      <c r="J878" s="90"/>
      <c r="K878" s="90"/>
      <c r="L878" s="90"/>
      <c r="M878" s="90"/>
      <c r="N878" s="90"/>
      <c r="O878" s="90"/>
      <c r="P878" s="90"/>
      <c r="Q878" s="90"/>
      <c r="R878" s="90"/>
    </row>
    <row r="879">
      <c r="A879" s="89" t="s">
        <v>1079</v>
      </c>
      <c r="B879" s="90">
        <v>400.0</v>
      </c>
      <c r="C879" s="90">
        <v>12106.0</v>
      </c>
      <c r="D879" s="90" t="s">
        <v>77</v>
      </c>
      <c r="E879" s="92">
        <v>0.998120540991393</v>
      </c>
      <c r="F879" s="92">
        <v>0.819630590079671</v>
      </c>
      <c r="G879" s="92">
        <v>0.349966491250892</v>
      </c>
      <c r="H879" s="92">
        <v>0.0748567719333055</v>
      </c>
      <c r="I879" s="93">
        <v>100.0</v>
      </c>
      <c r="J879" s="90"/>
      <c r="K879" s="90"/>
      <c r="L879" s="90"/>
      <c r="M879" s="90"/>
      <c r="N879" s="90"/>
      <c r="O879" s="90"/>
      <c r="P879" s="90"/>
      <c r="Q879" s="90"/>
      <c r="R879" s="90"/>
    </row>
    <row r="880">
      <c r="A880" s="89" t="s">
        <v>1080</v>
      </c>
      <c r="B880" s="90">
        <v>400.0</v>
      </c>
      <c r="C880" s="90">
        <v>12142.0</v>
      </c>
      <c r="D880" s="90" t="s">
        <v>77</v>
      </c>
      <c r="E880" s="92">
        <v>0.997985294048265</v>
      </c>
      <c r="F880" s="92">
        <v>0.832036952282025</v>
      </c>
      <c r="G880" s="92">
        <v>0.348082979347175</v>
      </c>
      <c r="H880" s="92">
        <v>0.0746862053560612</v>
      </c>
      <c r="I880" s="93">
        <v>100.0</v>
      </c>
      <c r="J880" s="90"/>
      <c r="K880" s="90"/>
      <c r="L880" s="90"/>
      <c r="M880" s="90"/>
      <c r="N880" s="90"/>
      <c r="O880" s="90"/>
      <c r="P880" s="90"/>
      <c r="Q880" s="90"/>
      <c r="R880" s="90"/>
    </row>
    <row r="881">
      <c r="A881" s="89" t="s">
        <v>1081</v>
      </c>
      <c r="B881" s="90">
        <v>400.0</v>
      </c>
      <c r="C881" s="90">
        <v>12142.0</v>
      </c>
      <c r="D881" s="90" t="s">
        <v>77</v>
      </c>
      <c r="E881" s="92">
        <v>0.997985294048265</v>
      </c>
      <c r="F881" s="92">
        <v>0.832036952282025</v>
      </c>
      <c r="G881" s="92">
        <v>0.348082979347175</v>
      </c>
      <c r="H881" s="92">
        <v>0.0746862053560612</v>
      </c>
      <c r="I881" s="93">
        <v>100.0</v>
      </c>
      <c r="J881" s="90"/>
      <c r="K881" s="90"/>
      <c r="L881" s="90"/>
      <c r="M881" s="90"/>
      <c r="N881" s="90"/>
      <c r="O881" s="90"/>
      <c r="P881" s="90"/>
      <c r="Q881" s="90"/>
      <c r="R881" s="90"/>
    </row>
    <row r="882">
      <c r="A882" s="89" t="s">
        <v>1083</v>
      </c>
      <c r="B882" s="90">
        <v>400.0</v>
      </c>
      <c r="C882" s="90">
        <v>11901.0</v>
      </c>
      <c r="D882" s="90" t="s">
        <v>77</v>
      </c>
      <c r="E882" s="92">
        <v>0.998308335862975</v>
      </c>
      <c r="F882" s="92">
        <v>0.842254641173493</v>
      </c>
      <c r="G882" s="92">
        <v>0.348431009357017</v>
      </c>
      <c r="H882" s="92">
        <v>0.0750432322974094</v>
      </c>
      <c r="I882" s="93">
        <v>100.0</v>
      </c>
      <c r="J882" s="90"/>
      <c r="K882" s="90"/>
      <c r="L882" s="90"/>
      <c r="M882" s="90"/>
      <c r="N882" s="90"/>
      <c r="O882" s="90"/>
      <c r="P882" s="90"/>
      <c r="Q882" s="90"/>
      <c r="R882" s="90"/>
    </row>
    <row r="883">
      <c r="A883" s="89" t="s">
        <v>1084</v>
      </c>
      <c r="B883" s="90">
        <v>400.0</v>
      </c>
      <c r="C883" s="90">
        <v>11901.0</v>
      </c>
      <c r="D883" s="90" t="s">
        <v>77</v>
      </c>
      <c r="E883" s="92">
        <v>0.998308335862975</v>
      </c>
      <c r="F883" s="92">
        <v>0.842254641173493</v>
      </c>
      <c r="G883" s="92">
        <v>0.348431009357017</v>
      </c>
      <c r="H883" s="92">
        <v>0.0750432322974094</v>
      </c>
      <c r="I883" s="93">
        <v>100.0</v>
      </c>
      <c r="J883" s="90"/>
      <c r="K883" s="90"/>
      <c r="L883" s="90"/>
      <c r="M883" s="90"/>
      <c r="N883" s="90"/>
      <c r="O883" s="90"/>
      <c r="P883" s="90"/>
      <c r="Q883" s="90"/>
      <c r="R883" s="90"/>
    </row>
    <row r="884">
      <c r="A884" s="89" t="s">
        <v>1085</v>
      </c>
      <c r="B884" s="90">
        <v>400.0</v>
      </c>
      <c r="C884" s="90">
        <v>11842.0</v>
      </c>
      <c r="D884" s="90" t="s">
        <v>77</v>
      </c>
      <c r="E884" s="92">
        <v>0.998722865506079</v>
      </c>
      <c r="F884" s="92">
        <v>0.854471560013451</v>
      </c>
      <c r="G884" s="92">
        <v>0.357286723209016</v>
      </c>
      <c r="H884" s="92">
        <v>0.0760948937467844</v>
      </c>
      <c r="I884" s="93">
        <v>100.0</v>
      </c>
      <c r="J884" s="90"/>
      <c r="K884" s="90"/>
      <c r="L884" s="90"/>
      <c r="M884" s="90"/>
      <c r="N884" s="90"/>
      <c r="O884" s="90"/>
      <c r="P884" s="90"/>
      <c r="Q884" s="90"/>
      <c r="R884" s="90"/>
    </row>
    <row r="885">
      <c r="A885" s="89" t="s">
        <v>1086</v>
      </c>
      <c r="B885" s="90">
        <v>400.0</v>
      </c>
      <c r="C885" s="90">
        <v>11842.0</v>
      </c>
      <c r="D885" s="90" t="s">
        <v>77</v>
      </c>
      <c r="E885" s="92">
        <v>0.998722865506079</v>
      </c>
      <c r="F885" s="92">
        <v>0.854471560013451</v>
      </c>
      <c r="G885" s="92">
        <v>0.357286723209016</v>
      </c>
      <c r="H885" s="92">
        <v>0.0760948937467844</v>
      </c>
      <c r="I885" s="93">
        <v>100.0</v>
      </c>
      <c r="J885" s="90"/>
      <c r="K885" s="90"/>
      <c r="L885" s="90"/>
      <c r="M885" s="90"/>
      <c r="N885" s="90"/>
      <c r="O885" s="90"/>
      <c r="P885" s="90"/>
      <c r="Q885" s="90"/>
      <c r="R885" s="90"/>
    </row>
    <row r="886">
      <c r="A886" s="89" t="s">
        <v>1087</v>
      </c>
      <c r="B886" s="90">
        <v>400.0</v>
      </c>
      <c r="C886" s="90">
        <v>11907.0</v>
      </c>
      <c r="D886" s="90" t="s">
        <v>77</v>
      </c>
      <c r="E886" s="92">
        <v>0.998281259251865</v>
      </c>
      <c r="F886" s="92">
        <v>0.850373855229709</v>
      </c>
      <c r="G886" s="92">
        <v>0.343232496433187</v>
      </c>
      <c r="H886" s="92">
        <v>0.074551490909359</v>
      </c>
      <c r="I886" s="93">
        <v>100.0</v>
      </c>
      <c r="J886" s="90"/>
      <c r="K886" s="90"/>
      <c r="L886" s="90"/>
      <c r="M886" s="90"/>
      <c r="N886" s="90"/>
      <c r="O886" s="90"/>
      <c r="P886" s="90"/>
      <c r="Q886" s="90"/>
      <c r="R886" s="90"/>
    </row>
    <row r="887">
      <c r="A887" s="89" t="s">
        <v>1088</v>
      </c>
      <c r="B887" s="90">
        <v>400.0</v>
      </c>
      <c r="C887" s="90">
        <v>11907.0</v>
      </c>
      <c r="D887" s="90" t="s">
        <v>77</v>
      </c>
      <c r="E887" s="92">
        <v>0.998281259251865</v>
      </c>
      <c r="F887" s="92">
        <v>0.850373855229709</v>
      </c>
      <c r="G887" s="92">
        <v>0.343232496433187</v>
      </c>
      <c r="H887" s="92">
        <v>0.074551490909359</v>
      </c>
      <c r="I887" s="93">
        <v>100.0</v>
      </c>
      <c r="J887" s="90"/>
      <c r="K887" s="90"/>
      <c r="L887" s="90"/>
      <c r="M887" s="90"/>
      <c r="N887" s="90"/>
      <c r="O887" s="90"/>
      <c r="P887" s="90"/>
      <c r="Q887" s="90"/>
      <c r="R887" s="90"/>
    </row>
    <row r="888">
      <c r="A888" s="89" t="s">
        <v>1089</v>
      </c>
      <c r="B888" s="90">
        <v>400.0</v>
      </c>
      <c r="C888" s="90">
        <v>11919.0</v>
      </c>
      <c r="D888" s="90" t="s">
        <v>77</v>
      </c>
      <c r="E888" s="92">
        <v>0.997698586113481</v>
      </c>
      <c r="F888" s="92">
        <v>0.857447944867093</v>
      </c>
      <c r="G888" s="92">
        <v>0.341204385024355</v>
      </c>
      <c r="H888" s="92">
        <v>0.0743112107821656</v>
      </c>
      <c r="I888" s="93">
        <v>100.0</v>
      </c>
      <c r="J888" s="90"/>
      <c r="K888" s="90"/>
      <c r="L888" s="90"/>
      <c r="M888" s="90"/>
      <c r="N888" s="90"/>
      <c r="O888" s="90"/>
      <c r="P888" s="90"/>
      <c r="Q888" s="90"/>
      <c r="R888" s="90"/>
    </row>
    <row r="889">
      <c r="A889" s="89" t="s">
        <v>1090</v>
      </c>
      <c r="B889" s="90">
        <v>400.0</v>
      </c>
      <c r="C889" s="90">
        <v>11919.0</v>
      </c>
      <c r="D889" s="90" t="s">
        <v>77</v>
      </c>
      <c r="E889" s="92">
        <v>0.997698586113481</v>
      </c>
      <c r="F889" s="92">
        <v>0.857447944867093</v>
      </c>
      <c r="G889" s="92">
        <v>0.341204385024355</v>
      </c>
      <c r="H889" s="92">
        <v>0.0743112107821656</v>
      </c>
      <c r="I889" s="93">
        <v>100.0</v>
      </c>
      <c r="J889" s="90"/>
      <c r="K889" s="90"/>
      <c r="L889" s="90"/>
      <c r="M889" s="90"/>
      <c r="N889" s="90"/>
      <c r="O889" s="90"/>
      <c r="P889" s="90"/>
      <c r="Q889" s="90"/>
      <c r="R889" s="90"/>
    </row>
    <row r="890">
      <c r="A890" s="89" t="s">
        <v>305</v>
      </c>
      <c r="B890" s="90">
        <v>400.0</v>
      </c>
      <c r="C890" s="90">
        <v>11966.0</v>
      </c>
      <c r="D890" s="90" t="s">
        <v>77</v>
      </c>
      <c r="E890" s="92">
        <v>0.9982386887935</v>
      </c>
      <c r="F890" s="92">
        <v>0.824186760390998</v>
      </c>
      <c r="G890" s="92">
        <v>0.347835841201239</v>
      </c>
      <c r="H890" s="92">
        <v>0.0746460214860234</v>
      </c>
      <c r="I890" s="93">
        <v>100.0</v>
      </c>
      <c r="J890" s="90"/>
      <c r="K890" s="90"/>
      <c r="L890" s="90"/>
      <c r="M890" s="90"/>
      <c r="N890" s="90"/>
      <c r="O890" s="90"/>
      <c r="P890" s="90"/>
      <c r="Q890" s="90"/>
      <c r="R890" s="90"/>
    </row>
    <row r="891">
      <c r="A891" s="89" t="s">
        <v>309</v>
      </c>
      <c r="B891" s="90">
        <v>400.0</v>
      </c>
      <c r="C891" s="90">
        <v>11966.0</v>
      </c>
      <c r="D891" s="90" t="s">
        <v>77</v>
      </c>
      <c r="E891" s="92">
        <v>0.9982386887935</v>
      </c>
      <c r="F891" s="92">
        <v>0.824186760390998</v>
      </c>
      <c r="G891" s="92">
        <v>0.347835841201239</v>
      </c>
      <c r="H891" s="92">
        <v>0.0746460214860234</v>
      </c>
      <c r="I891" s="93">
        <v>100.0</v>
      </c>
      <c r="J891" s="90"/>
      <c r="K891" s="90"/>
      <c r="L891" s="90"/>
      <c r="M891" s="90"/>
      <c r="N891" s="90"/>
      <c r="O891" s="90"/>
      <c r="P891" s="90"/>
      <c r="Q891" s="90"/>
      <c r="R891" s="90"/>
    </row>
    <row r="892">
      <c r="A892" s="89" t="s">
        <v>1091</v>
      </c>
      <c r="B892" s="90">
        <v>400.0</v>
      </c>
      <c r="C892" s="90">
        <v>12081.0</v>
      </c>
      <c r="D892" s="90" t="s">
        <v>77</v>
      </c>
      <c r="E892" s="92">
        <v>0.997954002836165</v>
      </c>
      <c r="F892" s="92">
        <v>0.822119358116656</v>
      </c>
      <c r="G892" s="92">
        <v>0.348065937791094</v>
      </c>
      <c r="H892" s="92">
        <v>0.0747703070817275</v>
      </c>
      <c r="I892" s="93">
        <v>100.0</v>
      </c>
      <c r="J892" s="90"/>
      <c r="K892" s="90"/>
      <c r="L892" s="90"/>
      <c r="M892" s="90"/>
      <c r="N892" s="90"/>
      <c r="O892" s="90"/>
      <c r="P892" s="90"/>
      <c r="Q892" s="90"/>
      <c r="R892" s="90"/>
    </row>
    <row r="893">
      <c r="A893" s="89" t="s">
        <v>1092</v>
      </c>
      <c r="B893" s="90">
        <v>400.0</v>
      </c>
      <c r="C893" s="90">
        <v>12081.0</v>
      </c>
      <c r="D893" s="90" t="s">
        <v>77</v>
      </c>
      <c r="E893" s="92">
        <v>0.997954002836165</v>
      </c>
      <c r="F893" s="92">
        <v>0.822119358116656</v>
      </c>
      <c r="G893" s="92">
        <v>0.348065937791094</v>
      </c>
      <c r="H893" s="92">
        <v>0.0747703070817275</v>
      </c>
      <c r="I893" s="93">
        <v>100.0</v>
      </c>
      <c r="J893" s="90"/>
      <c r="K893" s="90"/>
      <c r="L893" s="90"/>
      <c r="M893" s="90"/>
      <c r="N893" s="90"/>
      <c r="O893" s="90"/>
      <c r="P893" s="90"/>
      <c r="Q893" s="90"/>
      <c r="R893" s="90"/>
    </row>
    <row r="894">
      <c r="A894" s="89" t="s">
        <v>1093</v>
      </c>
      <c r="B894" s="90">
        <v>400.0</v>
      </c>
      <c r="C894" s="90">
        <v>12248.0</v>
      </c>
      <c r="D894" s="90" t="s">
        <v>77</v>
      </c>
      <c r="E894" s="92">
        <v>0.998532847987495</v>
      </c>
      <c r="F894" s="92">
        <v>0.819703690312492</v>
      </c>
      <c r="G894" s="92">
        <v>0.355981998039315</v>
      </c>
      <c r="H894" s="92">
        <v>0.0747802975665184</v>
      </c>
      <c r="I894" s="93">
        <v>100.0</v>
      </c>
      <c r="J894" s="90"/>
      <c r="K894" s="90"/>
      <c r="L894" s="90"/>
      <c r="M894" s="90"/>
      <c r="N894" s="90"/>
      <c r="O894" s="90"/>
      <c r="P894" s="90"/>
      <c r="Q894" s="90"/>
      <c r="R894" s="90"/>
    </row>
    <row r="895">
      <c r="A895" s="89" t="s">
        <v>1094</v>
      </c>
      <c r="B895" s="90">
        <v>400.0</v>
      </c>
      <c r="C895" s="90">
        <v>12248.0</v>
      </c>
      <c r="D895" s="90" t="s">
        <v>77</v>
      </c>
      <c r="E895" s="92">
        <v>0.998532847987495</v>
      </c>
      <c r="F895" s="92">
        <v>0.819703690312492</v>
      </c>
      <c r="G895" s="92">
        <v>0.355981998039315</v>
      </c>
      <c r="H895" s="92">
        <v>0.0747802975665184</v>
      </c>
      <c r="I895" s="93">
        <v>100.0</v>
      </c>
      <c r="J895" s="90"/>
      <c r="K895" s="90"/>
      <c r="L895" s="90"/>
      <c r="M895" s="90"/>
      <c r="N895" s="90"/>
      <c r="O895" s="90"/>
      <c r="P895" s="90"/>
      <c r="Q895" s="90"/>
      <c r="R895" s="90"/>
    </row>
    <row r="896">
      <c r="A896" s="89" t="s">
        <v>1095</v>
      </c>
      <c r="B896" s="90">
        <v>400.0</v>
      </c>
      <c r="C896" s="90">
        <v>11650.0</v>
      </c>
      <c r="D896" s="90" t="s">
        <v>77</v>
      </c>
      <c r="E896" s="92">
        <v>0.998818051111372</v>
      </c>
      <c r="F896" s="92">
        <v>0.84947924272675</v>
      </c>
      <c r="G896" s="92">
        <v>0.354804686219689</v>
      </c>
      <c r="H896" s="92">
        <v>0.076233016527444</v>
      </c>
      <c r="I896" s="93">
        <v>100.0</v>
      </c>
      <c r="J896" s="90"/>
      <c r="K896" s="90"/>
      <c r="L896" s="90"/>
      <c r="M896" s="90"/>
      <c r="N896" s="90"/>
      <c r="O896" s="90"/>
      <c r="P896" s="90"/>
      <c r="Q896" s="90"/>
      <c r="R896" s="90"/>
    </row>
    <row r="897">
      <c r="A897" s="89" t="s">
        <v>1096</v>
      </c>
      <c r="B897" s="90">
        <v>400.0</v>
      </c>
      <c r="C897" s="90">
        <v>11650.0</v>
      </c>
      <c r="D897" s="90" t="s">
        <v>77</v>
      </c>
      <c r="E897" s="92">
        <v>0.998818051111372</v>
      </c>
      <c r="F897" s="92">
        <v>0.84947924272675</v>
      </c>
      <c r="G897" s="92">
        <v>0.354804686219689</v>
      </c>
      <c r="H897" s="92">
        <v>0.076233016527444</v>
      </c>
      <c r="I897" s="93">
        <v>100.0</v>
      </c>
      <c r="J897" s="90"/>
      <c r="K897" s="90"/>
      <c r="L897" s="90"/>
      <c r="M897" s="90"/>
      <c r="N897" s="90"/>
      <c r="O897" s="90"/>
      <c r="P897" s="90"/>
      <c r="Q897" s="90"/>
      <c r="R897" s="90"/>
    </row>
    <row r="898">
      <c r="A898" s="89" t="s">
        <v>1097</v>
      </c>
      <c r="B898" s="90">
        <v>400.0</v>
      </c>
      <c r="C898" s="90">
        <v>12099.0</v>
      </c>
      <c r="D898" s="90" t="s">
        <v>77</v>
      </c>
      <c r="E898" s="92">
        <v>0.998760547637524</v>
      </c>
      <c r="F898" s="92">
        <v>0.83509026981613</v>
      </c>
      <c r="G898" s="92">
        <v>0.355102475558753</v>
      </c>
      <c r="H898" s="92">
        <v>0.0744949547095907</v>
      </c>
      <c r="I898" s="93">
        <v>100.0</v>
      </c>
      <c r="J898" s="90"/>
      <c r="K898" s="90"/>
      <c r="L898" s="90"/>
      <c r="M898" s="90"/>
      <c r="N898" s="90"/>
      <c r="O898" s="90"/>
      <c r="P898" s="90"/>
      <c r="Q898" s="90"/>
      <c r="R898" s="90"/>
    </row>
    <row r="899">
      <c r="A899" s="89" t="s">
        <v>1098</v>
      </c>
      <c r="B899" s="90">
        <v>400.0</v>
      </c>
      <c r="C899" s="90">
        <v>12099.0</v>
      </c>
      <c r="D899" s="90" t="s">
        <v>77</v>
      </c>
      <c r="E899" s="92">
        <v>0.998760547637524</v>
      </c>
      <c r="F899" s="92">
        <v>0.83509026981613</v>
      </c>
      <c r="G899" s="92">
        <v>0.355102475558753</v>
      </c>
      <c r="H899" s="92">
        <v>0.0744949547095907</v>
      </c>
      <c r="I899" s="93">
        <v>100.0</v>
      </c>
      <c r="J899" s="90"/>
      <c r="K899" s="90"/>
      <c r="L899" s="90"/>
      <c r="M899" s="90"/>
      <c r="N899" s="90"/>
      <c r="O899" s="90"/>
      <c r="P899" s="90"/>
      <c r="Q899" s="90"/>
      <c r="R899" s="90"/>
    </row>
    <row r="900">
      <c r="A900" s="89" t="s">
        <v>1099</v>
      </c>
      <c r="B900" s="90">
        <v>400.0</v>
      </c>
      <c r="C900" s="90">
        <v>12147.0</v>
      </c>
      <c r="D900" s="90" t="s">
        <v>77</v>
      </c>
      <c r="E900" s="92">
        <v>0.998388001050074</v>
      </c>
      <c r="F900" s="92">
        <v>0.838052630035753</v>
      </c>
      <c r="G900" s="92">
        <v>0.350608488501607</v>
      </c>
      <c r="H900" s="92">
        <v>0.0748502235996577</v>
      </c>
      <c r="I900" s="93">
        <v>100.0</v>
      </c>
      <c r="J900" s="90"/>
      <c r="K900" s="90"/>
      <c r="L900" s="90"/>
      <c r="M900" s="90"/>
      <c r="N900" s="90"/>
      <c r="O900" s="90"/>
      <c r="P900" s="90"/>
      <c r="Q900" s="90"/>
      <c r="R900" s="90"/>
    </row>
    <row r="901">
      <c r="A901" s="89" t="s">
        <v>1100</v>
      </c>
      <c r="B901" s="90">
        <v>400.0</v>
      </c>
      <c r="C901" s="90">
        <v>12147.0</v>
      </c>
      <c r="D901" s="90" t="s">
        <v>77</v>
      </c>
      <c r="E901" s="92">
        <v>0.998388001050074</v>
      </c>
      <c r="F901" s="92">
        <v>0.838052630035753</v>
      </c>
      <c r="G901" s="92">
        <v>0.350608488501607</v>
      </c>
      <c r="H901" s="92">
        <v>0.0748502235996577</v>
      </c>
      <c r="I901" s="93">
        <v>100.0</v>
      </c>
      <c r="J901" s="90"/>
      <c r="K901" s="90"/>
      <c r="L901" s="90"/>
      <c r="M901" s="90"/>
      <c r="N901" s="90"/>
      <c r="O901" s="90"/>
      <c r="P901" s="90"/>
      <c r="Q901" s="90"/>
      <c r="R901" s="90"/>
    </row>
    <row r="902">
      <c r="A902" s="89" t="s">
        <v>1101</v>
      </c>
      <c r="B902" s="90">
        <v>400.0</v>
      </c>
      <c r="C902" s="90">
        <v>11727.0</v>
      </c>
      <c r="D902" s="90" t="s">
        <v>77</v>
      </c>
      <c r="E902" s="92">
        <v>0.998188949314512</v>
      </c>
      <c r="F902" s="92">
        <v>0.86098599409845</v>
      </c>
      <c r="G902" s="92">
        <v>0.350978385092221</v>
      </c>
      <c r="H902" s="92">
        <v>0.0759711231461693</v>
      </c>
      <c r="I902" s="93">
        <v>100.0</v>
      </c>
      <c r="J902" s="90"/>
      <c r="K902" s="90"/>
      <c r="L902" s="90"/>
      <c r="M902" s="90"/>
      <c r="N902" s="90"/>
      <c r="O902" s="90"/>
      <c r="P902" s="90"/>
      <c r="Q902" s="90"/>
      <c r="R902" s="90"/>
    </row>
    <row r="903">
      <c r="A903" s="89" t="s">
        <v>1103</v>
      </c>
      <c r="B903" s="90">
        <v>400.0</v>
      </c>
      <c r="C903" s="90">
        <v>11727.0</v>
      </c>
      <c r="D903" s="90" t="s">
        <v>77</v>
      </c>
      <c r="E903" s="92">
        <v>0.998188949314512</v>
      </c>
      <c r="F903" s="92">
        <v>0.86098599409845</v>
      </c>
      <c r="G903" s="92">
        <v>0.350978385092221</v>
      </c>
      <c r="H903" s="92">
        <v>0.0759711231461693</v>
      </c>
      <c r="I903" s="93">
        <v>100.0</v>
      </c>
      <c r="J903" s="90"/>
      <c r="K903" s="90"/>
      <c r="L903" s="90"/>
      <c r="M903" s="90"/>
      <c r="N903" s="90"/>
      <c r="O903" s="90"/>
      <c r="P903" s="90"/>
      <c r="Q903" s="90"/>
      <c r="R903" s="90"/>
    </row>
    <row r="904">
      <c r="A904" s="89" t="s">
        <v>1104</v>
      </c>
      <c r="B904" s="90">
        <v>400.0</v>
      </c>
      <c r="C904" s="90">
        <v>11965.0</v>
      </c>
      <c r="D904" s="90" t="s">
        <v>77</v>
      </c>
      <c r="E904" s="92">
        <v>0.998565227308752</v>
      </c>
      <c r="F904" s="92">
        <v>0.840354636275842</v>
      </c>
      <c r="G904" s="92">
        <v>0.356943588059324</v>
      </c>
      <c r="H904" s="92">
        <v>0.0754443436284761</v>
      </c>
      <c r="I904" s="93">
        <v>100.0</v>
      </c>
      <c r="J904" s="90"/>
      <c r="K904" s="90"/>
      <c r="L904" s="90"/>
      <c r="M904" s="90"/>
      <c r="N904" s="90"/>
      <c r="O904" s="90"/>
      <c r="P904" s="90"/>
      <c r="Q904" s="90"/>
      <c r="R904" s="90"/>
    </row>
    <row r="905">
      <c r="A905" s="89" t="s">
        <v>1105</v>
      </c>
      <c r="B905" s="90">
        <v>400.0</v>
      </c>
      <c r="C905" s="90">
        <v>11965.0</v>
      </c>
      <c r="D905" s="90" t="s">
        <v>77</v>
      </c>
      <c r="E905" s="92">
        <v>0.998565227308752</v>
      </c>
      <c r="F905" s="92">
        <v>0.840354636275842</v>
      </c>
      <c r="G905" s="92">
        <v>0.356943588059324</v>
      </c>
      <c r="H905" s="92">
        <v>0.0754443436284761</v>
      </c>
      <c r="I905" s="93">
        <v>100.0</v>
      </c>
      <c r="J905" s="90"/>
      <c r="K905" s="90"/>
      <c r="L905" s="90"/>
      <c r="M905" s="90"/>
      <c r="N905" s="90"/>
      <c r="O905" s="90"/>
      <c r="P905" s="90"/>
      <c r="Q905" s="90"/>
      <c r="R905" s="90"/>
    </row>
    <row r="906">
      <c r="A906" s="89" t="s">
        <v>1107</v>
      </c>
      <c r="B906" s="90">
        <v>400.0</v>
      </c>
      <c r="C906" s="90">
        <v>11921.0</v>
      </c>
      <c r="D906" s="90" t="s">
        <v>77</v>
      </c>
      <c r="E906" s="92">
        <v>0.998539382230558</v>
      </c>
      <c r="F906" s="92">
        <v>0.835878898896</v>
      </c>
      <c r="G906" s="92">
        <v>0.348619043057358</v>
      </c>
      <c r="H906" s="92">
        <v>0.0755609361803649</v>
      </c>
      <c r="I906" s="93">
        <v>100.0</v>
      </c>
      <c r="J906" s="90"/>
      <c r="K906" s="90"/>
      <c r="L906" s="90"/>
      <c r="M906" s="90"/>
      <c r="N906" s="90"/>
      <c r="O906" s="90"/>
      <c r="P906" s="90"/>
      <c r="Q906" s="90"/>
      <c r="R906" s="90"/>
    </row>
    <row r="907">
      <c r="A907" s="89" t="s">
        <v>1108</v>
      </c>
      <c r="B907" s="90">
        <v>400.0</v>
      </c>
      <c r="C907" s="90">
        <v>11921.0</v>
      </c>
      <c r="D907" s="90" t="s">
        <v>77</v>
      </c>
      <c r="E907" s="92">
        <v>0.998539382230558</v>
      </c>
      <c r="F907" s="92">
        <v>0.835878898896</v>
      </c>
      <c r="G907" s="92">
        <v>0.348619043057358</v>
      </c>
      <c r="H907" s="92">
        <v>0.0755609361803649</v>
      </c>
      <c r="I907" s="93">
        <v>100.0</v>
      </c>
      <c r="J907" s="90"/>
      <c r="K907" s="90"/>
      <c r="L907" s="90"/>
      <c r="M907" s="90"/>
      <c r="N907" s="90"/>
      <c r="O907" s="90"/>
      <c r="P907" s="90"/>
      <c r="Q907" s="90"/>
      <c r="R907" s="90"/>
    </row>
    <row r="908">
      <c r="A908" s="89" t="s">
        <v>1109</v>
      </c>
      <c r="B908" s="90">
        <v>400.0</v>
      </c>
      <c r="C908" s="90">
        <v>11982.0</v>
      </c>
      <c r="D908" s="90" t="s">
        <v>77</v>
      </c>
      <c r="E908" s="92">
        <v>0.997899730751247</v>
      </c>
      <c r="F908" s="92">
        <v>0.846921611514294</v>
      </c>
      <c r="G908" s="92">
        <v>0.35934882133248</v>
      </c>
      <c r="H908" s="92">
        <v>0.0761790639874512</v>
      </c>
      <c r="I908" s="93">
        <v>100.0</v>
      </c>
      <c r="J908" s="90"/>
      <c r="K908" s="90"/>
      <c r="L908" s="90"/>
      <c r="M908" s="90"/>
      <c r="N908" s="90"/>
      <c r="O908" s="90"/>
      <c r="P908" s="90"/>
      <c r="Q908" s="90"/>
      <c r="R908" s="90"/>
    </row>
    <row r="909">
      <c r="A909" s="89" t="s">
        <v>1110</v>
      </c>
      <c r="B909" s="90">
        <v>400.0</v>
      </c>
      <c r="C909" s="90">
        <v>11982.0</v>
      </c>
      <c r="D909" s="90" t="s">
        <v>77</v>
      </c>
      <c r="E909" s="92">
        <v>0.997899730751247</v>
      </c>
      <c r="F909" s="92">
        <v>0.846921611514294</v>
      </c>
      <c r="G909" s="92">
        <v>0.35934882133248</v>
      </c>
      <c r="H909" s="92">
        <v>0.0761790639874512</v>
      </c>
      <c r="I909" s="93">
        <v>100.0</v>
      </c>
      <c r="J909" s="90"/>
      <c r="K909" s="90"/>
      <c r="L909" s="90"/>
      <c r="M909" s="90"/>
      <c r="N909" s="90"/>
      <c r="O909" s="90"/>
      <c r="P909" s="90"/>
      <c r="Q909" s="90"/>
      <c r="R909" s="90"/>
    </row>
    <row r="910">
      <c r="A910" s="89" t="s">
        <v>1111</v>
      </c>
      <c r="B910" s="90">
        <v>400.0</v>
      </c>
      <c r="C910" s="90">
        <v>12494.0</v>
      </c>
      <c r="D910" s="90" t="s">
        <v>77</v>
      </c>
      <c r="E910" s="92">
        <v>0.998117831880308</v>
      </c>
      <c r="F910" s="92">
        <v>0.818366976834001</v>
      </c>
      <c r="G910" s="92">
        <v>0.358554212028472</v>
      </c>
      <c r="H910" s="92">
        <v>0.0742541215941091</v>
      </c>
      <c r="I910" s="93">
        <v>100.0</v>
      </c>
      <c r="J910" s="90"/>
      <c r="K910" s="90"/>
      <c r="L910" s="90"/>
      <c r="M910" s="90"/>
      <c r="N910" s="90"/>
      <c r="O910" s="90"/>
      <c r="P910" s="90"/>
      <c r="Q910" s="90"/>
      <c r="R910" s="90"/>
    </row>
    <row r="911">
      <c r="A911" s="89" t="s">
        <v>1112</v>
      </c>
      <c r="B911" s="90">
        <v>400.0</v>
      </c>
      <c r="C911" s="90">
        <v>12494.0</v>
      </c>
      <c r="D911" s="90" t="s">
        <v>77</v>
      </c>
      <c r="E911" s="92">
        <v>0.998117831880308</v>
      </c>
      <c r="F911" s="92">
        <v>0.818366976834001</v>
      </c>
      <c r="G911" s="92">
        <v>0.358554212028472</v>
      </c>
      <c r="H911" s="92">
        <v>0.0742541215941091</v>
      </c>
      <c r="I911" s="93">
        <v>100.0</v>
      </c>
      <c r="J911" s="90"/>
      <c r="K911" s="90"/>
      <c r="L911" s="90"/>
      <c r="M911" s="90"/>
      <c r="N911" s="90"/>
      <c r="O911" s="90"/>
      <c r="P911" s="90"/>
      <c r="Q911" s="90"/>
      <c r="R911" s="90"/>
    </row>
    <row r="912">
      <c r="A912" s="89" t="s">
        <v>1114</v>
      </c>
      <c r="B912" s="90">
        <v>400.0</v>
      </c>
      <c r="C912" s="90">
        <v>11590.0</v>
      </c>
      <c r="D912" s="90" t="s">
        <v>77</v>
      </c>
      <c r="E912" s="92">
        <v>0.998413679194393</v>
      </c>
      <c r="F912" s="92">
        <v>0.846244845165284</v>
      </c>
      <c r="G912" s="92">
        <v>0.342115765036163</v>
      </c>
      <c r="H912" s="92">
        <v>0.0757302529996032</v>
      </c>
      <c r="I912" s="93">
        <v>100.0</v>
      </c>
      <c r="J912" s="90"/>
      <c r="K912" s="90"/>
      <c r="L912" s="90"/>
      <c r="M912" s="90"/>
      <c r="N912" s="90"/>
      <c r="O912" s="90"/>
      <c r="P912" s="90"/>
      <c r="Q912" s="90"/>
      <c r="R912" s="90"/>
    </row>
    <row r="913">
      <c r="A913" s="89" t="s">
        <v>1115</v>
      </c>
      <c r="B913" s="90">
        <v>400.0</v>
      </c>
      <c r="C913" s="90">
        <v>11590.0</v>
      </c>
      <c r="D913" s="90" t="s">
        <v>77</v>
      </c>
      <c r="E913" s="92">
        <v>0.998413679194393</v>
      </c>
      <c r="F913" s="92">
        <v>0.846244845165284</v>
      </c>
      <c r="G913" s="92">
        <v>0.342115765036163</v>
      </c>
      <c r="H913" s="92">
        <v>0.0757302529996032</v>
      </c>
      <c r="I913" s="93">
        <v>100.0</v>
      </c>
      <c r="J913" s="90"/>
      <c r="K913" s="90"/>
      <c r="L913" s="90"/>
      <c r="M913" s="90"/>
      <c r="N913" s="90"/>
      <c r="O913" s="90"/>
      <c r="P913" s="90"/>
      <c r="Q913" s="90"/>
      <c r="R913" s="90"/>
    </row>
    <row r="914">
      <c r="A914" s="89" t="s">
        <v>1116</v>
      </c>
      <c r="B914" s="90">
        <v>400.0</v>
      </c>
      <c r="C914" s="90">
        <v>11982.0</v>
      </c>
      <c r="D914" s="90" t="s">
        <v>77</v>
      </c>
      <c r="E914" s="92">
        <v>0.99806152707238</v>
      </c>
      <c r="F914" s="92">
        <v>0.841094035035191</v>
      </c>
      <c r="G914" s="92">
        <v>0.340939976361922</v>
      </c>
      <c r="H914" s="92">
        <v>0.0740993518393328</v>
      </c>
      <c r="I914" s="93">
        <v>100.0</v>
      </c>
      <c r="J914" s="90"/>
      <c r="K914" s="90"/>
      <c r="L914" s="90"/>
      <c r="M914" s="90"/>
      <c r="N914" s="90"/>
      <c r="O914" s="90"/>
      <c r="P914" s="90"/>
      <c r="Q914" s="90"/>
      <c r="R914" s="90"/>
    </row>
    <row r="915">
      <c r="A915" s="89" t="s">
        <v>1117</v>
      </c>
      <c r="B915" s="90">
        <v>400.0</v>
      </c>
      <c r="C915" s="90">
        <v>11982.0</v>
      </c>
      <c r="D915" s="90" t="s">
        <v>77</v>
      </c>
      <c r="E915" s="92">
        <v>0.99806152707238</v>
      </c>
      <c r="F915" s="92">
        <v>0.841094035035191</v>
      </c>
      <c r="G915" s="92">
        <v>0.340939976361922</v>
      </c>
      <c r="H915" s="92">
        <v>0.0740993518393328</v>
      </c>
      <c r="I915" s="93">
        <v>100.0</v>
      </c>
      <c r="J915" s="90"/>
      <c r="K915" s="90"/>
      <c r="L915" s="90"/>
      <c r="M915" s="90"/>
      <c r="N915" s="90"/>
      <c r="O915" s="90"/>
      <c r="P915" s="90"/>
      <c r="Q915" s="90"/>
      <c r="R915" s="90"/>
    </row>
    <row r="916">
      <c r="A916" s="89" t="s">
        <v>1118</v>
      </c>
      <c r="B916" s="90">
        <v>400.0</v>
      </c>
      <c r="C916" s="90">
        <v>12303.0</v>
      </c>
      <c r="D916" s="90" t="s">
        <v>77</v>
      </c>
      <c r="E916" s="92">
        <v>0.998107150298878</v>
      </c>
      <c r="F916" s="92">
        <v>0.82415590902679</v>
      </c>
      <c r="G916" s="92">
        <v>0.346247328915834</v>
      </c>
      <c r="H916" s="92">
        <v>0.0740416062168187</v>
      </c>
      <c r="I916" s="93">
        <v>100.0</v>
      </c>
      <c r="J916" s="90"/>
      <c r="K916" s="90"/>
      <c r="L916" s="90"/>
      <c r="M916" s="90"/>
      <c r="N916" s="90"/>
      <c r="O916" s="90"/>
      <c r="P916" s="90"/>
      <c r="Q916" s="90"/>
      <c r="R916" s="90"/>
    </row>
    <row r="917">
      <c r="A917" s="89" t="s">
        <v>1119</v>
      </c>
      <c r="B917" s="90">
        <v>400.0</v>
      </c>
      <c r="C917" s="90">
        <v>12303.0</v>
      </c>
      <c r="D917" s="90" t="s">
        <v>77</v>
      </c>
      <c r="E917" s="92">
        <v>0.998107150298878</v>
      </c>
      <c r="F917" s="92">
        <v>0.82415590902679</v>
      </c>
      <c r="G917" s="92">
        <v>0.346247328915834</v>
      </c>
      <c r="H917" s="92">
        <v>0.0740416062168187</v>
      </c>
      <c r="I917" s="93">
        <v>100.0</v>
      </c>
      <c r="J917" s="90"/>
      <c r="K917" s="90"/>
      <c r="L917" s="90"/>
      <c r="M917" s="90"/>
      <c r="N917" s="90"/>
      <c r="O917" s="90"/>
      <c r="P917" s="90"/>
      <c r="Q917" s="90"/>
      <c r="R917" s="90"/>
    </row>
    <row r="918">
      <c r="A918" s="89" t="s">
        <v>1120</v>
      </c>
      <c r="B918" s="90">
        <v>400.0</v>
      </c>
      <c r="C918" s="90">
        <v>12031.0</v>
      </c>
      <c r="D918" s="90" t="s">
        <v>77</v>
      </c>
      <c r="E918" s="92">
        <v>0.998166620226182</v>
      </c>
      <c r="F918" s="92">
        <v>0.839044012710679</v>
      </c>
      <c r="G918" s="92">
        <v>0.353648833087343</v>
      </c>
      <c r="H918" s="92">
        <v>0.0750279479386891</v>
      </c>
      <c r="I918" s="93">
        <v>100.0</v>
      </c>
      <c r="J918" s="90"/>
      <c r="K918" s="90"/>
      <c r="L918" s="90"/>
      <c r="M918" s="90"/>
      <c r="N918" s="90"/>
      <c r="O918" s="90"/>
      <c r="P918" s="90"/>
      <c r="Q918" s="90"/>
      <c r="R918" s="90"/>
    </row>
    <row r="919">
      <c r="A919" s="89" t="s">
        <v>1122</v>
      </c>
      <c r="B919" s="90">
        <v>400.0</v>
      </c>
      <c r="C919" s="90">
        <v>12031.0</v>
      </c>
      <c r="D919" s="90" t="s">
        <v>77</v>
      </c>
      <c r="E919" s="92">
        <v>0.998166620226182</v>
      </c>
      <c r="F919" s="92">
        <v>0.839044012710679</v>
      </c>
      <c r="G919" s="92">
        <v>0.353648833087343</v>
      </c>
      <c r="H919" s="92">
        <v>0.0750279479386891</v>
      </c>
      <c r="I919" s="93">
        <v>100.0</v>
      </c>
      <c r="J919" s="90"/>
      <c r="K919" s="90"/>
      <c r="L919" s="90"/>
      <c r="M919" s="90"/>
      <c r="N919" s="90"/>
      <c r="O919" s="90"/>
      <c r="P919" s="90"/>
      <c r="Q919" s="90"/>
      <c r="R919" s="90"/>
    </row>
    <row r="920">
      <c r="A920" s="89" t="s">
        <v>1123</v>
      </c>
      <c r="B920" s="90">
        <v>400.0</v>
      </c>
      <c r="C920" s="90">
        <v>12140.0</v>
      </c>
      <c r="D920" s="90" t="s">
        <v>77</v>
      </c>
      <c r="E920" s="92">
        <v>0.997872840169248</v>
      </c>
      <c r="F920" s="92">
        <v>0.825863813595766</v>
      </c>
      <c r="G920" s="92">
        <v>0.345051306728953</v>
      </c>
      <c r="H920" s="92">
        <v>0.0739683748059271</v>
      </c>
      <c r="I920" s="93">
        <v>100.0</v>
      </c>
      <c r="J920" s="90"/>
      <c r="K920" s="90"/>
      <c r="L920" s="90"/>
      <c r="M920" s="90"/>
      <c r="N920" s="90"/>
      <c r="O920" s="90"/>
      <c r="P920" s="90"/>
      <c r="Q920" s="90"/>
      <c r="R920" s="90"/>
    </row>
    <row r="921">
      <c r="A921" s="89" t="s">
        <v>1124</v>
      </c>
      <c r="B921" s="90">
        <v>400.0</v>
      </c>
      <c r="C921" s="90">
        <v>12140.0</v>
      </c>
      <c r="D921" s="90" t="s">
        <v>77</v>
      </c>
      <c r="E921" s="92">
        <v>0.997872840169248</v>
      </c>
      <c r="F921" s="92">
        <v>0.825863813595766</v>
      </c>
      <c r="G921" s="92">
        <v>0.345051306728953</v>
      </c>
      <c r="H921" s="92">
        <v>0.0739683748059271</v>
      </c>
      <c r="I921" s="93">
        <v>100.0</v>
      </c>
      <c r="J921" s="90"/>
      <c r="K921" s="90"/>
      <c r="L921" s="90"/>
      <c r="M921" s="90"/>
      <c r="N921" s="90"/>
      <c r="O921" s="90"/>
      <c r="P921" s="90"/>
      <c r="Q921" s="90"/>
      <c r="R921" s="90"/>
    </row>
    <row r="922">
      <c r="A922" s="89" t="s">
        <v>1125</v>
      </c>
      <c r="B922" s="90">
        <v>400.0</v>
      </c>
      <c r="C922" s="90">
        <v>12656.0</v>
      </c>
      <c r="D922" s="90" t="s">
        <v>77</v>
      </c>
      <c r="E922" s="92">
        <v>0.998108006338316</v>
      </c>
      <c r="F922" s="92">
        <v>0.822836564059038</v>
      </c>
      <c r="G922" s="92">
        <v>0.363818951457573</v>
      </c>
      <c r="H922" s="92">
        <v>0.0740499270596931</v>
      </c>
      <c r="I922" s="93">
        <v>100.0</v>
      </c>
      <c r="J922" s="90"/>
      <c r="K922" s="90"/>
      <c r="L922" s="90"/>
      <c r="M922" s="90"/>
      <c r="N922" s="90"/>
      <c r="O922" s="90"/>
      <c r="P922" s="90"/>
      <c r="Q922" s="90"/>
      <c r="R922" s="90"/>
    </row>
    <row r="923">
      <c r="A923" s="89" t="s">
        <v>1126</v>
      </c>
      <c r="B923" s="90">
        <v>400.0</v>
      </c>
      <c r="C923" s="90">
        <v>12656.0</v>
      </c>
      <c r="D923" s="90" t="s">
        <v>77</v>
      </c>
      <c r="E923" s="92">
        <v>0.998108006338316</v>
      </c>
      <c r="F923" s="92">
        <v>0.822836564059038</v>
      </c>
      <c r="G923" s="92">
        <v>0.363818951457573</v>
      </c>
      <c r="H923" s="92">
        <v>0.0740499270596931</v>
      </c>
      <c r="I923" s="93">
        <v>100.0</v>
      </c>
      <c r="J923" s="90"/>
      <c r="K923" s="90"/>
      <c r="L923" s="90"/>
      <c r="M923" s="90"/>
      <c r="N923" s="90"/>
      <c r="O923" s="90"/>
      <c r="P923" s="90"/>
      <c r="Q923" s="90"/>
      <c r="R923" s="90"/>
    </row>
    <row r="924">
      <c r="A924" s="89" t="s">
        <v>1127</v>
      </c>
      <c r="B924" s="90">
        <v>400.0</v>
      </c>
      <c r="C924" s="90">
        <v>11745.0</v>
      </c>
      <c r="D924" s="90" t="s">
        <v>77</v>
      </c>
      <c r="E924" s="92">
        <v>0.997908148057306</v>
      </c>
      <c r="F924" s="92">
        <v>0.844497529624388</v>
      </c>
      <c r="G924" s="92">
        <v>0.339903598351475</v>
      </c>
      <c r="H924" s="92">
        <v>0.0747248363703936</v>
      </c>
      <c r="I924" s="93">
        <v>100.0</v>
      </c>
      <c r="J924" s="90"/>
      <c r="K924" s="90"/>
      <c r="L924" s="90"/>
      <c r="M924" s="90"/>
      <c r="N924" s="90"/>
      <c r="O924" s="90"/>
      <c r="P924" s="90"/>
      <c r="Q924" s="90"/>
      <c r="R924" s="90"/>
    </row>
    <row r="925">
      <c r="A925" s="89" t="s">
        <v>1128</v>
      </c>
      <c r="B925" s="90">
        <v>400.0</v>
      </c>
      <c r="C925" s="90">
        <v>11745.0</v>
      </c>
      <c r="D925" s="90" t="s">
        <v>77</v>
      </c>
      <c r="E925" s="92">
        <v>0.997908148057306</v>
      </c>
      <c r="F925" s="92">
        <v>0.844497529624388</v>
      </c>
      <c r="G925" s="92">
        <v>0.339903598351475</v>
      </c>
      <c r="H925" s="92">
        <v>0.0747248363703936</v>
      </c>
      <c r="I925" s="93">
        <v>100.0</v>
      </c>
      <c r="J925" s="90"/>
      <c r="K925" s="90"/>
      <c r="L925" s="90"/>
      <c r="M925" s="90"/>
      <c r="N925" s="90"/>
      <c r="O925" s="90"/>
      <c r="P925" s="90"/>
      <c r="Q925" s="90"/>
      <c r="R925" s="90"/>
    </row>
    <row r="926">
      <c r="A926" s="89" t="s">
        <v>1130</v>
      </c>
      <c r="B926" s="90">
        <v>400.0</v>
      </c>
      <c r="C926" s="90">
        <v>11843.0</v>
      </c>
      <c r="D926" s="90" t="s">
        <v>77</v>
      </c>
      <c r="E926" s="92">
        <v>0.99864584834802</v>
      </c>
      <c r="F926" s="92">
        <v>0.829595913035488</v>
      </c>
      <c r="G926" s="92">
        <v>0.344057826331187</v>
      </c>
      <c r="H926" s="92">
        <v>0.0746842014935941</v>
      </c>
      <c r="I926" s="93">
        <v>100.0</v>
      </c>
      <c r="J926" s="90"/>
      <c r="K926" s="90"/>
      <c r="L926" s="90"/>
      <c r="M926" s="90"/>
      <c r="N926" s="90"/>
      <c r="O926" s="90"/>
      <c r="P926" s="90"/>
      <c r="Q926" s="90"/>
      <c r="R926" s="90"/>
    </row>
    <row r="927">
      <c r="A927" s="89" t="s">
        <v>1131</v>
      </c>
      <c r="B927" s="90">
        <v>400.0</v>
      </c>
      <c r="C927" s="90">
        <v>11843.0</v>
      </c>
      <c r="D927" s="90" t="s">
        <v>77</v>
      </c>
      <c r="E927" s="92">
        <v>0.99864584834802</v>
      </c>
      <c r="F927" s="92">
        <v>0.829595913035488</v>
      </c>
      <c r="G927" s="92">
        <v>0.344057826331187</v>
      </c>
      <c r="H927" s="92">
        <v>0.0746842014935941</v>
      </c>
      <c r="I927" s="93">
        <v>100.0</v>
      </c>
      <c r="J927" s="90"/>
      <c r="K927" s="90"/>
      <c r="L927" s="90"/>
      <c r="M927" s="90"/>
      <c r="N927" s="90"/>
      <c r="O927" s="90"/>
      <c r="P927" s="90"/>
      <c r="Q927" s="90"/>
      <c r="R927" s="90"/>
    </row>
    <row r="928">
      <c r="A928" s="89" t="s">
        <v>1132</v>
      </c>
      <c r="B928" s="90">
        <v>400.0</v>
      </c>
      <c r="C928" s="90">
        <v>12431.0</v>
      </c>
      <c r="D928" s="90" t="s">
        <v>77</v>
      </c>
      <c r="E928" s="92">
        <v>0.99810991286266</v>
      </c>
      <c r="F928" s="92">
        <v>0.841351657012962</v>
      </c>
      <c r="G928" s="92">
        <v>0.36201464892284</v>
      </c>
      <c r="H928" s="92">
        <v>0.074647009079337</v>
      </c>
      <c r="I928" s="93">
        <v>100.0</v>
      </c>
      <c r="J928" s="90"/>
      <c r="K928" s="90"/>
      <c r="L928" s="90"/>
      <c r="M928" s="90"/>
      <c r="N928" s="90"/>
      <c r="O928" s="90"/>
      <c r="P928" s="90"/>
      <c r="Q928" s="90"/>
      <c r="R928" s="90"/>
    </row>
    <row r="929">
      <c r="A929" s="89" t="s">
        <v>1133</v>
      </c>
      <c r="B929" s="90">
        <v>400.0</v>
      </c>
      <c r="C929" s="90">
        <v>12431.0</v>
      </c>
      <c r="D929" s="90" t="s">
        <v>77</v>
      </c>
      <c r="E929" s="92">
        <v>0.99810991286266</v>
      </c>
      <c r="F929" s="92">
        <v>0.841351657012962</v>
      </c>
      <c r="G929" s="92">
        <v>0.36201464892284</v>
      </c>
      <c r="H929" s="92">
        <v>0.074647009079337</v>
      </c>
      <c r="I929" s="93">
        <v>100.0</v>
      </c>
      <c r="J929" s="90"/>
      <c r="K929" s="90"/>
      <c r="L929" s="90"/>
      <c r="M929" s="90"/>
      <c r="N929" s="90"/>
      <c r="O929" s="90"/>
      <c r="P929" s="90"/>
      <c r="Q929" s="90"/>
      <c r="R929" s="90"/>
    </row>
    <row r="930">
      <c r="A930" s="89" t="s">
        <v>1134</v>
      </c>
      <c r="B930" s="90">
        <v>400.0</v>
      </c>
      <c r="C930" s="90">
        <v>11892.0</v>
      </c>
      <c r="D930" s="90" t="s">
        <v>77</v>
      </c>
      <c r="E930" s="92">
        <v>0.998306484229738</v>
      </c>
      <c r="F930" s="92">
        <v>0.822795938746595</v>
      </c>
      <c r="G930" s="92">
        <v>0.338473796218459</v>
      </c>
      <c r="H930" s="92">
        <v>0.0739066549721561</v>
      </c>
      <c r="I930" s="93">
        <v>100.0</v>
      </c>
      <c r="J930" s="90"/>
      <c r="K930" s="90"/>
      <c r="L930" s="90"/>
      <c r="M930" s="90"/>
      <c r="N930" s="90"/>
      <c r="O930" s="90"/>
      <c r="P930" s="90"/>
      <c r="Q930" s="90"/>
      <c r="R930" s="90"/>
    </row>
    <row r="931">
      <c r="A931" s="89" t="s">
        <v>1135</v>
      </c>
      <c r="B931" s="90">
        <v>400.0</v>
      </c>
      <c r="C931" s="90">
        <v>11892.0</v>
      </c>
      <c r="D931" s="90" t="s">
        <v>77</v>
      </c>
      <c r="E931" s="92">
        <v>0.998306484229738</v>
      </c>
      <c r="F931" s="92">
        <v>0.822795938746595</v>
      </c>
      <c r="G931" s="92">
        <v>0.338473796218459</v>
      </c>
      <c r="H931" s="92">
        <v>0.0739066549721561</v>
      </c>
      <c r="I931" s="93">
        <v>100.0</v>
      </c>
      <c r="J931" s="90"/>
      <c r="K931" s="90"/>
      <c r="L931" s="90"/>
      <c r="M931" s="90"/>
      <c r="N931" s="90"/>
      <c r="O931" s="90"/>
      <c r="P931" s="90"/>
      <c r="Q931" s="90"/>
      <c r="R931" s="90"/>
    </row>
    <row r="932">
      <c r="A932" s="89" t="s">
        <v>1136</v>
      </c>
      <c r="B932" s="90">
        <v>400.0</v>
      </c>
      <c r="C932" s="90">
        <v>12467.0</v>
      </c>
      <c r="D932" s="90" t="s">
        <v>77</v>
      </c>
      <c r="E932" s="92">
        <v>0.998013347581462</v>
      </c>
      <c r="F932" s="92">
        <v>0.834890734150412</v>
      </c>
      <c r="G932" s="92">
        <v>0.366421022921259</v>
      </c>
      <c r="H932" s="92">
        <v>0.0748937858577377</v>
      </c>
      <c r="I932" s="93">
        <v>100.0</v>
      </c>
      <c r="J932" s="90"/>
      <c r="K932" s="90"/>
      <c r="L932" s="90"/>
      <c r="M932" s="90"/>
      <c r="N932" s="90"/>
      <c r="O932" s="90"/>
      <c r="P932" s="90"/>
      <c r="Q932" s="90"/>
      <c r="R932" s="90"/>
    </row>
    <row r="933">
      <c r="A933" s="89" t="s">
        <v>1138</v>
      </c>
      <c r="B933" s="90">
        <v>400.0</v>
      </c>
      <c r="C933" s="90">
        <v>12467.0</v>
      </c>
      <c r="D933" s="90" t="s">
        <v>77</v>
      </c>
      <c r="E933" s="92">
        <v>0.998013347581462</v>
      </c>
      <c r="F933" s="92">
        <v>0.834890734150412</v>
      </c>
      <c r="G933" s="92">
        <v>0.366421022921259</v>
      </c>
      <c r="H933" s="92">
        <v>0.0748937858577377</v>
      </c>
      <c r="I933" s="93">
        <v>100.0</v>
      </c>
      <c r="J933" s="90"/>
      <c r="K933" s="90"/>
      <c r="L933" s="90"/>
      <c r="M933" s="90"/>
      <c r="N933" s="90"/>
      <c r="O933" s="90"/>
      <c r="P933" s="90"/>
      <c r="Q933" s="90"/>
      <c r="R933" s="90"/>
    </row>
    <row r="934">
      <c r="A934" s="89" t="s">
        <v>1139</v>
      </c>
      <c r="B934" s="90">
        <v>400.0</v>
      </c>
      <c r="C934" s="90">
        <v>11812.0</v>
      </c>
      <c r="D934" s="90" t="s">
        <v>77</v>
      </c>
      <c r="E934" s="92">
        <v>0.997862960657345</v>
      </c>
      <c r="F934" s="92">
        <v>0.84406100940519</v>
      </c>
      <c r="G934" s="92">
        <v>0.339747513493427</v>
      </c>
      <c r="H934" s="92">
        <v>0.0747581377173478</v>
      </c>
      <c r="I934" s="93">
        <v>100.0</v>
      </c>
      <c r="J934" s="90"/>
      <c r="K934" s="90"/>
      <c r="L934" s="90"/>
      <c r="M934" s="90"/>
      <c r="N934" s="90"/>
      <c r="O934" s="90"/>
      <c r="P934" s="90"/>
      <c r="Q934" s="90"/>
      <c r="R934" s="90"/>
    </row>
    <row r="935">
      <c r="A935" s="89" t="s">
        <v>1140</v>
      </c>
      <c r="B935" s="90">
        <v>400.0</v>
      </c>
      <c r="C935" s="90">
        <v>11812.0</v>
      </c>
      <c r="D935" s="90" t="s">
        <v>77</v>
      </c>
      <c r="E935" s="92">
        <v>0.997862960657345</v>
      </c>
      <c r="F935" s="92">
        <v>0.84406100940519</v>
      </c>
      <c r="G935" s="92">
        <v>0.339747513493427</v>
      </c>
      <c r="H935" s="92">
        <v>0.0747581377173478</v>
      </c>
      <c r="I935" s="93">
        <v>100.0</v>
      </c>
      <c r="J935" s="90"/>
      <c r="K935" s="90"/>
      <c r="L935" s="90"/>
      <c r="M935" s="90"/>
      <c r="N935" s="90"/>
      <c r="O935" s="90"/>
      <c r="P935" s="90"/>
      <c r="Q935" s="90"/>
      <c r="R935" s="90"/>
    </row>
    <row r="936">
      <c r="A936" s="89" t="s">
        <v>1141</v>
      </c>
      <c r="B936" s="90">
        <v>400.0</v>
      </c>
      <c r="C936" s="90">
        <v>11957.0</v>
      </c>
      <c r="D936" s="90" t="s">
        <v>77</v>
      </c>
      <c r="E936" s="92">
        <v>0.998376869796452</v>
      </c>
      <c r="F936" s="92">
        <v>0.832306492653945</v>
      </c>
      <c r="G936" s="92">
        <v>0.344965250821008</v>
      </c>
      <c r="H936" s="92">
        <v>0.0748141474367536</v>
      </c>
      <c r="I936" s="93">
        <v>100.0</v>
      </c>
      <c r="J936" s="90"/>
      <c r="K936" s="90"/>
      <c r="L936" s="90"/>
      <c r="M936" s="90"/>
      <c r="N936" s="90"/>
      <c r="O936" s="90"/>
      <c r="P936" s="90"/>
      <c r="Q936" s="90"/>
      <c r="R936" s="90"/>
    </row>
    <row r="937">
      <c r="A937" s="89" t="s">
        <v>1142</v>
      </c>
      <c r="B937" s="90">
        <v>400.0</v>
      </c>
      <c r="C937" s="90">
        <v>11957.0</v>
      </c>
      <c r="D937" s="90" t="s">
        <v>77</v>
      </c>
      <c r="E937" s="92">
        <v>0.998376869796452</v>
      </c>
      <c r="F937" s="92">
        <v>0.832306492653945</v>
      </c>
      <c r="G937" s="92">
        <v>0.344965250821008</v>
      </c>
      <c r="H937" s="92">
        <v>0.0748141474367536</v>
      </c>
      <c r="I937" s="93">
        <v>100.0</v>
      </c>
      <c r="J937" s="90"/>
      <c r="K937" s="90"/>
      <c r="L937" s="90"/>
      <c r="M937" s="90"/>
      <c r="N937" s="90"/>
      <c r="O937" s="90"/>
      <c r="P937" s="90"/>
      <c r="Q937" s="90"/>
      <c r="R937" s="90"/>
    </row>
    <row r="938">
      <c r="A938" s="89" t="s">
        <v>1144</v>
      </c>
      <c r="B938" s="90">
        <v>400.0</v>
      </c>
      <c r="C938" s="90">
        <v>11650.0</v>
      </c>
      <c r="D938" s="90" t="s">
        <v>77</v>
      </c>
      <c r="E938" s="92">
        <v>0.99824962746658</v>
      </c>
      <c r="F938" s="92">
        <v>0.833384599131693</v>
      </c>
      <c r="G938" s="92">
        <v>0.336036464998051</v>
      </c>
      <c r="H938" s="92">
        <v>0.074661855431802</v>
      </c>
      <c r="I938" s="93">
        <v>100.0</v>
      </c>
      <c r="J938" s="90"/>
      <c r="K938" s="90"/>
      <c r="L938" s="90"/>
      <c r="M938" s="90"/>
      <c r="N938" s="90"/>
      <c r="O938" s="90"/>
      <c r="P938" s="90"/>
      <c r="Q938" s="90"/>
      <c r="R938" s="90"/>
    </row>
    <row r="939">
      <c r="A939" s="89" t="s">
        <v>1145</v>
      </c>
      <c r="B939" s="90">
        <v>400.0</v>
      </c>
      <c r="C939" s="90">
        <v>11650.0</v>
      </c>
      <c r="D939" s="90" t="s">
        <v>77</v>
      </c>
      <c r="E939" s="92">
        <v>0.99824962746658</v>
      </c>
      <c r="F939" s="92">
        <v>0.833384599131693</v>
      </c>
      <c r="G939" s="92">
        <v>0.336036464998051</v>
      </c>
      <c r="H939" s="92">
        <v>0.074661855431802</v>
      </c>
      <c r="I939" s="93">
        <v>100.0</v>
      </c>
      <c r="J939" s="90"/>
      <c r="K939" s="90"/>
      <c r="L939" s="90"/>
      <c r="M939" s="90"/>
      <c r="N939" s="90"/>
      <c r="O939" s="90"/>
      <c r="P939" s="90"/>
      <c r="Q939" s="90"/>
      <c r="R939" s="90"/>
    </row>
    <row r="940">
      <c r="A940" s="89" t="s">
        <v>1146</v>
      </c>
      <c r="B940" s="90">
        <v>400.0</v>
      </c>
      <c r="C940" s="90">
        <v>12215.0</v>
      </c>
      <c r="D940" s="90" t="s">
        <v>77</v>
      </c>
      <c r="E940" s="92">
        <v>0.998178711558439</v>
      </c>
      <c r="F940" s="92">
        <v>0.831888036277796</v>
      </c>
      <c r="G940" s="92">
        <v>0.346248955288045</v>
      </c>
      <c r="H940" s="92">
        <v>0.0746231578380952</v>
      </c>
      <c r="I940" s="93">
        <v>100.0</v>
      </c>
      <c r="J940" s="90"/>
      <c r="K940" s="90"/>
      <c r="L940" s="90"/>
      <c r="M940" s="90"/>
      <c r="N940" s="90"/>
      <c r="O940" s="90"/>
      <c r="P940" s="90"/>
      <c r="Q940" s="90"/>
      <c r="R940" s="90"/>
    </row>
    <row r="941">
      <c r="A941" s="89" t="s">
        <v>1147</v>
      </c>
      <c r="B941" s="90">
        <v>400.0</v>
      </c>
      <c r="C941" s="90">
        <v>12215.0</v>
      </c>
      <c r="D941" s="90" t="s">
        <v>77</v>
      </c>
      <c r="E941" s="92">
        <v>0.998178711558439</v>
      </c>
      <c r="F941" s="92">
        <v>0.831888036277796</v>
      </c>
      <c r="G941" s="92">
        <v>0.346248955288045</v>
      </c>
      <c r="H941" s="92">
        <v>0.0746231578380952</v>
      </c>
      <c r="I941" s="93">
        <v>100.0</v>
      </c>
      <c r="J941" s="90"/>
      <c r="K941" s="90"/>
      <c r="L941" s="90"/>
      <c r="M941" s="90"/>
      <c r="N941" s="90"/>
      <c r="O941" s="90"/>
      <c r="P941" s="90"/>
      <c r="Q941" s="90"/>
      <c r="R941" s="90"/>
    </row>
    <row r="942">
      <c r="A942" s="89" t="s">
        <v>1148</v>
      </c>
      <c r="B942" s="90">
        <v>400.0</v>
      </c>
      <c r="C942" s="90">
        <v>11901.0</v>
      </c>
      <c r="D942" s="90" t="s">
        <v>77</v>
      </c>
      <c r="E942" s="92">
        <v>0.99804764604465</v>
      </c>
      <c r="F942" s="92">
        <v>0.838150868499921</v>
      </c>
      <c r="G942" s="92">
        <v>0.347821038584001</v>
      </c>
      <c r="H942" s="92">
        <v>0.0746053202459654</v>
      </c>
      <c r="I942" s="93">
        <v>100.0</v>
      </c>
      <c r="J942" s="90"/>
      <c r="K942" s="90"/>
      <c r="L942" s="90"/>
      <c r="M942" s="90"/>
      <c r="N942" s="90"/>
      <c r="O942" s="90"/>
      <c r="P942" s="90"/>
      <c r="Q942" s="90"/>
      <c r="R942" s="90"/>
    </row>
    <row r="943">
      <c r="A943" s="89" t="s">
        <v>1149</v>
      </c>
      <c r="B943" s="90">
        <v>400.0</v>
      </c>
      <c r="C943" s="90">
        <v>11901.0</v>
      </c>
      <c r="D943" s="90" t="s">
        <v>77</v>
      </c>
      <c r="E943" s="92">
        <v>0.99804764604465</v>
      </c>
      <c r="F943" s="92">
        <v>0.838150868499921</v>
      </c>
      <c r="G943" s="92">
        <v>0.347821038584001</v>
      </c>
      <c r="H943" s="92">
        <v>0.0746053202459654</v>
      </c>
      <c r="I943" s="93">
        <v>100.0</v>
      </c>
      <c r="J943" s="90"/>
      <c r="K943" s="90"/>
      <c r="L943" s="90"/>
      <c r="M943" s="90"/>
      <c r="N943" s="90"/>
      <c r="O943" s="90"/>
      <c r="P943" s="90"/>
      <c r="Q943" s="90"/>
      <c r="R943" s="90"/>
    </row>
    <row r="944">
      <c r="A944" s="89" t="s">
        <v>1150</v>
      </c>
      <c r="B944" s="90">
        <v>400.0</v>
      </c>
      <c r="C944" s="90">
        <v>12473.0</v>
      </c>
      <c r="D944" s="90" t="s">
        <v>77</v>
      </c>
      <c r="E944" s="92">
        <v>0.998074081411489</v>
      </c>
      <c r="F944" s="92">
        <v>0.814055614604557</v>
      </c>
      <c r="G944" s="92">
        <v>0.359614471439104</v>
      </c>
      <c r="H944" s="92">
        <v>0.0747580977132484</v>
      </c>
      <c r="I944" s="93">
        <v>100.0</v>
      </c>
      <c r="J944" s="90"/>
      <c r="K944" s="90"/>
      <c r="L944" s="90"/>
      <c r="M944" s="90"/>
      <c r="N944" s="90"/>
      <c r="O944" s="90"/>
      <c r="P944" s="90"/>
      <c r="Q944" s="90"/>
      <c r="R944" s="90"/>
    </row>
    <row r="945">
      <c r="A945" s="89" t="s">
        <v>1151</v>
      </c>
      <c r="B945" s="90">
        <v>400.0</v>
      </c>
      <c r="C945" s="90">
        <v>12473.0</v>
      </c>
      <c r="D945" s="90" t="s">
        <v>77</v>
      </c>
      <c r="E945" s="92">
        <v>0.998074081411489</v>
      </c>
      <c r="F945" s="92">
        <v>0.814055614604557</v>
      </c>
      <c r="G945" s="92">
        <v>0.359614471439104</v>
      </c>
      <c r="H945" s="92">
        <v>0.0747580977132484</v>
      </c>
      <c r="I945" s="93">
        <v>100.0</v>
      </c>
      <c r="J945" s="90"/>
      <c r="K945" s="90"/>
      <c r="L945" s="90"/>
      <c r="M945" s="90"/>
      <c r="N945" s="90"/>
      <c r="O945" s="90"/>
      <c r="P945" s="90"/>
      <c r="Q945" s="90"/>
      <c r="R945" s="90"/>
    </row>
    <row r="946">
      <c r="A946" s="89" t="s">
        <v>1152</v>
      </c>
      <c r="B946" s="90">
        <v>400.0</v>
      </c>
      <c r="C946" s="90">
        <v>12110.0</v>
      </c>
      <c r="D946" s="90" t="s">
        <v>77</v>
      </c>
      <c r="E946" s="92">
        <v>0.99846701364834</v>
      </c>
      <c r="F946" s="92">
        <v>0.845694979368886</v>
      </c>
      <c r="G946" s="92">
        <v>0.352968231439649</v>
      </c>
      <c r="H946" s="92">
        <v>0.0746362155007355</v>
      </c>
      <c r="I946" s="93">
        <v>100.0</v>
      </c>
      <c r="J946" s="90"/>
      <c r="K946" s="90"/>
      <c r="L946" s="90"/>
      <c r="M946" s="90"/>
      <c r="N946" s="90"/>
      <c r="O946" s="90"/>
      <c r="P946" s="90"/>
      <c r="Q946" s="90"/>
      <c r="R946" s="90"/>
    </row>
    <row r="947">
      <c r="A947" s="89" t="s">
        <v>1153</v>
      </c>
      <c r="B947" s="90">
        <v>400.0</v>
      </c>
      <c r="C947" s="90">
        <v>12110.0</v>
      </c>
      <c r="D947" s="90" t="s">
        <v>77</v>
      </c>
      <c r="E947" s="92">
        <v>0.99846701364834</v>
      </c>
      <c r="F947" s="92">
        <v>0.845694979368886</v>
      </c>
      <c r="G947" s="92">
        <v>0.352968231439649</v>
      </c>
      <c r="H947" s="92">
        <v>0.0746362155007355</v>
      </c>
      <c r="I947" s="93">
        <v>100.0</v>
      </c>
      <c r="J947" s="90"/>
      <c r="K947" s="90"/>
      <c r="L947" s="90"/>
      <c r="M947" s="90"/>
      <c r="N947" s="90"/>
      <c r="O947" s="90"/>
      <c r="P947" s="90"/>
      <c r="Q947" s="90"/>
      <c r="R947" s="90"/>
    </row>
    <row r="948">
      <c r="A948" s="89" t="s">
        <v>1154</v>
      </c>
      <c r="B948" s="90">
        <v>400.0</v>
      </c>
      <c r="C948" s="90">
        <v>11352.0</v>
      </c>
      <c r="D948" s="90" t="s">
        <v>77</v>
      </c>
      <c r="E948" s="92">
        <v>0.999027610917673</v>
      </c>
      <c r="F948" s="92">
        <v>0.852177092957481</v>
      </c>
      <c r="G948" s="92">
        <v>0.33833937239504</v>
      </c>
      <c r="H948" s="92">
        <v>0.0760334170491171</v>
      </c>
      <c r="I948" s="93">
        <v>100.0</v>
      </c>
      <c r="J948" s="90"/>
      <c r="K948" s="90"/>
      <c r="L948" s="90"/>
      <c r="M948" s="90"/>
      <c r="N948" s="90"/>
      <c r="O948" s="90"/>
      <c r="P948" s="90"/>
      <c r="Q948" s="90"/>
      <c r="R948" s="90"/>
    </row>
    <row r="949">
      <c r="A949" s="89" t="s">
        <v>1155</v>
      </c>
      <c r="B949" s="90">
        <v>400.0</v>
      </c>
      <c r="C949" s="90">
        <v>11352.0</v>
      </c>
      <c r="D949" s="90" t="s">
        <v>77</v>
      </c>
      <c r="E949" s="92">
        <v>0.999027610917673</v>
      </c>
      <c r="F949" s="92">
        <v>0.852177092957481</v>
      </c>
      <c r="G949" s="92">
        <v>0.33833937239504</v>
      </c>
      <c r="H949" s="92">
        <v>0.0760334170491171</v>
      </c>
      <c r="I949" s="93">
        <v>100.0</v>
      </c>
      <c r="J949" s="90"/>
      <c r="K949" s="90"/>
      <c r="L949" s="90"/>
      <c r="M949" s="90"/>
      <c r="N949" s="90"/>
      <c r="O949" s="90"/>
      <c r="P949" s="90"/>
      <c r="Q949" s="90"/>
      <c r="R949" s="90"/>
    </row>
    <row r="950">
      <c r="A950" s="89" t="s">
        <v>1156</v>
      </c>
      <c r="B950" s="90">
        <v>400.0</v>
      </c>
      <c r="C950" s="90">
        <v>11992.0</v>
      </c>
      <c r="D950" s="90" t="s">
        <v>77</v>
      </c>
      <c r="E950" s="92">
        <v>0.998054138571407</v>
      </c>
      <c r="F950" s="92">
        <v>0.836636993755031</v>
      </c>
      <c r="G950" s="92">
        <v>0.341825104365519</v>
      </c>
      <c r="H950" s="92">
        <v>0.0745057789580393</v>
      </c>
      <c r="I950" s="93">
        <v>100.0</v>
      </c>
      <c r="J950" s="90"/>
      <c r="K950" s="90"/>
      <c r="L950" s="90"/>
      <c r="M950" s="90"/>
      <c r="N950" s="90"/>
      <c r="O950" s="90"/>
      <c r="P950" s="90"/>
      <c r="Q950" s="90"/>
      <c r="R950" s="90"/>
    </row>
    <row r="951">
      <c r="A951" s="89" t="s">
        <v>1157</v>
      </c>
      <c r="B951" s="90">
        <v>400.0</v>
      </c>
      <c r="C951" s="90">
        <v>11992.0</v>
      </c>
      <c r="D951" s="90" t="s">
        <v>77</v>
      </c>
      <c r="E951" s="92">
        <v>0.998054138571407</v>
      </c>
      <c r="F951" s="92">
        <v>0.836636993755031</v>
      </c>
      <c r="G951" s="92">
        <v>0.341825104365519</v>
      </c>
      <c r="H951" s="92">
        <v>0.0745057789580393</v>
      </c>
      <c r="I951" s="93">
        <v>100.0</v>
      </c>
      <c r="J951" s="90"/>
      <c r="K951" s="90"/>
      <c r="L951" s="90"/>
      <c r="M951" s="90"/>
      <c r="N951" s="90"/>
      <c r="O951" s="90"/>
      <c r="P951" s="90"/>
      <c r="Q951" s="90"/>
      <c r="R951" s="90"/>
    </row>
    <row r="952">
      <c r="A952" s="89" t="s">
        <v>1158</v>
      </c>
      <c r="B952" s="90">
        <v>400.0</v>
      </c>
      <c r="C952" s="90">
        <v>11937.0</v>
      </c>
      <c r="D952" s="90" t="s">
        <v>77</v>
      </c>
      <c r="E952" s="92">
        <v>0.998422749798653</v>
      </c>
      <c r="F952" s="92">
        <v>0.837496962142843</v>
      </c>
      <c r="G952" s="92">
        <v>0.350471282034512</v>
      </c>
      <c r="H952" s="92">
        <v>0.0752484622659891</v>
      </c>
      <c r="I952" s="93">
        <v>100.0</v>
      </c>
      <c r="J952" s="90"/>
      <c r="K952" s="90"/>
      <c r="L952" s="90"/>
      <c r="M952" s="90"/>
      <c r="N952" s="90"/>
      <c r="O952" s="90"/>
      <c r="P952" s="90"/>
      <c r="Q952" s="90"/>
      <c r="R952" s="90"/>
    </row>
    <row r="953">
      <c r="A953" s="89" t="s">
        <v>1160</v>
      </c>
      <c r="B953" s="90">
        <v>400.0</v>
      </c>
      <c r="C953" s="90">
        <v>11937.0</v>
      </c>
      <c r="D953" s="90" t="s">
        <v>77</v>
      </c>
      <c r="E953" s="92">
        <v>0.998422749798653</v>
      </c>
      <c r="F953" s="92">
        <v>0.837496962142843</v>
      </c>
      <c r="G953" s="92">
        <v>0.350471282034512</v>
      </c>
      <c r="H953" s="92">
        <v>0.0752484622659891</v>
      </c>
      <c r="I953" s="93">
        <v>100.0</v>
      </c>
      <c r="J953" s="90"/>
      <c r="K953" s="90"/>
      <c r="L953" s="90"/>
      <c r="M953" s="90"/>
      <c r="N953" s="90"/>
      <c r="O953" s="90"/>
      <c r="P953" s="90"/>
      <c r="Q953" s="90"/>
      <c r="R953" s="90"/>
    </row>
    <row r="954">
      <c r="A954" s="89" t="s">
        <v>1161</v>
      </c>
      <c r="B954" s="90">
        <v>400.0</v>
      </c>
      <c r="C954" s="90">
        <v>12008.0</v>
      </c>
      <c r="D954" s="90" t="s">
        <v>77</v>
      </c>
      <c r="E954" s="92">
        <v>0.998536593323086</v>
      </c>
      <c r="F954" s="92">
        <v>0.840966685214537</v>
      </c>
      <c r="G954" s="92">
        <v>0.353317491823189</v>
      </c>
      <c r="H954" s="92">
        <v>0.0754888203407842</v>
      </c>
      <c r="I954" s="93">
        <v>100.0</v>
      </c>
      <c r="J954" s="90"/>
      <c r="K954" s="90"/>
      <c r="L954" s="90"/>
      <c r="M954" s="90"/>
      <c r="N954" s="90"/>
      <c r="O954" s="90"/>
      <c r="P954" s="90"/>
      <c r="Q954" s="90"/>
      <c r="R954" s="90"/>
    </row>
    <row r="955">
      <c r="A955" s="89" t="s">
        <v>1162</v>
      </c>
      <c r="B955" s="90">
        <v>400.0</v>
      </c>
      <c r="C955" s="90">
        <v>12008.0</v>
      </c>
      <c r="D955" s="90" t="s">
        <v>77</v>
      </c>
      <c r="E955" s="92">
        <v>0.998536593323086</v>
      </c>
      <c r="F955" s="92">
        <v>0.840966685214537</v>
      </c>
      <c r="G955" s="92">
        <v>0.353317491823189</v>
      </c>
      <c r="H955" s="92">
        <v>0.0754888203407842</v>
      </c>
      <c r="I955" s="93">
        <v>100.0</v>
      </c>
      <c r="J955" s="90"/>
      <c r="K955" s="90"/>
      <c r="L955" s="90"/>
      <c r="M955" s="90"/>
      <c r="N955" s="90"/>
      <c r="O955" s="90"/>
      <c r="P955" s="90"/>
      <c r="Q955" s="90"/>
      <c r="R955" s="90"/>
    </row>
    <row r="956">
      <c r="A956" s="89" t="s">
        <v>1163</v>
      </c>
      <c r="B956" s="90">
        <v>400.0</v>
      </c>
      <c r="C956" s="90">
        <v>11845.0</v>
      </c>
      <c r="D956" s="90" t="s">
        <v>77</v>
      </c>
      <c r="E956" s="92">
        <v>0.997675431028361</v>
      </c>
      <c r="F956" s="92">
        <v>0.850667908022676</v>
      </c>
      <c r="G956" s="92">
        <v>0.346026393217246</v>
      </c>
      <c r="H956" s="92">
        <v>0.0755315699460236</v>
      </c>
      <c r="I956" s="93">
        <v>100.0</v>
      </c>
      <c r="J956" s="90"/>
      <c r="K956" s="90"/>
      <c r="L956" s="90"/>
      <c r="M956" s="90"/>
      <c r="N956" s="90"/>
      <c r="O956" s="90"/>
      <c r="P956" s="90"/>
      <c r="Q956" s="90"/>
      <c r="R956" s="90"/>
    </row>
    <row r="957">
      <c r="A957" s="89" t="s">
        <v>1164</v>
      </c>
      <c r="B957" s="90">
        <v>400.0</v>
      </c>
      <c r="C957" s="90">
        <v>11845.0</v>
      </c>
      <c r="D957" s="90" t="s">
        <v>77</v>
      </c>
      <c r="E957" s="92">
        <v>0.997675431028361</v>
      </c>
      <c r="F957" s="92">
        <v>0.850667908022676</v>
      </c>
      <c r="G957" s="92">
        <v>0.346026393217246</v>
      </c>
      <c r="H957" s="92">
        <v>0.0755315699460236</v>
      </c>
      <c r="I957" s="93">
        <v>100.0</v>
      </c>
      <c r="J957" s="90"/>
      <c r="K957" s="90"/>
      <c r="L957" s="90"/>
      <c r="M957" s="90"/>
      <c r="N957" s="90"/>
      <c r="O957" s="90"/>
      <c r="P957" s="90"/>
      <c r="Q957" s="90"/>
      <c r="R957" s="90"/>
    </row>
    <row r="958">
      <c r="A958" s="89" t="s">
        <v>1165</v>
      </c>
      <c r="B958" s="90">
        <v>400.0</v>
      </c>
      <c r="C958" s="90">
        <v>11947.0</v>
      </c>
      <c r="D958" s="90" t="s">
        <v>77</v>
      </c>
      <c r="E958" s="92">
        <v>0.998033552790615</v>
      </c>
      <c r="F958" s="92">
        <v>0.839360286824089</v>
      </c>
      <c r="G958" s="92">
        <v>0.359498635291928</v>
      </c>
      <c r="H958" s="92">
        <v>0.0759157637326882</v>
      </c>
      <c r="I958" s="93">
        <v>100.0</v>
      </c>
      <c r="J958" s="90"/>
      <c r="K958" s="90"/>
      <c r="L958" s="90"/>
      <c r="M958" s="90"/>
      <c r="N958" s="90"/>
      <c r="O958" s="90"/>
      <c r="P958" s="90"/>
      <c r="Q958" s="90"/>
      <c r="R958" s="90"/>
    </row>
    <row r="959">
      <c r="A959" s="89" t="s">
        <v>1166</v>
      </c>
      <c r="B959" s="90">
        <v>400.0</v>
      </c>
      <c r="C959" s="90">
        <v>11947.0</v>
      </c>
      <c r="D959" s="90" t="s">
        <v>77</v>
      </c>
      <c r="E959" s="92">
        <v>0.998033552790615</v>
      </c>
      <c r="F959" s="92">
        <v>0.839360286824089</v>
      </c>
      <c r="G959" s="92">
        <v>0.359498635291928</v>
      </c>
      <c r="H959" s="92">
        <v>0.0759157637326882</v>
      </c>
      <c r="I959" s="93">
        <v>100.0</v>
      </c>
      <c r="J959" s="90"/>
      <c r="K959" s="90"/>
      <c r="L959" s="90"/>
      <c r="M959" s="90"/>
      <c r="N959" s="90"/>
      <c r="O959" s="90"/>
      <c r="P959" s="90"/>
      <c r="Q959" s="90"/>
      <c r="R959" s="90"/>
    </row>
    <row r="960">
      <c r="A960" s="89" t="s">
        <v>1167</v>
      </c>
      <c r="B960" s="90">
        <v>400.0</v>
      </c>
      <c r="C960" s="90">
        <v>11956.0</v>
      </c>
      <c r="D960" s="90" t="s">
        <v>77</v>
      </c>
      <c r="E960" s="92">
        <v>0.998587025120962</v>
      </c>
      <c r="F960" s="92">
        <v>0.85066304336263</v>
      </c>
      <c r="G960" s="92">
        <v>0.364510611406927</v>
      </c>
      <c r="H960" s="92">
        <v>0.0765581106426488</v>
      </c>
      <c r="I960" s="93">
        <v>100.0</v>
      </c>
      <c r="J960" s="90"/>
      <c r="K960" s="90"/>
      <c r="L960" s="90"/>
      <c r="M960" s="90"/>
      <c r="N960" s="90"/>
      <c r="O960" s="90"/>
      <c r="P960" s="90"/>
      <c r="Q960" s="90"/>
      <c r="R960" s="90"/>
    </row>
    <row r="961">
      <c r="A961" s="89" t="s">
        <v>1168</v>
      </c>
      <c r="B961" s="90">
        <v>400.0</v>
      </c>
      <c r="C961" s="90">
        <v>11956.0</v>
      </c>
      <c r="D961" s="90" t="s">
        <v>77</v>
      </c>
      <c r="E961" s="92">
        <v>0.998587025120962</v>
      </c>
      <c r="F961" s="92">
        <v>0.85066304336263</v>
      </c>
      <c r="G961" s="92">
        <v>0.364510611406927</v>
      </c>
      <c r="H961" s="92">
        <v>0.0765581106426488</v>
      </c>
      <c r="I961" s="93">
        <v>100.0</v>
      </c>
      <c r="J961" s="90"/>
      <c r="K961" s="90"/>
      <c r="L961" s="90"/>
      <c r="M961" s="90"/>
      <c r="N961" s="90"/>
      <c r="O961" s="90"/>
      <c r="P961" s="90"/>
      <c r="Q961" s="90"/>
      <c r="R961" s="90"/>
    </row>
    <row r="962">
      <c r="A962" s="89" t="s">
        <v>1169</v>
      </c>
      <c r="B962" s="90">
        <v>400.0</v>
      </c>
      <c r="C962" s="90">
        <v>11787.0</v>
      </c>
      <c r="D962" s="90" t="s">
        <v>77</v>
      </c>
      <c r="E962" s="92">
        <v>0.998347893682518</v>
      </c>
      <c r="F962" s="92">
        <v>0.831257845687941</v>
      </c>
      <c r="G962" s="92">
        <v>0.346703274985494</v>
      </c>
      <c r="H962" s="92">
        <v>0.075085431965573</v>
      </c>
      <c r="I962" s="93">
        <v>100.0</v>
      </c>
      <c r="J962" s="90"/>
      <c r="K962" s="90"/>
      <c r="L962" s="90"/>
      <c r="M962" s="90"/>
      <c r="N962" s="90"/>
      <c r="O962" s="90"/>
      <c r="P962" s="90"/>
      <c r="Q962" s="90"/>
      <c r="R962" s="90"/>
    </row>
    <row r="963">
      <c r="A963" s="89" t="s">
        <v>1170</v>
      </c>
      <c r="B963" s="90">
        <v>400.0</v>
      </c>
      <c r="C963" s="90">
        <v>11787.0</v>
      </c>
      <c r="D963" s="90" t="s">
        <v>77</v>
      </c>
      <c r="E963" s="92">
        <v>0.998347893682518</v>
      </c>
      <c r="F963" s="92">
        <v>0.831257845687941</v>
      </c>
      <c r="G963" s="92">
        <v>0.346703274985494</v>
      </c>
      <c r="H963" s="92">
        <v>0.075085431965573</v>
      </c>
      <c r="I963" s="93">
        <v>100.0</v>
      </c>
      <c r="J963" s="90"/>
      <c r="K963" s="90"/>
      <c r="L963" s="90"/>
      <c r="M963" s="90"/>
      <c r="N963" s="90"/>
      <c r="O963" s="90"/>
      <c r="P963" s="90"/>
      <c r="Q963" s="90"/>
      <c r="R963" s="90"/>
    </row>
    <row r="964">
      <c r="A964" s="89" t="s">
        <v>1171</v>
      </c>
      <c r="B964" s="90">
        <v>400.0</v>
      </c>
      <c r="C964" s="90">
        <v>12040.0</v>
      </c>
      <c r="D964" s="90" t="s">
        <v>77</v>
      </c>
      <c r="E964" s="92">
        <v>0.998439026020656</v>
      </c>
      <c r="F964" s="92">
        <v>0.834131878162927</v>
      </c>
      <c r="G964" s="92">
        <v>0.348433983535705</v>
      </c>
      <c r="H964" s="92">
        <v>0.0750762221341905</v>
      </c>
      <c r="I964" s="93">
        <v>100.0</v>
      </c>
      <c r="J964" s="90"/>
      <c r="K964" s="90"/>
      <c r="L964" s="90"/>
      <c r="M964" s="90"/>
      <c r="N964" s="90"/>
      <c r="O964" s="90"/>
      <c r="P964" s="90"/>
      <c r="Q964" s="90"/>
      <c r="R964" s="90"/>
    </row>
    <row r="965">
      <c r="A965" s="89" t="s">
        <v>1172</v>
      </c>
      <c r="B965" s="90">
        <v>400.0</v>
      </c>
      <c r="C965" s="90">
        <v>12040.0</v>
      </c>
      <c r="D965" s="90" t="s">
        <v>77</v>
      </c>
      <c r="E965" s="92">
        <v>0.998439026020656</v>
      </c>
      <c r="F965" s="92">
        <v>0.834131878162927</v>
      </c>
      <c r="G965" s="92">
        <v>0.348433983535705</v>
      </c>
      <c r="H965" s="92">
        <v>0.0750762221341905</v>
      </c>
      <c r="I965" s="93">
        <v>100.0</v>
      </c>
      <c r="J965" s="90"/>
      <c r="K965" s="90"/>
      <c r="L965" s="90"/>
      <c r="M965" s="90"/>
      <c r="N965" s="90"/>
      <c r="O965" s="90"/>
      <c r="P965" s="90"/>
      <c r="Q965" s="90"/>
      <c r="R965" s="90"/>
    </row>
    <row r="966">
      <c r="A966" s="89" t="s">
        <v>1173</v>
      </c>
      <c r="B966" s="90">
        <v>400.0</v>
      </c>
      <c r="C966" s="90">
        <v>11748.0</v>
      </c>
      <c r="D966" s="90" t="s">
        <v>77</v>
      </c>
      <c r="E966" s="92">
        <v>0.998250772207064</v>
      </c>
      <c r="F966" s="92">
        <v>0.83100914038936</v>
      </c>
      <c r="G966" s="92">
        <v>0.352320616169624</v>
      </c>
      <c r="H966" s="92">
        <v>0.0759294787288746</v>
      </c>
      <c r="I966" s="93">
        <v>100.0</v>
      </c>
      <c r="J966" s="90"/>
      <c r="K966" s="90"/>
      <c r="L966" s="90"/>
      <c r="M966" s="90"/>
      <c r="N966" s="90"/>
      <c r="O966" s="90"/>
      <c r="P966" s="90"/>
      <c r="Q966" s="90"/>
      <c r="R966" s="90"/>
    </row>
    <row r="967">
      <c r="A967" s="89" t="s">
        <v>1174</v>
      </c>
      <c r="B967" s="90">
        <v>400.0</v>
      </c>
      <c r="C967" s="90">
        <v>11748.0</v>
      </c>
      <c r="D967" s="90" t="s">
        <v>77</v>
      </c>
      <c r="E967" s="92">
        <v>0.998250772207064</v>
      </c>
      <c r="F967" s="92">
        <v>0.83100914038936</v>
      </c>
      <c r="G967" s="92">
        <v>0.352320616169624</v>
      </c>
      <c r="H967" s="92">
        <v>0.0759294787288746</v>
      </c>
      <c r="I967" s="93">
        <v>100.0</v>
      </c>
      <c r="J967" s="90"/>
      <c r="K967" s="90"/>
      <c r="L967" s="90"/>
      <c r="M967" s="90"/>
      <c r="N967" s="90"/>
      <c r="O967" s="90"/>
      <c r="P967" s="90"/>
      <c r="Q967" s="90"/>
      <c r="R967" s="90"/>
    </row>
    <row r="968">
      <c r="A968" s="89" t="s">
        <v>1175</v>
      </c>
      <c r="B968" s="90">
        <v>400.0</v>
      </c>
      <c r="C968" s="90">
        <v>11591.0</v>
      </c>
      <c r="D968" s="90" t="s">
        <v>77</v>
      </c>
      <c r="E968" s="92">
        <v>0.998490975993163</v>
      </c>
      <c r="F968" s="92">
        <v>0.835508884625514</v>
      </c>
      <c r="G968" s="92">
        <v>0.33643983644767</v>
      </c>
      <c r="H968" s="92">
        <v>0.0748530878287118</v>
      </c>
      <c r="I968" s="93">
        <v>100.0</v>
      </c>
      <c r="J968" s="90"/>
      <c r="K968" s="90"/>
      <c r="L968" s="90"/>
      <c r="M968" s="90"/>
      <c r="N968" s="90"/>
      <c r="O968" s="90"/>
      <c r="P968" s="90"/>
      <c r="Q968" s="90"/>
      <c r="R968" s="90"/>
    </row>
    <row r="969">
      <c r="A969" s="89" t="s">
        <v>1176</v>
      </c>
      <c r="B969" s="90">
        <v>400.0</v>
      </c>
      <c r="C969" s="90">
        <v>11591.0</v>
      </c>
      <c r="D969" s="90" t="s">
        <v>77</v>
      </c>
      <c r="E969" s="92">
        <v>0.998490975993163</v>
      </c>
      <c r="F969" s="92">
        <v>0.835508884625514</v>
      </c>
      <c r="G969" s="92">
        <v>0.33643983644767</v>
      </c>
      <c r="H969" s="92">
        <v>0.0748530878287118</v>
      </c>
      <c r="I969" s="93">
        <v>100.0</v>
      </c>
      <c r="J969" s="90"/>
      <c r="K969" s="90"/>
      <c r="L969" s="90"/>
      <c r="M969" s="90"/>
      <c r="N969" s="90"/>
      <c r="O969" s="90"/>
      <c r="P969" s="90"/>
      <c r="Q969" s="90"/>
      <c r="R969" s="90"/>
    </row>
    <row r="970">
      <c r="A970" s="89" t="s">
        <v>1177</v>
      </c>
      <c r="B970" s="90">
        <v>400.0</v>
      </c>
      <c r="C970" s="90">
        <v>11698.0</v>
      </c>
      <c r="D970" s="90" t="s">
        <v>77</v>
      </c>
      <c r="E970" s="92">
        <v>0.998652252961505</v>
      </c>
      <c r="F970" s="92">
        <v>0.834375101030611</v>
      </c>
      <c r="G970" s="92">
        <v>0.330653376747512</v>
      </c>
      <c r="H970" s="92">
        <v>0.0735631512417898</v>
      </c>
      <c r="I970" s="93">
        <v>100.0</v>
      </c>
      <c r="J970" s="90"/>
      <c r="K970" s="90"/>
      <c r="L970" s="90"/>
      <c r="M970" s="90"/>
      <c r="N970" s="90"/>
      <c r="O970" s="90"/>
      <c r="P970" s="90"/>
      <c r="Q970" s="90"/>
      <c r="R970" s="90"/>
    </row>
    <row r="971">
      <c r="A971" s="89" t="s">
        <v>1178</v>
      </c>
      <c r="B971" s="90">
        <v>400.0</v>
      </c>
      <c r="C971" s="90">
        <v>11698.0</v>
      </c>
      <c r="D971" s="90" t="s">
        <v>77</v>
      </c>
      <c r="E971" s="92">
        <v>0.998652252961505</v>
      </c>
      <c r="F971" s="92">
        <v>0.834375101030611</v>
      </c>
      <c r="G971" s="92">
        <v>0.330653376747512</v>
      </c>
      <c r="H971" s="92">
        <v>0.0735631512417898</v>
      </c>
      <c r="I971" s="93">
        <v>100.0</v>
      </c>
      <c r="J971" s="90"/>
      <c r="K971" s="90"/>
      <c r="L971" s="90"/>
      <c r="M971" s="90"/>
      <c r="N971" s="90"/>
      <c r="O971" s="90"/>
      <c r="P971" s="90"/>
      <c r="Q971" s="90"/>
      <c r="R971" s="90"/>
    </row>
    <row r="972">
      <c r="A972" s="89" t="s">
        <v>1179</v>
      </c>
      <c r="B972" s="90">
        <v>400.0</v>
      </c>
      <c r="C972" s="90">
        <v>12101.0</v>
      </c>
      <c r="D972" s="90" t="s">
        <v>77</v>
      </c>
      <c r="E972" s="92">
        <v>0.998738851059766</v>
      </c>
      <c r="F972" s="92">
        <v>0.825253319754733</v>
      </c>
      <c r="G972" s="92">
        <v>0.342983556076685</v>
      </c>
      <c r="H972" s="92">
        <v>0.0736515053231921</v>
      </c>
      <c r="I972" s="93">
        <v>100.0</v>
      </c>
      <c r="J972" s="90"/>
      <c r="K972" s="90"/>
      <c r="L972" s="90"/>
      <c r="M972" s="90"/>
      <c r="N972" s="90"/>
      <c r="O972" s="90"/>
      <c r="P972" s="90"/>
      <c r="Q972" s="90"/>
      <c r="R972" s="90"/>
    </row>
    <row r="973">
      <c r="A973" s="89" t="s">
        <v>1180</v>
      </c>
      <c r="B973" s="90">
        <v>400.0</v>
      </c>
      <c r="C973" s="90">
        <v>12101.0</v>
      </c>
      <c r="D973" s="90" t="s">
        <v>77</v>
      </c>
      <c r="E973" s="92">
        <v>0.998738851059766</v>
      </c>
      <c r="F973" s="92">
        <v>0.825253319754733</v>
      </c>
      <c r="G973" s="92">
        <v>0.342983556076685</v>
      </c>
      <c r="H973" s="92">
        <v>0.0736515053231921</v>
      </c>
      <c r="I973" s="93">
        <v>100.0</v>
      </c>
      <c r="J973" s="90"/>
      <c r="K973" s="90"/>
      <c r="L973" s="90"/>
      <c r="M973" s="90"/>
      <c r="N973" s="90"/>
      <c r="O973" s="90"/>
      <c r="P973" s="90"/>
      <c r="Q973" s="90"/>
      <c r="R973" s="90"/>
    </row>
    <row r="974">
      <c r="A974" s="89" t="s">
        <v>1181</v>
      </c>
      <c r="B974" s="90">
        <v>400.0</v>
      </c>
      <c r="C974" s="90">
        <v>12059.0</v>
      </c>
      <c r="D974" s="90" t="s">
        <v>77</v>
      </c>
      <c r="E974" s="92">
        <v>0.998381573388724</v>
      </c>
      <c r="F974" s="92">
        <v>0.8317500791245</v>
      </c>
      <c r="G974" s="92">
        <v>0.353965574014695</v>
      </c>
      <c r="H974" s="92">
        <v>0.0748760981071556</v>
      </c>
      <c r="I974" s="93">
        <v>100.0</v>
      </c>
      <c r="J974" s="90"/>
      <c r="K974" s="90"/>
      <c r="L974" s="90"/>
      <c r="M974" s="90"/>
      <c r="N974" s="90"/>
      <c r="O974" s="90"/>
      <c r="P974" s="90"/>
      <c r="Q974" s="90"/>
      <c r="R974" s="90"/>
    </row>
    <row r="975">
      <c r="A975" s="89" t="s">
        <v>1182</v>
      </c>
      <c r="B975" s="90">
        <v>400.0</v>
      </c>
      <c r="C975" s="90">
        <v>12059.0</v>
      </c>
      <c r="D975" s="90" t="s">
        <v>77</v>
      </c>
      <c r="E975" s="92">
        <v>0.998381573388724</v>
      </c>
      <c r="F975" s="92">
        <v>0.8317500791245</v>
      </c>
      <c r="G975" s="92">
        <v>0.353965574014695</v>
      </c>
      <c r="H975" s="92">
        <v>0.0748760981071556</v>
      </c>
      <c r="I975" s="93">
        <v>100.0</v>
      </c>
      <c r="J975" s="90"/>
      <c r="K975" s="90"/>
      <c r="L975" s="90"/>
      <c r="M975" s="90"/>
      <c r="N975" s="90"/>
      <c r="O975" s="90"/>
      <c r="P975" s="90"/>
      <c r="Q975" s="90"/>
      <c r="R975" s="90"/>
    </row>
    <row r="976">
      <c r="A976" s="89" t="s">
        <v>1183</v>
      </c>
      <c r="B976" s="90">
        <v>400.0</v>
      </c>
      <c r="C976" s="90">
        <v>11884.0</v>
      </c>
      <c r="D976" s="90" t="s">
        <v>77</v>
      </c>
      <c r="E976" s="92">
        <v>0.998693036230947</v>
      </c>
      <c r="F976" s="92">
        <v>0.84387834636425</v>
      </c>
      <c r="G976" s="92">
        <v>0.34039231508347</v>
      </c>
      <c r="H976" s="92">
        <v>0.0742090910722546</v>
      </c>
      <c r="I976" s="93">
        <v>100.0</v>
      </c>
      <c r="J976" s="90"/>
      <c r="K976" s="90"/>
      <c r="L976" s="90"/>
      <c r="M976" s="90"/>
      <c r="N976" s="90"/>
      <c r="O976" s="90"/>
      <c r="P976" s="90"/>
      <c r="Q976" s="90"/>
      <c r="R976" s="90"/>
    </row>
    <row r="977">
      <c r="A977" s="89" t="s">
        <v>1184</v>
      </c>
      <c r="B977" s="90">
        <v>400.0</v>
      </c>
      <c r="C977" s="90">
        <v>11884.0</v>
      </c>
      <c r="D977" s="90" t="s">
        <v>77</v>
      </c>
      <c r="E977" s="92">
        <v>0.998693036230947</v>
      </c>
      <c r="F977" s="92">
        <v>0.84387834636425</v>
      </c>
      <c r="G977" s="92">
        <v>0.34039231508347</v>
      </c>
      <c r="H977" s="92">
        <v>0.0742090910722546</v>
      </c>
      <c r="I977" s="93">
        <v>100.0</v>
      </c>
      <c r="J977" s="90"/>
      <c r="K977" s="90"/>
      <c r="L977" s="90"/>
      <c r="M977" s="90"/>
      <c r="N977" s="90"/>
      <c r="O977" s="90"/>
      <c r="P977" s="90"/>
      <c r="Q977" s="90"/>
      <c r="R977" s="90"/>
    </row>
    <row r="978">
      <c r="A978" s="89" t="s">
        <v>1185</v>
      </c>
      <c r="B978" s="90">
        <v>400.0</v>
      </c>
      <c r="C978" s="90">
        <v>12108.0</v>
      </c>
      <c r="D978" s="90" t="s">
        <v>77</v>
      </c>
      <c r="E978" s="92">
        <v>0.998055663031605</v>
      </c>
      <c r="F978" s="92">
        <v>0.828382902505862</v>
      </c>
      <c r="G978" s="92">
        <v>0.344190666867082</v>
      </c>
      <c r="H978" s="92">
        <v>0.0742126363959732</v>
      </c>
      <c r="I978" s="93">
        <v>100.0</v>
      </c>
      <c r="J978" s="90"/>
      <c r="K978" s="90"/>
      <c r="L978" s="90"/>
      <c r="M978" s="90"/>
      <c r="N978" s="90"/>
      <c r="O978" s="90"/>
      <c r="P978" s="90"/>
      <c r="Q978" s="90"/>
      <c r="R978" s="90"/>
    </row>
    <row r="979">
      <c r="A979" s="89" t="s">
        <v>1186</v>
      </c>
      <c r="B979" s="90">
        <v>400.0</v>
      </c>
      <c r="C979" s="90">
        <v>12108.0</v>
      </c>
      <c r="D979" s="90" t="s">
        <v>77</v>
      </c>
      <c r="E979" s="92">
        <v>0.998055663031605</v>
      </c>
      <c r="F979" s="92">
        <v>0.828382902505862</v>
      </c>
      <c r="G979" s="92">
        <v>0.344190666867082</v>
      </c>
      <c r="H979" s="92">
        <v>0.0742126363959732</v>
      </c>
      <c r="I979" s="93">
        <v>100.0</v>
      </c>
      <c r="J979" s="90"/>
      <c r="K979" s="90"/>
      <c r="L979" s="90"/>
      <c r="M979" s="90"/>
      <c r="N979" s="90"/>
      <c r="O979" s="90"/>
      <c r="P979" s="90"/>
      <c r="Q979" s="90"/>
      <c r="R979" s="90"/>
    </row>
    <row r="980">
      <c r="A980" s="89" t="s">
        <v>1187</v>
      </c>
      <c r="B980" s="90">
        <v>400.0</v>
      </c>
      <c r="C980" s="90">
        <v>11754.0</v>
      </c>
      <c r="D980" s="90" t="s">
        <v>77</v>
      </c>
      <c r="E980" s="92">
        <v>0.998423427690657</v>
      </c>
      <c r="F980" s="92">
        <v>0.834958525736574</v>
      </c>
      <c r="G980" s="92">
        <v>0.344199712051525</v>
      </c>
      <c r="H980" s="92">
        <v>0.0748789667742721</v>
      </c>
      <c r="I980" s="93">
        <v>100.0</v>
      </c>
      <c r="J980" s="90"/>
      <c r="K980" s="90"/>
      <c r="L980" s="90"/>
      <c r="M980" s="90"/>
      <c r="N980" s="90"/>
      <c r="O980" s="90"/>
      <c r="P980" s="90"/>
      <c r="Q980" s="90"/>
      <c r="R980" s="90"/>
    </row>
    <row r="981">
      <c r="A981" s="89" t="s">
        <v>1188</v>
      </c>
      <c r="B981" s="90">
        <v>400.0</v>
      </c>
      <c r="C981" s="90">
        <v>11754.0</v>
      </c>
      <c r="D981" s="90" t="s">
        <v>77</v>
      </c>
      <c r="E981" s="92">
        <v>0.998423427690657</v>
      </c>
      <c r="F981" s="92">
        <v>0.834958525736574</v>
      </c>
      <c r="G981" s="92">
        <v>0.344199712051525</v>
      </c>
      <c r="H981" s="92">
        <v>0.0748789667742721</v>
      </c>
      <c r="I981" s="93">
        <v>100.0</v>
      </c>
      <c r="J981" s="90"/>
      <c r="K981" s="90"/>
      <c r="L981" s="90"/>
      <c r="M981" s="90"/>
      <c r="N981" s="90"/>
      <c r="O981" s="90"/>
      <c r="P981" s="90"/>
      <c r="Q981" s="90"/>
      <c r="R981" s="90"/>
    </row>
    <row r="982">
      <c r="A982" s="89" t="s">
        <v>1189</v>
      </c>
      <c r="B982" s="90">
        <v>400.0</v>
      </c>
      <c r="C982" s="90">
        <v>11691.0</v>
      </c>
      <c r="D982" s="90" t="s">
        <v>77</v>
      </c>
      <c r="E982" s="92">
        <v>0.998255107627514</v>
      </c>
      <c r="F982" s="92">
        <v>0.83404318632543</v>
      </c>
      <c r="G982" s="92">
        <v>0.340735120180042</v>
      </c>
      <c r="H982" s="92">
        <v>0.0748753647744607</v>
      </c>
      <c r="I982" s="93">
        <v>100.0</v>
      </c>
      <c r="J982" s="90"/>
      <c r="K982" s="90"/>
      <c r="L982" s="90"/>
      <c r="M982" s="90"/>
      <c r="N982" s="90"/>
      <c r="O982" s="90"/>
      <c r="P982" s="90"/>
      <c r="Q982" s="90"/>
      <c r="R982" s="90"/>
    </row>
    <row r="983">
      <c r="A983" s="89" t="s">
        <v>1190</v>
      </c>
      <c r="B983" s="90">
        <v>400.0</v>
      </c>
      <c r="C983" s="90">
        <v>11691.0</v>
      </c>
      <c r="D983" s="90" t="s">
        <v>77</v>
      </c>
      <c r="E983" s="92">
        <v>0.998255107627514</v>
      </c>
      <c r="F983" s="92">
        <v>0.83404318632543</v>
      </c>
      <c r="G983" s="92">
        <v>0.340735120180042</v>
      </c>
      <c r="H983" s="92">
        <v>0.0748753647744607</v>
      </c>
      <c r="I983" s="93">
        <v>100.0</v>
      </c>
      <c r="J983" s="90"/>
      <c r="K983" s="90"/>
      <c r="L983" s="90"/>
      <c r="M983" s="90"/>
      <c r="N983" s="90"/>
      <c r="O983" s="90"/>
      <c r="P983" s="90"/>
      <c r="Q983" s="90"/>
      <c r="R983" s="90"/>
    </row>
    <row r="984">
      <c r="A984" s="89" t="s">
        <v>1191</v>
      </c>
      <c r="B984" s="90">
        <v>400.0</v>
      </c>
      <c r="C984" s="90">
        <v>12565.0</v>
      </c>
      <c r="D984" s="90" t="s">
        <v>77</v>
      </c>
      <c r="E984" s="92">
        <v>0.998324892434908</v>
      </c>
      <c r="F984" s="92">
        <v>0.821905813434732</v>
      </c>
      <c r="G984" s="92">
        <v>0.370715652589237</v>
      </c>
      <c r="H984" s="92">
        <v>0.0757258189995207</v>
      </c>
      <c r="I984" s="93">
        <v>100.0</v>
      </c>
      <c r="J984" s="90"/>
      <c r="K984" s="90"/>
      <c r="L984" s="90"/>
      <c r="M984" s="90"/>
      <c r="N984" s="90"/>
      <c r="O984" s="90"/>
      <c r="P984" s="90"/>
      <c r="Q984" s="90"/>
      <c r="R984" s="90"/>
    </row>
    <row r="985">
      <c r="A985" s="89" t="s">
        <v>1192</v>
      </c>
      <c r="B985" s="90">
        <v>400.0</v>
      </c>
      <c r="C985" s="90">
        <v>12565.0</v>
      </c>
      <c r="D985" s="90" t="s">
        <v>77</v>
      </c>
      <c r="E985" s="92">
        <v>0.998324892434908</v>
      </c>
      <c r="F985" s="92">
        <v>0.821905813434732</v>
      </c>
      <c r="G985" s="92">
        <v>0.370715652589237</v>
      </c>
      <c r="H985" s="92">
        <v>0.0757258189995207</v>
      </c>
      <c r="I985" s="93">
        <v>100.0</v>
      </c>
      <c r="J985" s="90"/>
      <c r="K985" s="90"/>
      <c r="L985" s="90"/>
      <c r="M985" s="90"/>
      <c r="N985" s="90"/>
      <c r="O985" s="90"/>
      <c r="P985" s="90"/>
      <c r="Q985" s="90"/>
      <c r="R985" s="90"/>
    </row>
    <row r="986">
      <c r="A986" s="89" t="s">
        <v>1193</v>
      </c>
      <c r="B986" s="90">
        <v>400.0</v>
      </c>
      <c r="C986" s="90">
        <v>11722.0</v>
      </c>
      <c r="D986" s="90" t="s">
        <v>77</v>
      </c>
      <c r="E986" s="92">
        <v>0.998406046377577</v>
      </c>
      <c r="F986" s="92">
        <v>0.841904465709037</v>
      </c>
      <c r="G986" s="92">
        <v>0.345880600940521</v>
      </c>
      <c r="H986" s="92">
        <v>0.0754003146672361</v>
      </c>
      <c r="I986" s="93">
        <v>100.0</v>
      </c>
      <c r="J986" s="90"/>
      <c r="K986" s="90"/>
      <c r="L986" s="90"/>
      <c r="M986" s="90"/>
      <c r="N986" s="90"/>
      <c r="O986" s="90"/>
      <c r="P986" s="90"/>
      <c r="Q986" s="90"/>
      <c r="R986" s="90"/>
    </row>
    <row r="987">
      <c r="A987" s="89" t="s">
        <v>1194</v>
      </c>
      <c r="B987" s="90">
        <v>400.0</v>
      </c>
      <c r="C987" s="90">
        <v>11722.0</v>
      </c>
      <c r="D987" s="90" t="s">
        <v>77</v>
      </c>
      <c r="E987" s="92">
        <v>0.998406046377577</v>
      </c>
      <c r="F987" s="92">
        <v>0.841904465709037</v>
      </c>
      <c r="G987" s="92">
        <v>0.345880600940521</v>
      </c>
      <c r="H987" s="92">
        <v>0.0754003146672361</v>
      </c>
      <c r="I987" s="93">
        <v>100.0</v>
      </c>
      <c r="J987" s="90"/>
      <c r="K987" s="90"/>
      <c r="L987" s="90"/>
      <c r="M987" s="90"/>
      <c r="N987" s="90"/>
      <c r="O987" s="90"/>
      <c r="P987" s="90"/>
      <c r="Q987" s="90"/>
      <c r="R987" s="90"/>
    </row>
    <row r="988">
      <c r="A988" s="89" t="s">
        <v>1195</v>
      </c>
      <c r="B988" s="90">
        <v>400.0</v>
      </c>
      <c r="C988" s="90">
        <v>11511.0</v>
      </c>
      <c r="D988" s="90" t="s">
        <v>77</v>
      </c>
      <c r="E988" s="92">
        <v>0.998637907406049</v>
      </c>
      <c r="F988" s="92">
        <v>0.847485739158194</v>
      </c>
      <c r="G988" s="92">
        <v>0.337839826741739</v>
      </c>
      <c r="H988" s="92">
        <v>0.0752243652592172</v>
      </c>
      <c r="I988" s="93">
        <v>100.0</v>
      </c>
      <c r="J988" s="90"/>
      <c r="K988" s="90"/>
      <c r="L988" s="90"/>
      <c r="M988" s="90"/>
      <c r="N988" s="90"/>
      <c r="O988" s="90"/>
      <c r="P988" s="90"/>
      <c r="Q988" s="90"/>
      <c r="R988" s="90"/>
    </row>
    <row r="989">
      <c r="A989" s="89" t="s">
        <v>1196</v>
      </c>
      <c r="B989" s="90">
        <v>400.0</v>
      </c>
      <c r="C989" s="90">
        <v>11511.0</v>
      </c>
      <c r="D989" s="90" t="s">
        <v>77</v>
      </c>
      <c r="E989" s="92">
        <v>0.998637907406049</v>
      </c>
      <c r="F989" s="92">
        <v>0.847485739158194</v>
      </c>
      <c r="G989" s="92">
        <v>0.337839826741739</v>
      </c>
      <c r="H989" s="92">
        <v>0.0752243652592172</v>
      </c>
      <c r="I989" s="93">
        <v>100.0</v>
      </c>
      <c r="J989" s="90"/>
      <c r="K989" s="90"/>
      <c r="L989" s="90"/>
      <c r="M989" s="90"/>
      <c r="N989" s="90"/>
      <c r="O989" s="90"/>
      <c r="P989" s="90"/>
      <c r="Q989" s="90"/>
      <c r="R989" s="90"/>
    </row>
    <row r="990">
      <c r="A990" s="89" t="s">
        <v>1197</v>
      </c>
      <c r="B990" s="90">
        <v>400.0</v>
      </c>
      <c r="C990" s="90">
        <v>12411.0</v>
      </c>
      <c r="D990" s="90" t="s">
        <v>77</v>
      </c>
      <c r="E990" s="92">
        <v>0.997795690774643</v>
      </c>
      <c r="F990" s="92">
        <v>0.826314430791608</v>
      </c>
      <c r="G990" s="92">
        <v>0.365705356883923</v>
      </c>
      <c r="H990" s="92">
        <v>0.0753857467768897</v>
      </c>
      <c r="I990" s="93">
        <v>100.0</v>
      </c>
      <c r="J990" s="90"/>
      <c r="K990" s="90"/>
      <c r="L990" s="90"/>
      <c r="M990" s="90"/>
      <c r="N990" s="90"/>
      <c r="O990" s="90"/>
      <c r="P990" s="90"/>
      <c r="Q990" s="90"/>
      <c r="R990" s="90"/>
    </row>
    <row r="991">
      <c r="A991" s="89" t="s">
        <v>1198</v>
      </c>
      <c r="B991" s="90">
        <v>400.0</v>
      </c>
      <c r="C991" s="90">
        <v>12411.0</v>
      </c>
      <c r="D991" s="90" t="s">
        <v>77</v>
      </c>
      <c r="E991" s="92">
        <v>0.997795690774643</v>
      </c>
      <c r="F991" s="92">
        <v>0.826314430791608</v>
      </c>
      <c r="G991" s="92">
        <v>0.365705356883923</v>
      </c>
      <c r="H991" s="92">
        <v>0.0753857467768897</v>
      </c>
      <c r="I991" s="93">
        <v>100.0</v>
      </c>
      <c r="J991" s="90"/>
      <c r="K991" s="90"/>
      <c r="L991" s="90"/>
      <c r="M991" s="90"/>
      <c r="N991" s="90"/>
      <c r="O991" s="90"/>
      <c r="P991" s="90"/>
      <c r="Q991" s="90"/>
      <c r="R991" s="90"/>
    </row>
    <row r="992">
      <c r="A992" s="89" t="s">
        <v>1199</v>
      </c>
      <c r="B992" s="90">
        <v>400.0</v>
      </c>
      <c r="C992" s="90">
        <v>11762.0</v>
      </c>
      <c r="D992" s="90" t="s">
        <v>77</v>
      </c>
      <c r="E992" s="92">
        <v>0.998243015398028</v>
      </c>
      <c r="F992" s="92">
        <v>0.820380321086804</v>
      </c>
      <c r="G992" s="92">
        <v>0.345326392634549</v>
      </c>
      <c r="H992" s="92">
        <v>0.0755455110621069</v>
      </c>
      <c r="I992" s="93">
        <v>100.0</v>
      </c>
      <c r="J992" s="90"/>
      <c r="K992" s="90"/>
      <c r="L992" s="90"/>
      <c r="M992" s="90"/>
      <c r="N992" s="90"/>
      <c r="O992" s="90"/>
      <c r="P992" s="90"/>
      <c r="Q992" s="90"/>
      <c r="R992" s="90"/>
    </row>
    <row r="993">
      <c r="A993" s="89" t="s">
        <v>1200</v>
      </c>
      <c r="B993" s="90">
        <v>400.0</v>
      </c>
      <c r="C993" s="90">
        <v>11762.0</v>
      </c>
      <c r="D993" s="90" t="s">
        <v>77</v>
      </c>
      <c r="E993" s="92">
        <v>0.998243015398028</v>
      </c>
      <c r="F993" s="92">
        <v>0.820380321086804</v>
      </c>
      <c r="G993" s="92">
        <v>0.345326392634549</v>
      </c>
      <c r="H993" s="92">
        <v>0.0755455110621069</v>
      </c>
      <c r="I993" s="93">
        <v>100.0</v>
      </c>
      <c r="J993" s="90"/>
      <c r="K993" s="90"/>
      <c r="L993" s="90"/>
      <c r="M993" s="90"/>
      <c r="N993" s="90"/>
      <c r="O993" s="90"/>
      <c r="P993" s="90"/>
      <c r="Q993" s="90"/>
      <c r="R993" s="90"/>
    </row>
    <row r="994">
      <c r="A994" s="89" t="s">
        <v>1201</v>
      </c>
      <c r="B994" s="90">
        <v>400.0</v>
      </c>
      <c r="C994" s="90">
        <v>12242.0</v>
      </c>
      <c r="D994" s="90" t="s">
        <v>77</v>
      </c>
      <c r="E994" s="92">
        <v>0.997714773758165</v>
      </c>
      <c r="F994" s="92">
        <v>0.822259723562976</v>
      </c>
      <c r="G994" s="92">
        <v>0.349535350115603</v>
      </c>
      <c r="H994" s="92">
        <v>0.0745062685740792</v>
      </c>
      <c r="I994" s="93">
        <v>100.0</v>
      </c>
      <c r="J994" s="90"/>
      <c r="K994" s="90"/>
      <c r="L994" s="90"/>
      <c r="M994" s="90"/>
      <c r="N994" s="90"/>
      <c r="O994" s="90"/>
      <c r="P994" s="90"/>
      <c r="Q994" s="90"/>
      <c r="R994" s="90"/>
    </row>
    <row r="995">
      <c r="A995" s="89" t="s">
        <v>1202</v>
      </c>
      <c r="B995" s="90">
        <v>400.0</v>
      </c>
      <c r="C995" s="90">
        <v>12242.0</v>
      </c>
      <c r="D995" s="90" t="s">
        <v>77</v>
      </c>
      <c r="E995" s="92">
        <v>0.997714773758165</v>
      </c>
      <c r="F995" s="92">
        <v>0.822259723562976</v>
      </c>
      <c r="G995" s="92">
        <v>0.349535350115603</v>
      </c>
      <c r="H995" s="92">
        <v>0.0745062685740792</v>
      </c>
      <c r="I995" s="93">
        <v>100.0</v>
      </c>
      <c r="J995" s="90"/>
      <c r="K995" s="90"/>
      <c r="L995" s="90"/>
      <c r="M995" s="90"/>
      <c r="N995" s="90"/>
      <c r="O995" s="90"/>
      <c r="P995" s="90"/>
      <c r="Q995" s="90"/>
      <c r="R995" s="90"/>
    </row>
    <row r="996">
      <c r="A996" s="89" t="s">
        <v>1203</v>
      </c>
      <c r="B996" s="90">
        <v>400.0</v>
      </c>
      <c r="C996" s="90">
        <v>11798.0</v>
      </c>
      <c r="D996" s="90" t="s">
        <v>77</v>
      </c>
      <c r="E996" s="92">
        <v>0.998421372245189</v>
      </c>
      <c r="F996" s="92">
        <v>0.831974829018988</v>
      </c>
      <c r="G996" s="92">
        <v>0.344573381199585</v>
      </c>
      <c r="H996" s="92">
        <v>0.0753196622090015</v>
      </c>
      <c r="I996" s="93">
        <v>100.0</v>
      </c>
      <c r="J996" s="90"/>
      <c r="K996" s="90"/>
      <c r="L996" s="90"/>
      <c r="M996" s="90"/>
      <c r="N996" s="90"/>
      <c r="O996" s="90"/>
      <c r="P996" s="90"/>
      <c r="Q996" s="90"/>
      <c r="R996" s="90"/>
    </row>
    <row r="997">
      <c r="A997" s="89" t="s">
        <v>1204</v>
      </c>
      <c r="B997" s="90">
        <v>400.0</v>
      </c>
      <c r="C997" s="90">
        <v>11798.0</v>
      </c>
      <c r="D997" s="90" t="s">
        <v>77</v>
      </c>
      <c r="E997" s="92">
        <v>0.998421372245189</v>
      </c>
      <c r="F997" s="92">
        <v>0.831974829018988</v>
      </c>
      <c r="G997" s="92">
        <v>0.344573381199585</v>
      </c>
      <c r="H997" s="92">
        <v>0.0753196622090015</v>
      </c>
      <c r="I997" s="93">
        <v>100.0</v>
      </c>
      <c r="J997" s="90"/>
      <c r="K997" s="90"/>
      <c r="L997" s="90"/>
      <c r="M997" s="90"/>
      <c r="N997" s="90"/>
      <c r="O997" s="90"/>
      <c r="P997" s="90"/>
      <c r="Q997" s="90"/>
      <c r="R997" s="90"/>
    </row>
    <row r="998">
      <c r="A998" s="89" t="s">
        <v>1205</v>
      </c>
      <c r="B998" s="90">
        <v>400.0</v>
      </c>
      <c r="C998" s="90">
        <v>12004.0</v>
      </c>
      <c r="D998" s="90" t="s">
        <v>77</v>
      </c>
      <c r="E998" s="92">
        <v>0.998103329160369</v>
      </c>
      <c r="F998" s="92">
        <v>0.833525920176981</v>
      </c>
      <c r="G998" s="92">
        <v>0.34856936632843</v>
      </c>
      <c r="H998" s="92">
        <v>0.0746937458225489</v>
      </c>
      <c r="I998" s="93">
        <v>100.0</v>
      </c>
      <c r="J998" s="90"/>
      <c r="K998" s="90"/>
      <c r="L998" s="90"/>
      <c r="M998" s="90"/>
      <c r="N998" s="90"/>
      <c r="O998" s="90"/>
      <c r="P998" s="90"/>
      <c r="Q998" s="90"/>
      <c r="R998" s="90"/>
    </row>
    <row r="999">
      <c r="A999" s="89" t="s">
        <v>1206</v>
      </c>
      <c r="B999" s="90">
        <v>400.0</v>
      </c>
      <c r="C999" s="90">
        <v>12004.0</v>
      </c>
      <c r="D999" s="90" t="s">
        <v>77</v>
      </c>
      <c r="E999" s="92">
        <v>0.998103329160369</v>
      </c>
      <c r="F999" s="92">
        <v>0.833525920176981</v>
      </c>
      <c r="G999" s="92">
        <v>0.34856936632843</v>
      </c>
      <c r="H999" s="92">
        <v>0.0746937458225489</v>
      </c>
      <c r="I999" s="93">
        <v>100.0</v>
      </c>
      <c r="J999" s="90"/>
      <c r="K999" s="90"/>
      <c r="L999" s="90"/>
      <c r="M999" s="90"/>
      <c r="N999" s="90"/>
      <c r="O999" s="90"/>
      <c r="P999" s="90"/>
      <c r="Q999" s="90"/>
      <c r="R999" s="90"/>
    </row>
    <row r="1000">
      <c r="A1000" s="89" t="s">
        <v>1207</v>
      </c>
      <c r="B1000" s="90">
        <v>400.0</v>
      </c>
      <c r="C1000" s="90">
        <v>12130.0</v>
      </c>
      <c r="D1000" s="90" t="s">
        <v>77</v>
      </c>
      <c r="E1000" s="92">
        <v>0.998214378324123</v>
      </c>
      <c r="F1000" s="92">
        <v>0.847716017826204</v>
      </c>
      <c r="G1000" s="92">
        <v>0.350037487191293</v>
      </c>
      <c r="H1000" s="92">
        <v>0.0746622985008758</v>
      </c>
      <c r="I1000" s="93">
        <v>100.0</v>
      </c>
      <c r="J1000" s="90"/>
      <c r="K1000" s="90"/>
      <c r="L1000" s="90"/>
      <c r="M1000" s="90"/>
      <c r="N1000" s="90"/>
      <c r="O1000" s="90"/>
      <c r="P1000" s="90"/>
      <c r="Q1000" s="90"/>
      <c r="R1000" s="90"/>
    </row>
    <row r="1001">
      <c r="A1001" s="89" t="s">
        <v>1208</v>
      </c>
      <c r="B1001" s="90">
        <v>400.0</v>
      </c>
      <c r="C1001" s="90">
        <v>12130.0</v>
      </c>
      <c r="D1001" s="90" t="s">
        <v>77</v>
      </c>
      <c r="E1001" s="92">
        <v>0.998214378324123</v>
      </c>
      <c r="F1001" s="92">
        <v>0.847716017826204</v>
      </c>
      <c r="G1001" s="92">
        <v>0.350037487191293</v>
      </c>
      <c r="H1001" s="92">
        <v>0.0746622985008758</v>
      </c>
      <c r="I1001" s="93">
        <v>100.0</v>
      </c>
      <c r="J1001" s="90"/>
      <c r="K1001" s="90"/>
      <c r="L1001" s="90"/>
      <c r="M1001" s="90"/>
      <c r="N1001" s="90"/>
      <c r="O1001" s="90"/>
      <c r="P1001" s="90"/>
      <c r="Q1001" s="90"/>
      <c r="R1001" s="90"/>
    </row>
    <row r="1002">
      <c r="A1002" s="89" t="s">
        <v>315</v>
      </c>
      <c r="B1002" s="90">
        <v>900.0</v>
      </c>
      <c r="C1002" s="90">
        <v>27110.0</v>
      </c>
      <c r="D1002" s="90" t="s">
        <v>77</v>
      </c>
      <c r="E1002" s="92">
        <v>0.998226797683534</v>
      </c>
      <c r="F1002" s="92">
        <v>0.829188698893819</v>
      </c>
      <c r="G1002" s="92">
        <v>0.350206823657568</v>
      </c>
      <c r="H1002" s="92">
        <v>0.0750783696725012</v>
      </c>
      <c r="I1002" s="93">
        <v>100.0</v>
      </c>
      <c r="J1002" s="90"/>
      <c r="K1002" s="90"/>
      <c r="L1002" s="90"/>
      <c r="M1002" s="90"/>
      <c r="N1002" s="90"/>
      <c r="O1002" s="90"/>
      <c r="P1002" s="90"/>
      <c r="Q1002" s="90"/>
      <c r="R1002" s="90"/>
    </row>
    <row r="1003">
      <c r="A1003" s="89" t="s">
        <v>321</v>
      </c>
      <c r="B1003" s="90">
        <v>900.0</v>
      </c>
      <c r="C1003" s="90">
        <v>27110.0</v>
      </c>
      <c r="D1003" s="90" t="s">
        <v>77</v>
      </c>
      <c r="E1003" s="92">
        <v>0.998226797683534</v>
      </c>
      <c r="F1003" s="92">
        <v>0.829188698893819</v>
      </c>
      <c r="G1003" s="92">
        <v>0.350206823657568</v>
      </c>
      <c r="H1003" s="92">
        <v>0.0750783696725012</v>
      </c>
      <c r="I1003" s="93">
        <v>100.0</v>
      </c>
      <c r="J1003" s="90"/>
      <c r="K1003" s="90"/>
      <c r="L1003" s="90"/>
      <c r="M1003" s="90"/>
      <c r="N1003" s="90"/>
      <c r="O1003" s="90"/>
      <c r="P1003" s="90"/>
      <c r="Q1003" s="90"/>
      <c r="R1003" s="90"/>
    </row>
    <row r="1004">
      <c r="A1004" s="89" t="s">
        <v>1209</v>
      </c>
      <c r="B1004" s="90">
        <v>900.0</v>
      </c>
      <c r="C1004" s="90">
        <v>27031.0</v>
      </c>
      <c r="D1004" s="90" t="s">
        <v>77</v>
      </c>
      <c r="E1004" s="92">
        <v>0.998398960900618</v>
      </c>
      <c r="F1004" s="92">
        <v>0.835937489987148</v>
      </c>
      <c r="G1004" s="92">
        <v>0.348439243670059</v>
      </c>
      <c r="H1004" s="92">
        <v>0.074778018448348</v>
      </c>
      <c r="I1004" s="93">
        <v>100.0</v>
      </c>
      <c r="J1004" s="90"/>
      <c r="K1004" s="90"/>
      <c r="L1004" s="90"/>
      <c r="M1004" s="90"/>
      <c r="N1004" s="90"/>
      <c r="O1004" s="90"/>
      <c r="P1004" s="90"/>
      <c r="Q1004" s="90"/>
      <c r="R1004" s="90"/>
    </row>
    <row r="1005">
      <c r="A1005" s="89" t="s">
        <v>1210</v>
      </c>
      <c r="B1005" s="90">
        <v>900.0</v>
      </c>
      <c r="C1005" s="90">
        <v>27031.0</v>
      </c>
      <c r="D1005" s="90" t="s">
        <v>77</v>
      </c>
      <c r="E1005" s="92">
        <v>0.998398960900618</v>
      </c>
      <c r="F1005" s="92">
        <v>0.835937489987148</v>
      </c>
      <c r="G1005" s="92">
        <v>0.348439243670059</v>
      </c>
      <c r="H1005" s="92">
        <v>0.074778018448348</v>
      </c>
      <c r="I1005" s="93">
        <v>100.0</v>
      </c>
      <c r="J1005" s="90"/>
      <c r="K1005" s="90"/>
      <c r="L1005" s="90"/>
      <c r="M1005" s="90"/>
      <c r="N1005" s="90"/>
      <c r="O1005" s="90"/>
      <c r="P1005" s="90"/>
      <c r="Q1005" s="90"/>
      <c r="R1005" s="90"/>
    </row>
    <row r="1006">
      <c r="A1006" s="89" t="s">
        <v>1211</v>
      </c>
      <c r="B1006" s="90">
        <v>900.0</v>
      </c>
      <c r="C1006" s="90">
        <v>27491.0</v>
      </c>
      <c r="D1006" s="90" t="s">
        <v>77</v>
      </c>
      <c r="E1006" s="92">
        <v>0.998033291702078</v>
      </c>
      <c r="F1006" s="92">
        <v>0.829545703643859</v>
      </c>
      <c r="G1006" s="92">
        <v>0.348879279211936</v>
      </c>
      <c r="H1006" s="92">
        <v>0.074413131106706</v>
      </c>
      <c r="I1006" s="93">
        <v>100.0</v>
      </c>
      <c r="J1006" s="90"/>
      <c r="K1006" s="90"/>
      <c r="L1006" s="90"/>
      <c r="M1006" s="90"/>
      <c r="N1006" s="90"/>
      <c r="O1006" s="90"/>
      <c r="P1006" s="90"/>
      <c r="Q1006" s="90"/>
      <c r="R1006" s="90"/>
    </row>
    <row r="1007">
      <c r="A1007" s="89" t="s">
        <v>1212</v>
      </c>
      <c r="B1007" s="90">
        <v>900.0</v>
      </c>
      <c r="C1007" s="90">
        <v>27491.0</v>
      </c>
      <c r="D1007" s="90" t="s">
        <v>77</v>
      </c>
      <c r="E1007" s="92">
        <v>0.998033291702078</v>
      </c>
      <c r="F1007" s="92">
        <v>0.829545703643859</v>
      </c>
      <c r="G1007" s="92">
        <v>0.348879279211936</v>
      </c>
      <c r="H1007" s="92">
        <v>0.074413131106706</v>
      </c>
      <c r="I1007" s="93">
        <v>100.0</v>
      </c>
      <c r="J1007" s="90"/>
      <c r="K1007" s="90"/>
      <c r="L1007" s="90"/>
      <c r="M1007" s="90"/>
      <c r="N1007" s="90"/>
      <c r="O1007" s="90"/>
      <c r="P1007" s="90"/>
      <c r="Q1007" s="90"/>
      <c r="R1007" s="90"/>
    </row>
    <row r="1008">
      <c r="A1008" s="89" t="s">
        <v>1213</v>
      </c>
      <c r="B1008" s="90">
        <v>900.0</v>
      </c>
      <c r="C1008" s="90">
        <v>26326.0</v>
      </c>
      <c r="D1008" s="90" t="s">
        <v>77</v>
      </c>
      <c r="E1008" s="92">
        <v>0.998180179775961</v>
      </c>
      <c r="F1008" s="92">
        <v>0.84994244252606</v>
      </c>
      <c r="G1008" s="92">
        <v>0.34795932691978</v>
      </c>
      <c r="H1008" s="92">
        <v>0.0757785959529413</v>
      </c>
      <c r="I1008" s="93">
        <v>100.0</v>
      </c>
      <c r="J1008" s="90"/>
      <c r="K1008" s="90"/>
      <c r="L1008" s="90"/>
      <c r="M1008" s="90"/>
      <c r="N1008" s="90"/>
      <c r="O1008" s="90"/>
      <c r="P1008" s="90"/>
      <c r="Q1008" s="90"/>
      <c r="R1008" s="90"/>
    </row>
    <row r="1009">
      <c r="A1009" s="89" t="s">
        <v>1214</v>
      </c>
      <c r="B1009" s="90">
        <v>900.0</v>
      </c>
      <c r="C1009" s="90">
        <v>26326.0</v>
      </c>
      <c r="D1009" s="90" t="s">
        <v>77</v>
      </c>
      <c r="E1009" s="92">
        <v>0.998180179775961</v>
      </c>
      <c r="F1009" s="92">
        <v>0.84994244252606</v>
      </c>
      <c r="G1009" s="92">
        <v>0.34795932691978</v>
      </c>
      <c r="H1009" s="92">
        <v>0.0757785959529413</v>
      </c>
      <c r="I1009" s="93">
        <v>100.0</v>
      </c>
      <c r="J1009" s="90"/>
      <c r="K1009" s="90"/>
      <c r="L1009" s="90"/>
      <c r="M1009" s="90"/>
      <c r="N1009" s="90"/>
      <c r="O1009" s="90"/>
      <c r="P1009" s="90"/>
      <c r="Q1009" s="90"/>
      <c r="R1009" s="90"/>
    </row>
    <row r="1010">
      <c r="A1010" s="89" t="s">
        <v>1215</v>
      </c>
      <c r="B1010" s="90">
        <v>900.0</v>
      </c>
      <c r="C1010" s="90">
        <v>26523.0</v>
      </c>
      <c r="D1010" s="90" t="s">
        <v>77</v>
      </c>
      <c r="E1010" s="92">
        <v>0.998485109353478</v>
      </c>
      <c r="F1010" s="92">
        <v>0.843177440453664</v>
      </c>
      <c r="G1010" s="92">
        <v>0.349975415042616</v>
      </c>
      <c r="H1010" s="92">
        <v>0.0754022474634848</v>
      </c>
      <c r="I1010" s="93">
        <v>100.0</v>
      </c>
      <c r="J1010" s="90"/>
      <c r="K1010" s="90"/>
      <c r="L1010" s="90"/>
      <c r="M1010" s="90"/>
      <c r="N1010" s="90"/>
      <c r="O1010" s="90"/>
      <c r="P1010" s="90"/>
      <c r="Q1010" s="90"/>
      <c r="R1010" s="90"/>
    </row>
    <row r="1011">
      <c r="A1011" s="89" t="s">
        <v>1216</v>
      </c>
      <c r="B1011" s="90">
        <v>900.0</v>
      </c>
      <c r="C1011" s="90">
        <v>26523.0</v>
      </c>
      <c r="D1011" s="90" t="s">
        <v>77</v>
      </c>
      <c r="E1011" s="92">
        <v>0.998485109353478</v>
      </c>
      <c r="F1011" s="92">
        <v>0.843177440453664</v>
      </c>
      <c r="G1011" s="92">
        <v>0.349975415042616</v>
      </c>
      <c r="H1011" s="92">
        <v>0.0754022474634848</v>
      </c>
      <c r="I1011" s="93">
        <v>100.0</v>
      </c>
      <c r="J1011" s="90"/>
      <c r="K1011" s="90"/>
      <c r="L1011" s="90"/>
      <c r="M1011" s="90"/>
      <c r="N1011" s="90"/>
      <c r="O1011" s="90"/>
      <c r="P1011" s="90"/>
      <c r="Q1011" s="90"/>
      <c r="R1011" s="90"/>
    </row>
    <row r="1012">
      <c r="A1012" s="89" t="s">
        <v>1217</v>
      </c>
      <c r="B1012" s="90">
        <v>900.0</v>
      </c>
      <c r="C1012" s="90">
        <v>26658.0</v>
      </c>
      <c r="D1012" s="90" t="s">
        <v>77</v>
      </c>
      <c r="E1012" s="92">
        <v>0.998559670738088</v>
      </c>
      <c r="F1012" s="92">
        <v>0.825581170150303</v>
      </c>
      <c r="G1012" s="92">
        <v>0.336480513006126</v>
      </c>
      <c r="H1012" s="92">
        <v>0.0744897704660177</v>
      </c>
      <c r="I1012" s="93">
        <v>100.0</v>
      </c>
      <c r="J1012" s="90"/>
      <c r="K1012" s="90"/>
      <c r="L1012" s="90"/>
      <c r="M1012" s="90"/>
      <c r="N1012" s="90"/>
      <c r="O1012" s="90"/>
      <c r="P1012" s="90"/>
      <c r="Q1012" s="90"/>
      <c r="R1012" s="90"/>
    </row>
    <row r="1013">
      <c r="A1013" s="89" t="s">
        <v>1218</v>
      </c>
      <c r="B1013" s="90">
        <v>900.0</v>
      </c>
      <c r="C1013" s="90">
        <v>26658.0</v>
      </c>
      <c r="D1013" s="90" t="s">
        <v>77</v>
      </c>
      <c r="E1013" s="92">
        <v>0.998559670738088</v>
      </c>
      <c r="F1013" s="92">
        <v>0.825581170150303</v>
      </c>
      <c r="G1013" s="92">
        <v>0.336480513006126</v>
      </c>
      <c r="H1013" s="92">
        <v>0.0744897704660177</v>
      </c>
      <c r="I1013" s="93">
        <v>100.0</v>
      </c>
      <c r="J1013" s="90"/>
      <c r="K1013" s="90"/>
      <c r="L1013" s="90"/>
      <c r="M1013" s="90"/>
      <c r="N1013" s="90"/>
      <c r="O1013" s="90"/>
      <c r="P1013" s="90"/>
      <c r="Q1013" s="90"/>
      <c r="R1013" s="90"/>
    </row>
    <row r="1014">
      <c r="A1014" s="89" t="s">
        <v>1219</v>
      </c>
      <c r="B1014" s="90">
        <v>900.0</v>
      </c>
      <c r="C1014" s="90">
        <v>26550.0</v>
      </c>
      <c r="D1014" s="90" t="s">
        <v>77</v>
      </c>
      <c r="E1014" s="92">
        <v>0.998215280993202</v>
      </c>
      <c r="F1014" s="92">
        <v>0.838545250121942</v>
      </c>
      <c r="G1014" s="92">
        <v>0.347344990656381</v>
      </c>
      <c r="H1014" s="92">
        <v>0.0751507744812076</v>
      </c>
      <c r="I1014" s="93">
        <v>100.0</v>
      </c>
      <c r="J1014" s="90"/>
      <c r="K1014" s="90"/>
      <c r="L1014" s="90"/>
      <c r="M1014" s="90"/>
      <c r="N1014" s="90"/>
      <c r="O1014" s="90"/>
      <c r="P1014" s="90"/>
      <c r="Q1014" s="90"/>
      <c r="R1014" s="90"/>
    </row>
    <row r="1015">
      <c r="A1015" s="89" t="s">
        <v>1220</v>
      </c>
      <c r="B1015" s="90">
        <v>900.0</v>
      </c>
      <c r="C1015" s="90">
        <v>26550.0</v>
      </c>
      <c r="D1015" s="90" t="s">
        <v>77</v>
      </c>
      <c r="E1015" s="92">
        <v>0.998215280993202</v>
      </c>
      <c r="F1015" s="92">
        <v>0.838545250121942</v>
      </c>
      <c r="G1015" s="92">
        <v>0.347344990656381</v>
      </c>
      <c r="H1015" s="92">
        <v>0.0751507744812076</v>
      </c>
      <c r="I1015" s="93">
        <v>100.0</v>
      </c>
      <c r="J1015" s="90"/>
      <c r="K1015" s="90"/>
      <c r="L1015" s="90"/>
      <c r="M1015" s="90"/>
      <c r="N1015" s="90"/>
      <c r="O1015" s="90"/>
      <c r="P1015" s="90"/>
      <c r="Q1015" s="90"/>
      <c r="R1015" s="90"/>
    </row>
    <row r="1016">
      <c r="A1016" s="89" t="s">
        <v>1221</v>
      </c>
      <c r="B1016" s="90">
        <v>900.0</v>
      </c>
      <c r="C1016" s="90">
        <v>27274.0</v>
      </c>
      <c r="D1016" s="90" t="s">
        <v>77</v>
      </c>
      <c r="E1016" s="92">
        <v>0.998050653610291</v>
      </c>
      <c r="F1016" s="92">
        <v>0.834404519071102</v>
      </c>
      <c r="G1016" s="92">
        <v>0.3556895283077</v>
      </c>
      <c r="H1016" s="92">
        <v>0.0754161680190376</v>
      </c>
      <c r="I1016" s="93">
        <v>100.0</v>
      </c>
      <c r="J1016" s="90"/>
      <c r="K1016" s="90"/>
      <c r="L1016" s="90"/>
      <c r="M1016" s="90"/>
      <c r="N1016" s="90"/>
      <c r="O1016" s="90"/>
      <c r="P1016" s="90"/>
      <c r="Q1016" s="90"/>
      <c r="R1016" s="90"/>
    </row>
    <row r="1017">
      <c r="A1017" s="89" t="s">
        <v>1222</v>
      </c>
      <c r="B1017" s="90">
        <v>900.0</v>
      </c>
      <c r="C1017" s="90">
        <v>27274.0</v>
      </c>
      <c r="D1017" s="90" t="s">
        <v>77</v>
      </c>
      <c r="E1017" s="92">
        <v>0.998050653610291</v>
      </c>
      <c r="F1017" s="92">
        <v>0.834404519071102</v>
      </c>
      <c r="G1017" s="92">
        <v>0.3556895283077</v>
      </c>
      <c r="H1017" s="92">
        <v>0.0754161680190376</v>
      </c>
      <c r="I1017" s="93">
        <v>100.0</v>
      </c>
      <c r="J1017" s="90"/>
      <c r="K1017" s="90"/>
      <c r="L1017" s="90"/>
      <c r="M1017" s="90"/>
      <c r="N1017" s="90"/>
      <c r="O1017" s="90"/>
      <c r="P1017" s="90"/>
      <c r="Q1017" s="90"/>
      <c r="R1017" s="90"/>
    </row>
    <row r="1018">
      <c r="A1018" s="89" t="s">
        <v>1223</v>
      </c>
      <c r="B1018" s="90">
        <v>900.0</v>
      </c>
      <c r="C1018" s="90">
        <v>27321.0</v>
      </c>
      <c r="D1018" s="90" t="s">
        <v>77</v>
      </c>
      <c r="E1018" s="92">
        <v>0.998102836747164</v>
      </c>
      <c r="F1018" s="92">
        <v>0.834318500335853</v>
      </c>
      <c r="G1018" s="92">
        <v>0.355321882113943</v>
      </c>
      <c r="H1018" s="92">
        <v>0.0751235813473165</v>
      </c>
      <c r="I1018" s="93">
        <v>100.0</v>
      </c>
      <c r="J1018" s="90"/>
      <c r="K1018" s="90"/>
      <c r="L1018" s="90"/>
      <c r="M1018" s="90"/>
      <c r="N1018" s="90"/>
      <c r="O1018" s="90"/>
      <c r="P1018" s="90"/>
      <c r="Q1018" s="90"/>
      <c r="R1018" s="90"/>
    </row>
    <row r="1019">
      <c r="A1019" s="89" t="s">
        <v>1224</v>
      </c>
      <c r="B1019" s="90">
        <v>900.0</v>
      </c>
      <c r="C1019" s="90">
        <v>27321.0</v>
      </c>
      <c r="D1019" s="90" t="s">
        <v>77</v>
      </c>
      <c r="E1019" s="92">
        <v>0.998102836747164</v>
      </c>
      <c r="F1019" s="92">
        <v>0.834318500335853</v>
      </c>
      <c r="G1019" s="92">
        <v>0.355321882113943</v>
      </c>
      <c r="H1019" s="92">
        <v>0.0751235813473165</v>
      </c>
      <c r="I1019" s="93">
        <v>100.0</v>
      </c>
      <c r="J1019" s="90"/>
      <c r="K1019" s="90"/>
      <c r="L1019" s="90"/>
      <c r="M1019" s="90"/>
      <c r="N1019" s="90"/>
      <c r="O1019" s="90"/>
      <c r="P1019" s="90"/>
      <c r="Q1019" s="90"/>
      <c r="R1019" s="90"/>
    </row>
    <row r="1020">
      <c r="A1020" s="89" t="s">
        <v>1225</v>
      </c>
      <c r="B1020" s="90">
        <v>900.0</v>
      </c>
      <c r="C1020" s="90">
        <v>26684.0</v>
      </c>
      <c r="D1020" s="90" t="s">
        <v>77</v>
      </c>
      <c r="E1020" s="92">
        <v>0.998163650641837</v>
      </c>
      <c r="F1020" s="92">
        <v>0.837550721029331</v>
      </c>
      <c r="G1020" s="92">
        <v>0.346419970309374</v>
      </c>
      <c r="H1020" s="92">
        <v>0.0752780570036739</v>
      </c>
      <c r="I1020" s="93">
        <v>100.0</v>
      </c>
      <c r="J1020" s="90"/>
      <c r="K1020" s="90"/>
      <c r="L1020" s="90"/>
      <c r="M1020" s="90"/>
      <c r="N1020" s="90"/>
      <c r="O1020" s="90"/>
      <c r="P1020" s="90"/>
      <c r="Q1020" s="90"/>
      <c r="R1020" s="90"/>
    </row>
    <row r="1021">
      <c r="A1021" s="89" t="s">
        <v>1226</v>
      </c>
      <c r="B1021" s="90">
        <v>900.0</v>
      </c>
      <c r="C1021" s="90">
        <v>26684.0</v>
      </c>
      <c r="D1021" s="90" t="s">
        <v>77</v>
      </c>
      <c r="E1021" s="92">
        <v>0.998163650641837</v>
      </c>
      <c r="F1021" s="92">
        <v>0.837550721029331</v>
      </c>
      <c r="G1021" s="92">
        <v>0.346419970309374</v>
      </c>
      <c r="H1021" s="92">
        <v>0.0752780570036739</v>
      </c>
      <c r="I1021" s="93">
        <v>100.0</v>
      </c>
      <c r="J1021" s="90"/>
      <c r="K1021" s="90"/>
      <c r="L1021" s="90"/>
      <c r="M1021" s="90"/>
      <c r="N1021" s="90"/>
      <c r="O1021" s="90"/>
      <c r="P1021" s="90"/>
      <c r="Q1021" s="90"/>
      <c r="R1021" s="90"/>
    </row>
    <row r="1022">
      <c r="A1022" s="89" t="s">
        <v>1227</v>
      </c>
      <c r="B1022" s="90">
        <v>900.0</v>
      </c>
      <c r="C1022" s="90">
        <v>27202.0</v>
      </c>
      <c r="D1022" s="90" t="s">
        <v>77</v>
      </c>
      <c r="E1022" s="92">
        <v>0.998205485232574</v>
      </c>
      <c r="F1022" s="92">
        <v>0.826386385444574</v>
      </c>
      <c r="G1022" s="92">
        <v>0.350540529971711</v>
      </c>
      <c r="H1022" s="92">
        <v>0.07470613070124</v>
      </c>
      <c r="I1022" s="93">
        <v>100.0</v>
      </c>
      <c r="J1022" s="90"/>
      <c r="K1022" s="90"/>
      <c r="L1022" s="90"/>
      <c r="M1022" s="90"/>
      <c r="N1022" s="90"/>
      <c r="O1022" s="90"/>
      <c r="P1022" s="90"/>
      <c r="Q1022" s="90"/>
      <c r="R1022" s="90"/>
    </row>
    <row r="1023">
      <c r="A1023" s="89" t="s">
        <v>1228</v>
      </c>
      <c r="B1023" s="90">
        <v>900.0</v>
      </c>
      <c r="C1023" s="90">
        <v>27202.0</v>
      </c>
      <c r="D1023" s="90" t="s">
        <v>77</v>
      </c>
      <c r="E1023" s="92">
        <v>0.998205485232574</v>
      </c>
      <c r="F1023" s="92">
        <v>0.826386385444574</v>
      </c>
      <c r="G1023" s="92">
        <v>0.350540529971711</v>
      </c>
      <c r="H1023" s="92">
        <v>0.07470613070124</v>
      </c>
      <c r="I1023" s="93">
        <v>100.0</v>
      </c>
      <c r="J1023" s="90"/>
      <c r="K1023" s="90"/>
      <c r="L1023" s="90"/>
      <c r="M1023" s="90"/>
      <c r="N1023" s="90"/>
      <c r="O1023" s="90"/>
      <c r="P1023" s="90"/>
      <c r="Q1023" s="90"/>
      <c r="R1023" s="90"/>
    </row>
    <row r="1024">
      <c r="A1024" s="89" t="s">
        <v>328</v>
      </c>
      <c r="B1024" s="90">
        <v>900.0</v>
      </c>
      <c r="C1024" s="90">
        <v>26948.0</v>
      </c>
      <c r="D1024" s="90" t="s">
        <v>77</v>
      </c>
      <c r="E1024" s="92">
        <v>0.998381790755436</v>
      </c>
      <c r="F1024" s="92">
        <v>0.83198275344742</v>
      </c>
      <c r="G1024" s="92">
        <v>0.345711516313979</v>
      </c>
      <c r="H1024" s="92">
        <v>0.0746140275788311</v>
      </c>
      <c r="I1024" s="93">
        <v>100.0</v>
      </c>
      <c r="J1024" s="90"/>
      <c r="K1024" s="90"/>
      <c r="L1024" s="90"/>
      <c r="M1024" s="90"/>
      <c r="N1024" s="90"/>
      <c r="O1024" s="90"/>
      <c r="P1024" s="90"/>
      <c r="Q1024" s="90"/>
      <c r="R1024" s="90"/>
    </row>
    <row r="1025">
      <c r="A1025" s="89" t="s">
        <v>333</v>
      </c>
      <c r="B1025" s="90">
        <v>900.0</v>
      </c>
      <c r="C1025" s="90">
        <v>26948.0</v>
      </c>
      <c r="D1025" s="90" t="s">
        <v>77</v>
      </c>
      <c r="E1025" s="92">
        <v>0.998381790755436</v>
      </c>
      <c r="F1025" s="92">
        <v>0.83198275344742</v>
      </c>
      <c r="G1025" s="92">
        <v>0.345711516313979</v>
      </c>
      <c r="H1025" s="92">
        <v>0.0746140275788311</v>
      </c>
      <c r="I1025" s="93">
        <v>100.0</v>
      </c>
      <c r="J1025" s="90"/>
      <c r="K1025" s="90"/>
      <c r="L1025" s="90"/>
      <c r="M1025" s="90"/>
      <c r="N1025" s="90"/>
      <c r="O1025" s="90"/>
      <c r="P1025" s="90"/>
      <c r="Q1025" s="90"/>
      <c r="R1025" s="90"/>
    </row>
    <row r="1026">
      <c r="A1026" s="89" t="s">
        <v>1229</v>
      </c>
      <c r="B1026" s="90">
        <v>900.0</v>
      </c>
      <c r="C1026" s="90">
        <v>26909.0</v>
      </c>
      <c r="D1026" s="90" t="s">
        <v>77</v>
      </c>
      <c r="E1026" s="92">
        <v>0.997923507601015</v>
      </c>
      <c r="F1026" s="92">
        <v>0.825755533328906</v>
      </c>
      <c r="G1026" s="92">
        <v>0.348102066120501</v>
      </c>
      <c r="H1026" s="92">
        <v>0.0751107069050222</v>
      </c>
      <c r="I1026" s="93">
        <v>100.0</v>
      </c>
      <c r="J1026" s="90"/>
      <c r="K1026" s="90"/>
      <c r="L1026" s="90"/>
      <c r="M1026" s="90"/>
      <c r="N1026" s="90"/>
      <c r="O1026" s="90"/>
      <c r="P1026" s="90"/>
      <c r="Q1026" s="90"/>
      <c r="R1026" s="90"/>
    </row>
    <row r="1027">
      <c r="A1027" s="89" t="s">
        <v>1230</v>
      </c>
      <c r="B1027" s="90">
        <v>900.0</v>
      </c>
      <c r="C1027" s="90">
        <v>26909.0</v>
      </c>
      <c r="D1027" s="90" t="s">
        <v>77</v>
      </c>
      <c r="E1027" s="92">
        <v>0.997923507601015</v>
      </c>
      <c r="F1027" s="92">
        <v>0.825755533328906</v>
      </c>
      <c r="G1027" s="92">
        <v>0.348102066120501</v>
      </c>
      <c r="H1027" s="92">
        <v>0.0751107069050222</v>
      </c>
      <c r="I1027" s="93">
        <v>100.0</v>
      </c>
      <c r="J1027" s="90"/>
      <c r="K1027" s="90"/>
      <c r="L1027" s="90"/>
      <c r="M1027" s="90"/>
      <c r="N1027" s="90"/>
      <c r="O1027" s="90"/>
      <c r="P1027" s="90"/>
      <c r="Q1027" s="90"/>
      <c r="R1027" s="90"/>
    </row>
    <row r="1028">
      <c r="A1028" s="89" t="s">
        <v>1231</v>
      </c>
      <c r="B1028" s="90">
        <v>900.0</v>
      </c>
      <c r="C1028" s="90">
        <v>27083.0</v>
      </c>
      <c r="D1028" s="90" t="s">
        <v>77</v>
      </c>
      <c r="E1028" s="92">
        <v>0.99841287222585</v>
      </c>
      <c r="F1028" s="92">
        <v>0.836301627845898</v>
      </c>
      <c r="G1028" s="92">
        <v>0.351603440627483</v>
      </c>
      <c r="H1028" s="92">
        <v>0.075204779200486</v>
      </c>
      <c r="I1028" s="93">
        <v>100.0</v>
      </c>
      <c r="J1028" s="90"/>
      <c r="K1028" s="90"/>
      <c r="L1028" s="90"/>
      <c r="M1028" s="90"/>
      <c r="N1028" s="90"/>
      <c r="O1028" s="90"/>
      <c r="P1028" s="90"/>
      <c r="Q1028" s="90"/>
      <c r="R1028" s="90"/>
    </row>
    <row r="1029">
      <c r="A1029" s="89" t="s">
        <v>1232</v>
      </c>
      <c r="B1029" s="90">
        <v>900.0</v>
      </c>
      <c r="C1029" s="90">
        <v>27083.0</v>
      </c>
      <c r="D1029" s="90" t="s">
        <v>77</v>
      </c>
      <c r="E1029" s="92">
        <v>0.99841287222585</v>
      </c>
      <c r="F1029" s="92">
        <v>0.836301627845898</v>
      </c>
      <c r="G1029" s="92">
        <v>0.351603440627483</v>
      </c>
      <c r="H1029" s="92">
        <v>0.075204779200486</v>
      </c>
      <c r="I1029" s="93">
        <v>100.0</v>
      </c>
      <c r="J1029" s="90"/>
      <c r="K1029" s="90"/>
      <c r="L1029" s="90"/>
      <c r="M1029" s="90"/>
      <c r="N1029" s="90"/>
      <c r="O1029" s="90"/>
      <c r="P1029" s="90"/>
      <c r="Q1029" s="90"/>
      <c r="R1029" s="90"/>
    </row>
    <row r="1030">
      <c r="A1030" s="89" t="s">
        <v>1233</v>
      </c>
      <c r="B1030" s="90">
        <v>900.0</v>
      </c>
      <c r="C1030" s="90">
        <v>26784.0</v>
      </c>
      <c r="D1030" s="90" t="s">
        <v>77</v>
      </c>
      <c r="E1030" s="92">
        <v>0.998277152477679</v>
      </c>
      <c r="F1030" s="92">
        <v>0.835154516925734</v>
      </c>
      <c r="G1030" s="92">
        <v>0.343062563150385</v>
      </c>
      <c r="H1030" s="92">
        <v>0.0746114318654848</v>
      </c>
      <c r="I1030" s="93">
        <v>100.0</v>
      </c>
      <c r="J1030" s="90"/>
      <c r="K1030" s="90"/>
      <c r="L1030" s="90"/>
      <c r="M1030" s="90"/>
      <c r="N1030" s="90"/>
      <c r="O1030" s="90"/>
      <c r="P1030" s="90"/>
      <c r="Q1030" s="90"/>
      <c r="R1030" s="90"/>
    </row>
    <row r="1031">
      <c r="A1031" s="89" t="s">
        <v>1234</v>
      </c>
      <c r="B1031" s="90">
        <v>900.0</v>
      </c>
      <c r="C1031" s="90">
        <v>26784.0</v>
      </c>
      <c r="D1031" s="90" t="s">
        <v>77</v>
      </c>
      <c r="E1031" s="92">
        <v>0.998277152477679</v>
      </c>
      <c r="F1031" s="92">
        <v>0.835154516925734</v>
      </c>
      <c r="G1031" s="92">
        <v>0.343062563150385</v>
      </c>
      <c r="H1031" s="92">
        <v>0.0746114318654848</v>
      </c>
      <c r="I1031" s="93">
        <v>100.0</v>
      </c>
      <c r="J1031" s="90"/>
      <c r="K1031" s="90"/>
      <c r="L1031" s="90"/>
      <c r="M1031" s="90"/>
      <c r="N1031" s="90"/>
      <c r="O1031" s="90"/>
      <c r="P1031" s="90"/>
      <c r="Q1031" s="90"/>
      <c r="R1031" s="90"/>
    </row>
    <row r="1032">
      <c r="A1032" s="89" t="s">
        <v>1235</v>
      </c>
      <c r="B1032" s="90">
        <v>900.0</v>
      </c>
      <c r="C1032" s="90">
        <v>26901.0</v>
      </c>
      <c r="D1032" s="90" t="s">
        <v>77</v>
      </c>
      <c r="E1032" s="92">
        <v>0.998371293230095</v>
      </c>
      <c r="F1032" s="92">
        <v>0.844698831563501</v>
      </c>
      <c r="G1032" s="92">
        <v>0.346672516909779</v>
      </c>
      <c r="H1032" s="92">
        <v>0.0746627037311051</v>
      </c>
      <c r="I1032" s="93">
        <v>100.0</v>
      </c>
      <c r="J1032" s="90"/>
      <c r="K1032" s="90"/>
      <c r="L1032" s="90"/>
      <c r="M1032" s="90"/>
      <c r="N1032" s="90"/>
      <c r="O1032" s="90"/>
      <c r="P1032" s="90"/>
      <c r="Q1032" s="90"/>
      <c r="R1032" s="90"/>
    </row>
    <row r="1033">
      <c r="A1033" s="89" t="s">
        <v>1236</v>
      </c>
      <c r="B1033" s="90">
        <v>900.0</v>
      </c>
      <c r="C1033" s="90">
        <v>26901.0</v>
      </c>
      <c r="D1033" s="90" t="s">
        <v>77</v>
      </c>
      <c r="E1033" s="92">
        <v>0.998371293230095</v>
      </c>
      <c r="F1033" s="92">
        <v>0.844698831563501</v>
      </c>
      <c r="G1033" s="92">
        <v>0.346672516909779</v>
      </c>
      <c r="H1033" s="92">
        <v>0.0746627037311051</v>
      </c>
      <c r="I1033" s="93">
        <v>100.0</v>
      </c>
      <c r="J1033" s="90"/>
      <c r="K1033" s="90"/>
      <c r="L1033" s="90"/>
      <c r="M1033" s="90"/>
      <c r="N1033" s="90"/>
      <c r="O1033" s="90"/>
      <c r="P1033" s="90"/>
      <c r="Q1033" s="90"/>
      <c r="R1033" s="90"/>
    </row>
    <row r="1034">
      <c r="A1034" s="89" t="s">
        <v>1237</v>
      </c>
      <c r="B1034" s="90">
        <v>900.0</v>
      </c>
      <c r="C1034" s="90">
        <v>26928.0</v>
      </c>
      <c r="D1034" s="90" t="s">
        <v>77</v>
      </c>
      <c r="E1034" s="92">
        <v>0.99825815043668</v>
      </c>
      <c r="F1034" s="92">
        <v>0.837228823313629</v>
      </c>
      <c r="G1034" s="92">
        <v>0.342344867348912</v>
      </c>
      <c r="H1034" s="92">
        <v>0.0745679281262799</v>
      </c>
      <c r="I1034" s="93">
        <v>100.0</v>
      </c>
      <c r="J1034" s="90"/>
      <c r="K1034" s="90"/>
      <c r="L1034" s="90"/>
      <c r="M1034" s="90"/>
      <c r="N1034" s="90"/>
      <c r="O1034" s="90"/>
      <c r="P1034" s="90"/>
      <c r="Q1034" s="90"/>
      <c r="R1034" s="90"/>
    </row>
    <row r="1035">
      <c r="A1035" s="89" t="s">
        <v>1238</v>
      </c>
      <c r="B1035" s="90">
        <v>900.0</v>
      </c>
      <c r="C1035" s="90">
        <v>26928.0</v>
      </c>
      <c r="D1035" s="90" t="s">
        <v>77</v>
      </c>
      <c r="E1035" s="92">
        <v>0.99825815043668</v>
      </c>
      <c r="F1035" s="92">
        <v>0.837228823313629</v>
      </c>
      <c r="G1035" s="92">
        <v>0.342344867348912</v>
      </c>
      <c r="H1035" s="92">
        <v>0.0745679281262799</v>
      </c>
      <c r="I1035" s="93">
        <v>100.0</v>
      </c>
      <c r="J1035" s="90"/>
      <c r="K1035" s="90"/>
      <c r="L1035" s="90"/>
      <c r="M1035" s="90"/>
      <c r="N1035" s="90"/>
      <c r="O1035" s="90"/>
      <c r="P1035" s="90"/>
      <c r="Q1035" s="90"/>
      <c r="R1035" s="90"/>
    </row>
    <row r="1036">
      <c r="A1036" s="89" t="s">
        <v>1239</v>
      </c>
      <c r="B1036" s="90">
        <v>900.0</v>
      </c>
      <c r="C1036" s="90">
        <v>27529.0</v>
      </c>
      <c r="D1036" s="90" t="s">
        <v>77</v>
      </c>
      <c r="E1036" s="92">
        <v>0.997958759103281</v>
      </c>
      <c r="F1036" s="92">
        <v>0.840646249442165</v>
      </c>
      <c r="G1036" s="92">
        <v>0.356977943690334</v>
      </c>
      <c r="H1036" s="92">
        <v>0.0750835453771294</v>
      </c>
      <c r="I1036" s="93">
        <v>100.0</v>
      </c>
      <c r="J1036" s="90"/>
      <c r="K1036" s="90"/>
      <c r="L1036" s="90"/>
      <c r="M1036" s="90"/>
      <c r="N1036" s="90"/>
      <c r="O1036" s="90"/>
      <c r="P1036" s="90"/>
      <c r="Q1036" s="90"/>
      <c r="R1036" s="90"/>
    </row>
    <row r="1037">
      <c r="A1037" s="89" t="s">
        <v>1240</v>
      </c>
      <c r="B1037" s="90">
        <v>900.0</v>
      </c>
      <c r="C1037" s="90">
        <v>27529.0</v>
      </c>
      <c r="D1037" s="90" t="s">
        <v>77</v>
      </c>
      <c r="E1037" s="92">
        <v>0.997958759103281</v>
      </c>
      <c r="F1037" s="92">
        <v>0.840646249442165</v>
      </c>
      <c r="G1037" s="92">
        <v>0.356977943690334</v>
      </c>
      <c r="H1037" s="92">
        <v>0.0750835453771294</v>
      </c>
      <c r="I1037" s="93">
        <v>100.0</v>
      </c>
      <c r="J1037" s="90"/>
      <c r="K1037" s="90"/>
      <c r="L1037" s="90"/>
      <c r="M1037" s="90"/>
      <c r="N1037" s="90"/>
      <c r="O1037" s="90"/>
      <c r="P1037" s="90"/>
      <c r="Q1037" s="90"/>
      <c r="R1037" s="90"/>
    </row>
    <row r="1038">
      <c r="A1038" s="89" t="s">
        <v>1241</v>
      </c>
      <c r="B1038" s="90">
        <v>900.0</v>
      </c>
      <c r="C1038" s="90">
        <v>26594.0</v>
      </c>
      <c r="D1038" s="90" t="s">
        <v>77</v>
      </c>
      <c r="E1038" s="92">
        <v>0.998440271315098</v>
      </c>
      <c r="F1038" s="92">
        <v>0.827323456484658</v>
      </c>
      <c r="G1038" s="92">
        <v>0.345788615021681</v>
      </c>
      <c r="H1038" s="92">
        <v>0.0747554385444684</v>
      </c>
      <c r="I1038" s="93">
        <v>100.0</v>
      </c>
      <c r="J1038" s="90"/>
      <c r="K1038" s="90"/>
      <c r="L1038" s="90"/>
      <c r="M1038" s="90"/>
      <c r="N1038" s="90"/>
      <c r="O1038" s="90"/>
      <c r="P1038" s="90"/>
      <c r="Q1038" s="90"/>
      <c r="R1038" s="90"/>
    </row>
    <row r="1039">
      <c r="A1039" s="89" t="s">
        <v>1242</v>
      </c>
      <c r="B1039" s="90">
        <v>900.0</v>
      </c>
      <c r="C1039" s="90">
        <v>26594.0</v>
      </c>
      <c r="D1039" s="90" t="s">
        <v>77</v>
      </c>
      <c r="E1039" s="92">
        <v>0.998440271315098</v>
      </c>
      <c r="F1039" s="92">
        <v>0.827323456484658</v>
      </c>
      <c r="G1039" s="92">
        <v>0.345788615021681</v>
      </c>
      <c r="H1039" s="92">
        <v>0.0747554385444684</v>
      </c>
      <c r="I1039" s="93">
        <v>100.0</v>
      </c>
      <c r="J1039" s="90"/>
      <c r="K1039" s="90"/>
      <c r="L1039" s="90"/>
      <c r="M1039" s="90"/>
      <c r="N1039" s="90"/>
      <c r="O1039" s="90"/>
      <c r="P1039" s="90"/>
      <c r="Q1039" s="90"/>
      <c r="R1039" s="90"/>
    </row>
    <row r="1040">
      <c r="A1040" s="89" t="s">
        <v>1243</v>
      </c>
      <c r="B1040" s="90">
        <v>900.0</v>
      </c>
      <c r="C1040" s="90">
        <v>26863.0</v>
      </c>
      <c r="D1040" s="90" t="s">
        <v>77</v>
      </c>
      <c r="E1040" s="92">
        <v>0.997966856441012</v>
      </c>
      <c r="F1040" s="92">
        <v>0.8304050902799</v>
      </c>
      <c r="G1040" s="92">
        <v>0.347081782457193</v>
      </c>
      <c r="H1040" s="92">
        <v>0.0747459930468081</v>
      </c>
      <c r="I1040" s="93">
        <v>100.0</v>
      </c>
      <c r="J1040" s="90"/>
      <c r="K1040" s="90"/>
      <c r="L1040" s="90"/>
      <c r="M1040" s="90"/>
      <c r="N1040" s="90"/>
      <c r="O1040" s="90"/>
      <c r="P1040" s="90"/>
      <c r="Q1040" s="90"/>
      <c r="R1040" s="90"/>
    </row>
    <row r="1041">
      <c r="A1041" s="89" t="s">
        <v>1244</v>
      </c>
      <c r="B1041" s="90">
        <v>900.0</v>
      </c>
      <c r="C1041" s="90">
        <v>26863.0</v>
      </c>
      <c r="D1041" s="90" t="s">
        <v>77</v>
      </c>
      <c r="E1041" s="92">
        <v>0.997966856441012</v>
      </c>
      <c r="F1041" s="92">
        <v>0.8304050902799</v>
      </c>
      <c r="G1041" s="92">
        <v>0.347081782457193</v>
      </c>
      <c r="H1041" s="92">
        <v>0.0747459930468081</v>
      </c>
      <c r="I1041" s="93">
        <v>100.0</v>
      </c>
      <c r="J1041" s="90"/>
      <c r="K1041" s="90"/>
      <c r="L1041" s="90"/>
      <c r="M1041" s="90"/>
      <c r="N1041" s="90"/>
      <c r="O1041" s="90"/>
      <c r="P1041" s="90"/>
      <c r="Q1041" s="90"/>
      <c r="R1041" s="90"/>
    </row>
    <row r="1042">
      <c r="A1042" s="89" t="s">
        <v>1245</v>
      </c>
      <c r="B1042" s="90">
        <v>900.0</v>
      </c>
      <c r="C1042" s="90">
        <v>26445.0</v>
      </c>
      <c r="D1042" s="90" t="s">
        <v>77</v>
      </c>
      <c r="E1042" s="92">
        <v>0.998120057848092</v>
      </c>
      <c r="F1042" s="92">
        <v>0.841983585734857</v>
      </c>
      <c r="G1042" s="92">
        <v>0.343481278633603</v>
      </c>
      <c r="H1042" s="92">
        <v>0.0752269169973053</v>
      </c>
      <c r="I1042" s="93">
        <v>100.0</v>
      </c>
      <c r="J1042" s="90"/>
      <c r="K1042" s="90"/>
      <c r="L1042" s="90"/>
      <c r="M1042" s="90"/>
      <c r="N1042" s="90"/>
      <c r="O1042" s="90"/>
      <c r="P1042" s="90"/>
      <c r="Q1042" s="90"/>
      <c r="R1042" s="90"/>
    </row>
    <row r="1043">
      <c r="A1043" s="89" t="s">
        <v>1246</v>
      </c>
      <c r="B1043" s="90">
        <v>900.0</v>
      </c>
      <c r="C1043" s="90">
        <v>26445.0</v>
      </c>
      <c r="D1043" s="90" t="s">
        <v>77</v>
      </c>
      <c r="E1043" s="92">
        <v>0.998120057848092</v>
      </c>
      <c r="F1043" s="92">
        <v>0.841983585734857</v>
      </c>
      <c r="G1043" s="92">
        <v>0.343481278633603</v>
      </c>
      <c r="H1043" s="92">
        <v>0.0752269169973053</v>
      </c>
      <c r="I1043" s="93">
        <v>100.0</v>
      </c>
      <c r="J1043" s="90"/>
      <c r="K1043" s="90"/>
      <c r="L1043" s="90"/>
      <c r="M1043" s="90"/>
      <c r="N1043" s="90"/>
      <c r="O1043" s="90"/>
      <c r="P1043" s="90"/>
      <c r="Q1043" s="90"/>
      <c r="R1043" s="90"/>
    </row>
    <row r="1044">
      <c r="A1044" s="89" t="s">
        <v>1247</v>
      </c>
      <c r="B1044" s="90">
        <v>900.0</v>
      </c>
      <c r="C1044" s="90">
        <v>26815.0</v>
      </c>
      <c r="D1044" s="90" t="s">
        <v>77</v>
      </c>
      <c r="E1044" s="92">
        <v>0.99826942644451</v>
      </c>
      <c r="F1044" s="92">
        <v>0.840288724935208</v>
      </c>
      <c r="G1044" s="92">
        <v>0.35363949584876</v>
      </c>
      <c r="H1044" s="92">
        <v>0.0752420398329906</v>
      </c>
      <c r="I1044" s="93">
        <v>100.0</v>
      </c>
      <c r="J1044" s="90"/>
      <c r="K1044" s="90"/>
      <c r="L1044" s="90"/>
      <c r="M1044" s="90"/>
      <c r="N1044" s="90"/>
      <c r="O1044" s="90"/>
      <c r="P1044" s="90"/>
      <c r="Q1044" s="90"/>
      <c r="R1044" s="90"/>
    </row>
    <row r="1045">
      <c r="A1045" s="89" t="s">
        <v>1248</v>
      </c>
      <c r="B1045" s="90">
        <v>900.0</v>
      </c>
      <c r="C1045" s="90">
        <v>26815.0</v>
      </c>
      <c r="D1045" s="90" t="s">
        <v>77</v>
      </c>
      <c r="E1045" s="92">
        <v>0.99826942644451</v>
      </c>
      <c r="F1045" s="92">
        <v>0.840288724935208</v>
      </c>
      <c r="G1045" s="92">
        <v>0.35363949584876</v>
      </c>
      <c r="H1045" s="92">
        <v>0.0752420398329906</v>
      </c>
      <c r="I1045" s="93">
        <v>100.0</v>
      </c>
      <c r="J1045" s="90"/>
      <c r="K1045" s="90"/>
      <c r="L1045" s="90"/>
      <c r="M1045" s="90"/>
      <c r="N1045" s="90"/>
      <c r="O1045" s="90"/>
      <c r="P1045" s="90"/>
      <c r="Q1045" s="90"/>
      <c r="R1045" s="90"/>
    </row>
    <row r="1046">
      <c r="A1046" s="89" t="s">
        <v>338</v>
      </c>
      <c r="B1046" s="90">
        <v>900.0</v>
      </c>
      <c r="C1046" s="90">
        <v>26515.0</v>
      </c>
      <c r="D1046" s="90" t="s">
        <v>77</v>
      </c>
      <c r="E1046" s="92">
        <v>0.99818827786662</v>
      </c>
      <c r="F1046" s="92">
        <v>0.844430170108754</v>
      </c>
      <c r="G1046" s="92">
        <v>0.332739741898135</v>
      </c>
      <c r="H1046" s="92">
        <v>0.0744443848835497</v>
      </c>
      <c r="I1046" s="93">
        <v>100.0</v>
      </c>
      <c r="J1046" s="90"/>
      <c r="K1046" s="90"/>
      <c r="L1046" s="90"/>
      <c r="M1046" s="90"/>
      <c r="N1046" s="90"/>
      <c r="O1046" s="90"/>
      <c r="P1046" s="90"/>
      <c r="Q1046" s="90"/>
      <c r="R1046" s="90"/>
    </row>
    <row r="1047">
      <c r="A1047" s="89" t="s">
        <v>344</v>
      </c>
      <c r="B1047" s="90">
        <v>900.0</v>
      </c>
      <c r="C1047" s="90">
        <v>26515.0</v>
      </c>
      <c r="D1047" s="90" t="s">
        <v>77</v>
      </c>
      <c r="E1047" s="92">
        <v>0.99818827786662</v>
      </c>
      <c r="F1047" s="92">
        <v>0.844430170108754</v>
      </c>
      <c r="G1047" s="92">
        <v>0.332739741898135</v>
      </c>
      <c r="H1047" s="92">
        <v>0.0744443848835497</v>
      </c>
      <c r="I1047" s="93">
        <v>100.0</v>
      </c>
      <c r="J1047" s="90"/>
      <c r="K1047" s="90"/>
      <c r="L1047" s="90"/>
      <c r="M1047" s="90"/>
      <c r="N1047" s="90"/>
      <c r="O1047" s="90"/>
      <c r="P1047" s="90"/>
      <c r="Q1047" s="90"/>
      <c r="R1047" s="90"/>
    </row>
    <row r="1048">
      <c r="A1048" s="89" t="s">
        <v>1249</v>
      </c>
      <c r="B1048" s="90">
        <v>900.0</v>
      </c>
      <c r="C1048" s="90">
        <v>27360.0</v>
      </c>
      <c r="D1048" s="90" t="s">
        <v>77</v>
      </c>
      <c r="E1048" s="92">
        <v>0.998263543162694</v>
      </c>
      <c r="F1048" s="92">
        <v>0.835307804981091</v>
      </c>
      <c r="G1048" s="92">
        <v>0.354267819112615</v>
      </c>
      <c r="H1048" s="92">
        <v>0.0748395465756528</v>
      </c>
      <c r="I1048" s="93">
        <v>100.0</v>
      </c>
      <c r="J1048" s="90"/>
      <c r="K1048" s="90"/>
      <c r="L1048" s="90"/>
      <c r="M1048" s="90"/>
      <c r="N1048" s="90"/>
      <c r="O1048" s="90"/>
      <c r="P1048" s="90"/>
      <c r="Q1048" s="90"/>
      <c r="R1048" s="90"/>
    </row>
    <row r="1049">
      <c r="A1049" s="89" t="s">
        <v>1250</v>
      </c>
      <c r="B1049" s="90">
        <v>900.0</v>
      </c>
      <c r="C1049" s="90">
        <v>27360.0</v>
      </c>
      <c r="D1049" s="90" t="s">
        <v>77</v>
      </c>
      <c r="E1049" s="92">
        <v>0.998263543162694</v>
      </c>
      <c r="F1049" s="92">
        <v>0.835307804981091</v>
      </c>
      <c r="G1049" s="92">
        <v>0.354267819112615</v>
      </c>
      <c r="H1049" s="92">
        <v>0.0748395465756528</v>
      </c>
      <c r="I1049" s="93">
        <v>100.0</v>
      </c>
      <c r="J1049" s="90"/>
      <c r="K1049" s="90"/>
      <c r="L1049" s="90"/>
      <c r="M1049" s="90"/>
      <c r="N1049" s="90"/>
      <c r="O1049" s="90"/>
      <c r="P1049" s="90"/>
      <c r="Q1049" s="90"/>
      <c r="R1049" s="90"/>
    </row>
    <row r="1050">
      <c r="A1050" s="89" t="s">
        <v>1251</v>
      </c>
      <c r="B1050" s="90">
        <v>900.0</v>
      </c>
      <c r="C1050" s="90">
        <v>27086.0</v>
      </c>
      <c r="D1050" s="90" t="s">
        <v>77</v>
      </c>
      <c r="E1050" s="92">
        <v>0.99814062554452</v>
      </c>
      <c r="F1050" s="92">
        <v>0.836440720271705</v>
      </c>
      <c r="G1050" s="92">
        <v>0.353755603170863</v>
      </c>
      <c r="H1050" s="92">
        <v>0.0753887353961359</v>
      </c>
      <c r="I1050" s="93">
        <v>100.0</v>
      </c>
      <c r="J1050" s="90"/>
      <c r="K1050" s="90"/>
      <c r="L1050" s="90"/>
      <c r="M1050" s="90"/>
      <c r="N1050" s="90"/>
      <c r="O1050" s="90"/>
      <c r="P1050" s="90"/>
      <c r="Q1050" s="90"/>
      <c r="R1050" s="90"/>
    </row>
    <row r="1051">
      <c r="A1051" s="89" t="s">
        <v>1252</v>
      </c>
      <c r="B1051" s="90">
        <v>900.0</v>
      </c>
      <c r="C1051" s="90">
        <v>27086.0</v>
      </c>
      <c r="D1051" s="90" t="s">
        <v>77</v>
      </c>
      <c r="E1051" s="92">
        <v>0.99814062554452</v>
      </c>
      <c r="F1051" s="92">
        <v>0.836440720271705</v>
      </c>
      <c r="G1051" s="92">
        <v>0.353755603170863</v>
      </c>
      <c r="H1051" s="92">
        <v>0.0753887353961359</v>
      </c>
      <c r="I1051" s="93">
        <v>100.0</v>
      </c>
      <c r="J1051" s="90"/>
      <c r="K1051" s="90"/>
      <c r="L1051" s="90"/>
      <c r="M1051" s="90"/>
      <c r="N1051" s="90"/>
      <c r="O1051" s="90"/>
      <c r="P1051" s="90"/>
      <c r="Q1051" s="90"/>
      <c r="R1051" s="90"/>
    </row>
    <row r="1052">
      <c r="A1052" s="89" t="s">
        <v>1253</v>
      </c>
      <c r="B1052" s="90">
        <v>900.0</v>
      </c>
      <c r="C1052" s="90">
        <v>26948.0</v>
      </c>
      <c r="D1052" s="90" t="s">
        <v>77</v>
      </c>
      <c r="E1052" s="92">
        <v>0.998273224084743</v>
      </c>
      <c r="F1052" s="92">
        <v>0.836077665304158</v>
      </c>
      <c r="G1052" s="92">
        <v>0.349908892615294</v>
      </c>
      <c r="H1052" s="92">
        <v>0.0752139480846417</v>
      </c>
      <c r="I1052" s="93">
        <v>100.0</v>
      </c>
      <c r="J1052" s="90"/>
      <c r="K1052" s="90"/>
      <c r="L1052" s="90"/>
      <c r="M1052" s="90"/>
      <c r="N1052" s="90"/>
      <c r="O1052" s="90"/>
      <c r="P1052" s="90"/>
      <c r="Q1052" s="90"/>
      <c r="R1052" s="90"/>
    </row>
    <row r="1053">
      <c r="A1053" s="89" t="s">
        <v>1254</v>
      </c>
      <c r="B1053" s="90">
        <v>900.0</v>
      </c>
      <c r="C1053" s="90">
        <v>26948.0</v>
      </c>
      <c r="D1053" s="90" t="s">
        <v>77</v>
      </c>
      <c r="E1053" s="92">
        <v>0.998273224084743</v>
      </c>
      <c r="F1053" s="92">
        <v>0.836077665304158</v>
      </c>
      <c r="G1053" s="92">
        <v>0.349908892615294</v>
      </c>
      <c r="H1053" s="92">
        <v>0.0752139480846417</v>
      </c>
      <c r="I1053" s="93">
        <v>100.0</v>
      </c>
      <c r="J1053" s="90"/>
      <c r="K1053" s="90"/>
      <c r="L1053" s="90"/>
      <c r="M1053" s="90"/>
      <c r="N1053" s="90"/>
      <c r="O1053" s="90"/>
      <c r="P1053" s="90"/>
      <c r="Q1053" s="90"/>
      <c r="R1053" s="90"/>
    </row>
    <row r="1054">
      <c r="A1054" s="89" t="s">
        <v>1255</v>
      </c>
      <c r="B1054" s="90">
        <v>900.0</v>
      </c>
      <c r="C1054" s="90">
        <v>26842.0</v>
      </c>
      <c r="D1054" s="90" t="s">
        <v>77</v>
      </c>
      <c r="E1054" s="92">
        <v>0.998194272803151</v>
      </c>
      <c r="F1054" s="92">
        <v>0.837207262938955</v>
      </c>
      <c r="G1054" s="92">
        <v>0.349466375727752</v>
      </c>
      <c r="H1054" s="92">
        <v>0.0755300973831916</v>
      </c>
      <c r="I1054" s="93">
        <v>100.0</v>
      </c>
      <c r="J1054" s="90"/>
      <c r="K1054" s="90"/>
      <c r="L1054" s="90"/>
      <c r="M1054" s="90"/>
      <c r="N1054" s="90"/>
      <c r="O1054" s="90"/>
      <c r="P1054" s="90"/>
      <c r="Q1054" s="90"/>
      <c r="R1054" s="90"/>
    </row>
    <row r="1055">
      <c r="A1055" s="89" t="s">
        <v>1256</v>
      </c>
      <c r="B1055" s="90">
        <v>900.0</v>
      </c>
      <c r="C1055" s="90">
        <v>26842.0</v>
      </c>
      <c r="D1055" s="90" t="s">
        <v>77</v>
      </c>
      <c r="E1055" s="92">
        <v>0.998194272803151</v>
      </c>
      <c r="F1055" s="92">
        <v>0.837207262938955</v>
      </c>
      <c r="G1055" s="92">
        <v>0.349466375727752</v>
      </c>
      <c r="H1055" s="92">
        <v>0.0755300973831916</v>
      </c>
      <c r="I1055" s="93">
        <v>100.0</v>
      </c>
      <c r="J1055" s="90"/>
      <c r="K1055" s="90"/>
      <c r="L1055" s="90"/>
      <c r="M1055" s="90"/>
      <c r="N1055" s="90"/>
      <c r="O1055" s="90"/>
      <c r="P1055" s="90"/>
      <c r="Q1055" s="90"/>
      <c r="R1055" s="90"/>
    </row>
    <row r="1056">
      <c r="A1056" s="89" t="s">
        <v>1257</v>
      </c>
      <c r="B1056" s="90">
        <v>900.0</v>
      </c>
      <c r="C1056" s="90">
        <v>26887.0</v>
      </c>
      <c r="D1056" s="90" t="s">
        <v>77</v>
      </c>
      <c r="E1056" s="92">
        <v>0.998361461694516</v>
      </c>
      <c r="F1056" s="92">
        <v>0.83096995159182</v>
      </c>
      <c r="G1056" s="92">
        <v>0.351277104771783</v>
      </c>
      <c r="H1056" s="92">
        <v>0.075331538187895</v>
      </c>
      <c r="I1056" s="93">
        <v>100.0</v>
      </c>
      <c r="J1056" s="90"/>
      <c r="K1056" s="90"/>
      <c r="L1056" s="90"/>
      <c r="M1056" s="90"/>
      <c r="N1056" s="90"/>
      <c r="O1056" s="90"/>
      <c r="P1056" s="90"/>
      <c r="Q1056" s="90"/>
      <c r="R1056" s="90"/>
    </row>
    <row r="1057">
      <c r="A1057" s="89" t="s">
        <v>1258</v>
      </c>
      <c r="B1057" s="90">
        <v>900.0</v>
      </c>
      <c r="C1057" s="90">
        <v>26887.0</v>
      </c>
      <c r="D1057" s="90" t="s">
        <v>77</v>
      </c>
      <c r="E1057" s="92">
        <v>0.998361461694516</v>
      </c>
      <c r="F1057" s="92">
        <v>0.83096995159182</v>
      </c>
      <c r="G1057" s="92">
        <v>0.351277104771783</v>
      </c>
      <c r="H1057" s="92">
        <v>0.075331538187895</v>
      </c>
      <c r="I1057" s="93">
        <v>100.0</v>
      </c>
      <c r="J1057" s="90"/>
      <c r="K1057" s="90"/>
      <c r="L1057" s="90"/>
      <c r="M1057" s="90"/>
      <c r="N1057" s="90"/>
      <c r="O1057" s="90"/>
      <c r="P1057" s="90"/>
      <c r="Q1057" s="90"/>
      <c r="R1057" s="90"/>
    </row>
    <row r="1058">
      <c r="A1058" s="89" t="s">
        <v>1259</v>
      </c>
      <c r="B1058" s="90">
        <v>900.0</v>
      </c>
      <c r="C1058" s="90">
        <v>27202.0</v>
      </c>
      <c r="D1058" s="90" t="s">
        <v>77</v>
      </c>
      <c r="E1058" s="92">
        <v>0.998100361668407</v>
      </c>
      <c r="F1058" s="92">
        <v>0.829328472021928</v>
      </c>
      <c r="G1058" s="92">
        <v>0.352400561087872</v>
      </c>
      <c r="H1058" s="92">
        <v>0.0748680189311079</v>
      </c>
      <c r="I1058" s="93">
        <v>100.0</v>
      </c>
      <c r="J1058" s="90"/>
      <c r="K1058" s="90"/>
      <c r="L1058" s="90"/>
      <c r="M1058" s="90"/>
      <c r="N1058" s="90"/>
      <c r="O1058" s="90"/>
      <c r="P1058" s="90"/>
      <c r="Q1058" s="90"/>
      <c r="R1058" s="90"/>
    </row>
    <row r="1059">
      <c r="A1059" s="89" t="s">
        <v>1260</v>
      </c>
      <c r="B1059" s="90">
        <v>900.0</v>
      </c>
      <c r="C1059" s="90">
        <v>27202.0</v>
      </c>
      <c r="D1059" s="90" t="s">
        <v>77</v>
      </c>
      <c r="E1059" s="92">
        <v>0.998100361668407</v>
      </c>
      <c r="F1059" s="92">
        <v>0.829328472021928</v>
      </c>
      <c r="G1059" s="92">
        <v>0.352400561087872</v>
      </c>
      <c r="H1059" s="92">
        <v>0.0748680189311079</v>
      </c>
      <c r="I1059" s="93">
        <v>100.0</v>
      </c>
      <c r="J1059" s="90"/>
      <c r="K1059" s="90"/>
      <c r="L1059" s="90"/>
      <c r="M1059" s="90"/>
      <c r="N1059" s="90"/>
      <c r="O1059" s="90"/>
      <c r="P1059" s="90"/>
      <c r="Q1059" s="90"/>
      <c r="R1059" s="90"/>
    </row>
    <row r="1060">
      <c r="A1060" s="89" t="s">
        <v>1261</v>
      </c>
      <c r="B1060" s="90">
        <v>900.0</v>
      </c>
      <c r="C1060" s="90">
        <v>27004.0</v>
      </c>
      <c r="D1060" s="90" t="s">
        <v>77</v>
      </c>
      <c r="E1060" s="92">
        <v>0.998236003204849</v>
      </c>
      <c r="F1060" s="92">
        <v>0.829514150464882</v>
      </c>
      <c r="G1060" s="92">
        <v>0.344099398298814</v>
      </c>
      <c r="H1060" s="92">
        <v>0.0747393650183854</v>
      </c>
      <c r="I1060" s="93">
        <v>100.0</v>
      </c>
      <c r="J1060" s="90"/>
      <c r="K1060" s="90"/>
      <c r="L1060" s="90"/>
      <c r="M1060" s="90"/>
      <c r="N1060" s="90"/>
      <c r="O1060" s="90"/>
      <c r="P1060" s="90"/>
      <c r="Q1060" s="90"/>
      <c r="R1060" s="90"/>
    </row>
    <row r="1061">
      <c r="A1061" s="89" t="s">
        <v>1262</v>
      </c>
      <c r="B1061" s="90">
        <v>900.0</v>
      </c>
      <c r="C1061" s="90">
        <v>27004.0</v>
      </c>
      <c r="D1061" s="90" t="s">
        <v>77</v>
      </c>
      <c r="E1061" s="92">
        <v>0.998236003204849</v>
      </c>
      <c r="F1061" s="92">
        <v>0.829514150464882</v>
      </c>
      <c r="G1061" s="92">
        <v>0.344099398298814</v>
      </c>
      <c r="H1061" s="92">
        <v>0.0747393650183854</v>
      </c>
      <c r="I1061" s="93">
        <v>100.0</v>
      </c>
      <c r="J1061" s="90"/>
      <c r="K1061" s="90"/>
      <c r="L1061" s="90"/>
      <c r="M1061" s="90"/>
      <c r="N1061" s="90"/>
      <c r="O1061" s="90"/>
      <c r="P1061" s="90"/>
      <c r="Q1061" s="90"/>
      <c r="R1061" s="90"/>
    </row>
    <row r="1062">
      <c r="A1062" s="89" t="s">
        <v>1263</v>
      </c>
      <c r="B1062" s="90">
        <v>900.0</v>
      </c>
      <c r="C1062" s="90">
        <v>27392.0</v>
      </c>
      <c r="D1062" s="90" t="s">
        <v>77</v>
      </c>
      <c r="E1062" s="92">
        <v>0.998124095248784</v>
      </c>
      <c r="F1062" s="92">
        <v>0.835896741914884</v>
      </c>
      <c r="G1062" s="92">
        <v>0.353220511087448</v>
      </c>
      <c r="H1062" s="92">
        <v>0.0746207256258155</v>
      </c>
      <c r="I1062" s="93">
        <v>100.0</v>
      </c>
      <c r="J1062" s="90"/>
      <c r="K1062" s="90"/>
      <c r="L1062" s="90"/>
      <c r="M1062" s="90"/>
      <c r="N1062" s="90"/>
      <c r="O1062" s="90"/>
      <c r="P1062" s="90"/>
      <c r="Q1062" s="90"/>
      <c r="R1062" s="90"/>
    </row>
    <row r="1063">
      <c r="A1063" s="89" t="s">
        <v>1264</v>
      </c>
      <c r="B1063" s="90">
        <v>900.0</v>
      </c>
      <c r="C1063" s="90">
        <v>27392.0</v>
      </c>
      <c r="D1063" s="90" t="s">
        <v>77</v>
      </c>
      <c r="E1063" s="92">
        <v>0.998124095248784</v>
      </c>
      <c r="F1063" s="92">
        <v>0.835896741914884</v>
      </c>
      <c r="G1063" s="92">
        <v>0.353220511087448</v>
      </c>
      <c r="H1063" s="92">
        <v>0.0746207256258155</v>
      </c>
      <c r="I1063" s="93">
        <v>100.0</v>
      </c>
      <c r="J1063" s="90"/>
      <c r="K1063" s="90"/>
      <c r="L1063" s="90"/>
      <c r="M1063" s="90"/>
      <c r="N1063" s="90"/>
      <c r="O1063" s="90"/>
      <c r="P1063" s="90"/>
      <c r="Q1063" s="90"/>
      <c r="R1063" s="90"/>
    </row>
    <row r="1064">
      <c r="A1064" s="89" t="s">
        <v>1265</v>
      </c>
      <c r="B1064" s="90">
        <v>900.0</v>
      </c>
      <c r="C1064" s="90">
        <v>26704.0</v>
      </c>
      <c r="D1064" s="90" t="s">
        <v>77</v>
      </c>
      <c r="E1064" s="92">
        <v>0.998554656215115</v>
      </c>
      <c r="F1064" s="92">
        <v>0.848598069224841</v>
      </c>
      <c r="G1064" s="92">
        <v>0.35015670096997</v>
      </c>
      <c r="H1064" s="92">
        <v>0.0754674221237732</v>
      </c>
      <c r="I1064" s="93">
        <v>100.0</v>
      </c>
      <c r="J1064" s="90"/>
      <c r="K1064" s="90"/>
      <c r="L1064" s="90"/>
      <c r="M1064" s="90"/>
      <c r="N1064" s="90"/>
      <c r="O1064" s="90"/>
      <c r="P1064" s="90"/>
      <c r="Q1064" s="90"/>
      <c r="R1064" s="90"/>
    </row>
    <row r="1065">
      <c r="A1065" s="89" t="s">
        <v>1266</v>
      </c>
      <c r="B1065" s="90">
        <v>900.0</v>
      </c>
      <c r="C1065" s="90">
        <v>26704.0</v>
      </c>
      <c r="D1065" s="90" t="s">
        <v>77</v>
      </c>
      <c r="E1065" s="92">
        <v>0.998554656215115</v>
      </c>
      <c r="F1065" s="92">
        <v>0.848598069224841</v>
      </c>
      <c r="G1065" s="92">
        <v>0.35015670096997</v>
      </c>
      <c r="H1065" s="92">
        <v>0.0754674221237732</v>
      </c>
      <c r="I1065" s="93">
        <v>100.0</v>
      </c>
      <c r="J1065" s="90"/>
      <c r="K1065" s="90"/>
      <c r="L1065" s="90"/>
      <c r="M1065" s="90"/>
      <c r="N1065" s="90"/>
      <c r="O1065" s="90"/>
      <c r="P1065" s="90"/>
      <c r="Q1065" s="90"/>
      <c r="R1065" s="90"/>
    </row>
    <row r="1066">
      <c r="A1066" s="89" t="s">
        <v>1267</v>
      </c>
      <c r="B1066" s="90">
        <v>900.0</v>
      </c>
      <c r="C1066" s="90">
        <v>26818.0</v>
      </c>
      <c r="D1066" s="90" t="s">
        <v>77</v>
      </c>
      <c r="E1066" s="92">
        <v>0.998407412573424</v>
      </c>
      <c r="F1066" s="92">
        <v>0.83846888545407</v>
      </c>
      <c r="G1066" s="92">
        <v>0.344679754870725</v>
      </c>
      <c r="H1066" s="92">
        <v>0.0742658718205434</v>
      </c>
      <c r="I1066" s="93">
        <v>100.0</v>
      </c>
      <c r="J1066" s="90"/>
      <c r="K1066" s="90"/>
      <c r="L1066" s="90"/>
      <c r="M1066" s="90"/>
      <c r="N1066" s="90"/>
      <c r="O1066" s="90"/>
      <c r="P1066" s="90"/>
      <c r="Q1066" s="90"/>
      <c r="R1066" s="90"/>
    </row>
    <row r="1067">
      <c r="A1067" s="89" t="s">
        <v>1268</v>
      </c>
      <c r="B1067" s="90">
        <v>900.0</v>
      </c>
      <c r="C1067" s="90">
        <v>26818.0</v>
      </c>
      <c r="D1067" s="90" t="s">
        <v>77</v>
      </c>
      <c r="E1067" s="92">
        <v>0.998407412573424</v>
      </c>
      <c r="F1067" s="92">
        <v>0.83846888545407</v>
      </c>
      <c r="G1067" s="92">
        <v>0.344679754870725</v>
      </c>
      <c r="H1067" s="92">
        <v>0.0742658718205434</v>
      </c>
      <c r="I1067" s="93">
        <v>100.0</v>
      </c>
      <c r="J1067" s="90"/>
      <c r="K1067" s="90"/>
      <c r="L1067" s="90"/>
      <c r="M1067" s="90"/>
      <c r="N1067" s="90"/>
      <c r="O1067" s="90"/>
      <c r="P1067" s="90"/>
      <c r="Q1067" s="90"/>
      <c r="R1067" s="90"/>
    </row>
    <row r="1068">
      <c r="A1068" s="89" t="s">
        <v>351</v>
      </c>
      <c r="B1068" s="90">
        <v>900.0</v>
      </c>
      <c r="C1068" s="90">
        <v>27032.0</v>
      </c>
      <c r="D1068" s="90" t="s">
        <v>77</v>
      </c>
      <c r="E1068" s="92">
        <v>0.998237538001637</v>
      </c>
      <c r="F1068" s="92">
        <v>0.835597458496638</v>
      </c>
      <c r="G1068" s="92">
        <v>0.341740198098336</v>
      </c>
      <c r="H1068" s="92">
        <v>0.0742830390471703</v>
      </c>
      <c r="I1068" s="93">
        <v>100.0</v>
      </c>
      <c r="J1068" s="90"/>
      <c r="K1068" s="90"/>
      <c r="L1068" s="90"/>
      <c r="M1068" s="90"/>
      <c r="N1068" s="90"/>
      <c r="O1068" s="90"/>
      <c r="P1068" s="90"/>
      <c r="Q1068" s="90"/>
      <c r="R1068" s="90"/>
    </row>
    <row r="1069">
      <c r="A1069" s="89" t="s">
        <v>357</v>
      </c>
      <c r="B1069" s="90">
        <v>900.0</v>
      </c>
      <c r="C1069" s="90">
        <v>27032.0</v>
      </c>
      <c r="D1069" s="90" t="s">
        <v>77</v>
      </c>
      <c r="E1069" s="92">
        <v>0.998237538001637</v>
      </c>
      <c r="F1069" s="92">
        <v>0.835597458496638</v>
      </c>
      <c r="G1069" s="92">
        <v>0.341740198098336</v>
      </c>
      <c r="H1069" s="92">
        <v>0.0742830390471703</v>
      </c>
      <c r="I1069" s="93">
        <v>100.0</v>
      </c>
      <c r="J1069" s="90"/>
      <c r="K1069" s="90"/>
      <c r="L1069" s="90"/>
      <c r="M1069" s="90"/>
      <c r="N1069" s="90"/>
      <c r="O1069" s="90"/>
      <c r="P1069" s="90"/>
      <c r="Q1069" s="90"/>
      <c r="R1069" s="90"/>
    </row>
    <row r="1070">
      <c r="A1070" s="89" t="s">
        <v>1269</v>
      </c>
      <c r="B1070" s="90">
        <v>900.0</v>
      </c>
      <c r="C1070" s="90">
        <v>26795.0</v>
      </c>
      <c r="D1070" s="90" t="s">
        <v>77</v>
      </c>
      <c r="E1070" s="92">
        <v>0.998034519552458</v>
      </c>
      <c r="F1070" s="92">
        <v>0.837618127306252</v>
      </c>
      <c r="G1070" s="92">
        <v>0.342940641066595</v>
      </c>
      <c r="H1070" s="92">
        <v>0.07449665752572</v>
      </c>
      <c r="I1070" s="93">
        <v>100.0</v>
      </c>
      <c r="J1070" s="90"/>
      <c r="K1070" s="90"/>
      <c r="L1070" s="90"/>
      <c r="M1070" s="90"/>
      <c r="N1070" s="90"/>
      <c r="O1070" s="90"/>
      <c r="P1070" s="90"/>
      <c r="Q1070" s="90"/>
      <c r="R1070" s="90"/>
    </row>
    <row r="1071">
      <c r="A1071" s="89" t="s">
        <v>1270</v>
      </c>
      <c r="B1071" s="90">
        <v>900.0</v>
      </c>
      <c r="C1071" s="90">
        <v>26795.0</v>
      </c>
      <c r="D1071" s="90" t="s">
        <v>77</v>
      </c>
      <c r="E1071" s="92">
        <v>0.998034519552458</v>
      </c>
      <c r="F1071" s="92">
        <v>0.837618127306252</v>
      </c>
      <c r="G1071" s="92">
        <v>0.342940641066595</v>
      </c>
      <c r="H1071" s="92">
        <v>0.07449665752572</v>
      </c>
      <c r="I1071" s="93">
        <v>100.0</v>
      </c>
      <c r="J1071" s="90"/>
      <c r="K1071" s="90"/>
      <c r="L1071" s="90"/>
      <c r="M1071" s="90"/>
      <c r="N1071" s="90"/>
      <c r="O1071" s="90"/>
      <c r="P1071" s="90"/>
      <c r="Q1071" s="90"/>
      <c r="R1071" s="90"/>
    </row>
    <row r="1072">
      <c r="A1072" s="89" t="s">
        <v>1271</v>
      </c>
      <c r="B1072" s="90">
        <v>900.0</v>
      </c>
      <c r="C1072" s="90">
        <v>26602.0</v>
      </c>
      <c r="D1072" s="90" t="s">
        <v>77</v>
      </c>
      <c r="E1072" s="92">
        <v>0.998232230580349</v>
      </c>
      <c r="F1072" s="92">
        <v>0.847063460967202</v>
      </c>
      <c r="G1072" s="92">
        <v>0.347263506479127</v>
      </c>
      <c r="H1072" s="92">
        <v>0.0754130150575492</v>
      </c>
      <c r="I1072" s="93">
        <v>100.0</v>
      </c>
      <c r="J1072" s="90"/>
      <c r="K1072" s="90"/>
      <c r="L1072" s="90"/>
      <c r="M1072" s="90"/>
      <c r="N1072" s="90"/>
      <c r="O1072" s="90"/>
      <c r="P1072" s="90"/>
      <c r="Q1072" s="90"/>
      <c r="R1072" s="90"/>
    </row>
    <row r="1073">
      <c r="A1073" s="89" t="s">
        <v>1272</v>
      </c>
      <c r="B1073" s="90">
        <v>900.0</v>
      </c>
      <c r="C1073" s="90">
        <v>26602.0</v>
      </c>
      <c r="D1073" s="90" t="s">
        <v>77</v>
      </c>
      <c r="E1073" s="92">
        <v>0.998232230580349</v>
      </c>
      <c r="F1073" s="92">
        <v>0.847063460967202</v>
      </c>
      <c r="G1073" s="92">
        <v>0.347263506479127</v>
      </c>
      <c r="H1073" s="92">
        <v>0.0754130150575492</v>
      </c>
      <c r="I1073" s="93">
        <v>100.0</v>
      </c>
      <c r="J1073" s="90"/>
      <c r="K1073" s="90"/>
      <c r="L1073" s="90"/>
      <c r="M1073" s="90"/>
      <c r="N1073" s="90"/>
      <c r="O1073" s="90"/>
      <c r="P1073" s="90"/>
      <c r="Q1073" s="90"/>
      <c r="R1073" s="90"/>
    </row>
    <row r="1074">
      <c r="A1074" s="89" t="s">
        <v>1273</v>
      </c>
      <c r="B1074" s="90">
        <v>900.0</v>
      </c>
      <c r="C1074" s="90">
        <v>26832.0</v>
      </c>
      <c r="D1074" s="90" t="s">
        <v>77</v>
      </c>
      <c r="E1074" s="92">
        <v>0.998381948223425</v>
      </c>
      <c r="F1074" s="92">
        <v>0.830986091351444</v>
      </c>
      <c r="G1074" s="92">
        <v>0.344920581851417</v>
      </c>
      <c r="H1074" s="92">
        <v>0.0746016024762188</v>
      </c>
      <c r="I1074" s="93">
        <v>100.0</v>
      </c>
      <c r="J1074" s="90"/>
      <c r="K1074" s="90"/>
      <c r="L1074" s="90"/>
      <c r="M1074" s="90"/>
      <c r="N1074" s="90"/>
      <c r="O1074" s="90"/>
      <c r="P1074" s="90"/>
      <c r="Q1074" s="90"/>
      <c r="R1074" s="90"/>
    </row>
    <row r="1075">
      <c r="A1075" s="89" t="s">
        <v>1274</v>
      </c>
      <c r="B1075" s="90">
        <v>900.0</v>
      </c>
      <c r="C1075" s="90">
        <v>26832.0</v>
      </c>
      <c r="D1075" s="90" t="s">
        <v>77</v>
      </c>
      <c r="E1075" s="92">
        <v>0.998381948223425</v>
      </c>
      <c r="F1075" s="92">
        <v>0.830986091351444</v>
      </c>
      <c r="G1075" s="92">
        <v>0.344920581851417</v>
      </c>
      <c r="H1075" s="92">
        <v>0.0746016024762188</v>
      </c>
      <c r="I1075" s="93">
        <v>100.0</v>
      </c>
      <c r="J1075" s="90"/>
      <c r="K1075" s="90"/>
      <c r="L1075" s="90"/>
      <c r="M1075" s="90"/>
      <c r="N1075" s="90"/>
      <c r="O1075" s="90"/>
      <c r="P1075" s="90"/>
      <c r="Q1075" s="90"/>
      <c r="R1075" s="90"/>
    </row>
    <row r="1076">
      <c r="A1076" s="89" t="s">
        <v>1275</v>
      </c>
      <c r="B1076" s="90">
        <v>900.0</v>
      </c>
      <c r="C1076" s="90">
        <v>27310.0</v>
      </c>
      <c r="D1076" s="90" t="s">
        <v>77</v>
      </c>
      <c r="E1076" s="92">
        <v>0.998149786241323</v>
      </c>
      <c r="F1076" s="92">
        <v>0.830051266970051</v>
      </c>
      <c r="G1076" s="92">
        <v>0.354286458745401</v>
      </c>
      <c r="H1076" s="92">
        <v>0.0751096112829759</v>
      </c>
      <c r="I1076" s="93">
        <v>100.0</v>
      </c>
      <c r="J1076" s="90"/>
      <c r="K1076" s="90"/>
      <c r="L1076" s="90"/>
      <c r="M1076" s="90"/>
      <c r="N1076" s="90"/>
      <c r="O1076" s="90"/>
      <c r="P1076" s="90"/>
      <c r="Q1076" s="90"/>
      <c r="R1076" s="90"/>
    </row>
    <row r="1077">
      <c r="A1077" s="89" t="s">
        <v>1276</v>
      </c>
      <c r="B1077" s="90">
        <v>900.0</v>
      </c>
      <c r="C1077" s="90">
        <v>27310.0</v>
      </c>
      <c r="D1077" s="90" t="s">
        <v>77</v>
      </c>
      <c r="E1077" s="92">
        <v>0.998149786241323</v>
      </c>
      <c r="F1077" s="92">
        <v>0.830051266970051</v>
      </c>
      <c r="G1077" s="92">
        <v>0.354286458745401</v>
      </c>
      <c r="H1077" s="92">
        <v>0.0751096112829759</v>
      </c>
      <c r="I1077" s="93">
        <v>100.0</v>
      </c>
      <c r="J1077" s="90"/>
      <c r="K1077" s="90"/>
      <c r="L1077" s="90"/>
      <c r="M1077" s="90"/>
      <c r="N1077" s="90"/>
      <c r="O1077" s="90"/>
      <c r="P1077" s="90"/>
      <c r="Q1077" s="90"/>
      <c r="R1077" s="90"/>
    </row>
    <row r="1078">
      <c r="A1078" s="89" t="s">
        <v>1277</v>
      </c>
      <c r="B1078" s="90">
        <v>900.0</v>
      </c>
      <c r="C1078" s="90">
        <v>27224.0</v>
      </c>
      <c r="D1078" s="90" t="s">
        <v>77</v>
      </c>
      <c r="E1078" s="92">
        <v>0.998279154147035</v>
      </c>
      <c r="F1078" s="92">
        <v>0.831795530857895</v>
      </c>
      <c r="G1078" s="92">
        <v>0.349149883590243</v>
      </c>
      <c r="H1078" s="92">
        <v>0.0744296943591395</v>
      </c>
      <c r="I1078" s="93">
        <v>100.0</v>
      </c>
      <c r="J1078" s="90"/>
      <c r="K1078" s="90"/>
      <c r="L1078" s="90"/>
      <c r="M1078" s="90"/>
      <c r="N1078" s="90"/>
      <c r="O1078" s="90"/>
      <c r="P1078" s="90"/>
      <c r="Q1078" s="90"/>
      <c r="R1078" s="90"/>
    </row>
    <row r="1079">
      <c r="A1079" s="89" t="s">
        <v>1278</v>
      </c>
      <c r="B1079" s="90">
        <v>900.0</v>
      </c>
      <c r="C1079" s="90">
        <v>27224.0</v>
      </c>
      <c r="D1079" s="90" t="s">
        <v>77</v>
      </c>
      <c r="E1079" s="92">
        <v>0.998279154147035</v>
      </c>
      <c r="F1079" s="92">
        <v>0.831795530857895</v>
      </c>
      <c r="G1079" s="92">
        <v>0.349149883590243</v>
      </c>
      <c r="H1079" s="92">
        <v>0.0744296943591395</v>
      </c>
      <c r="I1079" s="93">
        <v>100.0</v>
      </c>
      <c r="J1079" s="90"/>
      <c r="K1079" s="90"/>
      <c r="L1079" s="90"/>
      <c r="M1079" s="90"/>
      <c r="N1079" s="90"/>
      <c r="O1079" s="90"/>
      <c r="P1079" s="90"/>
      <c r="Q1079" s="90"/>
      <c r="R1079" s="90"/>
    </row>
    <row r="1080">
      <c r="A1080" s="89" t="s">
        <v>1279</v>
      </c>
      <c r="B1080" s="90">
        <v>900.0</v>
      </c>
      <c r="C1080" s="90">
        <v>27007.0</v>
      </c>
      <c r="D1080" s="90" t="s">
        <v>77</v>
      </c>
      <c r="E1080" s="92">
        <v>0.998175495888764</v>
      </c>
      <c r="F1080" s="92">
        <v>0.83563203218513</v>
      </c>
      <c r="G1080" s="92">
        <v>0.351879656331936</v>
      </c>
      <c r="H1080" s="92">
        <v>0.075139446605064</v>
      </c>
      <c r="I1080" s="93">
        <v>100.0</v>
      </c>
      <c r="J1080" s="90"/>
      <c r="K1080" s="90"/>
      <c r="L1080" s="90"/>
      <c r="M1080" s="90"/>
      <c r="N1080" s="90"/>
      <c r="O1080" s="90"/>
      <c r="P1080" s="90"/>
      <c r="Q1080" s="90"/>
      <c r="R1080" s="90"/>
    </row>
    <row r="1081">
      <c r="A1081" s="89" t="s">
        <v>1280</v>
      </c>
      <c r="B1081" s="90">
        <v>900.0</v>
      </c>
      <c r="C1081" s="90">
        <v>27007.0</v>
      </c>
      <c r="D1081" s="90" t="s">
        <v>77</v>
      </c>
      <c r="E1081" s="92">
        <v>0.998175495888764</v>
      </c>
      <c r="F1081" s="92">
        <v>0.83563203218513</v>
      </c>
      <c r="G1081" s="92">
        <v>0.351879656331936</v>
      </c>
      <c r="H1081" s="92">
        <v>0.075139446605064</v>
      </c>
      <c r="I1081" s="93">
        <v>100.0</v>
      </c>
      <c r="J1081" s="90"/>
      <c r="K1081" s="90"/>
      <c r="L1081" s="90"/>
      <c r="M1081" s="90"/>
      <c r="N1081" s="90"/>
      <c r="O1081" s="90"/>
      <c r="P1081" s="90"/>
      <c r="Q1081" s="90"/>
      <c r="R1081" s="90"/>
    </row>
    <row r="1082">
      <c r="A1082" s="89" t="s">
        <v>1281</v>
      </c>
      <c r="B1082" s="90">
        <v>900.0</v>
      </c>
      <c r="C1082" s="90">
        <v>26761.0</v>
      </c>
      <c r="D1082" s="90" t="s">
        <v>77</v>
      </c>
      <c r="E1082" s="92">
        <v>0.998333195179787</v>
      </c>
      <c r="F1082" s="92">
        <v>0.849797005223974</v>
      </c>
      <c r="G1082" s="92">
        <v>0.354783870888811</v>
      </c>
      <c r="H1082" s="92">
        <v>0.0754685017975465</v>
      </c>
      <c r="I1082" s="93">
        <v>100.0</v>
      </c>
      <c r="J1082" s="90"/>
      <c r="K1082" s="90"/>
      <c r="L1082" s="90"/>
      <c r="M1082" s="90"/>
      <c r="N1082" s="90"/>
      <c r="O1082" s="90"/>
      <c r="P1082" s="90"/>
      <c r="Q1082" s="90"/>
      <c r="R1082" s="90"/>
    </row>
    <row r="1083">
      <c r="A1083" s="89" t="s">
        <v>1282</v>
      </c>
      <c r="B1083" s="90">
        <v>900.0</v>
      </c>
      <c r="C1083" s="90">
        <v>26761.0</v>
      </c>
      <c r="D1083" s="90" t="s">
        <v>77</v>
      </c>
      <c r="E1083" s="92">
        <v>0.998333195179787</v>
      </c>
      <c r="F1083" s="92">
        <v>0.849797005223974</v>
      </c>
      <c r="G1083" s="92">
        <v>0.354783870888811</v>
      </c>
      <c r="H1083" s="92">
        <v>0.0754685017975465</v>
      </c>
      <c r="I1083" s="93">
        <v>100.0</v>
      </c>
      <c r="J1083" s="90"/>
      <c r="K1083" s="90"/>
      <c r="L1083" s="90"/>
      <c r="M1083" s="90"/>
      <c r="N1083" s="90"/>
      <c r="O1083" s="90"/>
      <c r="P1083" s="90"/>
      <c r="Q1083" s="90"/>
      <c r="R1083" s="90"/>
    </row>
    <row r="1084">
      <c r="A1084" s="89" t="s">
        <v>1283</v>
      </c>
      <c r="B1084" s="90">
        <v>900.0</v>
      </c>
      <c r="C1084" s="90">
        <v>26840.0</v>
      </c>
      <c r="D1084" s="90" t="s">
        <v>77</v>
      </c>
      <c r="E1084" s="92">
        <v>0.997948688570049</v>
      </c>
      <c r="F1084" s="92">
        <v>0.834915428522368</v>
      </c>
      <c r="G1084" s="92">
        <v>0.340705694577314</v>
      </c>
      <c r="H1084" s="92">
        <v>0.0743033079635479</v>
      </c>
      <c r="I1084" s="93">
        <v>100.0</v>
      </c>
      <c r="J1084" s="90"/>
      <c r="K1084" s="90"/>
      <c r="L1084" s="90"/>
      <c r="M1084" s="90"/>
      <c r="N1084" s="90"/>
      <c r="O1084" s="90"/>
      <c r="P1084" s="90"/>
      <c r="Q1084" s="90"/>
      <c r="R1084" s="90"/>
    </row>
    <row r="1085">
      <c r="A1085" s="89" t="s">
        <v>1284</v>
      </c>
      <c r="B1085" s="90">
        <v>900.0</v>
      </c>
      <c r="C1085" s="90">
        <v>26840.0</v>
      </c>
      <c r="D1085" s="90" t="s">
        <v>77</v>
      </c>
      <c r="E1085" s="92">
        <v>0.997948688570049</v>
      </c>
      <c r="F1085" s="92">
        <v>0.834915428522368</v>
      </c>
      <c r="G1085" s="92">
        <v>0.340705694577314</v>
      </c>
      <c r="H1085" s="92">
        <v>0.0743033079635479</v>
      </c>
      <c r="I1085" s="93">
        <v>100.0</v>
      </c>
      <c r="J1085" s="90"/>
      <c r="K1085" s="90"/>
      <c r="L1085" s="90"/>
      <c r="M1085" s="90"/>
      <c r="N1085" s="90"/>
      <c r="O1085" s="90"/>
      <c r="P1085" s="90"/>
      <c r="Q1085" s="90"/>
      <c r="R1085" s="90"/>
    </row>
    <row r="1086">
      <c r="A1086" s="89" t="s">
        <v>1285</v>
      </c>
      <c r="B1086" s="90">
        <v>900.0</v>
      </c>
      <c r="C1086" s="90">
        <v>27559.0</v>
      </c>
      <c r="D1086" s="90" t="s">
        <v>77</v>
      </c>
      <c r="E1086" s="92">
        <v>0.998231274927574</v>
      </c>
      <c r="F1086" s="92">
        <v>0.835591228490233</v>
      </c>
      <c r="G1086" s="92">
        <v>0.360321151663332</v>
      </c>
      <c r="H1086" s="92">
        <v>0.0752471929632791</v>
      </c>
      <c r="I1086" s="93">
        <v>100.0</v>
      </c>
      <c r="J1086" s="90"/>
      <c r="K1086" s="90"/>
      <c r="L1086" s="90"/>
      <c r="M1086" s="90"/>
      <c r="N1086" s="90"/>
      <c r="O1086" s="90"/>
      <c r="P1086" s="90"/>
      <c r="Q1086" s="90"/>
      <c r="R1086" s="90"/>
    </row>
    <row r="1087">
      <c r="A1087" s="89" t="s">
        <v>1286</v>
      </c>
      <c r="B1087" s="90">
        <v>900.0</v>
      </c>
      <c r="C1087" s="90">
        <v>27559.0</v>
      </c>
      <c r="D1087" s="90" t="s">
        <v>77</v>
      </c>
      <c r="E1087" s="92">
        <v>0.998231274927574</v>
      </c>
      <c r="F1087" s="92">
        <v>0.835591228490233</v>
      </c>
      <c r="G1087" s="92">
        <v>0.360321151663332</v>
      </c>
      <c r="H1087" s="92">
        <v>0.0752471929632791</v>
      </c>
      <c r="I1087" s="93">
        <v>100.0</v>
      </c>
      <c r="J1087" s="90"/>
      <c r="K1087" s="90"/>
      <c r="L1087" s="90"/>
      <c r="M1087" s="90"/>
      <c r="N1087" s="90"/>
      <c r="O1087" s="90"/>
      <c r="P1087" s="90"/>
      <c r="Q1087" s="90"/>
      <c r="R1087" s="90"/>
    </row>
    <row r="1088">
      <c r="A1088" s="89" t="s">
        <v>1287</v>
      </c>
      <c r="B1088" s="90">
        <v>900.0</v>
      </c>
      <c r="C1088" s="90">
        <v>27346.0</v>
      </c>
      <c r="D1088" s="90" t="s">
        <v>77</v>
      </c>
      <c r="E1088" s="92">
        <v>0.998086651911725</v>
      </c>
      <c r="F1088" s="92">
        <v>0.830130209461516</v>
      </c>
      <c r="G1088" s="92">
        <v>0.35559733403734</v>
      </c>
      <c r="H1088" s="92">
        <v>0.0753082078830992</v>
      </c>
      <c r="I1088" s="93">
        <v>100.0</v>
      </c>
      <c r="J1088" s="90"/>
      <c r="K1088" s="90"/>
      <c r="L1088" s="90"/>
      <c r="M1088" s="90"/>
      <c r="N1088" s="90"/>
      <c r="O1088" s="90"/>
      <c r="P1088" s="90"/>
      <c r="Q1088" s="90"/>
      <c r="R1088" s="90"/>
    </row>
    <row r="1089">
      <c r="A1089" s="89" t="s">
        <v>1288</v>
      </c>
      <c r="B1089" s="90">
        <v>900.0</v>
      </c>
      <c r="C1089" s="90">
        <v>27346.0</v>
      </c>
      <c r="D1089" s="90" t="s">
        <v>77</v>
      </c>
      <c r="E1089" s="92">
        <v>0.998086651911725</v>
      </c>
      <c r="F1089" s="92">
        <v>0.830130209461516</v>
      </c>
      <c r="G1089" s="92">
        <v>0.35559733403734</v>
      </c>
      <c r="H1089" s="92">
        <v>0.0753082078830992</v>
      </c>
      <c r="I1089" s="93">
        <v>100.0</v>
      </c>
      <c r="J1089" s="90"/>
      <c r="K1089" s="90"/>
      <c r="L1089" s="90"/>
      <c r="M1089" s="90"/>
      <c r="N1089" s="90"/>
      <c r="O1089" s="90"/>
      <c r="P1089" s="90"/>
      <c r="Q1089" s="90"/>
      <c r="R1089" s="90"/>
    </row>
    <row r="1090">
      <c r="A1090" s="89" t="s">
        <v>362</v>
      </c>
      <c r="B1090" s="90">
        <v>900.0</v>
      </c>
      <c r="C1090" s="90">
        <v>26904.0</v>
      </c>
      <c r="D1090" s="90" t="s">
        <v>77</v>
      </c>
      <c r="E1090" s="92">
        <v>0.998172766142144</v>
      </c>
      <c r="F1090" s="92">
        <v>0.832911778619938</v>
      </c>
      <c r="G1090" s="92">
        <v>0.343453206887199</v>
      </c>
      <c r="H1090" s="92">
        <v>0.0743887915213399</v>
      </c>
      <c r="I1090" s="93">
        <v>100.0</v>
      </c>
      <c r="J1090" s="90"/>
      <c r="K1090" s="90"/>
      <c r="L1090" s="90"/>
      <c r="M1090" s="90"/>
      <c r="N1090" s="90"/>
      <c r="O1090" s="90"/>
      <c r="P1090" s="90"/>
      <c r="Q1090" s="90"/>
      <c r="R1090" s="90"/>
    </row>
    <row r="1091">
      <c r="A1091" s="89" t="s">
        <v>369</v>
      </c>
      <c r="B1091" s="90">
        <v>900.0</v>
      </c>
      <c r="C1091" s="90">
        <v>26904.0</v>
      </c>
      <c r="D1091" s="90" t="s">
        <v>77</v>
      </c>
      <c r="E1091" s="92">
        <v>0.998172766142144</v>
      </c>
      <c r="F1091" s="92">
        <v>0.832911778619938</v>
      </c>
      <c r="G1091" s="92">
        <v>0.343453206887199</v>
      </c>
      <c r="H1091" s="92">
        <v>0.0743887915213399</v>
      </c>
      <c r="I1091" s="93">
        <v>100.0</v>
      </c>
      <c r="J1091" s="90"/>
      <c r="K1091" s="90"/>
      <c r="L1091" s="90"/>
      <c r="M1091" s="90"/>
      <c r="N1091" s="90"/>
      <c r="O1091" s="90"/>
      <c r="P1091" s="90"/>
      <c r="Q1091" s="90"/>
      <c r="R1091" s="90"/>
    </row>
    <row r="1092">
      <c r="A1092" s="89" t="s">
        <v>1289</v>
      </c>
      <c r="B1092" s="90">
        <v>900.0</v>
      </c>
      <c r="C1092" s="90">
        <v>26552.0</v>
      </c>
      <c r="D1092" s="90" t="s">
        <v>77</v>
      </c>
      <c r="E1092" s="92">
        <v>0.998220667842995</v>
      </c>
      <c r="F1092" s="92">
        <v>0.844362994324004</v>
      </c>
      <c r="G1092" s="92">
        <v>0.348311965159381</v>
      </c>
      <c r="H1092" s="92">
        <v>0.075243706956274</v>
      </c>
      <c r="I1092" s="93">
        <v>100.0</v>
      </c>
      <c r="J1092" s="90"/>
      <c r="K1092" s="90"/>
      <c r="L1092" s="90"/>
      <c r="M1092" s="90"/>
      <c r="N1092" s="90"/>
      <c r="O1092" s="90"/>
      <c r="P1092" s="90"/>
      <c r="Q1092" s="90"/>
      <c r="R1092" s="90"/>
    </row>
    <row r="1093">
      <c r="A1093" s="89" t="s">
        <v>1290</v>
      </c>
      <c r="B1093" s="90">
        <v>900.0</v>
      </c>
      <c r="C1093" s="90">
        <v>26552.0</v>
      </c>
      <c r="D1093" s="90" t="s">
        <v>77</v>
      </c>
      <c r="E1093" s="92">
        <v>0.998220667842995</v>
      </c>
      <c r="F1093" s="92">
        <v>0.844362994324004</v>
      </c>
      <c r="G1093" s="92">
        <v>0.348311965159381</v>
      </c>
      <c r="H1093" s="92">
        <v>0.075243706956274</v>
      </c>
      <c r="I1093" s="93">
        <v>100.0</v>
      </c>
      <c r="J1093" s="90"/>
      <c r="K1093" s="90"/>
      <c r="L1093" s="90"/>
      <c r="M1093" s="90"/>
      <c r="N1093" s="90"/>
      <c r="O1093" s="90"/>
      <c r="P1093" s="90"/>
      <c r="Q1093" s="90"/>
      <c r="R1093" s="90"/>
    </row>
    <row r="1094">
      <c r="A1094" s="89" t="s">
        <v>1291</v>
      </c>
      <c r="B1094" s="90">
        <v>900.0</v>
      </c>
      <c r="C1094" s="90">
        <v>25763.0</v>
      </c>
      <c r="D1094" s="90" t="s">
        <v>77</v>
      </c>
      <c r="E1094" s="92">
        <v>0.998658049060712</v>
      </c>
      <c r="F1094" s="92">
        <v>0.846186571034731</v>
      </c>
      <c r="G1094" s="92">
        <v>0.336932461484236</v>
      </c>
      <c r="H1094" s="92">
        <v>0.0749821512913568</v>
      </c>
      <c r="I1094" s="93">
        <v>100.0</v>
      </c>
      <c r="J1094" s="90"/>
      <c r="K1094" s="90"/>
      <c r="L1094" s="90"/>
      <c r="M1094" s="90"/>
      <c r="N1094" s="90"/>
      <c r="O1094" s="90"/>
      <c r="P1094" s="90"/>
      <c r="Q1094" s="90"/>
      <c r="R1094" s="90"/>
    </row>
    <row r="1095">
      <c r="A1095" s="89" t="s">
        <v>1292</v>
      </c>
      <c r="B1095" s="90">
        <v>900.0</v>
      </c>
      <c r="C1095" s="90">
        <v>25763.0</v>
      </c>
      <c r="D1095" s="90" t="s">
        <v>77</v>
      </c>
      <c r="E1095" s="92">
        <v>0.998658049060712</v>
      </c>
      <c r="F1095" s="92">
        <v>0.846186571034731</v>
      </c>
      <c r="G1095" s="92">
        <v>0.336932461484236</v>
      </c>
      <c r="H1095" s="92">
        <v>0.0749821512913568</v>
      </c>
      <c r="I1095" s="93">
        <v>100.0</v>
      </c>
      <c r="J1095" s="90"/>
      <c r="K1095" s="90"/>
      <c r="L1095" s="90"/>
      <c r="M1095" s="90"/>
      <c r="N1095" s="90"/>
      <c r="O1095" s="90"/>
      <c r="P1095" s="90"/>
      <c r="Q1095" s="90"/>
      <c r="R1095" s="90"/>
    </row>
    <row r="1096">
      <c r="A1096" s="89" t="s">
        <v>1293</v>
      </c>
      <c r="B1096" s="90">
        <v>900.0</v>
      </c>
      <c r="C1096" s="90">
        <v>26309.0</v>
      </c>
      <c r="D1096" s="90" t="s">
        <v>77</v>
      </c>
      <c r="E1096" s="92">
        <v>0.998251807110367</v>
      </c>
      <c r="F1096" s="92">
        <v>0.838115350914698</v>
      </c>
      <c r="G1096" s="92">
        <v>0.331803804769528</v>
      </c>
      <c r="H1096" s="92">
        <v>0.0741361285418217</v>
      </c>
      <c r="I1096" s="93">
        <v>100.0</v>
      </c>
      <c r="J1096" s="90"/>
      <c r="K1096" s="90"/>
      <c r="L1096" s="90"/>
      <c r="M1096" s="90"/>
      <c r="N1096" s="90"/>
      <c r="O1096" s="90"/>
      <c r="P1096" s="90"/>
      <c r="Q1096" s="90"/>
      <c r="R1096" s="90"/>
    </row>
    <row r="1097">
      <c r="A1097" s="89" t="s">
        <v>1294</v>
      </c>
      <c r="B1097" s="90">
        <v>900.0</v>
      </c>
      <c r="C1097" s="90">
        <v>26309.0</v>
      </c>
      <c r="D1097" s="90" t="s">
        <v>77</v>
      </c>
      <c r="E1097" s="92">
        <v>0.998251807110367</v>
      </c>
      <c r="F1097" s="92">
        <v>0.838115350914698</v>
      </c>
      <c r="G1097" s="92">
        <v>0.331803804769528</v>
      </c>
      <c r="H1097" s="92">
        <v>0.0741361285418217</v>
      </c>
      <c r="I1097" s="93">
        <v>100.0</v>
      </c>
      <c r="J1097" s="90"/>
      <c r="K1097" s="90"/>
      <c r="L1097" s="90"/>
      <c r="M1097" s="90"/>
      <c r="N1097" s="90"/>
      <c r="O1097" s="90"/>
      <c r="P1097" s="90"/>
      <c r="Q1097" s="90"/>
      <c r="R1097" s="90"/>
    </row>
    <row r="1098">
      <c r="A1098" s="89" t="s">
        <v>1295</v>
      </c>
      <c r="B1098" s="90">
        <v>900.0</v>
      </c>
      <c r="C1098" s="90">
        <v>27297.0</v>
      </c>
      <c r="D1098" s="90" t="s">
        <v>77</v>
      </c>
      <c r="E1098" s="92">
        <v>0.998610497103074</v>
      </c>
      <c r="F1098" s="92">
        <v>0.840912478205085</v>
      </c>
      <c r="G1098" s="92">
        <v>0.356150874854595</v>
      </c>
      <c r="H1098" s="92">
        <v>0.0751617324879197</v>
      </c>
      <c r="I1098" s="93">
        <v>100.0</v>
      </c>
      <c r="J1098" s="90"/>
      <c r="K1098" s="90"/>
      <c r="L1098" s="90"/>
      <c r="M1098" s="90"/>
      <c r="N1098" s="90"/>
      <c r="O1098" s="90"/>
      <c r="P1098" s="90"/>
      <c r="Q1098" s="90"/>
      <c r="R1098" s="90"/>
    </row>
    <row r="1099">
      <c r="A1099" s="89" t="s">
        <v>1296</v>
      </c>
      <c r="B1099" s="90">
        <v>900.0</v>
      </c>
      <c r="C1099" s="90">
        <v>27297.0</v>
      </c>
      <c r="D1099" s="90" t="s">
        <v>77</v>
      </c>
      <c r="E1099" s="92">
        <v>0.998610497103074</v>
      </c>
      <c r="F1099" s="92">
        <v>0.840912478205085</v>
      </c>
      <c r="G1099" s="92">
        <v>0.356150874854595</v>
      </c>
      <c r="H1099" s="92">
        <v>0.0751617324879197</v>
      </c>
      <c r="I1099" s="93">
        <v>100.0</v>
      </c>
      <c r="J1099" s="90"/>
      <c r="K1099" s="90"/>
      <c r="L1099" s="90"/>
      <c r="M1099" s="90"/>
      <c r="N1099" s="90"/>
      <c r="O1099" s="90"/>
      <c r="P1099" s="90"/>
      <c r="Q1099" s="90"/>
      <c r="R1099" s="90"/>
    </row>
    <row r="1100">
      <c r="A1100" s="89" t="s">
        <v>1297</v>
      </c>
      <c r="B1100" s="90">
        <v>900.0</v>
      </c>
      <c r="C1100" s="90">
        <v>26528.0</v>
      </c>
      <c r="D1100" s="90" t="s">
        <v>77</v>
      </c>
      <c r="E1100" s="92">
        <v>0.998099860939764</v>
      </c>
      <c r="F1100" s="92">
        <v>0.834293340736455</v>
      </c>
      <c r="G1100" s="92">
        <v>0.341702618508269</v>
      </c>
      <c r="H1100" s="92">
        <v>0.074496044223526</v>
      </c>
      <c r="I1100" s="93">
        <v>100.0</v>
      </c>
      <c r="J1100" s="90"/>
      <c r="K1100" s="90"/>
      <c r="L1100" s="90"/>
      <c r="M1100" s="90"/>
      <c r="N1100" s="90"/>
      <c r="O1100" s="90"/>
      <c r="P1100" s="90"/>
      <c r="Q1100" s="90"/>
      <c r="R1100" s="90"/>
    </row>
    <row r="1101">
      <c r="A1101" s="89" t="s">
        <v>1298</v>
      </c>
      <c r="B1101" s="90">
        <v>900.0</v>
      </c>
      <c r="C1101" s="90">
        <v>26528.0</v>
      </c>
      <c r="D1101" s="90" t="s">
        <v>77</v>
      </c>
      <c r="E1101" s="92">
        <v>0.998099860939764</v>
      </c>
      <c r="F1101" s="92">
        <v>0.834293340736455</v>
      </c>
      <c r="G1101" s="92">
        <v>0.341702618508269</v>
      </c>
      <c r="H1101" s="92">
        <v>0.074496044223526</v>
      </c>
      <c r="I1101" s="93">
        <v>100.0</v>
      </c>
      <c r="J1101" s="90"/>
      <c r="K1101" s="90"/>
      <c r="L1101" s="90"/>
      <c r="M1101" s="90"/>
      <c r="N1101" s="90"/>
      <c r="O1101" s="90"/>
      <c r="P1101" s="90"/>
      <c r="Q1101" s="90"/>
      <c r="R1101" s="90"/>
    </row>
    <row r="1102">
      <c r="A1102" s="89" t="s">
        <v>1299</v>
      </c>
      <c r="B1102" s="90">
        <v>900.0</v>
      </c>
      <c r="C1102" s="90">
        <v>26928.0</v>
      </c>
      <c r="D1102" s="90" t="s">
        <v>77</v>
      </c>
      <c r="E1102" s="92">
        <v>0.998417319878936</v>
      </c>
      <c r="F1102" s="92">
        <v>0.82535760917927</v>
      </c>
      <c r="G1102" s="92">
        <v>0.344650729679619</v>
      </c>
      <c r="H1102" s="92">
        <v>0.0748192393515305</v>
      </c>
      <c r="I1102" s="93">
        <v>100.0</v>
      </c>
      <c r="J1102" s="90"/>
      <c r="K1102" s="90"/>
      <c r="L1102" s="90"/>
      <c r="M1102" s="90"/>
      <c r="N1102" s="90"/>
      <c r="O1102" s="90"/>
      <c r="P1102" s="90"/>
      <c r="Q1102" s="90"/>
      <c r="R1102" s="90"/>
    </row>
    <row r="1103">
      <c r="A1103" s="89" t="s">
        <v>1300</v>
      </c>
      <c r="B1103" s="90">
        <v>900.0</v>
      </c>
      <c r="C1103" s="90">
        <v>26928.0</v>
      </c>
      <c r="D1103" s="90" t="s">
        <v>77</v>
      </c>
      <c r="E1103" s="92">
        <v>0.998417319878936</v>
      </c>
      <c r="F1103" s="92">
        <v>0.82535760917927</v>
      </c>
      <c r="G1103" s="92">
        <v>0.344650729679619</v>
      </c>
      <c r="H1103" s="92">
        <v>0.0748192393515305</v>
      </c>
      <c r="I1103" s="93">
        <v>100.0</v>
      </c>
      <c r="J1103" s="90"/>
      <c r="K1103" s="90"/>
      <c r="L1103" s="90"/>
      <c r="M1103" s="90"/>
      <c r="N1103" s="90"/>
      <c r="O1103" s="90"/>
      <c r="P1103" s="90"/>
      <c r="Q1103" s="90"/>
      <c r="R1103" s="90"/>
    </row>
    <row r="1104">
      <c r="A1104" s="89" t="s">
        <v>1301</v>
      </c>
      <c r="B1104" s="90">
        <v>900.0</v>
      </c>
      <c r="C1104" s="90">
        <v>27105.0</v>
      </c>
      <c r="D1104" s="90" t="s">
        <v>77</v>
      </c>
      <c r="E1104" s="92">
        <v>0.998178737863868</v>
      </c>
      <c r="F1104" s="92">
        <v>0.825338429269037</v>
      </c>
      <c r="G1104" s="92">
        <v>0.341776397184602</v>
      </c>
      <c r="H1104" s="92">
        <v>0.0741105901695496</v>
      </c>
      <c r="I1104" s="93">
        <v>100.0</v>
      </c>
      <c r="J1104" s="90"/>
      <c r="K1104" s="90"/>
      <c r="L1104" s="90"/>
      <c r="M1104" s="90"/>
      <c r="N1104" s="90"/>
      <c r="O1104" s="90"/>
      <c r="P1104" s="90"/>
      <c r="Q1104" s="90"/>
      <c r="R1104" s="90"/>
    </row>
    <row r="1105">
      <c r="A1105" s="89" t="s">
        <v>1302</v>
      </c>
      <c r="B1105" s="90">
        <v>900.0</v>
      </c>
      <c r="C1105" s="90">
        <v>27105.0</v>
      </c>
      <c r="D1105" s="90" t="s">
        <v>77</v>
      </c>
      <c r="E1105" s="92">
        <v>0.998178737863868</v>
      </c>
      <c r="F1105" s="92">
        <v>0.825338429269037</v>
      </c>
      <c r="G1105" s="92">
        <v>0.341776397184602</v>
      </c>
      <c r="H1105" s="92">
        <v>0.0741105901695496</v>
      </c>
      <c r="I1105" s="93">
        <v>100.0</v>
      </c>
      <c r="J1105" s="90"/>
      <c r="K1105" s="90"/>
      <c r="L1105" s="90"/>
      <c r="M1105" s="90"/>
      <c r="N1105" s="90"/>
      <c r="O1105" s="90"/>
      <c r="P1105" s="90"/>
      <c r="Q1105" s="90"/>
      <c r="R1105" s="90"/>
    </row>
    <row r="1106">
      <c r="A1106" s="89" t="s">
        <v>1303</v>
      </c>
      <c r="B1106" s="90">
        <v>900.0</v>
      </c>
      <c r="C1106" s="90">
        <v>26933.0</v>
      </c>
      <c r="D1106" s="90" t="s">
        <v>77</v>
      </c>
      <c r="E1106" s="92">
        <v>0.998315379588681</v>
      </c>
      <c r="F1106" s="92">
        <v>0.827211601615405</v>
      </c>
      <c r="G1106" s="92">
        <v>0.344939463437355</v>
      </c>
      <c r="H1106" s="92">
        <v>0.074818387107877</v>
      </c>
      <c r="I1106" s="93">
        <v>100.0</v>
      </c>
      <c r="J1106" s="90"/>
      <c r="K1106" s="90"/>
      <c r="L1106" s="90"/>
      <c r="M1106" s="90"/>
      <c r="N1106" s="90"/>
      <c r="O1106" s="90"/>
      <c r="P1106" s="90"/>
      <c r="Q1106" s="90"/>
      <c r="R1106" s="90"/>
    </row>
    <row r="1107">
      <c r="A1107" s="89" t="s">
        <v>1304</v>
      </c>
      <c r="B1107" s="90">
        <v>900.0</v>
      </c>
      <c r="C1107" s="90">
        <v>26933.0</v>
      </c>
      <c r="D1107" s="90" t="s">
        <v>77</v>
      </c>
      <c r="E1107" s="92">
        <v>0.998315379588681</v>
      </c>
      <c r="F1107" s="92">
        <v>0.827211601615405</v>
      </c>
      <c r="G1107" s="92">
        <v>0.344939463437355</v>
      </c>
      <c r="H1107" s="92">
        <v>0.074818387107877</v>
      </c>
      <c r="I1107" s="93">
        <v>100.0</v>
      </c>
      <c r="J1107" s="90"/>
      <c r="K1107" s="90"/>
      <c r="L1107" s="90"/>
      <c r="M1107" s="90"/>
      <c r="N1107" s="90"/>
      <c r="O1107" s="90"/>
      <c r="P1107" s="90"/>
      <c r="Q1107" s="90"/>
      <c r="R1107" s="90"/>
    </row>
    <row r="1108">
      <c r="A1108" s="89" t="s">
        <v>1305</v>
      </c>
      <c r="B1108" s="90">
        <v>900.0</v>
      </c>
      <c r="C1108" s="90">
        <v>26942.0</v>
      </c>
      <c r="D1108" s="90" t="s">
        <v>77</v>
      </c>
      <c r="E1108" s="92">
        <v>0.998354759483477</v>
      </c>
      <c r="F1108" s="92">
        <v>0.840346846755597</v>
      </c>
      <c r="G1108" s="92">
        <v>0.353355458920113</v>
      </c>
      <c r="H1108" s="92">
        <v>0.0753799816010036</v>
      </c>
      <c r="I1108" s="93">
        <v>100.0</v>
      </c>
      <c r="J1108" s="90"/>
      <c r="K1108" s="90"/>
      <c r="L1108" s="90"/>
      <c r="M1108" s="90"/>
      <c r="N1108" s="90"/>
      <c r="O1108" s="90"/>
      <c r="P1108" s="90"/>
      <c r="Q1108" s="90"/>
      <c r="R1108" s="90"/>
    </row>
    <row r="1109">
      <c r="A1109" s="89" t="s">
        <v>1306</v>
      </c>
      <c r="B1109" s="90">
        <v>900.0</v>
      </c>
      <c r="C1109" s="90">
        <v>26942.0</v>
      </c>
      <c r="D1109" s="90" t="s">
        <v>77</v>
      </c>
      <c r="E1109" s="92">
        <v>0.998354759483477</v>
      </c>
      <c r="F1109" s="92">
        <v>0.840346846755597</v>
      </c>
      <c r="G1109" s="92">
        <v>0.353355458920113</v>
      </c>
      <c r="H1109" s="92">
        <v>0.0753799816010036</v>
      </c>
      <c r="I1109" s="93">
        <v>100.0</v>
      </c>
      <c r="J1109" s="90"/>
      <c r="K1109" s="90"/>
      <c r="L1109" s="90"/>
      <c r="M1109" s="90"/>
      <c r="N1109" s="90"/>
      <c r="O1109" s="90"/>
      <c r="P1109" s="90"/>
      <c r="Q1109" s="90"/>
      <c r="R1109" s="90"/>
    </row>
    <row r="1110">
      <c r="A1110" s="89" t="s">
        <v>1307</v>
      </c>
      <c r="B1110" s="90">
        <v>900.0</v>
      </c>
      <c r="C1110" s="90">
        <v>27113.0</v>
      </c>
      <c r="D1110" s="90" t="s">
        <v>77</v>
      </c>
      <c r="E1110" s="92">
        <v>0.998016715461069</v>
      </c>
      <c r="F1110" s="92">
        <v>0.833752918573565</v>
      </c>
      <c r="G1110" s="92">
        <v>0.344397521694378</v>
      </c>
      <c r="H1110" s="92">
        <v>0.0742477533427376</v>
      </c>
      <c r="I1110" s="93">
        <v>100.0</v>
      </c>
      <c r="J1110" s="90"/>
      <c r="K1110" s="90"/>
      <c r="L1110" s="90"/>
      <c r="M1110" s="90"/>
      <c r="N1110" s="90"/>
      <c r="O1110" s="90"/>
      <c r="P1110" s="90"/>
      <c r="Q1110" s="90"/>
      <c r="R1110" s="90"/>
    </row>
    <row r="1111">
      <c r="A1111" s="89" t="s">
        <v>1308</v>
      </c>
      <c r="B1111" s="90">
        <v>900.0</v>
      </c>
      <c r="C1111" s="90">
        <v>27113.0</v>
      </c>
      <c r="D1111" s="90" t="s">
        <v>77</v>
      </c>
      <c r="E1111" s="92">
        <v>0.998016715461069</v>
      </c>
      <c r="F1111" s="92">
        <v>0.833752918573565</v>
      </c>
      <c r="G1111" s="92">
        <v>0.344397521694378</v>
      </c>
      <c r="H1111" s="92">
        <v>0.0742477533427376</v>
      </c>
      <c r="I1111" s="93">
        <v>100.0</v>
      </c>
      <c r="J1111" s="90"/>
      <c r="K1111" s="90"/>
      <c r="L1111" s="90"/>
      <c r="M1111" s="90"/>
      <c r="N1111" s="90"/>
      <c r="O1111" s="90"/>
      <c r="P1111" s="90"/>
      <c r="Q1111" s="90"/>
      <c r="R1111" s="90"/>
    </row>
    <row r="1112">
      <c r="A1112" s="89" t="s">
        <v>1309</v>
      </c>
      <c r="B1112" s="90">
        <v>900.0</v>
      </c>
      <c r="C1112" s="90">
        <v>26257.0</v>
      </c>
      <c r="D1112" s="90" t="s">
        <v>77</v>
      </c>
      <c r="E1112" s="92">
        <v>0.998484033987528</v>
      </c>
      <c r="F1112" s="92">
        <v>0.840880066936745</v>
      </c>
      <c r="G1112" s="92">
        <v>0.330901722609919</v>
      </c>
      <c r="H1112" s="92">
        <v>0.0738021737172756</v>
      </c>
      <c r="I1112" s="93">
        <v>100.0</v>
      </c>
      <c r="J1112" s="90"/>
      <c r="K1112" s="90"/>
      <c r="L1112" s="90"/>
      <c r="M1112" s="90"/>
      <c r="N1112" s="90"/>
      <c r="O1112" s="90"/>
      <c r="P1112" s="90"/>
      <c r="Q1112" s="90"/>
      <c r="R1112" s="90"/>
    </row>
    <row r="1113">
      <c r="A1113" s="89" t="s">
        <v>1310</v>
      </c>
      <c r="B1113" s="90">
        <v>900.0</v>
      </c>
      <c r="C1113" s="90">
        <v>26257.0</v>
      </c>
      <c r="D1113" s="90" t="s">
        <v>77</v>
      </c>
      <c r="E1113" s="92">
        <v>0.998484033987528</v>
      </c>
      <c r="F1113" s="92">
        <v>0.840880066936745</v>
      </c>
      <c r="G1113" s="92">
        <v>0.330901722609919</v>
      </c>
      <c r="H1113" s="92">
        <v>0.0738021737172756</v>
      </c>
      <c r="I1113" s="93">
        <v>100.0</v>
      </c>
      <c r="J1113" s="90"/>
      <c r="K1113" s="90"/>
      <c r="L1113" s="90"/>
      <c r="M1113" s="90"/>
      <c r="N1113" s="90"/>
      <c r="O1113" s="90"/>
      <c r="P1113" s="90"/>
      <c r="Q1113" s="90"/>
      <c r="R1113" s="90"/>
    </row>
    <row r="1114">
      <c r="A1114" s="89" t="s">
        <v>1311</v>
      </c>
      <c r="B1114" s="90">
        <v>900.0</v>
      </c>
      <c r="C1114" s="90">
        <v>26734.0</v>
      </c>
      <c r="D1114" s="90" t="s">
        <v>77</v>
      </c>
      <c r="E1114" s="92">
        <v>0.998329926733712</v>
      </c>
      <c r="F1114" s="92">
        <v>0.840683764976165</v>
      </c>
      <c r="G1114" s="92">
        <v>0.349786668750308</v>
      </c>
      <c r="H1114" s="92">
        <v>0.074906173812712</v>
      </c>
      <c r="I1114" s="93">
        <v>100.0</v>
      </c>
      <c r="J1114" s="90"/>
      <c r="K1114" s="90"/>
      <c r="L1114" s="90"/>
      <c r="M1114" s="90"/>
      <c r="N1114" s="90"/>
      <c r="O1114" s="90"/>
      <c r="P1114" s="90"/>
      <c r="Q1114" s="90"/>
      <c r="R1114" s="90"/>
    </row>
    <row r="1115">
      <c r="A1115" s="89" t="s">
        <v>1312</v>
      </c>
      <c r="B1115" s="90">
        <v>900.0</v>
      </c>
      <c r="C1115" s="90">
        <v>26734.0</v>
      </c>
      <c r="D1115" s="90" t="s">
        <v>77</v>
      </c>
      <c r="E1115" s="92">
        <v>0.998329926733712</v>
      </c>
      <c r="F1115" s="92">
        <v>0.840683764976165</v>
      </c>
      <c r="G1115" s="92">
        <v>0.349786668750308</v>
      </c>
      <c r="H1115" s="92">
        <v>0.074906173812712</v>
      </c>
      <c r="I1115" s="93">
        <v>100.0</v>
      </c>
      <c r="J1115" s="90"/>
      <c r="K1115" s="90"/>
      <c r="L1115" s="90"/>
      <c r="M1115" s="90"/>
      <c r="N1115" s="90"/>
      <c r="O1115" s="90"/>
      <c r="P1115" s="90"/>
      <c r="Q1115" s="90"/>
      <c r="R1115" s="90"/>
    </row>
    <row r="1116">
      <c r="A1116" s="89" t="s">
        <v>1313</v>
      </c>
      <c r="B1116" s="90">
        <v>900.0</v>
      </c>
      <c r="C1116" s="90">
        <v>27145.0</v>
      </c>
      <c r="D1116" s="90" t="s">
        <v>77</v>
      </c>
      <c r="E1116" s="92">
        <v>0.998178290752889</v>
      </c>
      <c r="F1116" s="92">
        <v>0.83240443140235</v>
      </c>
      <c r="G1116" s="92">
        <v>0.349242759899488</v>
      </c>
      <c r="H1116" s="92">
        <v>0.074465847520195</v>
      </c>
      <c r="I1116" s="93">
        <v>100.0</v>
      </c>
      <c r="J1116" s="90"/>
      <c r="K1116" s="90"/>
      <c r="L1116" s="90"/>
      <c r="M1116" s="90"/>
      <c r="N1116" s="90"/>
      <c r="O1116" s="90"/>
      <c r="P1116" s="90"/>
      <c r="Q1116" s="90"/>
      <c r="R1116" s="90"/>
    </row>
    <row r="1117">
      <c r="A1117" s="89" t="s">
        <v>1314</v>
      </c>
      <c r="B1117" s="90">
        <v>900.0</v>
      </c>
      <c r="C1117" s="90">
        <v>27145.0</v>
      </c>
      <c r="D1117" s="90" t="s">
        <v>77</v>
      </c>
      <c r="E1117" s="92">
        <v>0.998178290752889</v>
      </c>
      <c r="F1117" s="92">
        <v>0.83240443140235</v>
      </c>
      <c r="G1117" s="92">
        <v>0.349242759899488</v>
      </c>
      <c r="H1117" s="92">
        <v>0.074465847520195</v>
      </c>
      <c r="I1117" s="93">
        <v>100.0</v>
      </c>
      <c r="J1117" s="90"/>
      <c r="K1117" s="90"/>
      <c r="L1117" s="90"/>
      <c r="M1117" s="90"/>
      <c r="N1117" s="90"/>
      <c r="O1117" s="90"/>
      <c r="P1117" s="90"/>
      <c r="Q1117" s="90"/>
      <c r="R1117" s="90"/>
    </row>
    <row r="1118">
      <c r="A1118" s="89" t="s">
        <v>1315</v>
      </c>
      <c r="B1118" s="90">
        <v>900.0</v>
      </c>
      <c r="C1118" s="90">
        <v>27386.0</v>
      </c>
      <c r="D1118" s="90" t="s">
        <v>77</v>
      </c>
      <c r="E1118" s="92">
        <v>0.998082455770052</v>
      </c>
      <c r="F1118" s="92">
        <v>0.827926855755605</v>
      </c>
      <c r="G1118" s="92">
        <v>0.350748431377866</v>
      </c>
      <c r="H1118" s="92">
        <v>0.0745467112925024</v>
      </c>
      <c r="I1118" s="93">
        <v>100.0</v>
      </c>
      <c r="J1118" s="90"/>
      <c r="K1118" s="90"/>
      <c r="L1118" s="90"/>
      <c r="M1118" s="90"/>
      <c r="N1118" s="90"/>
      <c r="O1118" s="90"/>
      <c r="P1118" s="90"/>
      <c r="Q1118" s="90"/>
      <c r="R1118" s="90"/>
    </row>
    <row r="1119">
      <c r="A1119" s="89" t="s">
        <v>1316</v>
      </c>
      <c r="B1119" s="90">
        <v>900.0</v>
      </c>
      <c r="C1119" s="90">
        <v>27386.0</v>
      </c>
      <c r="D1119" s="90" t="s">
        <v>77</v>
      </c>
      <c r="E1119" s="92">
        <v>0.998082455770052</v>
      </c>
      <c r="F1119" s="92">
        <v>0.827926855755605</v>
      </c>
      <c r="G1119" s="92">
        <v>0.350748431377866</v>
      </c>
      <c r="H1119" s="92">
        <v>0.0745467112925024</v>
      </c>
      <c r="I1119" s="93">
        <v>100.0</v>
      </c>
      <c r="J1119" s="90"/>
      <c r="K1119" s="90"/>
      <c r="L1119" s="90"/>
      <c r="M1119" s="90"/>
      <c r="N1119" s="90"/>
      <c r="O1119" s="90"/>
      <c r="P1119" s="90"/>
      <c r="Q1119" s="90"/>
      <c r="R1119" s="90"/>
    </row>
    <row r="1120">
      <c r="A1120" s="89" t="s">
        <v>1317</v>
      </c>
      <c r="B1120" s="90">
        <v>900.0</v>
      </c>
      <c r="C1120" s="90">
        <v>27594.0</v>
      </c>
      <c r="D1120" s="90" t="s">
        <v>77</v>
      </c>
      <c r="E1120" s="92">
        <v>0.997963400308312</v>
      </c>
      <c r="F1120" s="92">
        <v>0.829068151526621</v>
      </c>
      <c r="G1120" s="92">
        <v>0.357386190722926</v>
      </c>
      <c r="H1120" s="92">
        <v>0.0750670347288752</v>
      </c>
      <c r="I1120" s="93">
        <v>100.0</v>
      </c>
      <c r="J1120" s="90"/>
      <c r="K1120" s="90"/>
      <c r="L1120" s="90"/>
      <c r="M1120" s="90"/>
      <c r="N1120" s="90"/>
      <c r="O1120" s="90"/>
      <c r="P1120" s="90"/>
      <c r="Q1120" s="90"/>
      <c r="R1120" s="90"/>
    </row>
    <row r="1121">
      <c r="A1121" s="89" t="s">
        <v>1318</v>
      </c>
      <c r="B1121" s="90">
        <v>900.0</v>
      </c>
      <c r="C1121" s="90">
        <v>27594.0</v>
      </c>
      <c r="D1121" s="90" t="s">
        <v>77</v>
      </c>
      <c r="E1121" s="92">
        <v>0.997963400308312</v>
      </c>
      <c r="F1121" s="92">
        <v>0.829068151526621</v>
      </c>
      <c r="G1121" s="92">
        <v>0.357386190722926</v>
      </c>
      <c r="H1121" s="92">
        <v>0.0750670347288752</v>
      </c>
      <c r="I1121" s="93">
        <v>100.0</v>
      </c>
      <c r="J1121" s="90"/>
      <c r="K1121" s="90"/>
      <c r="L1121" s="90"/>
      <c r="M1121" s="90"/>
      <c r="N1121" s="90"/>
      <c r="O1121" s="90"/>
      <c r="P1121" s="90"/>
      <c r="Q1121" s="90"/>
      <c r="R1121" s="90"/>
    </row>
    <row r="1122">
      <c r="A1122" s="89" t="s">
        <v>1319</v>
      </c>
      <c r="B1122" s="90">
        <v>900.0</v>
      </c>
      <c r="C1122" s="90">
        <v>26523.0</v>
      </c>
      <c r="D1122" s="90" t="s">
        <v>77</v>
      </c>
      <c r="E1122" s="92">
        <v>0.998237023950272</v>
      </c>
      <c r="F1122" s="92">
        <v>0.818092194935693</v>
      </c>
      <c r="G1122" s="92">
        <v>0.337552969638131</v>
      </c>
      <c r="H1122" s="92">
        <v>0.0747050155259855</v>
      </c>
      <c r="I1122" s="93">
        <v>100.0</v>
      </c>
      <c r="J1122" s="90"/>
      <c r="K1122" s="90"/>
      <c r="L1122" s="90"/>
      <c r="M1122" s="90"/>
      <c r="N1122" s="90"/>
      <c r="O1122" s="90"/>
      <c r="P1122" s="90"/>
      <c r="Q1122" s="90"/>
      <c r="R1122" s="90"/>
    </row>
    <row r="1123">
      <c r="A1123" s="89" t="s">
        <v>1320</v>
      </c>
      <c r="B1123" s="90">
        <v>900.0</v>
      </c>
      <c r="C1123" s="90">
        <v>26523.0</v>
      </c>
      <c r="D1123" s="90" t="s">
        <v>77</v>
      </c>
      <c r="E1123" s="92">
        <v>0.998237023950272</v>
      </c>
      <c r="F1123" s="92">
        <v>0.818092194935693</v>
      </c>
      <c r="G1123" s="92">
        <v>0.337552969638131</v>
      </c>
      <c r="H1123" s="92">
        <v>0.0747050155259855</v>
      </c>
      <c r="I1123" s="93">
        <v>100.0</v>
      </c>
      <c r="J1123" s="90"/>
      <c r="K1123" s="90"/>
      <c r="L1123" s="90"/>
      <c r="M1123" s="90"/>
      <c r="N1123" s="90"/>
      <c r="O1123" s="90"/>
      <c r="P1123" s="90"/>
      <c r="Q1123" s="90"/>
      <c r="R1123" s="90"/>
    </row>
    <row r="1124">
      <c r="A1124" s="89" t="s">
        <v>1321</v>
      </c>
      <c r="B1124" s="90">
        <v>900.0</v>
      </c>
      <c r="C1124" s="90">
        <v>27144.0</v>
      </c>
      <c r="D1124" s="90" t="s">
        <v>77</v>
      </c>
      <c r="E1124" s="92">
        <v>0.998271347484103</v>
      </c>
      <c r="F1124" s="92">
        <v>0.840749937273695</v>
      </c>
      <c r="G1124" s="92">
        <v>0.352691511172324</v>
      </c>
      <c r="H1124" s="92">
        <v>0.0752106056028691</v>
      </c>
      <c r="I1124" s="93">
        <v>100.0</v>
      </c>
      <c r="J1124" s="90"/>
      <c r="K1124" s="90"/>
      <c r="L1124" s="90"/>
      <c r="M1124" s="90"/>
      <c r="N1124" s="90"/>
      <c r="O1124" s="90"/>
      <c r="P1124" s="90"/>
      <c r="Q1124" s="90"/>
      <c r="R1124" s="90"/>
    </row>
    <row r="1125">
      <c r="A1125" s="89" t="s">
        <v>1322</v>
      </c>
      <c r="B1125" s="90">
        <v>900.0</v>
      </c>
      <c r="C1125" s="90">
        <v>27144.0</v>
      </c>
      <c r="D1125" s="90" t="s">
        <v>77</v>
      </c>
      <c r="E1125" s="92">
        <v>0.998271347484103</v>
      </c>
      <c r="F1125" s="92">
        <v>0.840749937273695</v>
      </c>
      <c r="G1125" s="92">
        <v>0.352691511172324</v>
      </c>
      <c r="H1125" s="92">
        <v>0.0752106056028691</v>
      </c>
      <c r="I1125" s="93">
        <v>100.0</v>
      </c>
      <c r="J1125" s="90"/>
      <c r="K1125" s="90"/>
      <c r="L1125" s="90"/>
      <c r="M1125" s="90"/>
      <c r="N1125" s="90"/>
      <c r="O1125" s="90"/>
      <c r="P1125" s="90"/>
      <c r="Q1125" s="90"/>
      <c r="R1125" s="90"/>
    </row>
    <row r="1126">
      <c r="A1126" s="89" t="s">
        <v>1323</v>
      </c>
      <c r="B1126" s="90">
        <v>900.0</v>
      </c>
      <c r="C1126" s="90">
        <v>27485.0</v>
      </c>
      <c r="D1126" s="90" t="s">
        <v>77</v>
      </c>
      <c r="E1126" s="92">
        <v>0.997974825924604</v>
      </c>
      <c r="F1126" s="92">
        <v>0.826504621626009</v>
      </c>
      <c r="G1126" s="92">
        <v>0.345897830458204</v>
      </c>
      <c r="H1126" s="92">
        <v>0.0739453383772509</v>
      </c>
      <c r="I1126" s="93">
        <v>100.0</v>
      </c>
      <c r="J1126" s="90"/>
      <c r="K1126" s="90"/>
      <c r="L1126" s="90"/>
      <c r="M1126" s="90"/>
      <c r="N1126" s="90"/>
      <c r="O1126" s="90"/>
      <c r="P1126" s="90"/>
      <c r="Q1126" s="90"/>
      <c r="R1126" s="90"/>
    </row>
    <row r="1127">
      <c r="A1127" s="89" t="s">
        <v>1324</v>
      </c>
      <c r="B1127" s="90">
        <v>900.0</v>
      </c>
      <c r="C1127" s="90">
        <v>27485.0</v>
      </c>
      <c r="D1127" s="90" t="s">
        <v>77</v>
      </c>
      <c r="E1127" s="92">
        <v>0.997974825924604</v>
      </c>
      <c r="F1127" s="92">
        <v>0.826504621626009</v>
      </c>
      <c r="G1127" s="92">
        <v>0.345897830458204</v>
      </c>
      <c r="H1127" s="92">
        <v>0.0739453383772509</v>
      </c>
      <c r="I1127" s="93">
        <v>100.0</v>
      </c>
      <c r="J1127" s="90"/>
      <c r="K1127" s="90"/>
      <c r="L1127" s="90"/>
      <c r="M1127" s="90"/>
      <c r="N1127" s="90"/>
      <c r="O1127" s="90"/>
      <c r="P1127" s="90"/>
      <c r="Q1127" s="90"/>
      <c r="R1127" s="90"/>
    </row>
    <row r="1128">
      <c r="A1128" s="89" t="s">
        <v>1325</v>
      </c>
      <c r="B1128" s="90">
        <v>900.0</v>
      </c>
      <c r="C1128" s="90">
        <v>26422.0</v>
      </c>
      <c r="D1128" s="90" t="s">
        <v>77</v>
      </c>
      <c r="E1128" s="92">
        <v>0.998303877338354</v>
      </c>
      <c r="F1128" s="92">
        <v>0.841279306287923</v>
      </c>
      <c r="G1128" s="92">
        <v>0.349873813827179</v>
      </c>
      <c r="H1128" s="92">
        <v>0.0758353867366931</v>
      </c>
      <c r="I1128" s="93">
        <v>100.0</v>
      </c>
      <c r="J1128" s="90"/>
      <c r="K1128" s="90"/>
      <c r="L1128" s="90"/>
      <c r="M1128" s="90"/>
      <c r="N1128" s="90"/>
      <c r="O1128" s="90"/>
      <c r="P1128" s="90"/>
      <c r="Q1128" s="90"/>
      <c r="R1128" s="90"/>
    </row>
    <row r="1129">
      <c r="A1129" s="89" t="s">
        <v>1326</v>
      </c>
      <c r="B1129" s="90">
        <v>900.0</v>
      </c>
      <c r="C1129" s="90">
        <v>26422.0</v>
      </c>
      <c r="D1129" s="90" t="s">
        <v>77</v>
      </c>
      <c r="E1129" s="92">
        <v>0.998303877338354</v>
      </c>
      <c r="F1129" s="92">
        <v>0.841279306287923</v>
      </c>
      <c r="G1129" s="92">
        <v>0.349873813827179</v>
      </c>
      <c r="H1129" s="92">
        <v>0.0758353867366931</v>
      </c>
      <c r="I1129" s="93">
        <v>100.0</v>
      </c>
      <c r="J1129" s="90"/>
      <c r="K1129" s="90"/>
      <c r="L1129" s="90"/>
      <c r="M1129" s="90"/>
      <c r="N1129" s="90"/>
      <c r="O1129" s="90"/>
      <c r="P1129" s="90"/>
      <c r="Q1129" s="90"/>
      <c r="R1129" s="90"/>
    </row>
    <row r="1130">
      <c r="A1130" s="89" t="s">
        <v>1327</v>
      </c>
      <c r="B1130" s="90">
        <v>900.0</v>
      </c>
      <c r="C1130" s="90">
        <v>26632.0</v>
      </c>
      <c r="D1130" s="90" t="s">
        <v>77</v>
      </c>
      <c r="E1130" s="92">
        <v>0.998170674913008</v>
      </c>
      <c r="F1130" s="92">
        <v>0.836776732179073</v>
      </c>
      <c r="G1130" s="92">
        <v>0.347678430551512</v>
      </c>
      <c r="H1130" s="92">
        <v>0.0753053712020612</v>
      </c>
      <c r="I1130" s="93">
        <v>100.0</v>
      </c>
      <c r="J1130" s="90"/>
      <c r="K1130" s="90"/>
      <c r="L1130" s="90"/>
      <c r="M1130" s="90"/>
      <c r="N1130" s="90"/>
      <c r="O1130" s="90"/>
      <c r="P1130" s="90"/>
      <c r="Q1130" s="90"/>
      <c r="R1130" s="90"/>
    </row>
    <row r="1131">
      <c r="A1131" s="89" t="s">
        <v>1328</v>
      </c>
      <c r="B1131" s="90">
        <v>900.0</v>
      </c>
      <c r="C1131" s="90">
        <v>26632.0</v>
      </c>
      <c r="D1131" s="90" t="s">
        <v>77</v>
      </c>
      <c r="E1131" s="92">
        <v>0.998170674913008</v>
      </c>
      <c r="F1131" s="92">
        <v>0.836776732179073</v>
      </c>
      <c r="G1131" s="92">
        <v>0.347678430551512</v>
      </c>
      <c r="H1131" s="92">
        <v>0.0753053712020612</v>
      </c>
      <c r="I1131" s="93">
        <v>100.0</v>
      </c>
      <c r="J1131" s="90"/>
      <c r="K1131" s="90"/>
      <c r="L1131" s="90"/>
      <c r="M1131" s="90"/>
      <c r="N1131" s="90"/>
      <c r="O1131" s="90"/>
      <c r="P1131" s="90"/>
      <c r="Q1131" s="90"/>
      <c r="R1131" s="90"/>
    </row>
    <row r="1132">
      <c r="A1132" s="89" t="s">
        <v>1329</v>
      </c>
      <c r="B1132" s="90">
        <v>900.0</v>
      </c>
      <c r="C1132" s="90">
        <v>26877.0</v>
      </c>
      <c r="D1132" s="90" t="s">
        <v>77</v>
      </c>
      <c r="E1132" s="92">
        <v>0.998235641966647</v>
      </c>
      <c r="F1132" s="92">
        <v>0.836842572642415</v>
      </c>
      <c r="G1132" s="92">
        <v>0.348515795697744</v>
      </c>
      <c r="H1132" s="92">
        <v>0.075090933183905</v>
      </c>
      <c r="I1132" s="93">
        <v>100.0</v>
      </c>
      <c r="J1132" s="90"/>
      <c r="K1132" s="90"/>
      <c r="L1132" s="90"/>
      <c r="M1132" s="90"/>
      <c r="N1132" s="90"/>
      <c r="O1132" s="90"/>
      <c r="P1132" s="90"/>
      <c r="Q1132" s="90"/>
      <c r="R1132" s="90"/>
    </row>
    <row r="1133">
      <c r="A1133" s="89" t="s">
        <v>1330</v>
      </c>
      <c r="B1133" s="90">
        <v>900.0</v>
      </c>
      <c r="C1133" s="90">
        <v>26877.0</v>
      </c>
      <c r="D1133" s="90" t="s">
        <v>77</v>
      </c>
      <c r="E1133" s="92">
        <v>0.998235641966647</v>
      </c>
      <c r="F1133" s="92">
        <v>0.836842572642415</v>
      </c>
      <c r="G1133" s="92">
        <v>0.348515795697744</v>
      </c>
      <c r="H1133" s="92">
        <v>0.075090933183905</v>
      </c>
      <c r="I1133" s="93">
        <v>100.0</v>
      </c>
      <c r="J1133" s="90"/>
      <c r="K1133" s="90"/>
      <c r="L1133" s="90"/>
      <c r="M1133" s="90"/>
      <c r="N1133" s="90"/>
      <c r="O1133" s="90"/>
      <c r="P1133" s="90"/>
      <c r="Q1133" s="90"/>
      <c r="R1133" s="90"/>
    </row>
    <row r="1134">
      <c r="A1134" s="89" t="s">
        <v>1331</v>
      </c>
      <c r="B1134" s="90">
        <v>900.0</v>
      </c>
      <c r="C1134" s="90">
        <v>27255.0</v>
      </c>
      <c r="D1134" s="90" t="s">
        <v>77</v>
      </c>
      <c r="E1134" s="92">
        <v>0.998084036919387</v>
      </c>
      <c r="F1134" s="92">
        <v>0.828272115522711</v>
      </c>
      <c r="G1134" s="92">
        <v>0.34977225565408</v>
      </c>
      <c r="H1134" s="92">
        <v>0.0742579152316088</v>
      </c>
      <c r="I1134" s="93">
        <v>100.0</v>
      </c>
      <c r="J1134" s="90"/>
      <c r="K1134" s="90"/>
      <c r="L1134" s="90"/>
      <c r="M1134" s="90"/>
      <c r="N1134" s="90"/>
      <c r="O1134" s="90"/>
      <c r="P1134" s="90"/>
      <c r="Q1134" s="90"/>
      <c r="R1134" s="90"/>
    </row>
    <row r="1135">
      <c r="A1135" s="89" t="s">
        <v>1332</v>
      </c>
      <c r="B1135" s="90">
        <v>900.0</v>
      </c>
      <c r="C1135" s="90">
        <v>27255.0</v>
      </c>
      <c r="D1135" s="90" t="s">
        <v>77</v>
      </c>
      <c r="E1135" s="92">
        <v>0.998084036919387</v>
      </c>
      <c r="F1135" s="92">
        <v>0.828272115522711</v>
      </c>
      <c r="G1135" s="92">
        <v>0.34977225565408</v>
      </c>
      <c r="H1135" s="92">
        <v>0.0742579152316088</v>
      </c>
      <c r="I1135" s="93">
        <v>100.0</v>
      </c>
      <c r="J1135" s="90"/>
      <c r="K1135" s="90"/>
      <c r="L1135" s="90"/>
      <c r="M1135" s="90"/>
      <c r="N1135" s="90"/>
      <c r="O1135" s="90"/>
      <c r="P1135" s="90"/>
      <c r="Q1135" s="90"/>
      <c r="R1135" s="90"/>
    </row>
    <row r="1136">
      <c r="A1136" s="89" t="s">
        <v>1333</v>
      </c>
      <c r="B1136" s="90">
        <v>900.0</v>
      </c>
      <c r="C1136" s="90">
        <v>26409.0</v>
      </c>
      <c r="D1136" s="90" t="s">
        <v>77</v>
      </c>
      <c r="E1136" s="92">
        <v>0.998479645629732</v>
      </c>
      <c r="F1136" s="92">
        <v>0.852683724936539</v>
      </c>
      <c r="G1136" s="92">
        <v>0.344534269086089</v>
      </c>
      <c r="H1136" s="92">
        <v>0.0754466838284101</v>
      </c>
      <c r="I1136" s="93">
        <v>100.0</v>
      </c>
      <c r="J1136" s="90"/>
      <c r="K1136" s="90"/>
      <c r="L1136" s="90"/>
      <c r="M1136" s="90"/>
      <c r="N1136" s="90"/>
      <c r="O1136" s="90"/>
      <c r="P1136" s="90"/>
      <c r="Q1136" s="90"/>
      <c r="R1136" s="90"/>
    </row>
    <row r="1137">
      <c r="A1137" s="89" t="s">
        <v>1334</v>
      </c>
      <c r="B1137" s="90">
        <v>900.0</v>
      </c>
      <c r="C1137" s="90">
        <v>26409.0</v>
      </c>
      <c r="D1137" s="90" t="s">
        <v>77</v>
      </c>
      <c r="E1137" s="92">
        <v>0.998479645629732</v>
      </c>
      <c r="F1137" s="92">
        <v>0.852683724936539</v>
      </c>
      <c r="G1137" s="92">
        <v>0.344534269086089</v>
      </c>
      <c r="H1137" s="92">
        <v>0.0754466838284101</v>
      </c>
      <c r="I1137" s="93">
        <v>100.0</v>
      </c>
      <c r="J1137" s="90"/>
      <c r="K1137" s="90"/>
      <c r="L1137" s="90"/>
      <c r="M1137" s="90"/>
      <c r="N1137" s="90"/>
      <c r="O1137" s="90"/>
      <c r="P1137" s="90"/>
      <c r="Q1137" s="90"/>
      <c r="R1137" s="90"/>
    </row>
    <row r="1138">
      <c r="A1138" s="89" t="s">
        <v>1335</v>
      </c>
      <c r="B1138" s="90">
        <v>900.0</v>
      </c>
      <c r="C1138" s="90">
        <v>26902.0</v>
      </c>
      <c r="D1138" s="90" t="s">
        <v>77</v>
      </c>
      <c r="E1138" s="92">
        <v>0.998226179383865</v>
      </c>
      <c r="F1138" s="92">
        <v>0.842556880088077</v>
      </c>
      <c r="G1138" s="92">
        <v>0.343313592536984</v>
      </c>
      <c r="H1138" s="92">
        <v>0.0744759952007077</v>
      </c>
      <c r="I1138" s="93">
        <v>100.0</v>
      </c>
      <c r="J1138" s="90"/>
      <c r="K1138" s="90"/>
      <c r="L1138" s="90"/>
      <c r="M1138" s="90"/>
      <c r="N1138" s="90"/>
      <c r="O1138" s="90"/>
      <c r="P1138" s="90"/>
      <c r="Q1138" s="90"/>
      <c r="R1138" s="90"/>
    </row>
    <row r="1139">
      <c r="A1139" s="89" t="s">
        <v>1336</v>
      </c>
      <c r="B1139" s="90">
        <v>900.0</v>
      </c>
      <c r="C1139" s="90">
        <v>26902.0</v>
      </c>
      <c r="D1139" s="90" t="s">
        <v>77</v>
      </c>
      <c r="E1139" s="92">
        <v>0.998226179383865</v>
      </c>
      <c r="F1139" s="92">
        <v>0.842556880088077</v>
      </c>
      <c r="G1139" s="92">
        <v>0.343313592536984</v>
      </c>
      <c r="H1139" s="92">
        <v>0.0744759952007077</v>
      </c>
      <c r="I1139" s="93">
        <v>100.0</v>
      </c>
      <c r="J1139" s="90"/>
      <c r="K1139" s="90"/>
      <c r="L1139" s="90"/>
      <c r="M1139" s="90"/>
      <c r="N1139" s="90"/>
      <c r="O1139" s="90"/>
      <c r="P1139" s="90"/>
      <c r="Q1139" s="90"/>
      <c r="R1139" s="90"/>
    </row>
    <row r="1140">
      <c r="A1140" s="89" t="s">
        <v>1337</v>
      </c>
      <c r="B1140" s="90">
        <v>900.0</v>
      </c>
      <c r="C1140" s="90">
        <v>27024.0</v>
      </c>
      <c r="D1140" s="90" t="s">
        <v>77</v>
      </c>
      <c r="E1140" s="92">
        <v>0.998378842024988</v>
      </c>
      <c r="F1140" s="92">
        <v>0.832881972079331</v>
      </c>
      <c r="G1140" s="92">
        <v>0.341353484031962</v>
      </c>
      <c r="H1140" s="92">
        <v>0.0740959399333308</v>
      </c>
      <c r="I1140" s="93">
        <v>100.0</v>
      </c>
      <c r="J1140" s="90"/>
      <c r="K1140" s="90"/>
      <c r="L1140" s="90"/>
      <c r="M1140" s="90"/>
      <c r="N1140" s="90"/>
      <c r="O1140" s="90"/>
      <c r="P1140" s="90"/>
      <c r="Q1140" s="90"/>
      <c r="R1140" s="90"/>
    </row>
    <row r="1141">
      <c r="A1141" s="89" t="s">
        <v>1338</v>
      </c>
      <c r="B1141" s="90">
        <v>900.0</v>
      </c>
      <c r="C1141" s="90">
        <v>27024.0</v>
      </c>
      <c r="D1141" s="90" t="s">
        <v>77</v>
      </c>
      <c r="E1141" s="92">
        <v>0.998378842024988</v>
      </c>
      <c r="F1141" s="92">
        <v>0.832881972079331</v>
      </c>
      <c r="G1141" s="92">
        <v>0.341353484031962</v>
      </c>
      <c r="H1141" s="92">
        <v>0.0740959399333308</v>
      </c>
      <c r="I1141" s="93">
        <v>100.0</v>
      </c>
      <c r="J1141" s="90"/>
      <c r="K1141" s="90"/>
      <c r="L1141" s="90"/>
      <c r="M1141" s="90"/>
      <c r="N1141" s="90"/>
      <c r="O1141" s="90"/>
      <c r="P1141" s="90"/>
      <c r="Q1141" s="90"/>
      <c r="R1141" s="90"/>
    </row>
    <row r="1142">
      <c r="A1142" s="89" t="s">
        <v>1339</v>
      </c>
      <c r="B1142" s="90">
        <v>900.0</v>
      </c>
      <c r="C1142" s="90">
        <v>27471.0</v>
      </c>
      <c r="D1142" s="90" t="s">
        <v>77</v>
      </c>
      <c r="E1142" s="92">
        <v>0.997952197894396</v>
      </c>
      <c r="F1142" s="92">
        <v>0.821727652618738</v>
      </c>
      <c r="G1142" s="92">
        <v>0.352290655543318</v>
      </c>
      <c r="H1142" s="92">
        <v>0.074519665897804</v>
      </c>
      <c r="I1142" s="93">
        <v>100.0</v>
      </c>
      <c r="J1142" s="90"/>
      <c r="K1142" s="90"/>
      <c r="L1142" s="90"/>
      <c r="M1142" s="90"/>
      <c r="N1142" s="90"/>
      <c r="O1142" s="90"/>
      <c r="P1142" s="90"/>
      <c r="Q1142" s="90"/>
      <c r="R1142" s="90"/>
    </row>
    <row r="1143">
      <c r="A1143" s="89" t="s">
        <v>1340</v>
      </c>
      <c r="B1143" s="90">
        <v>900.0</v>
      </c>
      <c r="C1143" s="90">
        <v>27471.0</v>
      </c>
      <c r="D1143" s="90" t="s">
        <v>77</v>
      </c>
      <c r="E1143" s="92">
        <v>0.997952197894396</v>
      </c>
      <c r="F1143" s="92">
        <v>0.821727652618738</v>
      </c>
      <c r="G1143" s="92">
        <v>0.352290655543318</v>
      </c>
      <c r="H1143" s="92">
        <v>0.074519665897804</v>
      </c>
      <c r="I1143" s="93">
        <v>100.0</v>
      </c>
      <c r="J1143" s="90"/>
      <c r="K1143" s="90"/>
      <c r="L1143" s="90"/>
      <c r="M1143" s="90"/>
      <c r="N1143" s="90"/>
      <c r="O1143" s="90"/>
      <c r="P1143" s="90"/>
      <c r="Q1143" s="90"/>
      <c r="R1143" s="90"/>
    </row>
    <row r="1144">
      <c r="A1144" s="89" t="s">
        <v>1341</v>
      </c>
      <c r="B1144" s="90">
        <v>900.0</v>
      </c>
      <c r="C1144" s="90">
        <v>27008.0</v>
      </c>
      <c r="D1144" s="90" t="s">
        <v>77</v>
      </c>
      <c r="E1144" s="92">
        <v>0.998410016494652</v>
      </c>
      <c r="F1144" s="92">
        <v>0.836943316828147</v>
      </c>
      <c r="G1144" s="92">
        <v>0.34714086754008</v>
      </c>
      <c r="H1144" s="92">
        <v>0.0746627087900575</v>
      </c>
      <c r="I1144" s="93">
        <v>100.0</v>
      </c>
      <c r="J1144" s="90"/>
      <c r="K1144" s="90"/>
      <c r="L1144" s="90"/>
      <c r="M1144" s="90"/>
      <c r="N1144" s="90"/>
      <c r="O1144" s="90"/>
      <c r="P1144" s="90"/>
      <c r="Q1144" s="90"/>
      <c r="R1144" s="90"/>
    </row>
    <row r="1145">
      <c r="A1145" s="89" t="s">
        <v>1342</v>
      </c>
      <c r="B1145" s="90">
        <v>900.0</v>
      </c>
      <c r="C1145" s="90">
        <v>27008.0</v>
      </c>
      <c r="D1145" s="90" t="s">
        <v>77</v>
      </c>
      <c r="E1145" s="92">
        <v>0.998410016494652</v>
      </c>
      <c r="F1145" s="92">
        <v>0.836943316828147</v>
      </c>
      <c r="G1145" s="92">
        <v>0.34714086754008</v>
      </c>
      <c r="H1145" s="92">
        <v>0.0746627087900575</v>
      </c>
      <c r="I1145" s="93">
        <v>100.0</v>
      </c>
      <c r="J1145" s="90"/>
      <c r="K1145" s="90"/>
      <c r="L1145" s="90"/>
      <c r="M1145" s="90"/>
      <c r="N1145" s="90"/>
      <c r="O1145" s="90"/>
      <c r="P1145" s="90"/>
      <c r="Q1145" s="90"/>
      <c r="R1145" s="90"/>
    </row>
    <row r="1146">
      <c r="A1146" s="89" t="s">
        <v>1343</v>
      </c>
      <c r="B1146" s="90">
        <v>900.0</v>
      </c>
      <c r="C1146" s="90">
        <v>27472.0</v>
      </c>
      <c r="D1146" s="90" t="s">
        <v>77</v>
      </c>
      <c r="E1146" s="92">
        <v>0.998218071122409</v>
      </c>
      <c r="F1146" s="92">
        <v>0.827633359390701</v>
      </c>
      <c r="G1146" s="92">
        <v>0.35659341609672</v>
      </c>
      <c r="H1146" s="92">
        <v>0.0752389024017335</v>
      </c>
      <c r="I1146" s="93">
        <v>100.0</v>
      </c>
      <c r="J1146" s="90"/>
      <c r="K1146" s="90"/>
      <c r="L1146" s="90"/>
      <c r="M1146" s="90"/>
      <c r="N1146" s="90"/>
      <c r="O1146" s="90"/>
      <c r="P1146" s="90"/>
      <c r="Q1146" s="90"/>
      <c r="R1146" s="90"/>
    </row>
    <row r="1147">
      <c r="A1147" s="89" t="s">
        <v>1344</v>
      </c>
      <c r="B1147" s="90">
        <v>900.0</v>
      </c>
      <c r="C1147" s="90">
        <v>27472.0</v>
      </c>
      <c r="D1147" s="90" t="s">
        <v>77</v>
      </c>
      <c r="E1147" s="92">
        <v>0.998218071122409</v>
      </c>
      <c r="F1147" s="92">
        <v>0.827633359390701</v>
      </c>
      <c r="G1147" s="92">
        <v>0.35659341609672</v>
      </c>
      <c r="H1147" s="92">
        <v>0.0752389024017335</v>
      </c>
      <c r="I1147" s="93">
        <v>100.0</v>
      </c>
      <c r="J1147" s="90"/>
      <c r="K1147" s="90"/>
      <c r="L1147" s="90"/>
      <c r="M1147" s="90"/>
      <c r="N1147" s="90"/>
      <c r="O1147" s="90"/>
      <c r="P1147" s="90"/>
      <c r="Q1147" s="90"/>
      <c r="R1147" s="90"/>
    </row>
    <row r="1148">
      <c r="A1148" s="89" t="s">
        <v>1345</v>
      </c>
      <c r="B1148" s="90">
        <v>900.0</v>
      </c>
      <c r="C1148" s="90">
        <v>26577.0</v>
      </c>
      <c r="D1148" s="90" t="s">
        <v>77</v>
      </c>
      <c r="E1148" s="92">
        <v>0.998124940939401</v>
      </c>
      <c r="F1148" s="92">
        <v>0.842487761137255</v>
      </c>
      <c r="G1148" s="92">
        <v>0.343118690332863</v>
      </c>
      <c r="H1148" s="92">
        <v>0.0747827871041875</v>
      </c>
      <c r="I1148" s="93">
        <v>100.0</v>
      </c>
      <c r="J1148" s="90"/>
      <c r="K1148" s="90"/>
      <c r="L1148" s="90"/>
      <c r="M1148" s="90"/>
      <c r="N1148" s="90"/>
      <c r="O1148" s="90"/>
      <c r="P1148" s="90"/>
      <c r="Q1148" s="90"/>
      <c r="R1148" s="90"/>
    </row>
    <row r="1149">
      <c r="A1149" s="89" t="s">
        <v>1346</v>
      </c>
      <c r="B1149" s="90">
        <v>900.0</v>
      </c>
      <c r="C1149" s="90">
        <v>26577.0</v>
      </c>
      <c r="D1149" s="90" t="s">
        <v>77</v>
      </c>
      <c r="E1149" s="92">
        <v>0.998124940939401</v>
      </c>
      <c r="F1149" s="92">
        <v>0.842487761137255</v>
      </c>
      <c r="G1149" s="92">
        <v>0.343118690332863</v>
      </c>
      <c r="H1149" s="92">
        <v>0.0747827871041875</v>
      </c>
      <c r="I1149" s="93">
        <v>100.0</v>
      </c>
      <c r="J1149" s="90"/>
      <c r="K1149" s="90"/>
      <c r="L1149" s="90"/>
      <c r="M1149" s="90"/>
      <c r="N1149" s="90"/>
      <c r="O1149" s="90"/>
      <c r="P1149" s="90"/>
      <c r="Q1149" s="90"/>
      <c r="R1149" s="90"/>
    </row>
    <row r="1150">
      <c r="A1150" s="89" t="s">
        <v>1347</v>
      </c>
      <c r="B1150" s="90">
        <v>900.0</v>
      </c>
      <c r="C1150" s="90">
        <v>27111.0</v>
      </c>
      <c r="D1150" s="90" t="s">
        <v>77</v>
      </c>
      <c r="E1150" s="92">
        <v>0.99828258602695</v>
      </c>
      <c r="F1150" s="92">
        <v>0.836896939465496</v>
      </c>
      <c r="G1150" s="92">
        <v>0.355245356937399</v>
      </c>
      <c r="H1150" s="92">
        <v>0.0754427782142425</v>
      </c>
      <c r="I1150" s="93">
        <v>100.0</v>
      </c>
      <c r="J1150" s="90"/>
      <c r="K1150" s="90"/>
      <c r="L1150" s="90"/>
      <c r="M1150" s="90"/>
      <c r="N1150" s="90"/>
      <c r="O1150" s="90"/>
      <c r="P1150" s="90"/>
      <c r="Q1150" s="90"/>
      <c r="R1150" s="90"/>
    </row>
    <row r="1151">
      <c r="A1151" s="89" t="s">
        <v>1348</v>
      </c>
      <c r="B1151" s="90">
        <v>900.0</v>
      </c>
      <c r="C1151" s="90">
        <v>27111.0</v>
      </c>
      <c r="D1151" s="90" t="s">
        <v>77</v>
      </c>
      <c r="E1151" s="92">
        <v>0.99828258602695</v>
      </c>
      <c r="F1151" s="92">
        <v>0.836896939465496</v>
      </c>
      <c r="G1151" s="92">
        <v>0.355245356937399</v>
      </c>
      <c r="H1151" s="92">
        <v>0.0754427782142425</v>
      </c>
      <c r="I1151" s="93">
        <v>100.0</v>
      </c>
      <c r="J1151" s="90"/>
      <c r="K1151" s="90"/>
      <c r="L1151" s="90"/>
      <c r="M1151" s="90"/>
      <c r="N1151" s="90"/>
      <c r="O1151" s="90"/>
      <c r="P1151" s="90"/>
      <c r="Q1151" s="90"/>
      <c r="R1151" s="90"/>
    </row>
    <row r="1152">
      <c r="A1152" s="89" t="s">
        <v>1349</v>
      </c>
      <c r="B1152" s="90">
        <v>900.0</v>
      </c>
      <c r="C1152" s="90">
        <v>27011.0</v>
      </c>
      <c r="D1152" s="90" t="s">
        <v>77</v>
      </c>
      <c r="E1152" s="92">
        <v>0.998364657773298</v>
      </c>
      <c r="F1152" s="92">
        <v>0.836992143414247</v>
      </c>
      <c r="G1152" s="92">
        <v>0.346355719211833</v>
      </c>
      <c r="H1152" s="92">
        <v>0.0746196695618652</v>
      </c>
      <c r="I1152" s="93">
        <v>100.0</v>
      </c>
      <c r="J1152" s="90"/>
      <c r="K1152" s="90"/>
      <c r="L1152" s="90"/>
      <c r="M1152" s="90"/>
      <c r="N1152" s="90"/>
      <c r="O1152" s="90"/>
      <c r="P1152" s="90"/>
      <c r="Q1152" s="90"/>
      <c r="R1152" s="90"/>
    </row>
    <row r="1153">
      <c r="A1153" s="89" t="s">
        <v>1350</v>
      </c>
      <c r="B1153" s="90">
        <v>900.0</v>
      </c>
      <c r="C1153" s="90">
        <v>27011.0</v>
      </c>
      <c r="D1153" s="90" t="s">
        <v>77</v>
      </c>
      <c r="E1153" s="92">
        <v>0.998364657773298</v>
      </c>
      <c r="F1153" s="92">
        <v>0.836992143414247</v>
      </c>
      <c r="G1153" s="92">
        <v>0.346355719211833</v>
      </c>
      <c r="H1153" s="92">
        <v>0.0746196695618652</v>
      </c>
      <c r="I1153" s="93">
        <v>100.0</v>
      </c>
      <c r="J1153" s="90"/>
      <c r="K1153" s="90"/>
      <c r="L1153" s="90"/>
      <c r="M1153" s="90"/>
      <c r="N1153" s="90"/>
      <c r="O1153" s="90"/>
      <c r="P1153" s="90"/>
      <c r="Q1153" s="90"/>
      <c r="R1153" s="90"/>
    </row>
    <row r="1154">
      <c r="A1154" s="89" t="s">
        <v>1351</v>
      </c>
      <c r="B1154" s="90">
        <v>900.0</v>
      </c>
      <c r="C1154" s="90">
        <v>27480.0</v>
      </c>
      <c r="D1154" s="90" t="s">
        <v>77</v>
      </c>
      <c r="E1154" s="92">
        <v>0.998004628377625</v>
      </c>
      <c r="F1154" s="92">
        <v>0.83237122466751</v>
      </c>
      <c r="G1154" s="92">
        <v>0.352646784813564</v>
      </c>
      <c r="H1154" s="92">
        <v>0.0745907290504756</v>
      </c>
      <c r="I1154" s="93">
        <v>100.0</v>
      </c>
      <c r="J1154" s="90"/>
      <c r="K1154" s="90"/>
      <c r="L1154" s="90"/>
      <c r="M1154" s="90"/>
      <c r="N1154" s="90"/>
      <c r="O1154" s="90"/>
      <c r="P1154" s="90"/>
      <c r="Q1154" s="90"/>
      <c r="R1154" s="90"/>
    </row>
    <row r="1155">
      <c r="A1155" s="89" t="s">
        <v>1352</v>
      </c>
      <c r="B1155" s="90">
        <v>900.0</v>
      </c>
      <c r="C1155" s="90">
        <v>27480.0</v>
      </c>
      <c r="D1155" s="90" t="s">
        <v>77</v>
      </c>
      <c r="E1155" s="92">
        <v>0.998004628377625</v>
      </c>
      <c r="F1155" s="92">
        <v>0.83237122466751</v>
      </c>
      <c r="G1155" s="92">
        <v>0.352646784813564</v>
      </c>
      <c r="H1155" s="92">
        <v>0.0745907290504756</v>
      </c>
      <c r="I1155" s="93">
        <v>100.0</v>
      </c>
      <c r="J1155" s="90"/>
      <c r="K1155" s="90"/>
      <c r="L1155" s="90"/>
      <c r="M1155" s="90"/>
      <c r="N1155" s="90"/>
      <c r="O1155" s="90"/>
      <c r="P1155" s="90"/>
      <c r="Q1155" s="90"/>
      <c r="R1155" s="90"/>
    </row>
    <row r="1156">
      <c r="A1156" s="89" t="s">
        <v>1353</v>
      </c>
      <c r="B1156" s="90">
        <v>900.0</v>
      </c>
      <c r="C1156" s="90">
        <v>27251.0</v>
      </c>
      <c r="D1156" s="90" t="s">
        <v>77</v>
      </c>
      <c r="E1156" s="92">
        <v>0.998361030306226</v>
      </c>
      <c r="F1156" s="92">
        <v>0.836014096545767</v>
      </c>
      <c r="G1156" s="92">
        <v>0.362161765769102</v>
      </c>
      <c r="H1156" s="92">
        <v>0.0758094946110275</v>
      </c>
      <c r="I1156" s="93">
        <v>100.0</v>
      </c>
      <c r="J1156" s="90"/>
      <c r="K1156" s="90"/>
      <c r="L1156" s="90"/>
      <c r="M1156" s="90"/>
      <c r="N1156" s="90"/>
      <c r="O1156" s="90"/>
      <c r="P1156" s="90"/>
      <c r="Q1156" s="90"/>
      <c r="R1156" s="90"/>
    </row>
    <row r="1157">
      <c r="A1157" s="89" t="s">
        <v>1354</v>
      </c>
      <c r="B1157" s="90">
        <v>900.0</v>
      </c>
      <c r="C1157" s="90">
        <v>27251.0</v>
      </c>
      <c r="D1157" s="90" t="s">
        <v>77</v>
      </c>
      <c r="E1157" s="92">
        <v>0.998361030306226</v>
      </c>
      <c r="F1157" s="92">
        <v>0.836014096545767</v>
      </c>
      <c r="G1157" s="92">
        <v>0.362161765769102</v>
      </c>
      <c r="H1157" s="92">
        <v>0.0758094946110275</v>
      </c>
      <c r="I1157" s="93">
        <v>100.0</v>
      </c>
      <c r="J1157" s="90"/>
      <c r="K1157" s="90"/>
      <c r="L1157" s="90"/>
      <c r="M1157" s="90"/>
      <c r="N1157" s="90"/>
      <c r="O1157" s="90"/>
      <c r="P1157" s="90"/>
      <c r="Q1157" s="90"/>
      <c r="R1157" s="90"/>
    </row>
    <row r="1158">
      <c r="A1158" s="89" t="s">
        <v>1355</v>
      </c>
      <c r="B1158" s="90">
        <v>900.0</v>
      </c>
      <c r="C1158" s="90">
        <v>27156.0</v>
      </c>
      <c r="D1158" s="90" t="s">
        <v>77</v>
      </c>
      <c r="E1158" s="92">
        <v>0.998277975550243</v>
      </c>
      <c r="F1158" s="92">
        <v>0.832366991339095</v>
      </c>
      <c r="G1158" s="92">
        <v>0.34799142301145</v>
      </c>
      <c r="H1158" s="92">
        <v>0.0744916146094058</v>
      </c>
      <c r="I1158" s="93">
        <v>100.0</v>
      </c>
      <c r="J1158" s="90"/>
      <c r="K1158" s="90"/>
      <c r="L1158" s="90"/>
      <c r="M1158" s="90"/>
      <c r="N1158" s="90"/>
      <c r="O1158" s="90"/>
      <c r="P1158" s="90"/>
      <c r="Q1158" s="90"/>
      <c r="R1158" s="90"/>
    </row>
    <row r="1159">
      <c r="A1159" s="89" t="s">
        <v>1356</v>
      </c>
      <c r="B1159" s="90">
        <v>900.0</v>
      </c>
      <c r="C1159" s="90">
        <v>27156.0</v>
      </c>
      <c r="D1159" s="90" t="s">
        <v>77</v>
      </c>
      <c r="E1159" s="92">
        <v>0.998277975550243</v>
      </c>
      <c r="F1159" s="92">
        <v>0.832366991339095</v>
      </c>
      <c r="G1159" s="92">
        <v>0.34799142301145</v>
      </c>
      <c r="H1159" s="92">
        <v>0.0744916146094058</v>
      </c>
      <c r="I1159" s="93">
        <v>100.0</v>
      </c>
      <c r="J1159" s="90"/>
      <c r="K1159" s="90"/>
      <c r="L1159" s="90"/>
      <c r="M1159" s="90"/>
      <c r="N1159" s="90"/>
      <c r="O1159" s="90"/>
      <c r="P1159" s="90"/>
      <c r="Q1159" s="90"/>
      <c r="R1159" s="90"/>
    </row>
    <row r="1160">
      <c r="A1160" s="89" t="s">
        <v>1357</v>
      </c>
      <c r="B1160" s="90">
        <v>900.0</v>
      </c>
      <c r="C1160" s="90">
        <v>27387.0</v>
      </c>
      <c r="D1160" s="90" t="s">
        <v>77</v>
      </c>
      <c r="E1160" s="92">
        <v>0.998226790187378</v>
      </c>
      <c r="F1160" s="92">
        <v>0.835337076631493</v>
      </c>
      <c r="G1160" s="92">
        <v>0.359064271593669</v>
      </c>
      <c r="H1160" s="92">
        <v>0.0754037376619984</v>
      </c>
      <c r="I1160" s="93">
        <v>100.0</v>
      </c>
      <c r="J1160" s="90"/>
      <c r="K1160" s="90"/>
      <c r="L1160" s="90"/>
      <c r="M1160" s="90"/>
      <c r="N1160" s="90"/>
      <c r="O1160" s="90"/>
      <c r="P1160" s="90"/>
      <c r="Q1160" s="90"/>
      <c r="R1160" s="90"/>
    </row>
    <row r="1161">
      <c r="A1161" s="89" t="s">
        <v>1358</v>
      </c>
      <c r="B1161" s="90">
        <v>900.0</v>
      </c>
      <c r="C1161" s="90">
        <v>27387.0</v>
      </c>
      <c r="D1161" s="90" t="s">
        <v>77</v>
      </c>
      <c r="E1161" s="92">
        <v>0.998226790187378</v>
      </c>
      <c r="F1161" s="92">
        <v>0.835337076631493</v>
      </c>
      <c r="G1161" s="92">
        <v>0.359064271593669</v>
      </c>
      <c r="H1161" s="92">
        <v>0.0754037376619984</v>
      </c>
      <c r="I1161" s="93">
        <v>100.0</v>
      </c>
      <c r="J1161" s="90"/>
      <c r="K1161" s="90"/>
      <c r="L1161" s="90"/>
      <c r="M1161" s="90"/>
      <c r="N1161" s="90"/>
      <c r="O1161" s="90"/>
      <c r="P1161" s="90"/>
      <c r="Q1161" s="90"/>
      <c r="R1161" s="90"/>
    </row>
    <row r="1162">
      <c r="A1162" s="89" t="s">
        <v>1359</v>
      </c>
      <c r="B1162" s="90">
        <v>900.0</v>
      </c>
      <c r="C1162" s="90">
        <v>26623.0</v>
      </c>
      <c r="D1162" s="90" t="s">
        <v>77</v>
      </c>
      <c r="E1162" s="92">
        <v>0.998173172268127</v>
      </c>
      <c r="F1162" s="92">
        <v>0.833669924265633</v>
      </c>
      <c r="G1162" s="92">
        <v>0.346646470128639</v>
      </c>
      <c r="H1162" s="92">
        <v>0.0751567538804595</v>
      </c>
      <c r="I1162" s="93">
        <v>100.0</v>
      </c>
      <c r="J1162" s="90"/>
      <c r="K1162" s="90"/>
      <c r="L1162" s="90"/>
      <c r="M1162" s="90"/>
      <c r="N1162" s="90"/>
      <c r="O1162" s="90"/>
      <c r="P1162" s="90"/>
      <c r="Q1162" s="90"/>
      <c r="R1162" s="90"/>
    </row>
    <row r="1163">
      <c r="A1163" s="89" t="s">
        <v>1360</v>
      </c>
      <c r="B1163" s="90">
        <v>900.0</v>
      </c>
      <c r="C1163" s="90">
        <v>26623.0</v>
      </c>
      <c r="D1163" s="90" t="s">
        <v>77</v>
      </c>
      <c r="E1163" s="92">
        <v>0.998173172268127</v>
      </c>
      <c r="F1163" s="92">
        <v>0.833669924265633</v>
      </c>
      <c r="G1163" s="92">
        <v>0.346646470128639</v>
      </c>
      <c r="H1163" s="92">
        <v>0.0751567538804595</v>
      </c>
      <c r="I1163" s="93">
        <v>100.0</v>
      </c>
      <c r="J1163" s="90"/>
      <c r="K1163" s="90"/>
      <c r="L1163" s="90"/>
      <c r="M1163" s="90"/>
      <c r="N1163" s="90"/>
      <c r="O1163" s="90"/>
      <c r="P1163" s="90"/>
      <c r="Q1163" s="90"/>
      <c r="R1163" s="90"/>
    </row>
    <row r="1164">
      <c r="A1164" s="89" t="s">
        <v>1361</v>
      </c>
      <c r="B1164" s="90">
        <v>900.0</v>
      </c>
      <c r="C1164" s="90">
        <v>27499.0</v>
      </c>
      <c r="D1164" s="90" t="s">
        <v>77</v>
      </c>
      <c r="E1164" s="92">
        <v>0.998073807762661</v>
      </c>
      <c r="F1164" s="92">
        <v>0.839964815690849</v>
      </c>
      <c r="G1164" s="92">
        <v>0.359439247668155</v>
      </c>
      <c r="H1164" s="92">
        <v>0.0752895993276173</v>
      </c>
      <c r="I1164" s="93">
        <v>100.0</v>
      </c>
      <c r="J1164" s="90"/>
      <c r="K1164" s="90"/>
      <c r="L1164" s="90"/>
      <c r="M1164" s="90"/>
      <c r="N1164" s="90"/>
      <c r="O1164" s="90"/>
      <c r="P1164" s="90"/>
      <c r="Q1164" s="90"/>
      <c r="R1164" s="90"/>
    </row>
    <row r="1165">
      <c r="A1165" s="89" t="s">
        <v>1362</v>
      </c>
      <c r="B1165" s="90">
        <v>900.0</v>
      </c>
      <c r="C1165" s="90">
        <v>27499.0</v>
      </c>
      <c r="D1165" s="90" t="s">
        <v>77</v>
      </c>
      <c r="E1165" s="92">
        <v>0.998073807762661</v>
      </c>
      <c r="F1165" s="92">
        <v>0.839964815690849</v>
      </c>
      <c r="G1165" s="92">
        <v>0.359439247668155</v>
      </c>
      <c r="H1165" s="92">
        <v>0.0752895993276173</v>
      </c>
      <c r="I1165" s="93">
        <v>100.0</v>
      </c>
      <c r="J1165" s="90"/>
      <c r="K1165" s="90"/>
      <c r="L1165" s="90"/>
      <c r="M1165" s="90"/>
      <c r="N1165" s="90"/>
      <c r="O1165" s="90"/>
      <c r="P1165" s="90"/>
      <c r="Q1165" s="90"/>
      <c r="R1165" s="90"/>
    </row>
    <row r="1166">
      <c r="A1166" s="89" t="s">
        <v>1363</v>
      </c>
      <c r="B1166" s="90">
        <v>900.0</v>
      </c>
      <c r="C1166" s="90">
        <v>26696.0</v>
      </c>
      <c r="D1166" s="90" t="s">
        <v>77</v>
      </c>
      <c r="E1166" s="92">
        <v>0.998136399366116</v>
      </c>
      <c r="F1166" s="92">
        <v>0.83587185787486</v>
      </c>
      <c r="G1166" s="92">
        <v>0.343603150198215</v>
      </c>
      <c r="H1166" s="92">
        <v>0.0748692325635989</v>
      </c>
      <c r="I1166" s="93">
        <v>100.0</v>
      </c>
      <c r="J1166" s="90"/>
      <c r="K1166" s="90"/>
      <c r="L1166" s="90"/>
      <c r="M1166" s="90"/>
      <c r="N1166" s="90"/>
      <c r="O1166" s="90"/>
      <c r="P1166" s="90"/>
      <c r="Q1166" s="90"/>
      <c r="R1166" s="90"/>
    </row>
    <row r="1167">
      <c r="A1167" s="89" t="s">
        <v>1364</v>
      </c>
      <c r="B1167" s="90">
        <v>900.0</v>
      </c>
      <c r="C1167" s="90">
        <v>26696.0</v>
      </c>
      <c r="D1167" s="90" t="s">
        <v>77</v>
      </c>
      <c r="E1167" s="92">
        <v>0.998136399366116</v>
      </c>
      <c r="F1167" s="92">
        <v>0.83587185787486</v>
      </c>
      <c r="G1167" s="92">
        <v>0.343603150198215</v>
      </c>
      <c r="H1167" s="92">
        <v>0.0748692325635989</v>
      </c>
      <c r="I1167" s="93">
        <v>100.0</v>
      </c>
      <c r="J1167" s="90"/>
      <c r="K1167" s="90"/>
      <c r="L1167" s="90"/>
      <c r="M1167" s="90"/>
      <c r="N1167" s="90"/>
      <c r="O1167" s="90"/>
      <c r="P1167" s="90"/>
      <c r="Q1167" s="90"/>
      <c r="R1167" s="90"/>
    </row>
    <row r="1168">
      <c r="A1168" s="89" t="s">
        <v>1365</v>
      </c>
      <c r="B1168" s="90">
        <v>900.0</v>
      </c>
      <c r="C1168" s="90">
        <v>27072.0</v>
      </c>
      <c r="D1168" s="90" t="s">
        <v>77</v>
      </c>
      <c r="E1168" s="92">
        <v>0.998089781390387</v>
      </c>
      <c r="F1168" s="92">
        <v>0.824093333012383</v>
      </c>
      <c r="G1168" s="92">
        <v>0.347263950876738</v>
      </c>
      <c r="H1168" s="92">
        <v>0.0744036272145131</v>
      </c>
      <c r="I1168" s="93">
        <v>100.0</v>
      </c>
      <c r="J1168" s="90"/>
      <c r="K1168" s="90"/>
      <c r="L1168" s="90"/>
      <c r="M1168" s="90"/>
      <c r="N1168" s="90"/>
      <c r="O1168" s="90"/>
      <c r="P1168" s="90"/>
      <c r="Q1168" s="90"/>
      <c r="R1168" s="90"/>
    </row>
    <row r="1169">
      <c r="A1169" s="89" t="s">
        <v>1366</v>
      </c>
      <c r="B1169" s="90">
        <v>900.0</v>
      </c>
      <c r="C1169" s="90">
        <v>27072.0</v>
      </c>
      <c r="D1169" s="90" t="s">
        <v>77</v>
      </c>
      <c r="E1169" s="92">
        <v>0.998089781390387</v>
      </c>
      <c r="F1169" s="92">
        <v>0.824093333012383</v>
      </c>
      <c r="G1169" s="92">
        <v>0.347263950876738</v>
      </c>
      <c r="H1169" s="92">
        <v>0.0744036272145131</v>
      </c>
      <c r="I1169" s="93">
        <v>100.0</v>
      </c>
      <c r="J1169" s="90"/>
      <c r="K1169" s="90"/>
      <c r="L1169" s="90"/>
      <c r="M1169" s="90"/>
      <c r="N1169" s="90"/>
      <c r="O1169" s="90"/>
      <c r="P1169" s="90"/>
      <c r="Q1169" s="90"/>
      <c r="R1169" s="90"/>
    </row>
    <row r="1170">
      <c r="A1170" s="89" t="s">
        <v>1367</v>
      </c>
      <c r="B1170" s="90">
        <v>900.0</v>
      </c>
      <c r="C1170" s="90">
        <v>27660.0</v>
      </c>
      <c r="D1170" s="90" t="s">
        <v>77</v>
      </c>
      <c r="E1170" s="92">
        <v>0.99797681178811</v>
      </c>
      <c r="F1170" s="92">
        <v>0.833715153879339</v>
      </c>
      <c r="G1170" s="92">
        <v>0.355777207520158</v>
      </c>
      <c r="H1170" s="92">
        <v>0.0748708531759261</v>
      </c>
      <c r="I1170" s="93">
        <v>100.0</v>
      </c>
      <c r="J1170" s="90"/>
      <c r="K1170" s="90"/>
      <c r="L1170" s="90"/>
      <c r="M1170" s="90"/>
      <c r="N1170" s="90"/>
      <c r="O1170" s="90"/>
      <c r="P1170" s="90"/>
      <c r="Q1170" s="90"/>
      <c r="R1170" s="90"/>
    </row>
    <row r="1171">
      <c r="A1171" s="89" t="s">
        <v>1368</v>
      </c>
      <c r="B1171" s="90">
        <v>900.0</v>
      </c>
      <c r="C1171" s="90">
        <v>27660.0</v>
      </c>
      <c r="D1171" s="90" t="s">
        <v>77</v>
      </c>
      <c r="E1171" s="92">
        <v>0.99797681178811</v>
      </c>
      <c r="F1171" s="92">
        <v>0.833715153879339</v>
      </c>
      <c r="G1171" s="92">
        <v>0.355777207520158</v>
      </c>
      <c r="H1171" s="92">
        <v>0.0748708531759261</v>
      </c>
      <c r="I1171" s="93">
        <v>100.0</v>
      </c>
      <c r="J1171" s="90"/>
      <c r="K1171" s="90"/>
      <c r="L1171" s="90"/>
      <c r="M1171" s="90"/>
      <c r="N1171" s="90"/>
      <c r="O1171" s="90"/>
      <c r="P1171" s="90"/>
      <c r="Q1171" s="90"/>
      <c r="R1171" s="90"/>
    </row>
    <row r="1172">
      <c r="A1172" s="89" t="s">
        <v>1369</v>
      </c>
      <c r="B1172" s="90">
        <v>900.0</v>
      </c>
      <c r="C1172" s="90">
        <v>27231.0</v>
      </c>
      <c r="D1172" s="90" t="s">
        <v>77</v>
      </c>
      <c r="E1172" s="92">
        <v>0.998314350940934</v>
      </c>
      <c r="F1172" s="92">
        <v>0.83525853347641</v>
      </c>
      <c r="G1172" s="92">
        <v>0.350363127223997</v>
      </c>
      <c r="H1172" s="92">
        <v>0.0747744909042037</v>
      </c>
      <c r="I1172" s="93">
        <v>100.0</v>
      </c>
      <c r="J1172" s="90"/>
      <c r="K1172" s="90"/>
      <c r="L1172" s="90"/>
      <c r="M1172" s="90"/>
      <c r="N1172" s="90"/>
      <c r="O1172" s="90"/>
      <c r="P1172" s="90"/>
      <c r="Q1172" s="90"/>
      <c r="R1172" s="90"/>
    </row>
    <row r="1173">
      <c r="A1173" s="89" t="s">
        <v>1370</v>
      </c>
      <c r="B1173" s="90">
        <v>900.0</v>
      </c>
      <c r="C1173" s="90">
        <v>27231.0</v>
      </c>
      <c r="D1173" s="90" t="s">
        <v>77</v>
      </c>
      <c r="E1173" s="92">
        <v>0.998314350940934</v>
      </c>
      <c r="F1173" s="92">
        <v>0.83525853347641</v>
      </c>
      <c r="G1173" s="92">
        <v>0.350363127223997</v>
      </c>
      <c r="H1173" s="92">
        <v>0.0747744909042037</v>
      </c>
      <c r="I1173" s="93">
        <v>100.0</v>
      </c>
      <c r="J1173" s="90"/>
      <c r="K1173" s="90"/>
      <c r="L1173" s="90"/>
      <c r="M1173" s="90"/>
      <c r="N1173" s="90"/>
      <c r="O1173" s="90"/>
      <c r="P1173" s="90"/>
      <c r="Q1173" s="90"/>
      <c r="R1173" s="90"/>
    </row>
    <row r="1174">
      <c r="A1174" s="89" t="s">
        <v>1371</v>
      </c>
      <c r="B1174" s="90">
        <v>900.0</v>
      </c>
      <c r="C1174" s="90">
        <v>26912.0</v>
      </c>
      <c r="D1174" s="90" t="s">
        <v>77</v>
      </c>
      <c r="E1174" s="92">
        <v>0.99850008465669</v>
      </c>
      <c r="F1174" s="92">
        <v>0.837564373271169</v>
      </c>
      <c r="G1174" s="92">
        <v>0.34876572291978</v>
      </c>
      <c r="H1174" s="92">
        <v>0.0747326952246131</v>
      </c>
      <c r="I1174" s="93">
        <v>100.0</v>
      </c>
      <c r="J1174" s="90"/>
      <c r="K1174" s="90"/>
      <c r="L1174" s="90"/>
      <c r="M1174" s="90"/>
      <c r="N1174" s="90"/>
      <c r="O1174" s="90"/>
      <c r="P1174" s="90"/>
      <c r="Q1174" s="90"/>
      <c r="R1174" s="90"/>
    </row>
    <row r="1175">
      <c r="A1175" s="89" t="s">
        <v>1372</v>
      </c>
      <c r="B1175" s="90">
        <v>900.0</v>
      </c>
      <c r="C1175" s="90">
        <v>26912.0</v>
      </c>
      <c r="D1175" s="90" t="s">
        <v>77</v>
      </c>
      <c r="E1175" s="92">
        <v>0.99850008465669</v>
      </c>
      <c r="F1175" s="92">
        <v>0.837564373271169</v>
      </c>
      <c r="G1175" s="92">
        <v>0.34876572291978</v>
      </c>
      <c r="H1175" s="92">
        <v>0.0747326952246131</v>
      </c>
      <c r="I1175" s="93">
        <v>100.0</v>
      </c>
      <c r="J1175" s="90"/>
      <c r="K1175" s="90"/>
      <c r="L1175" s="90"/>
      <c r="M1175" s="90"/>
      <c r="N1175" s="90"/>
      <c r="O1175" s="90"/>
      <c r="P1175" s="90"/>
      <c r="Q1175" s="90"/>
      <c r="R1175" s="90"/>
    </row>
    <row r="1176">
      <c r="A1176" s="89" t="s">
        <v>1373</v>
      </c>
      <c r="B1176" s="90">
        <v>900.0</v>
      </c>
      <c r="C1176" s="90">
        <v>27289.0</v>
      </c>
      <c r="D1176" s="90" t="s">
        <v>77</v>
      </c>
      <c r="E1176" s="92">
        <v>0.99811857362818</v>
      </c>
      <c r="F1176" s="92">
        <v>0.833626938982403</v>
      </c>
      <c r="G1176" s="92">
        <v>0.35010593929644</v>
      </c>
      <c r="H1176" s="92">
        <v>0.0749220607844706</v>
      </c>
      <c r="I1176" s="93">
        <v>100.0</v>
      </c>
      <c r="J1176" s="90"/>
      <c r="K1176" s="90"/>
      <c r="L1176" s="90"/>
      <c r="M1176" s="90"/>
      <c r="N1176" s="90"/>
      <c r="O1176" s="90"/>
      <c r="P1176" s="90"/>
      <c r="Q1176" s="90"/>
      <c r="R1176" s="90"/>
    </row>
    <row r="1177">
      <c r="A1177" s="89" t="s">
        <v>1374</v>
      </c>
      <c r="B1177" s="90">
        <v>900.0</v>
      </c>
      <c r="C1177" s="90">
        <v>27289.0</v>
      </c>
      <c r="D1177" s="90" t="s">
        <v>77</v>
      </c>
      <c r="E1177" s="92">
        <v>0.99811857362818</v>
      </c>
      <c r="F1177" s="92">
        <v>0.833626938982403</v>
      </c>
      <c r="G1177" s="92">
        <v>0.35010593929644</v>
      </c>
      <c r="H1177" s="92">
        <v>0.0749220607844706</v>
      </c>
      <c r="I1177" s="93">
        <v>100.0</v>
      </c>
      <c r="J1177" s="90"/>
      <c r="K1177" s="90"/>
      <c r="L1177" s="90"/>
      <c r="M1177" s="90"/>
      <c r="N1177" s="90"/>
      <c r="O1177" s="90"/>
      <c r="P1177" s="90"/>
      <c r="Q1177" s="90"/>
      <c r="R1177" s="90"/>
    </row>
    <row r="1178">
      <c r="A1178" s="89" t="s">
        <v>1375</v>
      </c>
      <c r="B1178" s="90">
        <v>900.0</v>
      </c>
      <c r="C1178" s="90">
        <v>26729.0</v>
      </c>
      <c r="D1178" s="90" t="s">
        <v>77</v>
      </c>
      <c r="E1178" s="92">
        <v>0.998198779745718</v>
      </c>
      <c r="F1178" s="92">
        <v>0.834938607494274</v>
      </c>
      <c r="G1178" s="92">
        <v>0.350094759052296</v>
      </c>
      <c r="H1178" s="92">
        <v>0.0751936960346761</v>
      </c>
      <c r="I1178" s="93">
        <v>100.0</v>
      </c>
      <c r="J1178" s="90"/>
      <c r="K1178" s="90"/>
      <c r="L1178" s="90"/>
      <c r="M1178" s="90"/>
      <c r="N1178" s="90"/>
      <c r="O1178" s="90"/>
      <c r="P1178" s="90"/>
      <c r="Q1178" s="90"/>
      <c r="R1178" s="90"/>
    </row>
    <row r="1179">
      <c r="A1179" s="89" t="s">
        <v>1376</v>
      </c>
      <c r="B1179" s="90">
        <v>900.0</v>
      </c>
      <c r="C1179" s="90">
        <v>26729.0</v>
      </c>
      <c r="D1179" s="90" t="s">
        <v>77</v>
      </c>
      <c r="E1179" s="92">
        <v>0.998198779745718</v>
      </c>
      <c r="F1179" s="92">
        <v>0.834938607494274</v>
      </c>
      <c r="G1179" s="92">
        <v>0.350094759052296</v>
      </c>
      <c r="H1179" s="92">
        <v>0.0751936960346761</v>
      </c>
      <c r="I1179" s="93">
        <v>100.0</v>
      </c>
      <c r="J1179" s="90"/>
      <c r="K1179" s="90"/>
      <c r="L1179" s="90"/>
      <c r="M1179" s="90"/>
      <c r="N1179" s="90"/>
      <c r="O1179" s="90"/>
      <c r="P1179" s="90"/>
      <c r="Q1179" s="90"/>
      <c r="R1179" s="90"/>
    </row>
    <row r="1180">
      <c r="A1180" s="89" t="s">
        <v>1377</v>
      </c>
      <c r="B1180" s="90">
        <v>900.0</v>
      </c>
      <c r="C1180" s="90">
        <v>26907.0</v>
      </c>
      <c r="D1180" s="90" t="s">
        <v>77</v>
      </c>
      <c r="E1180" s="92">
        <v>0.998398373777636</v>
      </c>
      <c r="F1180" s="92">
        <v>0.833265902379255</v>
      </c>
      <c r="G1180" s="92">
        <v>0.349198944046938</v>
      </c>
      <c r="H1180" s="92">
        <v>0.0750044839294641</v>
      </c>
      <c r="I1180" s="93">
        <v>100.0</v>
      </c>
      <c r="J1180" s="90"/>
      <c r="K1180" s="90"/>
      <c r="L1180" s="90"/>
      <c r="M1180" s="90"/>
      <c r="N1180" s="90"/>
      <c r="O1180" s="90"/>
      <c r="P1180" s="90"/>
      <c r="Q1180" s="90"/>
      <c r="R1180" s="90"/>
    </row>
    <row r="1181">
      <c r="A1181" s="89" t="s">
        <v>1378</v>
      </c>
      <c r="B1181" s="90">
        <v>900.0</v>
      </c>
      <c r="C1181" s="90">
        <v>26907.0</v>
      </c>
      <c r="D1181" s="90" t="s">
        <v>77</v>
      </c>
      <c r="E1181" s="92">
        <v>0.998398373777636</v>
      </c>
      <c r="F1181" s="92">
        <v>0.833265902379255</v>
      </c>
      <c r="G1181" s="92">
        <v>0.349198944046938</v>
      </c>
      <c r="H1181" s="92">
        <v>0.0750044839294641</v>
      </c>
      <c r="I1181" s="93">
        <v>100.0</v>
      </c>
      <c r="J1181" s="90"/>
      <c r="K1181" s="90"/>
      <c r="L1181" s="90"/>
      <c r="M1181" s="90"/>
      <c r="N1181" s="90"/>
      <c r="O1181" s="90"/>
      <c r="P1181" s="90"/>
      <c r="Q1181" s="90"/>
      <c r="R1181" s="90"/>
    </row>
    <row r="1182">
      <c r="A1182" s="89" t="s">
        <v>1379</v>
      </c>
      <c r="B1182" s="90">
        <v>900.0</v>
      </c>
      <c r="C1182" s="90">
        <v>26998.0</v>
      </c>
      <c r="D1182" s="90" t="s">
        <v>77</v>
      </c>
      <c r="E1182" s="92">
        <v>0.998157723104693</v>
      </c>
      <c r="F1182" s="92">
        <v>0.837651168375124</v>
      </c>
      <c r="G1182" s="92">
        <v>0.350256580603376</v>
      </c>
      <c r="H1182" s="92">
        <v>0.0751791151230618</v>
      </c>
      <c r="I1182" s="93">
        <v>100.0</v>
      </c>
      <c r="J1182" s="90"/>
      <c r="K1182" s="90"/>
      <c r="L1182" s="90"/>
      <c r="M1182" s="90"/>
      <c r="N1182" s="90"/>
      <c r="O1182" s="90"/>
      <c r="P1182" s="90"/>
      <c r="Q1182" s="90"/>
      <c r="R1182" s="90"/>
    </row>
    <row r="1183">
      <c r="A1183" s="89" t="s">
        <v>1380</v>
      </c>
      <c r="B1183" s="90">
        <v>900.0</v>
      </c>
      <c r="C1183" s="90">
        <v>26998.0</v>
      </c>
      <c r="D1183" s="90" t="s">
        <v>77</v>
      </c>
      <c r="E1183" s="92">
        <v>0.998157723104693</v>
      </c>
      <c r="F1183" s="92">
        <v>0.837651168375124</v>
      </c>
      <c r="G1183" s="92">
        <v>0.350256580603376</v>
      </c>
      <c r="H1183" s="92">
        <v>0.0751791151230618</v>
      </c>
      <c r="I1183" s="93">
        <v>100.0</v>
      </c>
      <c r="J1183" s="90"/>
      <c r="K1183" s="90"/>
      <c r="L1183" s="90"/>
      <c r="M1183" s="90"/>
      <c r="N1183" s="90"/>
      <c r="O1183" s="90"/>
      <c r="P1183" s="90"/>
      <c r="Q1183" s="90"/>
      <c r="R1183" s="90"/>
    </row>
    <row r="1184">
      <c r="A1184" s="89" t="s">
        <v>1381</v>
      </c>
      <c r="B1184" s="90">
        <v>900.0</v>
      </c>
      <c r="C1184" s="90">
        <v>26873.0</v>
      </c>
      <c r="D1184" s="90" t="s">
        <v>77</v>
      </c>
      <c r="E1184" s="92">
        <v>0.998591765783839</v>
      </c>
      <c r="F1184" s="92">
        <v>0.831681107877799</v>
      </c>
      <c r="G1184" s="92">
        <v>0.345762859229281</v>
      </c>
      <c r="H1184" s="92">
        <v>0.0747744544867465</v>
      </c>
      <c r="I1184" s="93">
        <v>100.0</v>
      </c>
      <c r="J1184" s="90"/>
      <c r="K1184" s="90"/>
      <c r="L1184" s="90"/>
      <c r="M1184" s="90"/>
      <c r="N1184" s="90"/>
      <c r="O1184" s="90"/>
      <c r="P1184" s="90"/>
      <c r="Q1184" s="90"/>
      <c r="R1184" s="90"/>
    </row>
    <row r="1185">
      <c r="A1185" s="89" t="s">
        <v>1382</v>
      </c>
      <c r="B1185" s="90">
        <v>900.0</v>
      </c>
      <c r="C1185" s="90">
        <v>26873.0</v>
      </c>
      <c r="D1185" s="90" t="s">
        <v>77</v>
      </c>
      <c r="E1185" s="92">
        <v>0.998591765783839</v>
      </c>
      <c r="F1185" s="92">
        <v>0.831681107877799</v>
      </c>
      <c r="G1185" s="92">
        <v>0.345762859229281</v>
      </c>
      <c r="H1185" s="92">
        <v>0.0747744544867465</v>
      </c>
      <c r="I1185" s="93">
        <v>100.0</v>
      </c>
      <c r="J1185" s="90"/>
      <c r="K1185" s="90"/>
      <c r="L1185" s="90"/>
      <c r="M1185" s="90"/>
      <c r="N1185" s="90"/>
      <c r="O1185" s="90"/>
      <c r="P1185" s="90"/>
      <c r="Q1185" s="90"/>
      <c r="R1185" s="90"/>
    </row>
    <row r="1186">
      <c r="A1186" s="89" t="s">
        <v>1383</v>
      </c>
      <c r="B1186" s="90">
        <v>900.0</v>
      </c>
      <c r="C1186" s="90">
        <v>26780.0</v>
      </c>
      <c r="D1186" s="90" t="s">
        <v>77</v>
      </c>
      <c r="E1186" s="92">
        <v>0.998229515872778</v>
      </c>
      <c r="F1186" s="92">
        <v>0.82582252586455</v>
      </c>
      <c r="G1186" s="92">
        <v>0.346559377239369</v>
      </c>
      <c r="H1186" s="92">
        <v>0.0753006232002777</v>
      </c>
      <c r="I1186" s="93">
        <v>100.0</v>
      </c>
      <c r="J1186" s="90"/>
      <c r="K1186" s="90"/>
      <c r="L1186" s="90"/>
      <c r="M1186" s="90"/>
      <c r="N1186" s="90"/>
      <c r="O1186" s="90"/>
      <c r="P1186" s="90"/>
      <c r="Q1186" s="90"/>
      <c r="R1186" s="90"/>
    </row>
    <row r="1187">
      <c r="A1187" s="89" t="s">
        <v>1384</v>
      </c>
      <c r="B1187" s="90">
        <v>900.0</v>
      </c>
      <c r="C1187" s="90">
        <v>26780.0</v>
      </c>
      <c r="D1187" s="90" t="s">
        <v>77</v>
      </c>
      <c r="E1187" s="92">
        <v>0.998229515872778</v>
      </c>
      <c r="F1187" s="92">
        <v>0.82582252586455</v>
      </c>
      <c r="G1187" s="92">
        <v>0.346559377239369</v>
      </c>
      <c r="H1187" s="92">
        <v>0.0753006232002777</v>
      </c>
      <c r="I1187" s="93">
        <v>100.0</v>
      </c>
      <c r="J1187" s="90"/>
      <c r="K1187" s="90"/>
      <c r="L1187" s="90"/>
      <c r="M1187" s="90"/>
      <c r="N1187" s="90"/>
      <c r="O1187" s="90"/>
      <c r="P1187" s="90"/>
      <c r="Q1187" s="90"/>
      <c r="R1187" s="90"/>
    </row>
    <row r="1188">
      <c r="A1188" s="89" t="s">
        <v>1385</v>
      </c>
      <c r="B1188" s="90">
        <v>900.0</v>
      </c>
      <c r="C1188" s="90">
        <v>27157.0</v>
      </c>
      <c r="D1188" s="90" t="s">
        <v>77</v>
      </c>
      <c r="E1188" s="92">
        <v>0.998152466933756</v>
      </c>
      <c r="F1188" s="92">
        <v>0.845232322327463</v>
      </c>
      <c r="G1188" s="92">
        <v>0.346108189610248</v>
      </c>
      <c r="H1188" s="92">
        <v>0.0744360932903534</v>
      </c>
      <c r="I1188" s="93">
        <v>100.0</v>
      </c>
      <c r="J1188" s="90"/>
      <c r="K1188" s="90"/>
      <c r="L1188" s="90"/>
      <c r="M1188" s="90"/>
      <c r="N1188" s="90"/>
      <c r="O1188" s="90"/>
      <c r="P1188" s="90"/>
      <c r="Q1188" s="90"/>
      <c r="R1188" s="90"/>
    </row>
    <row r="1189">
      <c r="A1189" s="89" t="s">
        <v>1386</v>
      </c>
      <c r="B1189" s="90">
        <v>900.0</v>
      </c>
      <c r="C1189" s="90">
        <v>27157.0</v>
      </c>
      <c r="D1189" s="90" t="s">
        <v>77</v>
      </c>
      <c r="E1189" s="92">
        <v>0.998152466933756</v>
      </c>
      <c r="F1189" s="92">
        <v>0.845232322327463</v>
      </c>
      <c r="G1189" s="92">
        <v>0.346108189610248</v>
      </c>
      <c r="H1189" s="92">
        <v>0.0744360932903534</v>
      </c>
      <c r="I1189" s="93">
        <v>100.0</v>
      </c>
      <c r="J1189" s="90"/>
      <c r="K1189" s="90"/>
      <c r="L1189" s="90"/>
      <c r="M1189" s="90"/>
      <c r="N1189" s="90"/>
      <c r="O1189" s="90"/>
      <c r="P1189" s="90"/>
      <c r="Q1189" s="90"/>
      <c r="R1189" s="90"/>
    </row>
    <row r="1190">
      <c r="A1190" s="89" t="s">
        <v>1387</v>
      </c>
      <c r="B1190" s="90">
        <v>900.0</v>
      </c>
      <c r="C1190" s="90">
        <v>27098.0</v>
      </c>
      <c r="D1190" s="90" t="s">
        <v>77</v>
      </c>
      <c r="E1190" s="92">
        <v>0.998604934546675</v>
      </c>
      <c r="F1190" s="92">
        <v>0.831911348595962</v>
      </c>
      <c r="G1190" s="92">
        <v>0.351368669344292</v>
      </c>
      <c r="H1190" s="92">
        <v>0.0746402395267196</v>
      </c>
      <c r="I1190" s="93">
        <v>100.0</v>
      </c>
      <c r="J1190" s="90"/>
      <c r="K1190" s="90"/>
      <c r="L1190" s="90"/>
      <c r="M1190" s="90"/>
      <c r="N1190" s="90"/>
      <c r="O1190" s="90"/>
      <c r="P1190" s="90"/>
      <c r="Q1190" s="90"/>
      <c r="R1190" s="90"/>
    </row>
    <row r="1191">
      <c r="A1191" s="89" t="s">
        <v>1388</v>
      </c>
      <c r="B1191" s="90">
        <v>900.0</v>
      </c>
      <c r="C1191" s="90">
        <v>27098.0</v>
      </c>
      <c r="D1191" s="90" t="s">
        <v>77</v>
      </c>
      <c r="E1191" s="92">
        <v>0.998604934546675</v>
      </c>
      <c r="F1191" s="92">
        <v>0.831911348595962</v>
      </c>
      <c r="G1191" s="92">
        <v>0.351368669344292</v>
      </c>
      <c r="H1191" s="92">
        <v>0.0746402395267196</v>
      </c>
      <c r="I1191" s="93">
        <v>100.0</v>
      </c>
      <c r="J1191" s="90"/>
      <c r="K1191" s="90"/>
      <c r="L1191" s="90"/>
      <c r="M1191" s="90"/>
      <c r="N1191" s="90"/>
      <c r="O1191" s="90"/>
      <c r="P1191" s="90"/>
      <c r="Q1191" s="90"/>
      <c r="R1191" s="90"/>
    </row>
    <row r="1192">
      <c r="A1192" s="89" t="s">
        <v>1389</v>
      </c>
      <c r="B1192" s="90">
        <v>900.0</v>
      </c>
      <c r="C1192" s="90">
        <v>27375.0</v>
      </c>
      <c r="D1192" s="90" t="s">
        <v>77</v>
      </c>
      <c r="E1192" s="92">
        <v>0.998277555105098</v>
      </c>
      <c r="F1192" s="92">
        <v>0.841460729165272</v>
      </c>
      <c r="G1192" s="92">
        <v>0.361133211872754</v>
      </c>
      <c r="H1192" s="92">
        <v>0.0757849152204069</v>
      </c>
      <c r="I1192" s="93">
        <v>100.0</v>
      </c>
      <c r="J1192" s="90"/>
      <c r="K1192" s="90"/>
      <c r="L1192" s="90"/>
      <c r="M1192" s="90"/>
      <c r="N1192" s="90"/>
      <c r="O1192" s="90"/>
      <c r="P1192" s="90"/>
      <c r="Q1192" s="90"/>
      <c r="R1192" s="90"/>
    </row>
    <row r="1193">
      <c r="A1193" s="89" t="s">
        <v>1390</v>
      </c>
      <c r="B1193" s="90">
        <v>900.0</v>
      </c>
      <c r="C1193" s="90">
        <v>27375.0</v>
      </c>
      <c r="D1193" s="90" t="s">
        <v>77</v>
      </c>
      <c r="E1193" s="92">
        <v>0.998277555105098</v>
      </c>
      <c r="F1193" s="92">
        <v>0.841460729165272</v>
      </c>
      <c r="G1193" s="92">
        <v>0.361133211872754</v>
      </c>
      <c r="H1193" s="92">
        <v>0.0757849152204069</v>
      </c>
      <c r="I1193" s="93">
        <v>100.0</v>
      </c>
      <c r="J1193" s="90"/>
      <c r="K1193" s="90"/>
      <c r="L1193" s="90"/>
      <c r="M1193" s="90"/>
      <c r="N1193" s="90"/>
      <c r="O1193" s="90"/>
      <c r="P1193" s="90"/>
      <c r="Q1193" s="90"/>
      <c r="R1193" s="90"/>
    </row>
    <row r="1194">
      <c r="A1194" s="89" t="s">
        <v>1391</v>
      </c>
      <c r="B1194" s="90">
        <v>900.0</v>
      </c>
      <c r="C1194" s="90">
        <v>27296.0</v>
      </c>
      <c r="D1194" s="90" t="s">
        <v>77</v>
      </c>
      <c r="E1194" s="92">
        <v>0.998012271171908</v>
      </c>
      <c r="F1194" s="92">
        <v>0.832293904361247</v>
      </c>
      <c r="G1194" s="92">
        <v>0.355059940000528</v>
      </c>
      <c r="H1194" s="92">
        <v>0.0751995897019053</v>
      </c>
      <c r="I1194" s="93">
        <v>100.0</v>
      </c>
      <c r="J1194" s="90"/>
      <c r="K1194" s="90"/>
      <c r="L1194" s="90"/>
      <c r="M1194" s="90"/>
      <c r="N1194" s="90"/>
      <c r="O1194" s="90"/>
      <c r="P1194" s="90"/>
      <c r="Q1194" s="90"/>
      <c r="R1194" s="90"/>
    </row>
    <row r="1195">
      <c r="A1195" s="89" t="s">
        <v>1392</v>
      </c>
      <c r="B1195" s="90">
        <v>900.0</v>
      </c>
      <c r="C1195" s="90">
        <v>27296.0</v>
      </c>
      <c r="D1195" s="90" t="s">
        <v>77</v>
      </c>
      <c r="E1195" s="92">
        <v>0.998012271171908</v>
      </c>
      <c r="F1195" s="92">
        <v>0.832293904361247</v>
      </c>
      <c r="G1195" s="92">
        <v>0.355059940000528</v>
      </c>
      <c r="H1195" s="92">
        <v>0.0751995897019053</v>
      </c>
      <c r="I1195" s="93">
        <v>100.0</v>
      </c>
      <c r="J1195" s="90"/>
      <c r="K1195" s="90"/>
      <c r="L1195" s="90"/>
      <c r="M1195" s="90"/>
      <c r="N1195" s="90"/>
      <c r="O1195" s="90"/>
      <c r="P1195" s="90"/>
      <c r="Q1195" s="90"/>
      <c r="R1195" s="90"/>
    </row>
    <row r="1196">
      <c r="A1196" s="89" t="s">
        <v>1393</v>
      </c>
      <c r="B1196" s="90">
        <v>900.0</v>
      </c>
      <c r="C1196" s="90">
        <v>26713.0</v>
      </c>
      <c r="D1196" s="90" t="s">
        <v>77</v>
      </c>
      <c r="E1196" s="92">
        <v>0.998323982141821</v>
      </c>
      <c r="F1196" s="92">
        <v>0.831200118851689</v>
      </c>
      <c r="G1196" s="92">
        <v>0.339398086891544</v>
      </c>
      <c r="H1196" s="92">
        <v>0.0742372887085119</v>
      </c>
      <c r="I1196" s="93">
        <v>100.0</v>
      </c>
      <c r="J1196" s="90"/>
      <c r="K1196" s="90"/>
      <c r="L1196" s="90"/>
      <c r="M1196" s="90"/>
      <c r="N1196" s="90"/>
      <c r="O1196" s="90"/>
      <c r="P1196" s="90"/>
      <c r="Q1196" s="90"/>
      <c r="R1196" s="90"/>
    </row>
    <row r="1197">
      <c r="A1197" s="89" t="s">
        <v>1394</v>
      </c>
      <c r="B1197" s="90">
        <v>900.0</v>
      </c>
      <c r="C1197" s="90">
        <v>26713.0</v>
      </c>
      <c r="D1197" s="90" t="s">
        <v>77</v>
      </c>
      <c r="E1197" s="92">
        <v>0.998323982141821</v>
      </c>
      <c r="F1197" s="92">
        <v>0.831200118851689</v>
      </c>
      <c r="G1197" s="92">
        <v>0.339398086891544</v>
      </c>
      <c r="H1197" s="92">
        <v>0.0742372887085119</v>
      </c>
      <c r="I1197" s="93">
        <v>100.0</v>
      </c>
      <c r="J1197" s="90"/>
      <c r="K1197" s="90"/>
      <c r="L1197" s="90"/>
      <c r="M1197" s="90"/>
      <c r="N1197" s="90"/>
      <c r="O1197" s="90"/>
      <c r="P1197" s="90"/>
      <c r="Q1197" s="90"/>
      <c r="R1197" s="90"/>
    </row>
    <row r="1198">
      <c r="A1198" s="89" t="s">
        <v>1395</v>
      </c>
      <c r="B1198" s="90">
        <v>900.0</v>
      </c>
      <c r="C1198" s="90">
        <v>26937.0</v>
      </c>
      <c r="D1198" s="90" t="s">
        <v>77</v>
      </c>
      <c r="E1198" s="92">
        <v>0.998220469916051</v>
      </c>
      <c r="F1198" s="92">
        <v>0.835684266825763</v>
      </c>
      <c r="G1198" s="92">
        <v>0.346385967330457</v>
      </c>
      <c r="H1198" s="92">
        <v>0.0747851466546299</v>
      </c>
      <c r="I1198" s="93">
        <v>100.0</v>
      </c>
      <c r="J1198" s="90"/>
      <c r="K1198" s="90"/>
      <c r="L1198" s="90"/>
      <c r="M1198" s="90"/>
      <c r="N1198" s="90"/>
      <c r="O1198" s="90"/>
      <c r="P1198" s="90"/>
      <c r="Q1198" s="90"/>
      <c r="R1198" s="90"/>
    </row>
    <row r="1199">
      <c r="A1199" s="89" t="s">
        <v>1396</v>
      </c>
      <c r="B1199" s="90">
        <v>900.0</v>
      </c>
      <c r="C1199" s="90">
        <v>26937.0</v>
      </c>
      <c r="D1199" s="90" t="s">
        <v>77</v>
      </c>
      <c r="E1199" s="92">
        <v>0.998220469916051</v>
      </c>
      <c r="F1199" s="92">
        <v>0.835684266825763</v>
      </c>
      <c r="G1199" s="92">
        <v>0.346385967330457</v>
      </c>
      <c r="H1199" s="92">
        <v>0.0747851466546299</v>
      </c>
      <c r="I1199" s="93">
        <v>100.0</v>
      </c>
      <c r="J1199" s="90"/>
      <c r="K1199" s="90"/>
      <c r="L1199" s="90"/>
      <c r="M1199" s="90"/>
      <c r="N1199" s="90"/>
      <c r="O1199" s="90"/>
      <c r="P1199" s="90"/>
      <c r="Q1199" s="90"/>
      <c r="R1199" s="90"/>
    </row>
    <row r="1200">
      <c r="A1200" s="89" t="s">
        <v>1397</v>
      </c>
      <c r="B1200" s="90">
        <v>900.0</v>
      </c>
      <c r="C1200" s="90">
        <v>27070.0</v>
      </c>
      <c r="D1200" s="90" t="s">
        <v>77</v>
      </c>
      <c r="E1200" s="92">
        <v>0.997951594783573</v>
      </c>
      <c r="F1200" s="92">
        <v>0.825704718394191</v>
      </c>
      <c r="G1200" s="92">
        <v>0.351931777370297</v>
      </c>
      <c r="H1200" s="92">
        <v>0.0753049078172178</v>
      </c>
      <c r="I1200" s="93">
        <v>100.0</v>
      </c>
      <c r="J1200" s="90"/>
      <c r="K1200" s="90"/>
      <c r="L1200" s="90"/>
      <c r="M1200" s="90"/>
      <c r="N1200" s="90"/>
      <c r="O1200" s="90"/>
      <c r="P1200" s="90"/>
      <c r="Q1200" s="90"/>
      <c r="R1200" s="90"/>
    </row>
    <row r="1201">
      <c r="A1201" s="89" t="s">
        <v>1398</v>
      </c>
      <c r="B1201" s="90">
        <v>900.0</v>
      </c>
      <c r="C1201" s="90">
        <v>27070.0</v>
      </c>
      <c r="D1201" s="90" t="s">
        <v>77</v>
      </c>
      <c r="E1201" s="92">
        <v>0.997951594783573</v>
      </c>
      <c r="F1201" s="92">
        <v>0.825704718394191</v>
      </c>
      <c r="G1201" s="92">
        <v>0.351931777370297</v>
      </c>
      <c r="H1201" s="92">
        <v>0.0753049078172178</v>
      </c>
      <c r="I1201" s="93">
        <v>100.0</v>
      </c>
      <c r="J1201" s="90"/>
      <c r="K1201" s="90"/>
      <c r="L1201" s="90"/>
      <c r="M1201" s="90"/>
      <c r="N1201" s="90"/>
      <c r="O1201" s="90"/>
      <c r="P1201" s="90"/>
      <c r="Q1201" s="90"/>
      <c r="R1201" s="90"/>
    </row>
    <row r="1202">
      <c r="A1202" s="89" t="s">
        <v>375</v>
      </c>
      <c r="B1202" s="90">
        <v>100.0</v>
      </c>
      <c r="C1202" s="90">
        <v>2625.0</v>
      </c>
      <c r="D1202" s="90" t="s">
        <v>82</v>
      </c>
      <c r="E1202" s="92">
        <v>0.999999999999999</v>
      </c>
      <c r="F1202" s="92">
        <v>-0.927672452339407</v>
      </c>
      <c r="G1202" s="92">
        <v>3.10013130480427</v>
      </c>
      <c r="H1202" s="92">
        <v>0.345623086886921</v>
      </c>
      <c r="I1202" s="93">
        <v>75.0</v>
      </c>
      <c r="J1202" s="90"/>
      <c r="K1202" s="90"/>
      <c r="L1202" s="90"/>
      <c r="M1202" s="90"/>
      <c r="N1202" s="90"/>
      <c r="O1202" s="90"/>
      <c r="P1202" s="90"/>
      <c r="Q1202" s="90"/>
      <c r="R1202" s="90"/>
    </row>
    <row r="1203">
      <c r="A1203" s="89" t="s">
        <v>381</v>
      </c>
      <c r="B1203" s="90">
        <v>100.0</v>
      </c>
      <c r="C1203" s="90">
        <v>2625.0</v>
      </c>
      <c r="D1203" s="90" t="s">
        <v>82</v>
      </c>
      <c r="E1203" s="92">
        <v>0.999999999999999</v>
      </c>
      <c r="F1203" s="92">
        <v>-0.927672452339407</v>
      </c>
      <c r="G1203" s="92">
        <v>3.10013130480427</v>
      </c>
      <c r="H1203" s="92">
        <v>0.345623086886921</v>
      </c>
      <c r="I1203" s="93">
        <v>75.0</v>
      </c>
      <c r="J1203" s="90"/>
      <c r="K1203" s="90"/>
      <c r="L1203" s="90"/>
      <c r="M1203" s="90"/>
      <c r="N1203" s="90"/>
      <c r="O1203" s="90"/>
      <c r="P1203" s="90"/>
      <c r="Q1203" s="90"/>
      <c r="R1203" s="90"/>
    </row>
    <row r="1204">
      <c r="A1204" s="89" t="s">
        <v>1399</v>
      </c>
      <c r="B1204" s="90">
        <v>100.0</v>
      </c>
      <c r="C1204" s="90">
        <v>2461.0</v>
      </c>
      <c r="D1204" s="90" t="s">
        <v>82</v>
      </c>
      <c r="E1204" s="92">
        <v>1.0</v>
      </c>
      <c r="F1204" s="92">
        <v>-0.948212721835289</v>
      </c>
      <c r="G1204" s="92">
        <v>3.94538747798846</v>
      </c>
      <c r="H1204" s="92">
        <v>0.431550066754684</v>
      </c>
      <c r="I1204" s="93">
        <v>71.0</v>
      </c>
      <c r="J1204" s="90"/>
      <c r="K1204" s="90"/>
      <c r="L1204" s="90"/>
      <c r="M1204" s="90"/>
      <c r="N1204" s="90"/>
      <c r="O1204" s="90"/>
      <c r="P1204" s="90"/>
      <c r="Q1204" s="90"/>
      <c r="R1204" s="90"/>
    </row>
    <row r="1205">
      <c r="A1205" s="89" t="s">
        <v>1400</v>
      </c>
      <c r="B1205" s="90">
        <v>100.0</v>
      </c>
      <c r="C1205" s="90">
        <v>2461.0</v>
      </c>
      <c r="D1205" s="90" t="s">
        <v>82</v>
      </c>
      <c r="E1205" s="92">
        <v>1.0</v>
      </c>
      <c r="F1205" s="92">
        <v>-0.948212721835289</v>
      </c>
      <c r="G1205" s="92">
        <v>3.94538747798846</v>
      </c>
      <c r="H1205" s="92">
        <v>0.431550066754684</v>
      </c>
      <c r="I1205" s="93">
        <v>71.0</v>
      </c>
      <c r="J1205" s="90"/>
      <c r="K1205" s="90"/>
      <c r="L1205" s="90"/>
      <c r="M1205" s="90"/>
      <c r="N1205" s="90"/>
      <c r="O1205" s="90"/>
      <c r="P1205" s="90"/>
      <c r="Q1205" s="90"/>
      <c r="R1205" s="90"/>
    </row>
    <row r="1206">
      <c r="A1206" s="89" t="s">
        <v>1401</v>
      </c>
      <c r="B1206" s="90">
        <v>100.0</v>
      </c>
      <c r="C1206" s="90">
        <v>2358.0</v>
      </c>
      <c r="D1206" s="90" t="s">
        <v>82</v>
      </c>
      <c r="E1206" s="92">
        <v>1.0</v>
      </c>
      <c r="F1206" s="92">
        <v>-0.927341610682895</v>
      </c>
      <c r="G1206" s="92">
        <v>5.52008912404055</v>
      </c>
      <c r="H1206" s="92">
        <v>0.588141224435485</v>
      </c>
      <c r="I1206" s="93">
        <v>67.0</v>
      </c>
      <c r="J1206" s="90"/>
      <c r="K1206" s="90"/>
      <c r="L1206" s="90"/>
      <c r="M1206" s="90"/>
      <c r="N1206" s="90"/>
      <c r="O1206" s="90"/>
      <c r="P1206" s="90"/>
      <c r="Q1206" s="90"/>
      <c r="R1206" s="90"/>
    </row>
    <row r="1207">
      <c r="A1207" s="89" t="s">
        <v>1402</v>
      </c>
      <c r="B1207" s="90">
        <v>100.0</v>
      </c>
      <c r="C1207" s="90">
        <v>2358.0</v>
      </c>
      <c r="D1207" s="90" t="s">
        <v>82</v>
      </c>
      <c r="E1207" s="92">
        <v>1.0</v>
      </c>
      <c r="F1207" s="92">
        <v>-0.927341610682895</v>
      </c>
      <c r="G1207" s="92">
        <v>5.52008912404055</v>
      </c>
      <c r="H1207" s="92">
        <v>0.588141224435485</v>
      </c>
      <c r="I1207" s="93">
        <v>67.0</v>
      </c>
      <c r="J1207" s="90"/>
      <c r="K1207" s="90"/>
      <c r="L1207" s="90"/>
      <c r="M1207" s="90"/>
      <c r="N1207" s="90"/>
      <c r="O1207" s="90"/>
      <c r="P1207" s="90"/>
      <c r="Q1207" s="90"/>
      <c r="R1207" s="90"/>
    </row>
    <row r="1208">
      <c r="A1208" s="89" t="s">
        <v>1403</v>
      </c>
      <c r="B1208" s="90">
        <v>100.0</v>
      </c>
      <c r="C1208" s="90">
        <v>2637.0</v>
      </c>
      <c r="D1208" s="90" t="s">
        <v>82</v>
      </c>
      <c r="E1208" s="92">
        <v>1.0</v>
      </c>
      <c r="F1208" s="92">
        <v>-0.932426926484036</v>
      </c>
      <c r="G1208" s="92">
        <v>4.25358501504612</v>
      </c>
      <c r="H1208" s="92">
        <v>0.461223820136293</v>
      </c>
      <c r="I1208" s="93">
        <v>81.0</v>
      </c>
      <c r="J1208" s="90"/>
      <c r="K1208" s="90"/>
      <c r="L1208" s="90"/>
      <c r="M1208" s="90"/>
      <c r="N1208" s="90"/>
      <c r="O1208" s="90"/>
      <c r="P1208" s="90"/>
      <c r="Q1208" s="90"/>
      <c r="R1208" s="90"/>
    </row>
    <row r="1209">
      <c r="A1209" s="89" t="s">
        <v>1404</v>
      </c>
      <c r="B1209" s="90">
        <v>100.0</v>
      </c>
      <c r="C1209" s="90">
        <v>2637.0</v>
      </c>
      <c r="D1209" s="90" t="s">
        <v>82</v>
      </c>
      <c r="E1209" s="92">
        <v>1.0</v>
      </c>
      <c r="F1209" s="92">
        <v>-0.932426926484036</v>
      </c>
      <c r="G1209" s="92">
        <v>4.25358501504612</v>
      </c>
      <c r="H1209" s="92">
        <v>0.461223820136293</v>
      </c>
      <c r="I1209" s="93">
        <v>81.0</v>
      </c>
      <c r="J1209" s="90"/>
      <c r="K1209" s="90"/>
      <c r="L1209" s="90"/>
      <c r="M1209" s="90"/>
      <c r="N1209" s="90"/>
      <c r="O1209" s="90"/>
      <c r="P1209" s="90"/>
      <c r="Q1209" s="90"/>
      <c r="R1209" s="90"/>
    </row>
    <row r="1210">
      <c r="A1210" s="89" t="s">
        <v>1405</v>
      </c>
      <c r="B1210" s="90">
        <v>100.0</v>
      </c>
      <c r="C1210" s="90">
        <v>2537.0</v>
      </c>
      <c r="D1210" s="90" t="s">
        <v>82</v>
      </c>
      <c r="E1210" s="92">
        <v>1.0</v>
      </c>
      <c r="F1210" s="92">
        <v>-0.933294249322713</v>
      </c>
      <c r="G1210" s="92">
        <v>4.45126598070783</v>
      </c>
      <c r="H1210" s="92">
        <v>0.480933042753636</v>
      </c>
      <c r="I1210" s="93">
        <v>78.0</v>
      </c>
      <c r="J1210" s="90"/>
      <c r="K1210" s="90"/>
      <c r="L1210" s="90"/>
      <c r="M1210" s="90"/>
      <c r="N1210" s="90"/>
      <c r="O1210" s="90"/>
      <c r="P1210" s="90"/>
      <c r="Q1210" s="90"/>
      <c r="R1210" s="90"/>
    </row>
    <row r="1211">
      <c r="A1211" s="89" t="s">
        <v>1406</v>
      </c>
      <c r="B1211" s="90">
        <v>100.0</v>
      </c>
      <c r="C1211" s="90">
        <v>2537.0</v>
      </c>
      <c r="D1211" s="90" t="s">
        <v>82</v>
      </c>
      <c r="E1211" s="92">
        <v>1.0</v>
      </c>
      <c r="F1211" s="92">
        <v>-0.933294249322713</v>
      </c>
      <c r="G1211" s="92">
        <v>4.45126598070783</v>
      </c>
      <c r="H1211" s="92">
        <v>0.480933042753636</v>
      </c>
      <c r="I1211" s="93">
        <v>78.0</v>
      </c>
      <c r="J1211" s="90"/>
      <c r="K1211" s="90"/>
      <c r="L1211" s="90"/>
      <c r="M1211" s="90"/>
      <c r="N1211" s="90"/>
      <c r="O1211" s="90"/>
      <c r="P1211" s="90"/>
      <c r="Q1211" s="90"/>
      <c r="R1211" s="90"/>
    </row>
    <row r="1212">
      <c r="A1212" s="89" t="s">
        <v>1407</v>
      </c>
      <c r="B1212" s="90">
        <v>100.0</v>
      </c>
      <c r="C1212" s="90">
        <v>2522.0</v>
      </c>
      <c r="D1212" s="90" t="s">
        <v>82</v>
      </c>
      <c r="E1212" s="92">
        <v>1.0</v>
      </c>
      <c r="F1212" s="92">
        <v>-0.949464463513436</v>
      </c>
      <c r="G1212" s="92">
        <v>3.14884577719031</v>
      </c>
      <c r="H1212" s="92">
        <v>0.352371103445922</v>
      </c>
      <c r="I1212" s="93">
        <v>71.0</v>
      </c>
      <c r="J1212" s="90"/>
      <c r="K1212" s="90"/>
      <c r="L1212" s="90"/>
      <c r="M1212" s="90"/>
      <c r="N1212" s="90"/>
      <c r="O1212" s="90"/>
      <c r="P1212" s="90"/>
      <c r="Q1212" s="90"/>
      <c r="R1212" s="90"/>
    </row>
    <row r="1213">
      <c r="A1213" s="89" t="s">
        <v>1408</v>
      </c>
      <c r="B1213" s="90">
        <v>100.0</v>
      </c>
      <c r="C1213" s="90">
        <v>2522.0</v>
      </c>
      <c r="D1213" s="90" t="s">
        <v>82</v>
      </c>
      <c r="E1213" s="92">
        <v>1.0</v>
      </c>
      <c r="F1213" s="92">
        <v>-0.949464463513436</v>
      </c>
      <c r="G1213" s="92">
        <v>3.14884577719031</v>
      </c>
      <c r="H1213" s="92">
        <v>0.352371103445922</v>
      </c>
      <c r="I1213" s="93">
        <v>71.0</v>
      </c>
      <c r="J1213" s="90"/>
      <c r="K1213" s="90"/>
      <c r="L1213" s="90"/>
      <c r="M1213" s="90"/>
      <c r="N1213" s="90"/>
      <c r="O1213" s="90"/>
      <c r="P1213" s="90"/>
      <c r="Q1213" s="90"/>
      <c r="R1213" s="90"/>
    </row>
    <row r="1214">
      <c r="A1214" s="89" t="s">
        <v>1409</v>
      </c>
      <c r="B1214" s="90">
        <v>100.0</v>
      </c>
      <c r="C1214" s="90">
        <v>2336.0</v>
      </c>
      <c r="D1214" s="90" t="s">
        <v>82</v>
      </c>
      <c r="E1214" s="92">
        <v>1.0</v>
      </c>
      <c r="F1214" s="92">
        <v>-0.938804310259458</v>
      </c>
      <c r="G1214" s="92">
        <v>7.58807364731647</v>
      </c>
      <c r="H1214" s="92">
        <v>0.797931305548395</v>
      </c>
      <c r="I1214" s="93">
        <v>72.0</v>
      </c>
      <c r="J1214" s="90"/>
      <c r="K1214" s="90"/>
      <c r="L1214" s="90"/>
      <c r="M1214" s="90"/>
      <c r="N1214" s="90"/>
      <c r="O1214" s="90"/>
      <c r="P1214" s="90"/>
      <c r="Q1214" s="90"/>
      <c r="R1214" s="90"/>
    </row>
    <row r="1215">
      <c r="A1215" s="89" t="s">
        <v>1410</v>
      </c>
      <c r="B1215" s="90">
        <v>100.0</v>
      </c>
      <c r="C1215" s="90">
        <v>2336.0</v>
      </c>
      <c r="D1215" s="90" t="s">
        <v>82</v>
      </c>
      <c r="E1215" s="92">
        <v>1.0</v>
      </c>
      <c r="F1215" s="92">
        <v>-0.938804310259458</v>
      </c>
      <c r="G1215" s="92">
        <v>7.58807364731647</v>
      </c>
      <c r="H1215" s="92">
        <v>0.797931305548395</v>
      </c>
      <c r="I1215" s="93">
        <v>72.0</v>
      </c>
      <c r="J1215" s="90"/>
      <c r="K1215" s="90"/>
      <c r="L1215" s="90"/>
      <c r="M1215" s="90"/>
      <c r="N1215" s="90"/>
      <c r="O1215" s="90"/>
      <c r="P1215" s="90"/>
      <c r="Q1215" s="90"/>
      <c r="R1215" s="90"/>
    </row>
    <row r="1216">
      <c r="A1216" s="89" t="s">
        <v>1411</v>
      </c>
      <c r="B1216" s="90">
        <v>100.0</v>
      </c>
      <c r="C1216" s="90">
        <v>2541.0</v>
      </c>
      <c r="D1216" s="90" t="s">
        <v>82</v>
      </c>
      <c r="E1216" s="92">
        <v>0.999999999999999</v>
      </c>
      <c r="F1216" s="92">
        <v>-0.937010325527118</v>
      </c>
      <c r="G1216" s="92">
        <v>3.44028366609669</v>
      </c>
      <c r="H1216" s="92">
        <v>0.379654360185913</v>
      </c>
      <c r="I1216" s="93">
        <v>73.0</v>
      </c>
      <c r="J1216" s="90"/>
      <c r="K1216" s="90"/>
      <c r="L1216" s="90"/>
      <c r="M1216" s="90"/>
      <c r="N1216" s="90"/>
      <c r="O1216" s="90"/>
      <c r="P1216" s="90"/>
      <c r="Q1216" s="90"/>
      <c r="R1216" s="90"/>
    </row>
    <row r="1217">
      <c r="A1217" s="89" t="s">
        <v>1412</v>
      </c>
      <c r="B1217" s="90">
        <v>100.0</v>
      </c>
      <c r="C1217" s="90">
        <v>2541.0</v>
      </c>
      <c r="D1217" s="90" t="s">
        <v>82</v>
      </c>
      <c r="E1217" s="92">
        <v>0.999999999999999</v>
      </c>
      <c r="F1217" s="92">
        <v>-0.937010325527118</v>
      </c>
      <c r="G1217" s="92">
        <v>3.44028366609669</v>
      </c>
      <c r="H1217" s="92">
        <v>0.379654360185913</v>
      </c>
      <c r="I1217" s="93">
        <v>73.0</v>
      </c>
      <c r="J1217" s="90"/>
      <c r="K1217" s="90"/>
      <c r="L1217" s="90"/>
      <c r="M1217" s="90"/>
      <c r="N1217" s="90"/>
      <c r="O1217" s="90"/>
      <c r="P1217" s="90"/>
      <c r="Q1217" s="90"/>
      <c r="R1217" s="90"/>
    </row>
    <row r="1218">
      <c r="A1218" s="89" t="s">
        <v>1413</v>
      </c>
      <c r="B1218" s="90">
        <v>100.0</v>
      </c>
      <c r="C1218" s="90">
        <v>2708.0</v>
      </c>
      <c r="D1218" s="90" t="s">
        <v>82</v>
      </c>
      <c r="E1218" s="92">
        <v>1.0</v>
      </c>
      <c r="F1218" s="92">
        <v>-0.908220523141664</v>
      </c>
      <c r="G1218" s="92">
        <v>2.67718945180923</v>
      </c>
      <c r="H1218" s="92">
        <v>0.30261030939622</v>
      </c>
      <c r="I1218" s="93">
        <v>78.0</v>
      </c>
      <c r="J1218" s="90"/>
      <c r="K1218" s="90"/>
      <c r="L1218" s="90"/>
      <c r="M1218" s="90"/>
      <c r="N1218" s="90"/>
      <c r="O1218" s="90"/>
      <c r="P1218" s="90"/>
      <c r="Q1218" s="90"/>
      <c r="R1218" s="90"/>
    </row>
    <row r="1219">
      <c r="A1219" s="89" t="s">
        <v>1414</v>
      </c>
      <c r="B1219" s="90">
        <v>100.0</v>
      </c>
      <c r="C1219" s="90">
        <v>2708.0</v>
      </c>
      <c r="D1219" s="90" t="s">
        <v>82</v>
      </c>
      <c r="E1219" s="92">
        <v>1.0</v>
      </c>
      <c r="F1219" s="92">
        <v>-0.908220523141664</v>
      </c>
      <c r="G1219" s="92">
        <v>2.67718945180923</v>
      </c>
      <c r="H1219" s="92">
        <v>0.30261030939622</v>
      </c>
      <c r="I1219" s="93">
        <v>78.0</v>
      </c>
      <c r="J1219" s="90"/>
      <c r="K1219" s="90"/>
      <c r="L1219" s="90"/>
      <c r="M1219" s="90"/>
      <c r="N1219" s="90"/>
      <c r="O1219" s="90"/>
      <c r="P1219" s="90"/>
      <c r="Q1219" s="90"/>
      <c r="R1219" s="90"/>
    </row>
    <row r="1220">
      <c r="A1220" s="89" t="s">
        <v>1415</v>
      </c>
      <c r="B1220" s="90">
        <v>100.0</v>
      </c>
      <c r="C1220" s="90">
        <v>2593.0</v>
      </c>
      <c r="D1220" s="90" t="s">
        <v>82</v>
      </c>
      <c r="E1220" s="92">
        <v>1.0</v>
      </c>
      <c r="F1220" s="92">
        <v>-0.929571704203529</v>
      </c>
      <c r="G1220" s="92">
        <v>3.30818091522383</v>
      </c>
      <c r="H1220" s="92">
        <v>0.367475565547271</v>
      </c>
      <c r="I1220" s="93">
        <v>77.0</v>
      </c>
      <c r="J1220" s="90"/>
      <c r="K1220" s="90"/>
      <c r="L1220" s="90"/>
      <c r="M1220" s="90"/>
      <c r="N1220" s="90"/>
      <c r="O1220" s="90"/>
      <c r="P1220" s="90"/>
      <c r="Q1220" s="90"/>
      <c r="R1220" s="90"/>
    </row>
    <row r="1221">
      <c r="A1221" s="89" t="s">
        <v>1416</v>
      </c>
      <c r="B1221" s="90">
        <v>100.0</v>
      </c>
      <c r="C1221" s="90">
        <v>2593.0</v>
      </c>
      <c r="D1221" s="90" t="s">
        <v>82</v>
      </c>
      <c r="E1221" s="92">
        <v>1.0</v>
      </c>
      <c r="F1221" s="92">
        <v>-0.929571704203529</v>
      </c>
      <c r="G1221" s="92">
        <v>3.30818091522383</v>
      </c>
      <c r="H1221" s="92">
        <v>0.367475565547271</v>
      </c>
      <c r="I1221" s="93">
        <v>77.0</v>
      </c>
      <c r="J1221" s="90"/>
      <c r="K1221" s="90"/>
      <c r="L1221" s="90"/>
      <c r="M1221" s="90"/>
      <c r="N1221" s="90"/>
      <c r="O1221" s="90"/>
      <c r="P1221" s="90"/>
      <c r="Q1221" s="90"/>
      <c r="R1221" s="90"/>
    </row>
    <row r="1222">
      <c r="A1222" s="89" t="s">
        <v>1417</v>
      </c>
      <c r="B1222" s="90">
        <v>100.0</v>
      </c>
      <c r="C1222" s="90">
        <v>2802.0</v>
      </c>
      <c r="D1222" s="90" t="s">
        <v>82</v>
      </c>
      <c r="E1222" s="92">
        <v>0.999999999999999</v>
      </c>
      <c r="F1222" s="92">
        <v>-0.910348487998457</v>
      </c>
      <c r="G1222" s="92">
        <v>2.11450933808129</v>
      </c>
      <c r="H1222" s="92">
        <v>0.24588451852135</v>
      </c>
      <c r="I1222" s="93">
        <v>82.0</v>
      </c>
      <c r="J1222" s="90"/>
      <c r="K1222" s="90"/>
      <c r="L1222" s="90"/>
      <c r="M1222" s="90"/>
      <c r="N1222" s="90"/>
      <c r="O1222" s="90"/>
      <c r="P1222" s="90"/>
      <c r="Q1222" s="90"/>
      <c r="R1222" s="90"/>
    </row>
    <row r="1223">
      <c r="A1223" s="89" t="s">
        <v>1418</v>
      </c>
      <c r="B1223" s="90">
        <v>100.0</v>
      </c>
      <c r="C1223" s="90">
        <v>2802.0</v>
      </c>
      <c r="D1223" s="90" t="s">
        <v>82</v>
      </c>
      <c r="E1223" s="92">
        <v>0.999999999999999</v>
      </c>
      <c r="F1223" s="92">
        <v>-0.910348487998457</v>
      </c>
      <c r="G1223" s="92">
        <v>2.11450933808129</v>
      </c>
      <c r="H1223" s="92">
        <v>0.24588451852135</v>
      </c>
      <c r="I1223" s="93">
        <v>82.0</v>
      </c>
      <c r="J1223" s="90"/>
      <c r="K1223" s="90"/>
      <c r="L1223" s="90"/>
      <c r="M1223" s="90"/>
      <c r="N1223" s="90"/>
      <c r="O1223" s="90"/>
      <c r="P1223" s="90"/>
      <c r="Q1223" s="90"/>
      <c r="R1223" s="90"/>
    </row>
    <row r="1224">
      <c r="A1224" s="89" t="s">
        <v>385</v>
      </c>
      <c r="B1224" s="90">
        <v>100.0</v>
      </c>
      <c r="C1224" s="90">
        <v>2356.0</v>
      </c>
      <c r="D1224" s="90" t="s">
        <v>82</v>
      </c>
      <c r="E1224" s="92">
        <v>1.0</v>
      </c>
      <c r="F1224" s="92">
        <v>-0.928425824386386</v>
      </c>
      <c r="G1224" s="92">
        <v>4.07895185494371</v>
      </c>
      <c r="H1224" s="92">
        <v>0.444106504996661</v>
      </c>
      <c r="I1224" s="93">
        <v>69.0</v>
      </c>
      <c r="J1224" s="90"/>
      <c r="K1224" s="90"/>
      <c r="L1224" s="90"/>
      <c r="M1224" s="90"/>
      <c r="N1224" s="90"/>
      <c r="O1224" s="90"/>
      <c r="P1224" s="90"/>
      <c r="Q1224" s="90"/>
      <c r="R1224" s="90"/>
    </row>
    <row r="1225">
      <c r="A1225" s="89" t="s">
        <v>391</v>
      </c>
      <c r="B1225" s="90">
        <v>100.0</v>
      </c>
      <c r="C1225" s="90">
        <v>2356.0</v>
      </c>
      <c r="D1225" s="90" t="s">
        <v>82</v>
      </c>
      <c r="E1225" s="92">
        <v>1.0</v>
      </c>
      <c r="F1225" s="92">
        <v>-0.928425824386386</v>
      </c>
      <c r="G1225" s="92">
        <v>4.07895185494371</v>
      </c>
      <c r="H1225" s="92">
        <v>0.444106504996661</v>
      </c>
      <c r="I1225" s="93">
        <v>69.0</v>
      </c>
      <c r="J1225" s="90"/>
      <c r="K1225" s="90"/>
      <c r="L1225" s="90"/>
      <c r="M1225" s="90"/>
      <c r="N1225" s="90"/>
      <c r="O1225" s="90"/>
      <c r="P1225" s="90"/>
      <c r="Q1225" s="90"/>
      <c r="R1225" s="90"/>
    </row>
    <row r="1226">
      <c r="A1226" s="89" t="s">
        <v>1419</v>
      </c>
      <c r="B1226" s="90">
        <v>100.0</v>
      </c>
      <c r="C1226" s="90">
        <v>2429.0</v>
      </c>
      <c r="D1226" s="90" t="s">
        <v>82</v>
      </c>
      <c r="E1226" s="92">
        <v>1.0</v>
      </c>
      <c r="F1226" s="92">
        <v>-0.94268491961137</v>
      </c>
      <c r="G1226" s="92">
        <v>10.2136024929369</v>
      </c>
      <c r="H1226" s="92">
        <v>1.05845258560876</v>
      </c>
      <c r="I1226" s="93">
        <v>73.0</v>
      </c>
      <c r="J1226" s="90"/>
      <c r="K1226" s="90"/>
      <c r="L1226" s="90"/>
      <c r="M1226" s="90"/>
      <c r="N1226" s="90"/>
      <c r="O1226" s="90"/>
      <c r="P1226" s="90"/>
      <c r="Q1226" s="90"/>
      <c r="R1226" s="90"/>
    </row>
    <row r="1227">
      <c r="A1227" s="89" t="s">
        <v>1420</v>
      </c>
      <c r="B1227" s="90">
        <v>100.0</v>
      </c>
      <c r="C1227" s="90">
        <v>2429.0</v>
      </c>
      <c r="D1227" s="90" t="s">
        <v>82</v>
      </c>
      <c r="E1227" s="92">
        <v>1.0</v>
      </c>
      <c r="F1227" s="92">
        <v>-0.94268491961137</v>
      </c>
      <c r="G1227" s="92">
        <v>10.2136024929369</v>
      </c>
      <c r="H1227" s="92">
        <v>1.05845258560876</v>
      </c>
      <c r="I1227" s="93">
        <v>73.0</v>
      </c>
      <c r="J1227" s="90"/>
      <c r="K1227" s="90"/>
      <c r="L1227" s="90"/>
      <c r="M1227" s="90"/>
      <c r="N1227" s="90"/>
      <c r="O1227" s="90"/>
      <c r="P1227" s="90"/>
      <c r="Q1227" s="90"/>
      <c r="R1227" s="90"/>
    </row>
    <row r="1228">
      <c r="A1228" s="89" t="s">
        <v>1421</v>
      </c>
      <c r="B1228" s="90">
        <v>100.0</v>
      </c>
      <c r="C1228" s="90">
        <v>2859.0</v>
      </c>
      <c r="D1228" s="90" t="s">
        <v>82</v>
      </c>
      <c r="E1228" s="92">
        <v>1.0</v>
      </c>
      <c r="F1228" s="92">
        <v>-0.887797068210609</v>
      </c>
      <c r="G1228" s="92">
        <v>2.69257931460342</v>
      </c>
      <c r="H1228" s="92">
        <v>0.304030858576345</v>
      </c>
      <c r="I1228" s="93">
        <v>81.0</v>
      </c>
      <c r="J1228" s="90"/>
      <c r="K1228" s="90"/>
      <c r="L1228" s="90"/>
      <c r="M1228" s="90"/>
      <c r="N1228" s="90"/>
      <c r="O1228" s="90"/>
      <c r="P1228" s="90"/>
      <c r="Q1228" s="90"/>
      <c r="R1228" s="90"/>
    </row>
    <row r="1229">
      <c r="A1229" s="89" t="s">
        <v>1422</v>
      </c>
      <c r="B1229" s="90">
        <v>100.0</v>
      </c>
      <c r="C1229" s="90">
        <v>2859.0</v>
      </c>
      <c r="D1229" s="90" t="s">
        <v>82</v>
      </c>
      <c r="E1229" s="92">
        <v>1.0</v>
      </c>
      <c r="F1229" s="92">
        <v>-0.887797068210609</v>
      </c>
      <c r="G1229" s="92">
        <v>2.69257931460342</v>
      </c>
      <c r="H1229" s="92">
        <v>0.304030858576345</v>
      </c>
      <c r="I1229" s="93">
        <v>81.0</v>
      </c>
      <c r="J1229" s="90"/>
      <c r="K1229" s="90"/>
      <c r="L1229" s="90"/>
      <c r="M1229" s="90"/>
      <c r="N1229" s="90"/>
      <c r="O1229" s="90"/>
      <c r="P1229" s="90"/>
      <c r="Q1229" s="90"/>
      <c r="R1229" s="90"/>
    </row>
    <row r="1230">
      <c r="A1230" s="89" t="s">
        <v>1423</v>
      </c>
      <c r="B1230" s="90">
        <v>100.0</v>
      </c>
      <c r="C1230" s="90">
        <v>2359.0</v>
      </c>
      <c r="D1230" s="90" t="s">
        <v>82</v>
      </c>
      <c r="E1230" s="92">
        <v>1.0</v>
      </c>
      <c r="F1230" s="92">
        <v>-0.931195568522663</v>
      </c>
      <c r="G1230" s="92">
        <v>4.64710197211232</v>
      </c>
      <c r="H1230" s="92">
        <v>0.500710471148643</v>
      </c>
      <c r="I1230" s="93">
        <v>70.0</v>
      </c>
      <c r="J1230" s="90"/>
      <c r="K1230" s="90"/>
      <c r="L1230" s="90"/>
      <c r="M1230" s="90"/>
      <c r="N1230" s="90"/>
      <c r="O1230" s="90"/>
      <c r="P1230" s="90"/>
      <c r="Q1230" s="90"/>
      <c r="R1230" s="90"/>
    </row>
    <row r="1231">
      <c r="A1231" s="89" t="s">
        <v>1424</v>
      </c>
      <c r="B1231" s="90">
        <v>100.0</v>
      </c>
      <c r="C1231" s="90">
        <v>2359.0</v>
      </c>
      <c r="D1231" s="90" t="s">
        <v>82</v>
      </c>
      <c r="E1231" s="92">
        <v>1.0</v>
      </c>
      <c r="F1231" s="92">
        <v>-0.931195568522663</v>
      </c>
      <c r="G1231" s="92">
        <v>4.64710197211232</v>
      </c>
      <c r="H1231" s="92">
        <v>0.500710471148643</v>
      </c>
      <c r="I1231" s="93">
        <v>70.0</v>
      </c>
      <c r="J1231" s="90"/>
      <c r="K1231" s="90"/>
      <c r="L1231" s="90"/>
      <c r="M1231" s="90"/>
      <c r="N1231" s="90"/>
      <c r="O1231" s="90"/>
      <c r="P1231" s="90"/>
      <c r="Q1231" s="90"/>
      <c r="R1231" s="90"/>
    </row>
    <row r="1232">
      <c r="A1232" s="89" t="s">
        <v>1425</v>
      </c>
      <c r="B1232" s="90">
        <v>100.0</v>
      </c>
      <c r="C1232" s="90">
        <v>2270.0</v>
      </c>
      <c r="D1232" s="90" t="s">
        <v>82</v>
      </c>
      <c r="E1232" s="92">
        <v>1.0</v>
      </c>
      <c r="F1232" s="92">
        <v>-0.930079885245147</v>
      </c>
      <c r="G1232" s="92">
        <v>5.36242018944314</v>
      </c>
      <c r="H1232" s="92">
        <v>0.573268207228074</v>
      </c>
      <c r="I1232" s="93">
        <v>67.0</v>
      </c>
      <c r="J1232" s="90"/>
      <c r="K1232" s="90"/>
      <c r="L1232" s="90"/>
      <c r="M1232" s="90"/>
      <c r="N1232" s="90"/>
      <c r="O1232" s="90"/>
      <c r="P1232" s="90"/>
      <c r="Q1232" s="90"/>
      <c r="R1232" s="90"/>
    </row>
    <row r="1233">
      <c r="A1233" s="89" t="s">
        <v>1426</v>
      </c>
      <c r="B1233" s="90">
        <v>100.0</v>
      </c>
      <c r="C1233" s="90">
        <v>2270.0</v>
      </c>
      <c r="D1233" s="90" t="s">
        <v>82</v>
      </c>
      <c r="E1233" s="92">
        <v>1.0</v>
      </c>
      <c r="F1233" s="92">
        <v>-0.930079885245147</v>
      </c>
      <c r="G1233" s="92">
        <v>5.36242018944314</v>
      </c>
      <c r="H1233" s="92">
        <v>0.573268207228074</v>
      </c>
      <c r="I1233" s="93">
        <v>67.0</v>
      </c>
      <c r="J1233" s="90"/>
      <c r="K1233" s="90"/>
      <c r="L1233" s="90"/>
      <c r="M1233" s="90"/>
      <c r="N1233" s="90"/>
      <c r="O1233" s="90"/>
      <c r="P1233" s="90"/>
      <c r="Q1233" s="90"/>
      <c r="R1233" s="90"/>
    </row>
    <row r="1234">
      <c r="A1234" s="89" t="s">
        <v>1427</v>
      </c>
      <c r="B1234" s="90">
        <v>100.0</v>
      </c>
      <c r="C1234" s="90">
        <v>2350.0</v>
      </c>
      <c r="D1234" s="90" t="s">
        <v>82</v>
      </c>
      <c r="E1234" s="92">
        <v>1.0</v>
      </c>
      <c r="F1234" s="92">
        <v>-0.930676033361983</v>
      </c>
      <c r="G1234" s="92">
        <v>5.49131485467856</v>
      </c>
      <c r="H1234" s="92">
        <v>0.585429257148059</v>
      </c>
      <c r="I1234" s="93">
        <v>72.0</v>
      </c>
      <c r="J1234" s="90"/>
      <c r="K1234" s="90"/>
      <c r="L1234" s="90"/>
      <c r="M1234" s="90"/>
      <c r="N1234" s="90"/>
      <c r="O1234" s="90"/>
      <c r="P1234" s="90"/>
      <c r="Q1234" s="90"/>
      <c r="R1234" s="90"/>
    </row>
    <row r="1235">
      <c r="A1235" s="89" t="s">
        <v>1428</v>
      </c>
      <c r="B1235" s="90">
        <v>100.0</v>
      </c>
      <c r="C1235" s="90">
        <v>2350.0</v>
      </c>
      <c r="D1235" s="90" t="s">
        <v>82</v>
      </c>
      <c r="E1235" s="92">
        <v>1.0</v>
      </c>
      <c r="F1235" s="92">
        <v>-0.930676033361983</v>
      </c>
      <c r="G1235" s="92">
        <v>5.49131485467856</v>
      </c>
      <c r="H1235" s="92">
        <v>0.585429257148059</v>
      </c>
      <c r="I1235" s="93">
        <v>72.0</v>
      </c>
      <c r="J1235" s="90"/>
      <c r="K1235" s="90"/>
      <c r="L1235" s="90"/>
      <c r="M1235" s="90"/>
      <c r="N1235" s="90"/>
      <c r="O1235" s="90"/>
      <c r="P1235" s="90"/>
      <c r="Q1235" s="90"/>
      <c r="R1235" s="90"/>
    </row>
    <row r="1236">
      <c r="A1236" s="89" t="s">
        <v>1429</v>
      </c>
      <c r="B1236" s="90">
        <v>100.0</v>
      </c>
      <c r="C1236" s="90">
        <v>2439.0</v>
      </c>
      <c r="D1236" s="90" t="s">
        <v>82</v>
      </c>
      <c r="E1236" s="92">
        <v>1.0</v>
      </c>
      <c r="F1236" s="92">
        <v>-0.938438561788564</v>
      </c>
      <c r="G1236" s="92">
        <v>4.46895223174893</v>
      </c>
      <c r="H1236" s="92">
        <v>0.483681880253142</v>
      </c>
      <c r="I1236" s="93">
        <v>69.0</v>
      </c>
      <c r="J1236" s="90"/>
      <c r="K1236" s="90"/>
      <c r="L1236" s="90"/>
      <c r="M1236" s="90"/>
      <c r="N1236" s="90"/>
      <c r="O1236" s="90"/>
      <c r="P1236" s="90"/>
      <c r="Q1236" s="90"/>
      <c r="R1236" s="90"/>
    </row>
    <row r="1237">
      <c r="A1237" s="89" t="s">
        <v>1430</v>
      </c>
      <c r="B1237" s="90">
        <v>100.0</v>
      </c>
      <c r="C1237" s="90">
        <v>2439.0</v>
      </c>
      <c r="D1237" s="90" t="s">
        <v>82</v>
      </c>
      <c r="E1237" s="92">
        <v>1.0</v>
      </c>
      <c r="F1237" s="92">
        <v>-0.938438561788564</v>
      </c>
      <c r="G1237" s="92">
        <v>4.46895223174893</v>
      </c>
      <c r="H1237" s="92">
        <v>0.483681880253142</v>
      </c>
      <c r="I1237" s="93">
        <v>69.0</v>
      </c>
      <c r="J1237" s="90"/>
      <c r="K1237" s="90"/>
      <c r="L1237" s="90"/>
      <c r="M1237" s="90"/>
      <c r="N1237" s="90"/>
      <c r="O1237" s="90"/>
      <c r="P1237" s="90"/>
      <c r="Q1237" s="90"/>
      <c r="R1237" s="90"/>
    </row>
    <row r="1238">
      <c r="A1238" s="89" t="s">
        <v>1431</v>
      </c>
      <c r="B1238" s="90">
        <v>100.0</v>
      </c>
      <c r="C1238" s="90">
        <v>2236.0</v>
      </c>
      <c r="D1238" s="90" t="s">
        <v>82</v>
      </c>
      <c r="E1238" s="92">
        <v>1.0</v>
      </c>
      <c r="F1238" s="92">
        <v>-0.921192286287441</v>
      </c>
      <c r="G1238" s="92">
        <v>4.51253464089998</v>
      </c>
      <c r="H1238" s="92">
        <v>0.489681105018066</v>
      </c>
      <c r="I1238" s="93">
        <v>70.0</v>
      </c>
      <c r="J1238" s="90"/>
      <c r="K1238" s="90"/>
      <c r="L1238" s="90"/>
      <c r="M1238" s="90"/>
      <c r="N1238" s="90"/>
      <c r="O1238" s="90"/>
      <c r="P1238" s="90"/>
      <c r="Q1238" s="90"/>
      <c r="R1238" s="90"/>
    </row>
    <row r="1239">
      <c r="A1239" s="89" t="s">
        <v>1432</v>
      </c>
      <c r="B1239" s="90">
        <v>100.0</v>
      </c>
      <c r="C1239" s="90">
        <v>2236.0</v>
      </c>
      <c r="D1239" s="90" t="s">
        <v>82</v>
      </c>
      <c r="E1239" s="92">
        <v>1.0</v>
      </c>
      <c r="F1239" s="92">
        <v>-0.921192286287441</v>
      </c>
      <c r="G1239" s="92">
        <v>4.51253464089998</v>
      </c>
      <c r="H1239" s="92">
        <v>0.489681105018066</v>
      </c>
      <c r="I1239" s="93">
        <v>70.0</v>
      </c>
      <c r="J1239" s="90"/>
      <c r="K1239" s="90"/>
      <c r="L1239" s="90"/>
      <c r="M1239" s="90"/>
      <c r="N1239" s="90"/>
      <c r="O1239" s="90"/>
      <c r="P1239" s="90"/>
      <c r="Q1239" s="90"/>
      <c r="R1239" s="90"/>
    </row>
    <row r="1240">
      <c r="A1240" s="89" t="s">
        <v>1433</v>
      </c>
      <c r="B1240" s="90">
        <v>100.0</v>
      </c>
      <c r="C1240" s="90">
        <v>2812.0</v>
      </c>
      <c r="D1240" s="90" t="s">
        <v>82</v>
      </c>
      <c r="E1240" s="92">
        <v>1.0</v>
      </c>
      <c r="F1240" s="92">
        <v>-0.917414423381814</v>
      </c>
      <c r="G1240" s="92">
        <v>6.09953641370515</v>
      </c>
      <c r="H1240" s="92">
        <v>0.643401215297378</v>
      </c>
      <c r="I1240" s="93">
        <v>79.0</v>
      </c>
      <c r="J1240" s="90"/>
      <c r="K1240" s="90"/>
      <c r="L1240" s="90"/>
      <c r="M1240" s="90"/>
      <c r="N1240" s="90"/>
      <c r="O1240" s="90"/>
      <c r="P1240" s="90"/>
      <c r="Q1240" s="90"/>
      <c r="R1240" s="90"/>
    </row>
    <row r="1241">
      <c r="A1241" s="89" t="s">
        <v>1434</v>
      </c>
      <c r="B1241" s="90">
        <v>100.0</v>
      </c>
      <c r="C1241" s="90">
        <v>2812.0</v>
      </c>
      <c r="D1241" s="90" t="s">
        <v>82</v>
      </c>
      <c r="E1241" s="92">
        <v>1.0</v>
      </c>
      <c r="F1241" s="92">
        <v>-0.917414423381814</v>
      </c>
      <c r="G1241" s="92">
        <v>6.09953641370515</v>
      </c>
      <c r="H1241" s="92">
        <v>0.643401215297378</v>
      </c>
      <c r="I1241" s="93">
        <v>79.0</v>
      </c>
      <c r="J1241" s="90"/>
      <c r="K1241" s="90"/>
      <c r="L1241" s="90"/>
      <c r="M1241" s="90"/>
      <c r="N1241" s="90"/>
      <c r="O1241" s="90"/>
      <c r="P1241" s="90"/>
      <c r="Q1241" s="90"/>
      <c r="R1241" s="90"/>
    </row>
    <row r="1242">
      <c r="A1242" s="89" t="s">
        <v>1435</v>
      </c>
      <c r="B1242" s="90">
        <v>100.0</v>
      </c>
      <c r="C1242" s="90">
        <v>2661.0</v>
      </c>
      <c r="D1242" s="90" t="s">
        <v>82</v>
      </c>
      <c r="E1242" s="92">
        <v>1.0</v>
      </c>
      <c r="F1242" s="92">
        <v>-0.911002218527188</v>
      </c>
      <c r="G1242" s="92">
        <v>3.31713151804496</v>
      </c>
      <c r="H1242" s="92">
        <v>0.367360798620916</v>
      </c>
      <c r="I1242" s="93">
        <v>76.0</v>
      </c>
      <c r="J1242" s="90"/>
      <c r="K1242" s="90"/>
      <c r="L1242" s="90"/>
      <c r="M1242" s="90"/>
      <c r="N1242" s="90"/>
      <c r="O1242" s="90"/>
      <c r="P1242" s="90"/>
      <c r="Q1242" s="90"/>
      <c r="R1242" s="90"/>
    </row>
    <row r="1243">
      <c r="A1243" s="89" t="s">
        <v>1436</v>
      </c>
      <c r="B1243" s="90">
        <v>100.0</v>
      </c>
      <c r="C1243" s="90">
        <v>2661.0</v>
      </c>
      <c r="D1243" s="90" t="s">
        <v>82</v>
      </c>
      <c r="E1243" s="92">
        <v>1.0</v>
      </c>
      <c r="F1243" s="92">
        <v>-0.911002218527188</v>
      </c>
      <c r="G1243" s="92">
        <v>3.31713151804496</v>
      </c>
      <c r="H1243" s="92">
        <v>0.367360798620916</v>
      </c>
      <c r="I1243" s="93">
        <v>76.0</v>
      </c>
      <c r="J1243" s="90"/>
      <c r="K1243" s="90"/>
      <c r="L1243" s="90"/>
      <c r="M1243" s="90"/>
      <c r="N1243" s="90"/>
      <c r="O1243" s="90"/>
      <c r="P1243" s="90"/>
      <c r="Q1243" s="90"/>
      <c r="R1243" s="90"/>
    </row>
    <row r="1244">
      <c r="A1244" s="89" t="s">
        <v>1437</v>
      </c>
      <c r="B1244" s="90">
        <v>100.0</v>
      </c>
      <c r="C1244" s="90">
        <v>2528.0</v>
      </c>
      <c r="D1244" s="90" t="s">
        <v>82</v>
      </c>
      <c r="E1244" s="92">
        <v>1.0</v>
      </c>
      <c r="F1244" s="92">
        <v>-0.925586244111878</v>
      </c>
      <c r="G1244" s="92">
        <v>2.89899540437994</v>
      </c>
      <c r="H1244" s="92">
        <v>0.325086145798506</v>
      </c>
      <c r="I1244" s="93">
        <v>79.0</v>
      </c>
      <c r="J1244" s="90"/>
      <c r="K1244" s="90"/>
      <c r="L1244" s="90"/>
      <c r="M1244" s="90"/>
      <c r="N1244" s="90"/>
      <c r="O1244" s="90"/>
      <c r="P1244" s="90"/>
      <c r="Q1244" s="90"/>
      <c r="R1244" s="90"/>
    </row>
    <row r="1245">
      <c r="A1245" s="89" t="s">
        <v>1438</v>
      </c>
      <c r="B1245" s="90">
        <v>100.0</v>
      </c>
      <c r="C1245" s="90">
        <v>2528.0</v>
      </c>
      <c r="D1245" s="90" t="s">
        <v>82</v>
      </c>
      <c r="E1245" s="92">
        <v>1.0</v>
      </c>
      <c r="F1245" s="92">
        <v>-0.925586244111878</v>
      </c>
      <c r="G1245" s="92">
        <v>2.89899540437994</v>
      </c>
      <c r="H1245" s="92">
        <v>0.325086145798506</v>
      </c>
      <c r="I1245" s="93">
        <v>79.0</v>
      </c>
      <c r="J1245" s="90"/>
      <c r="K1245" s="90"/>
      <c r="L1245" s="90"/>
      <c r="M1245" s="90"/>
      <c r="N1245" s="90"/>
      <c r="O1245" s="90"/>
      <c r="P1245" s="90"/>
      <c r="Q1245" s="90"/>
      <c r="R1245" s="90"/>
    </row>
    <row r="1246">
      <c r="A1246" s="89" t="s">
        <v>397</v>
      </c>
      <c r="B1246" s="90">
        <v>100.0</v>
      </c>
      <c r="C1246" s="90">
        <v>2593.0</v>
      </c>
      <c r="D1246" s="90" t="s">
        <v>82</v>
      </c>
      <c r="E1246" s="92">
        <v>1.0</v>
      </c>
      <c r="F1246" s="92">
        <v>-0.928993548961972</v>
      </c>
      <c r="G1246" s="92">
        <v>4.6647948801802</v>
      </c>
      <c r="H1246" s="92">
        <v>0.502408095152275</v>
      </c>
      <c r="I1246" s="93">
        <v>74.0</v>
      </c>
      <c r="J1246" s="90"/>
      <c r="K1246" s="90"/>
      <c r="L1246" s="90"/>
      <c r="M1246" s="90"/>
      <c r="N1246" s="90"/>
      <c r="O1246" s="90"/>
      <c r="P1246" s="90"/>
      <c r="Q1246" s="90"/>
      <c r="R1246" s="90"/>
    </row>
    <row r="1247">
      <c r="A1247" s="89" t="s">
        <v>403</v>
      </c>
      <c r="B1247" s="90">
        <v>100.0</v>
      </c>
      <c r="C1247" s="90">
        <v>2593.0</v>
      </c>
      <c r="D1247" s="90" t="s">
        <v>82</v>
      </c>
      <c r="E1247" s="92">
        <v>1.0</v>
      </c>
      <c r="F1247" s="92">
        <v>-0.928993548961972</v>
      </c>
      <c r="G1247" s="92">
        <v>4.6647948801802</v>
      </c>
      <c r="H1247" s="92">
        <v>0.502408095152275</v>
      </c>
      <c r="I1247" s="93">
        <v>74.0</v>
      </c>
      <c r="J1247" s="90"/>
      <c r="K1247" s="90"/>
      <c r="L1247" s="90"/>
      <c r="M1247" s="90"/>
      <c r="N1247" s="90"/>
      <c r="O1247" s="90"/>
      <c r="P1247" s="90"/>
      <c r="Q1247" s="90"/>
      <c r="R1247" s="90"/>
    </row>
    <row r="1248">
      <c r="A1248" s="89" t="s">
        <v>1439</v>
      </c>
      <c r="B1248" s="90">
        <v>100.0</v>
      </c>
      <c r="C1248" s="90">
        <v>2307.0</v>
      </c>
      <c r="D1248" s="90" t="s">
        <v>82</v>
      </c>
      <c r="E1248" s="92">
        <v>1.0</v>
      </c>
      <c r="F1248" s="92">
        <v>-0.935509142669622</v>
      </c>
      <c r="G1248" s="92">
        <v>5.77248114734397</v>
      </c>
      <c r="H1248" s="92">
        <v>0.61435490822939</v>
      </c>
      <c r="I1248" s="93">
        <v>63.0</v>
      </c>
      <c r="J1248" s="90"/>
      <c r="K1248" s="90"/>
      <c r="L1248" s="90"/>
      <c r="M1248" s="90"/>
      <c r="N1248" s="90"/>
      <c r="O1248" s="90"/>
      <c r="P1248" s="90"/>
      <c r="Q1248" s="90"/>
      <c r="R1248" s="90"/>
    </row>
    <row r="1249">
      <c r="A1249" s="89" t="s">
        <v>1440</v>
      </c>
      <c r="B1249" s="90">
        <v>100.0</v>
      </c>
      <c r="C1249" s="90">
        <v>2307.0</v>
      </c>
      <c r="D1249" s="90" t="s">
        <v>82</v>
      </c>
      <c r="E1249" s="92">
        <v>1.0</v>
      </c>
      <c r="F1249" s="92">
        <v>-0.935509142669622</v>
      </c>
      <c r="G1249" s="92">
        <v>5.77248114734397</v>
      </c>
      <c r="H1249" s="92">
        <v>0.61435490822939</v>
      </c>
      <c r="I1249" s="93">
        <v>63.0</v>
      </c>
      <c r="J1249" s="90"/>
      <c r="K1249" s="90"/>
      <c r="L1249" s="90"/>
      <c r="M1249" s="90"/>
      <c r="N1249" s="90"/>
      <c r="O1249" s="90"/>
      <c r="P1249" s="90"/>
      <c r="Q1249" s="90"/>
      <c r="R1249" s="90"/>
    </row>
    <row r="1250">
      <c r="A1250" s="89" t="s">
        <v>1441</v>
      </c>
      <c r="B1250" s="90">
        <v>100.0</v>
      </c>
      <c r="C1250" s="90">
        <v>2625.0</v>
      </c>
      <c r="D1250" s="90" t="s">
        <v>82</v>
      </c>
      <c r="E1250" s="92">
        <v>1.0</v>
      </c>
      <c r="F1250" s="92">
        <v>-0.91607705071567</v>
      </c>
      <c r="G1250" s="92">
        <v>5.25902543705328</v>
      </c>
      <c r="H1250" s="92">
        <v>0.561611004057171</v>
      </c>
      <c r="I1250" s="93">
        <v>73.0</v>
      </c>
      <c r="J1250" s="90"/>
      <c r="K1250" s="90"/>
      <c r="L1250" s="90"/>
      <c r="M1250" s="90"/>
      <c r="N1250" s="90"/>
      <c r="O1250" s="90"/>
      <c r="P1250" s="90"/>
      <c r="Q1250" s="90"/>
      <c r="R1250" s="90"/>
    </row>
    <row r="1251">
      <c r="A1251" s="89" t="s">
        <v>1442</v>
      </c>
      <c r="B1251" s="90">
        <v>100.0</v>
      </c>
      <c r="C1251" s="90">
        <v>2625.0</v>
      </c>
      <c r="D1251" s="90" t="s">
        <v>82</v>
      </c>
      <c r="E1251" s="92">
        <v>1.0</v>
      </c>
      <c r="F1251" s="92">
        <v>-0.91607705071567</v>
      </c>
      <c r="G1251" s="92">
        <v>5.25902543705328</v>
      </c>
      <c r="H1251" s="92">
        <v>0.561611004057171</v>
      </c>
      <c r="I1251" s="93">
        <v>73.0</v>
      </c>
      <c r="J1251" s="90"/>
      <c r="K1251" s="90"/>
      <c r="L1251" s="90"/>
      <c r="M1251" s="90"/>
      <c r="N1251" s="90"/>
      <c r="O1251" s="90"/>
      <c r="P1251" s="90"/>
      <c r="Q1251" s="90"/>
      <c r="R1251" s="90"/>
    </row>
    <row r="1252">
      <c r="A1252" s="89" t="s">
        <v>1443</v>
      </c>
      <c r="B1252" s="90">
        <v>100.0</v>
      </c>
      <c r="C1252" s="90">
        <v>2530.0</v>
      </c>
      <c r="D1252" s="90" t="s">
        <v>82</v>
      </c>
      <c r="E1252" s="92">
        <v>1.0</v>
      </c>
      <c r="F1252" s="92">
        <v>-0.897665839604601</v>
      </c>
      <c r="G1252" s="92">
        <v>2.16623166054924</v>
      </c>
      <c r="H1252" s="92">
        <v>0.252420740470664</v>
      </c>
      <c r="I1252" s="93">
        <v>81.0</v>
      </c>
      <c r="J1252" s="90"/>
      <c r="K1252" s="90"/>
      <c r="L1252" s="90"/>
      <c r="M1252" s="90"/>
      <c r="N1252" s="90"/>
      <c r="O1252" s="90"/>
      <c r="P1252" s="90"/>
      <c r="Q1252" s="90"/>
      <c r="R1252" s="90"/>
    </row>
    <row r="1253">
      <c r="A1253" s="89" t="s">
        <v>1444</v>
      </c>
      <c r="B1253" s="90">
        <v>100.0</v>
      </c>
      <c r="C1253" s="90">
        <v>2530.0</v>
      </c>
      <c r="D1253" s="90" t="s">
        <v>82</v>
      </c>
      <c r="E1253" s="92">
        <v>1.0</v>
      </c>
      <c r="F1253" s="92">
        <v>-0.897665839604601</v>
      </c>
      <c r="G1253" s="92">
        <v>2.16623166054924</v>
      </c>
      <c r="H1253" s="92">
        <v>0.252420740470664</v>
      </c>
      <c r="I1253" s="93">
        <v>81.0</v>
      </c>
      <c r="J1253" s="90"/>
      <c r="K1253" s="90"/>
      <c r="L1253" s="90"/>
      <c r="M1253" s="90"/>
      <c r="N1253" s="90"/>
      <c r="O1253" s="90"/>
      <c r="P1253" s="90"/>
      <c r="Q1253" s="90"/>
      <c r="R1253" s="90"/>
    </row>
    <row r="1254">
      <c r="A1254" s="89" t="s">
        <v>1445</v>
      </c>
      <c r="B1254" s="90">
        <v>100.0</v>
      </c>
      <c r="C1254" s="90">
        <v>2381.0</v>
      </c>
      <c r="D1254" s="90" t="s">
        <v>82</v>
      </c>
      <c r="E1254" s="92">
        <v>1.0</v>
      </c>
      <c r="F1254" s="92">
        <v>-0.929212639666134</v>
      </c>
      <c r="G1254" s="92">
        <v>5.89128621758442</v>
      </c>
      <c r="H1254" s="92">
        <v>0.626009541991926</v>
      </c>
      <c r="I1254" s="93">
        <v>78.0</v>
      </c>
      <c r="J1254" s="90"/>
      <c r="K1254" s="90"/>
      <c r="L1254" s="90"/>
      <c r="M1254" s="90"/>
      <c r="N1254" s="90"/>
      <c r="O1254" s="90"/>
      <c r="P1254" s="90"/>
      <c r="Q1254" s="90"/>
      <c r="R1254" s="90"/>
    </row>
    <row r="1255">
      <c r="A1255" s="89" t="s">
        <v>1446</v>
      </c>
      <c r="B1255" s="90">
        <v>100.0</v>
      </c>
      <c r="C1255" s="90">
        <v>2381.0</v>
      </c>
      <c r="D1255" s="90" t="s">
        <v>82</v>
      </c>
      <c r="E1255" s="92">
        <v>1.0</v>
      </c>
      <c r="F1255" s="92">
        <v>-0.929212639666134</v>
      </c>
      <c r="G1255" s="92">
        <v>5.89128621758442</v>
      </c>
      <c r="H1255" s="92">
        <v>0.626009541991926</v>
      </c>
      <c r="I1255" s="93">
        <v>78.0</v>
      </c>
      <c r="J1255" s="90"/>
      <c r="K1255" s="90"/>
      <c r="L1255" s="90"/>
      <c r="M1255" s="90"/>
      <c r="N1255" s="90"/>
      <c r="O1255" s="90"/>
      <c r="P1255" s="90"/>
      <c r="Q1255" s="90"/>
      <c r="R1255" s="90"/>
    </row>
    <row r="1256">
      <c r="A1256" s="89" t="s">
        <v>1447</v>
      </c>
      <c r="B1256" s="90">
        <v>100.0</v>
      </c>
      <c r="C1256" s="90">
        <v>2435.0</v>
      </c>
      <c r="D1256" s="90" t="s">
        <v>82</v>
      </c>
      <c r="E1256" s="92">
        <v>1.0</v>
      </c>
      <c r="F1256" s="92">
        <v>-0.931272535615202</v>
      </c>
      <c r="G1256" s="92">
        <v>4.4410992920475</v>
      </c>
      <c r="H1256" s="92">
        <v>0.481265392977047</v>
      </c>
      <c r="I1256" s="93">
        <v>69.0</v>
      </c>
      <c r="J1256" s="90"/>
      <c r="K1256" s="90"/>
      <c r="L1256" s="90"/>
      <c r="M1256" s="90"/>
      <c r="N1256" s="90"/>
      <c r="O1256" s="90"/>
      <c r="P1256" s="90"/>
      <c r="Q1256" s="90"/>
      <c r="R1256" s="90"/>
    </row>
    <row r="1257">
      <c r="A1257" s="89" t="s">
        <v>1448</v>
      </c>
      <c r="B1257" s="90">
        <v>100.0</v>
      </c>
      <c r="C1257" s="90">
        <v>2435.0</v>
      </c>
      <c r="D1257" s="90" t="s">
        <v>82</v>
      </c>
      <c r="E1257" s="92">
        <v>1.0</v>
      </c>
      <c r="F1257" s="92">
        <v>-0.931272535615202</v>
      </c>
      <c r="G1257" s="92">
        <v>4.4410992920475</v>
      </c>
      <c r="H1257" s="92">
        <v>0.481265392977047</v>
      </c>
      <c r="I1257" s="93">
        <v>69.0</v>
      </c>
      <c r="J1257" s="90"/>
      <c r="K1257" s="90"/>
      <c r="L1257" s="90"/>
      <c r="M1257" s="90"/>
      <c r="N1257" s="90"/>
      <c r="O1257" s="90"/>
      <c r="P1257" s="90"/>
      <c r="Q1257" s="90"/>
      <c r="R1257" s="90"/>
    </row>
    <row r="1258">
      <c r="A1258" s="89" t="s">
        <v>1449</v>
      </c>
      <c r="B1258" s="90">
        <v>100.0</v>
      </c>
      <c r="C1258" s="90">
        <v>2363.0</v>
      </c>
      <c r="D1258" s="90" t="s">
        <v>82</v>
      </c>
      <c r="E1258" s="92">
        <v>1.0</v>
      </c>
      <c r="F1258" s="92">
        <v>-0.920631672929017</v>
      </c>
      <c r="G1258" s="92">
        <v>5.70970821132622</v>
      </c>
      <c r="H1258" s="92">
        <v>0.609208436419767</v>
      </c>
      <c r="I1258" s="93">
        <v>67.0</v>
      </c>
      <c r="J1258" s="90"/>
      <c r="K1258" s="90"/>
      <c r="L1258" s="90"/>
      <c r="M1258" s="90"/>
      <c r="N1258" s="90"/>
      <c r="O1258" s="90"/>
      <c r="P1258" s="90"/>
      <c r="Q1258" s="90"/>
      <c r="R1258" s="90"/>
    </row>
    <row r="1259">
      <c r="A1259" s="89" t="s">
        <v>1450</v>
      </c>
      <c r="B1259" s="90">
        <v>100.0</v>
      </c>
      <c r="C1259" s="90">
        <v>2363.0</v>
      </c>
      <c r="D1259" s="90" t="s">
        <v>82</v>
      </c>
      <c r="E1259" s="92">
        <v>1.0</v>
      </c>
      <c r="F1259" s="92">
        <v>-0.920631672929017</v>
      </c>
      <c r="G1259" s="92">
        <v>5.70970821132622</v>
      </c>
      <c r="H1259" s="92">
        <v>0.609208436419767</v>
      </c>
      <c r="I1259" s="93">
        <v>67.0</v>
      </c>
      <c r="J1259" s="90"/>
      <c r="K1259" s="90"/>
      <c r="L1259" s="90"/>
      <c r="M1259" s="90"/>
      <c r="N1259" s="90"/>
      <c r="O1259" s="90"/>
      <c r="P1259" s="90"/>
      <c r="Q1259" s="90"/>
      <c r="R1259" s="90"/>
    </row>
    <row r="1260">
      <c r="A1260" s="89" t="s">
        <v>1451</v>
      </c>
      <c r="B1260" s="90">
        <v>100.0</v>
      </c>
      <c r="C1260" s="90">
        <v>2510.0</v>
      </c>
      <c r="D1260" s="90" t="s">
        <v>82</v>
      </c>
      <c r="E1260" s="92">
        <v>1.0</v>
      </c>
      <c r="F1260" s="92">
        <v>-0.918117238433753</v>
      </c>
      <c r="G1260" s="92">
        <v>5.22992404788938</v>
      </c>
      <c r="H1260" s="92">
        <v>0.560318624992057</v>
      </c>
      <c r="I1260" s="93">
        <v>74.0</v>
      </c>
      <c r="J1260" s="90"/>
      <c r="K1260" s="90"/>
      <c r="L1260" s="90"/>
      <c r="M1260" s="90"/>
      <c r="N1260" s="90"/>
      <c r="O1260" s="90"/>
      <c r="P1260" s="90"/>
      <c r="Q1260" s="90"/>
      <c r="R1260" s="90"/>
    </row>
    <row r="1261">
      <c r="A1261" s="89" t="s">
        <v>1452</v>
      </c>
      <c r="B1261" s="90">
        <v>100.0</v>
      </c>
      <c r="C1261" s="90">
        <v>2510.0</v>
      </c>
      <c r="D1261" s="90" t="s">
        <v>82</v>
      </c>
      <c r="E1261" s="92">
        <v>1.0</v>
      </c>
      <c r="F1261" s="92">
        <v>-0.918117238433753</v>
      </c>
      <c r="G1261" s="92">
        <v>5.22992404788938</v>
      </c>
      <c r="H1261" s="92">
        <v>0.560318624992057</v>
      </c>
      <c r="I1261" s="93">
        <v>74.0</v>
      </c>
      <c r="J1261" s="90"/>
      <c r="K1261" s="90"/>
      <c r="L1261" s="90"/>
      <c r="M1261" s="90"/>
      <c r="N1261" s="90"/>
      <c r="O1261" s="90"/>
      <c r="P1261" s="90"/>
      <c r="Q1261" s="90"/>
      <c r="R1261" s="90"/>
    </row>
    <row r="1262">
      <c r="A1262" s="89" t="s">
        <v>1453</v>
      </c>
      <c r="B1262" s="90">
        <v>100.0</v>
      </c>
      <c r="C1262" s="90">
        <v>2468.0</v>
      </c>
      <c r="D1262" s="90" t="s">
        <v>82</v>
      </c>
      <c r="E1262" s="92">
        <v>1.0</v>
      </c>
      <c r="F1262" s="92">
        <v>-0.930657178360169</v>
      </c>
      <c r="G1262" s="92">
        <v>6.21776160013456</v>
      </c>
      <c r="H1262" s="92">
        <v>0.658430281513901</v>
      </c>
      <c r="I1262" s="93">
        <v>71.0</v>
      </c>
      <c r="J1262" s="90"/>
      <c r="K1262" s="90"/>
      <c r="L1262" s="90"/>
      <c r="M1262" s="90"/>
      <c r="N1262" s="90"/>
      <c r="O1262" s="90"/>
      <c r="P1262" s="90"/>
      <c r="Q1262" s="90"/>
      <c r="R1262" s="90"/>
    </row>
    <row r="1263">
      <c r="A1263" s="89" t="s">
        <v>1454</v>
      </c>
      <c r="B1263" s="90">
        <v>100.0</v>
      </c>
      <c r="C1263" s="90">
        <v>2468.0</v>
      </c>
      <c r="D1263" s="90" t="s">
        <v>82</v>
      </c>
      <c r="E1263" s="92">
        <v>1.0</v>
      </c>
      <c r="F1263" s="92">
        <v>-0.930657178360169</v>
      </c>
      <c r="G1263" s="92">
        <v>6.21776160013456</v>
      </c>
      <c r="H1263" s="92">
        <v>0.658430281513901</v>
      </c>
      <c r="I1263" s="93">
        <v>71.0</v>
      </c>
      <c r="J1263" s="90"/>
      <c r="K1263" s="90"/>
      <c r="L1263" s="90"/>
      <c r="M1263" s="90"/>
      <c r="N1263" s="90"/>
      <c r="O1263" s="90"/>
      <c r="P1263" s="90"/>
      <c r="Q1263" s="90"/>
      <c r="R1263" s="90"/>
    </row>
    <row r="1264">
      <c r="A1264" s="89" t="s">
        <v>1455</v>
      </c>
      <c r="B1264" s="90">
        <v>100.0</v>
      </c>
      <c r="C1264" s="90">
        <v>2528.0</v>
      </c>
      <c r="D1264" s="90" t="s">
        <v>82</v>
      </c>
      <c r="E1264" s="92">
        <v>1.0</v>
      </c>
      <c r="F1264" s="92">
        <v>-0.91217382388969</v>
      </c>
      <c r="G1264" s="92">
        <v>6.14299799287821</v>
      </c>
      <c r="H1264" s="92">
        <v>0.649369919361511</v>
      </c>
      <c r="I1264" s="93">
        <v>73.0</v>
      </c>
      <c r="J1264" s="90"/>
      <c r="K1264" s="90"/>
      <c r="L1264" s="90"/>
      <c r="M1264" s="90"/>
      <c r="N1264" s="90"/>
      <c r="O1264" s="90"/>
      <c r="P1264" s="90"/>
      <c r="Q1264" s="90"/>
      <c r="R1264" s="90"/>
    </row>
    <row r="1265">
      <c r="A1265" s="89" t="s">
        <v>1456</v>
      </c>
      <c r="B1265" s="90">
        <v>100.0</v>
      </c>
      <c r="C1265" s="90">
        <v>2528.0</v>
      </c>
      <c r="D1265" s="90" t="s">
        <v>82</v>
      </c>
      <c r="E1265" s="92">
        <v>1.0</v>
      </c>
      <c r="F1265" s="92">
        <v>-0.91217382388969</v>
      </c>
      <c r="G1265" s="92">
        <v>6.14299799287821</v>
      </c>
      <c r="H1265" s="92">
        <v>0.649369919361511</v>
      </c>
      <c r="I1265" s="93">
        <v>73.0</v>
      </c>
      <c r="J1265" s="90"/>
      <c r="K1265" s="90"/>
      <c r="L1265" s="90"/>
      <c r="M1265" s="90"/>
      <c r="N1265" s="90"/>
      <c r="O1265" s="90"/>
      <c r="P1265" s="90"/>
      <c r="Q1265" s="90"/>
      <c r="R1265" s="90"/>
    </row>
    <row r="1266">
      <c r="A1266" s="89" t="s">
        <v>1457</v>
      </c>
      <c r="B1266" s="90">
        <v>100.0</v>
      </c>
      <c r="C1266" s="90">
        <v>2419.0</v>
      </c>
      <c r="D1266" s="90" t="s">
        <v>82</v>
      </c>
      <c r="E1266" s="92">
        <v>1.0</v>
      </c>
      <c r="F1266" s="92">
        <v>-0.935235355892079</v>
      </c>
      <c r="G1266" s="92">
        <v>5.52725381596535</v>
      </c>
      <c r="H1266" s="92">
        <v>0.589380334824704</v>
      </c>
      <c r="I1266" s="93">
        <v>73.0</v>
      </c>
      <c r="J1266" s="90"/>
      <c r="K1266" s="90"/>
      <c r="L1266" s="90"/>
      <c r="M1266" s="90"/>
      <c r="N1266" s="90"/>
      <c r="O1266" s="90"/>
      <c r="P1266" s="90"/>
      <c r="Q1266" s="90"/>
      <c r="R1266" s="90"/>
    </row>
    <row r="1267">
      <c r="A1267" s="89" t="s">
        <v>1458</v>
      </c>
      <c r="B1267" s="90">
        <v>100.0</v>
      </c>
      <c r="C1267" s="90">
        <v>2419.0</v>
      </c>
      <c r="D1267" s="90" t="s">
        <v>82</v>
      </c>
      <c r="E1267" s="92">
        <v>1.0</v>
      </c>
      <c r="F1267" s="92">
        <v>-0.935235355892079</v>
      </c>
      <c r="G1267" s="92">
        <v>5.52725381596535</v>
      </c>
      <c r="H1267" s="92">
        <v>0.589380334824704</v>
      </c>
      <c r="I1267" s="93">
        <v>73.0</v>
      </c>
      <c r="J1267" s="90"/>
      <c r="K1267" s="90"/>
      <c r="L1267" s="90"/>
      <c r="M1267" s="90"/>
      <c r="N1267" s="90"/>
      <c r="O1267" s="90"/>
      <c r="P1267" s="90"/>
      <c r="Q1267" s="90"/>
      <c r="R1267" s="90"/>
    </row>
    <row r="1268">
      <c r="A1268" s="89" t="s">
        <v>407</v>
      </c>
      <c r="B1268" s="90">
        <v>100.0</v>
      </c>
      <c r="C1268" s="90">
        <v>2512.0</v>
      </c>
      <c r="D1268" s="90" t="s">
        <v>82</v>
      </c>
      <c r="E1268" s="92">
        <v>1.0</v>
      </c>
      <c r="F1268" s="92">
        <v>-0.932601029478406</v>
      </c>
      <c r="G1268" s="92">
        <v>3.73870135187626</v>
      </c>
      <c r="H1268" s="92">
        <v>0.409587334916391</v>
      </c>
      <c r="I1268" s="93">
        <v>75.0</v>
      </c>
      <c r="J1268" s="90"/>
      <c r="K1268" s="90"/>
      <c r="L1268" s="90"/>
      <c r="M1268" s="90"/>
      <c r="N1268" s="90"/>
      <c r="O1268" s="90"/>
      <c r="P1268" s="90"/>
      <c r="Q1268" s="90"/>
      <c r="R1268" s="90"/>
    </row>
    <row r="1269">
      <c r="A1269" s="89" t="s">
        <v>413</v>
      </c>
      <c r="B1269" s="90">
        <v>100.0</v>
      </c>
      <c r="C1269" s="90">
        <v>2512.0</v>
      </c>
      <c r="D1269" s="90" t="s">
        <v>82</v>
      </c>
      <c r="E1269" s="92">
        <v>1.0</v>
      </c>
      <c r="F1269" s="92">
        <v>-0.932601029478406</v>
      </c>
      <c r="G1269" s="92">
        <v>3.73870135187626</v>
      </c>
      <c r="H1269" s="92">
        <v>0.409587334916391</v>
      </c>
      <c r="I1269" s="93">
        <v>75.0</v>
      </c>
      <c r="J1269" s="90"/>
      <c r="K1269" s="90"/>
      <c r="L1269" s="90"/>
      <c r="M1269" s="90"/>
      <c r="N1269" s="90"/>
      <c r="O1269" s="90"/>
      <c r="P1269" s="90"/>
      <c r="Q1269" s="90"/>
      <c r="R1269" s="90"/>
    </row>
    <row r="1270">
      <c r="A1270" s="89" t="s">
        <v>1459</v>
      </c>
      <c r="B1270" s="90">
        <v>100.0</v>
      </c>
      <c r="C1270" s="90">
        <v>2361.0</v>
      </c>
      <c r="D1270" s="90" t="s">
        <v>82</v>
      </c>
      <c r="E1270" s="92">
        <v>1.0</v>
      </c>
      <c r="F1270" s="92">
        <v>-0.94259457314769</v>
      </c>
      <c r="G1270" s="92">
        <v>7.41630126945617</v>
      </c>
      <c r="H1270" s="92">
        <v>0.778122618299319</v>
      </c>
      <c r="I1270" s="93">
        <v>69.0</v>
      </c>
      <c r="J1270" s="90"/>
      <c r="K1270" s="90"/>
      <c r="L1270" s="90"/>
      <c r="M1270" s="90"/>
      <c r="N1270" s="90"/>
      <c r="O1270" s="90"/>
      <c r="P1270" s="90"/>
      <c r="Q1270" s="90"/>
      <c r="R1270" s="90"/>
    </row>
    <row r="1271">
      <c r="A1271" s="89" t="s">
        <v>1460</v>
      </c>
      <c r="B1271" s="90">
        <v>100.0</v>
      </c>
      <c r="C1271" s="90">
        <v>2361.0</v>
      </c>
      <c r="D1271" s="90" t="s">
        <v>82</v>
      </c>
      <c r="E1271" s="92">
        <v>1.0</v>
      </c>
      <c r="F1271" s="92">
        <v>-0.94259457314769</v>
      </c>
      <c r="G1271" s="92">
        <v>7.41630126945617</v>
      </c>
      <c r="H1271" s="92">
        <v>0.778122618299319</v>
      </c>
      <c r="I1271" s="93">
        <v>69.0</v>
      </c>
      <c r="J1271" s="90"/>
      <c r="K1271" s="90"/>
      <c r="L1271" s="90"/>
      <c r="M1271" s="90"/>
      <c r="N1271" s="90"/>
      <c r="O1271" s="90"/>
      <c r="P1271" s="90"/>
      <c r="Q1271" s="90"/>
      <c r="R1271" s="90"/>
    </row>
    <row r="1272">
      <c r="A1272" s="89" t="s">
        <v>1461</v>
      </c>
      <c r="B1272" s="90">
        <v>100.0</v>
      </c>
      <c r="C1272" s="90">
        <v>2584.0</v>
      </c>
      <c r="D1272" s="90" t="s">
        <v>82</v>
      </c>
      <c r="E1272" s="92">
        <v>1.0</v>
      </c>
      <c r="F1272" s="92">
        <v>-0.917344383164911</v>
      </c>
      <c r="G1272" s="92">
        <v>2.87619564289658</v>
      </c>
      <c r="H1272" s="92">
        <v>0.322849927075421</v>
      </c>
      <c r="I1272" s="93">
        <v>78.0</v>
      </c>
      <c r="J1272" s="90"/>
      <c r="K1272" s="90"/>
      <c r="L1272" s="90"/>
      <c r="M1272" s="90"/>
      <c r="N1272" s="90"/>
      <c r="O1272" s="90"/>
      <c r="P1272" s="90"/>
      <c r="Q1272" s="90"/>
      <c r="R1272" s="90"/>
    </row>
    <row r="1273">
      <c r="A1273" s="89" t="s">
        <v>1462</v>
      </c>
      <c r="B1273" s="90">
        <v>100.0</v>
      </c>
      <c r="C1273" s="90">
        <v>2584.0</v>
      </c>
      <c r="D1273" s="90" t="s">
        <v>82</v>
      </c>
      <c r="E1273" s="92">
        <v>1.0</v>
      </c>
      <c r="F1273" s="92">
        <v>-0.917344383164911</v>
      </c>
      <c r="G1273" s="92">
        <v>2.87619564289658</v>
      </c>
      <c r="H1273" s="92">
        <v>0.322849927075421</v>
      </c>
      <c r="I1273" s="93">
        <v>78.0</v>
      </c>
      <c r="J1273" s="90"/>
      <c r="K1273" s="90"/>
      <c r="L1273" s="90"/>
      <c r="M1273" s="90"/>
      <c r="N1273" s="90"/>
      <c r="O1273" s="90"/>
      <c r="P1273" s="90"/>
      <c r="Q1273" s="90"/>
      <c r="R1273" s="90"/>
    </row>
    <row r="1274">
      <c r="A1274" s="89" t="s">
        <v>1463</v>
      </c>
      <c r="B1274" s="90">
        <v>100.0</v>
      </c>
      <c r="C1274" s="90">
        <v>2208.0</v>
      </c>
      <c r="D1274" s="90" t="s">
        <v>82</v>
      </c>
      <c r="E1274" s="92">
        <v>1.0</v>
      </c>
      <c r="F1274" s="92">
        <v>-0.936539564182925</v>
      </c>
      <c r="G1274" s="92">
        <v>5.37061763528913</v>
      </c>
      <c r="H1274" s="92">
        <v>0.574592515463247</v>
      </c>
      <c r="I1274" s="93">
        <v>66.0</v>
      </c>
      <c r="J1274" s="90"/>
      <c r="K1274" s="90"/>
      <c r="L1274" s="90"/>
      <c r="M1274" s="90"/>
      <c r="N1274" s="90"/>
      <c r="O1274" s="90"/>
      <c r="P1274" s="90"/>
      <c r="Q1274" s="90"/>
      <c r="R1274" s="90"/>
    </row>
    <row r="1275">
      <c r="A1275" s="89" t="s">
        <v>1464</v>
      </c>
      <c r="B1275" s="90">
        <v>100.0</v>
      </c>
      <c r="C1275" s="90">
        <v>2208.0</v>
      </c>
      <c r="D1275" s="90" t="s">
        <v>82</v>
      </c>
      <c r="E1275" s="92">
        <v>1.0</v>
      </c>
      <c r="F1275" s="92">
        <v>-0.936539564182925</v>
      </c>
      <c r="G1275" s="92">
        <v>5.37061763528913</v>
      </c>
      <c r="H1275" s="92">
        <v>0.574592515463247</v>
      </c>
      <c r="I1275" s="93">
        <v>66.0</v>
      </c>
      <c r="J1275" s="90"/>
      <c r="K1275" s="90"/>
      <c r="L1275" s="90"/>
      <c r="M1275" s="90"/>
      <c r="N1275" s="90"/>
      <c r="O1275" s="90"/>
      <c r="P1275" s="90"/>
      <c r="Q1275" s="90"/>
      <c r="R1275" s="90"/>
    </row>
    <row r="1276">
      <c r="A1276" s="89" t="s">
        <v>1465</v>
      </c>
      <c r="B1276" s="90">
        <v>100.0</v>
      </c>
      <c r="C1276" s="90">
        <v>2755.0</v>
      </c>
      <c r="D1276" s="90" t="s">
        <v>82</v>
      </c>
      <c r="E1276" s="92">
        <v>1.0</v>
      </c>
      <c r="F1276" s="92">
        <v>-0.930220314032762</v>
      </c>
      <c r="G1276" s="92">
        <v>3.12909802659581</v>
      </c>
      <c r="H1276" s="92">
        <v>0.34739916621309</v>
      </c>
      <c r="I1276" s="93">
        <v>78.0</v>
      </c>
      <c r="J1276" s="90"/>
      <c r="K1276" s="90"/>
      <c r="L1276" s="90"/>
      <c r="M1276" s="90"/>
      <c r="N1276" s="90"/>
      <c r="O1276" s="90"/>
      <c r="P1276" s="90"/>
      <c r="Q1276" s="90"/>
      <c r="R1276" s="90"/>
    </row>
    <row r="1277">
      <c r="A1277" s="89" t="s">
        <v>1466</v>
      </c>
      <c r="B1277" s="90">
        <v>100.0</v>
      </c>
      <c r="C1277" s="90">
        <v>2755.0</v>
      </c>
      <c r="D1277" s="90" t="s">
        <v>82</v>
      </c>
      <c r="E1277" s="92">
        <v>1.0</v>
      </c>
      <c r="F1277" s="92">
        <v>-0.930220314032762</v>
      </c>
      <c r="G1277" s="92">
        <v>3.12909802659581</v>
      </c>
      <c r="H1277" s="92">
        <v>0.34739916621309</v>
      </c>
      <c r="I1277" s="93">
        <v>78.0</v>
      </c>
      <c r="J1277" s="90"/>
      <c r="K1277" s="90"/>
      <c r="L1277" s="90"/>
      <c r="M1277" s="90"/>
      <c r="N1277" s="90"/>
      <c r="O1277" s="90"/>
      <c r="P1277" s="90"/>
      <c r="Q1277" s="90"/>
      <c r="R1277" s="90"/>
    </row>
    <row r="1278">
      <c r="A1278" s="89" t="s">
        <v>1467</v>
      </c>
      <c r="B1278" s="90">
        <v>100.0</v>
      </c>
      <c r="C1278" s="90">
        <v>2251.0</v>
      </c>
      <c r="D1278" s="90" t="s">
        <v>82</v>
      </c>
      <c r="E1278" s="92">
        <v>1.0</v>
      </c>
      <c r="F1278" s="92">
        <v>-0.953496626220582</v>
      </c>
      <c r="G1278" s="92">
        <v>7.74965800629873</v>
      </c>
      <c r="H1278" s="92">
        <v>0.810823404110057</v>
      </c>
      <c r="I1278" s="93">
        <v>68.0</v>
      </c>
      <c r="J1278" s="90"/>
      <c r="K1278" s="90"/>
      <c r="L1278" s="90"/>
      <c r="M1278" s="90"/>
      <c r="N1278" s="90"/>
      <c r="O1278" s="90"/>
      <c r="P1278" s="90"/>
      <c r="Q1278" s="90"/>
      <c r="R1278" s="90"/>
    </row>
    <row r="1279">
      <c r="A1279" s="89" t="s">
        <v>1468</v>
      </c>
      <c r="B1279" s="90">
        <v>100.0</v>
      </c>
      <c r="C1279" s="90">
        <v>2251.0</v>
      </c>
      <c r="D1279" s="90" t="s">
        <v>82</v>
      </c>
      <c r="E1279" s="92">
        <v>1.0</v>
      </c>
      <c r="F1279" s="92">
        <v>-0.953496626220582</v>
      </c>
      <c r="G1279" s="92">
        <v>7.74965800629873</v>
      </c>
      <c r="H1279" s="92">
        <v>0.810823404110057</v>
      </c>
      <c r="I1279" s="93">
        <v>68.0</v>
      </c>
      <c r="J1279" s="90"/>
      <c r="K1279" s="90"/>
      <c r="L1279" s="90"/>
      <c r="M1279" s="90"/>
      <c r="N1279" s="90"/>
      <c r="O1279" s="90"/>
      <c r="P1279" s="90"/>
      <c r="Q1279" s="90"/>
      <c r="R1279" s="90"/>
    </row>
    <row r="1280">
      <c r="A1280" s="89" t="s">
        <v>1469</v>
      </c>
      <c r="B1280" s="90">
        <v>100.0</v>
      </c>
      <c r="C1280" s="90">
        <v>2616.0</v>
      </c>
      <c r="D1280" s="90" t="s">
        <v>82</v>
      </c>
      <c r="E1280" s="92">
        <v>1.0</v>
      </c>
      <c r="F1280" s="92">
        <v>-0.937943927087282</v>
      </c>
      <c r="G1280" s="92">
        <v>5.28560294946857</v>
      </c>
      <c r="H1280" s="92">
        <v>0.564093044982695</v>
      </c>
      <c r="I1280" s="93">
        <v>76.0</v>
      </c>
      <c r="J1280" s="90"/>
      <c r="K1280" s="90"/>
      <c r="L1280" s="90"/>
      <c r="M1280" s="90"/>
      <c r="N1280" s="90"/>
      <c r="O1280" s="90"/>
      <c r="P1280" s="90"/>
      <c r="Q1280" s="90"/>
      <c r="R1280" s="90"/>
    </row>
    <row r="1281">
      <c r="A1281" s="89" t="s">
        <v>1470</v>
      </c>
      <c r="B1281" s="90">
        <v>100.0</v>
      </c>
      <c r="C1281" s="90">
        <v>2616.0</v>
      </c>
      <c r="D1281" s="90" t="s">
        <v>82</v>
      </c>
      <c r="E1281" s="92">
        <v>1.0</v>
      </c>
      <c r="F1281" s="92">
        <v>-0.937943927087282</v>
      </c>
      <c r="G1281" s="92">
        <v>5.28560294946857</v>
      </c>
      <c r="H1281" s="92">
        <v>0.564093044982695</v>
      </c>
      <c r="I1281" s="93">
        <v>76.0</v>
      </c>
      <c r="J1281" s="90"/>
      <c r="K1281" s="90"/>
      <c r="L1281" s="90"/>
      <c r="M1281" s="90"/>
      <c r="N1281" s="90"/>
      <c r="O1281" s="90"/>
      <c r="P1281" s="90"/>
      <c r="Q1281" s="90"/>
      <c r="R1281" s="90"/>
    </row>
    <row r="1282">
      <c r="A1282" s="89" t="s">
        <v>1471</v>
      </c>
      <c r="B1282" s="90">
        <v>100.0</v>
      </c>
      <c r="C1282" s="90">
        <v>2656.0</v>
      </c>
      <c r="D1282" s="90" t="s">
        <v>82</v>
      </c>
      <c r="E1282" s="92">
        <v>1.0</v>
      </c>
      <c r="F1282" s="92">
        <v>-0.920803894850898</v>
      </c>
      <c r="G1282" s="92">
        <v>4.33058826772859</v>
      </c>
      <c r="H1282" s="92">
        <v>0.468960202439779</v>
      </c>
      <c r="I1282" s="93">
        <v>73.0</v>
      </c>
      <c r="J1282" s="90"/>
      <c r="K1282" s="90"/>
      <c r="L1282" s="90"/>
      <c r="M1282" s="90"/>
      <c r="N1282" s="90"/>
      <c r="O1282" s="90"/>
      <c r="P1282" s="90"/>
      <c r="Q1282" s="90"/>
      <c r="R1282" s="90"/>
    </row>
    <row r="1283">
      <c r="A1283" s="89" t="s">
        <v>1472</v>
      </c>
      <c r="B1283" s="90">
        <v>100.0</v>
      </c>
      <c r="C1283" s="90">
        <v>2656.0</v>
      </c>
      <c r="D1283" s="90" t="s">
        <v>82</v>
      </c>
      <c r="E1283" s="92">
        <v>1.0</v>
      </c>
      <c r="F1283" s="92">
        <v>-0.920803894850898</v>
      </c>
      <c r="G1283" s="92">
        <v>4.33058826772859</v>
      </c>
      <c r="H1283" s="92">
        <v>0.468960202439779</v>
      </c>
      <c r="I1283" s="93">
        <v>73.0</v>
      </c>
      <c r="J1283" s="90"/>
      <c r="K1283" s="90"/>
      <c r="L1283" s="90"/>
      <c r="M1283" s="90"/>
      <c r="N1283" s="90"/>
      <c r="O1283" s="90"/>
      <c r="P1283" s="90"/>
      <c r="Q1283" s="90"/>
      <c r="R1283" s="90"/>
    </row>
    <row r="1284">
      <c r="A1284" s="89" t="s">
        <v>1473</v>
      </c>
      <c r="B1284" s="90">
        <v>100.0</v>
      </c>
      <c r="C1284" s="90">
        <v>2663.0</v>
      </c>
      <c r="D1284" s="90" t="s">
        <v>82</v>
      </c>
      <c r="E1284" s="92">
        <v>1.0</v>
      </c>
      <c r="F1284" s="92">
        <v>-0.943461243307808</v>
      </c>
      <c r="G1284" s="92">
        <v>3.90554861060654</v>
      </c>
      <c r="H1284" s="92">
        <v>0.426877996182477</v>
      </c>
      <c r="I1284" s="93">
        <v>73.0</v>
      </c>
      <c r="J1284" s="90"/>
      <c r="K1284" s="90"/>
      <c r="L1284" s="90"/>
      <c r="M1284" s="90"/>
      <c r="N1284" s="90"/>
      <c r="O1284" s="90"/>
      <c r="P1284" s="90"/>
      <c r="Q1284" s="90"/>
      <c r="R1284" s="90"/>
    </row>
    <row r="1285">
      <c r="A1285" s="89" t="s">
        <v>1474</v>
      </c>
      <c r="B1285" s="90">
        <v>100.0</v>
      </c>
      <c r="C1285" s="90">
        <v>2663.0</v>
      </c>
      <c r="D1285" s="90" t="s">
        <v>82</v>
      </c>
      <c r="E1285" s="92">
        <v>1.0</v>
      </c>
      <c r="F1285" s="92">
        <v>-0.943461243307808</v>
      </c>
      <c r="G1285" s="92">
        <v>3.90554861060654</v>
      </c>
      <c r="H1285" s="92">
        <v>0.426877996182477</v>
      </c>
      <c r="I1285" s="93">
        <v>73.0</v>
      </c>
      <c r="J1285" s="90"/>
      <c r="K1285" s="90"/>
      <c r="L1285" s="90"/>
      <c r="M1285" s="90"/>
      <c r="N1285" s="90"/>
      <c r="O1285" s="90"/>
      <c r="P1285" s="90"/>
      <c r="Q1285" s="90"/>
      <c r="R1285" s="90"/>
    </row>
    <row r="1286">
      <c r="A1286" s="89" t="s">
        <v>1475</v>
      </c>
      <c r="B1286" s="90">
        <v>100.0</v>
      </c>
      <c r="C1286" s="90">
        <v>2284.0</v>
      </c>
      <c r="D1286" s="90" t="s">
        <v>82</v>
      </c>
      <c r="E1286" s="92">
        <v>1.0</v>
      </c>
      <c r="F1286" s="92">
        <v>-0.928996608546227</v>
      </c>
      <c r="G1286" s="92">
        <v>6.13393002240866</v>
      </c>
      <c r="H1286" s="92">
        <v>0.65025783078379</v>
      </c>
      <c r="I1286" s="93">
        <v>68.0</v>
      </c>
      <c r="J1286" s="90"/>
      <c r="K1286" s="90"/>
      <c r="L1286" s="90"/>
      <c r="M1286" s="90"/>
      <c r="N1286" s="90"/>
      <c r="O1286" s="90"/>
      <c r="P1286" s="90"/>
      <c r="Q1286" s="90"/>
      <c r="R1286" s="90"/>
    </row>
    <row r="1287">
      <c r="A1287" s="89" t="s">
        <v>1476</v>
      </c>
      <c r="B1287" s="90">
        <v>100.0</v>
      </c>
      <c r="C1287" s="90">
        <v>2284.0</v>
      </c>
      <c r="D1287" s="90" t="s">
        <v>82</v>
      </c>
      <c r="E1287" s="92">
        <v>1.0</v>
      </c>
      <c r="F1287" s="92">
        <v>-0.928996608546227</v>
      </c>
      <c r="G1287" s="92">
        <v>6.13393002240866</v>
      </c>
      <c r="H1287" s="92">
        <v>0.65025783078379</v>
      </c>
      <c r="I1287" s="93">
        <v>68.0</v>
      </c>
      <c r="J1287" s="90"/>
      <c r="K1287" s="90"/>
      <c r="L1287" s="90"/>
      <c r="M1287" s="90"/>
      <c r="N1287" s="90"/>
      <c r="O1287" s="90"/>
      <c r="P1287" s="90"/>
      <c r="Q1287" s="90"/>
      <c r="R1287" s="90"/>
    </row>
    <row r="1288">
      <c r="A1288" s="89" t="s">
        <v>1477</v>
      </c>
      <c r="B1288" s="90">
        <v>100.0</v>
      </c>
      <c r="C1288" s="90">
        <v>2613.0</v>
      </c>
      <c r="D1288" s="90" t="s">
        <v>82</v>
      </c>
      <c r="E1288" s="92">
        <v>1.0</v>
      </c>
      <c r="F1288" s="92">
        <v>-0.948802199360641</v>
      </c>
      <c r="G1288" s="92">
        <v>5.41221981898107</v>
      </c>
      <c r="H1288" s="92">
        <v>0.576464974663917</v>
      </c>
      <c r="I1288" s="93">
        <v>73.0</v>
      </c>
      <c r="J1288" s="90"/>
      <c r="K1288" s="90"/>
      <c r="L1288" s="90"/>
      <c r="M1288" s="90"/>
      <c r="N1288" s="90"/>
      <c r="O1288" s="90"/>
      <c r="P1288" s="90"/>
      <c r="Q1288" s="90"/>
      <c r="R1288" s="90"/>
    </row>
    <row r="1289">
      <c r="A1289" s="89" t="s">
        <v>1478</v>
      </c>
      <c r="B1289" s="90">
        <v>100.0</v>
      </c>
      <c r="C1289" s="90">
        <v>2613.0</v>
      </c>
      <c r="D1289" s="90" t="s">
        <v>82</v>
      </c>
      <c r="E1289" s="92">
        <v>1.0</v>
      </c>
      <c r="F1289" s="92">
        <v>-0.948802199360641</v>
      </c>
      <c r="G1289" s="92">
        <v>5.41221981898107</v>
      </c>
      <c r="H1289" s="92">
        <v>0.576464974663917</v>
      </c>
      <c r="I1289" s="93">
        <v>73.0</v>
      </c>
      <c r="J1289" s="90"/>
      <c r="K1289" s="90"/>
      <c r="L1289" s="90"/>
      <c r="M1289" s="90"/>
      <c r="N1289" s="90"/>
      <c r="O1289" s="90"/>
      <c r="P1289" s="90"/>
      <c r="Q1289" s="90"/>
      <c r="R1289" s="90"/>
    </row>
    <row r="1290">
      <c r="A1290" s="89" t="s">
        <v>419</v>
      </c>
      <c r="B1290" s="90">
        <v>100.0</v>
      </c>
      <c r="C1290" s="90">
        <v>2464.0</v>
      </c>
      <c r="D1290" s="90" t="s">
        <v>82</v>
      </c>
      <c r="E1290" s="92">
        <v>1.0</v>
      </c>
      <c r="F1290" s="92">
        <v>-0.930030742631303</v>
      </c>
      <c r="G1290" s="92">
        <v>6.26087883310304</v>
      </c>
      <c r="H1290" s="92">
        <v>0.663111284368433</v>
      </c>
      <c r="I1290" s="93">
        <v>70.0</v>
      </c>
      <c r="J1290" s="90"/>
      <c r="K1290" s="90"/>
      <c r="L1290" s="90"/>
      <c r="M1290" s="90"/>
      <c r="N1290" s="90"/>
      <c r="O1290" s="90"/>
      <c r="P1290" s="90"/>
      <c r="Q1290" s="90"/>
      <c r="R1290" s="90"/>
    </row>
    <row r="1291">
      <c r="A1291" s="89" t="s">
        <v>425</v>
      </c>
      <c r="B1291" s="90">
        <v>100.0</v>
      </c>
      <c r="C1291" s="90">
        <v>2464.0</v>
      </c>
      <c r="D1291" s="90" t="s">
        <v>82</v>
      </c>
      <c r="E1291" s="92">
        <v>1.0</v>
      </c>
      <c r="F1291" s="92">
        <v>-0.930030742631303</v>
      </c>
      <c r="G1291" s="92">
        <v>6.26087883310304</v>
      </c>
      <c r="H1291" s="92">
        <v>0.663111284368433</v>
      </c>
      <c r="I1291" s="93">
        <v>70.0</v>
      </c>
      <c r="J1291" s="90"/>
      <c r="K1291" s="90"/>
      <c r="L1291" s="90"/>
      <c r="M1291" s="90"/>
      <c r="N1291" s="90"/>
      <c r="O1291" s="90"/>
      <c r="P1291" s="90"/>
      <c r="Q1291" s="90"/>
      <c r="R1291" s="90"/>
    </row>
    <row r="1292">
      <c r="A1292" s="89" t="s">
        <v>1479</v>
      </c>
      <c r="B1292" s="90">
        <v>100.0</v>
      </c>
      <c r="C1292" s="90">
        <v>2562.0</v>
      </c>
      <c r="D1292" s="90" t="s">
        <v>82</v>
      </c>
      <c r="E1292" s="92">
        <v>1.0</v>
      </c>
      <c r="F1292" s="92">
        <v>-0.916255559914806</v>
      </c>
      <c r="G1292" s="92">
        <v>4.83396917198194</v>
      </c>
      <c r="H1292" s="92">
        <v>0.519902867514496</v>
      </c>
      <c r="I1292" s="93">
        <v>76.0</v>
      </c>
      <c r="J1292" s="90"/>
      <c r="K1292" s="90"/>
      <c r="L1292" s="90"/>
      <c r="M1292" s="90"/>
      <c r="N1292" s="90"/>
      <c r="O1292" s="90"/>
      <c r="P1292" s="90"/>
      <c r="Q1292" s="90"/>
      <c r="R1292" s="90"/>
    </row>
    <row r="1293">
      <c r="A1293" s="89" t="s">
        <v>1480</v>
      </c>
      <c r="B1293" s="90">
        <v>100.0</v>
      </c>
      <c r="C1293" s="90">
        <v>2562.0</v>
      </c>
      <c r="D1293" s="90" t="s">
        <v>82</v>
      </c>
      <c r="E1293" s="92">
        <v>1.0</v>
      </c>
      <c r="F1293" s="92">
        <v>-0.916255559914806</v>
      </c>
      <c r="G1293" s="92">
        <v>4.83396917198194</v>
      </c>
      <c r="H1293" s="92">
        <v>0.519902867514496</v>
      </c>
      <c r="I1293" s="93">
        <v>76.0</v>
      </c>
      <c r="J1293" s="90"/>
      <c r="K1293" s="90"/>
      <c r="L1293" s="90"/>
      <c r="M1293" s="90"/>
      <c r="N1293" s="90"/>
      <c r="O1293" s="90"/>
      <c r="P1293" s="90"/>
      <c r="Q1293" s="90"/>
      <c r="R1293" s="90"/>
    </row>
    <row r="1294">
      <c r="A1294" s="89" t="s">
        <v>1481</v>
      </c>
      <c r="B1294" s="90">
        <v>100.0</v>
      </c>
      <c r="C1294" s="90">
        <v>2549.0</v>
      </c>
      <c r="D1294" s="90" t="s">
        <v>82</v>
      </c>
      <c r="E1294" s="92">
        <v>1.0</v>
      </c>
      <c r="F1294" s="92">
        <v>-0.935211842638643</v>
      </c>
      <c r="G1294" s="92">
        <v>5.46687590326464</v>
      </c>
      <c r="H1294" s="92">
        <v>0.582994081666806</v>
      </c>
      <c r="I1294" s="93">
        <v>72.0</v>
      </c>
      <c r="J1294" s="90"/>
      <c r="K1294" s="90"/>
      <c r="L1294" s="90"/>
      <c r="M1294" s="90"/>
      <c r="N1294" s="90"/>
      <c r="O1294" s="90"/>
      <c r="P1294" s="90"/>
      <c r="Q1294" s="90"/>
      <c r="R1294" s="90"/>
    </row>
    <row r="1295">
      <c r="A1295" s="89" t="s">
        <v>1482</v>
      </c>
      <c r="B1295" s="90">
        <v>100.0</v>
      </c>
      <c r="C1295" s="90">
        <v>2549.0</v>
      </c>
      <c r="D1295" s="90" t="s">
        <v>82</v>
      </c>
      <c r="E1295" s="92">
        <v>1.0</v>
      </c>
      <c r="F1295" s="92">
        <v>-0.935211842638643</v>
      </c>
      <c r="G1295" s="92">
        <v>5.46687590326464</v>
      </c>
      <c r="H1295" s="92">
        <v>0.582994081666806</v>
      </c>
      <c r="I1295" s="93">
        <v>72.0</v>
      </c>
      <c r="J1295" s="90"/>
      <c r="K1295" s="90"/>
      <c r="L1295" s="90"/>
      <c r="M1295" s="90"/>
      <c r="N1295" s="90"/>
      <c r="O1295" s="90"/>
      <c r="P1295" s="90"/>
      <c r="Q1295" s="90"/>
      <c r="R1295" s="90"/>
    </row>
    <row r="1296">
      <c r="A1296" s="89" t="s">
        <v>1483</v>
      </c>
      <c r="B1296" s="90">
        <v>100.0</v>
      </c>
      <c r="C1296" s="90">
        <v>2652.0</v>
      </c>
      <c r="D1296" s="90" t="s">
        <v>82</v>
      </c>
      <c r="E1296" s="92">
        <v>1.0</v>
      </c>
      <c r="F1296" s="92">
        <v>-0.907974088615773</v>
      </c>
      <c r="G1296" s="92">
        <v>3.10171272991323</v>
      </c>
      <c r="H1296" s="92">
        <v>0.34489201411237</v>
      </c>
      <c r="I1296" s="93">
        <v>78.0</v>
      </c>
      <c r="J1296" s="90"/>
      <c r="K1296" s="90"/>
      <c r="L1296" s="90"/>
      <c r="M1296" s="90"/>
      <c r="N1296" s="90"/>
      <c r="O1296" s="90"/>
      <c r="P1296" s="90"/>
      <c r="Q1296" s="90"/>
      <c r="R1296" s="90"/>
    </row>
    <row r="1297">
      <c r="A1297" s="89" t="s">
        <v>1484</v>
      </c>
      <c r="B1297" s="90">
        <v>100.0</v>
      </c>
      <c r="C1297" s="90">
        <v>2652.0</v>
      </c>
      <c r="D1297" s="90" t="s">
        <v>82</v>
      </c>
      <c r="E1297" s="92">
        <v>1.0</v>
      </c>
      <c r="F1297" s="92">
        <v>-0.907974088615773</v>
      </c>
      <c r="G1297" s="92">
        <v>3.10171272991323</v>
      </c>
      <c r="H1297" s="92">
        <v>0.34489201411237</v>
      </c>
      <c r="I1297" s="93">
        <v>78.0</v>
      </c>
      <c r="J1297" s="90"/>
      <c r="K1297" s="90"/>
      <c r="L1297" s="90"/>
      <c r="M1297" s="90"/>
      <c r="N1297" s="90"/>
      <c r="O1297" s="90"/>
      <c r="P1297" s="90"/>
      <c r="Q1297" s="90"/>
      <c r="R1297" s="90"/>
    </row>
    <row r="1298">
      <c r="A1298" s="89" t="s">
        <v>1485</v>
      </c>
      <c r="B1298" s="90">
        <v>100.0</v>
      </c>
      <c r="C1298" s="90">
        <v>2459.0</v>
      </c>
      <c r="D1298" s="90" t="s">
        <v>82</v>
      </c>
      <c r="E1298" s="92">
        <v>1.0</v>
      </c>
      <c r="F1298" s="92">
        <v>-0.911470782991819</v>
      </c>
      <c r="G1298" s="92">
        <v>3.86659763686311</v>
      </c>
      <c r="H1298" s="92">
        <v>0.423574311229586</v>
      </c>
      <c r="I1298" s="93">
        <v>78.0</v>
      </c>
      <c r="J1298" s="90"/>
      <c r="K1298" s="90"/>
      <c r="L1298" s="90"/>
      <c r="M1298" s="90"/>
      <c r="N1298" s="90"/>
      <c r="O1298" s="90"/>
      <c r="P1298" s="90"/>
      <c r="Q1298" s="90"/>
      <c r="R1298" s="90"/>
    </row>
    <row r="1299">
      <c r="A1299" s="89" t="s">
        <v>1486</v>
      </c>
      <c r="B1299" s="90">
        <v>100.0</v>
      </c>
      <c r="C1299" s="90">
        <v>2459.0</v>
      </c>
      <c r="D1299" s="90" t="s">
        <v>82</v>
      </c>
      <c r="E1299" s="92">
        <v>1.0</v>
      </c>
      <c r="F1299" s="92">
        <v>-0.911470782991819</v>
      </c>
      <c r="G1299" s="92">
        <v>3.86659763686311</v>
      </c>
      <c r="H1299" s="92">
        <v>0.423574311229586</v>
      </c>
      <c r="I1299" s="93">
        <v>78.0</v>
      </c>
      <c r="J1299" s="90"/>
      <c r="K1299" s="90"/>
      <c r="L1299" s="90"/>
      <c r="M1299" s="90"/>
      <c r="N1299" s="90"/>
      <c r="O1299" s="90"/>
      <c r="P1299" s="90"/>
      <c r="Q1299" s="90"/>
      <c r="R1299" s="90"/>
    </row>
    <row r="1300">
      <c r="A1300" s="89" t="s">
        <v>1487</v>
      </c>
      <c r="B1300" s="90">
        <v>100.0</v>
      </c>
      <c r="C1300" s="90">
        <v>2585.0</v>
      </c>
      <c r="D1300" s="90" t="s">
        <v>82</v>
      </c>
      <c r="E1300" s="92">
        <v>1.0</v>
      </c>
      <c r="F1300" s="92">
        <v>-0.887886347064912</v>
      </c>
      <c r="G1300" s="92">
        <v>3.01953606208024</v>
      </c>
      <c r="H1300" s="92">
        <v>0.338587252696177</v>
      </c>
      <c r="I1300" s="93">
        <v>76.0</v>
      </c>
      <c r="J1300" s="90"/>
      <c r="K1300" s="90"/>
      <c r="L1300" s="90"/>
      <c r="M1300" s="90"/>
      <c r="N1300" s="90"/>
      <c r="O1300" s="90"/>
      <c r="P1300" s="90"/>
      <c r="Q1300" s="90"/>
      <c r="R1300" s="90"/>
    </row>
    <row r="1301">
      <c r="A1301" s="89" t="s">
        <v>1488</v>
      </c>
      <c r="B1301" s="90">
        <v>100.0</v>
      </c>
      <c r="C1301" s="90">
        <v>2585.0</v>
      </c>
      <c r="D1301" s="90" t="s">
        <v>82</v>
      </c>
      <c r="E1301" s="92">
        <v>1.0</v>
      </c>
      <c r="F1301" s="92">
        <v>-0.887886347064912</v>
      </c>
      <c r="G1301" s="92">
        <v>3.01953606208024</v>
      </c>
      <c r="H1301" s="92">
        <v>0.338587252696177</v>
      </c>
      <c r="I1301" s="93">
        <v>76.0</v>
      </c>
      <c r="J1301" s="90"/>
      <c r="K1301" s="90"/>
      <c r="L1301" s="90"/>
      <c r="M1301" s="90"/>
      <c r="N1301" s="90"/>
      <c r="O1301" s="90"/>
      <c r="P1301" s="90"/>
      <c r="Q1301" s="90"/>
      <c r="R1301" s="90"/>
    </row>
    <row r="1302">
      <c r="A1302" s="89" t="s">
        <v>1489</v>
      </c>
      <c r="B1302" s="90">
        <v>100.0</v>
      </c>
      <c r="C1302" s="90">
        <v>2595.0</v>
      </c>
      <c r="D1302" s="90" t="s">
        <v>82</v>
      </c>
      <c r="E1302" s="92">
        <v>1.0</v>
      </c>
      <c r="F1302" s="92">
        <v>-0.930352632671428</v>
      </c>
      <c r="G1302" s="92">
        <v>3.84562055605802</v>
      </c>
      <c r="H1302" s="92">
        <v>0.420429822855895</v>
      </c>
      <c r="I1302" s="93">
        <v>72.0</v>
      </c>
      <c r="J1302" s="90"/>
      <c r="K1302" s="90"/>
      <c r="L1302" s="90"/>
      <c r="M1302" s="90"/>
      <c r="N1302" s="90"/>
      <c r="O1302" s="90"/>
      <c r="P1302" s="90"/>
      <c r="Q1302" s="90"/>
      <c r="R1302" s="90"/>
    </row>
    <row r="1303">
      <c r="A1303" s="89" t="s">
        <v>1490</v>
      </c>
      <c r="B1303" s="90">
        <v>100.0</v>
      </c>
      <c r="C1303" s="90">
        <v>2595.0</v>
      </c>
      <c r="D1303" s="90" t="s">
        <v>82</v>
      </c>
      <c r="E1303" s="92">
        <v>1.0</v>
      </c>
      <c r="F1303" s="92">
        <v>-0.930352632671428</v>
      </c>
      <c r="G1303" s="92">
        <v>3.84562055605802</v>
      </c>
      <c r="H1303" s="92">
        <v>0.420429822855895</v>
      </c>
      <c r="I1303" s="93">
        <v>72.0</v>
      </c>
      <c r="J1303" s="90"/>
      <c r="K1303" s="90"/>
      <c r="L1303" s="90"/>
      <c r="M1303" s="90"/>
      <c r="N1303" s="90"/>
      <c r="O1303" s="90"/>
      <c r="P1303" s="90"/>
      <c r="Q1303" s="90"/>
      <c r="R1303" s="90"/>
    </row>
    <row r="1304">
      <c r="A1304" s="89" t="s">
        <v>1491</v>
      </c>
      <c r="B1304" s="90">
        <v>100.0</v>
      </c>
      <c r="C1304" s="90">
        <v>2617.0</v>
      </c>
      <c r="D1304" s="90" t="s">
        <v>82</v>
      </c>
      <c r="E1304" s="92">
        <v>1.0</v>
      </c>
      <c r="F1304" s="92">
        <v>-0.921888745766893</v>
      </c>
      <c r="G1304" s="92">
        <v>5.04155080974468</v>
      </c>
      <c r="H1304" s="92">
        <v>0.538999072722456</v>
      </c>
      <c r="I1304" s="93">
        <v>71.0</v>
      </c>
      <c r="J1304" s="90"/>
      <c r="K1304" s="90"/>
      <c r="L1304" s="90"/>
      <c r="M1304" s="90"/>
      <c r="N1304" s="90"/>
      <c r="O1304" s="90"/>
      <c r="P1304" s="90"/>
      <c r="Q1304" s="90"/>
      <c r="R1304" s="90"/>
    </row>
    <row r="1305">
      <c r="A1305" s="89" t="s">
        <v>1492</v>
      </c>
      <c r="B1305" s="90">
        <v>100.0</v>
      </c>
      <c r="C1305" s="90">
        <v>2617.0</v>
      </c>
      <c r="D1305" s="90" t="s">
        <v>82</v>
      </c>
      <c r="E1305" s="92">
        <v>1.0</v>
      </c>
      <c r="F1305" s="92">
        <v>-0.921888745766893</v>
      </c>
      <c r="G1305" s="92">
        <v>5.04155080974468</v>
      </c>
      <c r="H1305" s="92">
        <v>0.538999072722456</v>
      </c>
      <c r="I1305" s="93">
        <v>71.0</v>
      </c>
      <c r="J1305" s="90"/>
      <c r="K1305" s="90"/>
      <c r="L1305" s="90"/>
      <c r="M1305" s="90"/>
      <c r="N1305" s="90"/>
      <c r="O1305" s="90"/>
      <c r="P1305" s="90"/>
      <c r="Q1305" s="90"/>
      <c r="R1305" s="90"/>
    </row>
    <row r="1306">
      <c r="A1306" s="89" t="s">
        <v>1493</v>
      </c>
      <c r="B1306" s="90">
        <v>100.0</v>
      </c>
      <c r="C1306" s="90">
        <v>2410.0</v>
      </c>
      <c r="D1306" s="90" t="s">
        <v>82</v>
      </c>
      <c r="E1306" s="92">
        <v>0.999999999999999</v>
      </c>
      <c r="F1306" s="92">
        <v>-0.941619484614544</v>
      </c>
      <c r="G1306" s="92">
        <v>4.28556705960138</v>
      </c>
      <c r="H1306" s="92">
        <v>0.464598250247041</v>
      </c>
      <c r="I1306" s="93">
        <v>67.0</v>
      </c>
      <c r="J1306" s="90"/>
      <c r="K1306" s="90"/>
      <c r="L1306" s="90"/>
      <c r="M1306" s="90"/>
      <c r="N1306" s="90"/>
      <c r="O1306" s="90"/>
      <c r="P1306" s="90"/>
      <c r="Q1306" s="90"/>
      <c r="R1306" s="90"/>
    </row>
    <row r="1307">
      <c r="A1307" s="89" t="s">
        <v>1494</v>
      </c>
      <c r="B1307" s="90">
        <v>100.0</v>
      </c>
      <c r="C1307" s="90">
        <v>2410.0</v>
      </c>
      <c r="D1307" s="90" t="s">
        <v>82</v>
      </c>
      <c r="E1307" s="92">
        <v>0.999999999999999</v>
      </c>
      <c r="F1307" s="92">
        <v>-0.941619484614544</v>
      </c>
      <c r="G1307" s="92">
        <v>4.28556705960138</v>
      </c>
      <c r="H1307" s="92">
        <v>0.464598250247041</v>
      </c>
      <c r="I1307" s="93">
        <v>67.0</v>
      </c>
      <c r="J1307" s="90"/>
      <c r="K1307" s="90"/>
      <c r="L1307" s="90"/>
      <c r="M1307" s="90"/>
      <c r="N1307" s="90"/>
      <c r="O1307" s="90"/>
      <c r="P1307" s="90"/>
      <c r="Q1307" s="90"/>
      <c r="R1307" s="90"/>
    </row>
    <row r="1308">
      <c r="A1308" s="89" t="s">
        <v>1495</v>
      </c>
      <c r="B1308" s="90">
        <v>100.0</v>
      </c>
      <c r="C1308" s="90">
        <v>2319.0</v>
      </c>
      <c r="D1308" s="90" t="s">
        <v>82</v>
      </c>
      <c r="E1308" s="92">
        <v>1.0</v>
      </c>
      <c r="F1308" s="92">
        <v>-0.936893750115726</v>
      </c>
      <c r="G1308" s="92">
        <v>6.11854285768016</v>
      </c>
      <c r="H1308" s="92">
        <v>0.649497518031721</v>
      </c>
      <c r="I1308" s="93">
        <v>65.0</v>
      </c>
      <c r="J1308" s="90"/>
      <c r="K1308" s="90"/>
      <c r="L1308" s="90"/>
      <c r="M1308" s="90"/>
      <c r="N1308" s="90"/>
      <c r="O1308" s="90"/>
      <c r="P1308" s="90"/>
      <c r="Q1308" s="90"/>
      <c r="R1308" s="90"/>
    </row>
    <row r="1309">
      <c r="A1309" s="89" t="s">
        <v>1496</v>
      </c>
      <c r="B1309" s="90">
        <v>100.0</v>
      </c>
      <c r="C1309" s="90">
        <v>2319.0</v>
      </c>
      <c r="D1309" s="90" t="s">
        <v>82</v>
      </c>
      <c r="E1309" s="92">
        <v>1.0</v>
      </c>
      <c r="F1309" s="92">
        <v>-0.936893750115726</v>
      </c>
      <c r="G1309" s="92">
        <v>6.11854285768016</v>
      </c>
      <c r="H1309" s="92">
        <v>0.649497518031721</v>
      </c>
      <c r="I1309" s="93">
        <v>65.0</v>
      </c>
      <c r="J1309" s="90"/>
      <c r="K1309" s="90"/>
      <c r="L1309" s="90"/>
      <c r="M1309" s="90"/>
      <c r="N1309" s="90"/>
      <c r="O1309" s="90"/>
      <c r="P1309" s="90"/>
      <c r="Q1309" s="90"/>
      <c r="R1309" s="90"/>
    </row>
    <row r="1310">
      <c r="A1310" s="89" t="s">
        <v>1497</v>
      </c>
      <c r="B1310" s="90">
        <v>100.0</v>
      </c>
      <c r="C1310" s="90">
        <v>2435.0</v>
      </c>
      <c r="D1310" s="90" t="s">
        <v>82</v>
      </c>
      <c r="E1310" s="92">
        <v>1.0</v>
      </c>
      <c r="F1310" s="92">
        <v>-0.907755447851201</v>
      </c>
      <c r="G1310" s="92">
        <v>4.30867446414704</v>
      </c>
      <c r="H1310" s="92">
        <v>0.467493247597123</v>
      </c>
      <c r="I1310" s="93">
        <v>74.0</v>
      </c>
      <c r="J1310" s="90"/>
      <c r="K1310" s="90"/>
      <c r="L1310" s="90"/>
      <c r="M1310" s="90"/>
      <c r="N1310" s="90"/>
      <c r="O1310" s="90"/>
      <c r="P1310" s="90"/>
      <c r="Q1310" s="90"/>
      <c r="R1310" s="90"/>
    </row>
    <row r="1311">
      <c r="A1311" s="89" t="s">
        <v>1498</v>
      </c>
      <c r="B1311" s="90">
        <v>100.0</v>
      </c>
      <c r="C1311" s="90">
        <v>2435.0</v>
      </c>
      <c r="D1311" s="90" t="s">
        <v>82</v>
      </c>
      <c r="E1311" s="92">
        <v>1.0</v>
      </c>
      <c r="F1311" s="92">
        <v>-0.907755447851201</v>
      </c>
      <c r="G1311" s="92">
        <v>4.30867446414704</v>
      </c>
      <c r="H1311" s="92">
        <v>0.467493247597123</v>
      </c>
      <c r="I1311" s="93">
        <v>74.0</v>
      </c>
      <c r="J1311" s="90"/>
      <c r="K1311" s="90"/>
      <c r="L1311" s="90"/>
      <c r="M1311" s="90"/>
      <c r="N1311" s="90"/>
      <c r="O1311" s="90"/>
      <c r="P1311" s="90"/>
      <c r="Q1311" s="90"/>
      <c r="R1311" s="90"/>
    </row>
    <row r="1312">
      <c r="A1312" s="89" t="s">
        <v>1499</v>
      </c>
      <c r="B1312" s="90">
        <v>100.0</v>
      </c>
      <c r="C1312" s="90">
        <v>2060.0</v>
      </c>
      <c r="D1312" s="90" t="s">
        <v>82</v>
      </c>
      <c r="E1312" s="92">
        <v>1.0</v>
      </c>
      <c r="F1312" s="92">
        <v>-0.946207632564104</v>
      </c>
      <c r="G1312" s="92">
        <v>6.9556852828315</v>
      </c>
      <c r="H1312" s="92">
        <v>0.734096312790421</v>
      </c>
      <c r="I1312" s="93">
        <v>60.0</v>
      </c>
      <c r="J1312" s="90"/>
      <c r="K1312" s="90"/>
      <c r="L1312" s="90"/>
      <c r="M1312" s="90"/>
      <c r="N1312" s="90"/>
      <c r="O1312" s="90"/>
      <c r="P1312" s="90"/>
      <c r="Q1312" s="90"/>
      <c r="R1312" s="90"/>
    </row>
    <row r="1313">
      <c r="A1313" s="89" t="s">
        <v>1500</v>
      </c>
      <c r="B1313" s="90">
        <v>100.0</v>
      </c>
      <c r="C1313" s="90">
        <v>2060.0</v>
      </c>
      <c r="D1313" s="90" t="s">
        <v>82</v>
      </c>
      <c r="E1313" s="92">
        <v>1.0</v>
      </c>
      <c r="F1313" s="92">
        <v>-0.946207632564104</v>
      </c>
      <c r="G1313" s="92">
        <v>6.9556852828315</v>
      </c>
      <c r="H1313" s="92">
        <v>0.734096312790421</v>
      </c>
      <c r="I1313" s="93">
        <v>60.0</v>
      </c>
      <c r="J1313" s="90"/>
      <c r="K1313" s="90"/>
      <c r="L1313" s="90"/>
      <c r="M1313" s="90"/>
      <c r="N1313" s="90"/>
      <c r="O1313" s="90"/>
      <c r="P1313" s="90"/>
      <c r="Q1313" s="90"/>
      <c r="R1313" s="90"/>
    </row>
    <row r="1314">
      <c r="A1314" s="89" t="s">
        <v>1501</v>
      </c>
      <c r="B1314" s="90">
        <v>100.0</v>
      </c>
      <c r="C1314" s="90">
        <v>2349.0</v>
      </c>
      <c r="D1314" s="90" t="s">
        <v>82</v>
      </c>
      <c r="E1314" s="92">
        <v>1.0</v>
      </c>
      <c r="F1314" s="92">
        <v>-0.924299269729358</v>
      </c>
      <c r="G1314" s="92">
        <v>4.8508318955261</v>
      </c>
      <c r="H1314" s="92">
        <v>0.523177459503497</v>
      </c>
      <c r="I1314" s="93">
        <v>70.0</v>
      </c>
      <c r="J1314" s="90"/>
      <c r="K1314" s="90"/>
      <c r="L1314" s="90"/>
      <c r="M1314" s="90"/>
      <c r="N1314" s="90"/>
      <c r="O1314" s="90"/>
      <c r="P1314" s="90"/>
      <c r="Q1314" s="90"/>
      <c r="R1314" s="90"/>
    </row>
    <row r="1315">
      <c r="A1315" s="89" t="s">
        <v>1502</v>
      </c>
      <c r="B1315" s="90">
        <v>100.0</v>
      </c>
      <c r="C1315" s="90">
        <v>2349.0</v>
      </c>
      <c r="D1315" s="90" t="s">
        <v>82</v>
      </c>
      <c r="E1315" s="92">
        <v>1.0</v>
      </c>
      <c r="F1315" s="92">
        <v>-0.924299269729358</v>
      </c>
      <c r="G1315" s="92">
        <v>4.8508318955261</v>
      </c>
      <c r="H1315" s="92">
        <v>0.523177459503497</v>
      </c>
      <c r="I1315" s="93">
        <v>70.0</v>
      </c>
      <c r="J1315" s="90"/>
      <c r="K1315" s="90"/>
      <c r="L1315" s="90"/>
      <c r="M1315" s="90"/>
      <c r="N1315" s="90"/>
      <c r="O1315" s="90"/>
      <c r="P1315" s="90"/>
      <c r="Q1315" s="90"/>
      <c r="R1315" s="90"/>
    </row>
    <row r="1316">
      <c r="A1316" s="89" t="s">
        <v>1503</v>
      </c>
      <c r="B1316" s="90">
        <v>100.0</v>
      </c>
      <c r="C1316" s="90">
        <v>2504.0</v>
      </c>
      <c r="D1316" s="90" t="s">
        <v>82</v>
      </c>
      <c r="E1316" s="92">
        <v>1.0</v>
      </c>
      <c r="F1316" s="92">
        <v>-0.941241502109767</v>
      </c>
      <c r="G1316" s="92">
        <v>5.73792175083862</v>
      </c>
      <c r="H1316" s="92">
        <v>0.608874117522516</v>
      </c>
      <c r="I1316" s="93">
        <v>70.0</v>
      </c>
      <c r="J1316" s="90"/>
      <c r="K1316" s="90"/>
      <c r="L1316" s="90"/>
      <c r="M1316" s="90"/>
      <c r="N1316" s="90"/>
      <c r="O1316" s="90"/>
      <c r="P1316" s="90"/>
      <c r="Q1316" s="90"/>
      <c r="R1316" s="90"/>
    </row>
    <row r="1317">
      <c r="A1317" s="89" t="s">
        <v>1504</v>
      </c>
      <c r="B1317" s="90">
        <v>100.0</v>
      </c>
      <c r="C1317" s="90">
        <v>2504.0</v>
      </c>
      <c r="D1317" s="90" t="s">
        <v>82</v>
      </c>
      <c r="E1317" s="92">
        <v>1.0</v>
      </c>
      <c r="F1317" s="92">
        <v>-0.941241502109767</v>
      </c>
      <c r="G1317" s="92">
        <v>5.73792175083862</v>
      </c>
      <c r="H1317" s="92">
        <v>0.608874117522516</v>
      </c>
      <c r="I1317" s="93">
        <v>70.0</v>
      </c>
      <c r="J1317" s="90"/>
      <c r="K1317" s="90"/>
      <c r="L1317" s="90"/>
      <c r="M1317" s="90"/>
      <c r="N1317" s="90"/>
      <c r="O1317" s="90"/>
      <c r="P1317" s="90"/>
      <c r="Q1317" s="90"/>
      <c r="R1317" s="90"/>
    </row>
    <row r="1318">
      <c r="A1318" s="89" t="s">
        <v>1505</v>
      </c>
      <c r="B1318" s="90">
        <v>100.0</v>
      </c>
      <c r="C1318" s="90">
        <v>2458.0</v>
      </c>
      <c r="D1318" s="90" t="s">
        <v>82</v>
      </c>
      <c r="E1318" s="92">
        <v>1.0</v>
      </c>
      <c r="F1318" s="92">
        <v>-0.923892729008252</v>
      </c>
      <c r="G1318" s="92">
        <v>5.25424264676471</v>
      </c>
      <c r="H1318" s="92">
        <v>0.562074231346278</v>
      </c>
      <c r="I1318" s="93">
        <v>74.0</v>
      </c>
      <c r="J1318" s="90"/>
      <c r="K1318" s="90"/>
      <c r="L1318" s="90"/>
      <c r="M1318" s="90"/>
      <c r="N1318" s="90"/>
      <c r="O1318" s="90"/>
      <c r="P1318" s="90"/>
      <c r="Q1318" s="90"/>
      <c r="R1318" s="90"/>
    </row>
    <row r="1319">
      <c r="A1319" s="89" t="s">
        <v>1506</v>
      </c>
      <c r="B1319" s="90">
        <v>100.0</v>
      </c>
      <c r="C1319" s="90">
        <v>2458.0</v>
      </c>
      <c r="D1319" s="90" t="s">
        <v>82</v>
      </c>
      <c r="E1319" s="92">
        <v>1.0</v>
      </c>
      <c r="F1319" s="92">
        <v>-0.923892729008252</v>
      </c>
      <c r="G1319" s="92">
        <v>5.25424264676471</v>
      </c>
      <c r="H1319" s="92">
        <v>0.562074231346278</v>
      </c>
      <c r="I1319" s="93">
        <v>74.0</v>
      </c>
      <c r="J1319" s="90"/>
      <c r="K1319" s="90"/>
      <c r="L1319" s="90"/>
      <c r="M1319" s="90"/>
      <c r="N1319" s="90"/>
      <c r="O1319" s="90"/>
      <c r="P1319" s="90"/>
      <c r="Q1319" s="90"/>
      <c r="R1319" s="90"/>
    </row>
    <row r="1320">
      <c r="A1320" s="89" t="s">
        <v>1507</v>
      </c>
      <c r="B1320" s="90">
        <v>100.0</v>
      </c>
      <c r="C1320" s="90">
        <v>2345.0</v>
      </c>
      <c r="D1320" s="90" t="s">
        <v>82</v>
      </c>
      <c r="E1320" s="92">
        <v>1.0</v>
      </c>
      <c r="F1320" s="92">
        <v>-0.927748543309298</v>
      </c>
      <c r="G1320" s="92">
        <v>5.24997922773888</v>
      </c>
      <c r="H1320" s="92">
        <v>0.563480422896901</v>
      </c>
      <c r="I1320" s="93">
        <v>74.0</v>
      </c>
      <c r="J1320" s="90"/>
      <c r="K1320" s="90"/>
      <c r="L1320" s="90"/>
      <c r="M1320" s="90"/>
      <c r="N1320" s="90"/>
      <c r="O1320" s="90"/>
      <c r="P1320" s="90"/>
      <c r="Q1320" s="90"/>
      <c r="R1320" s="90"/>
    </row>
    <row r="1321">
      <c r="A1321" s="89" t="s">
        <v>1508</v>
      </c>
      <c r="B1321" s="90">
        <v>100.0</v>
      </c>
      <c r="C1321" s="90">
        <v>2345.0</v>
      </c>
      <c r="D1321" s="90" t="s">
        <v>82</v>
      </c>
      <c r="E1321" s="92">
        <v>1.0</v>
      </c>
      <c r="F1321" s="92">
        <v>-0.927748543309298</v>
      </c>
      <c r="G1321" s="92">
        <v>5.24997922773888</v>
      </c>
      <c r="H1321" s="92">
        <v>0.563480422896901</v>
      </c>
      <c r="I1321" s="93">
        <v>74.0</v>
      </c>
      <c r="J1321" s="90"/>
      <c r="K1321" s="90"/>
      <c r="L1321" s="90"/>
      <c r="M1321" s="90"/>
      <c r="N1321" s="90"/>
      <c r="O1321" s="90"/>
      <c r="P1321" s="90"/>
      <c r="Q1321" s="90"/>
      <c r="R1321" s="90"/>
    </row>
    <row r="1322">
      <c r="A1322" s="89" t="s">
        <v>1509</v>
      </c>
      <c r="B1322" s="90">
        <v>100.0</v>
      </c>
      <c r="C1322" s="90">
        <v>2691.0</v>
      </c>
      <c r="D1322" s="90" t="s">
        <v>82</v>
      </c>
      <c r="E1322" s="92">
        <v>1.0</v>
      </c>
      <c r="F1322" s="92">
        <v>-0.905596052008383</v>
      </c>
      <c r="G1322" s="92">
        <v>4.79294179671392</v>
      </c>
      <c r="H1322" s="92">
        <v>0.514334025222599</v>
      </c>
      <c r="I1322" s="93">
        <v>78.0</v>
      </c>
      <c r="J1322" s="90"/>
      <c r="K1322" s="90"/>
      <c r="L1322" s="90"/>
      <c r="M1322" s="90"/>
      <c r="N1322" s="90"/>
      <c r="O1322" s="90"/>
      <c r="P1322" s="90"/>
      <c r="Q1322" s="90"/>
      <c r="R1322" s="90"/>
    </row>
    <row r="1323">
      <c r="A1323" s="89" t="s">
        <v>1510</v>
      </c>
      <c r="B1323" s="90">
        <v>100.0</v>
      </c>
      <c r="C1323" s="90">
        <v>2691.0</v>
      </c>
      <c r="D1323" s="90" t="s">
        <v>82</v>
      </c>
      <c r="E1323" s="92">
        <v>1.0</v>
      </c>
      <c r="F1323" s="92">
        <v>-0.905596052008383</v>
      </c>
      <c r="G1323" s="92">
        <v>4.79294179671392</v>
      </c>
      <c r="H1323" s="92">
        <v>0.514334025222599</v>
      </c>
      <c r="I1323" s="93">
        <v>78.0</v>
      </c>
      <c r="J1323" s="90"/>
      <c r="K1323" s="90"/>
      <c r="L1323" s="90"/>
      <c r="M1323" s="90"/>
      <c r="N1323" s="90"/>
      <c r="O1323" s="90"/>
      <c r="P1323" s="90"/>
      <c r="Q1323" s="90"/>
      <c r="R1323" s="90"/>
    </row>
    <row r="1324">
      <c r="A1324" s="89" t="s">
        <v>1511</v>
      </c>
      <c r="B1324" s="90">
        <v>100.0</v>
      </c>
      <c r="C1324" s="90">
        <v>2432.0</v>
      </c>
      <c r="D1324" s="90" t="s">
        <v>82</v>
      </c>
      <c r="E1324" s="92">
        <v>1.0</v>
      </c>
      <c r="F1324" s="92">
        <v>-0.920367739210903</v>
      </c>
      <c r="G1324" s="92">
        <v>5.09508041950186</v>
      </c>
      <c r="H1324" s="92">
        <v>0.547301357590774</v>
      </c>
      <c r="I1324" s="93">
        <v>75.0</v>
      </c>
      <c r="J1324" s="90"/>
      <c r="K1324" s="90"/>
      <c r="L1324" s="90"/>
      <c r="M1324" s="90"/>
      <c r="N1324" s="90"/>
      <c r="O1324" s="90"/>
      <c r="P1324" s="90"/>
      <c r="Q1324" s="90"/>
      <c r="R1324" s="90"/>
    </row>
    <row r="1325">
      <c r="A1325" s="89" t="s">
        <v>1512</v>
      </c>
      <c r="B1325" s="90">
        <v>100.0</v>
      </c>
      <c r="C1325" s="90">
        <v>2432.0</v>
      </c>
      <c r="D1325" s="90" t="s">
        <v>82</v>
      </c>
      <c r="E1325" s="92">
        <v>1.0</v>
      </c>
      <c r="F1325" s="92">
        <v>-0.920367739210903</v>
      </c>
      <c r="G1325" s="92">
        <v>5.09508041950186</v>
      </c>
      <c r="H1325" s="92">
        <v>0.547301357590774</v>
      </c>
      <c r="I1325" s="93">
        <v>75.0</v>
      </c>
      <c r="J1325" s="90"/>
      <c r="K1325" s="90"/>
      <c r="L1325" s="90"/>
      <c r="M1325" s="90"/>
      <c r="N1325" s="90"/>
      <c r="O1325" s="90"/>
      <c r="P1325" s="90"/>
      <c r="Q1325" s="90"/>
      <c r="R1325" s="90"/>
    </row>
    <row r="1326">
      <c r="A1326" s="89" t="s">
        <v>1513</v>
      </c>
      <c r="B1326" s="90">
        <v>100.0</v>
      </c>
      <c r="C1326" s="90">
        <v>2694.0</v>
      </c>
      <c r="D1326" s="90" t="s">
        <v>82</v>
      </c>
      <c r="E1326" s="92">
        <v>1.0</v>
      </c>
      <c r="F1326" s="92">
        <v>-0.919352437818494</v>
      </c>
      <c r="G1326" s="92">
        <v>4.96508859290457</v>
      </c>
      <c r="H1326" s="92">
        <v>0.532412647274235</v>
      </c>
      <c r="I1326" s="93">
        <v>74.0</v>
      </c>
      <c r="J1326" s="90"/>
      <c r="K1326" s="90"/>
      <c r="L1326" s="90"/>
      <c r="M1326" s="90"/>
      <c r="N1326" s="90"/>
      <c r="O1326" s="90"/>
      <c r="P1326" s="90"/>
      <c r="Q1326" s="90"/>
      <c r="R1326" s="90"/>
    </row>
    <row r="1327">
      <c r="A1327" s="89" t="s">
        <v>1514</v>
      </c>
      <c r="B1327" s="90">
        <v>100.0</v>
      </c>
      <c r="C1327" s="90">
        <v>2694.0</v>
      </c>
      <c r="D1327" s="90" t="s">
        <v>82</v>
      </c>
      <c r="E1327" s="92">
        <v>1.0</v>
      </c>
      <c r="F1327" s="92">
        <v>-0.919352437818494</v>
      </c>
      <c r="G1327" s="92">
        <v>4.96508859290457</v>
      </c>
      <c r="H1327" s="92">
        <v>0.532412647274235</v>
      </c>
      <c r="I1327" s="93">
        <v>74.0</v>
      </c>
      <c r="J1327" s="90"/>
      <c r="K1327" s="90"/>
      <c r="L1327" s="90"/>
      <c r="M1327" s="90"/>
      <c r="N1327" s="90"/>
      <c r="O1327" s="90"/>
      <c r="P1327" s="90"/>
      <c r="Q1327" s="90"/>
      <c r="R1327" s="90"/>
    </row>
    <row r="1328">
      <c r="A1328" s="89" t="s">
        <v>1515</v>
      </c>
      <c r="B1328" s="90">
        <v>100.0</v>
      </c>
      <c r="C1328" s="90">
        <v>2667.0</v>
      </c>
      <c r="D1328" s="90" t="s">
        <v>82</v>
      </c>
      <c r="E1328" s="92">
        <v>1.0</v>
      </c>
      <c r="F1328" s="92">
        <v>-0.914602734264408</v>
      </c>
      <c r="G1328" s="92">
        <v>2.81437528962281</v>
      </c>
      <c r="H1328" s="92">
        <v>0.317177371576511</v>
      </c>
      <c r="I1328" s="93">
        <v>84.0</v>
      </c>
      <c r="J1328" s="90"/>
      <c r="K1328" s="90"/>
      <c r="L1328" s="90"/>
      <c r="M1328" s="90"/>
      <c r="N1328" s="90"/>
      <c r="O1328" s="90"/>
      <c r="P1328" s="90"/>
      <c r="Q1328" s="90"/>
      <c r="R1328" s="90"/>
    </row>
    <row r="1329">
      <c r="A1329" s="89" t="s">
        <v>1516</v>
      </c>
      <c r="B1329" s="90">
        <v>100.0</v>
      </c>
      <c r="C1329" s="90">
        <v>2667.0</v>
      </c>
      <c r="D1329" s="90" t="s">
        <v>82</v>
      </c>
      <c r="E1329" s="92">
        <v>1.0</v>
      </c>
      <c r="F1329" s="92">
        <v>-0.914602734264408</v>
      </c>
      <c r="G1329" s="92">
        <v>2.81437528962281</v>
      </c>
      <c r="H1329" s="92">
        <v>0.317177371576511</v>
      </c>
      <c r="I1329" s="93">
        <v>84.0</v>
      </c>
      <c r="J1329" s="90"/>
      <c r="K1329" s="90"/>
      <c r="L1329" s="90"/>
      <c r="M1329" s="90"/>
      <c r="N1329" s="90"/>
      <c r="O1329" s="90"/>
      <c r="P1329" s="90"/>
      <c r="Q1329" s="90"/>
      <c r="R1329" s="90"/>
    </row>
    <row r="1330">
      <c r="A1330" s="89" t="s">
        <v>1517</v>
      </c>
      <c r="B1330" s="90">
        <v>100.0</v>
      </c>
      <c r="C1330" s="90">
        <v>2587.0</v>
      </c>
      <c r="D1330" s="90" t="s">
        <v>82</v>
      </c>
      <c r="E1330" s="92">
        <v>1.0</v>
      </c>
      <c r="F1330" s="92">
        <v>-0.912320726022619</v>
      </c>
      <c r="G1330" s="92">
        <v>4.24783836058881</v>
      </c>
      <c r="H1330" s="92">
        <v>0.459717561659794</v>
      </c>
      <c r="I1330" s="93">
        <v>75.0</v>
      </c>
      <c r="J1330" s="90"/>
      <c r="K1330" s="90"/>
      <c r="L1330" s="90"/>
      <c r="M1330" s="90"/>
      <c r="N1330" s="90"/>
      <c r="O1330" s="90"/>
      <c r="P1330" s="90"/>
      <c r="Q1330" s="90"/>
      <c r="R1330" s="90"/>
    </row>
    <row r="1331">
      <c r="A1331" s="89" t="s">
        <v>1518</v>
      </c>
      <c r="B1331" s="90">
        <v>100.0</v>
      </c>
      <c r="C1331" s="90">
        <v>2587.0</v>
      </c>
      <c r="D1331" s="90" t="s">
        <v>82</v>
      </c>
      <c r="E1331" s="92">
        <v>1.0</v>
      </c>
      <c r="F1331" s="92">
        <v>-0.912320726022619</v>
      </c>
      <c r="G1331" s="92">
        <v>4.24783836058881</v>
      </c>
      <c r="H1331" s="92">
        <v>0.459717561659794</v>
      </c>
      <c r="I1331" s="93">
        <v>75.0</v>
      </c>
      <c r="J1331" s="90"/>
      <c r="K1331" s="90"/>
      <c r="L1331" s="90"/>
      <c r="M1331" s="90"/>
      <c r="N1331" s="90"/>
      <c r="O1331" s="90"/>
      <c r="P1331" s="90"/>
      <c r="Q1331" s="90"/>
      <c r="R1331" s="90"/>
    </row>
    <row r="1332">
      <c r="A1332" s="89" t="s">
        <v>1519</v>
      </c>
      <c r="B1332" s="90">
        <v>100.0</v>
      </c>
      <c r="C1332" s="90">
        <v>2497.0</v>
      </c>
      <c r="D1332" s="90" t="s">
        <v>82</v>
      </c>
      <c r="E1332" s="92">
        <v>1.0</v>
      </c>
      <c r="F1332" s="92">
        <v>-0.938006343883539</v>
      </c>
      <c r="G1332" s="92">
        <v>5.48873568660031</v>
      </c>
      <c r="H1332" s="92">
        <v>0.584717860399893</v>
      </c>
      <c r="I1332" s="93">
        <v>69.0</v>
      </c>
      <c r="J1332" s="90"/>
      <c r="K1332" s="90"/>
      <c r="L1332" s="90"/>
      <c r="M1332" s="90"/>
      <c r="N1332" s="90"/>
      <c r="O1332" s="90"/>
      <c r="P1332" s="90"/>
      <c r="Q1332" s="90"/>
      <c r="R1332" s="90"/>
    </row>
    <row r="1333">
      <c r="A1333" s="89" t="s">
        <v>1520</v>
      </c>
      <c r="B1333" s="90">
        <v>100.0</v>
      </c>
      <c r="C1333" s="90">
        <v>2497.0</v>
      </c>
      <c r="D1333" s="90" t="s">
        <v>82</v>
      </c>
      <c r="E1333" s="92">
        <v>1.0</v>
      </c>
      <c r="F1333" s="92">
        <v>-0.938006343883539</v>
      </c>
      <c r="G1333" s="92">
        <v>5.48873568660031</v>
      </c>
      <c r="H1333" s="92">
        <v>0.584717860399893</v>
      </c>
      <c r="I1333" s="93">
        <v>69.0</v>
      </c>
      <c r="J1333" s="90"/>
      <c r="K1333" s="90"/>
      <c r="L1333" s="90"/>
      <c r="M1333" s="90"/>
      <c r="N1333" s="90"/>
      <c r="O1333" s="90"/>
      <c r="P1333" s="90"/>
      <c r="Q1333" s="90"/>
      <c r="R1333" s="90"/>
    </row>
    <row r="1334">
      <c r="A1334" s="89" t="s">
        <v>1521</v>
      </c>
      <c r="B1334" s="90">
        <v>100.0</v>
      </c>
      <c r="C1334" s="90">
        <v>2497.0</v>
      </c>
      <c r="D1334" s="90" t="s">
        <v>82</v>
      </c>
      <c r="E1334" s="92">
        <v>1.0</v>
      </c>
      <c r="F1334" s="92">
        <v>-0.929197312387148</v>
      </c>
      <c r="G1334" s="92">
        <v>3.63797431665584</v>
      </c>
      <c r="H1334" s="92">
        <v>0.400400423553065</v>
      </c>
      <c r="I1334" s="93">
        <v>71.0</v>
      </c>
      <c r="J1334" s="90"/>
      <c r="K1334" s="90"/>
      <c r="L1334" s="90"/>
      <c r="M1334" s="90"/>
      <c r="N1334" s="90"/>
      <c r="O1334" s="90"/>
      <c r="P1334" s="90"/>
      <c r="Q1334" s="90"/>
      <c r="R1334" s="90"/>
    </row>
    <row r="1335">
      <c r="A1335" s="89" t="s">
        <v>1522</v>
      </c>
      <c r="B1335" s="90">
        <v>100.0</v>
      </c>
      <c r="C1335" s="90">
        <v>2497.0</v>
      </c>
      <c r="D1335" s="90" t="s">
        <v>82</v>
      </c>
      <c r="E1335" s="92">
        <v>1.0</v>
      </c>
      <c r="F1335" s="92">
        <v>-0.929197312387148</v>
      </c>
      <c r="G1335" s="92">
        <v>3.63797431665584</v>
      </c>
      <c r="H1335" s="92">
        <v>0.400400423553065</v>
      </c>
      <c r="I1335" s="93">
        <v>71.0</v>
      </c>
      <c r="J1335" s="90"/>
      <c r="K1335" s="90"/>
      <c r="L1335" s="90"/>
      <c r="M1335" s="90"/>
      <c r="N1335" s="90"/>
      <c r="O1335" s="90"/>
      <c r="P1335" s="90"/>
      <c r="Q1335" s="90"/>
      <c r="R1335" s="90"/>
    </row>
    <row r="1336">
      <c r="A1336" s="89" t="s">
        <v>1523</v>
      </c>
      <c r="B1336" s="90">
        <v>100.0</v>
      </c>
      <c r="C1336" s="90">
        <v>2477.0</v>
      </c>
      <c r="D1336" s="90" t="s">
        <v>82</v>
      </c>
      <c r="E1336" s="92">
        <v>1.0</v>
      </c>
      <c r="F1336" s="92">
        <v>-0.915159295952204</v>
      </c>
      <c r="G1336" s="92">
        <v>4.58726974537498</v>
      </c>
      <c r="H1336" s="92">
        <v>0.495399013747674</v>
      </c>
      <c r="I1336" s="93">
        <v>76.0</v>
      </c>
      <c r="J1336" s="90"/>
      <c r="K1336" s="90"/>
      <c r="L1336" s="90"/>
      <c r="M1336" s="90"/>
      <c r="N1336" s="90"/>
      <c r="O1336" s="90"/>
      <c r="P1336" s="90"/>
      <c r="Q1336" s="90"/>
      <c r="R1336" s="90"/>
    </row>
    <row r="1337">
      <c r="A1337" s="89" t="s">
        <v>1524</v>
      </c>
      <c r="B1337" s="90">
        <v>100.0</v>
      </c>
      <c r="C1337" s="90">
        <v>2477.0</v>
      </c>
      <c r="D1337" s="90" t="s">
        <v>82</v>
      </c>
      <c r="E1337" s="92">
        <v>1.0</v>
      </c>
      <c r="F1337" s="92">
        <v>-0.915159295952204</v>
      </c>
      <c r="G1337" s="92">
        <v>4.58726974537498</v>
      </c>
      <c r="H1337" s="92">
        <v>0.495399013747674</v>
      </c>
      <c r="I1337" s="93">
        <v>76.0</v>
      </c>
      <c r="J1337" s="90"/>
      <c r="K1337" s="90"/>
      <c r="L1337" s="90"/>
      <c r="M1337" s="90"/>
      <c r="N1337" s="90"/>
      <c r="O1337" s="90"/>
      <c r="P1337" s="90"/>
      <c r="Q1337" s="90"/>
      <c r="R1337" s="90"/>
    </row>
    <row r="1338">
      <c r="A1338" s="89" t="s">
        <v>1525</v>
      </c>
      <c r="B1338" s="90">
        <v>100.0</v>
      </c>
      <c r="C1338" s="90">
        <v>2432.0</v>
      </c>
      <c r="D1338" s="90" t="s">
        <v>82</v>
      </c>
      <c r="E1338" s="92">
        <v>1.0</v>
      </c>
      <c r="F1338" s="92">
        <v>-0.935924513115583</v>
      </c>
      <c r="G1338" s="92">
        <v>3.66005036184105</v>
      </c>
      <c r="H1338" s="92">
        <v>0.402559779297823</v>
      </c>
      <c r="I1338" s="93">
        <v>70.0</v>
      </c>
      <c r="J1338" s="90"/>
      <c r="K1338" s="90"/>
      <c r="L1338" s="90"/>
      <c r="M1338" s="90"/>
      <c r="N1338" s="90"/>
      <c r="O1338" s="90"/>
      <c r="P1338" s="90"/>
      <c r="Q1338" s="90"/>
      <c r="R1338" s="90"/>
    </row>
    <row r="1339">
      <c r="A1339" s="89" t="s">
        <v>1526</v>
      </c>
      <c r="B1339" s="90">
        <v>100.0</v>
      </c>
      <c r="C1339" s="90">
        <v>2432.0</v>
      </c>
      <c r="D1339" s="90" t="s">
        <v>82</v>
      </c>
      <c r="E1339" s="92">
        <v>1.0</v>
      </c>
      <c r="F1339" s="92">
        <v>-0.935924513115583</v>
      </c>
      <c r="G1339" s="92">
        <v>3.66005036184105</v>
      </c>
      <c r="H1339" s="92">
        <v>0.402559779297823</v>
      </c>
      <c r="I1339" s="93">
        <v>70.0</v>
      </c>
      <c r="J1339" s="90"/>
      <c r="K1339" s="90"/>
      <c r="L1339" s="90"/>
      <c r="M1339" s="90"/>
      <c r="N1339" s="90"/>
      <c r="O1339" s="90"/>
      <c r="P1339" s="90"/>
      <c r="Q1339" s="90"/>
      <c r="R1339" s="90"/>
    </row>
    <row r="1340">
      <c r="A1340" s="89" t="s">
        <v>1527</v>
      </c>
      <c r="B1340" s="90">
        <v>100.0</v>
      </c>
      <c r="C1340" s="90">
        <v>2757.0</v>
      </c>
      <c r="D1340" s="90" t="s">
        <v>82</v>
      </c>
      <c r="E1340" s="92">
        <v>1.0</v>
      </c>
      <c r="F1340" s="92">
        <v>-0.896686421182903</v>
      </c>
      <c r="G1340" s="92">
        <v>2.49619956948921</v>
      </c>
      <c r="H1340" s="92">
        <v>0.286389177878382</v>
      </c>
      <c r="I1340" s="93">
        <v>81.0</v>
      </c>
      <c r="J1340" s="90"/>
      <c r="K1340" s="90"/>
      <c r="L1340" s="90"/>
      <c r="M1340" s="90"/>
      <c r="N1340" s="90"/>
      <c r="O1340" s="90"/>
      <c r="P1340" s="90"/>
      <c r="Q1340" s="90"/>
      <c r="R1340" s="90"/>
    </row>
    <row r="1341">
      <c r="A1341" s="89" t="s">
        <v>1528</v>
      </c>
      <c r="B1341" s="90">
        <v>100.0</v>
      </c>
      <c r="C1341" s="90">
        <v>2757.0</v>
      </c>
      <c r="D1341" s="90" t="s">
        <v>82</v>
      </c>
      <c r="E1341" s="92">
        <v>1.0</v>
      </c>
      <c r="F1341" s="92">
        <v>-0.896686421182903</v>
      </c>
      <c r="G1341" s="92">
        <v>2.49619956948921</v>
      </c>
      <c r="H1341" s="92">
        <v>0.286389177878382</v>
      </c>
      <c r="I1341" s="93">
        <v>81.0</v>
      </c>
      <c r="J1341" s="90"/>
      <c r="K1341" s="90"/>
      <c r="L1341" s="90"/>
      <c r="M1341" s="90"/>
      <c r="N1341" s="90"/>
      <c r="O1341" s="90"/>
      <c r="P1341" s="90"/>
      <c r="Q1341" s="90"/>
      <c r="R1341" s="90"/>
    </row>
    <row r="1342">
      <c r="A1342" s="89" t="s">
        <v>1529</v>
      </c>
      <c r="B1342" s="90">
        <v>100.0</v>
      </c>
      <c r="C1342" s="90">
        <v>2544.0</v>
      </c>
      <c r="D1342" s="90" t="s">
        <v>82</v>
      </c>
      <c r="E1342" s="92">
        <v>1.0</v>
      </c>
      <c r="F1342" s="92">
        <v>-0.924205202681169</v>
      </c>
      <c r="G1342" s="92">
        <v>4.77525239812195</v>
      </c>
      <c r="H1342" s="92">
        <v>0.513936511248322</v>
      </c>
      <c r="I1342" s="93">
        <v>74.0</v>
      </c>
      <c r="J1342" s="90"/>
      <c r="K1342" s="90"/>
      <c r="L1342" s="90"/>
      <c r="M1342" s="90"/>
      <c r="N1342" s="90"/>
      <c r="O1342" s="90"/>
      <c r="P1342" s="90"/>
      <c r="Q1342" s="90"/>
      <c r="R1342" s="90"/>
    </row>
    <row r="1343">
      <c r="A1343" s="89" t="s">
        <v>1530</v>
      </c>
      <c r="B1343" s="90">
        <v>100.0</v>
      </c>
      <c r="C1343" s="90">
        <v>2544.0</v>
      </c>
      <c r="D1343" s="90" t="s">
        <v>82</v>
      </c>
      <c r="E1343" s="92">
        <v>1.0</v>
      </c>
      <c r="F1343" s="92">
        <v>-0.924205202681169</v>
      </c>
      <c r="G1343" s="92">
        <v>4.77525239812195</v>
      </c>
      <c r="H1343" s="92">
        <v>0.513936511248322</v>
      </c>
      <c r="I1343" s="93">
        <v>74.0</v>
      </c>
      <c r="J1343" s="90"/>
      <c r="K1343" s="90"/>
      <c r="L1343" s="90"/>
      <c r="M1343" s="90"/>
      <c r="N1343" s="90"/>
      <c r="O1343" s="90"/>
      <c r="P1343" s="90"/>
      <c r="Q1343" s="90"/>
      <c r="R1343" s="90"/>
    </row>
    <row r="1344">
      <c r="A1344" s="89" t="s">
        <v>1531</v>
      </c>
      <c r="B1344" s="90">
        <v>100.0</v>
      </c>
      <c r="C1344" s="90">
        <v>2644.0</v>
      </c>
      <c r="D1344" s="90" t="s">
        <v>82</v>
      </c>
      <c r="E1344" s="92">
        <v>1.0</v>
      </c>
      <c r="F1344" s="92">
        <v>-0.929487778688435</v>
      </c>
      <c r="G1344" s="92">
        <v>2.97012959087459</v>
      </c>
      <c r="H1344" s="92">
        <v>0.332669148991294</v>
      </c>
      <c r="I1344" s="93">
        <v>73.0</v>
      </c>
      <c r="J1344" s="90"/>
      <c r="K1344" s="90"/>
      <c r="L1344" s="90"/>
      <c r="M1344" s="90"/>
      <c r="N1344" s="90"/>
      <c r="O1344" s="90"/>
      <c r="P1344" s="90"/>
      <c r="Q1344" s="90"/>
      <c r="R1344" s="90"/>
    </row>
    <row r="1345">
      <c r="A1345" s="89" t="s">
        <v>1532</v>
      </c>
      <c r="B1345" s="90">
        <v>100.0</v>
      </c>
      <c r="C1345" s="90">
        <v>2644.0</v>
      </c>
      <c r="D1345" s="90" t="s">
        <v>82</v>
      </c>
      <c r="E1345" s="92">
        <v>1.0</v>
      </c>
      <c r="F1345" s="92">
        <v>-0.929487778688435</v>
      </c>
      <c r="G1345" s="92">
        <v>2.97012959087459</v>
      </c>
      <c r="H1345" s="92">
        <v>0.332669148991294</v>
      </c>
      <c r="I1345" s="93">
        <v>73.0</v>
      </c>
      <c r="J1345" s="90"/>
      <c r="K1345" s="90"/>
      <c r="L1345" s="90"/>
      <c r="M1345" s="90"/>
      <c r="N1345" s="90"/>
      <c r="O1345" s="90"/>
      <c r="P1345" s="90"/>
      <c r="Q1345" s="90"/>
      <c r="R1345" s="90"/>
    </row>
    <row r="1346">
      <c r="A1346" s="89" t="s">
        <v>1533</v>
      </c>
      <c r="B1346" s="90">
        <v>100.0</v>
      </c>
      <c r="C1346" s="90">
        <v>2431.0</v>
      </c>
      <c r="D1346" s="90" t="s">
        <v>82</v>
      </c>
      <c r="E1346" s="92">
        <v>1.0</v>
      </c>
      <c r="F1346" s="92">
        <v>-0.931116587483925</v>
      </c>
      <c r="G1346" s="92">
        <v>3.40539676970739</v>
      </c>
      <c r="H1346" s="92">
        <v>0.376468174127525</v>
      </c>
      <c r="I1346" s="93">
        <v>75.0</v>
      </c>
      <c r="J1346" s="90"/>
      <c r="K1346" s="90"/>
      <c r="L1346" s="90"/>
      <c r="M1346" s="90"/>
      <c r="N1346" s="90"/>
      <c r="O1346" s="90"/>
      <c r="P1346" s="90"/>
      <c r="Q1346" s="90"/>
      <c r="R1346" s="90"/>
    </row>
    <row r="1347">
      <c r="A1347" s="89" t="s">
        <v>1534</v>
      </c>
      <c r="B1347" s="90">
        <v>100.0</v>
      </c>
      <c r="C1347" s="90">
        <v>2431.0</v>
      </c>
      <c r="D1347" s="90" t="s">
        <v>82</v>
      </c>
      <c r="E1347" s="92">
        <v>1.0</v>
      </c>
      <c r="F1347" s="92">
        <v>-0.931116587483925</v>
      </c>
      <c r="G1347" s="92">
        <v>3.40539676970739</v>
      </c>
      <c r="H1347" s="92">
        <v>0.376468174127525</v>
      </c>
      <c r="I1347" s="93">
        <v>75.0</v>
      </c>
      <c r="J1347" s="90"/>
      <c r="K1347" s="90"/>
      <c r="L1347" s="90"/>
      <c r="M1347" s="90"/>
      <c r="N1347" s="90"/>
      <c r="O1347" s="90"/>
      <c r="P1347" s="90"/>
      <c r="Q1347" s="90"/>
      <c r="R1347" s="90"/>
    </row>
    <row r="1348">
      <c r="A1348" s="89" t="s">
        <v>1535</v>
      </c>
      <c r="B1348" s="90">
        <v>100.0</v>
      </c>
      <c r="C1348" s="90">
        <v>2509.0</v>
      </c>
      <c r="D1348" s="90" t="s">
        <v>82</v>
      </c>
      <c r="E1348" s="92">
        <v>1.0</v>
      </c>
      <c r="F1348" s="92">
        <v>-0.936734972513453</v>
      </c>
      <c r="G1348" s="92">
        <v>3.42574781629668</v>
      </c>
      <c r="H1348" s="92">
        <v>0.37777584296721</v>
      </c>
      <c r="I1348" s="93">
        <v>76.0</v>
      </c>
      <c r="J1348" s="90"/>
      <c r="K1348" s="90"/>
      <c r="L1348" s="90"/>
      <c r="M1348" s="90"/>
      <c r="N1348" s="90"/>
      <c r="O1348" s="90"/>
      <c r="P1348" s="90"/>
      <c r="Q1348" s="90"/>
      <c r="R1348" s="90"/>
    </row>
    <row r="1349">
      <c r="A1349" s="89" t="s">
        <v>1536</v>
      </c>
      <c r="B1349" s="90">
        <v>100.0</v>
      </c>
      <c r="C1349" s="90">
        <v>2509.0</v>
      </c>
      <c r="D1349" s="90" t="s">
        <v>82</v>
      </c>
      <c r="E1349" s="92">
        <v>1.0</v>
      </c>
      <c r="F1349" s="92">
        <v>-0.936734972513453</v>
      </c>
      <c r="G1349" s="92">
        <v>3.42574781629668</v>
      </c>
      <c r="H1349" s="92">
        <v>0.37777584296721</v>
      </c>
      <c r="I1349" s="93">
        <v>76.0</v>
      </c>
      <c r="J1349" s="90"/>
      <c r="K1349" s="90"/>
      <c r="L1349" s="90"/>
      <c r="M1349" s="90"/>
      <c r="N1349" s="90"/>
      <c r="O1349" s="90"/>
      <c r="P1349" s="90"/>
      <c r="Q1349" s="90"/>
      <c r="R1349" s="90"/>
    </row>
    <row r="1350">
      <c r="A1350" s="89" t="s">
        <v>1537</v>
      </c>
      <c r="B1350" s="90">
        <v>100.0</v>
      </c>
      <c r="C1350" s="90">
        <v>2401.0</v>
      </c>
      <c r="D1350" s="90" t="s">
        <v>82</v>
      </c>
      <c r="E1350" s="92">
        <v>1.0</v>
      </c>
      <c r="F1350" s="92">
        <v>-0.95574300416615</v>
      </c>
      <c r="G1350" s="92">
        <v>5.68366458993217</v>
      </c>
      <c r="H1350" s="92">
        <v>0.604466065840259</v>
      </c>
      <c r="I1350" s="93">
        <v>67.0</v>
      </c>
      <c r="J1350" s="90"/>
      <c r="K1350" s="90"/>
      <c r="L1350" s="90"/>
      <c r="M1350" s="90"/>
      <c r="N1350" s="90"/>
      <c r="O1350" s="90"/>
      <c r="P1350" s="90"/>
      <c r="Q1350" s="90"/>
      <c r="R1350" s="90"/>
    </row>
    <row r="1351">
      <c r="A1351" s="89" t="s">
        <v>1538</v>
      </c>
      <c r="B1351" s="90">
        <v>100.0</v>
      </c>
      <c r="C1351" s="90">
        <v>2401.0</v>
      </c>
      <c r="D1351" s="90" t="s">
        <v>82</v>
      </c>
      <c r="E1351" s="92">
        <v>1.0</v>
      </c>
      <c r="F1351" s="92">
        <v>-0.95574300416615</v>
      </c>
      <c r="G1351" s="92">
        <v>5.68366458993217</v>
      </c>
      <c r="H1351" s="92">
        <v>0.604466065840259</v>
      </c>
      <c r="I1351" s="93">
        <v>67.0</v>
      </c>
      <c r="J1351" s="90"/>
      <c r="K1351" s="90"/>
      <c r="L1351" s="90"/>
      <c r="M1351" s="90"/>
      <c r="N1351" s="90"/>
      <c r="O1351" s="90"/>
      <c r="P1351" s="90"/>
      <c r="Q1351" s="90"/>
      <c r="R1351" s="90"/>
    </row>
    <row r="1352">
      <c r="A1352" s="89" t="s">
        <v>1539</v>
      </c>
      <c r="B1352" s="90">
        <v>100.0</v>
      </c>
      <c r="C1352" s="90">
        <v>2570.0</v>
      </c>
      <c r="D1352" s="90" t="s">
        <v>82</v>
      </c>
      <c r="E1352" s="92">
        <v>1.0</v>
      </c>
      <c r="F1352" s="92">
        <v>-0.930066013743039</v>
      </c>
      <c r="G1352" s="92">
        <v>4.08715281520878</v>
      </c>
      <c r="H1352" s="92">
        <v>0.444876795508507</v>
      </c>
      <c r="I1352" s="93">
        <v>78.0</v>
      </c>
      <c r="J1352" s="90"/>
      <c r="K1352" s="90"/>
      <c r="L1352" s="90"/>
      <c r="M1352" s="90"/>
      <c r="N1352" s="90"/>
      <c r="O1352" s="90"/>
      <c r="P1352" s="90"/>
      <c r="Q1352" s="90"/>
      <c r="R1352" s="90"/>
    </row>
    <row r="1353">
      <c r="A1353" s="89" t="s">
        <v>1540</v>
      </c>
      <c r="B1353" s="90">
        <v>100.0</v>
      </c>
      <c r="C1353" s="90">
        <v>2570.0</v>
      </c>
      <c r="D1353" s="90" t="s">
        <v>82</v>
      </c>
      <c r="E1353" s="92">
        <v>1.0</v>
      </c>
      <c r="F1353" s="92">
        <v>-0.930066013743039</v>
      </c>
      <c r="G1353" s="92">
        <v>4.08715281520878</v>
      </c>
      <c r="H1353" s="92">
        <v>0.444876795508507</v>
      </c>
      <c r="I1353" s="93">
        <v>78.0</v>
      </c>
      <c r="J1353" s="90"/>
      <c r="K1353" s="90"/>
      <c r="L1353" s="90"/>
      <c r="M1353" s="90"/>
      <c r="N1353" s="90"/>
      <c r="O1353" s="90"/>
      <c r="P1353" s="90"/>
      <c r="Q1353" s="90"/>
      <c r="R1353" s="90"/>
    </row>
    <row r="1354">
      <c r="A1354" s="89" t="s">
        <v>1541</v>
      </c>
      <c r="B1354" s="90">
        <v>100.0</v>
      </c>
      <c r="C1354" s="90">
        <v>2531.0</v>
      </c>
      <c r="D1354" s="90" t="s">
        <v>82</v>
      </c>
      <c r="E1354" s="92">
        <v>1.0</v>
      </c>
      <c r="F1354" s="92">
        <v>-0.916294531685383</v>
      </c>
      <c r="G1354" s="92">
        <v>2.83194720393678</v>
      </c>
      <c r="H1354" s="92">
        <v>0.319403125816181</v>
      </c>
      <c r="I1354" s="93">
        <v>73.0</v>
      </c>
      <c r="J1354" s="90"/>
      <c r="K1354" s="90"/>
      <c r="L1354" s="90"/>
      <c r="M1354" s="90"/>
      <c r="N1354" s="90"/>
      <c r="O1354" s="90"/>
      <c r="P1354" s="90"/>
      <c r="Q1354" s="90"/>
      <c r="R1354" s="90"/>
    </row>
    <row r="1355">
      <c r="A1355" s="89" t="s">
        <v>1542</v>
      </c>
      <c r="B1355" s="90">
        <v>100.0</v>
      </c>
      <c r="C1355" s="90">
        <v>2531.0</v>
      </c>
      <c r="D1355" s="90" t="s">
        <v>82</v>
      </c>
      <c r="E1355" s="92">
        <v>1.0</v>
      </c>
      <c r="F1355" s="92">
        <v>-0.916294531685383</v>
      </c>
      <c r="G1355" s="92">
        <v>2.83194720393678</v>
      </c>
      <c r="H1355" s="92">
        <v>0.319403125816181</v>
      </c>
      <c r="I1355" s="93">
        <v>73.0</v>
      </c>
      <c r="J1355" s="90"/>
      <c r="K1355" s="90"/>
      <c r="L1355" s="90"/>
      <c r="M1355" s="90"/>
      <c r="N1355" s="90"/>
      <c r="O1355" s="90"/>
      <c r="P1355" s="90"/>
      <c r="Q1355" s="90"/>
      <c r="R1355" s="90"/>
    </row>
    <row r="1356">
      <c r="A1356" s="89" t="s">
        <v>1543</v>
      </c>
      <c r="B1356" s="90">
        <v>100.0</v>
      </c>
      <c r="C1356" s="90">
        <v>2453.0</v>
      </c>
      <c r="D1356" s="90" t="s">
        <v>82</v>
      </c>
      <c r="E1356" s="92">
        <v>1.0</v>
      </c>
      <c r="F1356" s="92">
        <v>-0.920892821907089</v>
      </c>
      <c r="G1356" s="92">
        <v>4.0179438253736</v>
      </c>
      <c r="H1356" s="92">
        <v>0.439404796577423</v>
      </c>
      <c r="I1356" s="93">
        <v>76.0</v>
      </c>
      <c r="J1356" s="90"/>
      <c r="K1356" s="90"/>
      <c r="L1356" s="90"/>
      <c r="M1356" s="90"/>
      <c r="N1356" s="90"/>
      <c r="O1356" s="90"/>
      <c r="P1356" s="90"/>
      <c r="Q1356" s="90"/>
      <c r="R1356" s="90"/>
    </row>
    <row r="1357">
      <c r="A1357" s="89" t="s">
        <v>1544</v>
      </c>
      <c r="B1357" s="90">
        <v>100.0</v>
      </c>
      <c r="C1357" s="90">
        <v>2453.0</v>
      </c>
      <c r="D1357" s="90" t="s">
        <v>82</v>
      </c>
      <c r="E1357" s="92">
        <v>1.0</v>
      </c>
      <c r="F1357" s="92">
        <v>-0.920892821907089</v>
      </c>
      <c r="G1357" s="92">
        <v>4.0179438253736</v>
      </c>
      <c r="H1357" s="92">
        <v>0.439404796577423</v>
      </c>
      <c r="I1357" s="93">
        <v>76.0</v>
      </c>
      <c r="J1357" s="90"/>
      <c r="K1357" s="90"/>
      <c r="L1357" s="90"/>
      <c r="M1357" s="90"/>
      <c r="N1357" s="90"/>
      <c r="O1357" s="90"/>
      <c r="P1357" s="90"/>
      <c r="Q1357" s="90"/>
      <c r="R1357" s="90"/>
    </row>
    <row r="1358">
      <c r="A1358" s="89" t="s">
        <v>1545</v>
      </c>
      <c r="B1358" s="90">
        <v>100.0</v>
      </c>
      <c r="C1358" s="90">
        <v>2676.0</v>
      </c>
      <c r="D1358" s="90" t="s">
        <v>82</v>
      </c>
      <c r="E1358" s="92">
        <v>1.0</v>
      </c>
      <c r="F1358" s="92">
        <v>-0.924064171511414</v>
      </c>
      <c r="G1358" s="92">
        <v>5.46378459422978</v>
      </c>
      <c r="H1358" s="92">
        <v>0.581982301000746</v>
      </c>
      <c r="I1358" s="93">
        <v>77.0</v>
      </c>
      <c r="J1358" s="90"/>
      <c r="K1358" s="90"/>
      <c r="L1358" s="90"/>
      <c r="M1358" s="90"/>
      <c r="N1358" s="90"/>
      <c r="O1358" s="90"/>
      <c r="P1358" s="90"/>
      <c r="Q1358" s="90"/>
      <c r="R1358" s="90"/>
    </row>
    <row r="1359">
      <c r="A1359" s="89" t="s">
        <v>1546</v>
      </c>
      <c r="B1359" s="90">
        <v>100.0</v>
      </c>
      <c r="C1359" s="90">
        <v>2676.0</v>
      </c>
      <c r="D1359" s="90" t="s">
        <v>82</v>
      </c>
      <c r="E1359" s="92">
        <v>1.0</v>
      </c>
      <c r="F1359" s="92">
        <v>-0.924064171511414</v>
      </c>
      <c r="G1359" s="92">
        <v>5.46378459422978</v>
      </c>
      <c r="H1359" s="92">
        <v>0.581982301000746</v>
      </c>
      <c r="I1359" s="93">
        <v>77.0</v>
      </c>
      <c r="J1359" s="90"/>
      <c r="K1359" s="90"/>
      <c r="L1359" s="90"/>
      <c r="M1359" s="90"/>
      <c r="N1359" s="90"/>
      <c r="O1359" s="90"/>
      <c r="P1359" s="90"/>
      <c r="Q1359" s="90"/>
      <c r="R1359" s="90"/>
    </row>
    <row r="1360">
      <c r="A1360" s="89" t="s">
        <v>1547</v>
      </c>
      <c r="B1360" s="90">
        <v>100.0</v>
      </c>
      <c r="C1360" s="90">
        <v>2617.0</v>
      </c>
      <c r="D1360" s="90" t="s">
        <v>82</v>
      </c>
      <c r="E1360" s="92">
        <v>1.0</v>
      </c>
      <c r="F1360" s="92">
        <v>-0.939059021505369</v>
      </c>
      <c r="G1360" s="92">
        <v>3.33699862617114</v>
      </c>
      <c r="H1360" s="92">
        <v>0.369529606873867</v>
      </c>
      <c r="I1360" s="93">
        <v>76.0</v>
      </c>
      <c r="J1360" s="90"/>
      <c r="K1360" s="90"/>
      <c r="L1360" s="90"/>
      <c r="M1360" s="90"/>
      <c r="N1360" s="90"/>
      <c r="O1360" s="90"/>
      <c r="P1360" s="90"/>
      <c r="Q1360" s="90"/>
      <c r="R1360" s="90"/>
    </row>
    <row r="1361">
      <c r="A1361" s="89" t="s">
        <v>1548</v>
      </c>
      <c r="B1361" s="90">
        <v>100.0</v>
      </c>
      <c r="C1361" s="90">
        <v>2617.0</v>
      </c>
      <c r="D1361" s="90" t="s">
        <v>82</v>
      </c>
      <c r="E1361" s="92">
        <v>1.0</v>
      </c>
      <c r="F1361" s="92">
        <v>-0.939059021505369</v>
      </c>
      <c r="G1361" s="92">
        <v>3.33699862617114</v>
      </c>
      <c r="H1361" s="92">
        <v>0.369529606873867</v>
      </c>
      <c r="I1361" s="93">
        <v>76.0</v>
      </c>
      <c r="J1361" s="90"/>
      <c r="K1361" s="90"/>
      <c r="L1361" s="90"/>
      <c r="M1361" s="90"/>
      <c r="N1361" s="90"/>
      <c r="O1361" s="90"/>
      <c r="P1361" s="90"/>
      <c r="Q1361" s="90"/>
      <c r="R1361" s="90"/>
    </row>
    <row r="1362">
      <c r="A1362" s="89" t="s">
        <v>1549</v>
      </c>
      <c r="B1362" s="90">
        <v>100.0</v>
      </c>
      <c r="C1362" s="90">
        <v>2289.0</v>
      </c>
      <c r="D1362" s="90" t="s">
        <v>82</v>
      </c>
      <c r="E1362" s="92">
        <v>1.0</v>
      </c>
      <c r="F1362" s="92">
        <v>-0.935795379015714</v>
      </c>
      <c r="G1362" s="92">
        <v>4.45408366472196</v>
      </c>
      <c r="H1362" s="92">
        <v>0.480934373416417</v>
      </c>
      <c r="I1362" s="93">
        <v>70.0</v>
      </c>
      <c r="J1362" s="90"/>
      <c r="K1362" s="90"/>
      <c r="L1362" s="90"/>
      <c r="M1362" s="90"/>
      <c r="N1362" s="90"/>
      <c r="O1362" s="90"/>
      <c r="P1362" s="90"/>
      <c r="Q1362" s="90"/>
      <c r="R1362" s="90"/>
    </row>
    <row r="1363">
      <c r="A1363" s="89" t="s">
        <v>1550</v>
      </c>
      <c r="B1363" s="90">
        <v>100.0</v>
      </c>
      <c r="C1363" s="90">
        <v>2289.0</v>
      </c>
      <c r="D1363" s="90" t="s">
        <v>82</v>
      </c>
      <c r="E1363" s="92">
        <v>1.0</v>
      </c>
      <c r="F1363" s="92">
        <v>-0.935795379015714</v>
      </c>
      <c r="G1363" s="92">
        <v>4.45408366472196</v>
      </c>
      <c r="H1363" s="92">
        <v>0.480934373416417</v>
      </c>
      <c r="I1363" s="93">
        <v>70.0</v>
      </c>
      <c r="J1363" s="90"/>
      <c r="K1363" s="90"/>
      <c r="L1363" s="90"/>
      <c r="M1363" s="90"/>
      <c r="N1363" s="90"/>
      <c r="O1363" s="90"/>
      <c r="P1363" s="90"/>
      <c r="Q1363" s="90"/>
      <c r="R1363" s="90"/>
    </row>
    <row r="1364">
      <c r="A1364" s="89" t="s">
        <v>1551</v>
      </c>
      <c r="B1364" s="90">
        <v>100.0</v>
      </c>
      <c r="C1364" s="90">
        <v>2563.0</v>
      </c>
      <c r="D1364" s="90" t="s">
        <v>82</v>
      </c>
      <c r="E1364" s="92">
        <v>1.0</v>
      </c>
      <c r="F1364" s="92">
        <v>-0.928377184067592</v>
      </c>
      <c r="G1364" s="92">
        <v>5.76939324139854</v>
      </c>
      <c r="H1364" s="92">
        <v>0.613094396806932</v>
      </c>
      <c r="I1364" s="93">
        <v>74.0</v>
      </c>
      <c r="J1364" s="90"/>
      <c r="K1364" s="90"/>
      <c r="L1364" s="90"/>
      <c r="M1364" s="90"/>
      <c r="N1364" s="90"/>
      <c r="O1364" s="90"/>
      <c r="P1364" s="90"/>
      <c r="Q1364" s="90"/>
      <c r="R1364" s="90"/>
    </row>
    <row r="1365">
      <c r="A1365" s="89" t="s">
        <v>1552</v>
      </c>
      <c r="B1365" s="90">
        <v>100.0</v>
      </c>
      <c r="C1365" s="90">
        <v>2563.0</v>
      </c>
      <c r="D1365" s="90" t="s">
        <v>82</v>
      </c>
      <c r="E1365" s="92">
        <v>1.0</v>
      </c>
      <c r="F1365" s="92">
        <v>-0.928377184067592</v>
      </c>
      <c r="G1365" s="92">
        <v>5.76939324139854</v>
      </c>
      <c r="H1365" s="92">
        <v>0.613094396806932</v>
      </c>
      <c r="I1365" s="93">
        <v>74.0</v>
      </c>
      <c r="J1365" s="90"/>
      <c r="K1365" s="90"/>
      <c r="L1365" s="90"/>
      <c r="M1365" s="90"/>
      <c r="N1365" s="90"/>
      <c r="O1365" s="90"/>
      <c r="P1365" s="90"/>
      <c r="Q1365" s="90"/>
      <c r="R1365" s="90"/>
    </row>
    <row r="1366">
      <c r="A1366" s="89" t="s">
        <v>1553</v>
      </c>
      <c r="B1366" s="90">
        <v>100.0</v>
      </c>
      <c r="C1366" s="90">
        <v>2751.0</v>
      </c>
      <c r="D1366" s="90" t="s">
        <v>82</v>
      </c>
      <c r="E1366" s="92">
        <v>1.0</v>
      </c>
      <c r="F1366" s="92">
        <v>-0.922357646116729</v>
      </c>
      <c r="G1366" s="92">
        <v>4.53977799935834</v>
      </c>
      <c r="H1366" s="92">
        <v>0.488615674852923</v>
      </c>
      <c r="I1366" s="93">
        <v>77.0</v>
      </c>
      <c r="J1366" s="90"/>
      <c r="K1366" s="90"/>
      <c r="L1366" s="90"/>
      <c r="M1366" s="90"/>
      <c r="N1366" s="90"/>
      <c r="O1366" s="90"/>
      <c r="P1366" s="90"/>
      <c r="Q1366" s="90"/>
      <c r="R1366" s="90"/>
    </row>
    <row r="1367">
      <c r="A1367" s="89" t="s">
        <v>1554</v>
      </c>
      <c r="B1367" s="90">
        <v>100.0</v>
      </c>
      <c r="C1367" s="90">
        <v>2751.0</v>
      </c>
      <c r="D1367" s="90" t="s">
        <v>82</v>
      </c>
      <c r="E1367" s="92">
        <v>1.0</v>
      </c>
      <c r="F1367" s="92">
        <v>-0.922357646116729</v>
      </c>
      <c r="G1367" s="92">
        <v>4.53977799935834</v>
      </c>
      <c r="H1367" s="92">
        <v>0.488615674852923</v>
      </c>
      <c r="I1367" s="93">
        <v>77.0</v>
      </c>
      <c r="J1367" s="90"/>
      <c r="K1367" s="90"/>
      <c r="L1367" s="90"/>
      <c r="M1367" s="90"/>
      <c r="N1367" s="90"/>
      <c r="O1367" s="90"/>
      <c r="P1367" s="90"/>
      <c r="Q1367" s="90"/>
      <c r="R1367" s="90"/>
    </row>
    <row r="1368">
      <c r="A1368" s="89" t="s">
        <v>1555</v>
      </c>
      <c r="B1368" s="90">
        <v>100.0</v>
      </c>
      <c r="C1368" s="90">
        <v>2385.0</v>
      </c>
      <c r="D1368" s="90" t="s">
        <v>82</v>
      </c>
      <c r="E1368" s="92">
        <v>1.0</v>
      </c>
      <c r="F1368" s="92">
        <v>-0.935599764042238</v>
      </c>
      <c r="G1368" s="92">
        <v>3.71374328856353</v>
      </c>
      <c r="H1368" s="92">
        <v>0.409797473726153</v>
      </c>
      <c r="I1368" s="93">
        <v>68.0</v>
      </c>
      <c r="J1368" s="90"/>
      <c r="K1368" s="90"/>
      <c r="L1368" s="90"/>
      <c r="M1368" s="90"/>
      <c r="N1368" s="90"/>
      <c r="O1368" s="90"/>
      <c r="P1368" s="90"/>
      <c r="Q1368" s="90"/>
      <c r="R1368" s="90"/>
    </row>
    <row r="1369">
      <c r="A1369" s="89" t="s">
        <v>1556</v>
      </c>
      <c r="B1369" s="90">
        <v>100.0</v>
      </c>
      <c r="C1369" s="90">
        <v>2385.0</v>
      </c>
      <c r="D1369" s="90" t="s">
        <v>82</v>
      </c>
      <c r="E1369" s="92">
        <v>1.0</v>
      </c>
      <c r="F1369" s="92">
        <v>-0.935599764042238</v>
      </c>
      <c r="G1369" s="92">
        <v>3.71374328856353</v>
      </c>
      <c r="H1369" s="92">
        <v>0.409797473726153</v>
      </c>
      <c r="I1369" s="93">
        <v>68.0</v>
      </c>
      <c r="J1369" s="90"/>
      <c r="K1369" s="90"/>
      <c r="L1369" s="90"/>
      <c r="M1369" s="90"/>
      <c r="N1369" s="90"/>
      <c r="O1369" s="90"/>
      <c r="P1369" s="90"/>
      <c r="Q1369" s="90"/>
      <c r="R1369" s="90"/>
    </row>
    <row r="1370">
      <c r="A1370" s="89" t="s">
        <v>1557</v>
      </c>
      <c r="B1370" s="90">
        <v>100.0</v>
      </c>
      <c r="C1370" s="90">
        <v>2266.0</v>
      </c>
      <c r="D1370" s="90" t="s">
        <v>82</v>
      </c>
      <c r="E1370" s="92">
        <v>0.999999999999999</v>
      </c>
      <c r="F1370" s="92">
        <v>-0.921278564303208</v>
      </c>
      <c r="G1370" s="92">
        <v>7.34117937759831</v>
      </c>
      <c r="H1370" s="92">
        <v>0.771637206898819</v>
      </c>
      <c r="I1370" s="93">
        <v>74.0</v>
      </c>
      <c r="J1370" s="90"/>
      <c r="K1370" s="90"/>
      <c r="L1370" s="90"/>
      <c r="M1370" s="90"/>
      <c r="N1370" s="90"/>
      <c r="O1370" s="90"/>
      <c r="P1370" s="90"/>
      <c r="Q1370" s="90"/>
      <c r="R1370" s="90"/>
    </row>
    <row r="1371">
      <c r="A1371" s="89" t="s">
        <v>1558</v>
      </c>
      <c r="B1371" s="90">
        <v>100.0</v>
      </c>
      <c r="C1371" s="90">
        <v>2266.0</v>
      </c>
      <c r="D1371" s="90" t="s">
        <v>82</v>
      </c>
      <c r="E1371" s="92">
        <v>0.999999999999999</v>
      </c>
      <c r="F1371" s="92">
        <v>-0.921278564303208</v>
      </c>
      <c r="G1371" s="92">
        <v>7.34117937759831</v>
      </c>
      <c r="H1371" s="92">
        <v>0.771637206898819</v>
      </c>
      <c r="I1371" s="93">
        <v>74.0</v>
      </c>
      <c r="J1371" s="90"/>
      <c r="K1371" s="90"/>
      <c r="L1371" s="90"/>
      <c r="M1371" s="90"/>
      <c r="N1371" s="90"/>
      <c r="O1371" s="90"/>
      <c r="P1371" s="90"/>
      <c r="Q1371" s="90"/>
      <c r="R1371" s="90"/>
    </row>
    <row r="1372">
      <c r="A1372" s="89" t="s">
        <v>1559</v>
      </c>
      <c r="B1372" s="90">
        <v>100.0</v>
      </c>
      <c r="C1372" s="90">
        <v>2718.0</v>
      </c>
      <c r="D1372" s="90" t="s">
        <v>82</v>
      </c>
      <c r="E1372" s="92">
        <v>1.0</v>
      </c>
      <c r="F1372" s="92">
        <v>-0.897058643765211</v>
      </c>
      <c r="G1372" s="92">
        <v>3.50730255184651</v>
      </c>
      <c r="H1372" s="92">
        <v>0.3858105505215</v>
      </c>
      <c r="I1372" s="93">
        <v>79.0</v>
      </c>
      <c r="J1372" s="90"/>
      <c r="K1372" s="90"/>
      <c r="L1372" s="90"/>
      <c r="M1372" s="90"/>
      <c r="N1372" s="90"/>
      <c r="O1372" s="90"/>
      <c r="P1372" s="90"/>
      <c r="Q1372" s="90"/>
      <c r="R1372" s="90"/>
    </row>
    <row r="1373">
      <c r="A1373" s="89" t="s">
        <v>1560</v>
      </c>
      <c r="B1373" s="90">
        <v>100.0</v>
      </c>
      <c r="C1373" s="90">
        <v>2718.0</v>
      </c>
      <c r="D1373" s="90" t="s">
        <v>82</v>
      </c>
      <c r="E1373" s="92">
        <v>1.0</v>
      </c>
      <c r="F1373" s="92">
        <v>-0.897058643765211</v>
      </c>
      <c r="G1373" s="92">
        <v>3.50730255184651</v>
      </c>
      <c r="H1373" s="92">
        <v>0.3858105505215</v>
      </c>
      <c r="I1373" s="93">
        <v>79.0</v>
      </c>
      <c r="J1373" s="90"/>
      <c r="K1373" s="90"/>
      <c r="L1373" s="90"/>
      <c r="M1373" s="90"/>
      <c r="N1373" s="90"/>
      <c r="O1373" s="90"/>
      <c r="P1373" s="90"/>
      <c r="Q1373" s="90"/>
      <c r="R1373" s="90"/>
    </row>
    <row r="1374">
      <c r="A1374" s="89" t="s">
        <v>1561</v>
      </c>
      <c r="B1374" s="90">
        <v>100.0</v>
      </c>
      <c r="C1374" s="90">
        <v>2286.0</v>
      </c>
      <c r="D1374" s="90" t="s">
        <v>82</v>
      </c>
      <c r="E1374" s="92">
        <v>0.999999999999999</v>
      </c>
      <c r="F1374" s="92">
        <v>-0.950791557163867</v>
      </c>
      <c r="G1374" s="92">
        <v>4.75135298934913</v>
      </c>
      <c r="H1374" s="92">
        <v>0.512356351148382</v>
      </c>
      <c r="I1374" s="93">
        <v>70.0</v>
      </c>
      <c r="J1374" s="90"/>
      <c r="K1374" s="90"/>
      <c r="L1374" s="90"/>
      <c r="M1374" s="90"/>
      <c r="N1374" s="90"/>
      <c r="O1374" s="90"/>
      <c r="P1374" s="90"/>
      <c r="Q1374" s="90"/>
      <c r="R1374" s="90"/>
    </row>
    <row r="1375">
      <c r="A1375" s="89" t="s">
        <v>1562</v>
      </c>
      <c r="B1375" s="90">
        <v>100.0</v>
      </c>
      <c r="C1375" s="90">
        <v>2286.0</v>
      </c>
      <c r="D1375" s="90" t="s">
        <v>82</v>
      </c>
      <c r="E1375" s="92">
        <v>0.999999999999999</v>
      </c>
      <c r="F1375" s="92">
        <v>-0.950791557163867</v>
      </c>
      <c r="G1375" s="92">
        <v>4.75135298934913</v>
      </c>
      <c r="H1375" s="92">
        <v>0.512356351148382</v>
      </c>
      <c r="I1375" s="93">
        <v>70.0</v>
      </c>
      <c r="J1375" s="90"/>
      <c r="K1375" s="90"/>
      <c r="L1375" s="90"/>
      <c r="M1375" s="90"/>
      <c r="N1375" s="90"/>
      <c r="O1375" s="90"/>
      <c r="P1375" s="90"/>
      <c r="Q1375" s="90"/>
      <c r="R1375" s="90"/>
    </row>
    <row r="1376">
      <c r="A1376" s="89" t="s">
        <v>1563</v>
      </c>
      <c r="B1376" s="90">
        <v>100.0</v>
      </c>
      <c r="C1376" s="90">
        <v>2588.0</v>
      </c>
      <c r="D1376" s="90" t="s">
        <v>82</v>
      </c>
      <c r="E1376" s="92">
        <v>1.0</v>
      </c>
      <c r="F1376" s="92">
        <v>-0.932750789461404</v>
      </c>
      <c r="G1376" s="92">
        <v>3.34677172187827</v>
      </c>
      <c r="H1376" s="92">
        <v>0.37116723527939</v>
      </c>
      <c r="I1376" s="93">
        <v>77.0</v>
      </c>
      <c r="J1376" s="90"/>
      <c r="K1376" s="90"/>
      <c r="L1376" s="90"/>
      <c r="M1376" s="90"/>
      <c r="N1376" s="90"/>
      <c r="O1376" s="90"/>
      <c r="P1376" s="90"/>
      <c r="Q1376" s="90"/>
      <c r="R1376" s="90"/>
    </row>
    <row r="1377">
      <c r="A1377" s="89" t="s">
        <v>1564</v>
      </c>
      <c r="B1377" s="90">
        <v>100.0</v>
      </c>
      <c r="C1377" s="90">
        <v>2588.0</v>
      </c>
      <c r="D1377" s="90" t="s">
        <v>82</v>
      </c>
      <c r="E1377" s="92">
        <v>1.0</v>
      </c>
      <c r="F1377" s="92">
        <v>-0.932750789461404</v>
      </c>
      <c r="G1377" s="92">
        <v>3.34677172187827</v>
      </c>
      <c r="H1377" s="92">
        <v>0.37116723527939</v>
      </c>
      <c r="I1377" s="93">
        <v>77.0</v>
      </c>
      <c r="J1377" s="90"/>
      <c r="K1377" s="90"/>
      <c r="L1377" s="90"/>
      <c r="M1377" s="90"/>
      <c r="N1377" s="90"/>
      <c r="O1377" s="90"/>
      <c r="P1377" s="90"/>
      <c r="Q1377" s="90"/>
      <c r="R1377" s="90"/>
    </row>
    <row r="1378">
      <c r="A1378" s="89" t="s">
        <v>1565</v>
      </c>
      <c r="B1378" s="90">
        <v>100.0</v>
      </c>
      <c r="C1378" s="90">
        <v>2529.0</v>
      </c>
      <c r="D1378" s="90" t="s">
        <v>82</v>
      </c>
      <c r="E1378" s="92">
        <v>1.0</v>
      </c>
      <c r="F1378" s="92">
        <v>-0.920082009661954</v>
      </c>
      <c r="G1378" s="92">
        <v>3.17793169767858</v>
      </c>
      <c r="H1378" s="92">
        <v>0.353297937026137</v>
      </c>
      <c r="I1378" s="93">
        <v>70.0</v>
      </c>
      <c r="J1378" s="90"/>
      <c r="K1378" s="90"/>
      <c r="L1378" s="90"/>
      <c r="M1378" s="90"/>
      <c r="N1378" s="90"/>
      <c r="O1378" s="90"/>
      <c r="P1378" s="90"/>
      <c r="Q1378" s="90"/>
      <c r="R1378" s="90"/>
    </row>
    <row r="1379">
      <c r="A1379" s="89" t="s">
        <v>1566</v>
      </c>
      <c r="B1379" s="90">
        <v>100.0</v>
      </c>
      <c r="C1379" s="90">
        <v>2529.0</v>
      </c>
      <c r="D1379" s="90" t="s">
        <v>82</v>
      </c>
      <c r="E1379" s="92">
        <v>1.0</v>
      </c>
      <c r="F1379" s="92">
        <v>-0.920082009661954</v>
      </c>
      <c r="G1379" s="92">
        <v>3.17793169767858</v>
      </c>
      <c r="H1379" s="92">
        <v>0.353297937026137</v>
      </c>
      <c r="I1379" s="93">
        <v>70.0</v>
      </c>
      <c r="J1379" s="90"/>
      <c r="K1379" s="90"/>
      <c r="L1379" s="90"/>
      <c r="M1379" s="90"/>
      <c r="N1379" s="90"/>
      <c r="O1379" s="90"/>
      <c r="P1379" s="90"/>
      <c r="Q1379" s="90"/>
      <c r="R1379" s="90"/>
    </row>
    <row r="1380">
      <c r="A1380" s="89" t="s">
        <v>1567</v>
      </c>
      <c r="B1380" s="90">
        <v>100.0</v>
      </c>
      <c r="C1380" s="90">
        <v>2461.0</v>
      </c>
      <c r="D1380" s="90" t="s">
        <v>82</v>
      </c>
      <c r="E1380" s="92">
        <v>1.0</v>
      </c>
      <c r="F1380" s="92">
        <v>-0.946847338527998</v>
      </c>
      <c r="G1380" s="92">
        <v>6.57038967280628</v>
      </c>
      <c r="H1380" s="92">
        <v>0.692438843533998</v>
      </c>
      <c r="I1380" s="93">
        <v>69.0</v>
      </c>
      <c r="J1380" s="90"/>
      <c r="K1380" s="90"/>
      <c r="L1380" s="90"/>
      <c r="M1380" s="90"/>
      <c r="N1380" s="90"/>
      <c r="O1380" s="90"/>
      <c r="P1380" s="90"/>
      <c r="Q1380" s="90"/>
      <c r="R1380" s="90"/>
    </row>
    <row r="1381">
      <c r="A1381" s="89" t="s">
        <v>1568</v>
      </c>
      <c r="B1381" s="90">
        <v>100.0</v>
      </c>
      <c r="C1381" s="90">
        <v>2461.0</v>
      </c>
      <c r="D1381" s="90" t="s">
        <v>82</v>
      </c>
      <c r="E1381" s="92">
        <v>1.0</v>
      </c>
      <c r="F1381" s="92">
        <v>-0.946847338527998</v>
      </c>
      <c r="G1381" s="92">
        <v>6.57038967280628</v>
      </c>
      <c r="H1381" s="92">
        <v>0.692438843533998</v>
      </c>
      <c r="I1381" s="93">
        <v>69.0</v>
      </c>
      <c r="J1381" s="90"/>
      <c r="K1381" s="90"/>
      <c r="L1381" s="90"/>
      <c r="M1381" s="90"/>
      <c r="N1381" s="90"/>
      <c r="O1381" s="90"/>
      <c r="P1381" s="90"/>
      <c r="Q1381" s="90"/>
      <c r="R1381" s="90"/>
    </row>
    <row r="1382">
      <c r="A1382" s="89" t="s">
        <v>1569</v>
      </c>
      <c r="B1382" s="90">
        <v>100.0</v>
      </c>
      <c r="C1382" s="90">
        <v>2580.0</v>
      </c>
      <c r="D1382" s="90" t="s">
        <v>82</v>
      </c>
      <c r="E1382" s="92">
        <v>1.0</v>
      </c>
      <c r="F1382" s="92">
        <v>-0.935799583875801</v>
      </c>
      <c r="G1382" s="92">
        <v>3.37212421178235</v>
      </c>
      <c r="H1382" s="92">
        <v>0.373693918046545</v>
      </c>
      <c r="I1382" s="93">
        <v>74.0</v>
      </c>
      <c r="J1382" s="90"/>
      <c r="K1382" s="90"/>
      <c r="L1382" s="90"/>
      <c r="M1382" s="90"/>
      <c r="N1382" s="90"/>
      <c r="O1382" s="90"/>
      <c r="P1382" s="90"/>
      <c r="Q1382" s="90"/>
      <c r="R1382" s="90"/>
    </row>
    <row r="1383">
      <c r="A1383" s="89" t="s">
        <v>1570</v>
      </c>
      <c r="B1383" s="90">
        <v>100.0</v>
      </c>
      <c r="C1383" s="90">
        <v>2580.0</v>
      </c>
      <c r="D1383" s="90" t="s">
        <v>82</v>
      </c>
      <c r="E1383" s="92">
        <v>1.0</v>
      </c>
      <c r="F1383" s="92">
        <v>-0.935799583875801</v>
      </c>
      <c r="G1383" s="92">
        <v>3.37212421178235</v>
      </c>
      <c r="H1383" s="92">
        <v>0.373693918046545</v>
      </c>
      <c r="I1383" s="93">
        <v>74.0</v>
      </c>
      <c r="J1383" s="90"/>
      <c r="K1383" s="90"/>
      <c r="L1383" s="90"/>
      <c r="M1383" s="90"/>
      <c r="N1383" s="90"/>
      <c r="O1383" s="90"/>
      <c r="P1383" s="90"/>
      <c r="Q1383" s="90"/>
      <c r="R1383" s="90"/>
    </row>
    <row r="1384">
      <c r="A1384" s="89" t="s">
        <v>1571</v>
      </c>
      <c r="B1384" s="90">
        <v>100.0</v>
      </c>
      <c r="C1384" s="90">
        <v>2548.0</v>
      </c>
      <c r="D1384" s="90" t="s">
        <v>82</v>
      </c>
      <c r="E1384" s="92">
        <v>1.0</v>
      </c>
      <c r="F1384" s="92">
        <v>-0.92146430292545</v>
      </c>
      <c r="G1384" s="92">
        <v>3.46727695495091</v>
      </c>
      <c r="H1384" s="92">
        <v>0.381879450547648</v>
      </c>
      <c r="I1384" s="93">
        <v>74.0</v>
      </c>
      <c r="J1384" s="90"/>
      <c r="K1384" s="90"/>
      <c r="L1384" s="90"/>
      <c r="M1384" s="90"/>
      <c r="N1384" s="90"/>
      <c r="O1384" s="90"/>
      <c r="P1384" s="90"/>
      <c r="Q1384" s="90"/>
      <c r="R1384" s="90"/>
    </row>
    <row r="1385">
      <c r="A1385" s="89" t="s">
        <v>1572</v>
      </c>
      <c r="B1385" s="90">
        <v>100.0</v>
      </c>
      <c r="C1385" s="90">
        <v>2548.0</v>
      </c>
      <c r="D1385" s="90" t="s">
        <v>82</v>
      </c>
      <c r="E1385" s="92">
        <v>1.0</v>
      </c>
      <c r="F1385" s="92">
        <v>-0.92146430292545</v>
      </c>
      <c r="G1385" s="92">
        <v>3.46727695495091</v>
      </c>
      <c r="H1385" s="92">
        <v>0.381879450547648</v>
      </c>
      <c r="I1385" s="93">
        <v>74.0</v>
      </c>
      <c r="J1385" s="90"/>
      <c r="K1385" s="90"/>
      <c r="L1385" s="90"/>
      <c r="M1385" s="90"/>
      <c r="N1385" s="90"/>
      <c r="O1385" s="90"/>
      <c r="P1385" s="90"/>
      <c r="Q1385" s="90"/>
      <c r="R1385" s="90"/>
    </row>
    <row r="1386">
      <c r="A1386" s="89" t="s">
        <v>1573</v>
      </c>
      <c r="B1386" s="90">
        <v>100.0</v>
      </c>
      <c r="C1386" s="90">
        <v>2837.0</v>
      </c>
      <c r="D1386" s="90" t="s">
        <v>82</v>
      </c>
      <c r="E1386" s="92">
        <v>1.0</v>
      </c>
      <c r="F1386" s="92">
        <v>-0.919240071808138</v>
      </c>
      <c r="G1386" s="92">
        <v>3.41656456084677</v>
      </c>
      <c r="H1386" s="92">
        <v>0.375688126817594</v>
      </c>
      <c r="I1386" s="93">
        <v>81.0</v>
      </c>
      <c r="J1386" s="90"/>
      <c r="K1386" s="90"/>
      <c r="L1386" s="90"/>
      <c r="M1386" s="90"/>
      <c r="N1386" s="90"/>
      <c r="O1386" s="90"/>
      <c r="P1386" s="90"/>
      <c r="Q1386" s="90"/>
      <c r="R1386" s="90"/>
    </row>
    <row r="1387">
      <c r="A1387" s="89" t="s">
        <v>1574</v>
      </c>
      <c r="B1387" s="90">
        <v>100.0</v>
      </c>
      <c r="C1387" s="90">
        <v>2837.0</v>
      </c>
      <c r="D1387" s="90" t="s">
        <v>82</v>
      </c>
      <c r="E1387" s="92">
        <v>1.0</v>
      </c>
      <c r="F1387" s="92">
        <v>-0.919240071808138</v>
      </c>
      <c r="G1387" s="92">
        <v>3.41656456084677</v>
      </c>
      <c r="H1387" s="92">
        <v>0.375688126817594</v>
      </c>
      <c r="I1387" s="93">
        <v>81.0</v>
      </c>
      <c r="J1387" s="90"/>
      <c r="K1387" s="90"/>
      <c r="L1387" s="90"/>
      <c r="M1387" s="90"/>
      <c r="N1387" s="90"/>
      <c r="O1387" s="90"/>
      <c r="P1387" s="90"/>
      <c r="Q1387" s="90"/>
      <c r="R1387" s="90"/>
    </row>
    <row r="1388">
      <c r="A1388" s="89" t="s">
        <v>1575</v>
      </c>
      <c r="B1388" s="90">
        <v>100.0</v>
      </c>
      <c r="C1388" s="90">
        <v>2520.0</v>
      </c>
      <c r="D1388" s="90" t="s">
        <v>82</v>
      </c>
      <c r="E1388" s="92">
        <v>1.0</v>
      </c>
      <c r="F1388" s="92">
        <v>-0.925815475099552</v>
      </c>
      <c r="G1388" s="92">
        <v>2.95257957932258</v>
      </c>
      <c r="H1388" s="92">
        <v>0.330956149740595</v>
      </c>
      <c r="I1388" s="93">
        <v>74.0</v>
      </c>
      <c r="J1388" s="90"/>
      <c r="K1388" s="90"/>
      <c r="L1388" s="90"/>
      <c r="M1388" s="90"/>
      <c r="N1388" s="90"/>
      <c r="O1388" s="90"/>
      <c r="P1388" s="90"/>
      <c r="Q1388" s="90"/>
      <c r="R1388" s="90"/>
    </row>
    <row r="1389">
      <c r="A1389" s="89" t="s">
        <v>1576</v>
      </c>
      <c r="B1389" s="90">
        <v>100.0</v>
      </c>
      <c r="C1389" s="90">
        <v>2520.0</v>
      </c>
      <c r="D1389" s="90" t="s">
        <v>82</v>
      </c>
      <c r="E1389" s="92">
        <v>1.0</v>
      </c>
      <c r="F1389" s="92">
        <v>-0.925815475099552</v>
      </c>
      <c r="G1389" s="92">
        <v>2.95257957932258</v>
      </c>
      <c r="H1389" s="92">
        <v>0.330956149740595</v>
      </c>
      <c r="I1389" s="93">
        <v>74.0</v>
      </c>
      <c r="J1389" s="90"/>
      <c r="K1389" s="90"/>
      <c r="L1389" s="90"/>
      <c r="M1389" s="90"/>
      <c r="N1389" s="90"/>
      <c r="O1389" s="90"/>
      <c r="P1389" s="90"/>
      <c r="Q1389" s="90"/>
      <c r="R1389" s="90"/>
    </row>
    <row r="1390">
      <c r="A1390" s="89" t="s">
        <v>1577</v>
      </c>
      <c r="B1390" s="90">
        <v>100.0</v>
      </c>
      <c r="C1390" s="90">
        <v>2617.0</v>
      </c>
      <c r="D1390" s="90" t="s">
        <v>82</v>
      </c>
      <c r="E1390" s="92">
        <v>1.0</v>
      </c>
      <c r="F1390" s="92">
        <v>-0.931355060027455</v>
      </c>
      <c r="G1390" s="92">
        <v>5.14868447393545</v>
      </c>
      <c r="H1390" s="92">
        <v>0.550287733146088</v>
      </c>
      <c r="I1390" s="93">
        <v>74.0</v>
      </c>
      <c r="J1390" s="90"/>
      <c r="K1390" s="90"/>
      <c r="L1390" s="90"/>
      <c r="M1390" s="90"/>
      <c r="N1390" s="90"/>
      <c r="O1390" s="90"/>
      <c r="P1390" s="90"/>
      <c r="Q1390" s="90"/>
      <c r="R1390" s="90"/>
    </row>
    <row r="1391">
      <c r="A1391" s="89" t="s">
        <v>1578</v>
      </c>
      <c r="B1391" s="90">
        <v>100.0</v>
      </c>
      <c r="C1391" s="90">
        <v>2617.0</v>
      </c>
      <c r="D1391" s="90" t="s">
        <v>82</v>
      </c>
      <c r="E1391" s="92">
        <v>1.0</v>
      </c>
      <c r="F1391" s="92">
        <v>-0.931355060027455</v>
      </c>
      <c r="G1391" s="92">
        <v>5.14868447393545</v>
      </c>
      <c r="H1391" s="92">
        <v>0.550287733146088</v>
      </c>
      <c r="I1391" s="93">
        <v>74.0</v>
      </c>
      <c r="J1391" s="90"/>
      <c r="K1391" s="90"/>
      <c r="L1391" s="90"/>
      <c r="M1391" s="90"/>
      <c r="N1391" s="90"/>
      <c r="O1391" s="90"/>
      <c r="P1391" s="90"/>
      <c r="Q1391" s="90"/>
      <c r="R1391" s="90"/>
    </row>
    <row r="1392">
      <c r="A1392" s="89" t="s">
        <v>1579</v>
      </c>
      <c r="B1392" s="90">
        <v>100.0</v>
      </c>
      <c r="C1392" s="90">
        <v>2781.0</v>
      </c>
      <c r="D1392" s="90" t="s">
        <v>82</v>
      </c>
      <c r="E1392" s="92">
        <v>1.0</v>
      </c>
      <c r="F1392" s="92">
        <v>-0.914548171550036</v>
      </c>
      <c r="G1392" s="92">
        <v>2.36318040167026</v>
      </c>
      <c r="H1392" s="92">
        <v>0.270698281705369</v>
      </c>
      <c r="I1392" s="93">
        <v>82.0</v>
      </c>
      <c r="J1392" s="90"/>
      <c r="K1392" s="90"/>
      <c r="L1392" s="90"/>
      <c r="M1392" s="90"/>
      <c r="N1392" s="90"/>
      <c r="O1392" s="90"/>
      <c r="P1392" s="90"/>
      <c r="Q1392" s="90"/>
      <c r="R1392" s="90"/>
    </row>
    <row r="1393">
      <c r="A1393" s="89" t="s">
        <v>1580</v>
      </c>
      <c r="B1393" s="90">
        <v>100.0</v>
      </c>
      <c r="C1393" s="90">
        <v>2781.0</v>
      </c>
      <c r="D1393" s="90" t="s">
        <v>82</v>
      </c>
      <c r="E1393" s="92">
        <v>1.0</v>
      </c>
      <c r="F1393" s="92">
        <v>-0.914548171550036</v>
      </c>
      <c r="G1393" s="92">
        <v>2.36318040167026</v>
      </c>
      <c r="H1393" s="92">
        <v>0.270698281705369</v>
      </c>
      <c r="I1393" s="93">
        <v>82.0</v>
      </c>
      <c r="J1393" s="90"/>
      <c r="K1393" s="90"/>
      <c r="L1393" s="90"/>
      <c r="M1393" s="90"/>
      <c r="N1393" s="90"/>
      <c r="O1393" s="90"/>
      <c r="P1393" s="90"/>
      <c r="Q1393" s="90"/>
      <c r="R1393" s="90"/>
    </row>
    <row r="1394">
      <c r="A1394" s="89" t="s">
        <v>1581</v>
      </c>
      <c r="B1394" s="90">
        <v>100.0</v>
      </c>
      <c r="C1394" s="90">
        <v>2597.0</v>
      </c>
      <c r="D1394" s="90" t="s">
        <v>82</v>
      </c>
      <c r="E1394" s="92">
        <v>1.0</v>
      </c>
      <c r="F1394" s="92">
        <v>-0.916639867219048</v>
      </c>
      <c r="G1394" s="92">
        <v>3.11838670408914</v>
      </c>
      <c r="H1394" s="92">
        <v>0.347111006910947</v>
      </c>
      <c r="I1394" s="93">
        <v>75.0</v>
      </c>
      <c r="J1394" s="90"/>
      <c r="K1394" s="90"/>
      <c r="L1394" s="90"/>
      <c r="M1394" s="90"/>
      <c r="N1394" s="90"/>
      <c r="O1394" s="90"/>
      <c r="P1394" s="90"/>
      <c r="Q1394" s="90"/>
      <c r="R1394" s="90"/>
    </row>
    <row r="1395">
      <c r="A1395" s="89" t="s">
        <v>1582</v>
      </c>
      <c r="B1395" s="90">
        <v>100.0</v>
      </c>
      <c r="C1395" s="90">
        <v>2597.0</v>
      </c>
      <c r="D1395" s="90" t="s">
        <v>82</v>
      </c>
      <c r="E1395" s="92">
        <v>1.0</v>
      </c>
      <c r="F1395" s="92">
        <v>-0.916639867219048</v>
      </c>
      <c r="G1395" s="92">
        <v>3.11838670408914</v>
      </c>
      <c r="H1395" s="92">
        <v>0.347111006910947</v>
      </c>
      <c r="I1395" s="93">
        <v>75.0</v>
      </c>
      <c r="J1395" s="90"/>
      <c r="K1395" s="90"/>
      <c r="L1395" s="90"/>
      <c r="M1395" s="90"/>
      <c r="N1395" s="90"/>
      <c r="O1395" s="90"/>
      <c r="P1395" s="90"/>
      <c r="Q1395" s="90"/>
      <c r="R1395" s="90"/>
    </row>
    <row r="1396">
      <c r="A1396" s="89" t="s">
        <v>1583</v>
      </c>
      <c r="B1396" s="90">
        <v>100.0</v>
      </c>
      <c r="C1396" s="90">
        <v>2247.0</v>
      </c>
      <c r="D1396" s="90" t="s">
        <v>82</v>
      </c>
      <c r="E1396" s="92">
        <v>1.0</v>
      </c>
      <c r="F1396" s="92">
        <v>-0.921010075520572</v>
      </c>
      <c r="G1396" s="92">
        <v>5.18299312871106</v>
      </c>
      <c r="H1396" s="92">
        <v>0.556598346437563</v>
      </c>
      <c r="I1396" s="93">
        <v>72.0</v>
      </c>
      <c r="J1396" s="90"/>
      <c r="K1396" s="90"/>
      <c r="L1396" s="90"/>
      <c r="M1396" s="90"/>
      <c r="N1396" s="90"/>
      <c r="O1396" s="90"/>
      <c r="P1396" s="90"/>
      <c r="Q1396" s="90"/>
      <c r="R1396" s="90"/>
    </row>
    <row r="1397">
      <c r="A1397" s="89" t="s">
        <v>1584</v>
      </c>
      <c r="B1397" s="90">
        <v>100.0</v>
      </c>
      <c r="C1397" s="90">
        <v>2247.0</v>
      </c>
      <c r="D1397" s="90" t="s">
        <v>82</v>
      </c>
      <c r="E1397" s="92">
        <v>1.0</v>
      </c>
      <c r="F1397" s="92">
        <v>-0.921010075520572</v>
      </c>
      <c r="G1397" s="92">
        <v>5.18299312871106</v>
      </c>
      <c r="H1397" s="92">
        <v>0.556598346437563</v>
      </c>
      <c r="I1397" s="93">
        <v>72.0</v>
      </c>
      <c r="J1397" s="90"/>
      <c r="K1397" s="90"/>
      <c r="L1397" s="90"/>
      <c r="M1397" s="90"/>
      <c r="N1397" s="90"/>
      <c r="O1397" s="90"/>
      <c r="P1397" s="90"/>
      <c r="Q1397" s="90"/>
      <c r="R1397" s="90"/>
    </row>
    <row r="1398">
      <c r="A1398" s="89" t="s">
        <v>1585</v>
      </c>
      <c r="B1398" s="90">
        <v>100.0</v>
      </c>
      <c r="C1398" s="90">
        <v>2512.0</v>
      </c>
      <c r="D1398" s="90" t="s">
        <v>82</v>
      </c>
      <c r="E1398" s="92">
        <v>1.0</v>
      </c>
      <c r="F1398" s="92">
        <v>-0.931622520932305</v>
      </c>
      <c r="G1398" s="92">
        <v>4.7072740381937</v>
      </c>
      <c r="H1398" s="92">
        <v>0.507340144058207</v>
      </c>
      <c r="I1398" s="93">
        <v>71.0</v>
      </c>
      <c r="J1398" s="90"/>
      <c r="K1398" s="90"/>
      <c r="L1398" s="90"/>
      <c r="M1398" s="90"/>
      <c r="N1398" s="90"/>
      <c r="O1398" s="90"/>
      <c r="P1398" s="90"/>
      <c r="Q1398" s="90"/>
      <c r="R1398" s="90"/>
    </row>
    <row r="1399">
      <c r="A1399" s="89" t="s">
        <v>1586</v>
      </c>
      <c r="B1399" s="90">
        <v>100.0</v>
      </c>
      <c r="C1399" s="90">
        <v>2512.0</v>
      </c>
      <c r="D1399" s="90" t="s">
        <v>82</v>
      </c>
      <c r="E1399" s="92">
        <v>1.0</v>
      </c>
      <c r="F1399" s="92">
        <v>-0.931622520932305</v>
      </c>
      <c r="G1399" s="92">
        <v>4.7072740381937</v>
      </c>
      <c r="H1399" s="92">
        <v>0.507340144058207</v>
      </c>
      <c r="I1399" s="93">
        <v>71.0</v>
      </c>
      <c r="J1399" s="90"/>
      <c r="K1399" s="90"/>
      <c r="L1399" s="90"/>
      <c r="M1399" s="90"/>
      <c r="N1399" s="90"/>
      <c r="O1399" s="90"/>
      <c r="P1399" s="90"/>
      <c r="Q1399" s="90"/>
      <c r="R1399" s="90"/>
    </row>
    <row r="1400">
      <c r="A1400" s="89" t="s">
        <v>1587</v>
      </c>
      <c r="B1400" s="90">
        <v>100.0</v>
      </c>
      <c r="C1400" s="90">
        <v>2641.0</v>
      </c>
      <c r="D1400" s="90" t="s">
        <v>82</v>
      </c>
      <c r="E1400" s="92">
        <v>1.0</v>
      </c>
      <c r="F1400" s="92">
        <v>-0.909690590532719</v>
      </c>
      <c r="G1400" s="92">
        <v>3.3652120890638</v>
      </c>
      <c r="H1400" s="92">
        <v>0.37193335181065</v>
      </c>
      <c r="I1400" s="93">
        <v>76.0</v>
      </c>
      <c r="J1400" s="90"/>
      <c r="K1400" s="90"/>
      <c r="L1400" s="90"/>
      <c r="M1400" s="90"/>
      <c r="N1400" s="90"/>
      <c r="O1400" s="90"/>
      <c r="P1400" s="90"/>
      <c r="Q1400" s="90"/>
      <c r="R1400" s="90"/>
    </row>
    <row r="1401">
      <c r="A1401" s="89" t="s">
        <v>1588</v>
      </c>
      <c r="B1401" s="90">
        <v>100.0</v>
      </c>
      <c r="C1401" s="90">
        <v>2641.0</v>
      </c>
      <c r="D1401" s="90" t="s">
        <v>82</v>
      </c>
      <c r="E1401" s="92">
        <v>1.0</v>
      </c>
      <c r="F1401" s="92">
        <v>-0.909690590532719</v>
      </c>
      <c r="G1401" s="92">
        <v>3.3652120890638</v>
      </c>
      <c r="H1401" s="92">
        <v>0.37193335181065</v>
      </c>
      <c r="I1401" s="93">
        <v>76.0</v>
      </c>
      <c r="J1401" s="90"/>
      <c r="K1401" s="90"/>
      <c r="L1401" s="90"/>
      <c r="M1401" s="90"/>
      <c r="N1401" s="90"/>
      <c r="O1401" s="90"/>
      <c r="P1401" s="90"/>
      <c r="Q1401" s="90"/>
      <c r="R1401" s="90"/>
    </row>
    <row r="1402">
      <c r="A1402" s="89" t="s">
        <v>431</v>
      </c>
      <c r="B1402" s="90">
        <v>400.0</v>
      </c>
      <c r="C1402" s="90">
        <v>10480.0</v>
      </c>
      <c r="D1402" s="90" t="s">
        <v>82</v>
      </c>
      <c r="E1402" s="92">
        <v>1.0</v>
      </c>
      <c r="F1402" s="92">
        <v>-0.924291403608226</v>
      </c>
      <c r="G1402" s="92">
        <v>4.79994834072542</v>
      </c>
      <c r="H1402" s="92">
        <v>0.515728946581059</v>
      </c>
      <c r="I1402" s="93">
        <v>73.5</v>
      </c>
      <c r="J1402" s="90"/>
      <c r="K1402" s="90"/>
      <c r="L1402" s="90"/>
      <c r="M1402" s="90"/>
      <c r="N1402" s="90"/>
      <c r="O1402" s="90"/>
      <c r="P1402" s="90"/>
      <c r="Q1402" s="90"/>
      <c r="R1402" s="90"/>
    </row>
    <row r="1403">
      <c r="A1403" s="89" t="s">
        <v>437</v>
      </c>
      <c r="B1403" s="90">
        <v>400.0</v>
      </c>
      <c r="C1403" s="90">
        <v>10480.0</v>
      </c>
      <c r="D1403" s="90" t="s">
        <v>82</v>
      </c>
      <c r="E1403" s="92">
        <v>1.0</v>
      </c>
      <c r="F1403" s="92">
        <v>-0.924291403608226</v>
      </c>
      <c r="G1403" s="92">
        <v>4.79994834072542</v>
      </c>
      <c r="H1403" s="92">
        <v>0.515728946581059</v>
      </c>
      <c r="I1403" s="93">
        <v>73.5</v>
      </c>
      <c r="J1403" s="90"/>
      <c r="K1403" s="90"/>
      <c r="L1403" s="90"/>
      <c r="M1403" s="90"/>
      <c r="N1403" s="90"/>
      <c r="O1403" s="90"/>
      <c r="P1403" s="90"/>
      <c r="Q1403" s="90"/>
      <c r="R1403" s="90"/>
    </row>
    <row r="1404">
      <c r="A1404" s="89" t="s">
        <v>1589</v>
      </c>
      <c r="B1404" s="90">
        <v>400.0</v>
      </c>
      <c r="C1404" s="90">
        <v>10352.0</v>
      </c>
      <c r="D1404" s="90" t="s">
        <v>82</v>
      </c>
      <c r="E1404" s="92">
        <v>1.0</v>
      </c>
      <c r="F1404" s="92">
        <v>-0.912043331008113</v>
      </c>
      <c r="G1404" s="92">
        <v>4.2891319430885</v>
      </c>
      <c r="H1404" s="92">
        <v>0.464487430831465</v>
      </c>
      <c r="I1404" s="93">
        <v>74.0</v>
      </c>
      <c r="J1404" s="90"/>
      <c r="K1404" s="90"/>
      <c r="L1404" s="90"/>
      <c r="M1404" s="90"/>
      <c r="N1404" s="90"/>
      <c r="O1404" s="90"/>
      <c r="P1404" s="90"/>
      <c r="Q1404" s="90"/>
      <c r="R1404" s="90"/>
    </row>
    <row r="1405">
      <c r="A1405" s="89" t="s">
        <v>1590</v>
      </c>
      <c r="B1405" s="90">
        <v>400.0</v>
      </c>
      <c r="C1405" s="90">
        <v>10352.0</v>
      </c>
      <c r="D1405" s="90" t="s">
        <v>82</v>
      </c>
      <c r="E1405" s="92">
        <v>1.0</v>
      </c>
      <c r="F1405" s="92">
        <v>-0.912043331008113</v>
      </c>
      <c r="G1405" s="92">
        <v>4.2891319430885</v>
      </c>
      <c r="H1405" s="92">
        <v>0.464487430831465</v>
      </c>
      <c r="I1405" s="93">
        <v>74.0</v>
      </c>
      <c r="J1405" s="90"/>
      <c r="K1405" s="90"/>
      <c r="L1405" s="90"/>
      <c r="M1405" s="90"/>
      <c r="N1405" s="90"/>
      <c r="O1405" s="90"/>
      <c r="P1405" s="90"/>
      <c r="Q1405" s="90"/>
      <c r="R1405" s="90"/>
    </row>
    <row r="1406">
      <c r="A1406" s="89" t="s">
        <v>1591</v>
      </c>
      <c r="B1406" s="90">
        <v>400.0</v>
      </c>
      <c r="C1406" s="90">
        <v>10316.0</v>
      </c>
      <c r="D1406" s="90" t="s">
        <v>82</v>
      </c>
      <c r="E1406" s="92">
        <v>1.0</v>
      </c>
      <c r="F1406" s="92">
        <v>-0.920885615141188</v>
      </c>
      <c r="G1406" s="92">
        <v>3.58757121566771</v>
      </c>
      <c r="H1406" s="92">
        <v>0.395057205335975</v>
      </c>
      <c r="I1406" s="93">
        <v>75.0</v>
      </c>
      <c r="J1406" s="90"/>
      <c r="K1406" s="90"/>
      <c r="L1406" s="90"/>
      <c r="M1406" s="90"/>
      <c r="N1406" s="90"/>
      <c r="O1406" s="90"/>
      <c r="P1406" s="90"/>
      <c r="Q1406" s="90"/>
      <c r="R1406" s="90"/>
    </row>
    <row r="1407">
      <c r="A1407" s="89" t="s">
        <v>1592</v>
      </c>
      <c r="B1407" s="90">
        <v>400.0</v>
      </c>
      <c r="C1407" s="90">
        <v>10316.0</v>
      </c>
      <c r="D1407" s="90" t="s">
        <v>82</v>
      </c>
      <c r="E1407" s="92">
        <v>1.0</v>
      </c>
      <c r="F1407" s="92">
        <v>-0.920885615141188</v>
      </c>
      <c r="G1407" s="92">
        <v>3.58757121566771</v>
      </c>
      <c r="H1407" s="92">
        <v>0.395057205335975</v>
      </c>
      <c r="I1407" s="93">
        <v>75.0</v>
      </c>
      <c r="J1407" s="90"/>
      <c r="K1407" s="90"/>
      <c r="L1407" s="90"/>
      <c r="M1407" s="90"/>
      <c r="N1407" s="90"/>
      <c r="O1407" s="90"/>
      <c r="P1407" s="90"/>
      <c r="Q1407" s="90"/>
      <c r="R1407" s="90"/>
    </row>
    <row r="1408">
      <c r="A1408" s="89" t="s">
        <v>1593</v>
      </c>
      <c r="B1408" s="90">
        <v>400.0</v>
      </c>
      <c r="C1408" s="90">
        <v>10300.0</v>
      </c>
      <c r="D1408" s="90" t="s">
        <v>82</v>
      </c>
      <c r="E1408" s="92">
        <v>0.999999999999999</v>
      </c>
      <c r="F1408" s="92">
        <v>-0.920173158253054</v>
      </c>
      <c r="G1408" s="92">
        <v>3.5139601746752</v>
      </c>
      <c r="H1408" s="92">
        <v>0.387263141835673</v>
      </c>
      <c r="I1408" s="93">
        <v>75.75</v>
      </c>
      <c r="J1408" s="90"/>
      <c r="K1408" s="90"/>
      <c r="L1408" s="90"/>
      <c r="M1408" s="90"/>
      <c r="N1408" s="90"/>
      <c r="O1408" s="90"/>
      <c r="P1408" s="90"/>
      <c r="Q1408" s="90"/>
      <c r="R1408" s="90"/>
    </row>
    <row r="1409">
      <c r="A1409" s="89" t="s">
        <v>1594</v>
      </c>
      <c r="B1409" s="90">
        <v>400.0</v>
      </c>
      <c r="C1409" s="90">
        <v>10300.0</v>
      </c>
      <c r="D1409" s="90" t="s">
        <v>82</v>
      </c>
      <c r="E1409" s="92">
        <v>0.999999999999999</v>
      </c>
      <c r="F1409" s="92">
        <v>-0.920173158253054</v>
      </c>
      <c r="G1409" s="92">
        <v>3.5139601746752</v>
      </c>
      <c r="H1409" s="92">
        <v>0.387263141835673</v>
      </c>
      <c r="I1409" s="93">
        <v>75.75</v>
      </c>
      <c r="J1409" s="90"/>
      <c r="K1409" s="90"/>
      <c r="L1409" s="90"/>
      <c r="M1409" s="90"/>
      <c r="N1409" s="90"/>
      <c r="O1409" s="90"/>
      <c r="P1409" s="90"/>
      <c r="Q1409" s="90"/>
      <c r="R1409" s="90"/>
    </row>
    <row r="1410">
      <c r="A1410" s="89" t="s">
        <v>1595</v>
      </c>
      <c r="B1410" s="90">
        <v>400.0</v>
      </c>
      <c r="C1410" s="90">
        <v>10254.0</v>
      </c>
      <c r="D1410" s="90" t="s">
        <v>82</v>
      </c>
      <c r="E1410" s="92">
        <v>0.999999999999998</v>
      </c>
      <c r="F1410" s="92">
        <v>-0.920665915014287</v>
      </c>
      <c r="G1410" s="92">
        <v>3.86734510988443</v>
      </c>
      <c r="H1410" s="92">
        <v>0.422785434631675</v>
      </c>
      <c r="I1410" s="93">
        <v>75.75</v>
      </c>
      <c r="J1410" s="90"/>
      <c r="K1410" s="90"/>
      <c r="L1410" s="90"/>
      <c r="M1410" s="90"/>
      <c r="N1410" s="90"/>
      <c r="O1410" s="90"/>
      <c r="P1410" s="90"/>
      <c r="Q1410" s="90"/>
      <c r="R1410" s="90"/>
    </row>
    <row r="1411">
      <c r="A1411" s="89" t="s">
        <v>1596</v>
      </c>
      <c r="B1411" s="90">
        <v>400.0</v>
      </c>
      <c r="C1411" s="90">
        <v>10254.0</v>
      </c>
      <c r="D1411" s="90" t="s">
        <v>82</v>
      </c>
      <c r="E1411" s="92">
        <v>0.999999999999998</v>
      </c>
      <c r="F1411" s="92">
        <v>-0.920665915014287</v>
      </c>
      <c r="G1411" s="92">
        <v>3.86734510988443</v>
      </c>
      <c r="H1411" s="92">
        <v>0.422785434631675</v>
      </c>
      <c r="I1411" s="93">
        <v>75.75</v>
      </c>
      <c r="J1411" s="90"/>
      <c r="K1411" s="90"/>
      <c r="L1411" s="90"/>
      <c r="M1411" s="90"/>
      <c r="N1411" s="90"/>
      <c r="O1411" s="90"/>
      <c r="P1411" s="90"/>
      <c r="Q1411" s="90"/>
      <c r="R1411" s="90"/>
    </row>
    <row r="1412">
      <c r="A1412" s="89" t="s">
        <v>1597</v>
      </c>
      <c r="B1412" s="90">
        <v>400.0</v>
      </c>
      <c r="C1412" s="90">
        <v>9901.0</v>
      </c>
      <c r="D1412" s="90" t="s">
        <v>82</v>
      </c>
      <c r="E1412" s="92">
        <v>0.999999999999999</v>
      </c>
      <c r="F1412" s="92">
        <v>-0.938380823598848</v>
      </c>
      <c r="G1412" s="92">
        <v>4.78165459695248</v>
      </c>
      <c r="H1412" s="92">
        <v>0.514932229932372</v>
      </c>
      <c r="I1412" s="93">
        <v>72.5</v>
      </c>
      <c r="J1412" s="90"/>
      <c r="K1412" s="90"/>
      <c r="L1412" s="90"/>
      <c r="M1412" s="90"/>
      <c r="N1412" s="90"/>
      <c r="O1412" s="90"/>
      <c r="P1412" s="90"/>
      <c r="Q1412" s="90"/>
      <c r="R1412" s="90"/>
    </row>
    <row r="1413">
      <c r="A1413" s="89" t="s">
        <v>1598</v>
      </c>
      <c r="B1413" s="90">
        <v>400.0</v>
      </c>
      <c r="C1413" s="90">
        <v>9901.0</v>
      </c>
      <c r="D1413" s="90" t="s">
        <v>82</v>
      </c>
      <c r="E1413" s="92">
        <v>0.999999999999999</v>
      </c>
      <c r="F1413" s="92">
        <v>-0.938380823598848</v>
      </c>
      <c r="G1413" s="92">
        <v>4.78165459695248</v>
      </c>
      <c r="H1413" s="92">
        <v>0.514932229932372</v>
      </c>
      <c r="I1413" s="93">
        <v>72.5</v>
      </c>
      <c r="J1413" s="90"/>
      <c r="K1413" s="90"/>
      <c r="L1413" s="90"/>
      <c r="M1413" s="90"/>
      <c r="N1413" s="90"/>
      <c r="O1413" s="90"/>
      <c r="P1413" s="90"/>
      <c r="Q1413" s="90"/>
      <c r="R1413" s="90"/>
    </row>
    <row r="1414">
      <c r="A1414" s="89" t="s">
        <v>1599</v>
      </c>
      <c r="B1414" s="90">
        <v>400.0</v>
      </c>
      <c r="C1414" s="90">
        <v>9904.0</v>
      </c>
      <c r="D1414" s="90" t="s">
        <v>82</v>
      </c>
      <c r="E1414" s="92">
        <v>1.0</v>
      </c>
      <c r="F1414" s="92">
        <v>-0.92357153028248</v>
      </c>
      <c r="G1414" s="92">
        <v>5.73488261307272</v>
      </c>
      <c r="H1414" s="92">
        <v>0.610186305979113</v>
      </c>
      <c r="I1414" s="93">
        <v>74.0</v>
      </c>
      <c r="J1414" s="90"/>
      <c r="K1414" s="90"/>
      <c r="L1414" s="90"/>
      <c r="M1414" s="90"/>
      <c r="N1414" s="90"/>
      <c r="O1414" s="90"/>
      <c r="P1414" s="90"/>
      <c r="Q1414" s="90"/>
      <c r="R1414" s="90"/>
    </row>
    <row r="1415">
      <c r="A1415" s="89" t="s">
        <v>1600</v>
      </c>
      <c r="B1415" s="90">
        <v>400.0</v>
      </c>
      <c r="C1415" s="90">
        <v>9904.0</v>
      </c>
      <c r="D1415" s="90" t="s">
        <v>82</v>
      </c>
      <c r="E1415" s="92">
        <v>1.0</v>
      </c>
      <c r="F1415" s="92">
        <v>-0.92357153028248</v>
      </c>
      <c r="G1415" s="92">
        <v>5.73488261307272</v>
      </c>
      <c r="H1415" s="92">
        <v>0.610186305979113</v>
      </c>
      <c r="I1415" s="93">
        <v>74.0</v>
      </c>
      <c r="J1415" s="90"/>
      <c r="K1415" s="90"/>
      <c r="L1415" s="90"/>
      <c r="M1415" s="90"/>
      <c r="N1415" s="90"/>
      <c r="O1415" s="90"/>
      <c r="P1415" s="90"/>
      <c r="Q1415" s="90"/>
      <c r="R1415" s="90"/>
    </row>
    <row r="1416">
      <c r="A1416" s="89" t="s">
        <v>1601</v>
      </c>
      <c r="B1416" s="90">
        <v>400.0</v>
      </c>
      <c r="C1416" s="90">
        <v>9455.0</v>
      </c>
      <c r="D1416" s="90" t="s">
        <v>82</v>
      </c>
      <c r="E1416" s="92">
        <v>1.0</v>
      </c>
      <c r="F1416" s="92">
        <v>-0.933594488190411</v>
      </c>
      <c r="G1416" s="92">
        <v>6.13139454807082</v>
      </c>
      <c r="H1416" s="92">
        <v>0.650539325006002</v>
      </c>
      <c r="I1416" s="93">
        <v>69.5</v>
      </c>
      <c r="J1416" s="90"/>
      <c r="K1416" s="90"/>
      <c r="L1416" s="90"/>
      <c r="M1416" s="90"/>
      <c r="N1416" s="90"/>
      <c r="O1416" s="90"/>
      <c r="P1416" s="90"/>
      <c r="Q1416" s="90"/>
      <c r="R1416" s="90"/>
    </row>
    <row r="1417">
      <c r="A1417" s="89" t="s">
        <v>1602</v>
      </c>
      <c r="B1417" s="90">
        <v>400.0</v>
      </c>
      <c r="C1417" s="90">
        <v>9455.0</v>
      </c>
      <c r="D1417" s="90" t="s">
        <v>82</v>
      </c>
      <c r="E1417" s="92">
        <v>1.0</v>
      </c>
      <c r="F1417" s="92">
        <v>-0.933594488190411</v>
      </c>
      <c r="G1417" s="92">
        <v>6.13139454807082</v>
      </c>
      <c r="H1417" s="92">
        <v>0.650539325006002</v>
      </c>
      <c r="I1417" s="93">
        <v>69.5</v>
      </c>
      <c r="J1417" s="90"/>
      <c r="K1417" s="90"/>
      <c r="L1417" s="90"/>
      <c r="M1417" s="90"/>
      <c r="N1417" s="90"/>
      <c r="O1417" s="90"/>
      <c r="P1417" s="90"/>
      <c r="Q1417" s="90"/>
      <c r="R1417" s="90"/>
    </row>
    <row r="1418">
      <c r="A1418" s="89" t="s">
        <v>1603</v>
      </c>
      <c r="B1418" s="90">
        <v>400.0</v>
      </c>
      <c r="C1418" s="90">
        <v>9853.0</v>
      </c>
      <c r="D1418" s="90" t="s">
        <v>82</v>
      </c>
      <c r="E1418" s="92">
        <v>1.0</v>
      </c>
      <c r="F1418" s="92">
        <v>-0.914082550473495</v>
      </c>
      <c r="G1418" s="92">
        <v>4.13622673168007</v>
      </c>
      <c r="H1418" s="92">
        <v>0.450018400120602</v>
      </c>
      <c r="I1418" s="93">
        <v>74.5</v>
      </c>
      <c r="J1418" s="90"/>
      <c r="K1418" s="90"/>
      <c r="L1418" s="90"/>
      <c r="M1418" s="90"/>
      <c r="N1418" s="90"/>
      <c r="O1418" s="90"/>
      <c r="P1418" s="90"/>
      <c r="Q1418" s="90"/>
      <c r="R1418" s="90"/>
    </row>
    <row r="1419">
      <c r="A1419" s="89" t="s">
        <v>1604</v>
      </c>
      <c r="B1419" s="90">
        <v>400.0</v>
      </c>
      <c r="C1419" s="90">
        <v>9853.0</v>
      </c>
      <c r="D1419" s="90" t="s">
        <v>82</v>
      </c>
      <c r="E1419" s="92">
        <v>1.0</v>
      </c>
      <c r="F1419" s="92">
        <v>-0.914082550473495</v>
      </c>
      <c r="G1419" s="92">
        <v>4.13622673168007</v>
      </c>
      <c r="H1419" s="92">
        <v>0.450018400120602</v>
      </c>
      <c r="I1419" s="93">
        <v>74.5</v>
      </c>
      <c r="J1419" s="90"/>
      <c r="K1419" s="90"/>
      <c r="L1419" s="90"/>
      <c r="M1419" s="90"/>
      <c r="N1419" s="90"/>
      <c r="O1419" s="90"/>
      <c r="P1419" s="90"/>
      <c r="Q1419" s="90"/>
      <c r="R1419" s="90"/>
    </row>
    <row r="1420">
      <c r="A1420" s="89" t="s">
        <v>1605</v>
      </c>
      <c r="B1420" s="90">
        <v>400.0</v>
      </c>
      <c r="C1420" s="90">
        <v>9641.0</v>
      </c>
      <c r="D1420" s="90" t="s">
        <v>82</v>
      </c>
      <c r="E1420" s="92">
        <v>1.0</v>
      </c>
      <c r="F1420" s="92">
        <v>-0.929913214712646</v>
      </c>
      <c r="G1420" s="92">
        <v>5.48063548982429</v>
      </c>
      <c r="H1420" s="92">
        <v>0.584885896518809</v>
      </c>
      <c r="I1420" s="93">
        <v>71.5</v>
      </c>
      <c r="J1420" s="90"/>
      <c r="K1420" s="90"/>
      <c r="L1420" s="90"/>
      <c r="M1420" s="90"/>
      <c r="N1420" s="90"/>
      <c r="O1420" s="90"/>
      <c r="P1420" s="90"/>
      <c r="Q1420" s="90"/>
      <c r="R1420" s="90"/>
    </row>
    <row r="1421">
      <c r="A1421" s="89" t="s">
        <v>1606</v>
      </c>
      <c r="B1421" s="90">
        <v>400.0</v>
      </c>
      <c r="C1421" s="90">
        <v>9641.0</v>
      </c>
      <c r="D1421" s="90" t="s">
        <v>82</v>
      </c>
      <c r="E1421" s="92">
        <v>1.0</v>
      </c>
      <c r="F1421" s="92">
        <v>-0.929913214712646</v>
      </c>
      <c r="G1421" s="92">
        <v>5.48063548982429</v>
      </c>
      <c r="H1421" s="92">
        <v>0.584885896518809</v>
      </c>
      <c r="I1421" s="93">
        <v>71.5</v>
      </c>
      <c r="J1421" s="90"/>
      <c r="K1421" s="90"/>
      <c r="L1421" s="90"/>
      <c r="M1421" s="90"/>
      <c r="N1421" s="90"/>
      <c r="O1421" s="90"/>
      <c r="P1421" s="90"/>
      <c r="Q1421" s="90"/>
      <c r="R1421" s="90"/>
    </row>
    <row r="1422">
      <c r="A1422" s="89" t="s">
        <v>1607</v>
      </c>
      <c r="B1422" s="90">
        <v>400.0</v>
      </c>
      <c r="C1422" s="90">
        <v>9778.0</v>
      </c>
      <c r="D1422" s="90" t="s">
        <v>82</v>
      </c>
      <c r="E1422" s="92">
        <v>1.0</v>
      </c>
      <c r="F1422" s="92">
        <v>-0.917827880635971</v>
      </c>
      <c r="G1422" s="92">
        <v>3.85430479223162</v>
      </c>
      <c r="H1422" s="92">
        <v>0.422147101384748</v>
      </c>
      <c r="I1422" s="93">
        <v>73.75</v>
      </c>
      <c r="J1422" s="90"/>
      <c r="K1422" s="90"/>
      <c r="L1422" s="90"/>
      <c r="M1422" s="90"/>
      <c r="N1422" s="90"/>
      <c r="O1422" s="90"/>
      <c r="P1422" s="90"/>
      <c r="Q1422" s="90"/>
      <c r="R1422" s="90"/>
    </row>
    <row r="1423">
      <c r="A1423" s="89" t="s">
        <v>1608</v>
      </c>
      <c r="B1423" s="90">
        <v>400.0</v>
      </c>
      <c r="C1423" s="90">
        <v>9778.0</v>
      </c>
      <c r="D1423" s="90" t="s">
        <v>82</v>
      </c>
      <c r="E1423" s="92">
        <v>1.0</v>
      </c>
      <c r="F1423" s="92">
        <v>-0.917827880635971</v>
      </c>
      <c r="G1423" s="92">
        <v>3.85430479223162</v>
      </c>
      <c r="H1423" s="92">
        <v>0.422147101384748</v>
      </c>
      <c r="I1423" s="93">
        <v>73.75</v>
      </c>
      <c r="J1423" s="90"/>
      <c r="K1423" s="90"/>
      <c r="L1423" s="90"/>
      <c r="M1423" s="90"/>
      <c r="N1423" s="90"/>
      <c r="O1423" s="90"/>
      <c r="P1423" s="90"/>
      <c r="Q1423" s="90"/>
      <c r="R1423" s="90"/>
    </row>
    <row r="1424">
      <c r="A1424" s="89" t="s">
        <v>441</v>
      </c>
      <c r="B1424" s="90">
        <v>400.0</v>
      </c>
      <c r="C1424" s="90">
        <v>9820.0</v>
      </c>
      <c r="D1424" s="90" t="s">
        <v>82</v>
      </c>
      <c r="E1424" s="92">
        <v>1.0</v>
      </c>
      <c r="F1424" s="92">
        <v>-0.929151023544262</v>
      </c>
      <c r="G1424" s="92">
        <v>5.00722954533892</v>
      </c>
      <c r="H1424" s="92">
        <v>0.537215260968673</v>
      </c>
      <c r="I1424" s="93">
        <v>71.0</v>
      </c>
      <c r="J1424" s="90"/>
      <c r="K1424" s="90"/>
      <c r="L1424" s="90"/>
      <c r="M1424" s="90"/>
      <c r="N1424" s="90"/>
      <c r="O1424" s="90"/>
      <c r="P1424" s="90"/>
      <c r="Q1424" s="90"/>
      <c r="R1424" s="90"/>
    </row>
    <row r="1425">
      <c r="A1425" s="89" t="s">
        <v>446</v>
      </c>
      <c r="B1425" s="90">
        <v>400.0</v>
      </c>
      <c r="C1425" s="90">
        <v>9820.0</v>
      </c>
      <c r="D1425" s="90" t="s">
        <v>82</v>
      </c>
      <c r="E1425" s="92">
        <v>1.0</v>
      </c>
      <c r="F1425" s="92">
        <v>-0.929151023544262</v>
      </c>
      <c r="G1425" s="92">
        <v>5.00722954533892</v>
      </c>
      <c r="H1425" s="92">
        <v>0.537215260968673</v>
      </c>
      <c r="I1425" s="93">
        <v>71.0</v>
      </c>
      <c r="J1425" s="90"/>
      <c r="K1425" s="90"/>
      <c r="L1425" s="90"/>
      <c r="M1425" s="90"/>
      <c r="N1425" s="90"/>
      <c r="O1425" s="90"/>
      <c r="P1425" s="90"/>
      <c r="Q1425" s="90"/>
      <c r="R1425" s="90"/>
    </row>
    <row r="1426">
      <c r="A1426" s="89" t="s">
        <v>1609</v>
      </c>
      <c r="B1426" s="90">
        <v>400.0</v>
      </c>
      <c r="C1426" s="90">
        <v>10123.0</v>
      </c>
      <c r="D1426" s="90" t="s">
        <v>82</v>
      </c>
      <c r="E1426" s="92">
        <v>0.999999999999999</v>
      </c>
      <c r="F1426" s="92">
        <v>-0.909162456753982</v>
      </c>
      <c r="G1426" s="92">
        <v>3.59734632625122</v>
      </c>
      <c r="H1426" s="92">
        <v>0.395389577921093</v>
      </c>
      <c r="I1426" s="93">
        <v>76.25</v>
      </c>
      <c r="J1426" s="90"/>
      <c r="K1426" s="90"/>
      <c r="L1426" s="90"/>
      <c r="M1426" s="90"/>
      <c r="N1426" s="90"/>
      <c r="O1426" s="90"/>
      <c r="P1426" s="90"/>
      <c r="Q1426" s="90"/>
      <c r="R1426" s="90"/>
    </row>
    <row r="1427">
      <c r="A1427" s="89" t="s">
        <v>1610</v>
      </c>
      <c r="B1427" s="90">
        <v>400.0</v>
      </c>
      <c r="C1427" s="90">
        <v>10123.0</v>
      </c>
      <c r="D1427" s="90" t="s">
        <v>82</v>
      </c>
      <c r="E1427" s="92">
        <v>0.999999999999999</v>
      </c>
      <c r="F1427" s="92">
        <v>-0.909162456753982</v>
      </c>
      <c r="G1427" s="92">
        <v>3.59734632625122</v>
      </c>
      <c r="H1427" s="92">
        <v>0.395389577921093</v>
      </c>
      <c r="I1427" s="93">
        <v>76.25</v>
      </c>
      <c r="J1427" s="90"/>
      <c r="K1427" s="90"/>
      <c r="L1427" s="90"/>
      <c r="M1427" s="90"/>
      <c r="N1427" s="90"/>
      <c r="O1427" s="90"/>
      <c r="P1427" s="90"/>
      <c r="Q1427" s="90"/>
      <c r="R1427" s="90"/>
    </row>
    <row r="1428">
      <c r="A1428" s="89" t="s">
        <v>1611</v>
      </c>
      <c r="B1428" s="90">
        <v>400.0</v>
      </c>
      <c r="C1428" s="90">
        <v>9959.0</v>
      </c>
      <c r="D1428" s="90" t="s">
        <v>82</v>
      </c>
      <c r="E1428" s="92">
        <v>1.0</v>
      </c>
      <c r="F1428" s="92">
        <v>-0.932805450924976</v>
      </c>
      <c r="G1428" s="92">
        <v>4.24797035090409</v>
      </c>
      <c r="H1428" s="92">
        <v>0.461168442417654</v>
      </c>
      <c r="I1428" s="93">
        <v>73.5</v>
      </c>
      <c r="J1428" s="90"/>
      <c r="K1428" s="90"/>
      <c r="L1428" s="90"/>
      <c r="M1428" s="90"/>
      <c r="N1428" s="90"/>
      <c r="O1428" s="90"/>
      <c r="P1428" s="90"/>
      <c r="Q1428" s="90"/>
      <c r="R1428" s="90"/>
    </row>
    <row r="1429">
      <c r="A1429" s="89" t="s">
        <v>1612</v>
      </c>
      <c r="B1429" s="90">
        <v>400.0</v>
      </c>
      <c r="C1429" s="90">
        <v>9959.0</v>
      </c>
      <c r="D1429" s="90" t="s">
        <v>82</v>
      </c>
      <c r="E1429" s="92">
        <v>1.0</v>
      </c>
      <c r="F1429" s="92">
        <v>-0.932805450924976</v>
      </c>
      <c r="G1429" s="92">
        <v>4.24797035090409</v>
      </c>
      <c r="H1429" s="92">
        <v>0.461168442417654</v>
      </c>
      <c r="I1429" s="93">
        <v>73.5</v>
      </c>
      <c r="J1429" s="90"/>
      <c r="K1429" s="90"/>
      <c r="L1429" s="90"/>
      <c r="M1429" s="90"/>
      <c r="N1429" s="90"/>
      <c r="O1429" s="90"/>
      <c r="P1429" s="90"/>
      <c r="Q1429" s="90"/>
      <c r="R1429" s="90"/>
    </row>
    <row r="1430">
      <c r="A1430" s="89" t="s">
        <v>1613</v>
      </c>
      <c r="B1430" s="90">
        <v>400.0</v>
      </c>
      <c r="C1430" s="90">
        <v>9956.0</v>
      </c>
      <c r="D1430" s="90" t="s">
        <v>82</v>
      </c>
      <c r="E1430" s="92">
        <v>1.0</v>
      </c>
      <c r="F1430" s="92">
        <v>-0.92081422508605</v>
      </c>
      <c r="G1430" s="92">
        <v>5.10594302269288</v>
      </c>
      <c r="H1430" s="92">
        <v>0.546169083623049</v>
      </c>
      <c r="I1430" s="93">
        <v>75.75</v>
      </c>
      <c r="J1430" s="90"/>
      <c r="K1430" s="90"/>
      <c r="L1430" s="90"/>
      <c r="M1430" s="90"/>
      <c r="N1430" s="90"/>
      <c r="O1430" s="90"/>
      <c r="P1430" s="90"/>
      <c r="Q1430" s="90"/>
      <c r="R1430" s="90"/>
    </row>
    <row r="1431">
      <c r="A1431" s="89" t="s">
        <v>1614</v>
      </c>
      <c r="B1431" s="90">
        <v>400.0</v>
      </c>
      <c r="C1431" s="90">
        <v>9956.0</v>
      </c>
      <c r="D1431" s="90" t="s">
        <v>82</v>
      </c>
      <c r="E1431" s="92">
        <v>1.0</v>
      </c>
      <c r="F1431" s="92">
        <v>-0.92081422508605</v>
      </c>
      <c r="G1431" s="92">
        <v>5.10594302269288</v>
      </c>
      <c r="H1431" s="92">
        <v>0.546169083623049</v>
      </c>
      <c r="I1431" s="93">
        <v>75.75</v>
      </c>
      <c r="J1431" s="90"/>
      <c r="K1431" s="90"/>
      <c r="L1431" s="90"/>
      <c r="M1431" s="90"/>
      <c r="N1431" s="90"/>
      <c r="O1431" s="90"/>
      <c r="P1431" s="90"/>
      <c r="Q1431" s="90"/>
      <c r="R1431" s="90"/>
    </row>
    <row r="1432">
      <c r="A1432" s="89" t="s">
        <v>1615</v>
      </c>
      <c r="B1432" s="90">
        <v>400.0</v>
      </c>
      <c r="C1432" s="90">
        <v>9552.0</v>
      </c>
      <c r="D1432" s="90" t="s">
        <v>82</v>
      </c>
      <c r="E1432" s="92">
        <v>0.999999999999999</v>
      </c>
      <c r="F1432" s="92">
        <v>-0.927262318981364</v>
      </c>
      <c r="G1432" s="92">
        <v>5.25833269322834</v>
      </c>
      <c r="H1432" s="92">
        <v>0.563011490978402</v>
      </c>
      <c r="I1432" s="93">
        <v>73.25</v>
      </c>
      <c r="J1432" s="90"/>
      <c r="K1432" s="90"/>
      <c r="L1432" s="90"/>
      <c r="M1432" s="90"/>
      <c r="N1432" s="90"/>
      <c r="O1432" s="90"/>
      <c r="P1432" s="90"/>
      <c r="Q1432" s="90"/>
      <c r="R1432" s="90"/>
    </row>
    <row r="1433">
      <c r="A1433" s="89" t="s">
        <v>1616</v>
      </c>
      <c r="B1433" s="90">
        <v>400.0</v>
      </c>
      <c r="C1433" s="90">
        <v>9552.0</v>
      </c>
      <c r="D1433" s="90" t="s">
        <v>82</v>
      </c>
      <c r="E1433" s="92">
        <v>0.999999999999999</v>
      </c>
      <c r="F1433" s="92">
        <v>-0.927262318981364</v>
      </c>
      <c r="G1433" s="92">
        <v>5.25833269322834</v>
      </c>
      <c r="H1433" s="92">
        <v>0.563011490978402</v>
      </c>
      <c r="I1433" s="93">
        <v>73.25</v>
      </c>
      <c r="J1433" s="90"/>
      <c r="K1433" s="90"/>
      <c r="L1433" s="90"/>
      <c r="M1433" s="90"/>
      <c r="N1433" s="90"/>
      <c r="O1433" s="90"/>
      <c r="P1433" s="90"/>
      <c r="Q1433" s="90"/>
      <c r="R1433" s="90"/>
    </row>
    <row r="1434">
      <c r="A1434" s="89" t="s">
        <v>1617</v>
      </c>
      <c r="B1434" s="90">
        <v>400.0</v>
      </c>
      <c r="C1434" s="90">
        <v>10072.0</v>
      </c>
      <c r="D1434" s="90" t="s">
        <v>82</v>
      </c>
      <c r="E1434" s="92">
        <v>1.0</v>
      </c>
      <c r="F1434" s="92">
        <v>-0.940293558511387</v>
      </c>
      <c r="G1434" s="92">
        <v>5.25260851417555</v>
      </c>
      <c r="H1434" s="92">
        <v>0.560654932503141</v>
      </c>
      <c r="I1434" s="93">
        <v>75.5</v>
      </c>
      <c r="J1434" s="90"/>
      <c r="K1434" s="90"/>
      <c r="L1434" s="90"/>
      <c r="M1434" s="90"/>
      <c r="N1434" s="90"/>
      <c r="O1434" s="90"/>
      <c r="P1434" s="90"/>
      <c r="Q1434" s="90"/>
      <c r="R1434" s="90"/>
    </row>
    <row r="1435">
      <c r="A1435" s="89" t="s">
        <v>1618</v>
      </c>
      <c r="B1435" s="90">
        <v>400.0</v>
      </c>
      <c r="C1435" s="90">
        <v>10072.0</v>
      </c>
      <c r="D1435" s="90" t="s">
        <v>82</v>
      </c>
      <c r="E1435" s="92">
        <v>1.0</v>
      </c>
      <c r="F1435" s="92">
        <v>-0.940293558511387</v>
      </c>
      <c r="G1435" s="92">
        <v>5.25260851417555</v>
      </c>
      <c r="H1435" s="92">
        <v>0.560654932503141</v>
      </c>
      <c r="I1435" s="93">
        <v>75.5</v>
      </c>
      <c r="J1435" s="90"/>
      <c r="K1435" s="90"/>
      <c r="L1435" s="90"/>
      <c r="M1435" s="90"/>
      <c r="N1435" s="90"/>
      <c r="O1435" s="90"/>
      <c r="P1435" s="90"/>
      <c r="Q1435" s="90"/>
      <c r="R1435" s="90"/>
    </row>
    <row r="1436">
      <c r="A1436" s="89" t="s">
        <v>1619</v>
      </c>
      <c r="B1436" s="90">
        <v>400.0</v>
      </c>
      <c r="C1436" s="90">
        <v>9821.0</v>
      </c>
      <c r="D1436" s="90" t="s">
        <v>82</v>
      </c>
      <c r="E1436" s="92">
        <v>1.0</v>
      </c>
      <c r="F1436" s="92">
        <v>-0.939486898221075</v>
      </c>
      <c r="G1436" s="92">
        <v>4.48236505277412</v>
      </c>
      <c r="H1436" s="92">
        <v>0.483679251556666</v>
      </c>
      <c r="I1436" s="93">
        <v>70.25</v>
      </c>
      <c r="J1436" s="90"/>
      <c r="K1436" s="90"/>
      <c r="L1436" s="90"/>
      <c r="M1436" s="90"/>
      <c r="N1436" s="90"/>
      <c r="O1436" s="90"/>
      <c r="P1436" s="90"/>
      <c r="Q1436" s="90"/>
      <c r="R1436" s="90"/>
    </row>
    <row r="1437">
      <c r="A1437" s="89" t="s">
        <v>1620</v>
      </c>
      <c r="B1437" s="90">
        <v>400.0</v>
      </c>
      <c r="C1437" s="90">
        <v>9821.0</v>
      </c>
      <c r="D1437" s="90" t="s">
        <v>82</v>
      </c>
      <c r="E1437" s="92">
        <v>1.0</v>
      </c>
      <c r="F1437" s="92">
        <v>-0.939486898221075</v>
      </c>
      <c r="G1437" s="92">
        <v>4.48236505277412</v>
      </c>
      <c r="H1437" s="92">
        <v>0.483679251556666</v>
      </c>
      <c r="I1437" s="93">
        <v>70.25</v>
      </c>
      <c r="J1437" s="90"/>
      <c r="K1437" s="90"/>
      <c r="L1437" s="90"/>
      <c r="M1437" s="90"/>
      <c r="N1437" s="90"/>
      <c r="O1437" s="90"/>
      <c r="P1437" s="90"/>
      <c r="Q1437" s="90"/>
      <c r="R1437" s="90"/>
    </row>
    <row r="1438">
      <c r="A1438" s="89" t="s">
        <v>1621</v>
      </c>
      <c r="B1438" s="90">
        <v>400.0</v>
      </c>
      <c r="C1438" s="90">
        <v>10129.0</v>
      </c>
      <c r="D1438" s="90" t="s">
        <v>82</v>
      </c>
      <c r="E1438" s="92">
        <v>1.0</v>
      </c>
      <c r="F1438" s="92">
        <v>-0.927137492241941</v>
      </c>
      <c r="G1438" s="92">
        <v>4.22511796932096</v>
      </c>
      <c r="H1438" s="92">
        <v>0.458451893453956</v>
      </c>
      <c r="I1438" s="93">
        <v>75.0</v>
      </c>
      <c r="J1438" s="90"/>
      <c r="K1438" s="90"/>
      <c r="L1438" s="90"/>
      <c r="M1438" s="90"/>
      <c r="N1438" s="90"/>
      <c r="O1438" s="90"/>
      <c r="P1438" s="90"/>
      <c r="Q1438" s="90"/>
      <c r="R1438" s="90"/>
    </row>
    <row r="1439">
      <c r="A1439" s="89" t="s">
        <v>1622</v>
      </c>
      <c r="B1439" s="90">
        <v>400.0</v>
      </c>
      <c r="C1439" s="90">
        <v>10129.0</v>
      </c>
      <c r="D1439" s="90" t="s">
        <v>82</v>
      </c>
      <c r="E1439" s="92">
        <v>1.0</v>
      </c>
      <c r="F1439" s="92">
        <v>-0.927137492241941</v>
      </c>
      <c r="G1439" s="92">
        <v>4.22511796932096</v>
      </c>
      <c r="H1439" s="92">
        <v>0.458451893453956</v>
      </c>
      <c r="I1439" s="93">
        <v>75.0</v>
      </c>
      <c r="J1439" s="90"/>
      <c r="K1439" s="90"/>
      <c r="L1439" s="90"/>
      <c r="M1439" s="90"/>
      <c r="N1439" s="90"/>
      <c r="O1439" s="90"/>
      <c r="P1439" s="90"/>
      <c r="Q1439" s="90"/>
      <c r="R1439" s="90"/>
    </row>
    <row r="1440">
      <c r="A1440" s="89" t="s">
        <v>1623</v>
      </c>
      <c r="B1440" s="90">
        <v>400.0</v>
      </c>
      <c r="C1440" s="90">
        <v>10410.0</v>
      </c>
      <c r="D1440" s="90" t="s">
        <v>82</v>
      </c>
      <c r="E1440" s="92">
        <v>1.0</v>
      </c>
      <c r="F1440" s="92">
        <v>-0.922988226695195</v>
      </c>
      <c r="G1440" s="92">
        <v>3.58157404235457</v>
      </c>
      <c r="H1440" s="92">
        <v>0.393638119232351</v>
      </c>
      <c r="I1440" s="93">
        <v>74.5</v>
      </c>
      <c r="J1440" s="90"/>
      <c r="K1440" s="90"/>
      <c r="L1440" s="90"/>
      <c r="M1440" s="90"/>
      <c r="N1440" s="90"/>
      <c r="O1440" s="90"/>
      <c r="P1440" s="90"/>
      <c r="Q1440" s="90"/>
      <c r="R1440" s="90"/>
    </row>
    <row r="1441">
      <c r="A1441" s="89" t="s">
        <v>1624</v>
      </c>
      <c r="B1441" s="90">
        <v>400.0</v>
      </c>
      <c r="C1441" s="90">
        <v>10410.0</v>
      </c>
      <c r="D1441" s="90" t="s">
        <v>82</v>
      </c>
      <c r="E1441" s="92">
        <v>1.0</v>
      </c>
      <c r="F1441" s="92">
        <v>-0.922988226695195</v>
      </c>
      <c r="G1441" s="92">
        <v>3.58157404235457</v>
      </c>
      <c r="H1441" s="92">
        <v>0.393638119232351</v>
      </c>
      <c r="I1441" s="93">
        <v>74.5</v>
      </c>
      <c r="J1441" s="90"/>
      <c r="K1441" s="90"/>
      <c r="L1441" s="90"/>
      <c r="M1441" s="90"/>
      <c r="N1441" s="90"/>
      <c r="O1441" s="90"/>
      <c r="P1441" s="90"/>
      <c r="Q1441" s="90"/>
      <c r="R1441" s="90"/>
    </row>
    <row r="1442">
      <c r="A1442" s="89" t="s">
        <v>1625</v>
      </c>
      <c r="B1442" s="90">
        <v>400.0</v>
      </c>
      <c r="C1442" s="90">
        <v>10339.0</v>
      </c>
      <c r="D1442" s="90" t="s">
        <v>82</v>
      </c>
      <c r="E1442" s="92">
        <v>0.999999999999999</v>
      </c>
      <c r="F1442" s="92">
        <v>-0.930321007615333</v>
      </c>
      <c r="G1442" s="92">
        <v>4.03867138927129</v>
      </c>
      <c r="H1442" s="92">
        <v>0.438995915380616</v>
      </c>
      <c r="I1442" s="93">
        <v>75.0</v>
      </c>
      <c r="J1442" s="90"/>
      <c r="K1442" s="90"/>
      <c r="L1442" s="90"/>
      <c r="M1442" s="90"/>
      <c r="N1442" s="90"/>
      <c r="O1442" s="90"/>
      <c r="P1442" s="90"/>
      <c r="Q1442" s="90"/>
      <c r="R1442" s="90"/>
    </row>
    <row r="1443">
      <c r="A1443" s="89" t="s">
        <v>1626</v>
      </c>
      <c r="B1443" s="90">
        <v>400.0</v>
      </c>
      <c r="C1443" s="90">
        <v>10339.0</v>
      </c>
      <c r="D1443" s="90" t="s">
        <v>82</v>
      </c>
      <c r="E1443" s="92">
        <v>0.999999999999999</v>
      </c>
      <c r="F1443" s="92">
        <v>-0.930321007615333</v>
      </c>
      <c r="G1443" s="92">
        <v>4.03867138927129</v>
      </c>
      <c r="H1443" s="92">
        <v>0.438995915380616</v>
      </c>
      <c r="I1443" s="93">
        <v>75.0</v>
      </c>
      <c r="J1443" s="90"/>
      <c r="K1443" s="90"/>
      <c r="L1443" s="90"/>
      <c r="M1443" s="90"/>
      <c r="N1443" s="90"/>
      <c r="O1443" s="90"/>
      <c r="P1443" s="90"/>
      <c r="Q1443" s="90"/>
      <c r="R1443" s="90"/>
    </row>
    <row r="1444">
      <c r="A1444" s="89" t="s">
        <v>1627</v>
      </c>
      <c r="B1444" s="90">
        <v>400.0</v>
      </c>
      <c r="C1444" s="90">
        <v>9802.0</v>
      </c>
      <c r="D1444" s="90" t="s">
        <v>82</v>
      </c>
      <c r="E1444" s="92">
        <v>1.0</v>
      </c>
      <c r="F1444" s="92">
        <v>-0.926085695509243</v>
      </c>
      <c r="G1444" s="92">
        <v>4.24157985633613</v>
      </c>
      <c r="H1444" s="92">
        <v>0.460957153524694</v>
      </c>
      <c r="I1444" s="93">
        <v>72.0</v>
      </c>
      <c r="J1444" s="90"/>
      <c r="K1444" s="90"/>
      <c r="L1444" s="90"/>
      <c r="M1444" s="90"/>
      <c r="N1444" s="90"/>
      <c r="O1444" s="90"/>
      <c r="P1444" s="90"/>
      <c r="Q1444" s="90"/>
      <c r="R1444" s="90"/>
    </row>
    <row r="1445">
      <c r="A1445" s="89" t="s">
        <v>1628</v>
      </c>
      <c r="B1445" s="90">
        <v>400.0</v>
      </c>
      <c r="C1445" s="90">
        <v>9802.0</v>
      </c>
      <c r="D1445" s="90" t="s">
        <v>82</v>
      </c>
      <c r="E1445" s="92">
        <v>1.0</v>
      </c>
      <c r="F1445" s="92">
        <v>-0.926085695509243</v>
      </c>
      <c r="G1445" s="92">
        <v>4.24157985633613</v>
      </c>
      <c r="H1445" s="92">
        <v>0.460957153524694</v>
      </c>
      <c r="I1445" s="93">
        <v>72.0</v>
      </c>
      <c r="J1445" s="90"/>
      <c r="K1445" s="90"/>
      <c r="L1445" s="90"/>
      <c r="M1445" s="90"/>
      <c r="N1445" s="90"/>
      <c r="O1445" s="90"/>
      <c r="P1445" s="90"/>
      <c r="Q1445" s="90"/>
      <c r="R1445" s="90"/>
    </row>
    <row r="1446">
      <c r="A1446" s="89" t="s">
        <v>451</v>
      </c>
      <c r="B1446" s="90">
        <v>400.0</v>
      </c>
      <c r="C1446" s="90">
        <v>9986.0</v>
      </c>
      <c r="D1446" s="90" t="s">
        <v>82</v>
      </c>
      <c r="E1446" s="92">
        <v>1.0</v>
      </c>
      <c r="F1446" s="92">
        <v>-0.93353713512404</v>
      </c>
      <c r="G1446" s="92">
        <v>5.2150592923503</v>
      </c>
      <c r="H1446" s="92">
        <v>0.557789712726787</v>
      </c>
      <c r="I1446" s="93">
        <v>71.75</v>
      </c>
      <c r="J1446" s="90"/>
      <c r="K1446" s="90"/>
      <c r="L1446" s="90"/>
      <c r="M1446" s="90"/>
      <c r="N1446" s="90"/>
      <c r="O1446" s="90"/>
      <c r="P1446" s="90"/>
      <c r="Q1446" s="90"/>
      <c r="R1446" s="90"/>
    </row>
    <row r="1447">
      <c r="A1447" s="89" t="s">
        <v>456</v>
      </c>
      <c r="B1447" s="90">
        <v>400.0</v>
      </c>
      <c r="C1447" s="90">
        <v>9986.0</v>
      </c>
      <c r="D1447" s="90" t="s">
        <v>82</v>
      </c>
      <c r="E1447" s="92">
        <v>1.0</v>
      </c>
      <c r="F1447" s="92">
        <v>-0.93353713512404</v>
      </c>
      <c r="G1447" s="92">
        <v>5.2150592923503</v>
      </c>
      <c r="H1447" s="92">
        <v>0.557789712726787</v>
      </c>
      <c r="I1447" s="93">
        <v>71.75</v>
      </c>
      <c r="J1447" s="90"/>
      <c r="K1447" s="90"/>
      <c r="L1447" s="90"/>
      <c r="M1447" s="90"/>
      <c r="N1447" s="90"/>
      <c r="O1447" s="90"/>
      <c r="P1447" s="90"/>
      <c r="Q1447" s="90"/>
      <c r="R1447" s="90"/>
    </row>
    <row r="1448">
      <c r="A1448" s="89" t="s">
        <v>1629</v>
      </c>
      <c r="B1448" s="90">
        <v>400.0</v>
      </c>
      <c r="C1448" s="90">
        <v>9769.0</v>
      </c>
      <c r="D1448" s="90" t="s">
        <v>82</v>
      </c>
      <c r="E1448" s="92">
        <v>1.0</v>
      </c>
      <c r="F1448" s="92">
        <v>-0.923904401797232</v>
      </c>
      <c r="G1448" s="92">
        <v>3.67058368421101</v>
      </c>
      <c r="H1448" s="92">
        <v>0.403663840370085</v>
      </c>
      <c r="I1448" s="93">
        <v>72.0</v>
      </c>
      <c r="J1448" s="90"/>
      <c r="K1448" s="90"/>
      <c r="L1448" s="90"/>
      <c r="M1448" s="90"/>
      <c r="N1448" s="90"/>
      <c r="O1448" s="90"/>
      <c r="P1448" s="90"/>
      <c r="Q1448" s="90"/>
      <c r="R1448" s="90"/>
    </row>
    <row r="1449">
      <c r="A1449" s="89" t="s">
        <v>1630</v>
      </c>
      <c r="B1449" s="90">
        <v>400.0</v>
      </c>
      <c r="C1449" s="90">
        <v>9769.0</v>
      </c>
      <c r="D1449" s="90" t="s">
        <v>82</v>
      </c>
      <c r="E1449" s="92">
        <v>1.0</v>
      </c>
      <c r="F1449" s="92">
        <v>-0.923904401797232</v>
      </c>
      <c r="G1449" s="92">
        <v>3.67058368421101</v>
      </c>
      <c r="H1449" s="92">
        <v>0.403663840370085</v>
      </c>
      <c r="I1449" s="93">
        <v>72.0</v>
      </c>
      <c r="J1449" s="90"/>
      <c r="K1449" s="90"/>
      <c r="L1449" s="90"/>
      <c r="M1449" s="90"/>
      <c r="N1449" s="90"/>
      <c r="O1449" s="90"/>
      <c r="P1449" s="90"/>
      <c r="Q1449" s="90"/>
      <c r="R1449" s="90"/>
    </row>
    <row r="1450">
      <c r="A1450" s="89" t="s">
        <v>1631</v>
      </c>
      <c r="B1450" s="90">
        <v>400.0</v>
      </c>
      <c r="C1450" s="90">
        <v>10052.0</v>
      </c>
      <c r="D1450" s="90" t="s">
        <v>82</v>
      </c>
      <c r="E1450" s="92">
        <v>1.0</v>
      </c>
      <c r="F1450" s="92">
        <v>-0.924873040538722</v>
      </c>
      <c r="G1450" s="92">
        <v>4.51003245463759</v>
      </c>
      <c r="H1450" s="92">
        <v>0.487205815539178</v>
      </c>
      <c r="I1450" s="93">
        <v>75.75</v>
      </c>
      <c r="J1450" s="90"/>
      <c r="K1450" s="90"/>
      <c r="L1450" s="90"/>
      <c r="M1450" s="90"/>
      <c r="N1450" s="90"/>
      <c r="O1450" s="90"/>
      <c r="P1450" s="90"/>
      <c r="Q1450" s="90"/>
      <c r="R1450" s="90"/>
    </row>
    <row r="1451">
      <c r="A1451" s="89" t="s">
        <v>1632</v>
      </c>
      <c r="B1451" s="90">
        <v>400.0</v>
      </c>
      <c r="C1451" s="90">
        <v>10052.0</v>
      </c>
      <c r="D1451" s="90" t="s">
        <v>82</v>
      </c>
      <c r="E1451" s="92">
        <v>1.0</v>
      </c>
      <c r="F1451" s="92">
        <v>-0.924873040538722</v>
      </c>
      <c r="G1451" s="92">
        <v>4.51003245463759</v>
      </c>
      <c r="H1451" s="92">
        <v>0.487205815539178</v>
      </c>
      <c r="I1451" s="93">
        <v>75.75</v>
      </c>
      <c r="J1451" s="90"/>
      <c r="K1451" s="90"/>
      <c r="L1451" s="90"/>
      <c r="M1451" s="90"/>
      <c r="N1451" s="90"/>
      <c r="O1451" s="90"/>
      <c r="P1451" s="90"/>
      <c r="Q1451" s="90"/>
      <c r="R1451" s="90"/>
    </row>
    <row r="1452">
      <c r="A1452" s="89" t="s">
        <v>1633</v>
      </c>
      <c r="B1452" s="90">
        <v>400.0</v>
      </c>
      <c r="C1452" s="90">
        <v>10286.0</v>
      </c>
      <c r="D1452" s="90" t="s">
        <v>82</v>
      </c>
      <c r="E1452" s="92">
        <v>1.0</v>
      </c>
      <c r="F1452" s="92">
        <v>-0.92757398289875</v>
      </c>
      <c r="G1452" s="92">
        <v>3.70637000721634</v>
      </c>
      <c r="H1452" s="92">
        <v>0.406104122717588</v>
      </c>
      <c r="I1452" s="93">
        <v>75.0</v>
      </c>
      <c r="J1452" s="90"/>
      <c r="K1452" s="90"/>
      <c r="L1452" s="90"/>
      <c r="M1452" s="90"/>
      <c r="N1452" s="90"/>
      <c r="O1452" s="90"/>
      <c r="P1452" s="90"/>
      <c r="Q1452" s="90"/>
      <c r="R1452" s="90"/>
    </row>
    <row r="1453">
      <c r="A1453" s="89" t="s">
        <v>1634</v>
      </c>
      <c r="B1453" s="90">
        <v>400.0</v>
      </c>
      <c r="C1453" s="90">
        <v>10286.0</v>
      </c>
      <c r="D1453" s="90" t="s">
        <v>82</v>
      </c>
      <c r="E1453" s="92">
        <v>1.0</v>
      </c>
      <c r="F1453" s="92">
        <v>-0.92757398289875</v>
      </c>
      <c r="G1453" s="92">
        <v>3.70637000721634</v>
      </c>
      <c r="H1453" s="92">
        <v>0.406104122717588</v>
      </c>
      <c r="I1453" s="93">
        <v>75.0</v>
      </c>
      <c r="J1453" s="90"/>
      <c r="K1453" s="90"/>
      <c r="L1453" s="90"/>
      <c r="M1453" s="90"/>
      <c r="N1453" s="90"/>
      <c r="O1453" s="90"/>
      <c r="P1453" s="90"/>
      <c r="Q1453" s="90"/>
      <c r="R1453" s="90"/>
    </row>
    <row r="1454">
      <c r="A1454" s="89" t="s">
        <v>1635</v>
      </c>
      <c r="B1454" s="90">
        <v>400.0</v>
      </c>
      <c r="C1454" s="90">
        <v>10151.0</v>
      </c>
      <c r="D1454" s="90" t="s">
        <v>82</v>
      </c>
      <c r="E1454" s="92">
        <v>1.0</v>
      </c>
      <c r="F1454" s="92">
        <v>-0.930324400839071</v>
      </c>
      <c r="G1454" s="92">
        <v>4.26983738455187</v>
      </c>
      <c r="H1454" s="92">
        <v>0.462858836311837</v>
      </c>
      <c r="I1454" s="93">
        <v>72.25</v>
      </c>
      <c r="J1454" s="90"/>
      <c r="K1454" s="90"/>
      <c r="L1454" s="90"/>
      <c r="M1454" s="90"/>
      <c r="N1454" s="90"/>
      <c r="O1454" s="90"/>
      <c r="P1454" s="90"/>
      <c r="Q1454" s="90"/>
      <c r="R1454" s="90"/>
    </row>
    <row r="1455">
      <c r="A1455" s="89" t="s">
        <v>1636</v>
      </c>
      <c r="B1455" s="90">
        <v>400.0</v>
      </c>
      <c r="C1455" s="90">
        <v>10151.0</v>
      </c>
      <c r="D1455" s="90" t="s">
        <v>82</v>
      </c>
      <c r="E1455" s="92">
        <v>1.0</v>
      </c>
      <c r="F1455" s="92">
        <v>-0.930324400839071</v>
      </c>
      <c r="G1455" s="92">
        <v>4.26983738455187</v>
      </c>
      <c r="H1455" s="92">
        <v>0.462858836311837</v>
      </c>
      <c r="I1455" s="93">
        <v>72.25</v>
      </c>
      <c r="J1455" s="90"/>
      <c r="K1455" s="90"/>
      <c r="L1455" s="90"/>
      <c r="M1455" s="90"/>
      <c r="N1455" s="90"/>
      <c r="O1455" s="90"/>
      <c r="P1455" s="90"/>
      <c r="Q1455" s="90"/>
      <c r="R1455" s="90"/>
    </row>
    <row r="1456">
      <c r="A1456" s="89" t="s">
        <v>1637</v>
      </c>
      <c r="B1456" s="90">
        <v>400.0</v>
      </c>
      <c r="C1456" s="90">
        <v>10178.0</v>
      </c>
      <c r="D1456" s="90" t="s">
        <v>82</v>
      </c>
      <c r="E1456" s="92">
        <v>1.0</v>
      </c>
      <c r="F1456" s="92">
        <v>-0.92522463304062</v>
      </c>
      <c r="G1456" s="92">
        <v>4.81456226007673</v>
      </c>
      <c r="H1456" s="92">
        <v>0.517134563767929</v>
      </c>
      <c r="I1456" s="93">
        <v>72.75</v>
      </c>
      <c r="J1456" s="90"/>
      <c r="K1456" s="90"/>
      <c r="L1456" s="90"/>
      <c r="M1456" s="90"/>
      <c r="N1456" s="90"/>
      <c r="O1456" s="90"/>
      <c r="P1456" s="90"/>
      <c r="Q1456" s="90"/>
      <c r="R1456" s="90"/>
    </row>
    <row r="1457">
      <c r="A1457" s="89" t="s">
        <v>1638</v>
      </c>
      <c r="B1457" s="90">
        <v>400.0</v>
      </c>
      <c r="C1457" s="90">
        <v>10178.0</v>
      </c>
      <c r="D1457" s="90" t="s">
        <v>82</v>
      </c>
      <c r="E1457" s="92">
        <v>1.0</v>
      </c>
      <c r="F1457" s="92">
        <v>-0.92522463304062</v>
      </c>
      <c r="G1457" s="92">
        <v>4.81456226007673</v>
      </c>
      <c r="H1457" s="92">
        <v>0.517134563767929</v>
      </c>
      <c r="I1457" s="93">
        <v>72.75</v>
      </c>
      <c r="J1457" s="90"/>
      <c r="K1457" s="90"/>
      <c r="L1457" s="90"/>
      <c r="M1457" s="90"/>
      <c r="N1457" s="90"/>
      <c r="O1457" s="90"/>
      <c r="P1457" s="90"/>
      <c r="Q1457" s="90"/>
      <c r="R1457" s="90"/>
    </row>
    <row r="1458">
      <c r="A1458" s="89" t="s">
        <v>1639</v>
      </c>
      <c r="B1458" s="90">
        <v>400.0</v>
      </c>
      <c r="C1458" s="90">
        <v>10018.0</v>
      </c>
      <c r="D1458" s="90" t="s">
        <v>82</v>
      </c>
      <c r="E1458" s="92">
        <v>0.999999999999998</v>
      </c>
      <c r="F1458" s="92">
        <v>-0.935402801132386</v>
      </c>
      <c r="G1458" s="92">
        <v>5.30540759127125</v>
      </c>
      <c r="H1458" s="92">
        <v>0.566422976399582</v>
      </c>
      <c r="I1458" s="93">
        <v>74.0</v>
      </c>
      <c r="J1458" s="90"/>
      <c r="K1458" s="90"/>
      <c r="L1458" s="90"/>
      <c r="M1458" s="90"/>
      <c r="N1458" s="90"/>
      <c r="O1458" s="90"/>
      <c r="P1458" s="90"/>
      <c r="Q1458" s="90"/>
      <c r="R1458" s="90"/>
    </row>
    <row r="1459">
      <c r="A1459" s="89" t="s">
        <v>1640</v>
      </c>
      <c r="B1459" s="90">
        <v>400.0</v>
      </c>
      <c r="C1459" s="90">
        <v>10018.0</v>
      </c>
      <c r="D1459" s="90" t="s">
        <v>82</v>
      </c>
      <c r="E1459" s="92">
        <v>0.999999999999998</v>
      </c>
      <c r="F1459" s="92">
        <v>-0.935402801132386</v>
      </c>
      <c r="G1459" s="92">
        <v>5.30540759127125</v>
      </c>
      <c r="H1459" s="92">
        <v>0.566422976399582</v>
      </c>
      <c r="I1459" s="93">
        <v>74.0</v>
      </c>
      <c r="J1459" s="90"/>
      <c r="K1459" s="90"/>
      <c r="L1459" s="90"/>
      <c r="M1459" s="90"/>
      <c r="N1459" s="90"/>
      <c r="O1459" s="90"/>
      <c r="P1459" s="90"/>
      <c r="Q1459" s="90"/>
      <c r="R1459" s="90"/>
    </row>
    <row r="1460">
      <c r="A1460" s="89" t="s">
        <v>1641</v>
      </c>
      <c r="B1460" s="90">
        <v>400.0</v>
      </c>
      <c r="C1460" s="90">
        <v>9976.0</v>
      </c>
      <c r="D1460" s="90" t="s">
        <v>82</v>
      </c>
      <c r="E1460" s="92">
        <v>1.0</v>
      </c>
      <c r="F1460" s="92">
        <v>-0.925394194315746</v>
      </c>
      <c r="G1460" s="92">
        <v>4.06585487809976</v>
      </c>
      <c r="H1460" s="92">
        <v>0.442987777209503</v>
      </c>
      <c r="I1460" s="93">
        <v>73.0</v>
      </c>
      <c r="J1460" s="90"/>
      <c r="K1460" s="90"/>
      <c r="L1460" s="90"/>
      <c r="M1460" s="90"/>
      <c r="N1460" s="90"/>
      <c r="O1460" s="90"/>
      <c r="P1460" s="90"/>
      <c r="Q1460" s="90"/>
      <c r="R1460" s="90"/>
    </row>
    <row r="1461">
      <c r="A1461" s="89" t="s">
        <v>1642</v>
      </c>
      <c r="B1461" s="90">
        <v>400.0</v>
      </c>
      <c r="C1461" s="90">
        <v>9976.0</v>
      </c>
      <c r="D1461" s="90" t="s">
        <v>82</v>
      </c>
      <c r="E1461" s="92">
        <v>1.0</v>
      </c>
      <c r="F1461" s="92">
        <v>-0.925394194315746</v>
      </c>
      <c r="G1461" s="92">
        <v>4.06585487809976</v>
      </c>
      <c r="H1461" s="92">
        <v>0.442987777209503</v>
      </c>
      <c r="I1461" s="93">
        <v>73.0</v>
      </c>
      <c r="J1461" s="90"/>
      <c r="K1461" s="90"/>
      <c r="L1461" s="90"/>
      <c r="M1461" s="90"/>
      <c r="N1461" s="90"/>
      <c r="O1461" s="90"/>
      <c r="P1461" s="90"/>
      <c r="Q1461" s="90"/>
      <c r="R1461" s="90"/>
    </row>
    <row r="1462">
      <c r="A1462" s="89" t="s">
        <v>1643</v>
      </c>
      <c r="B1462" s="90">
        <v>400.0</v>
      </c>
      <c r="C1462" s="90">
        <v>10341.0</v>
      </c>
      <c r="D1462" s="90" t="s">
        <v>82</v>
      </c>
      <c r="E1462" s="92">
        <v>0.999999999999998</v>
      </c>
      <c r="F1462" s="92">
        <v>-0.924315587520705</v>
      </c>
      <c r="G1462" s="92">
        <v>4.43998661569772</v>
      </c>
      <c r="H1462" s="92">
        <v>0.479531821418652</v>
      </c>
      <c r="I1462" s="93">
        <v>74.75</v>
      </c>
      <c r="J1462" s="90"/>
      <c r="K1462" s="90"/>
      <c r="L1462" s="90"/>
      <c r="M1462" s="90"/>
      <c r="N1462" s="90"/>
      <c r="O1462" s="90"/>
      <c r="P1462" s="90"/>
      <c r="Q1462" s="90"/>
      <c r="R1462" s="90"/>
    </row>
    <row r="1463">
      <c r="A1463" s="89" t="s">
        <v>1644</v>
      </c>
      <c r="B1463" s="90">
        <v>400.0</v>
      </c>
      <c r="C1463" s="90">
        <v>10341.0</v>
      </c>
      <c r="D1463" s="90" t="s">
        <v>82</v>
      </c>
      <c r="E1463" s="92">
        <v>0.999999999999998</v>
      </c>
      <c r="F1463" s="92">
        <v>-0.924315587520705</v>
      </c>
      <c r="G1463" s="92">
        <v>4.43998661569772</v>
      </c>
      <c r="H1463" s="92">
        <v>0.479531821418652</v>
      </c>
      <c r="I1463" s="93">
        <v>74.75</v>
      </c>
      <c r="J1463" s="90"/>
      <c r="K1463" s="90"/>
      <c r="L1463" s="90"/>
      <c r="M1463" s="90"/>
      <c r="N1463" s="90"/>
      <c r="O1463" s="90"/>
      <c r="P1463" s="90"/>
      <c r="Q1463" s="90"/>
      <c r="R1463" s="90"/>
    </row>
    <row r="1464">
      <c r="A1464" s="89" t="s">
        <v>1645</v>
      </c>
      <c r="B1464" s="90">
        <v>400.0</v>
      </c>
      <c r="C1464" s="90">
        <v>9781.0</v>
      </c>
      <c r="D1464" s="90" t="s">
        <v>82</v>
      </c>
      <c r="E1464" s="92">
        <v>1.0</v>
      </c>
      <c r="F1464" s="92">
        <v>-0.929488098097506</v>
      </c>
      <c r="G1464" s="92">
        <v>5.8587615207216</v>
      </c>
      <c r="H1464" s="92">
        <v>0.622030320092986</v>
      </c>
      <c r="I1464" s="93">
        <v>71.0</v>
      </c>
      <c r="J1464" s="90"/>
      <c r="K1464" s="90"/>
      <c r="L1464" s="90"/>
      <c r="M1464" s="90"/>
      <c r="N1464" s="90"/>
      <c r="O1464" s="90"/>
      <c r="P1464" s="90"/>
      <c r="Q1464" s="90"/>
      <c r="R1464" s="90"/>
    </row>
    <row r="1465">
      <c r="A1465" s="89" t="s">
        <v>1646</v>
      </c>
      <c r="B1465" s="90">
        <v>400.0</v>
      </c>
      <c r="C1465" s="90">
        <v>9781.0</v>
      </c>
      <c r="D1465" s="90" t="s">
        <v>82</v>
      </c>
      <c r="E1465" s="92">
        <v>1.0</v>
      </c>
      <c r="F1465" s="92">
        <v>-0.929488098097506</v>
      </c>
      <c r="G1465" s="92">
        <v>5.8587615207216</v>
      </c>
      <c r="H1465" s="92">
        <v>0.622030320092986</v>
      </c>
      <c r="I1465" s="93">
        <v>71.0</v>
      </c>
      <c r="J1465" s="90"/>
      <c r="K1465" s="90"/>
      <c r="L1465" s="90"/>
      <c r="M1465" s="90"/>
      <c r="N1465" s="90"/>
      <c r="O1465" s="90"/>
      <c r="P1465" s="90"/>
      <c r="Q1465" s="90"/>
      <c r="R1465" s="90"/>
    </row>
    <row r="1466">
      <c r="A1466" s="89" t="s">
        <v>1647</v>
      </c>
      <c r="B1466" s="90">
        <v>400.0</v>
      </c>
      <c r="C1466" s="90">
        <v>10070.0</v>
      </c>
      <c r="D1466" s="90" t="s">
        <v>82</v>
      </c>
      <c r="E1466" s="92">
        <v>0.999999999999999</v>
      </c>
      <c r="F1466" s="92">
        <v>-0.924167559324993</v>
      </c>
      <c r="G1466" s="92">
        <v>4.55830807010507</v>
      </c>
      <c r="H1466" s="92">
        <v>0.49197030251603</v>
      </c>
      <c r="I1466" s="93">
        <v>74.0</v>
      </c>
      <c r="J1466" s="90"/>
      <c r="K1466" s="90"/>
      <c r="L1466" s="90"/>
      <c r="M1466" s="90"/>
      <c r="N1466" s="90"/>
      <c r="O1466" s="90"/>
      <c r="P1466" s="90"/>
      <c r="Q1466" s="90"/>
      <c r="R1466" s="90"/>
    </row>
    <row r="1467">
      <c r="A1467" s="89" t="s">
        <v>1648</v>
      </c>
      <c r="B1467" s="90">
        <v>400.0</v>
      </c>
      <c r="C1467" s="90">
        <v>10070.0</v>
      </c>
      <c r="D1467" s="90" t="s">
        <v>82</v>
      </c>
      <c r="E1467" s="92">
        <v>0.999999999999999</v>
      </c>
      <c r="F1467" s="92">
        <v>-0.924167559324993</v>
      </c>
      <c r="G1467" s="92">
        <v>4.55830807010507</v>
      </c>
      <c r="H1467" s="92">
        <v>0.49197030251603</v>
      </c>
      <c r="I1467" s="93">
        <v>74.0</v>
      </c>
      <c r="J1467" s="90"/>
      <c r="K1467" s="90"/>
      <c r="L1467" s="90"/>
      <c r="M1467" s="90"/>
      <c r="N1467" s="90"/>
      <c r="O1467" s="90"/>
      <c r="P1467" s="90"/>
      <c r="Q1467" s="90"/>
      <c r="R1467" s="90"/>
    </row>
    <row r="1468">
      <c r="A1468" s="89" t="s">
        <v>460</v>
      </c>
      <c r="B1468" s="90">
        <v>400.0</v>
      </c>
      <c r="C1468" s="90">
        <v>10291.0</v>
      </c>
      <c r="D1468" s="90" t="s">
        <v>82</v>
      </c>
      <c r="E1468" s="92">
        <v>0.999999999999998</v>
      </c>
      <c r="F1468" s="92">
        <v>-0.919406646921791</v>
      </c>
      <c r="G1468" s="92">
        <v>3.74409562895917</v>
      </c>
      <c r="H1468" s="92">
        <v>0.410419317659626</v>
      </c>
      <c r="I1468" s="93">
        <v>75.25</v>
      </c>
      <c r="J1468" s="90"/>
      <c r="K1468" s="90"/>
      <c r="L1468" s="90"/>
      <c r="M1468" s="90"/>
      <c r="N1468" s="90"/>
      <c r="O1468" s="90"/>
      <c r="P1468" s="90"/>
      <c r="Q1468" s="90"/>
      <c r="R1468" s="90"/>
    </row>
    <row r="1469">
      <c r="A1469" s="89" t="s">
        <v>466</v>
      </c>
      <c r="B1469" s="90">
        <v>400.0</v>
      </c>
      <c r="C1469" s="90">
        <v>10291.0</v>
      </c>
      <c r="D1469" s="90" t="s">
        <v>82</v>
      </c>
      <c r="E1469" s="92">
        <v>0.999999999999998</v>
      </c>
      <c r="F1469" s="92">
        <v>-0.919406646921791</v>
      </c>
      <c r="G1469" s="92">
        <v>3.74409562895917</v>
      </c>
      <c r="H1469" s="92">
        <v>0.410419317659626</v>
      </c>
      <c r="I1469" s="93">
        <v>75.25</v>
      </c>
      <c r="J1469" s="90"/>
      <c r="K1469" s="90"/>
      <c r="L1469" s="90"/>
      <c r="M1469" s="90"/>
      <c r="N1469" s="90"/>
      <c r="O1469" s="90"/>
      <c r="P1469" s="90"/>
      <c r="Q1469" s="90"/>
      <c r="R1469" s="90"/>
    </row>
    <row r="1470">
      <c r="A1470" s="89" t="s">
        <v>1649</v>
      </c>
      <c r="B1470" s="90">
        <v>400.0</v>
      </c>
      <c r="C1470" s="90">
        <v>9836.0</v>
      </c>
      <c r="D1470" s="90" t="s">
        <v>82</v>
      </c>
      <c r="E1470" s="92">
        <v>0.999999999999999</v>
      </c>
      <c r="F1470" s="92">
        <v>-0.925014697305902</v>
      </c>
      <c r="G1470" s="92">
        <v>5.10184417581069</v>
      </c>
      <c r="H1470" s="92">
        <v>0.547013121656524</v>
      </c>
      <c r="I1470" s="93">
        <v>73.0</v>
      </c>
      <c r="J1470" s="90"/>
      <c r="K1470" s="90"/>
      <c r="L1470" s="90"/>
      <c r="M1470" s="90"/>
      <c r="N1470" s="90"/>
      <c r="O1470" s="90"/>
      <c r="P1470" s="90"/>
      <c r="Q1470" s="90"/>
      <c r="R1470" s="90"/>
    </row>
    <row r="1471">
      <c r="A1471" s="89" t="s">
        <v>1650</v>
      </c>
      <c r="B1471" s="90">
        <v>400.0</v>
      </c>
      <c r="C1471" s="90">
        <v>9836.0</v>
      </c>
      <c r="D1471" s="90" t="s">
        <v>82</v>
      </c>
      <c r="E1471" s="92">
        <v>0.999999999999999</v>
      </c>
      <c r="F1471" s="92">
        <v>-0.925014697305902</v>
      </c>
      <c r="G1471" s="92">
        <v>5.10184417581069</v>
      </c>
      <c r="H1471" s="92">
        <v>0.547013121656524</v>
      </c>
      <c r="I1471" s="93">
        <v>73.0</v>
      </c>
      <c r="J1471" s="90"/>
      <c r="K1471" s="90"/>
      <c r="L1471" s="90"/>
      <c r="M1471" s="90"/>
      <c r="N1471" s="90"/>
      <c r="O1471" s="90"/>
      <c r="P1471" s="90"/>
      <c r="Q1471" s="90"/>
      <c r="R1471" s="90"/>
    </row>
    <row r="1472">
      <c r="A1472" s="89" t="s">
        <v>1651</v>
      </c>
      <c r="B1472" s="90">
        <v>400.0</v>
      </c>
      <c r="C1472" s="90">
        <v>10043.0</v>
      </c>
      <c r="D1472" s="90" t="s">
        <v>82</v>
      </c>
      <c r="E1472" s="92">
        <v>1.0</v>
      </c>
      <c r="F1472" s="92">
        <v>-0.932110284373285</v>
      </c>
      <c r="G1472" s="92">
        <v>4.70368014065593</v>
      </c>
      <c r="H1472" s="92">
        <v>0.506524711754661</v>
      </c>
      <c r="I1472" s="93">
        <v>73.75</v>
      </c>
      <c r="J1472" s="90"/>
      <c r="K1472" s="90"/>
      <c r="L1472" s="90"/>
      <c r="M1472" s="90"/>
      <c r="N1472" s="90"/>
      <c r="O1472" s="90"/>
      <c r="P1472" s="90"/>
      <c r="Q1472" s="90"/>
      <c r="R1472" s="90"/>
    </row>
    <row r="1473">
      <c r="A1473" s="89" t="s">
        <v>1652</v>
      </c>
      <c r="B1473" s="90">
        <v>400.0</v>
      </c>
      <c r="C1473" s="90">
        <v>10043.0</v>
      </c>
      <c r="D1473" s="90" t="s">
        <v>82</v>
      </c>
      <c r="E1473" s="92">
        <v>1.0</v>
      </c>
      <c r="F1473" s="92">
        <v>-0.932110284373285</v>
      </c>
      <c r="G1473" s="92">
        <v>4.70368014065593</v>
      </c>
      <c r="H1473" s="92">
        <v>0.506524711754661</v>
      </c>
      <c r="I1473" s="93">
        <v>73.75</v>
      </c>
      <c r="J1473" s="90"/>
      <c r="K1473" s="90"/>
      <c r="L1473" s="90"/>
      <c r="M1473" s="90"/>
      <c r="N1473" s="90"/>
      <c r="O1473" s="90"/>
      <c r="P1473" s="90"/>
      <c r="Q1473" s="90"/>
      <c r="R1473" s="90"/>
    </row>
    <row r="1474">
      <c r="A1474" s="89" t="s">
        <v>1653</v>
      </c>
      <c r="B1474" s="90">
        <v>400.0</v>
      </c>
      <c r="C1474" s="90">
        <v>9913.0</v>
      </c>
      <c r="D1474" s="90" t="s">
        <v>82</v>
      </c>
      <c r="E1474" s="92">
        <v>1.0</v>
      </c>
      <c r="F1474" s="92">
        <v>-0.928593936842697</v>
      </c>
      <c r="G1474" s="92">
        <v>4.882618769314</v>
      </c>
      <c r="H1474" s="92">
        <v>0.524317042566332</v>
      </c>
      <c r="I1474" s="93">
        <v>72.5</v>
      </c>
      <c r="J1474" s="90"/>
      <c r="K1474" s="90"/>
      <c r="L1474" s="90"/>
      <c r="M1474" s="90"/>
      <c r="N1474" s="90"/>
      <c r="O1474" s="90"/>
      <c r="P1474" s="90"/>
      <c r="Q1474" s="90"/>
      <c r="R1474" s="90"/>
    </row>
    <row r="1475">
      <c r="A1475" s="89" t="s">
        <v>1654</v>
      </c>
      <c r="B1475" s="90">
        <v>400.0</v>
      </c>
      <c r="C1475" s="90">
        <v>9913.0</v>
      </c>
      <c r="D1475" s="90" t="s">
        <v>82</v>
      </c>
      <c r="E1475" s="92">
        <v>1.0</v>
      </c>
      <c r="F1475" s="92">
        <v>-0.928593936842697</v>
      </c>
      <c r="G1475" s="92">
        <v>4.882618769314</v>
      </c>
      <c r="H1475" s="92">
        <v>0.524317042566332</v>
      </c>
      <c r="I1475" s="93">
        <v>72.5</v>
      </c>
      <c r="J1475" s="90"/>
      <c r="K1475" s="90"/>
      <c r="L1475" s="90"/>
      <c r="M1475" s="90"/>
      <c r="N1475" s="90"/>
      <c r="O1475" s="90"/>
      <c r="P1475" s="90"/>
      <c r="Q1475" s="90"/>
      <c r="R1475" s="90"/>
    </row>
    <row r="1476">
      <c r="A1476" s="89" t="s">
        <v>1655</v>
      </c>
      <c r="B1476" s="90">
        <v>400.0</v>
      </c>
      <c r="C1476" s="90">
        <v>9643.0</v>
      </c>
      <c r="D1476" s="90" t="s">
        <v>82</v>
      </c>
      <c r="E1476" s="92">
        <v>1.0</v>
      </c>
      <c r="F1476" s="92">
        <v>-0.927359379459799</v>
      </c>
      <c r="G1476" s="92">
        <v>4.75438688102218</v>
      </c>
      <c r="H1476" s="92">
        <v>0.511775992347543</v>
      </c>
      <c r="I1476" s="93">
        <v>75.0</v>
      </c>
      <c r="J1476" s="90"/>
      <c r="K1476" s="90"/>
      <c r="L1476" s="90"/>
      <c r="M1476" s="90"/>
      <c r="N1476" s="90"/>
      <c r="O1476" s="90"/>
      <c r="P1476" s="90"/>
      <c r="Q1476" s="90"/>
      <c r="R1476" s="90"/>
    </row>
    <row r="1477">
      <c r="A1477" s="89" t="s">
        <v>1656</v>
      </c>
      <c r="B1477" s="90">
        <v>400.0</v>
      </c>
      <c r="C1477" s="90">
        <v>9643.0</v>
      </c>
      <c r="D1477" s="90" t="s">
        <v>82</v>
      </c>
      <c r="E1477" s="92">
        <v>1.0</v>
      </c>
      <c r="F1477" s="92">
        <v>-0.927359379459799</v>
      </c>
      <c r="G1477" s="92">
        <v>4.75438688102218</v>
      </c>
      <c r="H1477" s="92">
        <v>0.511775992347543</v>
      </c>
      <c r="I1477" s="93">
        <v>75.0</v>
      </c>
      <c r="J1477" s="90"/>
      <c r="K1477" s="90"/>
      <c r="L1477" s="90"/>
      <c r="M1477" s="90"/>
      <c r="N1477" s="90"/>
      <c r="O1477" s="90"/>
      <c r="P1477" s="90"/>
      <c r="Q1477" s="90"/>
      <c r="R1477" s="90"/>
    </row>
    <row r="1478">
      <c r="A1478" s="89" t="s">
        <v>1657</v>
      </c>
      <c r="B1478" s="90">
        <v>400.0</v>
      </c>
      <c r="C1478" s="90">
        <v>10343.0</v>
      </c>
      <c r="D1478" s="90" t="s">
        <v>82</v>
      </c>
      <c r="E1478" s="92">
        <v>1.0</v>
      </c>
      <c r="F1478" s="92">
        <v>-0.921985293225764</v>
      </c>
      <c r="G1478" s="92">
        <v>3.11661693314671</v>
      </c>
      <c r="H1478" s="92">
        <v>0.347173387865908</v>
      </c>
      <c r="I1478" s="93">
        <v>76.25</v>
      </c>
      <c r="J1478" s="90"/>
      <c r="K1478" s="90"/>
      <c r="L1478" s="90"/>
      <c r="M1478" s="90"/>
      <c r="N1478" s="90"/>
      <c r="O1478" s="90"/>
      <c r="P1478" s="90"/>
      <c r="Q1478" s="90"/>
      <c r="R1478" s="90"/>
    </row>
    <row r="1479">
      <c r="A1479" s="89" t="s">
        <v>1658</v>
      </c>
      <c r="B1479" s="90">
        <v>400.0</v>
      </c>
      <c r="C1479" s="90">
        <v>10343.0</v>
      </c>
      <c r="D1479" s="90" t="s">
        <v>82</v>
      </c>
      <c r="E1479" s="92">
        <v>1.0</v>
      </c>
      <c r="F1479" s="92">
        <v>-0.921985293225764</v>
      </c>
      <c r="G1479" s="92">
        <v>3.11661693314671</v>
      </c>
      <c r="H1479" s="92">
        <v>0.347173387865908</v>
      </c>
      <c r="I1479" s="93">
        <v>76.25</v>
      </c>
      <c r="J1479" s="90"/>
      <c r="K1479" s="90"/>
      <c r="L1479" s="90"/>
      <c r="M1479" s="90"/>
      <c r="N1479" s="90"/>
      <c r="O1479" s="90"/>
      <c r="P1479" s="90"/>
      <c r="Q1479" s="90"/>
      <c r="R1479" s="90"/>
    </row>
    <row r="1480">
      <c r="A1480" s="89" t="s">
        <v>1659</v>
      </c>
      <c r="B1480" s="90">
        <v>400.0</v>
      </c>
      <c r="C1480" s="90">
        <v>10290.0</v>
      </c>
      <c r="D1480" s="90" t="s">
        <v>82</v>
      </c>
      <c r="E1480" s="92">
        <v>0.999999999999999</v>
      </c>
      <c r="F1480" s="92">
        <v>-0.929440643111467</v>
      </c>
      <c r="G1480" s="92">
        <v>4.83077384272537</v>
      </c>
      <c r="H1480" s="92">
        <v>0.519189225009494</v>
      </c>
      <c r="I1480" s="93">
        <v>75.0</v>
      </c>
      <c r="J1480" s="90"/>
      <c r="K1480" s="90"/>
      <c r="L1480" s="90"/>
      <c r="M1480" s="90"/>
      <c r="N1480" s="90"/>
      <c r="O1480" s="90"/>
      <c r="P1480" s="90"/>
      <c r="Q1480" s="90"/>
      <c r="R1480" s="90"/>
    </row>
    <row r="1481">
      <c r="A1481" s="89" t="s">
        <v>1660</v>
      </c>
      <c r="B1481" s="90">
        <v>400.0</v>
      </c>
      <c r="C1481" s="90">
        <v>10290.0</v>
      </c>
      <c r="D1481" s="90" t="s">
        <v>82</v>
      </c>
      <c r="E1481" s="92">
        <v>0.999999999999999</v>
      </c>
      <c r="F1481" s="92">
        <v>-0.929440643111467</v>
      </c>
      <c r="G1481" s="92">
        <v>4.83077384272537</v>
      </c>
      <c r="H1481" s="92">
        <v>0.519189225009494</v>
      </c>
      <c r="I1481" s="93">
        <v>75.0</v>
      </c>
      <c r="J1481" s="90"/>
      <c r="K1481" s="90"/>
      <c r="L1481" s="90"/>
      <c r="M1481" s="90"/>
      <c r="N1481" s="90"/>
      <c r="O1481" s="90"/>
      <c r="P1481" s="90"/>
      <c r="Q1481" s="90"/>
      <c r="R1481" s="90"/>
    </row>
    <row r="1482">
      <c r="A1482" s="89" t="s">
        <v>1661</v>
      </c>
      <c r="B1482" s="90">
        <v>400.0</v>
      </c>
      <c r="C1482" s="90">
        <v>10133.0</v>
      </c>
      <c r="D1482" s="90" t="s">
        <v>82</v>
      </c>
      <c r="E1482" s="92">
        <v>1.0</v>
      </c>
      <c r="F1482" s="92">
        <v>-0.928668487595978</v>
      </c>
      <c r="G1482" s="92">
        <v>4.58355996249341</v>
      </c>
      <c r="H1482" s="92">
        <v>0.494677208233192</v>
      </c>
      <c r="I1482" s="93">
        <v>74.75</v>
      </c>
      <c r="J1482" s="90"/>
      <c r="K1482" s="90"/>
      <c r="L1482" s="90"/>
      <c r="M1482" s="90"/>
      <c r="N1482" s="90"/>
      <c r="O1482" s="90"/>
      <c r="P1482" s="90"/>
      <c r="Q1482" s="90"/>
      <c r="R1482" s="90"/>
    </row>
    <row r="1483">
      <c r="A1483" s="89" t="s">
        <v>1662</v>
      </c>
      <c r="B1483" s="90">
        <v>400.0</v>
      </c>
      <c r="C1483" s="90">
        <v>10133.0</v>
      </c>
      <c r="D1483" s="90" t="s">
        <v>82</v>
      </c>
      <c r="E1483" s="92">
        <v>1.0</v>
      </c>
      <c r="F1483" s="92">
        <v>-0.928668487595978</v>
      </c>
      <c r="G1483" s="92">
        <v>4.58355996249341</v>
      </c>
      <c r="H1483" s="92">
        <v>0.494677208233192</v>
      </c>
      <c r="I1483" s="93">
        <v>74.75</v>
      </c>
      <c r="J1483" s="90"/>
      <c r="K1483" s="90"/>
      <c r="L1483" s="90"/>
      <c r="M1483" s="90"/>
      <c r="N1483" s="90"/>
      <c r="O1483" s="90"/>
      <c r="P1483" s="90"/>
      <c r="Q1483" s="90"/>
      <c r="R1483" s="90"/>
    </row>
    <row r="1484">
      <c r="A1484" s="89" t="s">
        <v>1663</v>
      </c>
      <c r="B1484" s="90">
        <v>400.0</v>
      </c>
      <c r="C1484" s="90">
        <v>10002.0</v>
      </c>
      <c r="D1484" s="90" t="s">
        <v>82</v>
      </c>
      <c r="E1484" s="92">
        <v>1.0</v>
      </c>
      <c r="F1484" s="92">
        <v>-0.922106738783844</v>
      </c>
      <c r="G1484" s="92">
        <v>4.01301532765988</v>
      </c>
      <c r="H1484" s="92">
        <v>0.436646132142324</v>
      </c>
      <c r="I1484" s="93">
        <v>74.75</v>
      </c>
      <c r="J1484" s="90"/>
      <c r="K1484" s="90"/>
      <c r="L1484" s="90"/>
      <c r="M1484" s="90"/>
      <c r="N1484" s="90"/>
      <c r="O1484" s="90"/>
      <c r="P1484" s="90"/>
      <c r="Q1484" s="90"/>
      <c r="R1484" s="90"/>
    </row>
    <row r="1485">
      <c r="A1485" s="89" t="s">
        <v>1664</v>
      </c>
      <c r="B1485" s="90">
        <v>400.0</v>
      </c>
      <c r="C1485" s="90">
        <v>10002.0</v>
      </c>
      <c r="D1485" s="90" t="s">
        <v>82</v>
      </c>
      <c r="E1485" s="92">
        <v>1.0</v>
      </c>
      <c r="F1485" s="92">
        <v>-0.922106738783844</v>
      </c>
      <c r="G1485" s="92">
        <v>4.01301532765988</v>
      </c>
      <c r="H1485" s="92">
        <v>0.436646132142324</v>
      </c>
      <c r="I1485" s="93">
        <v>74.75</v>
      </c>
      <c r="J1485" s="90"/>
      <c r="K1485" s="90"/>
      <c r="L1485" s="90"/>
      <c r="M1485" s="90"/>
      <c r="N1485" s="90"/>
      <c r="O1485" s="90"/>
      <c r="P1485" s="90"/>
      <c r="Q1485" s="90"/>
      <c r="R1485" s="90"/>
    </row>
    <row r="1486">
      <c r="A1486" s="89" t="s">
        <v>1665</v>
      </c>
      <c r="B1486" s="90">
        <v>400.0</v>
      </c>
      <c r="C1486" s="90">
        <v>10290.0</v>
      </c>
      <c r="D1486" s="90" t="s">
        <v>82</v>
      </c>
      <c r="E1486" s="92">
        <v>1.0</v>
      </c>
      <c r="F1486" s="92">
        <v>-0.923641434468516</v>
      </c>
      <c r="G1486" s="92">
        <v>4.05259146734053</v>
      </c>
      <c r="H1486" s="92">
        <v>0.441223264187026</v>
      </c>
      <c r="I1486" s="93">
        <v>75.5</v>
      </c>
      <c r="J1486" s="90"/>
      <c r="K1486" s="90"/>
      <c r="L1486" s="90"/>
      <c r="M1486" s="90"/>
      <c r="N1486" s="90"/>
      <c r="O1486" s="90"/>
      <c r="P1486" s="90"/>
      <c r="Q1486" s="90"/>
      <c r="R1486" s="90"/>
    </row>
    <row r="1487">
      <c r="A1487" s="89" t="s">
        <v>1666</v>
      </c>
      <c r="B1487" s="90">
        <v>400.0</v>
      </c>
      <c r="C1487" s="90">
        <v>10290.0</v>
      </c>
      <c r="D1487" s="90" t="s">
        <v>82</v>
      </c>
      <c r="E1487" s="92">
        <v>1.0</v>
      </c>
      <c r="F1487" s="92">
        <v>-0.923641434468516</v>
      </c>
      <c r="G1487" s="92">
        <v>4.05259146734053</v>
      </c>
      <c r="H1487" s="92">
        <v>0.441223264187026</v>
      </c>
      <c r="I1487" s="93">
        <v>75.5</v>
      </c>
      <c r="J1487" s="90"/>
      <c r="K1487" s="90"/>
      <c r="L1487" s="90"/>
      <c r="M1487" s="90"/>
      <c r="N1487" s="90"/>
      <c r="O1487" s="90"/>
      <c r="P1487" s="90"/>
      <c r="Q1487" s="90"/>
      <c r="R1487" s="90"/>
    </row>
    <row r="1488">
      <c r="A1488" s="89" t="s">
        <v>1667</v>
      </c>
      <c r="B1488" s="90">
        <v>400.0</v>
      </c>
      <c r="C1488" s="90">
        <v>9794.0</v>
      </c>
      <c r="D1488" s="90" t="s">
        <v>82</v>
      </c>
      <c r="E1488" s="92">
        <v>1.0</v>
      </c>
      <c r="F1488" s="92">
        <v>-0.923448333625528</v>
      </c>
      <c r="G1488" s="92">
        <v>4.27119867032668</v>
      </c>
      <c r="H1488" s="92">
        <v>0.463557982313284</v>
      </c>
      <c r="I1488" s="93">
        <v>72.25</v>
      </c>
      <c r="J1488" s="90"/>
      <c r="K1488" s="90"/>
      <c r="L1488" s="90"/>
      <c r="M1488" s="90"/>
      <c r="N1488" s="90"/>
      <c r="O1488" s="90"/>
      <c r="P1488" s="90"/>
      <c r="Q1488" s="90"/>
      <c r="R1488" s="90"/>
    </row>
    <row r="1489">
      <c r="A1489" s="89" t="s">
        <v>1668</v>
      </c>
      <c r="B1489" s="90">
        <v>400.0</v>
      </c>
      <c r="C1489" s="90">
        <v>9794.0</v>
      </c>
      <c r="D1489" s="90" t="s">
        <v>82</v>
      </c>
      <c r="E1489" s="92">
        <v>1.0</v>
      </c>
      <c r="F1489" s="92">
        <v>-0.923448333625528</v>
      </c>
      <c r="G1489" s="92">
        <v>4.27119867032668</v>
      </c>
      <c r="H1489" s="92">
        <v>0.463557982313284</v>
      </c>
      <c r="I1489" s="93">
        <v>72.25</v>
      </c>
      <c r="J1489" s="90"/>
      <c r="K1489" s="90"/>
      <c r="L1489" s="90"/>
      <c r="M1489" s="90"/>
      <c r="N1489" s="90"/>
      <c r="O1489" s="90"/>
      <c r="P1489" s="90"/>
      <c r="Q1489" s="90"/>
      <c r="R1489" s="90"/>
    </row>
    <row r="1490">
      <c r="A1490" s="89" t="s">
        <v>472</v>
      </c>
      <c r="B1490" s="90">
        <v>400.0</v>
      </c>
      <c r="C1490" s="90">
        <v>9649.0</v>
      </c>
      <c r="D1490" s="90" t="s">
        <v>82</v>
      </c>
      <c r="E1490" s="92">
        <v>1.0</v>
      </c>
      <c r="F1490" s="92">
        <v>-0.93939028451425</v>
      </c>
      <c r="G1490" s="92">
        <v>4.9988012432504</v>
      </c>
      <c r="H1490" s="92">
        <v>0.536051533568559</v>
      </c>
      <c r="I1490" s="93">
        <v>71.75</v>
      </c>
      <c r="J1490" s="90"/>
      <c r="K1490" s="90"/>
      <c r="L1490" s="90"/>
      <c r="M1490" s="90"/>
      <c r="N1490" s="90"/>
      <c r="O1490" s="90"/>
      <c r="P1490" s="90"/>
      <c r="Q1490" s="90"/>
      <c r="R1490" s="90"/>
    </row>
    <row r="1491">
      <c r="A1491" s="89" t="s">
        <v>478</v>
      </c>
      <c r="B1491" s="90">
        <v>400.0</v>
      </c>
      <c r="C1491" s="90">
        <v>9649.0</v>
      </c>
      <c r="D1491" s="90" t="s">
        <v>82</v>
      </c>
      <c r="E1491" s="92">
        <v>1.0</v>
      </c>
      <c r="F1491" s="92">
        <v>-0.93939028451425</v>
      </c>
      <c r="G1491" s="92">
        <v>4.9988012432504</v>
      </c>
      <c r="H1491" s="92">
        <v>0.536051533568559</v>
      </c>
      <c r="I1491" s="93">
        <v>71.75</v>
      </c>
      <c r="J1491" s="90"/>
      <c r="K1491" s="90"/>
      <c r="L1491" s="90"/>
      <c r="M1491" s="90"/>
      <c r="N1491" s="90"/>
      <c r="O1491" s="90"/>
      <c r="P1491" s="90"/>
      <c r="Q1491" s="90"/>
      <c r="R1491" s="90"/>
    </row>
    <row r="1492">
      <c r="A1492" s="89" t="s">
        <v>1669</v>
      </c>
      <c r="B1492" s="90">
        <v>400.0</v>
      </c>
      <c r="C1492" s="90">
        <v>10410.0</v>
      </c>
      <c r="D1492" s="90" t="s">
        <v>82</v>
      </c>
      <c r="E1492" s="92">
        <v>0.999999999999998</v>
      </c>
      <c r="F1492" s="92">
        <v>-0.920242236438058</v>
      </c>
      <c r="G1492" s="92">
        <v>3.71004393339567</v>
      </c>
      <c r="H1492" s="92">
        <v>0.40703287505155</v>
      </c>
      <c r="I1492" s="93">
        <v>75.5</v>
      </c>
      <c r="J1492" s="90"/>
      <c r="K1492" s="90"/>
      <c r="L1492" s="90"/>
      <c r="M1492" s="90"/>
      <c r="N1492" s="90"/>
      <c r="O1492" s="90"/>
      <c r="P1492" s="90"/>
      <c r="Q1492" s="90"/>
      <c r="R1492" s="90"/>
    </row>
    <row r="1493">
      <c r="A1493" s="89" t="s">
        <v>1670</v>
      </c>
      <c r="B1493" s="90">
        <v>400.0</v>
      </c>
      <c r="C1493" s="90">
        <v>10410.0</v>
      </c>
      <c r="D1493" s="90" t="s">
        <v>82</v>
      </c>
      <c r="E1493" s="92">
        <v>0.999999999999998</v>
      </c>
      <c r="F1493" s="92">
        <v>-0.920242236438058</v>
      </c>
      <c r="G1493" s="92">
        <v>3.71004393339567</v>
      </c>
      <c r="H1493" s="92">
        <v>0.40703287505155</v>
      </c>
      <c r="I1493" s="93">
        <v>75.5</v>
      </c>
      <c r="J1493" s="90"/>
      <c r="K1493" s="90"/>
      <c r="L1493" s="90"/>
      <c r="M1493" s="90"/>
      <c r="N1493" s="90"/>
      <c r="O1493" s="90"/>
      <c r="P1493" s="90"/>
      <c r="Q1493" s="90"/>
      <c r="R1493" s="90"/>
    </row>
    <row r="1494">
      <c r="A1494" s="89" t="s">
        <v>1671</v>
      </c>
      <c r="B1494" s="90">
        <v>400.0</v>
      </c>
      <c r="C1494" s="90">
        <v>10242.0</v>
      </c>
      <c r="D1494" s="90" t="s">
        <v>82</v>
      </c>
      <c r="E1494" s="92">
        <v>0.999999999999998</v>
      </c>
      <c r="F1494" s="92">
        <v>-0.929708994797213</v>
      </c>
      <c r="G1494" s="92">
        <v>3.51364728434655</v>
      </c>
      <c r="H1494" s="92">
        <v>0.38723388980832</v>
      </c>
      <c r="I1494" s="93">
        <v>76.5</v>
      </c>
      <c r="J1494" s="90"/>
      <c r="K1494" s="90"/>
      <c r="L1494" s="90"/>
      <c r="M1494" s="90"/>
      <c r="N1494" s="90"/>
      <c r="O1494" s="90"/>
      <c r="P1494" s="90"/>
      <c r="Q1494" s="90"/>
      <c r="R1494" s="90"/>
    </row>
    <row r="1495">
      <c r="A1495" s="89" t="s">
        <v>1672</v>
      </c>
      <c r="B1495" s="90">
        <v>400.0</v>
      </c>
      <c r="C1495" s="90">
        <v>10242.0</v>
      </c>
      <c r="D1495" s="90" t="s">
        <v>82</v>
      </c>
      <c r="E1495" s="92">
        <v>0.999999999999998</v>
      </c>
      <c r="F1495" s="92">
        <v>-0.929708994797213</v>
      </c>
      <c r="G1495" s="92">
        <v>3.51364728434655</v>
      </c>
      <c r="H1495" s="92">
        <v>0.38723388980832</v>
      </c>
      <c r="I1495" s="93">
        <v>76.5</v>
      </c>
      <c r="J1495" s="90"/>
      <c r="K1495" s="90"/>
      <c r="L1495" s="90"/>
      <c r="M1495" s="90"/>
      <c r="N1495" s="90"/>
      <c r="O1495" s="90"/>
      <c r="P1495" s="90"/>
      <c r="Q1495" s="90"/>
      <c r="R1495" s="90"/>
    </row>
    <row r="1496">
      <c r="A1496" s="89" t="s">
        <v>1673</v>
      </c>
      <c r="B1496" s="90">
        <v>400.0</v>
      </c>
      <c r="C1496" s="90">
        <v>10212.0</v>
      </c>
      <c r="D1496" s="90" t="s">
        <v>82</v>
      </c>
      <c r="E1496" s="92">
        <v>1.0</v>
      </c>
      <c r="F1496" s="92">
        <v>-0.919795672526799</v>
      </c>
      <c r="G1496" s="92">
        <v>3.96972613124876</v>
      </c>
      <c r="H1496" s="92">
        <v>0.432745161767939</v>
      </c>
      <c r="I1496" s="93">
        <v>75.0</v>
      </c>
      <c r="J1496" s="90"/>
      <c r="K1496" s="90"/>
      <c r="L1496" s="90"/>
      <c r="M1496" s="90"/>
      <c r="N1496" s="90"/>
      <c r="O1496" s="90"/>
      <c r="P1496" s="90"/>
      <c r="Q1496" s="90"/>
      <c r="R1496" s="90"/>
    </row>
    <row r="1497">
      <c r="A1497" s="89" t="s">
        <v>1674</v>
      </c>
      <c r="B1497" s="90">
        <v>400.0</v>
      </c>
      <c r="C1497" s="90">
        <v>10212.0</v>
      </c>
      <c r="D1497" s="90" t="s">
        <v>82</v>
      </c>
      <c r="E1497" s="92">
        <v>1.0</v>
      </c>
      <c r="F1497" s="92">
        <v>-0.919795672526799</v>
      </c>
      <c r="G1497" s="92">
        <v>3.96972613124876</v>
      </c>
      <c r="H1497" s="92">
        <v>0.432745161767939</v>
      </c>
      <c r="I1497" s="93">
        <v>75.0</v>
      </c>
      <c r="J1497" s="90"/>
      <c r="K1497" s="90"/>
      <c r="L1497" s="90"/>
      <c r="M1497" s="90"/>
      <c r="N1497" s="90"/>
      <c r="O1497" s="90"/>
      <c r="P1497" s="90"/>
      <c r="Q1497" s="90"/>
      <c r="R1497" s="90"/>
    </row>
    <row r="1498">
      <c r="A1498" s="89" t="s">
        <v>1675</v>
      </c>
      <c r="B1498" s="90">
        <v>400.0</v>
      </c>
      <c r="C1498" s="90">
        <v>10786.0</v>
      </c>
      <c r="D1498" s="90" t="s">
        <v>82</v>
      </c>
      <c r="E1498" s="92">
        <v>0.999999999999999</v>
      </c>
      <c r="F1498" s="92">
        <v>-0.920664513292352</v>
      </c>
      <c r="G1498" s="92">
        <v>3.54312490360251</v>
      </c>
      <c r="H1498" s="92">
        <v>0.38943072792783</v>
      </c>
      <c r="I1498" s="93">
        <v>79.0</v>
      </c>
      <c r="J1498" s="90"/>
      <c r="K1498" s="90"/>
      <c r="L1498" s="90"/>
      <c r="M1498" s="90"/>
      <c r="N1498" s="90"/>
      <c r="O1498" s="90"/>
      <c r="P1498" s="90"/>
      <c r="Q1498" s="90"/>
      <c r="R1498" s="90"/>
    </row>
    <row r="1499">
      <c r="A1499" s="89" t="s">
        <v>1676</v>
      </c>
      <c r="B1499" s="90">
        <v>400.0</v>
      </c>
      <c r="C1499" s="90">
        <v>10786.0</v>
      </c>
      <c r="D1499" s="90" t="s">
        <v>82</v>
      </c>
      <c r="E1499" s="92">
        <v>0.999999999999999</v>
      </c>
      <c r="F1499" s="92">
        <v>-0.920664513292352</v>
      </c>
      <c r="G1499" s="92">
        <v>3.54312490360251</v>
      </c>
      <c r="H1499" s="92">
        <v>0.38943072792783</v>
      </c>
      <c r="I1499" s="93">
        <v>79.0</v>
      </c>
      <c r="J1499" s="90"/>
      <c r="K1499" s="90"/>
      <c r="L1499" s="90"/>
      <c r="M1499" s="90"/>
      <c r="N1499" s="90"/>
      <c r="O1499" s="90"/>
      <c r="P1499" s="90"/>
      <c r="Q1499" s="90"/>
      <c r="R1499" s="90"/>
    </row>
    <row r="1500">
      <c r="A1500" s="89" t="s">
        <v>1677</v>
      </c>
      <c r="B1500" s="90">
        <v>400.0</v>
      </c>
      <c r="C1500" s="90">
        <v>9844.0</v>
      </c>
      <c r="D1500" s="90" t="s">
        <v>82</v>
      </c>
      <c r="E1500" s="92">
        <v>1.0</v>
      </c>
      <c r="F1500" s="92">
        <v>-0.932040364470104</v>
      </c>
      <c r="G1500" s="92">
        <v>5.61804098944745</v>
      </c>
      <c r="H1500" s="92">
        <v>0.599000860080404</v>
      </c>
      <c r="I1500" s="93">
        <v>72.0</v>
      </c>
      <c r="J1500" s="90"/>
      <c r="K1500" s="90"/>
      <c r="L1500" s="90"/>
      <c r="M1500" s="90"/>
      <c r="N1500" s="90"/>
      <c r="O1500" s="90"/>
      <c r="P1500" s="90"/>
      <c r="Q1500" s="90"/>
      <c r="R1500" s="90"/>
    </row>
    <row r="1501">
      <c r="A1501" s="89" t="s">
        <v>1678</v>
      </c>
      <c r="B1501" s="90">
        <v>400.0</v>
      </c>
      <c r="C1501" s="90">
        <v>9844.0</v>
      </c>
      <c r="D1501" s="90" t="s">
        <v>82</v>
      </c>
      <c r="E1501" s="92">
        <v>1.0</v>
      </c>
      <c r="F1501" s="92">
        <v>-0.932040364470104</v>
      </c>
      <c r="G1501" s="92">
        <v>5.61804098944745</v>
      </c>
      <c r="H1501" s="92">
        <v>0.599000860080404</v>
      </c>
      <c r="I1501" s="93">
        <v>72.0</v>
      </c>
      <c r="J1501" s="90"/>
      <c r="K1501" s="90"/>
      <c r="L1501" s="90"/>
      <c r="M1501" s="90"/>
      <c r="N1501" s="90"/>
      <c r="O1501" s="90"/>
      <c r="P1501" s="90"/>
      <c r="Q1501" s="90"/>
      <c r="R1501" s="90"/>
    </row>
    <row r="1502">
      <c r="A1502" s="89" t="s">
        <v>1679</v>
      </c>
      <c r="B1502" s="90">
        <v>400.0</v>
      </c>
      <c r="C1502" s="90">
        <v>9770.0</v>
      </c>
      <c r="D1502" s="90" t="s">
        <v>82</v>
      </c>
      <c r="E1502" s="92">
        <v>1.0</v>
      </c>
      <c r="F1502" s="92">
        <v>-0.921161780708518</v>
      </c>
      <c r="G1502" s="92">
        <v>3.55046422101934</v>
      </c>
      <c r="H1502" s="92">
        <v>0.391869444252685</v>
      </c>
      <c r="I1502" s="93">
        <v>74.75</v>
      </c>
      <c r="J1502" s="90"/>
      <c r="K1502" s="90"/>
      <c r="L1502" s="90"/>
      <c r="M1502" s="90"/>
      <c r="N1502" s="90"/>
      <c r="O1502" s="90"/>
      <c r="P1502" s="90"/>
      <c r="Q1502" s="90"/>
      <c r="R1502" s="90"/>
    </row>
    <row r="1503">
      <c r="A1503" s="89" t="s">
        <v>1680</v>
      </c>
      <c r="B1503" s="90">
        <v>400.0</v>
      </c>
      <c r="C1503" s="90">
        <v>9770.0</v>
      </c>
      <c r="D1503" s="90" t="s">
        <v>82</v>
      </c>
      <c r="E1503" s="92">
        <v>1.0</v>
      </c>
      <c r="F1503" s="92">
        <v>-0.921161780708518</v>
      </c>
      <c r="G1503" s="92">
        <v>3.55046422101934</v>
      </c>
      <c r="H1503" s="92">
        <v>0.391869444252685</v>
      </c>
      <c r="I1503" s="93">
        <v>74.75</v>
      </c>
      <c r="J1503" s="90"/>
      <c r="K1503" s="90"/>
      <c r="L1503" s="90"/>
      <c r="M1503" s="90"/>
      <c r="N1503" s="90"/>
      <c r="O1503" s="90"/>
      <c r="P1503" s="90"/>
      <c r="Q1503" s="90"/>
      <c r="R1503" s="90"/>
    </row>
    <row r="1504">
      <c r="A1504" s="89" t="s">
        <v>1681</v>
      </c>
      <c r="B1504" s="90">
        <v>400.0</v>
      </c>
      <c r="C1504" s="90">
        <v>10067.0</v>
      </c>
      <c r="D1504" s="90" t="s">
        <v>82</v>
      </c>
      <c r="E1504" s="92">
        <v>1.0</v>
      </c>
      <c r="F1504" s="92">
        <v>-0.912036931214284</v>
      </c>
      <c r="G1504" s="92">
        <v>3.55377887998449</v>
      </c>
      <c r="H1504" s="92">
        <v>0.391192875616599</v>
      </c>
      <c r="I1504" s="93">
        <v>77.25</v>
      </c>
      <c r="J1504" s="90"/>
      <c r="K1504" s="90"/>
      <c r="L1504" s="90"/>
      <c r="M1504" s="90"/>
      <c r="N1504" s="90"/>
      <c r="O1504" s="90"/>
      <c r="P1504" s="90"/>
      <c r="Q1504" s="90"/>
      <c r="R1504" s="90"/>
    </row>
    <row r="1505">
      <c r="A1505" s="89" t="s">
        <v>1682</v>
      </c>
      <c r="B1505" s="90">
        <v>400.0</v>
      </c>
      <c r="C1505" s="90">
        <v>10067.0</v>
      </c>
      <c r="D1505" s="90" t="s">
        <v>82</v>
      </c>
      <c r="E1505" s="92">
        <v>1.0</v>
      </c>
      <c r="F1505" s="92">
        <v>-0.912036931214284</v>
      </c>
      <c r="G1505" s="92">
        <v>3.55377887998449</v>
      </c>
      <c r="H1505" s="92">
        <v>0.391192875616599</v>
      </c>
      <c r="I1505" s="93">
        <v>77.25</v>
      </c>
      <c r="J1505" s="90"/>
      <c r="K1505" s="90"/>
      <c r="L1505" s="90"/>
      <c r="M1505" s="90"/>
      <c r="N1505" s="90"/>
      <c r="O1505" s="90"/>
      <c r="P1505" s="90"/>
      <c r="Q1505" s="90"/>
      <c r="R1505" s="90"/>
    </row>
    <row r="1506">
      <c r="A1506" s="89" t="s">
        <v>1683</v>
      </c>
      <c r="B1506" s="90">
        <v>400.0</v>
      </c>
      <c r="C1506" s="90">
        <v>9906.0</v>
      </c>
      <c r="D1506" s="90" t="s">
        <v>82</v>
      </c>
      <c r="E1506" s="92">
        <v>0.999999999999998</v>
      </c>
      <c r="F1506" s="92">
        <v>-0.919774247061117</v>
      </c>
      <c r="G1506" s="92">
        <v>4.860037617659</v>
      </c>
      <c r="H1506" s="92">
        <v>0.522022320908323</v>
      </c>
      <c r="I1506" s="93">
        <v>75.5</v>
      </c>
      <c r="J1506" s="90"/>
      <c r="K1506" s="90"/>
      <c r="L1506" s="90"/>
      <c r="M1506" s="90"/>
      <c r="N1506" s="90"/>
      <c r="O1506" s="90"/>
      <c r="P1506" s="90"/>
      <c r="Q1506" s="90"/>
      <c r="R1506" s="90"/>
    </row>
    <row r="1507">
      <c r="A1507" s="89" t="s">
        <v>1684</v>
      </c>
      <c r="B1507" s="90">
        <v>400.0</v>
      </c>
      <c r="C1507" s="90">
        <v>9906.0</v>
      </c>
      <c r="D1507" s="90" t="s">
        <v>82</v>
      </c>
      <c r="E1507" s="92">
        <v>0.999999999999998</v>
      </c>
      <c r="F1507" s="92">
        <v>-0.919774247061117</v>
      </c>
      <c r="G1507" s="92">
        <v>4.860037617659</v>
      </c>
      <c r="H1507" s="92">
        <v>0.522022320908323</v>
      </c>
      <c r="I1507" s="93">
        <v>75.5</v>
      </c>
      <c r="J1507" s="90"/>
      <c r="K1507" s="90"/>
      <c r="L1507" s="90"/>
      <c r="M1507" s="90"/>
      <c r="N1507" s="90"/>
      <c r="O1507" s="90"/>
      <c r="P1507" s="90"/>
      <c r="Q1507" s="90"/>
      <c r="R1507" s="90"/>
    </row>
    <row r="1508">
      <c r="A1508" s="89" t="s">
        <v>1685</v>
      </c>
      <c r="B1508" s="90">
        <v>400.0</v>
      </c>
      <c r="C1508" s="90">
        <v>10156.0</v>
      </c>
      <c r="D1508" s="90" t="s">
        <v>82</v>
      </c>
      <c r="E1508" s="92">
        <v>1.0</v>
      </c>
      <c r="F1508" s="92">
        <v>-0.928017649100723</v>
      </c>
      <c r="G1508" s="92">
        <v>4.6731960000482</v>
      </c>
      <c r="H1508" s="92">
        <v>0.503082998601858</v>
      </c>
      <c r="I1508" s="93">
        <v>74.25</v>
      </c>
      <c r="J1508" s="90"/>
      <c r="K1508" s="90"/>
      <c r="L1508" s="90"/>
      <c r="M1508" s="90"/>
      <c r="N1508" s="90"/>
      <c r="O1508" s="90"/>
      <c r="P1508" s="90"/>
      <c r="Q1508" s="90"/>
      <c r="R1508" s="90"/>
    </row>
    <row r="1509">
      <c r="A1509" s="89" t="s">
        <v>1686</v>
      </c>
      <c r="B1509" s="90">
        <v>400.0</v>
      </c>
      <c r="C1509" s="90">
        <v>10156.0</v>
      </c>
      <c r="D1509" s="90" t="s">
        <v>82</v>
      </c>
      <c r="E1509" s="92">
        <v>1.0</v>
      </c>
      <c r="F1509" s="92">
        <v>-0.928017649100723</v>
      </c>
      <c r="G1509" s="92">
        <v>4.6731960000482</v>
      </c>
      <c r="H1509" s="92">
        <v>0.503082998601858</v>
      </c>
      <c r="I1509" s="93">
        <v>74.25</v>
      </c>
      <c r="J1509" s="90"/>
      <c r="K1509" s="90"/>
      <c r="L1509" s="90"/>
      <c r="M1509" s="90"/>
      <c r="N1509" s="90"/>
      <c r="O1509" s="90"/>
      <c r="P1509" s="90"/>
      <c r="Q1509" s="90"/>
      <c r="R1509" s="90"/>
    </row>
    <row r="1510">
      <c r="A1510" s="89" t="s">
        <v>1687</v>
      </c>
      <c r="B1510" s="90">
        <v>400.0</v>
      </c>
      <c r="C1510" s="90">
        <v>10121.0</v>
      </c>
      <c r="D1510" s="90" t="s">
        <v>82</v>
      </c>
      <c r="E1510" s="92">
        <v>1.0</v>
      </c>
      <c r="F1510" s="92">
        <v>-0.931332667621938</v>
      </c>
      <c r="G1510" s="92">
        <v>4.20417691830953</v>
      </c>
      <c r="H1510" s="92">
        <v>0.456269283968862</v>
      </c>
      <c r="I1510" s="93">
        <v>73.25</v>
      </c>
      <c r="J1510" s="90"/>
      <c r="K1510" s="90"/>
      <c r="L1510" s="90"/>
      <c r="M1510" s="90"/>
      <c r="N1510" s="90"/>
      <c r="O1510" s="90"/>
      <c r="P1510" s="90"/>
      <c r="Q1510" s="90"/>
      <c r="R1510" s="90"/>
    </row>
    <row r="1511">
      <c r="A1511" s="89" t="s">
        <v>1688</v>
      </c>
      <c r="B1511" s="90">
        <v>400.0</v>
      </c>
      <c r="C1511" s="90">
        <v>10121.0</v>
      </c>
      <c r="D1511" s="90" t="s">
        <v>82</v>
      </c>
      <c r="E1511" s="92">
        <v>1.0</v>
      </c>
      <c r="F1511" s="92">
        <v>-0.931332667621938</v>
      </c>
      <c r="G1511" s="92">
        <v>4.20417691830953</v>
      </c>
      <c r="H1511" s="92">
        <v>0.456269283968862</v>
      </c>
      <c r="I1511" s="93">
        <v>73.25</v>
      </c>
      <c r="J1511" s="90"/>
      <c r="K1511" s="90"/>
      <c r="L1511" s="90"/>
      <c r="M1511" s="90"/>
      <c r="N1511" s="90"/>
      <c r="O1511" s="90"/>
      <c r="P1511" s="90"/>
      <c r="Q1511" s="90"/>
      <c r="R1511" s="90"/>
    </row>
    <row r="1512">
      <c r="A1512" s="89" t="s">
        <v>1689</v>
      </c>
      <c r="B1512" s="90">
        <v>400.0</v>
      </c>
      <c r="C1512" s="90">
        <v>10182.0</v>
      </c>
      <c r="D1512" s="90" t="s">
        <v>82</v>
      </c>
      <c r="E1512" s="92">
        <v>0.999999999999999</v>
      </c>
      <c r="F1512" s="92">
        <v>-0.928051566653659</v>
      </c>
      <c r="G1512" s="92">
        <v>4.57512036953239</v>
      </c>
      <c r="H1512" s="92">
        <v>0.493868199712845</v>
      </c>
      <c r="I1512" s="93">
        <v>74.5</v>
      </c>
      <c r="J1512" s="90"/>
      <c r="K1512" s="90"/>
      <c r="L1512" s="90"/>
      <c r="M1512" s="90"/>
      <c r="N1512" s="90"/>
      <c r="O1512" s="90"/>
      <c r="P1512" s="90"/>
      <c r="Q1512" s="90"/>
      <c r="R1512" s="90"/>
    </row>
    <row r="1513">
      <c r="A1513" s="89" t="s">
        <v>1690</v>
      </c>
      <c r="B1513" s="90">
        <v>400.0</v>
      </c>
      <c r="C1513" s="90">
        <v>10182.0</v>
      </c>
      <c r="D1513" s="90" t="s">
        <v>82</v>
      </c>
      <c r="E1513" s="92">
        <v>0.999999999999999</v>
      </c>
      <c r="F1513" s="92">
        <v>-0.928051566653659</v>
      </c>
      <c r="G1513" s="92">
        <v>4.57512036953239</v>
      </c>
      <c r="H1513" s="92">
        <v>0.493868199712845</v>
      </c>
      <c r="I1513" s="93">
        <v>74.5</v>
      </c>
      <c r="J1513" s="90"/>
      <c r="K1513" s="90"/>
      <c r="L1513" s="90"/>
      <c r="M1513" s="90"/>
      <c r="N1513" s="90"/>
      <c r="O1513" s="90"/>
      <c r="P1513" s="90"/>
      <c r="Q1513" s="90"/>
      <c r="R1513" s="90"/>
    </row>
    <row r="1514">
      <c r="A1514" s="89" t="s">
        <v>1691</v>
      </c>
      <c r="B1514" s="90">
        <v>400.0</v>
      </c>
      <c r="C1514" s="90">
        <v>10344.0</v>
      </c>
      <c r="D1514" s="90" t="s">
        <v>82</v>
      </c>
      <c r="E1514" s="92">
        <v>1.0</v>
      </c>
      <c r="F1514" s="92">
        <v>-0.921621144449426</v>
      </c>
      <c r="G1514" s="92">
        <v>4.23477201067781</v>
      </c>
      <c r="H1514" s="92">
        <v>0.459829724877112</v>
      </c>
      <c r="I1514" s="93">
        <v>76.25</v>
      </c>
      <c r="J1514" s="90"/>
      <c r="K1514" s="90"/>
      <c r="L1514" s="90"/>
      <c r="M1514" s="90"/>
      <c r="N1514" s="90"/>
      <c r="O1514" s="90"/>
      <c r="P1514" s="90"/>
      <c r="Q1514" s="90"/>
      <c r="R1514" s="90"/>
    </row>
    <row r="1515">
      <c r="A1515" s="89" t="s">
        <v>1692</v>
      </c>
      <c r="B1515" s="90">
        <v>400.0</v>
      </c>
      <c r="C1515" s="90">
        <v>10344.0</v>
      </c>
      <c r="D1515" s="90" t="s">
        <v>82</v>
      </c>
      <c r="E1515" s="92">
        <v>1.0</v>
      </c>
      <c r="F1515" s="92">
        <v>-0.921621144449426</v>
      </c>
      <c r="G1515" s="92">
        <v>4.23477201067781</v>
      </c>
      <c r="H1515" s="92">
        <v>0.459829724877112</v>
      </c>
      <c r="I1515" s="93">
        <v>76.25</v>
      </c>
      <c r="J1515" s="90"/>
      <c r="K1515" s="90"/>
      <c r="L1515" s="90"/>
      <c r="M1515" s="90"/>
      <c r="N1515" s="90"/>
      <c r="O1515" s="90"/>
      <c r="P1515" s="90"/>
      <c r="Q1515" s="90"/>
      <c r="R1515" s="90"/>
    </row>
    <row r="1516">
      <c r="A1516" s="89" t="s">
        <v>1693</v>
      </c>
      <c r="B1516" s="90">
        <v>400.0</v>
      </c>
      <c r="C1516" s="90">
        <v>10229.0</v>
      </c>
      <c r="D1516" s="90" t="s">
        <v>82</v>
      </c>
      <c r="E1516" s="92">
        <v>1.0</v>
      </c>
      <c r="F1516" s="92">
        <v>-0.928835625692885</v>
      </c>
      <c r="G1516" s="92">
        <v>4.26289965352796</v>
      </c>
      <c r="H1516" s="92">
        <v>0.462353132887877</v>
      </c>
      <c r="I1516" s="93">
        <v>74.75</v>
      </c>
      <c r="J1516" s="90"/>
      <c r="K1516" s="90"/>
      <c r="L1516" s="90"/>
      <c r="M1516" s="90"/>
      <c r="N1516" s="90"/>
      <c r="O1516" s="90"/>
      <c r="P1516" s="90"/>
      <c r="Q1516" s="90"/>
      <c r="R1516" s="90"/>
    </row>
    <row r="1517">
      <c r="A1517" s="89" t="s">
        <v>1694</v>
      </c>
      <c r="B1517" s="90">
        <v>400.0</v>
      </c>
      <c r="C1517" s="90">
        <v>10229.0</v>
      </c>
      <c r="D1517" s="90" t="s">
        <v>82</v>
      </c>
      <c r="E1517" s="92">
        <v>1.0</v>
      </c>
      <c r="F1517" s="92">
        <v>-0.928835625692885</v>
      </c>
      <c r="G1517" s="92">
        <v>4.26289965352796</v>
      </c>
      <c r="H1517" s="92">
        <v>0.462353132887877</v>
      </c>
      <c r="I1517" s="93">
        <v>74.75</v>
      </c>
      <c r="J1517" s="90"/>
      <c r="K1517" s="90"/>
      <c r="L1517" s="90"/>
      <c r="M1517" s="90"/>
      <c r="N1517" s="90"/>
      <c r="O1517" s="90"/>
      <c r="P1517" s="90"/>
      <c r="Q1517" s="90"/>
      <c r="R1517" s="90"/>
    </row>
    <row r="1518">
      <c r="A1518" s="89" t="s">
        <v>1695</v>
      </c>
      <c r="B1518" s="90">
        <v>400.0</v>
      </c>
      <c r="C1518" s="90">
        <v>9891.0</v>
      </c>
      <c r="D1518" s="90" t="s">
        <v>82</v>
      </c>
      <c r="E1518" s="92">
        <v>0.999999999999999</v>
      </c>
      <c r="F1518" s="92">
        <v>-0.928282595039792</v>
      </c>
      <c r="G1518" s="92">
        <v>3.73812856053378</v>
      </c>
      <c r="H1518" s="92">
        <v>0.410185182680812</v>
      </c>
      <c r="I1518" s="93">
        <v>73.0</v>
      </c>
      <c r="J1518" s="90"/>
      <c r="K1518" s="90"/>
      <c r="L1518" s="90"/>
      <c r="M1518" s="90"/>
      <c r="N1518" s="90"/>
      <c r="O1518" s="90"/>
      <c r="P1518" s="90"/>
      <c r="Q1518" s="90"/>
      <c r="R1518" s="90"/>
    </row>
    <row r="1519">
      <c r="A1519" s="89" t="s">
        <v>1696</v>
      </c>
      <c r="B1519" s="90">
        <v>400.0</v>
      </c>
      <c r="C1519" s="90">
        <v>9891.0</v>
      </c>
      <c r="D1519" s="90" t="s">
        <v>82</v>
      </c>
      <c r="E1519" s="92">
        <v>0.999999999999999</v>
      </c>
      <c r="F1519" s="92">
        <v>-0.928282595039792</v>
      </c>
      <c r="G1519" s="92">
        <v>3.73812856053378</v>
      </c>
      <c r="H1519" s="92">
        <v>0.410185182680812</v>
      </c>
      <c r="I1519" s="93">
        <v>73.0</v>
      </c>
      <c r="J1519" s="90"/>
      <c r="K1519" s="90"/>
      <c r="L1519" s="90"/>
      <c r="M1519" s="90"/>
      <c r="N1519" s="90"/>
      <c r="O1519" s="90"/>
      <c r="P1519" s="90"/>
      <c r="Q1519" s="90"/>
      <c r="R1519" s="90"/>
    </row>
    <row r="1520">
      <c r="A1520" s="89" t="s">
        <v>1697</v>
      </c>
      <c r="B1520" s="90">
        <v>400.0</v>
      </c>
      <c r="C1520" s="90">
        <v>10007.0</v>
      </c>
      <c r="D1520" s="90" t="s">
        <v>82</v>
      </c>
      <c r="E1520" s="92">
        <v>1.0</v>
      </c>
      <c r="F1520" s="92">
        <v>-0.929181135574911</v>
      </c>
      <c r="G1520" s="92">
        <v>3.72972340479124</v>
      </c>
      <c r="H1520" s="92">
        <v>0.409394161014231</v>
      </c>
      <c r="I1520" s="93">
        <v>73.5</v>
      </c>
      <c r="J1520" s="90"/>
      <c r="K1520" s="90"/>
      <c r="L1520" s="90"/>
      <c r="M1520" s="90"/>
      <c r="N1520" s="90"/>
      <c r="O1520" s="90"/>
      <c r="P1520" s="90"/>
      <c r="Q1520" s="90"/>
      <c r="R1520" s="90"/>
    </row>
    <row r="1521">
      <c r="A1521" s="89" t="s">
        <v>1698</v>
      </c>
      <c r="B1521" s="90">
        <v>400.0</v>
      </c>
      <c r="C1521" s="90">
        <v>10007.0</v>
      </c>
      <c r="D1521" s="90" t="s">
        <v>82</v>
      </c>
      <c r="E1521" s="92">
        <v>1.0</v>
      </c>
      <c r="F1521" s="92">
        <v>-0.929181135574911</v>
      </c>
      <c r="G1521" s="92">
        <v>3.72972340479124</v>
      </c>
      <c r="H1521" s="92">
        <v>0.409394161014231</v>
      </c>
      <c r="I1521" s="93">
        <v>73.5</v>
      </c>
      <c r="J1521" s="90"/>
      <c r="K1521" s="90"/>
      <c r="L1521" s="90"/>
      <c r="M1521" s="90"/>
      <c r="N1521" s="90"/>
      <c r="O1521" s="90"/>
      <c r="P1521" s="90"/>
      <c r="Q1521" s="90"/>
      <c r="R1521" s="90"/>
    </row>
    <row r="1522">
      <c r="A1522" s="89" t="s">
        <v>1699</v>
      </c>
      <c r="B1522" s="90">
        <v>400.0</v>
      </c>
      <c r="C1522" s="90">
        <v>10312.0</v>
      </c>
      <c r="D1522" s="90" t="s">
        <v>82</v>
      </c>
      <c r="E1522" s="92">
        <v>0.999999999999999</v>
      </c>
      <c r="F1522" s="92">
        <v>-0.93216309587853</v>
      </c>
      <c r="G1522" s="92">
        <v>3.6880458853581</v>
      </c>
      <c r="H1522" s="92">
        <v>0.404225607263007</v>
      </c>
      <c r="I1522" s="93">
        <v>75.0</v>
      </c>
      <c r="J1522" s="90"/>
      <c r="K1522" s="90"/>
      <c r="L1522" s="90"/>
      <c r="M1522" s="90"/>
      <c r="N1522" s="90"/>
      <c r="O1522" s="90"/>
      <c r="P1522" s="90"/>
      <c r="Q1522" s="90"/>
      <c r="R1522" s="90"/>
    </row>
    <row r="1523">
      <c r="A1523" s="89" t="s">
        <v>1700</v>
      </c>
      <c r="B1523" s="90">
        <v>400.0</v>
      </c>
      <c r="C1523" s="90">
        <v>10312.0</v>
      </c>
      <c r="D1523" s="90" t="s">
        <v>82</v>
      </c>
      <c r="E1523" s="92">
        <v>0.999999999999999</v>
      </c>
      <c r="F1523" s="92">
        <v>-0.93216309587853</v>
      </c>
      <c r="G1523" s="92">
        <v>3.6880458853581</v>
      </c>
      <c r="H1523" s="92">
        <v>0.404225607263007</v>
      </c>
      <c r="I1523" s="93">
        <v>75.0</v>
      </c>
      <c r="J1523" s="90"/>
      <c r="K1523" s="90"/>
      <c r="L1523" s="90"/>
      <c r="M1523" s="90"/>
      <c r="N1523" s="90"/>
      <c r="O1523" s="90"/>
      <c r="P1523" s="90"/>
      <c r="Q1523" s="90"/>
      <c r="R1523" s="90"/>
    </row>
    <row r="1524">
      <c r="A1524" s="89" t="s">
        <v>1701</v>
      </c>
      <c r="B1524" s="90">
        <v>400.0</v>
      </c>
      <c r="C1524" s="90">
        <v>9998.0</v>
      </c>
      <c r="D1524" s="90" t="s">
        <v>82</v>
      </c>
      <c r="E1524" s="92">
        <v>1.0</v>
      </c>
      <c r="F1524" s="92">
        <v>-0.928318478742431</v>
      </c>
      <c r="G1524" s="92">
        <v>3.79663157033828</v>
      </c>
      <c r="H1524" s="92">
        <v>0.415608559458262</v>
      </c>
      <c r="I1524" s="93">
        <v>72.5</v>
      </c>
      <c r="J1524" s="90"/>
      <c r="K1524" s="90"/>
      <c r="L1524" s="90"/>
      <c r="M1524" s="90"/>
      <c r="N1524" s="90"/>
      <c r="O1524" s="90"/>
      <c r="P1524" s="90"/>
      <c r="Q1524" s="90"/>
      <c r="R1524" s="90"/>
    </row>
    <row r="1525">
      <c r="A1525" s="89" t="s">
        <v>1702</v>
      </c>
      <c r="B1525" s="90">
        <v>400.0</v>
      </c>
      <c r="C1525" s="90">
        <v>9998.0</v>
      </c>
      <c r="D1525" s="90" t="s">
        <v>82</v>
      </c>
      <c r="E1525" s="92">
        <v>1.0</v>
      </c>
      <c r="F1525" s="92">
        <v>-0.928318478742431</v>
      </c>
      <c r="G1525" s="92">
        <v>3.79663157033828</v>
      </c>
      <c r="H1525" s="92">
        <v>0.415608559458262</v>
      </c>
      <c r="I1525" s="93">
        <v>72.5</v>
      </c>
      <c r="J1525" s="90"/>
      <c r="K1525" s="90"/>
      <c r="L1525" s="90"/>
      <c r="M1525" s="90"/>
      <c r="N1525" s="90"/>
      <c r="O1525" s="90"/>
      <c r="P1525" s="90"/>
      <c r="Q1525" s="90"/>
      <c r="R1525" s="90"/>
    </row>
    <row r="1526">
      <c r="A1526" s="89" t="s">
        <v>1703</v>
      </c>
      <c r="B1526" s="90">
        <v>400.0</v>
      </c>
      <c r="C1526" s="90">
        <v>10470.0</v>
      </c>
      <c r="D1526" s="90" t="s">
        <v>82</v>
      </c>
      <c r="E1526" s="92">
        <v>1.0</v>
      </c>
      <c r="F1526" s="92">
        <v>-0.915317915451331</v>
      </c>
      <c r="G1526" s="92">
        <v>3.97337169507775</v>
      </c>
      <c r="H1526" s="92">
        <v>0.43310850055009</v>
      </c>
      <c r="I1526" s="93">
        <v>77.75</v>
      </c>
      <c r="J1526" s="90"/>
      <c r="K1526" s="90"/>
      <c r="L1526" s="90"/>
      <c r="M1526" s="90"/>
      <c r="N1526" s="90"/>
      <c r="O1526" s="90"/>
      <c r="P1526" s="90"/>
      <c r="Q1526" s="90"/>
      <c r="R1526" s="90"/>
    </row>
    <row r="1527">
      <c r="A1527" s="89" t="s">
        <v>1704</v>
      </c>
      <c r="B1527" s="90">
        <v>400.0</v>
      </c>
      <c r="C1527" s="90">
        <v>10470.0</v>
      </c>
      <c r="D1527" s="90" t="s">
        <v>82</v>
      </c>
      <c r="E1527" s="92">
        <v>1.0</v>
      </c>
      <c r="F1527" s="92">
        <v>-0.915317915451331</v>
      </c>
      <c r="G1527" s="92">
        <v>3.97337169507775</v>
      </c>
      <c r="H1527" s="92">
        <v>0.43310850055009</v>
      </c>
      <c r="I1527" s="93">
        <v>77.75</v>
      </c>
      <c r="J1527" s="90"/>
      <c r="K1527" s="90"/>
      <c r="L1527" s="90"/>
      <c r="M1527" s="90"/>
      <c r="N1527" s="90"/>
      <c r="O1527" s="90"/>
      <c r="P1527" s="90"/>
      <c r="Q1527" s="90"/>
      <c r="R1527" s="90"/>
    </row>
    <row r="1528">
      <c r="A1528" s="89" t="s">
        <v>1705</v>
      </c>
      <c r="B1528" s="90">
        <v>400.0</v>
      </c>
      <c r="C1528" s="90">
        <v>10346.0</v>
      </c>
      <c r="D1528" s="90" t="s">
        <v>82</v>
      </c>
      <c r="E1528" s="92">
        <v>1.0</v>
      </c>
      <c r="F1528" s="92">
        <v>-0.916679082637156</v>
      </c>
      <c r="G1528" s="92">
        <v>4.30789933629192</v>
      </c>
      <c r="H1528" s="92">
        <v>0.466723105589052</v>
      </c>
      <c r="I1528" s="93">
        <v>76.75</v>
      </c>
      <c r="J1528" s="90"/>
      <c r="K1528" s="90"/>
      <c r="L1528" s="90"/>
      <c r="M1528" s="90"/>
      <c r="N1528" s="90"/>
      <c r="O1528" s="90"/>
      <c r="P1528" s="90"/>
      <c r="Q1528" s="90"/>
      <c r="R1528" s="90"/>
    </row>
    <row r="1529">
      <c r="A1529" s="89" t="s">
        <v>1706</v>
      </c>
      <c r="B1529" s="90">
        <v>400.0</v>
      </c>
      <c r="C1529" s="90">
        <v>10346.0</v>
      </c>
      <c r="D1529" s="90" t="s">
        <v>82</v>
      </c>
      <c r="E1529" s="92">
        <v>1.0</v>
      </c>
      <c r="F1529" s="92">
        <v>-0.916679082637156</v>
      </c>
      <c r="G1529" s="92">
        <v>4.30789933629192</v>
      </c>
      <c r="H1529" s="92">
        <v>0.466723105589052</v>
      </c>
      <c r="I1529" s="93">
        <v>76.75</v>
      </c>
      <c r="J1529" s="90"/>
      <c r="K1529" s="90"/>
      <c r="L1529" s="90"/>
      <c r="M1529" s="90"/>
      <c r="N1529" s="90"/>
      <c r="O1529" s="90"/>
      <c r="P1529" s="90"/>
      <c r="Q1529" s="90"/>
      <c r="R1529" s="90"/>
    </row>
    <row r="1530">
      <c r="A1530" s="89" t="s">
        <v>1707</v>
      </c>
      <c r="B1530" s="90">
        <v>400.0</v>
      </c>
      <c r="C1530" s="90">
        <v>10465.0</v>
      </c>
      <c r="D1530" s="90" t="s">
        <v>82</v>
      </c>
      <c r="E1530" s="92">
        <v>1.0</v>
      </c>
      <c r="F1530" s="92">
        <v>-0.921395767420804</v>
      </c>
      <c r="G1530" s="92">
        <v>4.1810380504371</v>
      </c>
      <c r="H1530" s="92">
        <v>0.453534930015555</v>
      </c>
      <c r="I1530" s="93">
        <v>74.75</v>
      </c>
      <c r="J1530" s="90"/>
      <c r="K1530" s="90"/>
      <c r="L1530" s="90"/>
      <c r="M1530" s="90"/>
      <c r="N1530" s="90"/>
      <c r="O1530" s="90"/>
      <c r="P1530" s="90"/>
      <c r="Q1530" s="90"/>
      <c r="R1530" s="90"/>
    </row>
    <row r="1531">
      <c r="A1531" s="89" t="s">
        <v>1708</v>
      </c>
      <c r="B1531" s="90">
        <v>400.0</v>
      </c>
      <c r="C1531" s="90">
        <v>10465.0</v>
      </c>
      <c r="D1531" s="90" t="s">
        <v>82</v>
      </c>
      <c r="E1531" s="92">
        <v>1.0</v>
      </c>
      <c r="F1531" s="92">
        <v>-0.921395767420804</v>
      </c>
      <c r="G1531" s="92">
        <v>4.1810380504371</v>
      </c>
      <c r="H1531" s="92">
        <v>0.453534930015555</v>
      </c>
      <c r="I1531" s="93">
        <v>74.75</v>
      </c>
      <c r="J1531" s="90"/>
      <c r="K1531" s="90"/>
      <c r="L1531" s="90"/>
      <c r="M1531" s="90"/>
      <c r="N1531" s="90"/>
      <c r="O1531" s="90"/>
      <c r="P1531" s="90"/>
      <c r="Q1531" s="90"/>
      <c r="R1531" s="90"/>
    </row>
    <row r="1532">
      <c r="A1532" s="89" t="s">
        <v>1709</v>
      </c>
      <c r="B1532" s="90">
        <v>400.0</v>
      </c>
      <c r="C1532" s="90">
        <v>10126.0</v>
      </c>
      <c r="D1532" s="90" t="s">
        <v>82</v>
      </c>
      <c r="E1532" s="92">
        <v>1.0</v>
      </c>
      <c r="F1532" s="92">
        <v>-0.928762128396061</v>
      </c>
      <c r="G1532" s="92">
        <v>4.67863297550896</v>
      </c>
      <c r="H1532" s="92">
        <v>0.503708537916504</v>
      </c>
      <c r="I1532" s="93">
        <v>74.25</v>
      </c>
      <c r="J1532" s="90"/>
      <c r="K1532" s="90"/>
      <c r="L1532" s="90"/>
      <c r="M1532" s="90"/>
      <c r="N1532" s="90"/>
      <c r="O1532" s="90"/>
      <c r="P1532" s="90"/>
      <c r="Q1532" s="90"/>
      <c r="R1532" s="90"/>
    </row>
    <row r="1533">
      <c r="A1533" s="89" t="s">
        <v>1710</v>
      </c>
      <c r="B1533" s="90">
        <v>400.0</v>
      </c>
      <c r="C1533" s="90">
        <v>10126.0</v>
      </c>
      <c r="D1533" s="90" t="s">
        <v>82</v>
      </c>
      <c r="E1533" s="92">
        <v>1.0</v>
      </c>
      <c r="F1533" s="92">
        <v>-0.928762128396061</v>
      </c>
      <c r="G1533" s="92">
        <v>4.67863297550896</v>
      </c>
      <c r="H1533" s="92">
        <v>0.503708537916504</v>
      </c>
      <c r="I1533" s="93">
        <v>74.25</v>
      </c>
      <c r="J1533" s="90"/>
      <c r="K1533" s="90"/>
      <c r="L1533" s="90"/>
      <c r="M1533" s="90"/>
      <c r="N1533" s="90"/>
      <c r="O1533" s="90"/>
      <c r="P1533" s="90"/>
      <c r="Q1533" s="90"/>
      <c r="R1533" s="90"/>
    </row>
    <row r="1534">
      <c r="A1534" s="89" t="s">
        <v>1711</v>
      </c>
      <c r="B1534" s="90">
        <v>400.0</v>
      </c>
      <c r="C1534" s="90">
        <v>9574.0</v>
      </c>
      <c r="D1534" s="90" t="s">
        <v>82</v>
      </c>
      <c r="E1534" s="92">
        <v>1.0</v>
      </c>
      <c r="F1534" s="92">
        <v>-0.925056463943259</v>
      </c>
      <c r="G1534" s="92">
        <v>4.43902728067987</v>
      </c>
      <c r="H1534" s="92">
        <v>0.480674996261637</v>
      </c>
      <c r="I1534" s="93">
        <v>74.0</v>
      </c>
      <c r="J1534" s="90"/>
      <c r="K1534" s="90"/>
      <c r="L1534" s="90"/>
      <c r="M1534" s="90"/>
      <c r="N1534" s="90"/>
      <c r="O1534" s="90"/>
      <c r="P1534" s="90"/>
      <c r="Q1534" s="90"/>
      <c r="R1534" s="90"/>
    </row>
    <row r="1535">
      <c r="A1535" s="89" t="s">
        <v>1712</v>
      </c>
      <c r="B1535" s="90">
        <v>400.0</v>
      </c>
      <c r="C1535" s="90">
        <v>9574.0</v>
      </c>
      <c r="D1535" s="90" t="s">
        <v>82</v>
      </c>
      <c r="E1535" s="92">
        <v>1.0</v>
      </c>
      <c r="F1535" s="92">
        <v>-0.925056463943259</v>
      </c>
      <c r="G1535" s="92">
        <v>4.43902728067987</v>
      </c>
      <c r="H1535" s="92">
        <v>0.480674996261637</v>
      </c>
      <c r="I1535" s="93">
        <v>74.0</v>
      </c>
      <c r="J1535" s="90"/>
      <c r="K1535" s="90"/>
      <c r="L1535" s="90"/>
      <c r="M1535" s="90"/>
      <c r="N1535" s="90"/>
      <c r="O1535" s="90"/>
      <c r="P1535" s="90"/>
      <c r="Q1535" s="90"/>
      <c r="R1535" s="90"/>
    </row>
    <row r="1536">
      <c r="A1536" s="89" t="s">
        <v>1713</v>
      </c>
      <c r="B1536" s="90">
        <v>400.0</v>
      </c>
      <c r="C1536" s="90">
        <v>9966.0</v>
      </c>
      <c r="D1536" s="90" t="s">
        <v>82</v>
      </c>
      <c r="E1536" s="92">
        <v>0.999999999999999</v>
      </c>
      <c r="F1536" s="92">
        <v>-0.932764981430107</v>
      </c>
      <c r="G1536" s="92">
        <v>4.47713575033022</v>
      </c>
      <c r="H1536" s="92">
        <v>0.483858357574037</v>
      </c>
      <c r="I1536" s="93">
        <v>71.25</v>
      </c>
      <c r="J1536" s="90"/>
      <c r="K1536" s="90"/>
      <c r="L1536" s="90"/>
      <c r="M1536" s="90"/>
      <c r="N1536" s="90"/>
      <c r="O1536" s="90"/>
      <c r="P1536" s="90"/>
      <c r="Q1536" s="90"/>
      <c r="R1536" s="90"/>
    </row>
    <row r="1537">
      <c r="A1537" s="89" t="s">
        <v>1714</v>
      </c>
      <c r="B1537" s="90">
        <v>400.0</v>
      </c>
      <c r="C1537" s="90">
        <v>9966.0</v>
      </c>
      <c r="D1537" s="90" t="s">
        <v>82</v>
      </c>
      <c r="E1537" s="92">
        <v>0.999999999999999</v>
      </c>
      <c r="F1537" s="92">
        <v>-0.932764981430107</v>
      </c>
      <c r="G1537" s="92">
        <v>4.47713575033022</v>
      </c>
      <c r="H1537" s="92">
        <v>0.483858357574037</v>
      </c>
      <c r="I1537" s="93">
        <v>71.25</v>
      </c>
      <c r="J1537" s="90"/>
      <c r="K1537" s="90"/>
      <c r="L1537" s="90"/>
      <c r="M1537" s="90"/>
      <c r="N1537" s="90"/>
      <c r="O1537" s="90"/>
      <c r="P1537" s="90"/>
      <c r="Q1537" s="90"/>
      <c r="R1537" s="90"/>
    </row>
    <row r="1538">
      <c r="A1538" s="89" t="s">
        <v>1715</v>
      </c>
      <c r="B1538" s="90">
        <v>400.0</v>
      </c>
      <c r="C1538" s="90">
        <v>10021.0</v>
      </c>
      <c r="D1538" s="90" t="s">
        <v>82</v>
      </c>
      <c r="E1538" s="92">
        <v>1.0</v>
      </c>
      <c r="F1538" s="92">
        <v>-0.927517965802296</v>
      </c>
      <c r="G1538" s="92">
        <v>4.09432218117275</v>
      </c>
      <c r="H1538" s="92">
        <v>0.445564219639281</v>
      </c>
      <c r="I1538" s="93">
        <v>73.0</v>
      </c>
      <c r="J1538" s="90"/>
      <c r="K1538" s="90"/>
      <c r="L1538" s="90"/>
      <c r="M1538" s="90"/>
      <c r="N1538" s="90"/>
      <c r="O1538" s="90"/>
      <c r="P1538" s="90"/>
      <c r="Q1538" s="90"/>
      <c r="R1538" s="90"/>
    </row>
    <row r="1539">
      <c r="A1539" s="89" t="s">
        <v>1716</v>
      </c>
      <c r="B1539" s="90">
        <v>400.0</v>
      </c>
      <c r="C1539" s="90">
        <v>10021.0</v>
      </c>
      <c r="D1539" s="90" t="s">
        <v>82</v>
      </c>
      <c r="E1539" s="92">
        <v>1.0</v>
      </c>
      <c r="F1539" s="92">
        <v>-0.927517965802296</v>
      </c>
      <c r="G1539" s="92">
        <v>4.09432218117275</v>
      </c>
      <c r="H1539" s="92">
        <v>0.445564219639281</v>
      </c>
      <c r="I1539" s="93">
        <v>73.0</v>
      </c>
      <c r="J1539" s="90"/>
      <c r="K1539" s="90"/>
      <c r="L1539" s="90"/>
      <c r="M1539" s="90"/>
      <c r="N1539" s="90"/>
      <c r="O1539" s="90"/>
      <c r="P1539" s="90"/>
      <c r="Q1539" s="90"/>
      <c r="R1539" s="90"/>
    </row>
    <row r="1540">
      <c r="A1540" s="89" t="s">
        <v>1717</v>
      </c>
      <c r="B1540" s="90">
        <v>400.0</v>
      </c>
      <c r="C1540" s="90">
        <v>9968.0</v>
      </c>
      <c r="D1540" s="90" t="s">
        <v>82</v>
      </c>
      <c r="E1540" s="92">
        <v>0.999999999999999</v>
      </c>
      <c r="F1540" s="92">
        <v>-0.93212818144108</v>
      </c>
      <c r="G1540" s="92">
        <v>4.14337361072223</v>
      </c>
      <c r="H1540" s="92">
        <v>0.450642320396804</v>
      </c>
      <c r="I1540" s="93">
        <v>72.5</v>
      </c>
      <c r="J1540" s="90"/>
      <c r="K1540" s="90"/>
      <c r="L1540" s="90"/>
      <c r="M1540" s="90"/>
      <c r="N1540" s="90"/>
      <c r="O1540" s="90"/>
      <c r="P1540" s="90"/>
      <c r="Q1540" s="90"/>
      <c r="R1540" s="90"/>
    </row>
    <row r="1541">
      <c r="A1541" s="89" t="s">
        <v>1718</v>
      </c>
      <c r="B1541" s="90">
        <v>400.0</v>
      </c>
      <c r="C1541" s="90">
        <v>9968.0</v>
      </c>
      <c r="D1541" s="90" t="s">
        <v>82</v>
      </c>
      <c r="E1541" s="92">
        <v>0.999999999999999</v>
      </c>
      <c r="F1541" s="92">
        <v>-0.93212818144108</v>
      </c>
      <c r="G1541" s="92">
        <v>4.14337361072223</v>
      </c>
      <c r="H1541" s="92">
        <v>0.450642320396804</v>
      </c>
      <c r="I1541" s="93">
        <v>72.5</v>
      </c>
      <c r="J1541" s="90"/>
      <c r="K1541" s="90"/>
      <c r="L1541" s="90"/>
      <c r="M1541" s="90"/>
      <c r="N1541" s="90"/>
      <c r="O1541" s="90"/>
      <c r="P1541" s="90"/>
      <c r="Q1541" s="90"/>
      <c r="R1541" s="90"/>
    </row>
    <row r="1542">
      <c r="A1542" s="89" t="s">
        <v>1719</v>
      </c>
      <c r="B1542" s="90">
        <v>400.0</v>
      </c>
      <c r="C1542" s="90">
        <v>9876.0</v>
      </c>
      <c r="D1542" s="90" t="s">
        <v>82</v>
      </c>
      <c r="E1542" s="92">
        <v>1.0</v>
      </c>
      <c r="F1542" s="92">
        <v>-0.932514009580744</v>
      </c>
      <c r="G1542" s="92">
        <v>4.9175153948442</v>
      </c>
      <c r="H1542" s="92">
        <v>0.527506452845982</v>
      </c>
      <c r="I1542" s="93">
        <v>72.5</v>
      </c>
      <c r="J1542" s="90"/>
      <c r="K1542" s="90"/>
      <c r="L1542" s="90"/>
      <c r="M1542" s="90"/>
      <c r="N1542" s="90"/>
      <c r="O1542" s="90"/>
      <c r="P1542" s="90"/>
      <c r="Q1542" s="90"/>
      <c r="R1542" s="90"/>
    </row>
    <row r="1543">
      <c r="A1543" s="89" t="s">
        <v>1720</v>
      </c>
      <c r="B1543" s="90">
        <v>400.0</v>
      </c>
      <c r="C1543" s="90">
        <v>9876.0</v>
      </c>
      <c r="D1543" s="90" t="s">
        <v>82</v>
      </c>
      <c r="E1543" s="92">
        <v>1.0</v>
      </c>
      <c r="F1543" s="92">
        <v>-0.932514009580744</v>
      </c>
      <c r="G1543" s="92">
        <v>4.9175153948442</v>
      </c>
      <c r="H1543" s="92">
        <v>0.527506452845982</v>
      </c>
      <c r="I1543" s="93">
        <v>72.5</v>
      </c>
      <c r="J1543" s="90"/>
      <c r="K1543" s="90"/>
      <c r="L1543" s="90"/>
      <c r="M1543" s="90"/>
      <c r="N1543" s="90"/>
      <c r="O1543" s="90"/>
      <c r="P1543" s="90"/>
      <c r="Q1543" s="90"/>
      <c r="R1543" s="90"/>
    </row>
    <row r="1544">
      <c r="A1544" s="89" t="s">
        <v>1721</v>
      </c>
      <c r="B1544" s="90">
        <v>400.0</v>
      </c>
      <c r="C1544" s="90">
        <v>10126.0</v>
      </c>
      <c r="D1544" s="90" t="s">
        <v>82</v>
      </c>
      <c r="E1544" s="92">
        <v>0.999999999999999</v>
      </c>
      <c r="F1544" s="92">
        <v>-0.91609856892988</v>
      </c>
      <c r="G1544" s="92">
        <v>4.6664770306208</v>
      </c>
      <c r="H1544" s="92">
        <v>0.502470676948281</v>
      </c>
      <c r="I1544" s="93">
        <v>77.0</v>
      </c>
      <c r="J1544" s="90"/>
      <c r="K1544" s="90"/>
      <c r="L1544" s="90"/>
      <c r="M1544" s="90"/>
      <c r="N1544" s="90"/>
      <c r="O1544" s="90"/>
      <c r="P1544" s="90"/>
      <c r="Q1544" s="90"/>
      <c r="R1544" s="90"/>
    </row>
    <row r="1545">
      <c r="A1545" s="89" t="s">
        <v>1722</v>
      </c>
      <c r="B1545" s="90">
        <v>400.0</v>
      </c>
      <c r="C1545" s="90">
        <v>10126.0</v>
      </c>
      <c r="D1545" s="90" t="s">
        <v>82</v>
      </c>
      <c r="E1545" s="92">
        <v>0.999999999999999</v>
      </c>
      <c r="F1545" s="92">
        <v>-0.91609856892988</v>
      </c>
      <c r="G1545" s="92">
        <v>4.6664770306208</v>
      </c>
      <c r="H1545" s="92">
        <v>0.502470676948281</v>
      </c>
      <c r="I1545" s="93">
        <v>77.0</v>
      </c>
      <c r="J1545" s="90"/>
      <c r="K1545" s="90"/>
      <c r="L1545" s="90"/>
      <c r="M1545" s="90"/>
      <c r="N1545" s="90"/>
      <c r="O1545" s="90"/>
      <c r="P1545" s="90"/>
      <c r="Q1545" s="90"/>
      <c r="R1545" s="90"/>
    </row>
    <row r="1546">
      <c r="A1546" s="89" t="s">
        <v>1723</v>
      </c>
      <c r="B1546" s="90">
        <v>400.0</v>
      </c>
      <c r="C1546" s="90">
        <v>9592.0</v>
      </c>
      <c r="D1546" s="90" t="s">
        <v>82</v>
      </c>
      <c r="E1546" s="92">
        <v>1.0</v>
      </c>
      <c r="F1546" s="92">
        <v>-0.920562237972636</v>
      </c>
      <c r="G1546" s="92">
        <v>4.07895666850213</v>
      </c>
      <c r="H1546" s="92">
        <v>0.444415252357977</v>
      </c>
      <c r="I1546" s="93">
        <v>72.25</v>
      </c>
      <c r="J1546" s="90"/>
      <c r="K1546" s="90"/>
      <c r="L1546" s="90"/>
      <c r="M1546" s="90"/>
      <c r="N1546" s="90"/>
      <c r="O1546" s="90"/>
      <c r="P1546" s="90"/>
      <c r="Q1546" s="90"/>
      <c r="R1546" s="90"/>
    </row>
    <row r="1547">
      <c r="A1547" s="89" t="s">
        <v>1724</v>
      </c>
      <c r="B1547" s="90">
        <v>400.0</v>
      </c>
      <c r="C1547" s="90">
        <v>9592.0</v>
      </c>
      <c r="D1547" s="90" t="s">
        <v>82</v>
      </c>
      <c r="E1547" s="92">
        <v>1.0</v>
      </c>
      <c r="F1547" s="92">
        <v>-0.920562237972636</v>
      </c>
      <c r="G1547" s="92">
        <v>4.07895666850213</v>
      </c>
      <c r="H1547" s="92">
        <v>0.444415252357977</v>
      </c>
      <c r="I1547" s="93">
        <v>72.25</v>
      </c>
      <c r="J1547" s="90"/>
      <c r="K1547" s="90"/>
      <c r="L1547" s="90"/>
      <c r="M1547" s="90"/>
      <c r="N1547" s="90"/>
      <c r="O1547" s="90"/>
      <c r="P1547" s="90"/>
      <c r="Q1547" s="90"/>
      <c r="R1547" s="90"/>
    </row>
    <row r="1548">
      <c r="A1548" s="89" t="s">
        <v>1725</v>
      </c>
      <c r="B1548" s="90">
        <v>400.0</v>
      </c>
      <c r="C1548" s="90">
        <v>9792.0</v>
      </c>
      <c r="D1548" s="90" t="s">
        <v>82</v>
      </c>
      <c r="E1548" s="92">
        <v>1.0</v>
      </c>
      <c r="F1548" s="92">
        <v>-0.921318635451851</v>
      </c>
      <c r="G1548" s="92">
        <v>4.83294167256078</v>
      </c>
      <c r="H1548" s="92">
        <v>0.519698738947771</v>
      </c>
      <c r="I1548" s="93">
        <v>73.75</v>
      </c>
      <c r="J1548" s="90"/>
      <c r="K1548" s="90"/>
      <c r="L1548" s="90"/>
      <c r="M1548" s="90"/>
      <c r="N1548" s="90"/>
      <c r="O1548" s="90"/>
      <c r="P1548" s="90"/>
      <c r="Q1548" s="90"/>
      <c r="R1548" s="90"/>
    </row>
    <row r="1549">
      <c r="A1549" s="89" t="s">
        <v>1726</v>
      </c>
      <c r="B1549" s="90">
        <v>400.0</v>
      </c>
      <c r="C1549" s="90">
        <v>9792.0</v>
      </c>
      <c r="D1549" s="90" t="s">
        <v>82</v>
      </c>
      <c r="E1549" s="92">
        <v>1.0</v>
      </c>
      <c r="F1549" s="92">
        <v>-0.921318635451851</v>
      </c>
      <c r="G1549" s="92">
        <v>4.83294167256078</v>
      </c>
      <c r="H1549" s="92">
        <v>0.519698738947771</v>
      </c>
      <c r="I1549" s="93">
        <v>73.75</v>
      </c>
      <c r="J1549" s="90"/>
      <c r="K1549" s="90"/>
      <c r="L1549" s="90"/>
      <c r="M1549" s="90"/>
      <c r="N1549" s="90"/>
      <c r="O1549" s="90"/>
      <c r="P1549" s="90"/>
      <c r="Q1549" s="90"/>
      <c r="R1549" s="90"/>
    </row>
    <row r="1550">
      <c r="A1550" s="89" t="s">
        <v>1727</v>
      </c>
      <c r="B1550" s="90">
        <v>400.0</v>
      </c>
      <c r="C1550" s="90">
        <v>10320.0</v>
      </c>
      <c r="D1550" s="90" t="s">
        <v>82</v>
      </c>
      <c r="E1550" s="92">
        <v>1.0</v>
      </c>
      <c r="F1550" s="92">
        <v>-0.91719417124532</v>
      </c>
      <c r="G1550" s="92">
        <v>4.17900504022304</v>
      </c>
      <c r="H1550" s="92">
        <v>0.453505772464454</v>
      </c>
      <c r="I1550" s="93">
        <v>75.5</v>
      </c>
      <c r="J1550" s="90"/>
      <c r="K1550" s="90"/>
      <c r="L1550" s="90"/>
      <c r="M1550" s="90"/>
      <c r="N1550" s="90"/>
      <c r="O1550" s="90"/>
      <c r="P1550" s="90"/>
      <c r="Q1550" s="90"/>
      <c r="R1550" s="90"/>
    </row>
    <row r="1551">
      <c r="A1551" s="89" t="s">
        <v>1728</v>
      </c>
      <c r="B1551" s="90">
        <v>400.0</v>
      </c>
      <c r="C1551" s="90">
        <v>10320.0</v>
      </c>
      <c r="D1551" s="90" t="s">
        <v>82</v>
      </c>
      <c r="E1551" s="92">
        <v>1.0</v>
      </c>
      <c r="F1551" s="92">
        <v>-0.91719417124532</v>
      </c>
      <c r="G1551" s="92">
        <v>4.17900504022304</v>
      </c>
      <c r="H1551" s="92">
        <v>0.453505772464454</v>
      </c>
      <c r="I1551" s="93">
        <v>75.5</v>
      </c>
      <c r="J1551" s="90"/>
      <c r="K1551" s="90"/>
      <c r="L1551" s="90"/>
      <c r="M1551" s="90"/>
      <c r="N1551" s="90"/>
      <c r="O1551" s="90"/>
      <c r="P1551" s="90"/>
      <c r="Q1551" s="90"/>
      <c r="R1551" s="90"/>
    </row>
    <row r="1552">
      <c r="A1552" s="89" t="s">
        <v>1729</v>
      </c>
      <c r="B1552" s="90">
        <v>400.0</v>
      </c>
      <c r="C1552" s="90">
        <v>10083.0</v>
      </c>
      <c r="D1552" s="90" t="s">
        <v>82</v>
      </c>
      <c r="E1552" s="92">
        <v>1.0</v>
      </c>
      <c r="F1552" s="92">
        <v>-0.924065376323435</v>
      </c>
      <c r="G1552" s="92">
        <v>3.99378274068404</v>
      </c>
      <c r="H1552" s="92">
        <v>0.435438278448567</v>
      </c>
      <c r="I1552" s="93">
        <v>73.0</v>
      </c>
      <c r="J1552" s="90"/>
      <c r="K1552" s="90"/>
      <c r="L1552" s="90"/>
      <c r="M1552" s="90"/>
      <c r="N1552" s="90"/>
      <c r="O1552" s="90"/>
      <c r="P1552" s="90"/>
      <c r="Q1552" s="90"/>
      <c r="R1552" s="90"/>
    </row>
    <row r="1553">
      <c r="A1553" s="89" t="s">
        <v>1730</v>
      </c>
      <c r="B1553" s="90">
        <v>400.0</v>
      </c>
      <c r="C1553" s="90">
        <v>10083.0</v>
      </c>
      <c r="D1553" s="90" t="s">
        <v>82</v>
      </c>
      <c r="E1553" s="92">
        <v>1.0</v>
      </c>
      <c r="F1553" s="92">
        <v>-0.924065376323435</v>
      </c>
      <c r="G1553" s="92">
        <v>3.99378274068404</v>
      </c>
      <c r="H1553" s="92">
        <v>0.435438278448567</v>
      </c>
      <c r="I1553" s="93">
        <v>73.0</v>
      </c>
      <c r="J1553" s="90"/>
      <c r="K1553" s="90"/>
      <c r="L1553" s="90"/>
      <c r="M1553" s="90"/>
      <c r="N1553" s="90"/>
      <c r="O1553" s="90"/>
      <c r="P1553" s="90"/>
      <c r="Q1553" s="90"/>
      <c r="R1553" s="90"/>
    </row>
    <row r="1554">
      <c r="A1554" s="89" t="s">
        <v>1731</v>
      </c>
      <c r="B1554" s="90">
        <v>400.0</v>
      </c>
      <c r="C1554" s="90">
        <v>9535.0</v>
      </c>
      <c r="D1554" s="90" t="s">
        <v>82</v>
      </c>
      <c r="E1554" s="92">
        <v>1.0</v>
      </c>
      <c r="F1554" s="92">
        <v>-0.93615345817425</v>
      </c>
      <c r="G1554" s="92">
        <v>5.90661055915877</v>
      </c>
      <c r="H1554" s="92">
        <v>0.62739241915622</v>
      </c>
      <c r="I1554" s="93">
        <v>71.0</v>
      </c>
      <c r="J1554" s="90"/>
      <c r="K1554" s="90"/>
      <c r="L1554" s="90"/>
      <c r="M1554" s="90"/>
      <c r="N1554" s="90"/>
      <c r="O1554" s="90"/>
      <c r="P1554" s="90"/>
      <c r="Q1554" s="90"/>
      <c r="R1554" s="90"/>
    </row>
    <row r="1555">
      <c r="A1555" s="89" t="s">
        <v>1732</v>
      </c>
      <c r="B1555" s="90">
        <v>400.0</v>
      </c>
      <c r="C1555" s="90">
        <v>9535.0</v>
      </c>
      <c r="D1555" s="90" t="s">
        <v>82</v>
      </c>
      <c r="E1555" s="92">
        <v>1.0</v>
      </c>
      <c r="F1555" s="92">
        <v>-0.93615345817425</v>
      </c>
      <c r="G1555" s="92">
        <v>5.90661055915877</v>
      </c>
      <c r="H1555" s="92">
        <v>0.62739241915622</v>
      </c>
      <c r="I1555" s="93">
        <v>71.0</v>
      </c>
      <c r="J1555" s="90"/>
      <c r="K1555" s="90"/>
      <c r="L1555" s="90"/>
      <c r="M1555" s="90"/>
      <c r="N1555" s="90"/>
      <c r="O1555" s="90"/>
      <c r="P1555" s="90"/>
      <c r="Q1555" s="90"/>
      <c r="R1555" s="90"/>
    </row>
    <row r="1556">
      <c r="A1556" s="89" t="s">
        <v>1733</v>
      </c>
      <c r="B1556" s="90">
        <v>400.0</v>
      </c>
      <c r="C1556" s="90">
        <v>10353.0</v>
      </c>
      <c r="D1556" s="90" t="s">
        <v>82</v>
      </c>
      <c r="E1556" s="92">
        <v>1.0</v>
      </c>
      <c r="F1556" s="92">
        <v>-0.919478978182976</v>
      </c>
      <c r="G1556" s="92">
        <v>4.09689329675753</v>
      </c>
      <c r="H1556" s="92">
        <v>0.44555049908914</v>
      </c>
      <c r="I1556" s="93">
        <v>75.25</v>
      </c>
      <c r="J1556" s="90"/>
      <c r="K1556" s="90"/>
      <c r="L1556" s="90"/>
      <c r="M1556" s="90"/>
      <c r="N1556" s="90"/>
      <c r="O1556" s="90"/>
      <c r="P1556" s="90"/>
      <c r="Q1556" s="90"/>
      <c r="R1556" s="90"/>
    </row>
    <row r="1557">
      <c r="A1557" s="89" t="s">
        <v>1734</v>
      </c>
      <c r="B1557" s="90">
        <v>400.0</v>
      </c>
      <c r="C1557" s="90">
        <v>10353.0</v>
      </c>
      <c r="D1557" s="90" t="s">
        <v>82</v>
      </c>
      <c r="E1557" s="92">
        <v>1.0</v>
      </c>
      <c r="F1557" s="92">
        <v>-0.919478978182976</v>
      </c>
      <c r="G1557" s="92">
        <v>4.09689329675753</v>
      </c>
      <c r="H1557" s="92">
        <v>0.44555049908914</v>
      </c>
      <c r="I1557" s="93">
        <v>75.25</v>
      </c>
      <c r="J1557" s="90"/>
      <c r="K1557" s="90"/>
      <c r="L1557" s="90"/>
      <c r="M1557" s="90"/>
      <c r="N1557" s="90"/>
      <c r="O1557" s="90"/>
      <c r="P1557" s="90"/>
      <c r="Q1557" s="90"/>
      <c r="R1557" s="90"/>
    </row>
    <row r="1558">
      <c r="A1558" s="89" t="s">
        <v>1735</v>
      </c>
      <c r="B1558" s="90">
        <v>400.0</v>
      </c>
      <c r="C1558" s="90">
        <v>10789.0</v>
      </c>
      <c r="D1558" s="90" t="s">
        <v>82</v>
      </c>
      <c r="E1558" s="92">
        <v>1.0</v>
      </c>
      <c r="F1558" s="92">
        <v>-0.902227082396385</v>
      </c>
      <c r="G1558" s="92">
        <v>2.99163279845163</v>
      </c>
      <c r="H1558" s="92">
        <v>0.334224522110051</v>
      </c>
      <c r="I1558" s="93">
        <v>78.0</v>
      </c>
      <c r="J1558" s="90"/>
      <c r="K1558" s="90"/>
      <c r="L1558" s="90"/>
      <c r="M1558" s="90"/>
      <c r="N1558" s="90"/>
      <c r="O1558" s="90"/>
      <c r="P1558" s="90"/>
      <c r="Q1558" s="90"/>
      <c r="R1558" s="90"/>
    </row>
    <row r="1559">
      <c r="A1559" s="89" t="s">
        <v>1736</v>
      </c>
      <c r="B1559" s="90">
        <v>400.0</v>
      </c>
      <c r="C1559" s="90">
        <v>10789.0</v>
      </c>
      <c r="D1559" s="90" t="s">
        <v>82</v>
      </c>
      <c r="E1559" s="92">
        <v>1.0</v>
      </c>
      <c r="F1559" s="92">
        <v>-0.902227082396385</v>
      </c>
      <c r="G1559" s="92">
        <v>2.99163279845163</v>
      </c>
      <c r="H1559" s="92">
        <v>0.334224522110051</v>
      </c>
      <c r="I1559" s="93">
        <v>78.0</v>
      </c>
      <c r="J1559" s="90"/>
      <c r="K1559" s="90"/>
      <c r="L1559" s="90"/>
      <c r="M1559" s="90"/>
      <c r="N1559" s="90"/>
      <c r="O1559" s="90"/>
      <c r="P1559" s="90"/>
      <c r="Q1559" s="90"/>
      <c r="R1559" s="90"/>
    </row>
    <row r="1560">
      <c r="A1560" s="89" t="s">
        <v>1737</v>
      </c>
      <c r="B1560" s="90">
        <v>400.0</v>
      </c>
      <c r="C1560" s="90">
        <v>9843.0</v>
      </c>
      <c r="D1560" s="90" t="s">
        <v>82</v>
      </c>
      <c r="E1560" s="92">
        <v>0.999999999999999</v>
      </c>
      <c r="F1560" s="92">
        <v>-0.919038023857536</v>
      </c>
      <c r="G1560" s="92">
        <v>5.29434141098619</v>
      </c>
      <c r="H1560" s="92">
        <v>0.565583929413773</v>
      </c>
      <c r="I1560" s="93">
        <v>72.0</v>
      </c>
      <c r="J1560" s="90"/>
      <c r="K1560" s="90"/>
      <c r="L1560" s="90"/>
      <c r="M1560" s="90"/>
      <c r="N1560" s="90"/>
      <c r="O1560" s="90"/>
      <c r="P1560" s="90"/>
      <c r="Q1560" s="90"/>
      <c r="R1560" s="90"/>
    </row>
    <row r="1561">
      <c r="A1561" s="89" t="s">
        <v>1738</v>
      </c>
      <c r="B1561" s="90">
        <v>400.0</v>
      </c>
      <c r="C1561" s="90">
        <v>9843.0</v>
      </c>
      <c r="D1561" s="90" t="s">
        <v>82</v>
      </c>
      <c r="E1561" s="92">
        <v>0.999999999999999</v>
      </c>
      <c r="F1561" s="92">
        <v>-0.919038023857536</v>
      </c>
      <c r="G1561" s="92">
        <v>5.29434141098619</v>
      </c>
      <c r="H1561" s="92">
        <v>0.565583929413773</v>
      </c>
      <c r="I1561" s="93">
        <v>72.0</v>
      </c>
      <c r="J1561" s="90"/>
      <c r="K1561" s="90"/>
      <c r="L1561" s="90"/>
      <c r="M1561" s="90"/>
      <c r="N1561" s="90"/>
      <c r="O1561" s="90"/>
      <c r="P1561" s="90"/>
      <c r="Q1561" s="90"/>
      <c r="R1561" s="90"/>
    </row>
    <row r="1562">
      <c r="A1562" s="89" t="s">
        <v>1739</v>
      </c>
      <c r="B1562" s="90">
        <v>400.0</v>
      </c>
      <c r="C1562" s="90">
        <v>9753.0</v>
      </c>
      <c r="D1562" s="90" t="s">
        <v>82</v>
      </c>
      <c r="E1562" s="92">
        <v>0.999999999999999</v>
      </c>
      <c r="F1562" s="92">
        <v>-0.931532982796207</v>
      </c>
      <c r="G1562" s="92">
        <v>4.53930251403501</v>
      </c>
      <c r="H1562" s="92">
        <v>0.490521791139909</v>
      </c>
      <c r="I1562" s="93">
        <v>69.75</v>
      </c>
      <c r="J1562" s="90"/>
      <c r="K1562" s="90"/>
      <c r="L1562" s="90"/>
      <c r="M1562" s="90"/>
      <c r="N1562" s="90"/>
      <c r="O1562" s="90"/>
      <c r="P1562" s="90"/>
      <c r="Q1562" s="90"/>
      <c r="R1562" s="90"/>
    </row>
    <row r="1563">
      <c r="A1563" s="89" t="s">
        <v>1740</v>
      </c>
      <c r="B1563" s="90">
        <v>400.0</v>
      </c>
      <c r="C1563" s="90">
        <v>9753.0</v>
      </c>
      <c r="D1563" s="90" t="s">
        <v>82</v>
      </c>
      <c r="E1563" s="92">
        <v>0.999999999999999</v>
      </c>
      <c r="F1563" s="92">
        <v>-0.931532982796207</v>
      </c>
      <c r="G1563" s="92">
        <v>4.53930251403501</v>
      </c>
      <c r="H1563" s="92">
        <v>0.490521791139909</v>
      </c>
      <c r="I1563" s="93">
        <v>69.75</v>
      </c>
      <c r="J1563" s="90"/>
      <c r="K1563" s="90"/>
      <c r="L1563" s="90"/>
      <c r="M1563" s="90"/>
      <c r="N1563" s="90"/>
      <c r="O1563" s="90"/>
      <c r="P1563" s="90"/>
      <c r="Q1563" s="90"/>
      <c r="R1563" s="90"/>
    </row>
    <row r="1564">
      <c r="A1564" s="89" t="s">
        <v>1741</v>
      </c>
      <c r="B1564" s="90">
        <v>400.0</v>
      </c>
      <c r="C1564" s="90">
        <v>9861.0</v>
      </c>
      <c r="D1564" s="90" t="s">
        <v>82</v>
      </c>
      <c r="E1564" s="92">
        <v>1.0</v>
      </c>
      <c r="F1564" s="92">
        <v>-0.925901638738364</v>
      </c>
      <c r="G1564" s="92">
        <v>4.93931649104123</v>
      </c>
      <c r="H1564" s="92">
        <v>0.530159795240893</v>
      </c>
      <c r="I1564" s="93">
        <v>73.0</v>
      </c>
      <c r="J1564" s="90"/>
      <c r="K1564" s="90"/>
      <c r="L1564" s="90"/>
      <c r="M1564" s="90"/>
      <c r="N1564" s="90"/>
      <c r="O1564" s="90"/>
      <c r="P1564" s="90"/>
      <c r="Q1564" s="90"/>
      <c r="R1564" s="90"/>
    </row>
    <row r="1565">
      <c r="A1565" s="89" t="s">
        <v>1742</v>
      </c>
      <c r="B1565" s="90">
        <v>400.0</v>
      </c>
      <c r="C1565" s="90">
        <v>9861.0</v>
      </c>
      <c r="D1565" s="90" t="s">
        <v>82</v>
      </c>
      <c r="E1565" s="92">
        <v>1.0</v>
      </c>
      <c r="F1565" s="92">
        <v>-0.925901638738364</v>
      </c>
      <c r="G1565" s="92">
        <v>4.93931649104123</v>
      </c>
      <c r="H1565" s="92">
        <v>0.530159795240893</v>
      </c>
      <c r="I1565" s="93">
        <v>73.0</v>
      </c>
      <c r="J1565" s="90"/>
      <c r="K1565" s="90"/>
      <c r="L1565" s="90"/>
      <c r="M1565" s="90"/>
      <c r="N1565" s="90"/>
      <c r="O1565" s="90"/>
      <c r="P1565" s="90"/>
      <c r="Q1565" s="90"/>
      <c r="R1565" s="90"/>
    </row>
    <row r="1566">
      <c r="A1566" s="89" t="s">
        <v>1743</v>
      </c>
      <c r="B1566" s="90">
        <v>400.0</v>
      </c>
      <c r="C1566" s="90">
        <v>10129.0</v>
      </c>
      <c r="D1566" s="90" t="s">
        <v>82</v>
      </c>
      <c r="E1566" s="92">
        <v>1.0</v>
      </c>
      <c r="F1566" s="92">
        <v>-0.92419295858216</v>
      </c>
      <c r="G1566" s="92">
        <v>3.61150323472969</v>
      </c>
      <c r="H1566" s="92">
        <v>0.397154782643655</v>
      </c>
      <c r="I1566" s="93">
        <v>74.0</v>
      </c>
      <c r="J1566" s="90"/>
      <c r="K1566" s="90"/>
      <c r="L1566" s="90"/>
      <c r="M1566" s="90"/>
      <c r="N1566" s="90"/>
      <c r="O1566" s="90"/>
      <c r="P1566" s="90"/>
      <c r="Q1566" s="90"/>
      <c r="R1566" s="90"/>
    </row>
    <row r="1567">
      <c r="A1567" s="89" t="s">
        <v>1744</v>
      </c>
      <c r="B1567" s="90">
        <v>400.0</v>
      </c>
      <c r="C1567" s="90">
        <v>10129.0</v>
      </c>
      <c r="D1567" s="90" t="s">
        <v>82</v>
      </c>
      <c r="E1567" s="92">
        <v>1.0</v>
      </c>
      <c r="F1567" s="92">
        <v>-0.92419295858216</v>
      </c>
      <c r="G1567" s="92">
        <v>3.61150323472969</v>
      </c>
      <c r="H1567" s="92">
        <v>0.397154782643655</v>
      </c>
      <c r="I1567" s="93">
        <v>74.0</v>
      </c>
      <c r="J1567" s="90"/>
      <c r="K1567" s="90"/>
      <c r="L1567" s="90"/>
      <c r="M1567" s="90"/>
      <c r="N1567" s="90"/>
      <c r="O1567" s="90"/>
      <c r="P1567" s="90"/>
      <c r="Q1567" s="90"/>
      <c r="R1567" s="90"/>
    </row>
    <row r="1568">
      <c r="A1568" s="89" t="s">
        <v>1745</v>
      </c>
      <c r="B1568" s="90">
        <v>400.0</v>
      </c>
      <c r="C1568" s="90">
        <v>10546.0</v>
      </c>
      <c r="D1568" s="90" t="s">
        <v>82</v>
      </c>
      <c r="E1568" s="92">
        <v>1.0</v>
      </c>
      <c r="F1568" s="92">
        <v>-0.927720151381714</v>
      </c>
      <c r="G1568" s="92">
        <v>3.77164215076459</v>
      </c>
      <c r="H1568" s="92">
        <v>0.413047087890346</v>
      </c>
      <c r="I1568" s="93">
        <v>74.75</v>
      </c>
      <c r="J1568" s="90"/>
      <c r="K1568" s="90"/>
      <c r="L1568" s="90"/>
      <c r="M1568" s="90"/>
      <c r="N1568" s="90"/>
      <c r="O1568" s="90"/>
      <c r="P1568" s="90"/>
      <c r="Q1568" s="90"/>
      <c r="R1568" s="90"/>
    </row>
    <row r="1569">
      <c r="A1569" s="89" t="s">
        <v>1746</v>
      </c>
      <c r="B1569" s="90">
        <v>400.0</v>
      </c>
      <c r="C1569" s="90">
        <v>10546.0</v>
      </c>
      <c r="D1569" s="90" t="s">
        <v>82</v>
      </c>
      <c r="E1569" s="92">
        <v>1.0</v>
      </c>
      <c r="F1569" s="92">
        <v>-0.927720151381714</v>
      </c>
      <c r="G1569" s="92">
        <v>3.77164215076459</v>
      </c>
      <c r="H1569" s="92">
        <v>0.413047087890346</v>
      </c>
      <c r="I1569" s="93">
        <v>74.75</v>
      </c>
      <c r="J1569" s="90"/>
      <c r="K1569" s="90"/>
      <c r="L1569" s="90"/>
      <c r="M1569" s="90"/>
      <c r="N1569" s="90"/>
      <c r="O1569" s="90"/>
      <c r="P1569" s="90"/>
      <c r="Q1569" s="90"/>
      <c r="R1569" s="90"/>
    </row>
    <row r="1570">
      <c r="A1570" s="89" t="s">
        <v>1747</v>
      </c>
      <c r="B1570" s="90">
        <v>400.0</v>
      </c>
      <c r="C1570" s="90">
        <v>10376.0</v>
      </c>
      <c r="D1570" s="90" t="s">
        <v>82</v>
      </c>
      <c r="E1570" s="92">
        <v>1.0</v>
      </c>
      <c r="F1570" s="92">
        <v>-0.917814870375907</v>
      </c>
      <c r="G1570" s="92">
        <v>4.35257226218431</v>
      </c>
      <c r="H1570" s="92">
        <v>0.470917771215969</v>
      </c>
      <c r="I1570" s="93">
        <v>77.25</v>
      </c>
      <c r="J1570" s="90"/>
      <c r="K1570" s="90"/>
      <c r="L1570" s="90"/>
      <c r="M1570" s="90"/>
      <c r="N1570" s="90"/>
      <c r="O1570" s="90"/>
      <c r="P1570" s="90"/>
      <c r="Q1570" s="90"/>
      <c r="R1570" s="90"/>
    </row>
    <row r="1571">
      <c r="A1571" s="89" t="s">
        <v>1748</v>
      </c>
      <c r="B1571" s="90">
        <v>400.0</v>
      </c>
      <c r="C1571" s="90">
        <v>10376.0</v>
      </c>
      <c r="D1571" s="90" t="s">
        <v>82</v>
      </c>
      <c r="E1571" s="92">
        <v>1.0</v>
      </c>
      <c r="F1571" s="92">
        <v>-0.917814870375907</v>
      </c>
      <c r="G1571" s="92">
        <v>4.35257226218431</v>
      </c>
      <c r="H1571" s="92">
        <v>0.470917771215969</v>
      </c>
      <c r="I1571" s="93">
        <v>77.25</v>
      </c>
      <c r="J1571" s="90"/>
      <c r="K1571" s="90"/>
      <c r="L1571" s="90"/>
      <c r="M1571" s="90"/>
      <c r="N1571" s="90"/>
      <c r="O1571" s="90"/>
      <c r="P1571" s="90"/>
      <c r="Q1571" s="90"/>
      <c r="R1571" s="90"/>
    </row>
    <row r="1572">
      <c r="A1572" s="89" t="s">
        <v>1749</v>
      </c>
      <c r="B1572" s="90">
        <v>400.0</v>
      </c>
      <c r="C1572" s="90">
        <v>10416.0</v>
      </c>
      <c r="D1572" s="90" t="s">
        <v>82</v>
      </c>
      <c r="E1572" s="92">
        <v>1.0</v>
      </c>
      <c r="F1572" s="92">
        <v>-0.90957311339484</v>
      </c>
      <c r="G1572" s="92">
        <v>3.38090887804232</v>
      </c>
      <c r="H1572" s="92">
        <v>0.373890541579929</v>
      </c>
      <c r="I1572" s="93">
        <v>77.25</v>
      </c>
      <c r="J1572" s="90"/>
      <c r="K1572" s="90"/>
      <c r="L1572" s="90"/>
      <c r="M1572" s="90"/>
      <c r="N1572" s="90"/>
      <c r="O1572" s="90"/>
      <c r="P1572" s="90"/>
      <c r="Q1572" s="90"/>
      <c r="R1572" s="90"/>
    </row>
    <row r="1573">
      <c r="A1573" s="89" t="s">
        <v>1750</v>
      </c>
      <c r="B1573" s="90">
        <v>400.0</v>
      </c>
      <c r="C1573" s="90">
        <v>10416.0</v>
      </c>
      <c r="D1573" s="90" t="s">
        <v>82</v>
      </c>
      <c r="E1573" s="92">
        <v>1.0</v>
      </c>
      <c r="F1573" s="92">
        <v>-0.90957311339484</v>
      </c>
      <c r="G1573" s="92">
        <v>3.38090887804232</v>
      </c>
      <c r="H1573" s="92">
        <v>0.373890541579929</v>
      </c>
      <c r="I1573" s="93">
        <v>77.25</v>
      </c>
      <c r="J1573" s="90"/>
      <c r="K1573" s="90"/>
      <c r="L1573" s="90"/>
      <c r="M1573" s="90"/>
      <c r="N1573" s="90"/>
      <c r="O1573" s="90"/>
      <c r="P1573" s="90"/>
      <c r="Q1573" s="90"/>
      <c r="R1573" s="90"/>
    </row>
    <row r="1574">
      <c r="A1574" s="89" t="s">
        <v>1751</v>
      </c>
      <c r="B1574" s="90">
        <v>400.0</v>
      </c>
      <c r="C1574" s="90">
        <v>9862.0</v>
      </c>
      <c r="D1574" s="90" t="s">
        <v>82</v>
      </c>
      <c r="E1574" s="92">
        <v>1.0</v>
      </c>
      <c r="F1574" s="92">
        <v>-0.919447992350512</v>
      </c>
      <c r="G1574" s="92">
        <v>4.1026824437411</v>
      </c>
      <c r="H1574" s="92">
        <v>0.446429258918317</v>
      </c>
      <c r="I1574" s="93">
        <v>74.0</v>
      </c>
      <c r="J1574" s="90"/>
      <c r="K1574" s="90"/>
      <c r="L1574" s="90"/>
      <c r="M1574" s="90"/>
      <c r="N1574" s="90"/>
      <c r="O1574" s="90"/>
      <c r="P1574" s="90"/>
      <c r="Q1574" s="90"/>
      <c r="R1574" s="90"/>
    </row>
    <row r="1575">
      <c r="A1575" s="89" t="s">
        <v>1752</v>
      </c>
      <c r="B1575" s="90">
        <v>400.0</v>
      </c>
      <c r="C1575" s="90">
        <v>9862.0</v>
      </c>
      <c r="D1575" s="90" t="s">
        <v>82</v>
      </c>
      <c r="E1575" s="92">
        <v>1.0</v>
      </c>
      <c r="F1575" s="92">
        <v>-0.919447992350512</v>
      </c>
      <c r="G1575" s="92">
        <v>4.1026824437411</v>
      </c>
      <c r="H1575" s="92">
        <v>0.446429258918317</v>
      </c>
      <c r="I1575" s="93">
        <v>74.0</v>
      </c>
      <c r="J1575" s="90"/>
      <c r="K1575" s="90"/>
      <c r="L1575" s="90"/>
      <c r="M1575" s="90"/>
      <c r="N1575" s="90"/>
      <c r="O1575" s="90"/>
      <c r="P1575" s="90"/>
      <c r="Q1575" s="90"/>
      <c r="R1575" s="90"/>
    </row>
    <row r="1576">
      <c r="A1576" s="89" t="s">
        <v>1753</v>
      </c>
      <c r="B1576" s="90">
        <v>400.0</v>
      </c>
      <c r="C1576" s="90">
        <v>10160.0</v>
      </c>
      <c r="D1576" s="90" t="s">
        <v>82</v>
      </c>
      <c r="E1576" s="92">
        <v>1.0</v>
      </c>
      <c r="F1576" s="92">
        <v>-0.936995358252994</v>
      </c>
      <c r="G1576" s="92">
        <v>5.03896901365958</v>
      </c>
      <c r="H1576" s="92">
        <v>0.539562493812927</v>
      </c>
      <c r="I1576" s="93">
        <v>75.25</v>
      </c>
      <c r="J1576" s="90"/>
      <c r="K1576" s="90"/>
      <c r="L1576" s="90"/>
      <c r="M1576" s="90"/>
      <c r="N1576" s="90"/>
      <c r="O1576" s="90"/>
      <c r="P1576" s="90"/>
      <c r="Q1576" s="90"/>
      <c r="R1576" s="90"/>
    </row>
    <row r="1577">
      <c r="A1577" s="89" t="s">
        <v>1754</v>
      </c>
      <c r="B1577" s="90">
        <v>400.0</v>
      </c>
      <c r="C1577" s="90">
        <v>10160.0</v>
      </c>
      <c r="D1577" s="90" t="s">
        <v>82</v>
      </c>
      <c r="E1577" s="92">
        <v>1.0</v>
      </c>
      <c r="F1577" s="92">
        <v>-0.936995358252994</v>
      </c>
      <c r="G1577" s="92">
        <v>5.03896901365958</v>
      </c>
      <c r="H1577" s="92">
        <v>0.539562493812927</v>
      </c>
      <c r="I1577" s="93">
        <v>75.25</v>
      </c>
      <c r="J1577" s="90"/>
      <c r="K1577" s="90"/>
      <c r="L1577" s="90"/>
      <c r="M1577" s="90"/>
      <c r="N1577" s="90"/>
      <c r="O1577" s="90"/>
      <c r="P1577" s="90"/>
      <c r="Q1577" s="90"/>
      <c r="R1577" s="90"/>
    </row>
    <row r="1578">
      <c r="A1578" s="89" t="s">
        <v>1755</v>
      </c>
      <c r="B1578" s="90">
        <v>400.0</v>
      </c>
      <c r="C1578" s="90">
        <v>9861.0</v>
      </c>
      <c r="D1578" s="90" t="s">
        <v>82</v>
      </c>
      <c r="E1578" s="92">
        <v>1.0</v>
      </c>
      <c r="F1578" s="92">
        <v>-0.928226867936307</v>
      </c>
      <c r="G1578" s="92">
        <v>4.86890614449722</v>
      </c>
      <c r="H1578" s="92">
        <v>0.523648117592642</v>
      </c>
      <c r="I1578" s="93">
        <v>71.5</v>
      </c>
      <c r="J1578" s="90"/>
      <c r="K1578" s="90"/>
      <c r="L1578" s="90"/>
      <c r="M1578" s="90"/>
      <c r="N1578" s="90"/>
      <c r="O1578" s="90"/>
      <c r="P1578" s="90"/>
      <c r="Q1578" s="90"/>
      <c r="R1578" s="90"/>
    </row>
    <row r="1579">
      <c r="A1579" s="89" t="s">
        <v>1756</v>
      </c>
      <c r="B1579" s="90">
        <v>400.0</v>
      </c>
      <c r="C1579" s="90">
        <v>9861.0</v>
      </c>
      <c r="D1579" s="90" t="s">
        <v>82</v>
      </c>
      <c r="E1579" s="92">
        <v>1.0</v>
      </c>
      <c r="F1579" s="92">
        <v>-0.928226867936307</v>
      </c>
      <c r="G1579" s="92">
        <v>4.86890614449722</v>
      </c>
      <c r="H1579" s="92">
        <v>0.523648117592642</v>
      </c>
      <c r="I1579" s="93">
        <v>71.5</v>
      </c>
      <c r="J1579" s="90"/>
      <c r="K1579" s="90"/>
      <c r="L1579" s="90"/>
      <c r="M1579" s="90"/>
      <c r="N1579" s="90"/>
      <c r="O1579" s="90"/>
      <c r="P1579" s="90"/>
      <c r="Q1579" s="90"/>
      <c r="R1579" s="90"/>
    </row>
    <row r="1580">
      <c r="A1580" s="89" t="s">
        <v>1757</v>
      </c>
      <c r="B1580" s="90">
        <v>400.0</v>
      </c>
      <c r="C1580" s="90">
        <v>9964.0</v>
      </c>
      <c r="D1580" s="90" t="s">
        <v>82</v>
      </c>
      <c r="E1580" s="92">
        <v>0.999999999999999</v>
      </c>
      <c r="F1580" s="92">
        <v>-0.926080539991377</v>
      </c>
      <c r="G1580" s="92">
        <v>4.48469888178081</v>
      </c>
      <c r="H1580" s="92">
        <v>0.485452625234323</v>
      </c>
      <c r="I1580" s="93">
        <v>74.25</v>
      </c>
      <c r="J1580" s="90"/>
      <c r="K1580" s="90"/>
      <c r="L1580" s="90"/>
      <c r="M1580" s="90"/>
      <c r="N1580" s="90"/>
      <c r="O1580" s="90"/>
      <c r="P1580" s="90"/>
      <c r="Q1580" s="90"/>
      <c r="R1580" s="90"/>
    </row>
    <row r="1581">
      <c r="A1581" s="89" t="s">
        <v>1758</v>
      </c>
      <c r="B1581" s="90">
        <v>400.0</v>
      </c>
      <c r="C1581" s="90">
        <v>9964.0</v>
      </c>
      <c r="D1581" s="90" t="s">
        <v>82</v>
      </c>
      <c r="E1581" s="92">
        <v>0.999999999999999</v>
      </c>
      <c r="F1581" s="92">
        <v>-0.926080539991377</v>
      </c>
      <c r="G1581" s="92">
        <v>4.48469888178081</v>
      </c>
      <c r="H1581" s="92">
        <v>0.485452625234323</v>
      </c>
      <c r="I1581" s="93">
        <v>74.25</v>
      </c>
      <c r="J1581" s="90"/>
      <c r="K1581" s="90"/>
      <c r="L1581" s="90"/>
      <c r="M1581" s="90"/>
      <c r="N1581" s="90"/>
      <c r="O1581" s="90"/>
      <c r="P1581" s="90"/>
      <c r="Q1581" s="90"/>
      <c r="R1581" s="90"/>
    </row>
    <row r="1582">
      <c r="A1582" s="89" t="s">
        <v>1759</v>
      </c>
      <c r="B1582" s="90">
        <v>400.0</v>
      </c>
      <c r="C1582" s="90">
        <v>10505.0</v>
      </c>
      <c r="D1582" s="90" t="s">
        <v>82</v>
      </c>
      <c r="E1582" s="92">
        <v>1.0</v>
      </c>
      <c r="F1582" s="92">
        <v>-0.910426078042461</v>
      </c>
      <c r="G1582" s="92">
        <v>4.6651738584422</v>
      </c>
      <c r="H1582" s="92">
        <v>0.502437290694815</v>
      </c>
      <c r="I1582" s="93">
        <v>75.75</v>
      </c>
      <c r="J1582" s="90"/>
      <c r="K1582" s="90"/>
      <c r="L1582" s="90"/>
      <c r="M1582" s="90"/>
      <c r="N1582" s="90"/>
      <c r="O1582" s="90"/>
      <c r="P1582" s="90"/>
      <c r="Q1582" s="90"/>
      <c r="R1582" s="90"/>
    </row>
    <row r="1583">
      <c r="A1583" s="89" t="s">
        <v>1760</v>
      </c>
      <c r="B1583" s="90">
        <v>400.0</v>
      </c>
      <c r="C1583" s="90">
        <v>10505.0</v>
      </c>
      <c r="D1583" s="90" t="s">
        <v>82</v>
      </c>
      <c r="E1583" s="92">
        <v>1.0</v>
      </c>
      <c r="F1583" s="92">
        <v>-0.910426078042461</v>
      </c>
      <c r="G1583" s="92">
        <v>4.6651738584422</v>
      </c>
      <c r="H1583" s="92">
        <v>0.502437290694815</v>
      </c>
      <c r="I1583" s="93">
        <v>75.75</v>
      </c>
      <c r="J1583" s="90"/>
      <c r="K1583" s="90"/>
      <c r="L1583" s="90"/>
      <c r="M1583" s="90"/>
      <c r="N1583" s="90"/>
      <c r="O1583" s="90"/>
      <c r="P1583" s="90"/>
      <c r="Q1583" s="90"/>
      <c r="R1583" s="90"/>
    </row>
    <row r="1584">
      <c r="A1584" s="89" t="s">
        <v>1761</v>
      </c>
      <c r="B1584" s="90">
        <v>400.0</v>
      </c>
      <c r="C1584" s="90">
        <v>10346.0</v>
      </c>
      <c r="D1584" s="90" t="s">
        <v>82</v>
      </c>
      <c r="E1584" s="92">
        <v>1.0</v>
      </c>
      <c r="F1584" s="92">
        <v>-0.91840644142125</v>
      </c>
      <c r="G1584" s="92">
        <v>4.01927391508614</v>
      </c>
      <c r="H1584" s="92">
        <v>0.437238155709271</v>
      </c>
      <c r="I1584" s="93">
        <v>75.0</v>
      </c>
      <c r="J1584" s="90"/>
      <c r="K1584" s="90"/>
      <c r="L1584" s="90"/>
      <c r="M1584" s="90"/>
      <c r="N1584" s="90"/>
      <c r="O1584" s="90"/>
      <c r="P1584" s="90"/>
      <c r="Q1584" s="90"/>
      <c r="R1584" s="90"/>
    </row>
    <row r="1585">
      <c r="A1585" s="89" t="s">
        <v>1762</v>
      </c>
      <c r="B1585" s="90">
        <v>400.0</v>
      </c>
      <c r="C1585" s="90">
        <v>10346.0</v>
      </c>
      <c r="D1585" s="90" t="s">
        <v>82</v>
      </c>
      <c r="E1585" s="92">
        <v>1.0</v>
      </c>
      <c r="F1585" s="92">
        <v>-0.91840644142125</v>
      </c>
      <c r="G1585" s="92">
        <v>4.01927391508614</v>
      </c>
      <c r="H1585" s="92">
        <v>0.437238155709271</v>
      </c>
      <c r="I1585" s="93">
        <v>75.0</v>
      </c>
      <c r="J1585" s="90"/>
      <c r="K1585" s="90"/>
      <c r="L1585" s="90"/>
      <c r="M1585" s="90"/>
      <c r="N1585" s="90"/>
      <c r="O1585" s="90"/>
      <c r="P1585" s="90"/>
      <c r="Q1585" s="90"/>
      <c r="R1585" s="90"/>
    </row>
    <row r="1586">
      <c r="A1586" s="89" t="s">
        <v>1763</v>
      </c>
      <c r="B1586" s="90">
        <v>400.0</v>
      </c>
      <c r="C1586" s="90">
        <v>9917.0</v>
      </c>
      <c r="D1586" s="90" t="s">
        <v>82</v>
      </c>
      <c r="E1586" s="92">
        <v>1.0</v>
      </c>
      <c r="F1586" s="92">
        <v>-0.931823905916515</v>
      </c>
      <c r="G1586" s="92">
        <v>4.38046560055612</v>
      </c>
      <c r="H1586" s="92">
        <v>0.474153600447867</v>
      </c>
      <c r="I1586" s="93">
        <v>74.25</v>
      </c>
      <c r="J1586" s="90"/>
      <c r="K1586" s="90"/>
      <c r="L1586" s="90"/>
      <c r="M1586" s="90"/>
      <c r="N1586" s="90"/>
      <c r="O1586" s="90"/>
      <c r="P1586" s="90"/>
      <c r="Q1586" s="90"/>
      <c r="R1586" s="90"/>
    </row>
    <row r="1587">
      <c r="A1587" s="89" t="s">
        <v>1764</v>
      </c>
      <c r="B1587" s="90">
        <v>400.0</v>
      </c>
      <c r="C1587" s="90">
        <v>9917.0</v>
      </c>
      <c r="D1587" s="90" t="s">
        <v>82</v>
      </c>
      <c r="E1587" s="92">
        <v>1.0</v>
      </c>
      <c r="F1587" s="92">
        <v>-0.931823905916515</v>
      </c>
      <c r="G1587" s="92">
        <v>4.38046560055612</v>
      </c>
      <c r="H1587" s="92">
        <v>0.474153600447867</v>
      </c>
      <c r="I1587" s="93">
        <v>74.25</v>
      </c>
      <c r="J1587" s="90"/>
      <c r="K1587" s="90"/>
      <c r="L1587" s="90"/>
      <c r="M1587" s="90"/>
      <c r="N1587" s="90"/>
      <c r="O1587" s="90"/>
      <c r="P1587" s="90"/>
      <c r="Q1587" s="90"/>
      <c r="R1587" s="90"/>
    </row>
    <row r="1588">
      <c r="A1588" s="89" t="s">
        <v>1765</v>
      </c>
      <c r="B1588" s="90">
        <v>400.0</v>
      </c>
      <c r="C1588" s="90">
        <v>10144.0</v>
      </c>
      <c r="D1588" s="90" t="s">
        <v>82</v>
      </c>
      <c r="E1588" s="92">
        <v>1.0</v>
      </c>
      <c r="F1588" s="92">
        <v>-0.925237714659517</v>
      </c>
      <c r="G1588" s="92">
        <v>3.93514166175958</v>
      </c>
      <c r="H1588" s="92">
        <v>0.428985292347535</v>
      </c>
      <c r="I1588" s="93">
        <v>73.5</v>
      </c>
      <c r="J1588" s="90"/>
      <c r="K1588" s="90"/>
      <c r="L1588" s="90"/>
      <c r="M1588" s="90"/>
      <c r="N1588" s="90"/>
      <c r="O1588" s="90"/>
      <c r="P1588" s="90"/>
      <c r="Q1588" s="90"/>
      <c r="R1588" s="90"/>
    </row>
    <row r="1589">
      <c r="A1589" s="89" t="s">
        <v>1766</v>
      </c>
      <c r="B1589" s="90">
        <v>400.0</v>
      </c>
      <c r="C1589" s="90">
        <v>10144.0</v>
      </c>
      <c r="D1589" s="90" t="s">
        <v>82</v>
      </c>
      <c r="E1589" s="92">
        <v>1.0</v>
      </c>
      <c r="F1589" s="92">
        <v>-0.925237714659517</v>
      </c>
      <c r="G1589" s="92">
        <v>3.93514166175958</v>
      </c>
      <c r="H1589" s="92">
        <v>0.428985292347535</v>
      </c>
      <c r="I1589" s="93">
        <v>73.5</v>
      </c>
      <c r="J1589" s="90"/>
      <c r="K1589" s="90"/>
      <c r="L1589" s="90"/>
      <c r="M1589" s="90"/>
      <c r="N1589" s="90"/>
      <c r="O1589" s="90"/>
      <c r="P1589" s="90"/>
      <c r="Q1589" s="90"/>
      <c r="R1589" s="90"/>
    </row>
    <row r="1590">
      <c r="A1590" s="89" t="s">
        <v>1767</v>
      </c>
      <c r="B1590" s="90">
        <v>400.0</v>
      </c>
      <c r="C1590" s="90">
        <v>10090.0</v>
      </c>
      <c r="D1590" s="90" t="s">
        <v>82</v>
      </c>
      <c r="E1590" s="92">
        <v>1.0</v>
      </c>
      <c r="F1590" s="92">
        <v>-0.926351707525984</v>
      </c>
      <c r="G1590" s="92">
        <v>3.83757648042686</v>
      </c>
      <c r="H1590" s="92">
        <v>0.419338116397253</v>
      </c>
      <c r="I1590" s="93">
        <v>77.25</v>
      </c>
      <c r="J1590" s="90"/>
      <c r="K1590" s="90"/>
      <c r="L1590" s="90"/>
      <c r="M1590" s="90"/>
      <c r="N1590" s="90"/>
      <c r="O1590" s="90"/>
      <c r="P1590" s="90"/>
      <c r="Q1590" s="90"/>
      <c r="R1590" s="90"/>
    </row>
    <row r="1591">
      <c r="A1591" s="89" t="s">
        <v>1768</v>
      </c>
      <c r="B1591" s="90">
        <v>400.0</v>
      </c>
      <c r="C1591" s="90">
        <v>10090.0</v>
      </c>
      <c r="D1591" s="90" t="s">
        <v>82</v>
      </c>
      <c r="E1591" s="92">
        <v>1.0</v>
      </c>
      <c r="F1591" s="92">
        <v>-0.926351707525984</v>
      </c>
      <c r="G1591" s="92">
        <v>3.83757648042686</v>
      </c>
      <c r="H1591" s="92">
        <v>0.419338116397253</v>
      </c>
      <c r="I1591" s="93">
        <v>77.25</v>
      </c>
      <c r="J1591" s="90"/>
      <c r="K1591" s="90"/>
      <c r="L1591" s="90"/>
      <c r="M1591" s="90"/>
      <c r="N1591" s="90"/>
      <c r="O1591" s="90"/>
      <c r="P1591" s="90"/>
      <c r="Q1591" s="90"/>
      <c r="R1591" s="90"/>
    </row>
    <row r="1592">
      <c r="A1592" s="89" t="s">
        <v>1769</v>
      </c>
      <c r="B1592" s="90">
        <v>400.0</v>
      </c>
      <c r="C1592" s="90">
        <v>10066.0</v>
      </c>
      <c r="D1592" s="90" t="s">
        <v>82</v>
      </c>
      <c r="E1592" s="92">
        <v>1.0</v>
      </c>
      <c r="F1592" s="92">
        <v>-0.917248743495363</v>
      </c>
      <c r="G1592" s="92">
        <v>4.56546382956999</v>
      </c>
      <c r="H1592" s="92">
        <v>0.492565813431457</v>
      </c>
      <c r="I1592" s="93">
        <v>75.25</v>
      </c>
      <c r="J1592" s="90"/>
      <c r="K1592" s="90"/>
      <c r="L1592" s="90"/>
      <c r="M1592" s="90"/>
      <c r="N1592" s="90"/>
      <c r="O1592" s="90"/>
      <c r="P1592" s="90"/>
      <c r="Q1592" s="90"/>
      <c r="R1592" s="90"/>
    </row>
    <row r="1593">
      <c r="A1593" s="89" t="s">
        <v>1770</v>
      </c>
      <c r="B1593" s="90">
        <v>400.0</v>
      </c>
      <c r="C1593" s="90">
        <v>10066.0</v>
      </c>
      <c r="D1593" s="90" t="s">
        <v>82</v>
      </c>
      <c r="E1593" s="92">
        <v>1.0</v>
      </c>
      <c r="F1593" s="92">
        <v>-0.917248743495363</v>
      </c>
      <c r="G1593" s="92">
        <v>4.56546382956999</v>
      </c>
      <c r="H1593" s="92">
        <v>0.492565813431457</v>
      </c>
      <c r="I1593" s="93">
        <v>75.25</v>
      </c>
      <c r="J1593" s="90"/>
      <c r="K1593" s="90"/>
      <c r="L1593" s="90"/>
      <c r="M1593" s="90"/>
      <c r="N1593" s="90"/>
      <c r="O1593" s="90"/>
      <c r="P1593" s="90"/>
      <c r="Q1593" s="90"/>
      <c r="R1593" s="90"/>
    </row>
    <row r="1594">
      <c r="A1594" s="89" t="s">
        <v>1771</v>
      </c>
      <c r="B1594" s="90">
        <v>400.0</v>
      </c>
      <c r="C1594" s="90">
        <v>10817.0</v>
      </c>
      <c r="D1594" s="90" t="s">
        <v>82</v>
      </c>
      <c r="E1594" s="92">
        <v>1.0</v>
      </c>
      <c r="F1594" s="92">
        <v>-0.929295140245184</v>
      </c>
      <c r="G1594" s="92">
        <v>4.20027480128347</v>
      </c>
      <c r="H1594" s="92">
        <v>0.454561741273234</v>
      </c>
      <c r="I1594" s="93">
        <v>77.5</v>
      </c>
      <c r="J1594" s="90"/>
      <c r="K1594" s="90"/>
      <c r="L1594" s="90"/>
      <c r="M1594" s="90"/>
      <c r="N1594" s="90"/>
      <c r="O1594" s="90"/>
      <c r="P1594" s="90"/>
      <c r="Q1594" s="90"/>
      <c r="R1594" s="90"/>
    </row>
    <row r="1595">
      <c r="A1595" s="89" t="s">
        <v>1772</v>
      </c>
      <c r="B1595" s="90">
        <v>400.0</v>
      </c>
      <c r="C1595" s="90">
        <v>10817.0</v>
      </c>
      <c r="D1595" s="90" t="s">
        <v>82</v>
      </c>
      <c r="E1595" s="92">
        <v>1.0</v>
      </c>
      <c r="F1595" s="92">
        <v>-0.929295140245184</v>
      </c>
      <c r="G1595" s="92">
        <v>4.20027480128347</v>
      </c>
      <c r="H1595" s="92">
        <v>0.454561741273234</v>
      </c>
      <c r="I1595" s="93">
        <v>77.5</v>
      </c>
      <c r="J1595" s="90"/>
      <c r="K1595" s="90"/>
      <c r="L1595" s="90"/>
      <c r="M1595" s="90"/>
      <c r="N1595" s="90"/>
      <c r="O1595" s="90"/>
      <c r="P1595" s="90"/>
      <c r="Q1595" s="90"/>
      <c r="R1595" s="90"/>
    </row>
    <row r="1596">
      <c r="A1596" s="89" t="s">
        <v>1773</v>
      </c>
      <c r="B1596" s="90">
        <v>400.0</v>
      </c>
      <c r="C1596" s="90">
        <v>10254.0</v>
      </c>
      <c r="D1596" s="90" t="s">
        <v>82</v>
      </c>
      <c r="E1596" s="92">
        <v>1.0</v>
      </c>
      <c r="F1596" s="92">
        <v>-0.924246580106409</v>
      </c>
      <c r="G1596" s="92">
        <v>4.15443193671268</v>
      </c>
      <c r="H1596" s="92">
        <v>0.450951572670306</v>
      </c>
      <c r="I1596" s="93">
        <v>74.75</v>
      </c>
      <c r="J1596" s="90"/>
      <c r="K1596" s="90"/>
      <c r="L1596" s="90"/>
      <c r="M1596" s="90"/>
      <c r="N1596" s="90"/>
      <c r="O1596" s="90"/>
      <c r="P1596" s="90"/>
      <c r="Q1596" s="90"/>
      <c r="R1596" s="90"/>
    </row>
    <row r="1597">
      <c r="A1597" s="89" t="s">
        <v>1774</v>
      </c>
      <c r="B1597" s="90">
        <v>400.0</v>
      </c>
      <c r="C1597" s="90">
        <v>10254.0</v>
      </c>
      <c r="D1597" s="90" t="s">
        <v>82</v>
      </c>
      <c r="E1597" s="92">
        <v>1.0</v>
      </c>
      <c r="F1597" s="92">
        <v>-0.924246580106409</v>
      </c>
      <c r="G1597" s="92">
        <v>4.15443193671268</v>
      </c>
      <c r="H1597" s="92">
        <v>0.450951572670306</v>
      </c>
      <c r="I1597" s="93">
        <v>74.75</v>
      </c>
      <c r="J1597" s="90"/>
      <c r="K1597" s="90"/>
      <c r="L1597" s="90"/>
      <c r="M1597" s="90"/>
      <c r="N1597" s="90"/>
      <c r="O1597" s="90"/>
      <c r="P1597" s="90"/>
      <c r="Q1597" s="90"/>
      <c r="R1597" s="90"/>
    </row>
    <row r="1598">
      <c r="A1598" s="89" t="s">
        <v>1775</v>
      </c>
      <c r="B1598" s="90">
        <v>400.0</v>
      </c>
      <c r="C1598" s="90">
        <v>9881.0</v>
      </c>
      <c r="D1598" s="90" t="s">
        <v>82</v>
      </c>
      <c r="E1598" s="92">
        <v>1.0</v>
      </c>
      <c r="F1598" s="92">
        <v>-0.929403144687353</v>
      </c>
      <c r="G1598" s="92">
        <v>4.8027976470573</v>
      </c>
      <c r="H1598" s="92">
        <v>0.516836384261886</v>
      </c>
      <c r="I1598" s="93">
        <v>72.5</v>
      </c>
      <c r="J1598" s="90"/>
      <c r="K1598" s="90"/>
      <c r="L1598" s="90"/>
      <c r="M1598" s="90"/>
      <c r="N1598" s="90"/>
      <c r="O1598" s="90"/>
      <c r="P1598" s="90"/>
      <c r="Q1598" s="90"/>
      <c r="R1598" s="90"/>
    </row>
    <row r="1599">
      <c r="A1599" s="89" t="s">
        <v>1776</v>
      </c>
      <c r="B1599" s="90">
        <v>400.0</v>
      </c>
      <c r="C1599" s="90">
        <v>9881.0</v>
      </c>
      <c r="D1599" s="90" t="s">
        <v>82</v>
      </c>
      <c r="E1599" s="92">
        <v>1.0</v>
      </c>
      <c r="F1599" s="92">
        <v>-0.929403144687353</v>
      </c>
      <c r="G1599" s="92">
        <v>4.8027976470573</v>
      </c>
      <c r="H1599" s="92">
        <v>0.516836384261886</v>
      </c>
      <c r="I1599" s="93">
        <v>72.5</v>
      </c>
      <c r="J1599" s="90"/>
      <c r="K1599" s="90"/>
      <c r="L1599" s="90"/>
      <c r="M1599" s="90"/>
      <c r="N1599" s="90"/>
      <c r="O1599" s="90"/>
      <c r="P1599" s="90"/>
      <c r="Q1599" s="90"/>
      <c r="R1599" s="90"/>
    </row>
    <row r="1600">
      <c r="A1600" s="89" t="s">
        <v>1777</v>
      </c>
      <c r="B1600" s="90">
        <v>400.0</v>
      </c>
      <c r="C1600" s="90">
        <v>9913.0</v>
      </c>
      <c r="D1600" s="90" t="s">
        <v>82</v>
      </c>
      <c r="E1600" s="92">
        <v>1.0</v>
      </c>
      <c r="F1600" s="92">
        <v>-0.930308822588365</v>
      </c>
      <c r="G1600" s="92">
        <v>4.48349466675634</v>
      </c>
      <c r="H1600" s="92">
        <v>0.484390814326822</v>
      </c>
      <c r="I1600" s="93">
        <v>73.75</v>
      </c>
      <c r="J1600" s="90"/>
      <c r="K1600" s="90"/>
      <c r="L1600" s="90"/>
      <c r="M1600" s="90"/>
      <c r="N1600" s="90"/>
      <c r="O1600" s="90"/>
      <c r="P1600" s="90"/>
      <c r="Q1600" s="90"/>
      <c r="R1600" s="90"/>
    </row>
    <row r="1601">
      <c r="A1601" s="89" t="s">
        <v>1778</v>
      </c>
      <c r="B1601" s="90">
        <v>400.0</v>
      </c>
      <c r="C1601" s="90">
        <v>9913.0</v>
      </c>
      <c r="D1601" s="90" t="s">
        <v>82</v>
      </c>
      <c r="E1601" s="92">
        <v>1.0</v>
      </c>
      <c r="F1601" s="92">
        <v>-0.930308822588365</v>
      </c>
      <c r="G1601" s="92">
        <v>4.48349466675634</v>
      </c>
      <c r="H1601" s="92">
        <v>0.484390814326822</v>
      </c>
      <c r="I1601" s="93">
        <v>73.75</v>
      </c>
      <c r="J1601" s="90"/>
      <c r="K1601" s="90"/>
      <c r="L1601" s="90"/>
      <c r="M1601" s="90"/>
      <c r="N1601" s="90"/>
      <c r="O1601" s="90"/>
      <c r="P1601" s="90"/>
      <c r="Q1601" s="90"/>
      <c r="R1601" s="90"/>
    </row>
    <row r="1602">
      <c r="A1602" s="89" t="s">
        <v>482</v>
      </c>
      <c r="B1602" s="90">
        <v>900.0</v>
      </c>
      <c r="C1602" s="90">
        <v>23008.0</v>
      </c>
      <c r="D1602" s="90" t="s">
        <v>82</v>
      </c>
      <c r="E1602" s="92">
        <v>1.0</v>
      </c>
      <c r="F1602" s="92">
        <v>-0.916164296818982</v>
      </c>
      <c r="G1602" s="92">
        <v>3.75081854724278</v>
      </c>
      <c r="H1602" s="92">
        <v>0.410946444020983</v>
      </c>
      <c r="I1602" s="93">
        <v>75.6666666666667</v>
      </c>
      <c r="J1602" s="90"/>
      <c r="K1602" s="90"/>
      <c r="L1602" s="90"/>
      <c r="M1602" s="90"/>
      <c r="N1602" s="90"/>
      <c r="O1602" s="90"/>
      <c r="P1602" s="90"/>
      <c r="Q1602" s="90"/>
      <c r="R1602" s="90"/>
    </row>
    <row r="1603">
      <c r="A1603" s="89" t="s">
        <v>487</v>
      </c>
      <c r="B1603" s="90">
        <v>900.0</v>
      </c>
      <c r="C1603" s="90">
        <v>23008.0</v>
      </c>
      <c r="D1603" s="90" t="s">
        <v>82</v>
      </c>
      <c r="E1603" s="92">
        <v>1.0</v>
      </c>
      <c r="F1603" s="92">
        <v>-0.916164296818982</v>
      </c>
      <c r="G1603" s="92">
        <v>3.75081854724278</v>
      </c>
      <c r="H1603" s="92">
        <v>0.410946444020983</v>
      </c>
      <c r="I1603" s="93">
        <v>75.6666666666667</v>
      </c>
      <c r="J1603" s="90"/>
      <c r="K1603" s="90"/>
      <c r="L1603" s="90"/>
      <c r="M1603" s="90"/>
      <c r="N1603" s="90"/>
      <c r="O1603" s="90"/>
      <c r="P1603" s="90"/>
      <c r="Q1603" s="90"/>
      <c r="R1603" s="90"/>
    </row>
    <row r="1604">
      <c r="A1604" s="89" t="s">
        <v>1779</v>
      </c>
      <c r="B1604" s="90">
        <v>900.0</v>
      </c>
      <c r="C1604" s="90">
        <v>22227.0</v>
      </c>
      <c r="D1604" s="90" t="s">
        <v>82</v>
      </c>
      <c r="E1604" s="92">
        <v>1.0</v>
      </c>
      <c r="F1604" s="92">
        <v>-0.922980335147235</v>
      </c>
      <c r="G1604" s="92">
        <v>4.52546745445754</v>
      </c>
      <c r="H1604" s="92">
        <v>0.489496476771556</v>
      </c>
      <c r="I1604" s="93">
        <v>74.8888888888889</v>
      </c>
      <c r="J1604" s="90"/>
      <c r="K1604" s="90"/>
      <c r="L1604" s="90"/>
      <c r="M1604" s="90"/>
      <c r="N1604" s="90"/>
      <c r="O1604" s="90"/>
      <c r="P1604" s="90"/>
      <c r="Q1604" s="90"/>
      <c r="R1604" s="90"/>
    </row>
    <row r="1605">
      <c r="A1605" s="89" t="s">
        <v>1780</v>
      </c>
      <c r="B1605" s="90">
        <v>900.0</v>
      </c>
      <c r="C1605" s="90">
        <v>22227.0</v>
      </c>
      <c r="D1605" s="90" t="s">
        <v>82</v>
      </c>
      <c r="E1605" s="92">
        <v>1.0</v>
      </c>
      <c r="F1605" s="92">
        <v>-0.922980335147235</v>
      </c>
      <c r="G1605" s="92">
        <v>4.52546745445754</v>
      </c>
      <c r="H1605" s="92">
        <v>0.489496476771556</v>
      </c>
      <c r="I1605" s="93">
        <v>74.8888888888889</v>
      </c>
      <c r="J1605" s="90"/>
      <c r="K1605" s="90"/>
      <c r="L1605" s="90"/>
      <c r="M1605" s="90"/>
      <c r="N1605" s="90"/>
      <c r="O1605" s="90"/>
      <c r="P1605" s="90"/>
      <c r="Q1605" s="90"/>
      <c r="R1605" s="90"/>
    </row>
    <row r="1606">
      <c r="A1606" s="89" t="s">
        <v>1781</v>
      </c>
      <c r="B1606" s="90">
        <v>900.0</v>
      </c>
      <c r="C1606" s="90">
        <v>22690.0</v>
      </c>
      <c r="D1606" s="90" t="s">
        <v>82</v>
      </c>
      <c r="E1606" s="92">
        <v>1.0</v>
      </c>
      <c r="F1606" s="92">
        <v>-0.928641804856576</v>
      </c>
      <c r="G1606" s="92">
        <v>4.60328555750027</v>
      </c>
      <c r="H1606" s="92">
        <v>0.496436829741125</v>
      </c>
      <c r="I1606" s="93">
        <v>72.5555555555556</v>
      </c>
      <c r="J1606" s="90"/>
      <c r="K1606" s="90"/>
      <c r="L1606" s="90"/>
      <c r="M1606" s="90"/>
      <c r="N1606" s="90"/>
      <c r="O1606" s="90"/>
      <c r="P1606" s="90"/>
      <c r="Q1606" s="90"/>
      <c r="R1606" s="90"/>
    </row>
    <row r="1607">
      <c r="A1607" s="89" t="s">
        <v>1782</v>
      </c>
      <c r="B1607" s="90">
        <v>900.0</v>
      </c>
      <c r="C1607" s="90">
        <v>22690.0</v>
      </c>
      <c r="D1607" s="90" t="s">
        <v>82</v>
      </c>
      <c r="E1607" s="92">
        <v>1.0</v>
      </c>
      <c r="F1607" s="92">
        <v>-0.928641804856576</v>
      </c>
      <c r="G1607" s="92">
        <v>4.60328555750027</v>
      </c>
      <c r="H1607" s="92">
        <v>0.496436829741125</v>
      </c>
      <c r="I1607" s="93">
        <v>72.5555555555556</v>
      </c>
      <c r="J1607" s="90"/>
      <c r="K1607" s="90"/>
      <c r="L1607" s="90"/>
      <c r="M1607" s="90"/>
      <c r="N1607" s="90"/>
      <c r="O1607" s="90"/>
      <c r="P1607" s="90"/>
      <c r="Q1607" s="90"/>
      <c r="R1607" s="90"/>
    </row>
    <row r="1608">
      <c r="A1608" s="89" t="s">
        <v>1783</v>
      </c>
      <c r="B1608" s="90">
        <v>900.0</v>
      </c>
      <c r="C1608" s="90">
        <v>22757.0</v>
      </c>
      <c r="D1608" s="90" t="s">
        <v>82</v>
      </c>
      <c r="E1608" s="92">
        <v>1.0</v>
      </c>
      <c r="F1608" s="92">
        <v>-0.922089916797647</v>
      </c>
      <c r="G1608" s="92">
        <v>4.45736292830135</v>
      </c>
      <c r="H1608" s="92">
        <v>0.481819845601286</v>
      </c>
      <c r="I1608" s="93">
        <v>74.5555555555556</v>
      </c>
      <c r="J1608" s="90"/>
      <c r="K1608" s="90"/>
      <c r="L1608" s="90"/>
      <c r="M1608" s="90"/>
      <c r="N1608" s="90"/>
      <c r="O1608" s="90"/>
      <c r="P1608" s="90"/>
      <c r="Q1608" s="90"/>
      <c r="R1608" s="90"/>
    </row>
    <row r="1609">
      <c r="A1609" s="89" t="s">
        <v>1784</v>
      </c>
      <c r="B1609" s="90">
        <v>900.0</v>
      </c>
      <c r="C1609" s="90">
        <v>22757.0</v>
      </c>
      <c r="D1609" s="90" t="s">
        <v>82</v>
      </c>
      <c r="E1609" s="92">
        <v>1.0</v>
      </c>
      <c r="F1609" s="92">
        <v>-0.922089916797647</v>
      </c>
      <c r="G1609" s="92">
        <v>4.45736292830135</v>
      </c>
      <c r="H1609" s="92">
        <v>0.481819845601286</v>
      </c>
      <c r="I1609" s="93">
        <v>74.5555555555556</v>
      </c>
      <c r="J1609" s="90"/>
      <c r="K1609" s="90"/>
      <c r="L1609" s="90"/>
      <c r="M1609" s="90"/>
      <c r="N1609" s="90"/>
      <c r="O1609" s="90"/>
      <c r="P1609" s="90"/>
      <c r="Q1609" s="90"/>
      <c r="R1609" s="90"/>
    </row>
    <row r="1610">
      <c r="A1610" s="89" t="s">
        <v>1785</v>
      </c>
      <c r="B1610" s="90">
        <v>900.0</v>
      </c>
      <c r="C1610" s="90">
        <v>22211.0</v>
      </c>
      <c r="D1610" s="90" t="s">
        <v>82</v>
      </c>
      <c r="E1610" s="92">
        <v>1.0</v>
      </c>
      <c r="F1610" s="92">
        <v>-0.923841049286189</v>
      </c>
      <c r="G1610" s="92">
        <v>4.41306043377876</v>
      </c>
      <c r="H1610" s="92">
        <v>0.478009278409163</v>
      </c>
      <c r="I1610" s="93">
        <v>72.3333333333333</v>
      </c>
      <c r="J1610" s="90"/>
      <c r="K1610" s="90"/>
      <c r="L1610" s="90"/>
      <c r="M1610" s="90"/>
      <c r="N1610" s="90"/>
      <c r="O1610" s="90"/>
      <c r="P1610" s="90"/>
      <c r="Q1610" s="90"/>
      <c r="R1610" s="90"/>
    </row>
    <row r="1611">
      <c r="A1611" s="89" t="s">
        <v>1786</v>
      </c>
      <c r="B1611" s="90">
        <v>900.0</v>
      </c>
      <c r="C1611" s="90">
        <v>22211.0</v>
      </c>
      <c r="D1611" s="90" t="s">
        <v>82</v>
      </c>
      <c r="E1611" s="92">
        <v>1.0</v>
      </c>
      <c r="F1611" s="92">
        <v>-0.923841049286189</v>
      </c>
      <c r="G1611" s="92">
        <v>4.41306043377876</v>
      </c>
      <c r="H1611" s="92">
        <v>0.478009278409163</v>
      </c>
      <c r="I1611" s="93">
        <v>72.3333333333333</v>
      </c>
      <c r="J1611" s="90"/>
      <c r="K1611" s="90"/>
      <c r="L1611" s="90"/>
      <c r="M1611" s="90"/>
      <c r="N1611" s="90"/>
      <c r="O1611" s="90"/>
      <c r="P1611" s="90"/>
      <c r="Q1611" s="90"/>
      <c r="R1611" s="90"/>
    </row>
    <row r="1612">
      <c r="A1612" s="89" t="s">
        <v>1787</v>
      </c>
      <c r="B1612" s="90">
        <v>900.0</v>
      </c>
      <c r="C1612" s="90">
        <v>23089.0</v>
      </c>
      <c r="D1612" s="90" t="s">
        <v>82</v>
      </c>
      <c r="E1612" s="92">
        <v>1.0</v>
      </c>
      <c r="F1612" s="92">
        <v>-0.927806866093808</v>
      </c>
      <c r="G1612" s="92">
        <v>4.87290705731514</v>
      </c>
      <c r="H1612" s="92">
        <v>0.52316083591637</v>
      </c>
      <c r="I1612" s="93">
        <v>73.5555555555556</v>
      </c>
      <c r="J1612" s="90"/>
      <c r="K1612" s="90"/>
      <c r="L1612" s="90"/>
      <c r="M1612" s="90"/>
      <c r="N1612" s="90"/>
      <c r="O1612" s="90"/>
      <c r="P1612" s="90"/>
      <c r="Q1612" s="90"/>
      <c r="R1612" s="90"/>
    </row>
    <row r="1613">
      <c r="A1613" s="89" t="s">
        <v>1788</v>
      </c>
      <c r="B1613" s="90">
        <v>900.0</v>
      </c>
      <c r="C1613" s="90">
        <v>23089.0</v>
      </c>
      <c r="D1613" s="90" t="s">
        <v>82</v>
      </c>
      <c r="E1613" s="92">
        <v>1.0</v>
      </c>
      <c r="F1613" s="92">
        <v>-0.927806866093808</v>
      </c>
      <c r="G1613" s="92">
        <v>4.87290705731514</v>
      </c>
      <c r="H1613" s="92">
        <v>0.52316083591637</v>
      </c>
      <c r="I1613" s="93">
        <v>73.5555555555556</v>
      </c>
      <c r="J1613" s="90"/>
      <c r="K1613" s="90"/>
      <c r="L1613" s="90"/>
      <c r="M1613" s="90"/>
      <c r="N1613" s="90"/>
      <c r="O1613" s="90"/>
      <c r="P1613" s="90"/>
      <c r="Q1613" s="90"/>
      <c r="R1613" s="90"/>
    </row>
    <row r="1614">
      <c r="A1614" s="89" t="s">
        <v>1789</v>
      </c>
      <c r="B1614" s="90">
        <v>900.0</v>
      </c>
      <c r="C1614" s="90">
        <v>23767.0</v>
      </c>
      <c r="D1614" s="90" t="s">
        <v>82</v>
      </c>
      <c r="E1614" s="92">
        <v>0.999999999999997</v>
      </c>
      <c r="F1614" s="92">
        <v>-0.919419424177019</v>
      </c>
      <c r="G1614" s="92">
        <v>3.91252320305471</v>
      </c>
      <c r="H1614" s="92">
        <v>0.426825340459796</v>
      </c>
      <c r="I1614" s="93">
        <v>75.0</v>
      </c>
      <c r="J1614" s="90"/>
      <c r="K1614" s="90"/>
      <c r="L1614" s="90"/>
      <c r="M1614" s="90"/>
      <c r="N1614" s="90"/>
      <c r="O1614" s="90"/>
      <c r="P1614" s="90"/>
      <c r="Q1614" s="90"/>
      <c r="R1614" s="90"/>
    </row>
    <row r="1615">
      <c r="A1615" s="89" t="s">
        <v>1790</v>
      </c>
      <c r="B1615" s="90">
        <v>900.0</v>
      </c>
      <c r="C1615" s="90">
        <v>23767.0</v>
      </c>
      <c r="D1615" s="90" t="s">
        <v>82</v>
      </c>
      <c r="E1615" s="92">
        <v>0.999999999999997</v>
      </c>
      <c r="F1615" s="92">
        <v>-0.919419424177019</v>
      </c>
      <c r="G1615" s="92">
        <v>3.91252320305471</v>
      </c>
      <c r="H1615" s="92">
        <v>0.426825340459796</v>
      </c>
      <c r="I1615" s="93">
        <v>75.0</v>
      </c>
      <c r="J1615" s="90"/>
      <c r="K1615" s="90"/>
      <c r="L1615" s="90"/>
      <c r="M1615" s="90"/>
      <c r="N1615" s="90"/>
      <c r="O1615" s="90"/>
      <c r="P1615" s="90"/>
      <c r="Q1615" s="90"/>
      <c r="R1615" s="90"/>
    </row>
    <row r="1616">
      <c r="A1616" s="89" t="s">
        <v>1791</v>
      </c>
      <c r="B1616" s="90">
        <v>900.0</v>
      </c>
      <c r="C1616" s="90">
        <v>23143.0</v>
      </c>
      <c r="D1616" s="90" t="s">
        <v>82</v>
      </c>
      <c r="E1616" s="92">
        <v>1.0</v>
      </c>
      <c r="F1616" s="92">
        <v>-0.920089450279615</v>
      </c>
      <c r="G1616" s="92">
        <v>4.6283360782465</v>
      </c>
      <c r="H1616" s="92">
        <v>0.498863007192326</v>
      </c>
      <c r="I1616" s="93">
        <v>75.3333333333333</v>
      </c>
      <c r="J1616" s="90"/>
      <c r="K1616" s="90"/>
      <c r="L1616" s="90"/>
      <c r="M1616" s="90"/>
      <c r="N1616" s="90"/>
      <c r="O1616" s="90"/>
      <c r="P1616" s="90"/>
      <c r="Q1616" s="90"/>
      <c r="R1616" s="90"/>
    </row>
    <row r="1617">
      <c r="A1617" s="89" t="s">
        <v>1792</v>
      </c>
      <c r="B1617" s="90">
        <v>900.0</v>
      </c>
      <c r="C1617" s="90">
        <v>23143.0</v>
      </c>
      <c r="D1617" s="90" t="s">
        <v>82</v>
      </c>
      <c r="E1617" s="92">
        <v>1.0</v>
      </c>
      <c r="F1617" s="92">
        <v>-0.920089450279615</v>
      </c>
      <c r="G1617" s="92">
        <v>4.6283360782465</v>
      </c>
      <c r="H1617" s="92">
        <v>0.498863007192326</v>
      </c>
      <c r="I1617" s="93">
        <v>75.3333333333333</v>
      </c>
      <c r="J1617" s="90"/>
      <c r="K1617" s="90"/>
      <c r="L1617" s="90"/>
      <c r="M1617" s="90"/>
      <c r="N1617" s="90"/>
      <c r="O1617" s="90"/>
      <c r="P1617" s="90"/>
      <c r="Q1617" s="90"/>
      <c r="R1617" s="90"/>
    </row>
    <row r="1618">
      <c r="A1618" s="89" t="s">
        <v>1793</v>
      </c>
      <c r="B1618" s="90">
        <v>900.0</v>
      </c>
      <c r="C1618" s="90">
        <v>22789.0</v>
      </c>
      <c r="D1618" s="90" t="s">
        <v>82</v>
      </c>
      <c r="E1618" s="92">
        <v>1.0</v>
      </c>
      <c r="F1618" s="92">
        <v>-0.92518340286413</v>
      </c>
      <c r="G1618" s="92">
        <v>4.56299360128624</v>
      </c>
      <c r="H1618" s="92">
        <v>0.492191544353987</v>
      </c>
      <c r="I1618" s="93">
        <v>72.7777777777778</v>
      </c>
      <c r="J1618" s="90"/>
      <c r="K1618" s="90"/>
      <c r="L1618" s="90"/>
      <c r="M1618" s="90"/>
      <c r="N1618" s="90"/>
      <c r="O1618" s="90"/>
      <c r="P1618" s="90"/>
      <c r="Q1618" s="90"/>
      <c r="R1618" s="90"/>
    </row>
    <row r="1619">
      <c r="A1619" s="89" t="s">
        <v>1794</v>
      </c>
      <c r="B1619" s="90">
        <v>900.0</v>
      </c>
      <c r="C1619" s="90">
        <v>22789.0</v>
      </c>
      <c r="D1619" s="90" t="s">
        <v>82</v>
      </c>
      <c r="E1619" s="92">
        <v>1.0</v>
      </c>
      <c r="F1619" s="92">
        <v>-0.92518340286413</v>
      </c>
      <c r="G1619" s="92">
        <v>4.56299360128624</v>
      </c>
      <c r="H1619" s="92">
        <v>0.492191544353987</v>
      </c>
      <c r="I1619" s="93">
        <v>72.7777777777778</v>
      </c>
      <c r="J1619" s="90"/>
      <c r="K1619" s="90"/>
      <c r="L1619" s="90"/>
      <c r="M1619" s="90"/>
      <c r="N1619" s="90"/>
      <c r="O1619" s="90"/>
      <c r="P1619" s="90"/>
      <c r="Q1619" s="90"/>
      <c r="R1619" s="90"/>
    </row>
    <row r="1620">
      <c r="A1620" s="89" t="s">
        <v>1795</v>
      </c>
      <c r="B1620" s="90">
        <v>900.0</v>
      </c>
      <c r="C1620" s="90">
        <v>23114.0</v>
      </c>
      <c r="D1620" s="90" t="s">
        <v>82</v>
      </c>
      <c r="E1620" s="92">
        <v>0.999999999999999</v>
      </c>
      <c r="F1620" s="92">
        <v>-0.924148430477082</v>
      </c>
      <c r="G1620" s="92">
        <v>4.26013003774099</v>
      </c>
      <c r="H1620" s="92">
        <v>0.461289923959702</v>
      </c>
      <c r="I1620" s="93">
        <v>76.6666666666667</v>
      </c>
      <c r="J1620" s="90"/>
      <c r="K1620" s="90"/>
      <c r="L1620" s="90"/>
      <c r="M1620" s="90"/>
      <c r="N1620" s="90"/>
      <c r="O1620" s="90"/>
      <c r="P1620" s="90"/>
      <c r="Q1620" s="90"/>
      <c r="R1620" s="90"/>
    </row>
    <row r="1621">
      <c r="A1621" s="89" t="s">
        <v>1796</v>
      </c>
      <c r="B1621" s="90">
        <v>900.0</v>
      </c>
      <c r="C1621" s="90">
        <v>23114.0</v>
      </c>
      <c r="D1621" s="90" t="s">
        <v>82</v>
      </c>
      <c r="E1621" s="92">
        <v>0.999999999999999</v>
      </c>
      <c r="F1621" s="92">
        <v>-0.924148430477082</v>
      </c>
      <c r="G1621" s="92">
        <v>4.26013003774099</v>
      </c>
      <c r="H1621" s="92">
        <v>0.461289923959702</v>
      </c>
      <c r="I1621" s="93">
        <v>76.6666666666667</v>
      </c>
      <c r="J1621" s="90"/>
      <c r="K1621" s="90"/>
      <c r="L1621" s="90"/>
      <c r="M1621" s="90"/>
      <c r="N1621" s="90"/>
      <c r="O1621" s="90"/>
      <c r="P1621" s="90"/>
      <c r="Q1621" s="90"/>
      <c r="R1621" s="90"/>
    </row>
    <row r="1622">
      <c r="A1622" s="89" t="s">
        <v>1797</v>
      </c>
      <c r="B1622" s="90">
        <v>900.0</v>
      </c>
      <c r="C1622" s="90">
        <v>22495.0</v>
      </c>
      <c r="D1622" s="90" t="s">
        <v>82</v>
      </c>
      <c r="E1622" s="92">
        <v>1.0</v>
      </c>
      <c r="F1622" s="92">
        <v>-0.930284929837553</v>
      </c>
      <c r="G1622" s="92">
        <v>5.17946151446616</v>
      </c>
      <c r="H1622" s="92">
        <v>0.554186672236981</v>
      </c>
      <c r="I1622" s="93">
        <v>71.8888888888889</v>
      </c>
      <c r="J1622" s="90"/>
      <c r="K1622" s="90"/>
      <c r="L1622" s="90"/>
      <c r="M1622" s="90"/>
      <c r="N1622" s="90"/>
      <c r="O1622" s="90"/>
      <c r="P1622" s="90"/>
      <c r="Q1622" s="90"/>
      <c r="R1622" s="90"/>
    </row>
    <row r="1623">
      <c r="A1623" s="89" t="s">
        <v>1798</v>
      </c>
      <c r="B1623" s="90">
        <v>900.0</v>
      </c>
      <c r="C1623" s="90">
        <v>22495.0</v>
      </c>
      <c r="D1623" s="90" t="s">
        <v>82</v>
      </c>
      <c r="E1623" s="92">
        <v>1.0</v>
      </c>
      <c r="F1623" s="92">
        <v>-0.930284929837553</v>
      </c>
      <c r="G1623" s="92">
        <v>5.17946151446616</v>
      </c>
      <c r="H1623" s="92">
        <v>0.554186672236981</v>
      </c>
      <c r="I1623" s="93">
        <v>71.8888888888889</v>
      </c>
      <c r="J1623" s="90"/>
      <c r="K1623" s="90"/>
      <c r="L1623" s="90"/>
      <c r="M1623" s="90"/>
      <c r="N1623" s="90"/>
      <c r="O1623" s="90"/>
      <c r="P1623" s="90"/>
      <c r="Q1623" s="90"/>
      <c r="R1623" s="90"/>
    </row>
    <row r="1624">
      <c r="A1624" s="89" t="s">
        <v>493</v>
      </c>
      <c r="B1624" s="90">
        <v>900.0</v>
      </c>
      <c r="C1624" s="90">
        <v>22417.0</v>
      </c>
      <c r="D1624" s="90" t="s">
        <v>82</v>
      </c>
      <c r="E1624" s="92">
        <v>0.999999999999998</v>
      </c>
      <c r="F1624" s="92">
        <v>-0.922594594591359</v>
      </c>
      <c r="G1624" s="92">
        <v>4.5001833226855</v>
      </c>
      <c r="H1624" s="92">
        <v>0.486454017723342</v>
      </c>
      <c r="I1624" s="93">
        <v>73.3333333333333</v>
      </c>
      <c r="J1624" s="90"/>
      <c r="K1624" s="90"/>
      <c r="L1624" s="90"/>
      <c r="M1624" s="90"/>
      <c r="N1624" s="90"/>
      <c r="O1624" s="90"/>
      <c r="P1624" s="90"/>
      <c r="Q1624" s="90"/>
      <c r="R1624" s="90"/>
    </row>
    <row r="1625">
      <c r="A1625" s="89" t="s">
        <v>498</v>
      </c>
      <c r="B1625" s="90">
        <v>900.0</v>
      </c>
      <c r="C1625" s="90">
        <v>22417.0</v>
      </c>
      <c r="D1625" s="90" t="s">
        <v>82</v>
      </c>
      <c r="E1625" s="92">
        <v>0.999999999999998</v>
      </c>
      <c r="F1625" s="92">
        <v>-0.922594594591359</v>
      </c>
      <c r="G1625" s="92">
        <v>4.5001833226855</v>
      </c>
      <c r="H1625" s="92">
        <v>0.486454017723342</v>
      </c>
      <c r="I1625" s="93">
        <v>73.3333333333333</v>
      </c>
      <c r="J1625" s="90"/>
      <c r="K1625" s="90"/>
      <c r="L1625" s="90"/>
      <c r="M1625" s="90"/>
      <c r="N1625" s="90"/>
      <c r="O1625" s="90"/>
      <c r="P1625" s="90"/>
      <c r="Q1625" s="90"/>
      <c r="R1625" s="90"/>
    </row>
    <row r="1626">
      <c r="A1626" s="89" t="s">
        <v>1799</v>
      </c>
      <c r="B1626" s="90">
        <v>900.0</v>
      </c>
      <c r="C1626" s="90">
        <v>22972.0</v>
      </c>
      <c r="D1626" s="90" t="s">
        <v>82</v>
      </c>
      <c r="E1626" s="92">
        <v>0.999999999999998</v>
      </c>
      <c r="F1626" s="92">
        <v>-0.92750142059894</v>
      </c>
      <c r="G1626" s="92">
        <v>3.97576627344704</v>
      </c>
      <c r="H1626" s="92">
        <v>0.433786878526833</v>
      </c>
      <c r="I1626" s="93">
        <v>75.0</v>
      </c>
      <c r="J1626" s="90"/>
      <c r="K1626" s="90"/>
      <c r="L1626" s="90"/>
      <c r="M1626" s="90"/>
      <c r="N1626" s="90"/>
      <c r="O1626" s="90"/>
      <c r="P1626" s="90"/>
      <c r="Q1626" s="90"/>
      <c r="R1626" s="90"/>
    </row>
    <row r="1627">
      <c r="A1627" s="89" t="s">
        <v>1800</v>
      </c>
      <c r="B1627" s="90">
        <v>900.0</v>
      </c>
      <c r="C1627" s="90">
        <v>22972.0</v>
      </c>
      <c r="D1627" s="90" t="s">
        <v>82</v>
      </c>
      <c r="E1627" s="92">
        <v>0.999999999999998</v>
      </c>
      <c r="F1627" s="92">
        <v>-0.92750142059894</v>
      </c>
      <c r="G1627" s="92">
        <v>3.97576627344704</v>
      </c>
      <c r="H1627" s="92">
        <v>0.433786878526833</v>
      </c>
      <c r="I1627" s="93">
        <v>75.0</v>
      </c>
      <c r="J1627" s="90"/>
      <c r="K1627" s="90"/>
      <c r="L1627" s="90"/>
      <c r="M1627" s="90"/>
      <c r="N1627" s="90"/>
      <c r="O1627" s="90"/>
      <c r="P1627" s="90"/>
      <c r="Q1627" s="90"/>
      <c r="R1627" s="90"/>
    </row>
    <row r="1628">
      <c r="A1628" s="89" t="s">
        <v>1801</v>
      </c>
      <c r="B1628" s="90">
        <v>900.0</v>
      </c>
      <c r="C1628" s="90">
        <v>22660.0</v>
      </c>
      <c r="D1628" s="90" t="s">
        <v>82</v>
      </c>
      <c r="E1628" s="92">
        <v>1.0</v>
      </c>
      <c r="F1628" s="92">
        <v>-0.925263197058049</v>
      </c>
      <c r="G1628" s="92">
        <v>4.63383722827966</v>
      </c>
      <c r="H1628" s="92">
        <v>0.499526393471151</v>
      </c>
      <c r="I1628" s="93">
        <v>73.0</v>
      </c>
      <c r="J1628" s="90"/>
      <c r="K1628" s="90"/>
      <c r="L1628" s="90"/>
      <c r="M1628" s="90"/>
      <c r="N1628" s="90"/>
      <c r="O1628" s="90"/>
      <c r="P1628" s="90"/>
      <c r="Q1628" s="90"/>
      <c r="R1628" s="90"/>
    </row>
    <row r="1629">
      <c r="A1629" s="89" t="s">
        <v>1802</v>
      </c>
      <c r="B1629" s="90">
        <v>900.0</v>
      </c>
      <c r="C1629" s="90">
        <v>22660.0</v>
      </c>
      <c r="D1629" s="90" t="s">
        <v>82</v>
      </c>
      <c r="E1629" s="92">
        <v>1.0</v>
      </c>
      <c r="F1629" s="92">
        <v>-0.925263197058049</v>
      </c>
      <c r="G1629" s="92">
        <v>4.63383722827966</v>
      </c>
      <c r="H1629" s="92">
        <v>0.499526393471151</v>
      </c>
      <c r="I1629" s="93">
        <v>73.0</v>
      </c>
      <c r="J1629" s="90"/>
      <c r="K1629" s="90"/>
      <c r="L1629" s="90"/>
      <c r="M1629" s="90"/>
      <c r="N1629" s="90"/>
      <c r="O1629" s="90"/>
      <c r="P1629" s="90"/>
      <c r="Q1629" s="90"/>
      <c r="R1629" s="90"/>
    </row>
    <row r="1630">
      <c r="A1630" s="89" t="s">
        <v>1803</v>
      </c>
      <c r="B1630" s="90">
        <v>900.0</v>
      </c>
      <c r="C1630" s="90">
        <v>23239.0</v>
      </c>
      <c r="D1630" s="90" t="s">
        <v>82</v>
      </c>
      <c r="E1630" s="92">
        <v>1.0</v>
      </c>
      <c r="F1630" s="92">
        <v>-0.92555285667164</v>
      </c>
      <c r="G1630" s="92">
        <v>4.33399730198135</v>
      </c>
      <c r="H1630" s="92">
        <v>0.468923129888551</v>
      </c>
      <c r="I1630" s="93">
        <v>76.0</v>
      </c>
      <c r="J1630" s="90"/>
      <c r="K1630" s="90"/>
      <c r="L1630" s="90"/>
      <c r="M1630" s="90"/>
      <c r="N1630" s="90"/>
      <c r="O1630" s="90"/>
      <c r="P1630" s="90"/>
      <c r="Q1630" s="90"/>
      <c r="R1630" s="90"/>
    </row>
    <row r="1631">
      <c r="A1631" s="89" t="s">
        <v>1804</v>
      </c>
      <c r="B1631" s="90">
        <v>900.0</v>
      </c>
      <c r="C1631" s="90">
        <v>23239.0</v>
      </c>
      <c r="D1631" s="90" t="s">
        <v>82</v>
      </c>
      <c r="E1631" s="92">
        <v>1.0</v>
      </c>
      <c r="F1631" s="92">
        <v>-0.92555285667164</v>
      </c>
      <c r="G1631" s="92">
        <v>4.33399730198135</v>
      </c>
      <c r="H1631" s="92">
        <v>0.468923129888551</v>
      </c>
      <c r="I1631" s="93">
        <v>76.0</v>
      </c>
      <c r="J1631" s="90"/>
      <c r="K1631" s="90"/>
      <c r="L1631" s="90"/>
      <c r="M1631" s="90"/>
      <c r="N1631" s="90"/>
      <c r="O1631" s="90"/>
      <c r="P1631" s="90"/>
      <c r="Q1631" s="90"/>
      <c r="R1631" s="90"/>
    </row>
    <row r="1632">
      <c r="A1632" s="89" t="s">
        <v>1805</v>
      </c>
      <c r="B1632" s="90">
        <v>900.0</v>
      </c>
      <c r="C1632" s="90">
        <v>23162.0</v>
      </c>
      <c r="D1632" s="90" t="s">
        <v>82</v>
      </c>
      <c r="E1632" s="92">
        <v>1.0</v>
      </c>
      <c r="F1632" s="92">
        <v>-0.917116973336701</v>
      </c>
      <c r="G1632" s="92">
        <v>3.95479011895094</v>
      </c>
      <c r="H1632" s="92">
        <v>0.43126804233305</v>
      </c>
      <c r="I1632" s="93">
        <v>75.2222222222222</v>
      </c>
      <c r="J1632" s="90"/>
      <c r="K1632" s="90"/>
      <c r="L1632" s="90"/>
      <c r="M1632" s="90"/>
      <c r="N1632" s="90"/>
      <c r="O1632" s="90"/>
      <c r="P1632" s="90"/>
      <c r="Q1632" s="90"/>
      <c r="R1632" s="90"/>
    </row>
    <row r="1633">
      <c r="A1633" s="89" t="s">
        <v>1806</v>
      </c>
      <c r="B1633" s="90">
        <v>900.0</v>
      </c>
      <c r="C1633" s="90">
        <v>23162.0</v>
      </c>
      <c r="D1633" s="90" t="s">
        <v>82</v>
      </c>
      <c r="E1633" s="92">
        <v>1.0</v>
      </c>
      <c r="F1633" s="92">
        <v>-0.917116973336701</v>
      </c>
      <c r="G1633" s="92">
        <v>3.95479011895094</v>
      </c>
      <c r="H1633" s="92">
        <v>0.43126804233305</v>
      </c>
      <c r="I1633" s="93">
        <v>75.2222222222222</v>
      </c>
      <c r="J1633" s="90"/>
      <c r="K1633" s="90"/>
      <c r="L1633" s="90"/>
      <c r="M1633" s="90"/>
      <c r="N1633" s="90"/>
      <c r="O1633" s="90"/>
      <c r="P1633" s="90"/>
      <c r="Q1633" s="90"/>
      <c r="R1633" s="90"/>
    </row>
    <row r="1634">
      <c r="A1634" s="89" t="s">
        <v>1807</v>
      </c>
      <c r="B1634" s="90">
        <v>900.0</v>
      </c>
      <c r="C1634" s="90">
        <v>22375.0</v>
      </c>
      <c r="D1634" s="90" t="s">
        <v>82</v>
      </c>
      <c r="E1634" s="92">
        <v>1.0</v>
      </c>
      <c r="F1634" s="92">
        <v>-0.923217167178967</v>
      </c>
      <c r="G1634" s="92">
        <v>4.79436956989892</v>
      </c>
      <c r="H1634" s="92">
        <v>0.515924374709066</v>
      </c>
      <c r="I1634" s="93">
        <v>71.6666666666667</v>
      </c>
      <c r="J1634" s="90"/>
      <c r="K1634" s="90"/>
      <c r="L1634" s="90"/>
      <c r="M1634" s="90"/>
      <c r="N1634" s="90"/>
      <c r="O1634" s="90"/>
      <c r="P1634" s="90"/>
      <c r="Q1634" s="90"/>
      <c r="R1634" s="90"/>
    </row>
    <row r="1635">
      <c r="A1635" s="89" t="s">
        <v>1808</v>
      </c>
      <c r="B1635" s="90">
        <v>900.0</v>
      </c>
      <c r="C1635" s="90">
        <v>22375.0</v>
      </c>
      <c r="D1635" s="90" t="s">
        <v>82</v>
      </c>
      <c r="E1635" s="92">
        <v>1.0</v>
      </c>
      <c r="F1635" s="92">
        <v>-0.923217167178967</v>
      </c>
      <c r="G1635" s="92">
        <v>4.79436956989892</v>
      </c>
      <c r="H1635" s="92">
        <v>0.515924374709066</v>
      </c>
      <c r="I1635" s="93">
        <v>71.6666666666667</v>
      </c>
      <c r="J1635" s="90"/>
      <c r="K1635" s="90"/>
      <c r="L1635" s="90"/>
      <c r="M1635" s="90"/>
      <c r="N1635" s="90"/>
      <c r="O1635" s="90"/>
      <c r="P1635" s="90"/>
      <c r="Q1635" s="90"/>
      <c r="R1635" s="90"/>
    </row>
    <row r="1636">
      <c r="A1636" s="89" t="s">
        <v>1809</v>
      </c>
      <c r="B1636" s="90">
        <v>900.0</v>
      </c>
      <c r="C1636" s="90">
        <v>22704.0</v>
      </c>
      <c r="D1636" s="90" t="s">
        <v>82</v>
      </c>
      <c r="E1636" s="92">
        <v>0.999999999999997</v>
      </c>
      <c r="F1636" s="92">
        <v>-0.931239601211011</v>
      </c>
      <c r="G1636" s="92">
        <v>4.0306459579573</v>
      </c>
      <c r="H1636" s="92">
        <v>0.439323459107496</v>
      </c>
      <c r="I1636" s="93">
        <v>72.7777777777778</v>
      </c>
      <c r="J1636" s="90"/>
      <c r="K1636" s="90"/>
      <c r="L1636" s="90"/>
      <c r="M1636" s="90"/>
      <c r="N1636" s="90"/>
      <c r="O1636" s="90"/>
      <c r="P1636" s="90"/>
      <c r="Q1636" s="90"/>
      <c r="R1636" s="90"/>
    </row>
    <row r="1637">
      <c r="A1637" s="89" t="s">
        <v>1810</v>
      </c>
      <c r="B1637" s="90">
        <v>900.0</v>
      </c>
      <c r="C1637" s="90">
        <v>22704.0</v>
      </c>
      <c r="D1637" s="90" t="s">
        <v>82</v>
      </c>
      <c r="E1637" s="92">
        <v>0.999999999999997</v>
      </c>
      <c r="F1637" s="92">
        <v>-0.931239601211011</v>
      </c>
      <c r="G1637" s="92">
        <v>4.0306459579573</v>
      </c>
      <c r="H1637" s="92">
        <v>0.439323459107496</v>
      </c>
      <c r="I1637" s="93">
        <v>72.7777777777778</v>
      </c>
      <c r="J1637" s="90"/>
      <c r="K1637" s="90"/>
      <c r="L1637" s="90"/>
      <c r="M1637" s="90"/>
      <c r="N1637" s="90"/>
      <c r="O1637" s="90"/>
      <c r="P1637" s="90"/>
      <c r="Q1637" s="90"/>
      <c r="R1637" s="90"/>
    </row>
    <row r="1638">
      <c r="A1638" s="89" t="s">
        <v>1811</v>
      </c>
      <c r="B1638" s="90">
        <v>900.0</v>
      </c>
      <c r="C1638" s="90">
        <v>22663.0</v>
      </c>
      <c r="D1638" s="90" t="s">
        <v>82</v>
      </c>
      <c r="E1638" s="92">
        <v>1.0</v>
      </c>
      <c r="F1638" s="92">
        <v>-0.919747441993627</v>
      </c>
      <c r="G1638" s="92">
        <v>4.09536040054509</v>
      </c>
      <c r="H1638" s="92">
        <v>0.44583960171103</v>
      </c>
      <c r="I1638" s="93">
        <v>73.8888888888889</v>
      </c>
      <c r="J1638" s="90"/>
      <c r="K1638" s="90"/>
      <c r="L1638" s="90"/>
      <c r="M1638" s="90"/>
      <c r="N1638" s="90"/>
      <c r="O1638" s="90"/>
      <c r="P1638" s="90"/>
      <c r="Q1638" s="90"/>
      <c r="R1638" s="90"/>
    </row>
    <row r="1639">
      <c r="A1639" s="89" t="s">
        <v>1812</v>
      </c>
      <c r="B1639" s="90">
        <v>900.0</v>
      </c>
      <c r="C1639" s="90">
        <v>22663.0</v>
      </c>
      <c r="D1639" s="90" t="s">
        <v>82</v>
      </c>
      <c r="E1639" s="92">
        <v>1.0</v>
      </c>
      <c r="F1639" s="92">
        <v>-0.919747441993627</v>
      </c>
      <c r="G1639" s="92">
        <v>4.09536040054509</v>
      </c>
      <c r="H1639" s="92">
        <v>0.44583960171103</v>
      </c>
      <c r="I1639" s="93">
        <v>73.8888888888889</v>
      </c>
      <c r="J1639" s="90"/>
      <c r="K1639" s="90"/>
      <c r="L1639" s="90"/>
      <c r="M1639" s="90"/>
      <c r="N1639" s="90"/>
      <c r="O1639" s="90"/>
      <c r="P1639" s="90"/>
      <c r="Q1639" s="90"/>
      <c r="R1639" s="90"/>
    </row>
    <row r="1640">
      <c r="A1640" s="89" t="s">
        <v>1813</v>
      </c>
      <c r="B1640" s="90">
        <v>900.0</v>
      </c>
      <c r="C1640" s="90">
        <v>22573.0</v>
      </c>
      <c r="D1640" s="90" t="s">
        <v>82</v>
      </c>
      <c r="E1640" s="92">
        <v>1.0</v>
      </c>
      <c r="F1640" s="92">
        <v>-0.922438185533236</v>
      </c>
      <c r="G1640" s="92">
        <v>4.42055803321497</v>
      </c>
      <c r="H1640" s="92">
        <v>0.478006404667789</v>
      </c>
      <c r="I1640" s="93">
        <v>74.7777777777778</v>
      </c>
      <c r="J1640" s="90"/>
      <c r="K1640" s="90"/>
      <c r="L1640" s="90"/>
      <c r="M1640" s="90"/>
      <c r="N1640" s="90"/>
      <c r="O1640" s="90"/>
      <c r="P1640" s="90"/>
      <c r="Q1640" s="90"/>
      <c r="R1640" s="90"/>
    </row>
    <row r="1641">
      <c r="A1641" s="89" t="s">
        <v>1814</v>
      </c>
      <c r="B1641" s="90">
        <v>900.0</v>
      </c>
      <c r="C1641" s="90">
        <v>22573.0</v>
      </c>
      <c r="D1641" s="90" t="s">
        <v>82</v>
      </c>
      <c r="E1641" s="92">
        <v>1.0</v>
      </c>
      <c r="F1641" s="92">
        <v>-0.922438185533236</v>
      </c>
      <c r="G1641" s="92">
        <v>4.42055803321497</v>
      </c>
      <c r="H1641" s="92">
        <v>0.478006404667789</v>
      </c>
      <c r="I1641" s="93">
        <v>74.7777777777778</v>
      </c>
      <c r="J1641" s="90"/>
      <c r="K1641" s="90"/>
      <c r="L1641" s="90"/>
      <c r="M1641" s="90"/>
      <c r="N1641" s="90"/>
      <c r="O1641" s="90"/>
      <c r="P1641" s="90"/>
      <c r="Q1641" s="90"/>
      <c r="R1641" s="90"/>
    </row>
    <row r="1642">
      <c r="A1642" s="89" t="s">
        <v>1815</v>
      </c>
      <c r="B1642" s="90">
        <v>900.0</v>
      </c>
      <c r="C1642" s="90">
        <v>22081.0</v>
      </c>
      <c r="D1642" s="90" t="s">
        <v>82</v>
      </c>
      <c r="E1642" s="92">
        <v>0.999999999999998</v>
      </c>
      <c r="F1642" s="92">
        <v>-0.925093196830322</v>
      </c>
      <c r="G1642" s="92">
        <v>3.99184603511065</v>
      </c>
      <c r="H1642" s="92">
        <v>0.435690652163129</v>
      </c>
      <c r="I1642" s="93">
        <v>71.8888888888889</v>
      </c>
      <c r="J1642" s="90"/>
      <c r="K1642" s="90"/>
      <c r="L1642" s="90"/>
      <c r="M1642" s="90"/>
      <c r="N1642" s="90"/>
      <c r="O1642" s="90"/>
      <c r="P1642" s="90"/>
      <c r="Q1642" s="90"/>
      <c r="R1642" s="90"/>
    </row>
    <row r="1643">
      <c r="A1643" s="89" t="s">
        <v>1816</v>
      </c>
      <c r="B1643" s="90">
        <v>900.0</v>
      </c>
      <c r="C1643" s="90">
        <v>22081.0</v>
      </c>
      <c r="D1643" s="90" t="s">
        <v>82</v>
      </c>
      <c r="E1643" s="92">
        <v>0.999999999999998</v>
      </c>
      <c r="F1643" s="92">
        <v>-0.925093196830322</v>
      </c>
      <c r="G1643" s="92">
        <v>3.99184603511065</v>
      </c>
      <c r="H1643" s="92">
        <v>0.435690652163129</v>
      </c>
      <c r="I1643" s="93">
        <v>71.8888888888889</v>
      </c>
      <c r="J1643" s="90"/>
      <c r="K1643" s="90"/>
      <c r="L1643" s="90"/>
      <c r="M1643" s="90"/>
      <c r="N1643" s="90"/>
      <c r="O1643" s="90"/>
      <c r="P1643" s="90"/>
      <c r="Q1643" s="90"/>
      <c r="R1643" s="90"/>
    </row>
    <row r="1644">
      <c r="A1644" s="89" t="s">
        <v>1817</v>
      </c>
      <c r="B1644" s="90">
        <v>900.0</v>
      </c>
      <c r="C1644" s="90">
        <v>22991.0</v>
      </c>
      <c r="D1644" s="90" t="s">
        <v>82</v>
      </c>
      <c r="E1644" s="92">
        <v>1.0</v>
      </c>
      <c r="F1644" s="92">
        <v>-0.920643454102514</v>
      </c>
      <c r="G1644" s="92">
        <v>4.12670950110293</v>
      </c>
      <c r="H1644" s="92">
        <v>0.448754780377925</v>
      </c>
      <c r="I1644" s="93">
        <v>73.5555555555556</v>
      </c>
      <c r="J1644" s="90"/>
      <c r="K1644" s="90"/>
      <c r="L1644" s="90"/>
      <c r="M1644" s="90"/>
      <c r="N1644" s="90"/>
      <c r="O1644" s="90"/>
      <c r="P1644" s="90"/>
      <c r="Q1644" s="90"/>
      <c r="R1644" s="90"/>
    </row>
    <row r="1645">
      <c r="A1645" s="89" t="s">
        <v>1818</v>
      </c>
      <c r="B1645" s="90">
        <v>900.0</v>
      </c>
      <c r="C1645" s="90">
        <v>22991.0</v>
      </c>
      <c r="D1645" s="90" t="s">
        <v>82</v>
      </c>
      <c r="E1645" s="92">
        <v>1.0</v>
      </c>
      <c r="F1645" s="92">
        <v>-0.920643454102514</v>
      </c>
      <c r="G1645" s="92">
        <v>4.12670950110293</v>
      </c>
      <c r="H1645" s="92">
        <v>0.448754780377925</v>
      </c>
      <c r="I1645" s="93">
        <v>73.5555555555556</v>
      </c>
      <c r="J1645" s="90"/>
      <c r="K1645" s="90"/>
      <c r="L1645" s="90"/>
      <c r="M1645" s="90"/>
      <c r="N1645" s="90"/>
      <c r="O1645" s="90"/>
      <c r="P1645" s="90"/>
      <c r="Q1645" s="90"/>
      <c r="R1645" s="90"/>
    </row>
    <row r="1646">
      <c r="A1646" s="89" t="s">
        <v>503</v>
      </c>
      <c r="B1646" s="90">
        <v>900.0</v>
      </c>
      <c r="C1646" s="90">
        <v>22958.0</v>
      </c>
      <c r="D1646" s="90" t="s">
        <v>82</v>
      </c>
      <c r="E1646" s="92">
        <v>0.999999999999999</v>
      </c>
      <c r="F1646" s="92">
        <v>-0.923467674402842</v>
      </c>
      <c r="G1646" s="92">
        <v>4.31105141334659</v>
      </c>
      <c r="H1646" s="92">
        <v>0.4670545033199</v>
      </c>
      <c r="I1646" s="93">
        <v>74.0</v>
      </c>
      <c r="J1646" s="90"/>
      <c r="K1646" s="90"/>
      <c r="L1646" s="90"/>
      <c r="M1646" s="90"/>
      <c r="N1646" s="90"/>
      <c r="O1646" s="90"/>
      <c r="P1646" s="90"/>
      <c r="Q1646" s="90"/>
      <c r="R1646" s="90"/>
    </row>
    <row r="1647">
      <c r="A1647" s="89" t="s">
        <v>507</v>
      </c>
      <c r="B1647" s="90">
        <v>900.0</v>
      </c>
      <c r="C1647" s="90">
        <v>22958.0</v>
      </c>
      <c r="D1647" s="90" t="s">
        <v>82</v>
      </c>
      <c r="E1647" s="92">
        <v>0.999999999999999</v>
      </c>
      <c r="F1647" s="92">
        <v>-0.923467674402842</v>
      </c>
      <c r="G1647" s="92">
        <v>4.31105141334659</v>
      </c>
      <c r="H1647" s="92">
        <v>0.4670545033199</v>
      </c>
      <c r="I1647" s="93">
        <v>74.0</v>
      </c>
      <c r="J1647" s="90"/>
      <c r="K1647" s="90"/>
      <c r="L1647" s="90"/>
      <c r="M1647" s="90"/>
      <c r="N1647" s="90"/>
      <c r="O1647" s="90"/>
      <c r="P1647" s="90"/>
      <c r="Q1647" s="90"/>
      <c r="R1647" s="90"/>
    </row>
    <row r="1648">
      <c r="A1648" s="89" t="s">
        <v>1819</v>
      </c>
      <c r="B1648" s="90">
        <v>900.0</v>
      </c>
      <c r="C1648" s="90">
        <v>22988.0</v>
      </c>
      <c r="D1648" s="90" t="s">
        <v>82</v>
      </c>
      <c r="E1648" s="92">
        <v>1.0</v>
      </c>
      <c r="F1648" s="92">
        <v>-0.930407859883424</v>
      </c>
      <c r="G1648" s="92">
        <v>4.56872663893934</v>
      </c>
      <c r="H1648" s="92">
        <v>0.493121261019506</v>
      </c>
      <c r="I1648" s="93">
        <v>73.3333333333333</v>
      </c>
      <c r="J1648" s="90"/>
      <c r="K1648" s="90"/>
      <c r="L1648" s="90"/>
      <c r="M1648" s="90"/>
      <c r="N1648" s="90"/>
      <c r="O1648" s="90"/>
      <c r="P1648" s="90"/>
      <c r="Q1648" s="90"/>
      <c r="R1648" s="90"/>
    </row>
    <row r="1649">
      <c r="A1649" s="89" t="s">
        <v>1820</v>
      </c>
      <c r="B1649" s="90">
        <v>900.0</v>
      </c>
      <c r="C1649" s="90">
        <v>22988.0</v>
      </c>
      <c r="D1649" s="90" t="s">
        <v>82</v>
      </c>
      <c r="E1649" s="92">
        <v>1.0</v>
      </c>
      <c r="F1649" s="92">
        <v>-0.930407859883424</v>
      </c>
      <c r="G1649" s="92">
        <v>4.56872663893934</v>
      </c>
      <c r="H1649" s="92">
        <v>0.493121261019506</v>
      </c>
      <c r="I1649" s="93">
        <v>73.3333333333333</v>
      </c>
      <c r="J1649" s="90"/>
      <c r="K1649" s="90"/>
      <c r="L1649" s="90"/>
      <c r="M1649" s="90"/>
      <c r="N1649" s="90"/>
      <c r="O1649" s="90"/>
      <c r="P1649" s="90"/>
      <c r="Q1649" s="90"/>
      <c r="R1649" s="90"/>
    </row>
    <row r="1650">
      <c r="A1650" s="89" t="s">
        <v>1821</v>
      </c>
      <c r="B1650" s="90">
        <v>900.0</v>
      </c>
      <c r="C1650" s="90">
        <v>22454.0</v>
      </c>
      <c r="D1650" s="90" t="s">
        <v>82</v>
      </c>
      <c r="E1650" s="92">
        <v>1.0</v>
      </c>
      <c r="F1650" s="92">
        <v>-0.919517572407762</v>
      </c>
      <c r="G1650" s="92">
        <v>4.22453561727372</v>
      </c>
      <c r="H1650" s="92">
        <v>0.458639292410179</v>
      </c>
      <c r="I1650" s="93">
        <v>74.5555555555556</v>
      </c>
      <c r="J1650" s="90"/>
      <c r="K1650" s="90"/>
      <c r="L1650" s="90"/>
      <c r="M1650" s="90"/>
      <c r="N1650" s="90"/>
      <c r="O1650" s="90"/>
      <c r="P1650" s="90"/>
      <c r="Q1650" s="90"/>
      <c r="R1650" s="90"/>
    </row>
    <row r="1651">
      <c r="A1651" s="89" t="s">
        <v>1822</v>
      </c>
      <c r="B1651" s="90">
        <v>900.0</v>
      </c>
      <c r="C1651" s="90">
        <v>22454.0</v>
      </c>
      <c r="D1651" s="90" t="s">
        <v>82</v>
      </c>
      <c r="E1651" s="92">
        <v>1.0</v>
      </c>
      <c r="F1651" s="92">
        <v>-0.919517572407762</v>
      </c>
      <c r="G1651" s="92">
        <v>4.22453561727372</v>
      </c>
      <c r="H1651" s="92">
        <v>0.458639292410179</v>
      </c>
      <c r="I1651" s="93">
        <v>74.5555555555556</v>
      </c>
      <c r="J1651" s="90"/>
      <c r="K1651" s="90"/>
      <c r="L1651" s="90"/>
      <c r="M1651" s="90"/>
      <c r="N1651" s="90"/>
      <c r="O1651" s="90"/>
      <c r="P1651" s="90"/>
      <c r="Q1651" s="90"/>
      <c r="R1651" s="90"/>
    </row>
    <row r="1652">
      <c r="A1652" s="89" t="s">
        <v>1823</v>
      </c>
      <c r="B1652" s="90">
        <v>900.0</v>
      </c>
      <c r="C1652" s="90">
        <v>23343.0</v>
      </c>
      <c r="D1652" s="90" t="s">
        <v>82</v>
      </c>
      <c r="E1652" s="92">
        <v>0.999999999999998</v>
      </c>
      <c r="F1652" s="92">
        <v>-0.924366272109701</v>
      </c>
      <c r="G1652" s="92">
        <v>4.21695927327135</v>
      </c>
      <c r="H1652" s="92">
        <v>0.45702811388905</v>
      </c>
      <c r="I1652" s="93">
        <v>76.7777777777778</v>
      </c>
      <c r="J1652" s="90"/>
      <c r="K1652" s="90"/>
      <c r="L1652" s="90"/>
      <c r="M1652" s="90"/>
      <c r="N1652" s="90"/>
      <c r="O1652" s="90"/>
      <c r="P1652" s="90"/>
      <c r="Q1652" s="90"/>
      <c r="R1652" s="90"/>
    </row>
    <row r="1653">
      <c r="A1653" s="89" t="s">
        <v>1824</v>
      </c>
      <c r="B1653" s="90">
        <v>900.0</v>
      </c>
      <c r="C1653" s="90">
        <v>23343.0</v>
      </c>
      <c r="D1653" s="90" t="s">
        <v>82</v>
      </c>
      <c r="E1653" s="92">
        <v>0.999999999999998</v>
      </c>
      <c r="F1653" s="92">
        <v>-0.924366272109701</v>
      </c>
      <c r="G1653" s="92">
        <v>4.21695927327135</v>
      </c>
      <c r="H1653" s="92">
        <v>0.45702811388905</v>
      </c>
      <c r="I1653" s="93">
        <v>76.7777777777778</v>
      </c>
      <c r="J1653" s="90"/>
      <c r="K1653" s="90"/>
      <c r="L1653" s="90"/>
      <c r="M1653" s="90"/>
      <c r="N1653" s="90"/>
      <c r="O1653" s="90"/>
      <c r="P1653" s="90"/>
      <c r="Q1653" s="90"/>
      <c r="R1653" s="90"/>
    </row>
    <row r="1654">
      <c r="A1654" s="89" t="s">
        <v>1825</v>
      </c>
      <c r="B1654" s="90">
        <v>900.0</v>
      </c>
      <c r="C1654" s="90">
        <v>22016.0</v>
      </c>
      <c r="D1654" s="90" t="s">
        <v>82</v>
      </c>
      <c r="E1654" s="92">
        <v>1.0</v>
      </c>
      <c r="F1654" s="92">
        <v>-0.925227285385599</v>
      </c>
      <c r="G1654" s="92">
        <v>4.37403137206169</v>
      </c>
      <c r="H1654" s="92">
        <v>0.473940589912714</v>
      </c>
      <c r="I1654" s="93">
        <v>71.7777777777778</v>
      </c>
      <c r="J1654" s="90"/>
      <c r="K1654" s="90"/>
      <c r="L1654" s="90"/>
      <c r="M1654" s="90"/>
      <c r="N1654" s="90"/>
      <c r="O1654" s="90"/>
      <c r="P1654" s="90"/>
      <c r="Q1654" s="90"/>
      <c r="R1654" s="90"/>
    </row>
    <row r="1655">
      <c r="A1655" s="89" t="s">
        <v>1826</v>
      </c>
      <c r="B1655" s="90">
        <v>900.0</v>
      </c>
      <c r="C1655" s="90">
        <v>22016.0</v>
      </c>
      <c r="D1655" s="90" t="s">
        <v>82</v>
      </c>
      <c r="E1655" s="92">
        <v>1.0</v>
      </c>
      <c r="F1655" s="92">
        <v>-0.925227285385599</v>
      </c>
      <c r="G1655" s="92">
        <v>4.37403137206169</v>
      </c>
      <c r="H1655" s="92">
        <v>0.473940589912714</v>
      </c>
      <c r="I1655" s="93">
        <v>71.7777777777778</v>
      </c>
      <c r="J1655" s="90"/>
      <c r="K1655" s="90"/>
      <c r="L1655" s="90"/>
      <c r="M1655" s="90"/>
      <c r="N1655" s="90"/>
      <c r="O1655" s="90"/>
      <c r="P1655" s="90"/>
      <c r="Q1655" s="90"/>
      <c r="R1655" s="90"/>
    </row>
    <row r="1656">
      <c r="A1656" s="89" t="s">
        <v>1827</v>
      </c>
      <c r="B1656" s="90">
        <v>900.0</v>
      </c>
      <c r="C1656" s="90">
        <v>22643.0</v>
      </c>
      <c r="D1656" s="90" t="s">
        <v>82</v>
      </c>
      <c r="E1656" s="92">
        <v>0.999999999999998</v>
      </c>
      <c r="F1656" s="92">
        <v>-0.920464815881169</v>
      </c>
      <c r="G1656" s="92">
        <v>4.18622032047201</v>
      </c>
      <c r="H1656" s="92">
        <v>0.454888474305625</v>
      </c>
      <c r="I1656" s="93">
        <v>74.3333333333333</v>
      </c>
      <c r="J1656" s="90"/>
      <c r="K1656" s="90"/>
      <c r="L1656" s="90"/>
      <c r="M1656" s="90"/>
      <c r="N1656" s="90"/>
      <c r="O1656" s="90"/>
      <c r="P1656" s="90"/>
      <c r="Q1656" s="90"/>
      <c r="R1656" s="90"/>
    </row>
    <row r="1657">
      <c r="A1657" s="89" t="s">
        <v>1828</v>
      </c>
      <c r="B1657" s="90">
        <v>900.0</v>
      </c>
      <c r="C1657" s="90">
        <v>22643.0</v>
      </c>
      <c r="D1657" s="90" t="s">
        <v>82</v>
      </c>
      <c r="E1657" s="92">
        <v>0.999999999999998</v>
      </c>
      <c r="F1657" s="92">
        <v>-0.920464815881169</v>
      </c>
      <c r="G1657" s="92">
        <v>4.18622032047201</v>
      </c>
      <c r="H1657" s="92">
        <v>0.454888474305625</v>
      </c>
      <c r="I1657" s="93">
        <v>74.3333333333333</v>
      </c>
      <c r="J1657" s="90"/>
      <c r="K1657" s="90"/>
      <c r="L1657" s="90"/>
      <c r="M1657" s="90"/>
      <c r="N1657" s="90"/>
      <c r="O1657" s="90"/>
      <c r="P1657" s="90"/>
      <c r="Q1657" s="90"/>
      <c r="R1657" s="90"/>
    </row>
    <row r="1658">
      <c r="A1658" s="89" t="s">
        <v>1829</v>
      </c>
      <c r="B1658" s="90">
        <v>900.0</v>
      </c>
      <c r="C1658" s="90">
        <v>22908.0</v>
      </c>
      <c r="D1658" s="90" t="s">
        <v>82</v>
      </c>
      <c r="E1658" s="92">
        <v>1.0</v>
      </c>
      <c r="F1658" s="92">
        <v>-0.919862274719142</v>
      </c>
      <c r="G1658" s="92">
        <v>4.3086616931726</v>
      </c>
      <c r="H1658" s="92">
        <v>0.467025060469907</v>
      </c>
      <c r="I1658" s="93">
        <v>75.2222222222222</v>
      </c>
      <c r="J1658" s="90"/>
      <c r="K1658" s="90"/>
      <c r="L1658" s="90"/>
      <c r="M1658" s="90"/>
      <c r="N1658" s="90"/>
      <c r="O1658" s="90"/>
      <c r="P1658" s="90"/>
      <c r="Q1658" s="90"/>
      <c r="R1658" s="90"/>
    </row>
    <row r="1659">
      <c r="A1659" s="89" t="s">
        <v>1830</v>
      </c>
      <c r="B1659" s="90">
        <v>900.0</v>
      </c>
      <c r="C1659" s="90">
        <v>22908.0</v>
      </c>
      <c r="D1659" s="90" t="s">
        <v>82</v>
      </c>
      <c r="E1659" s="92">
        <v>1.0</v>
      </c>
      <c r="F1659" s="92">
        <v>-0.919862274719142</v>
      </c>
      <c r="G1659" s="92">
        <v>4.3086616931726</v>
      </c>
      <c r="H1659" s="92">
        <v>0.467025060469907</v>
      </c>
      <c r="I1659" s="93">
        <v>75.2222222222222</v>
      </c>
      <c r="J1659" s="90"/>
      <c r="K1659" s="90"/>
      <c r="L1659" s="90"/>
      <c r="M1659" s="90"/>
      <c r="N1659" s="90"/>
      <c r="O1659" s="90"/>
      <c r="P1659" s="90"/>
      <c r="Q1659" s="90"/>
      <c r="R1659" s="90"/>
    </row>
    <row r="1660">
      <c r="A1660" s="89" t="s">
        <v>1831</v>
      </c>
      <c r="B1660" s="90">
        <v>900.0</v>
      </c>
      <c r="C1660" s="90">
        <v>23118.0</v>
      </c>
      <c r="D1660" s="90" t="s">
        <v>82</v>
      </c>
      <c r="E1660" s="92">
        <v>0.999999999999999</v>
      </c>
      <c r="F1660" s="92">
        <v>-0.917215626325384</v>
      </c>
      <c r="G1660" s="92">
        <v>4.82208566137837</v>
      </c>
      <c r="H1660" s="92">
        <v>0.517936756131373</v>
      </c>
      <c r="I1660" s="93">
        <v>76.1111111111111</v>
      </c>
      <c r="J1660" s="90"/>
      <c r="K1660" s="90"/>
      <c r="L1660" s="90"/>
      <c r="M1660" s="90"/>
      <c r="N1660" s="90"/>
      <c r="O1660" s="90"/>
      <c r="P1660" s="90"/>
      <c r="Q1660" s="90"/>
      <c r="R1660" s="90"/>
    </row>
    <row r="1661">
      <c r="A1661" s="89" t="s">
        <v>1832</v>
      </c>
      <c r="B1661" s="90">
        <v>900.0</v>
      </c>
      <c r="C1661" s="90">
        <v>23118.0</v>
      </c>
      <c r="D1661" s="90" t="s">
        <v>82</v>
      </c>
      <c r="E1661" s="92">
        <v>0.999999999999999</v>
      </c>
      <c r="F1661" s="92">
        <v>-0.917215626325384</v>
      </c>
      <c r="G1661" s="92">
        <v>4.82208566137837</v>
      </c>
      <c r="H1661" s="92">
        <v>0.517936756131373</v>
      </c>
      <c r="I1661" s="93">
        <v>76.1111111111111</v>
      </c>
      <c r="J1661" s="90"/>
      <c r="K1661" s="90"/>
      <c r="L1661" s="90"/>
      <c r="M1661" s="90"/>
      <c r="N1661" s="90"/>
      <c r="O1661" s="90"/>
      <c r="P1661" s="90"/>
      <c r="Q1661" s="90"/>
      <c r="R1661" s="90"/>
    </row>
    <row r="1662">
      <c r="A1662" s="89" t="s">
        <v>1833</v>
      </c>
      <c r="B1662" s="90">
        <v>900.0</v>
      </c>
      <c r="C1662" s="90">
        <v>22211.0</v>
      </c>
      <c r="D1662" s="90" t="s">
        <v>82</v>
      </c>
      <c r="E1662" s="92">
        <v>1.0</v>
      </c>
      <c r="F1662" s="92">
        <v>-0.918706862021627</v>
      </c>
      <c r="G1662" s="92">
        <v>4.41635102689942</v>
      </c>
      <c r="H1662" s="92">
        <v>0.478096688806489</v>
      </c>
      <c r="I1662" s="93">
        <v>71.7777777777778</v>
      </c>
      <c r="J1662" s="90"/>
      <c r="K1662" s="90"/>
      <c r="L1662" s="90"/>
      <c r="M1662" s="90"/>
      <c r="N1662" s="90"/>
      <c r="O1662" s="90"/>
      <c r="P1662" s="90"/>
      <c r="Q1662" s="90"/>
      <c r="R1662" s="90"/>
    </row>
    <row r="1663">
      <c r="A1663" s="89" t="s">
        <v>1834</v>
      </c>
      <c r="B1663" s="90">
        <v>900.0</v>
      </c>
      <c r="C1663" s="90">
        <v>22211.0</v>
      </c>
      <c r="D1663" s="90" t="s">
        <v>82</v>
      </c>
      <c r="E1663" s="92">
        <v>1.0</v>
      </c>
      <c r="F1663" s="92">
        <v>-0.918706862021627</v>
      </c>
      <c r="G1663" s="92">
        <v>4.41635102689942</v>
      </c>
      <c r="H1663" s="92">
        <v>0.478096688806489</v>
      </c>
      <c r="I1663" s="93">
        <v>71.7777777777778</v>
      </c>
      <c r="J1663" s="90"/>
      <c r="K1663" s="90"/>
      <c r="L1663" s="90"/>
      <c r="M1663" s="90"/>
      <c r="N1663" s="90"/>
      <c r="O1663" s="90"/>
      <c r="P1663" s="90"/>
      <c r="Q1663" s="90"/>
      <c r="R1663" s="90"/>
    </row>
    <row r="1664">
      <c r="A1664" s="89" t="s">
        <v>1835</v>
      </c>
      <c r="B1664" s="90">
        <v>900.0</v>
      </c>
      <c r="C1664" s="90">
        <v>23243.0</v>
      </c>
      <c r="D1664" s="90" t="s">
        <v>82</v>
      </c>
      <c r="E1664" s="92">
        <v>1.0</v>
      </c>
      <c r="F1664" s="92">
        <v>-0.925956820003913</v>
      </c>
      <c r="G1664" s="92">
        <v>4.58719139717088</v>
      </c>
      <c r="H1664" s="92">
        <v>0.49471921551555</v>
      </c>
      <c r="I1664" s="93">
        <v>75.2222222222222</v>
      </c>
      <c r="J1664" s="90"/>
      <c r="K1664" s="90"/>
      <c r="L1664" s="90"/>
      <c r="M1664" s="90"/>
      <c r="N1664" s="90"/>
      <c r="O1664" s="90"/>
      <c r="P1664" s="90"/>
      <c r="Q1664" s="90"/>
      <c r="R1664" s="90"/>
    </row>
    <row r="1665">
      <c r="A1665" s="89" t="s">
        <v>1836</v>
      </c>
      <c r="B1665" s="90">
        <v>900.0</v>
      </c>
      <c r="C1665" s="90">
        <v>23243.0</v>
      </c>
      <c r="D1665" s="90" t="s">
        <v>82</v>
      </c>
      <c r="E1665" s="92">
        <v>1.0</v>
      </c>
      <c r="F1665" s="92">
        <v>-0.925956820003913</v>
      </c>
      <c r="G1665" s="92">
        <v>4.58719139717088</v>
      </c>
      <c r="H1665" s="92">
        <v>0.49471921551555</v>
      </c>
      <c r="I1665" s="93">
        <v>75.2222222222222</v>
      </c>
      <c r="J1665" s="90"/>
      <c r="K1665" s="90"/>
      <c r="L1665" s="90"/>
      <c r="M1665" s="90"/>
      <c r="N1665" s="90"/>
      <c r="O1665" s="90"/>
      <c r="P1665" s="90"/>
      <c r="Q1665" s="90"/>
      <c r="R1665" s="90"/>
    </row>
    <row r="1666">
      <c r="A1666" s="89" t="s">
        <v>1837</v>
      </c>
      <c r="B1666" s="90">
        <v>900.0</v>
      </c>
      <c r="C1666" s="90">
        <v>22105.0</v>
      </c>
      <c r="D1666" s="90" t="s">
        <v>82</v>
      </c>
      <c r="E1666" s="92">
        <v>1.0</v>
      </c>
      <c r="F1666" s="92">
        <v>-0.93349106321353</v>
      </c>
      <c r="G1666" s="92">
        <v>4.58606905988332</v>
      </c>
      <c r="H1666" s="92">
        <v>0.494989852099632</v>
      </c>
      <c r="I1666" s="93">
        <v>72.0</v>
      </c>
      <c r="J1666" s="90"/>
      <c r="K1666" s="90"/>
      <c r="L1666" s="90"/>
      <c r="M1666" s="90"/>
      <c r="N1666" s="90"/>
      <c r="O1666" s="90"/>
      <c r="P1666" s="90"/>
      <c r="Q1666" s="90"/>
      <c r="R1666" s="90"/>
    </row>
    <row r="1667">
      <c r="A1667" s="89" t="s">
        <v>1838</v>
      </c>
      <c r="B1667" s="90">
        <v>900.0</v>
      </c>
      <c r="C1667" s="90">
        <v>22105.0</v>
      </c>
      <c r="D1667" s="90" t="s">
        <v>82</v>
      </c>
      <c r="E1667" s="92">
        <v>1.0</v>
      </c>
      <c r="F1667" s="92">
        <v>-0.93349106321353</v>
      </c>
      <c r="G1667" s="92">
        <v>4.58606905988332</v>
      </c>
      <c r="H1667" s="92">
        <v>0.494989852099632</v>
      </c>
      <c r="I1667" s="93">
        <v>72.0</v>
      </c>
      <c r="J1667" s="90"/>
      <c r="K1667" s="90"/>
      <c r="L1667" s="90"/>
      <c r="M1667" s="90"/>
      <c r="N1667" s="90"/>
      <c r="O1667" s="90"/>
      <c r="P1667" s="90"/>
      <c r="Q1667" s="90"/>
      <c r="R1667" s="90"/>
    </row>
    <row r="1668">
      <c r="A1668" s="89" t="s">
        <v>512</v>
      </c>
      <c r="B1668" s="90">
        <v>900.0</v>
      </c>
      <c r="C1668" s="90">
        <v>22419.0</v>
      </c>
      <c r="D1668" s="90" t="s">
        <v>82</v>
      </c>
      <c r="E1668" s="92">
        <v>0.999999999999999</v>
      </c>
      <c r="F1668" s="92">
        <v>-0.928412123863489</v>
      </c>
      <c r="G1668" s="92">
        <v>4.9314724835069</v>
      </c>
      <c r="H1668" s="92">
        <v>0.529502675790893</v>
      </c>
      <c r="I1668" s="93">
        <v>74.4444444444444</v>
      </c>
      <c r="J1668" s="90"/>
      <c r="K1668" s="90"/>
      <c r="L1668" s="90"/>
      <c r="M1668" s="90"/>
      <c r="N1668" s="90"/>
      <c r="O1668" s="90"/>
      <c r="P1668" s="90"/>
      <c r="Q1668" s="90"/>
      <c r="R1668" s="90"/>
    </row>
    <row r="1669">
      <c r="A1669" s="89" t="s">
        <v>518</v>
      </c>
      <c r="B1669" s="90">
        <v>900.0</v>
      </c>
      <c r="C1669" s="90">
        <v>22419.0</v>
      </c>
      <c r="D1669" s="90" t="s">
        <v>82</v>
      </c>
      <c r="E1669" s="92">
        <v>0.999999999999999</v>
      </c>
      <c r="F1669" s="92">
        <v>-0.928412123863489</v>
      </c>
      <c r="G1669" s="92">
        <v>4.9314724835069</v>
      </c>
      <c r="H1669" s="92">
        <v>0.529502675790893</v>
      </c>
      <c r="I1669" s="93">
        <v>74.4444444444444</v>
      </c>
      <c r="J1669" s="90"/>
      <c r="K1669" s="90"/>
      <c r="L1669" s="90"/>
      <c r="M1669" s="90"/>
      <c r="N1669" s="90"/>
      <c r="O1669" s="90"/>
      <c r="P1669" s="90"/>
      <c r="Q1669" s="90"/>
      <c r="R1669" s="90"/>
    </row>
    <row r="1670">
      <c r="A1670" s="89" t="s">
        <v>1839</v>
      </c>
      <c r="B1670" s="90">
        <v>900.0</v>
      </c>
      <c r="C1670" s="90">
        <v>23549.0</v>
      </c>
      <c r="D1670" s="90" t="s">
        <v>82</v>
      </c>
      <c r="E1670" s="92">
        <v>1.0</v>
      </c>
      <c r="F1670" s="92">
        <v>-0.926003432773076</v>
      </c>
      <c r="G1670" s="92">
        <v>4.02891243432318</v>
      </c>
      <c r="H1670" s="92">
        <v>0.438339171303718</v>
      </c>
      <c r="I1670" s="93">
        <v>76.7777777777778</v>
      </c>
      <c r="J1670" s="90"/>
      <c r="K1670" s="90"/>
      <c r="L1670" s="90"/>
      <c r="M1670" s="90"/>
      <c r="N1670" s="90"/>
      <c r="O1670" s="90"/>
      <c r="P1670" s="90"/>
      <c r="Q1670" s="90"/>
      <c r="R1670" s="90"/>
    </row>
    <row r="1671">
      <c r="A1671" s="89" t="s">
        <v>1840</v>
      </c>
      <c r="B1671" s="90">
        <v>900.0</v>
      </c>
      <c r="C1671" s="90">
        <v>23549.0</v>
      </c>
      <c r="D1671" s="90" t="s">
        <v>82</v>
      </c>
      <c r="E1671" s="92">
        <v>1.0</v>
      </c>
      <c r="F1671" s="92">
        <v>-0.926003432773076</v>
      </c>
      <c r="G1671" s="92">
        <v>4.02891243432318</v>
      </c>
      <c r="H1671" s="92">
        <v>0.438339171303718</v>
      </c>
      <c r="I1671" s="93">
        <v>76.7777777777778</v>
      </c>
      <c r="J1671" s="90"/>
      <c r="K1671" s="90"/>
      <c r="L1671" s="90"/>
      <c r="M1671" s="90"/>
      <c r="N1671" s="90"/>
      <c r="O1671" s="90"/>
      <c r="P1671" s="90"/>
      <c r="Q1671" s="90"/>
      <c r="R1671" s="90"/>
    </row>
    <row r="1672">
      <c r="A1672" s="89" t="s">
        <v>1841</v>
      </c>
      <c r="B1672" s="90">
        <v>900.0</v>
      </c>
      <c r="C1672" s="90">
        <v>22566.0</v>
      </c>
      <c r="D1672" s="90" t="s">
        <v>82</v>
      </c>
      <c r="E1672" s="92">
        <v>1.0</v>
      </c>
      <c r="F1672" s="92">
        <v>-0.925277713031831</v>
      </c>
      <c r="G1672" s="92">
        <v>4.83022892667943</v>
      </c>
      <c r="H1672" s="92">
        <v>0.519047270258935</v>
      </c>
      <c r="I1672" s="93">
        <v>74.2222222222222</v>
      </c>
      <c r="J1672" s="90"/>
      <c r="K1672" s="90"/>
      <c r="L1672" s="90"/>
      <c r="M1672" s="90"/>
      <c r="N1672" s="90"/>
      <c r="O1672" s="90"/>
      <c r="P1672" s="90"/>
      <c r="Q1672" s="90"/>
      <c r="R1672" s="90"/>
    </row>
    <row r="1673">
      <c r="A1673" s="89" t="s">
        <v>1842</v>
      </c>
      <c r="B1673" s="90">
        <v>900.0</v>
      </c>
      <c r="C1673" s="90">
        <v>22566.0</v>
      </c>
      <c r="D1673" s="90" t="s">
        <v>82</v>
      </c>
      <c r="E1673" s="92">
        <v>1.0</v>
      </c>
      <c r="F1673" s="92">
        <v>-0.925277713031831</v>
      </c>
      <c r="G1673" s="92">
        <v>4.83022892667943</v>
      </c>
      <c r="H1673" s="92">
        <v>0.519047270258935</v>
      </c>
      <c r="I1673" s="93">
        <v>74.2222222222222</v>
      </c>
      <c r="J1673" s="90"/>
      <c r="K1673" s="90"/>
      <c r="L1673" s="90"/>
      <c r="M1673" s="90"/>
      <c r="N1673" s="90"/>
      <c r="O1673" s="90"/>
      <c r="P1673" s="90"/>
      <c r="Q1673" s="90"/>
      <c r="R1673" s="90"/>
    </row>
    <row r="1674">
      <c r="A1674" s="89" t="s">
        <v>1843</v>
      </c>
      <c r="B1674" s="90">
        <v>900.0</v>
      </c>
      <c r="C1674" s="90">
        <v>22332.0</v>
      </c>
      <c r="D1674" s="90" t="s">
        <v>82</v>
      </c>
      <c r="E1674" s="92">
        <v>1.0</v>
      </c>
      <c r="F1674" s="92">
        <v>-0.922235929379214</v>
      </c>
      <c r="G1674" s="92">
        <v>4.05297559405343</v>
      </c>
      <c r="H1674" s="92">
        <v>0.441922231695832</v>
      </c>
      <c r="I1674" s="93">
        <v>72.5555555555556</v>
      </c>
      <c r="J1674" s="90"/>
      <c r="K1674" s="90"/>
      <c r="L1674" s="90"/>
      <c r="M1674" s="90"/>
      <c r="N1674" s="90"/>
      <c r="O1674" s="90"/>
      <c r="P1674" s="90"/>
      <c r="Q1674" s="90"/>
      <c r="R1674" s="90"/>
    </row>
    <row r="1675">
      <c r="A1675" s="89" t="s">
        <v>1844</v>
      </c>
      <c r="B1675" s="90">
        <v>900.0</v>
      </c>
      <c r="C1675" s="90">
        <v>22332.0</v>
      </c>
      <c r="D1675" s="90" t="s">
        <v>82</v>
      </c>
      <c r="E1675" s="92">
        <v>1.0</v>
      </c>
      <c r="F1675" s="92">
        <v>-0.922235929379214</v>
      </c>
      <c r="G1675" s="92">
        <v>4.05297559405343</v>
      </c>
      <c r="H1675" s="92">
        <v>0.441922231695832</v>
      </c>
      <c r="I1675" s="93">
        <v>72.5555555555556</v>
      </c>
      <c r="J1675" s="90"/>
      <c r="K1675" s="90"/>
      <c r="L1675" s="90"/>
      <c r="M1675" s="90"/>
      <c r="N1675" s="90"/>
      <c r="O1675" s="90"/>
      <c r="P1675" s="90"/>
      <c r="Q1675" s="90"/>
      <c r="R1675" s="90"/>
    </row>
    <row r="1676">
      <c r="A1676" s="89" t="s">
        <v>1845</v>
      </c>
      <c r="B1676" s="90">
        <v>900.0</v>
      </c>
      <c r="C1676" s="90">
        <v>22888.0</v>
      </c>
      <c r="D1676" s="90" t="s">
        <v>82</v>
      </c>
      <c r="E1676" s="92">
        <v>0.999999999999998</v>
      </c>
      <c r="F1676" s="92">
        <v>-0.925398385512145</v>
      </c>
      <c r="G1676" s="92">
        <v>4.4481463999812</v>
      </c>
      <c r="H1676" s="92">
        <v>0.480863910253934</v>
      </c>
      <c r="I1676" s="93">
        <v>74.4444444444444</v>
      </c>
      <c r="J1676" s="90"/>
      <c r="K1676" s="90"/>
      <c r="L1676" s="90"/>
      <c r="M1676" s="90"/>
      <c r="N1676" s="90"/>
      <c r="O1676" s="90"/>
      <c r="P1676" s="90"/>
      <c r="Q1676" s="90"/>
      <c r="R1676" s="90"/>
    </row>
    <row r="1677">
      <c r="A1677" s="89" t="s">
        <v>1846</v>
      </c>
      <c r="B1677" s="90">
        <v>900.0</v>
      </c>
      <c r="C1677" s="90">
        <v>22888.0</v>
      </c>
      <c r="D1677" s="90" t="s">
        <v>82</v>
      </c>
      <c r="E1677" s="92">
        <v>0.999999999999998</v>
      </c>
      <c r="F1677" s="92">
        <v>-0.925398385512145</v>
      </c>
      <c r="G1677" s="92">
        <v>4.4481463999812</v>
      </c>
      <c r="H1677" s="92">
        <v>0.480863910253934</v>
      </c>
      <c r="I1677" s="93">
        <v>74.4444444444444</v>
      </c>
      <c r="J1677" s="90"/>
      <c r="K1677" s="90"/>
      <c r="L1677" s="90"/>
      <c r="M1677" s="90"/>
      <c r="N1677" s="90"/>
      <c r="O1677" s="90"/>
      <c r="P1677" s="90"/>
      <c r="Q1677" s="90"/>
      <c r="R1677" s="90"/>
    </row>
    <row r="1678">
      <c r="A1678" s="89" t="s">
        <v>1847</v>
      </c>
      <c r="B1678" s="90">
        <v>900.0</v>
      </c>
      <c r="C1678" s="90">
        <v>22871.0</v>
      </c>
      <c r="D1678" s="90" t="s">
        <v>82</v>
      </c>
      <c r="E1678" s="92">
        <v>0.999999999999998</v>
      </c>
      <c r="F1678" s="92">
        <v>-0.922032635046741</v>
      </c>
      <c r="G1678" s="92">
        <v>3.9318588276842</v>
      </c>
      <c r="H1678" s="92">
        <v>0.42921186407739</v>
      </c>
      <c r="I1678" s="93">
        <v>75.2222222222222</v>
      </c>
      <c r="J1678" s="90"/>
      <c r="K1678" s="90"/>
      <c r="L1678" s="90"/>
      <c r="M1678" s="90"/>
      <c r="N1678" s="90"/>
      <c r="O1678" s="90"/>
      <c r="P1678" s="90"/>
      <c r="Q1678" s="90"/>
      <c r="R1678" s="90"/>
    </row>
    <row r="1679">
      <c r="A1679" s="89" t="s">
        <v>1848</v>
      </c>
      <c r="B1679" s="90">
        <v>900.0</v>
      </c>
      <c r="C1679" s="90">
        <v>22871.0</v>
      </c>
      <c r="D1679" s="90" t="s">
        <v>82</v>
      </c>
      <c r="E1679" s="92">
        <v>0.999999999999998</v>
      </c>
      <c r="F1679" s="92">
        <v>-0.922032635046741</v>
      </c>
      <c r="G1679" s="92">
        <v>3.9318588276842</v>
      </c>
      <c r="H1679" s="92">
        <v>0.42921186407739</v>
      </c>
      <c r="I1679" s="93">
        <v>75.2222222222222</v>
      </c>
      <c r="J1679" s="90"/>
      <c r="K1679" s="90"/>
      <c r="L1679" s="90"/>
      <c r="M1679" s="90"/>
      <c r="N1679" s="90"/>
      <c r="O1679" s="90"/>
      <c r="P1679" s="90"/>
      <c r="Q1679" s="90"/>
      <c r="R1679" s="90"/>
    </row>
    <row r="1680">
      <c r="A1680" s="89" t="s">
        <v>1849</v>
      </c>
      <c r="B1680" s="90">
        <v>900.0</v>
      </c>
      <c r="C1680" s="90">
        <v>22998.0</v>
      </c>
      <c r="D1680" s="90" t="s">
        <v>82</v>
      </c>
      <c r="E1680" s="92">
        <v>0.999999999999998</v>
      </c>
      <c r="F1680" s="92">
        <v>-0.92835173747732</v>
      </c>
      <c r="G1680" s="92">
        <v>4.31665117869295</v>
      </c>
      <c r="H1680" s="92">
        <v>0.467730373766302</v>
      </c>
      <c r="I1680" s="93">
        <v>75.5555555555556</v>
      </c>
      <c r="J1680" s="90"/>
      <c r="K1680" s="90"/>
      <c r="L1680" s="90"/>
      <c r="M1680" s="90"/>
      <c r="N1680" s="90"/>
      <c r="O1680" s="90"/>
      <c r="P1680" s="90"/>
      <c r="Q1680" s="90"/>
      <c r="R1680" s="90"/>
    </row>
    <row r="1681">
      <c r="A1681" s="89" t="s">
        <v>1850</v>
      </c>
      <c r="B1681" s="90">
        <v>900.0</v>
      </c>
      <c r="C1681" s="90">
        <v>22998.0</v>
      </c>
      <c r="D1681" s="90" t="s">
        <v>82</v>
      </c>
      <c r="E1681" s="92">
        <v>0.999999999999998</v>
      </c>
      <c r="F1681" s="92">
        <v>-0.92835173747732</v>
      </c>
      <c r="G1681" s="92">
        <v>4.31665117869295</v>
      </c>
      <c r="H1681" s="92">
        <v>0.467730373766302</v>
      </c>
      <c r="I1681" s="93">
        <v>75.5555555555556</v>
      </c>
      <c r="J1681" s="90"/>
      <c r="K1681" s="90"/>
      <c r="L1681" s="90"/>
      <c r="M1681" s="90"/>
      <c r="N1681" s="90"/>
      <c r="O1681" s="90"/>
      <c r="P1681" s="90"/>
      <c r="Q1681" s="90"/>
      <c r="R1681" s="90"/>
    </row>
    <row r="1682">
      <c r="A1682" s="89" t="s">
        <v>1851</v>
      </c>
      <c r="B1682" s="90">
        <v>900.0</v>
      </c>
      <c r="C1682" s="90">
        <v>22586.0</v>
      </c>
      <c r="D1682" s="90" t="s">
        <v>82</v>
      </c>
      <c r="E1682" s="92">
        <v>0.999999999999998</v>
      </c>
      <c r="F1682" s="92">
        <v>-0.926475959121809</v>
      </c>
      <c r="G1682" s="92">
        <v>4.30246379420205</v>
      </c>
      <c r="H1682" s="92">
        <v>0.466690407906595</v>
      </c>
      <c r="I1682" s="93">
        <v>72.4444444444444</v>
      </c>
      <c r="J1682" s="90"/>
      <c r="K1682" s="90"/>
      <c r="L1682" s="90"/>
      <c r="M1682" s="90"/>
      <c r="N1682" s="90"/>
      <c r="O1682" s="90"/>
      <c r="P1682" s="90"/>
      <c r="Q1682" s="90"/>
      <c r="R1682" s="90"/>
    </row>
    <row r="1683">
      <c r="A1683" s="89" t="s">
        <v>1852</v>
      </c>
      <c r="B1683" s="90">
        <v>900.0</v>
      </c>
      <c r="C1683" s="90">
        <v>22586.0</v>
      </c>
      <c r="D1683" s="90" t="s">
        <v>82</v>
      </c>
      <c r="E1683" s="92">
        <v>0.999999999999998</v>
      </c>
      <c r="F1683" s="92">
        <v>-0.926475959121809</v>
      </c>
      <c r="G1683" s="92">
        <v>4.30246379420205</v>
      </c>
      <c r="H1683" s="92">
        <v>0.466690407906595</v>
      </c>
      <c r="I1683" s="93">
        <v>72.4444444444444</v>
      </c>
      <c r="J1683" s="90"/>
      <c r="K1683" s="90"/>
      <c r="L1683" s="90"/>
      <c r="M1683" s="90"/>
      <c r="N1683" s="90"/>
      <c r="O1683" s="90"/>
      <c r="P1683" s="90"/>
      <c r="Q1683" s="90"/>
      <c r="R1683" s="90"/>
    </row>
    <row r="1684">
      <c r="A1684" s="89" t="s">
        <v>1853</v>
      </c>
      <c r="B1684" s="90">
        <v>900.0</v>
      </c>
      <c r="C1684" s="90">
        <v>23664.0</v>
      </c>
      <c r="D1684" s="90" t="s">
        <v>82</v>
      </c>
      <c r="E1684" s="92">
        <v>1.0</v>
      </c>
      <c r="F1684" s="92">
        <v>-0.923508404593406</v>
      </c>
      <c r="G1684" s="92">
        <v>3.66718829820248</v>
      </c>
      <c r="H1684" s="92">
        <v>0.402323876013362</v>
      </c>
      <c r="I1684" s="93">
        <v>76.7777777777778</v>
      </c>
      <c r="J1684" s="90"/>
      <c r="K1684" s="90"/>
      <c r="L1684" s="90"/>
      <c r="M1684" s="90"/>
      <c r="N1684" s="90"/>
      <c r="O1684" s="90"/>
      <c r="P1684" s="90"/>
      <c r="Q1684" s="90"/>
      <c r="R1684" s="90"/>
    </row>
    <row r="1685">
      <c r="A1685" s="89" t="s">
        <v>1854</v>
      </c>
      <c r="B1685" s="90">
        <v>900.0</v>
      </c>
      <c r="C1685" s="90">
        <v>23664.0</v>
      </c>
      <c r="D1685" s="90" t="s">
        <v>82</v>
      </c>
      <c r="E1685" s="92">
        <v>1.0</v>
      </c>
      <c r="F1685" s="92">
        <v>-0.923508404593406</v>
      </c>
      <c r="G1685" s="92">
        <v>3.66718829820248</v>
      </c>
      <c r="H1685" s="92">
        <v>0.402323876013362</v>
      </c>
      <c r="I1685" s="93">
        <v>76.7777777777778</v>
      </c>
      <c r="J1685" s="90"/>
      <c r="K1685" s="90"/>
      <c r="L1685" s="90"/>
      <c r="M1685" s="90"/>
      <c r="N1685" s="90"/>
      <c r="O1685" s="90"/>
      <c r="P1685" s="90"/>
      <c r="Q1685" s="90"/>
      <c r="R1685" s="90"/>
    </row>
    <row r="1686">
      <c r="A1686" s="89" t="s">
        <v>1855</v>
      </c>
      <c r="B1686" s="90">
        <v>900.0</v>
      </c>
      <c r="C1686" s="90">
        <v>22302.0</v>
      </c>
      <c r="D1686" s="90" t="s">
        <v>82</v>
      </c>
      <c r="E1686" s="92">
        <v>1.0</v>
      </c>
      <c r="F1686" s="92">
        <v>-0.92998222916409</v>
      </c>
      <c r="G1686" s="92">
        <v>4.6433607978363</v>
      </c>
      <c r="H1686" s="92">
        <v>0.500741117633379</v>
      </c>
      <c r="I1686" s="93">
        <v>73.5555555555556</v>
      </c>
      <c r="J1686" s="90"/>
      <c r="K1686" s="90"/>
      <c r="L1686" s="90"/>
      <c r="M1686" s="90"/>
      <c r="N1686" s="90"/>
      <c r="O1686" s="90"/>
      <c r="P1686" s="90"/>
      <c r="Q1686" s="90"/>
      <c r="R1686" s="90"/>
    </row>
    <row r="1687">
      <c r="A1687" s="89" t="s">
        <v>1856</v>
      </c>
      <c r="B1687" s="90">
        <v>900.0</v>
      </c>
      <c r="C1687" s="90">
        <v>22302.0</v>
      </c>
      <c r="D1687" s="90" t="s">
        <v>82</v>
      </c>
      <c r="E1687" s="92">
        <v>1.0</v>
      </c>
      <c r="F1687" s="92">
        <v>-0.92998222916409</v>
      </c>
      <c r="G1687" s="92">
        <v>4.6433607978363</v>
      </c>
      <c r="H1687" s="92">
        <v>0.500741117633379</v>
      </c>
      <c r="I1687" s="93">
        <v>73.5555555555556</v>
      </c>
      <c r="J1687" s="90"/>
      <c r="K1687" s="90"/>
      <c r="L1687" s="90"/>
      <c r="M1687" s="90"/>
      <c r="N1687" s="90"/>
      <c r="O1687" s="90"/>
      <c r="P1687" s="90"/>
      <c r="Q1687" s="90"/>
      <c r="R1687" s="90"/>
    </row>
    <row r="1688">
      <c r="A1688" s="89" t="s">
        <v>1857</v>
      </c>
      <c r="B1688" s="90">
        <v>900.0</v>
      </c>
      <c r="C1688" s="90">
        <v>22318.0</v>
      </c>
      <c r="D1688" s="90" t="s">
        <v>82</v>
      </c>
      <c r="E1688" s="92">
        <v>1.0</v>
      </c>
      <c r="F1688" s="92">
        <v>-0.918202412596631</v>
      </c>
      <c r="G1688" s="92">
        <v>3.93034125420971</v>
      </c>
      <c r="H1688" s="92">
        <v>0.428969965568254</v>
      </c>
      <c r="I1688" s="93">
        <v>73.3333333333333</v>
      </c>
      <c r="J1688" s="90"/>
      <c r="K1688" s="90"/>
      <c r="L1688" s="90"/>
      <c r="M1688" s="90"/>
      <c r="N1688" s="90"/>
      <c r="O1688" s="90"/>
      <c r="P1688" s="90"/>
      <c r="Q1688" s="90"/>
      <c r="R1688" s="90"/>
    </row>
    <row r="1689">
      <c r="A1689" s="89" t="s">
        <v>1858</v>
      </c>
      <c r="B1689" s="90">
        <v>900.0</v>
      </c>
      <c r="C1689" s="90">
        <v>22318.0</v>
      </c>
      <c r="D1689" s="90" t="s">
        <v>82</v>
      </c>
      <c r="E1689" s="92">
        <v>1.0</v>
      </c>
      <c r="F1689" s="92">
        <v>-0.918202412596631</v>
      </c>
      <c r="G1689" s="92">
        <v>3.93034125420971</v>
      </c>
      <c r="H1689" s="92">
        <v>0.428969965568254</v>
      </c>
      <c r="I1689" s="93">
        <v>73.3333333333333</v>
      </c>
      <c r="J1689" s="90"/>
      <c r="K1689" s="90"/>
      <c r="L1689" s="90"/>
      <c r="M1689" s="90"/>
      <c r="N1689" s="90"/>
      <c r="O1689" s="90"/>
      <c r="P1689" s="90"/>
      <c r="Q1689" s="90"/>
      <c r="R1689" s="90"/>
    </row>
    <row r="1690">
      <c r="A1690" s="89" t="s">
        <v>523</v>
      </c>
      <c r="B1690" s="90">
        <v>900.0</v>
      </c>
      <c r="C1690" s="90">
        <v>23252.0</v>
      </c>
      <c r="D1690" s="90" t="s">
        <v>82</v>
      </c>
      <c r="E1690" s="92">
        <v>1.0</v>
      </c>
      <c r="F1690" s="92">
        <v>-0.931029692942492</v>
      </c>
      <c r="G1690" s="92">
        <v>4.05759662082967</v>
      </c>
      <c r="H1690" s="92">
        <v>0.441846296977657</v>
      </c>
      <c r="I1690" s="93">
        <v>74.8888888888889</v>
      </c>
      <c r="J1690" s="90"/>
      <c r="K1690" s="90"/>
      <c r="L1690" s="90"/>
      <c r="M1690" s="90"/>
      <c r="N1690" s="90"/>
      <c r="O1690" s="90"/>
      <c r="P1690" s="90"/>
      <c r="Q1690" s="90"/>
      <c r="R1690" s="90"/>
    </row>
    <row r="1691">
      <c r="A1691" s="89" t="s">
        <v>530</v>
      </c>
      <c r="B1691" s="90">
        <v>900.0</v>
      </c>
      <c r="C1691" s="90">
        <v>23252.0</v>
      </c>
      <c r="D1691" s="90" t="s">
        <v>82</v>
      </c>
      <c r="E1691" s="92">
        <v>1.0</v>
      </c>
      <c r="F1691" s="92">
        <v>-0.931029692942492</v>
      </c>
      <c r="G1691" s="92">
        <v>4.05759662082967</v>
      </c>
      <c r="H1691" s="92">
        <v>0.441846296977657</v>
      </c>
      <c r="I1691" s="93">
        <v>74.8888888888889</v>
      </c>
      <c r="J1691" s="90"/>
      <c r="K1691" s="90"/>
      <c r="L1691" s="90"/>
      <c r="M1691" s="90"/>
      <c r="N1691" s="90"/>
      <c r="O1691" s="90"/>
      <c r="P1691" s="90"/>
      <c r="Q1691" s="90"/>
      <c r="R1691" s="90"/>
    </row>
    <row r="1692">
      <c r="A1692" s="89" t="s">
        <v>1859</v>
      </c>
      <c r="B1692" s="90">
        <v>900.0</v>
      </c>
      <c r="C1692" s="90">
        <v>23013.0</v>
      </c>
      <c r="D1692" s="90" t="s">
        <v>82</v>
      </c>
      <c r="E1692" s="92">
        <v>0.999999999999999</v>
      </c>
      <c r="F1692" s="92">
        <v>-0.923045152575646</v>
      </c>
      <c r="G1692" s="92">
        <v>4.70873808570182</v>
      </c>
      <c r="H1692" s="92">
        <v>0.506731522230292</v>
      </c>
      <c r="I1692" s="93">
        <v>76.8888888888889</v>
      </c>
      <c r="J1692" s="90"/>
      <c r="K1692" s="90"/>
      <c r="L1692" s="90"/>
      <c r="M1692" s="90"/>
      <c r="N1692" s="90"/>
      <c r="O1692" s="90"/>
      <c r="P1692" s="90"/>
      <c r="Q1692" s="90"/>
      <c r="R1692" s="90"/>
    </row>
    <row r="1693">
      <c r="A1693" s="89" t="s">
        <v>1860</v>
      </c>
      <c r="B1693" s="90">
        <v>900.0</v>
      </c>
      <c r="C1693" s="90">
        <v>23013.0</v>
      </c>
      <c r="D1693" s="90" t="s">
        <v>82</v>
      </c>
      <c r="E1693" s="92">
        <v>0.999999999999999</v>
      </c>
      <c r="F1693" s="92">
        <v>-0.923045152575646</v>
      </c>
      <c r="G1693" s="92">
        <v>4.70873808570182</v>
      </c>
      <c r="H1693" s="92">
        <v>0.506731522230292</v>
      </c>
      <c r="I1693" s="93">
        <v>76.8888888888889</v>
      </c>
      <c r="J1693" s="90"/>
      <c r="K1693" s="90"/>
      <c r="L1693" s="90"/>
      <c r="M1693" s="90"/>
      <c r="N1693" s="90"/>
      <c r="O1693" s="90"/>
      <c r="P1693" s="90"/>
      <c r="Q1693" s="90"/>
      <c r="R1693" s="90"/>
    </row>
    <row r="1694">
      <c r="A1694" s="89" t="s">
        <v>1861</v>
      </c>
      <c r="B1694" s="90">
        <v>900.0</v>
      </c>
      <c r="C1694" s="90">
        <v>23652.0</v>
      </c>
      <c r="D1694" s="90" t="s">
        <v>82</v>
      </c>
      <c r="E1694" s="92">
        <v>0.999999999999999</v>
      </c>
      <c r="F1694" s="92">
        <v>-0.913920990089685</v>
      </c>
      <c r="G1694" s="92">
        <v>4.07352062839535</v>
      </c>
      <c r="H1694" s="92">
        <v>0.443111965192464</v>
      </c>
      <c r="I1694" s="93">
        <v>75.6666666666667</v>
      </c>
      <c r="J1694" s="90"/>
      <c r="K1694" s="90"/>
      <c r="L1694" s="90"/>
      <c r="M1694" s="90"/>
      <c r="N1694" s="90"/>
      <c r="O1694" s="90"/>
      <c r="P1694" s="90"/>
      <c r="Q1694" s="90"/>
      <c r="R1694" s="90"/>
    </row>
    <row r="1695">
      <c r="A1695" s="89" t="s">
        <v>1862</v>
      </c>
      <c r="B1695" s="90">
        <v>900.0</v>
      </c>
      <c r="C1695" s="90">
        <v>23652.0</v>
      </c>
      <c r="D1695" s="90" t="s">
        <v>82</v>
      </c>
      <c r="E1695" s="92">
        <v>0.999999999999999</v>
      </c>
      <c r="F1695" s="92">
        <v>-0.913920990089685</v>
      </c>
      <c r="G1695" s="92">
        <v>4.07352062839535</v>
      </c>
      <c r="H1695" s="92">
        <v>0.443111965192464</v>
      </c>
      <c r="I1695" s="93">
        <v>75.6666666666667</v>
      </c>
      <c r="J1695" s="90"/>
      <c r="K1695" s="90"/>
      <c r="L1695" s="90"/>
      <c r="M1695" s="90"/>
      <c r="N1695" s="90"/>
      <c r="O1695" s="90"/>
      <c r="P1695" s="90"/>
      <c r="Q1695" s="90"/>
      <c r="R1695" s="90"/>
    </row>
    <row r="1696">
      <c r="A1696" s="89" t="s">
        <v>1863</v>
      </c>
      <c r="B1696" s="90">
        <v>900.0</v>
      </c>
      <c r="C1696" s="90">
        <v>22081.0</v>
      </c>
      <c r="D1696" s="90" t="s">
        <v>82</v>
      </c>
      <c r="E1696" s="92">
        <v>0.999999999999999</v>
      </c>
      <c r="F1696" s="92">
        <v>-0.928114883998906</v>
      </c>
      <c r="G1696" s="92">
        <v>4.28115786362673</v>
      </c>
      <c r="H1696" s="92">
        <v>0.464643841739246</v>
      </c>
      <c r="I1696" s="93">
        <v>74.1111111111111</v>
      </c>
      <c r="J1696" s="90"/>
      <c r="K1696" s="90"/>
      <c r="L1696" s="90"/>
      <c r="M1696" s="90"/>
      <c r="N1696" s="90"/>
      <c r="O1696" s="90"/>
      <c r="P1696" s="90"/>
      <c r="Q1696" s="90"/>
      <c r="R1696" s="90"/>
    </row>
    <row r="1697">
      <c r="A1697" s="89" t="s">
        <v>1864</v>
      </c>
      <c r="B1697" s="90">
        <v>900.0</v>
      </c>
      <c r="C1697" s="90">
        <v>22081.0</v>
      </c>
      <c r="D1697" s="90" t="s">
        <v>82</v>
      </c>
      <c r="E1697" s="92">
        <v>0.999999999999999</v>
      </c>
      <c r="F1697" s="92">
        <v>-0.928114883998906</v>
      </c>
      <c r="G1697" s="92">
        <v>4.28115786362673</v>
      </c>
      <c r="H1697" s="92">
        <v>0.464643841739246</v>
      </c>
      <c r="I1697" s="93">
        <v>74.1111111111111</v>
      </c>
      <c r="J1697" s="90"/>
      <c r="K1697" s="90"/>
      <c r="L1697" s="90"/>
      <c r="M1697" s="90"/>
      <c r="N1697" s="90"/>
      <c r="O1697" s="90"/>
      <c r="P1697" s="90"/>
      <c r="Q1697" s="90"/>
      <c r="R1697" s="90"/>
    </row>
    <row r="1698">
      <c r="A1698" s="89" t="s">
        <v>1865</v>
      </c>
      <c r="B1698" s="90">
        <v>900.0</v>
      </c>
      <c r="C1698" s="90">
        <v>22513.0</v>
      </c>
      <c r="D1698" s="90" t="s">
        <v>82</v>
      </c>
      <c r="E1698" s="92">
        <v>0.999999999999998</v>
      </c>
      <c r="F1698" s="92">
        <v>-0.923462284384307</v>
      </c>
      <c r="G1698" s="92">
        <v>4.19175929618567</v>
      </c>
      <c r="H1698" s="92">
        <v>0.455526233240204</v>
      </c>
      <c r="I1698" s="93">
        <v>73.6666666666667</v>
      </c>
      <c r="J1698" s="90"/>
      <c r="K1698" s="90"/>
      <c r="L1698" s="90"/>
      <c r="M1698" s="90"/>
      <c r="N1698" s="90"/>
      <c r="O1698" s="90"/>
      <c r="P1698" s="90"/>
      <c r="Q1698" s="90"/>
      <c r="R1698" s="90"/>
    </row>
    <row r="1699">
      <c r="A1699" s="89" t="s">
        <v>1866</v>
      </c>
      <c r="B1699" s="90">
        <v>900.0</v>
      </c>
      <c r="C1699" s="90">
        <v>22513.0</v>
      </c>
      <c r="D1699" s="90" t="s">
        <v>82</v>
      </c>
      <c r="E1699" s="92">
        <v>0.999999999999998</v>
      </c>
      <c r="F1699" s="92">
        <v>-0.923462284384307</v>
      </c>
      <c r="G1699" s="92">
        <v>4.19175929618567</v>
      </c>
      <c r="H1699" s="92">
        <v>0.455526233240204</v>
      </c>
      <c r="I1699" s="93">
        <v>73.6666666666667</v>
      </c>
      <c r="J1699" s="90"/>
      <c r="K1699" s="90"/>
      <c r="L1699" s="90"/>
      <c r="M1699" s="90"/>
      <c r="N1699" s="90"/>
      <c r="O1699" s="90"/>
      <c r="P1699" s="90"/>
      <c r="Q1699" s="90"/>
      <c r="R1699" s="90"/>
    </row>
    <row r="1700">
      <c r="A1700" s="89" t="s">
        <v>1867</v>
      </c>
      <c r="B1700" s="90">
        <v>900.0</v>
      </c>
      <c r="C1700" s="90">
        <v>22617.0</v>
      </c>
      <c r="D1700" s="90" t="s">
        <v>82</v>
      </c>
      <c r="E1700" s="92">
        <v>1.0</v>
      </c>
      <c r="F1700" s="92">
        <v>-0.922728332863974</v>
      </c>
      <c r="G1700" s="92">
        <v>4.21445047017988</v>
      </c>
      <c r="H1700" s="92">
        <v>0.457430421565204</v>
      </c>
      <c r="I1700" s="93">
        <v>74.4444444444444</v>
      </c>
      <c r="J1700" s="90"/>
      <c r="K1700" s="90"/>
      <c r="L1700" s="90"/>
      <c r="M1700" s="90"/>
      <c r="N1700" s="90"/>
      <c r="O1700" s="90"/>
      <c r="P1700" s="90"/>
      <c r="Q1700" s="90"/>
      <c r="R1700" s="90"/>
    </row>
    <row r="1701">
      <c r="A1701" s="89" t="s">
        <v>1868</v>
      </c>
      <c r="B1701" s="90">
        <v>900.0</v>
      </c>
      <c r="C1701" s="90">
        <v>22617.0</v>
      </c>
      <c r="D1701" s="90" t="s">
        <v>82</v>
      </c>
      <c r="E1701" s="92">
        <v>1.0</v>
      </c>
      <c r="F1701" s="92">
        <v>-0.922728332863974</v>
      </c>
      <c r="G1701" s="92">
        <v>4.21445047017988</v>
      </c>
      <c r="H1701" s="92">
        <v>0.457430421565204</v>
      </c>
      <c r="I1701" s="93">
        <v>74.4444444444444</v>
      </c>
      <c r="J1701" s="90"/>
      <c r="K1701" s="90"/>
      <c r="L1701" s="90"/>
      <c r="M1701" s="90"/>
      <c r="N1701" s="90"/>
      <c r="O1701" s="90"/>
      <c r="P1701" s="90"/>
      <c r="Q1701" s="90"/>
      <c r="R1701" s="90"/>
    </row>
    <row r="1702">
      <c r="A1702" s="89" t="s">
        <v>1869</v>
      </c>
      <c r="B1702" s="90">
        <v>900.0</v>
      </c>
      <c r="C1702" s="90">
        <v>22797.0</v>
      </c>
      <c r="D1702" s="90" t="s">
        <v>82</v>
      </c>
      <c r="E1702" s="92">
        <v>0.999999999999999</v>
      </c>
      <c r="F1702" s="92">
        <v>-0.924972154091065</v>
      </c>
      <c r="G1702" s="92">
        <v>4.0867228335862</v>
      </c>
      <c r="H1702" s="92">
        <v>0.444550505584006</v>
      </c>
      <c r="I1702" s="93">
        <v>74.3333333333333</v>
      </c>
      <c r="J1702" s="90"/>
      <c r="K1702" s="90"/>
      <c r="L1702" s="90"/>
      <c r="M1702" s="90"/>
      <c r="N1702" s="90"/>
      <c r="O1702" s="90"/>
      <c r="P1702" s="90"/>
      <c r="Q1702" s="90"/>
      <c r="R1702" s="90"/>
    </row>
    <row r="1703">
      <c r="A1703" s="89" t="s">
        <v>1870</v>
      </c>
      <c r="B1703" s="90">
        <v>900.0</v>
      </c>
      <c r="C1703" s="90">
        <v>22797.0</v>
      </c>
      <c r="D1703" s="90" t="s">
        <v>82</v>
      </c>
      <c r="E1703" s="92">
        <v>0.999999999999999</v>
      </c>
      <c r="F1703" s="92">
        <v>-0.924972154091065</v>
      </c>
      <c r="G1703" s="92">
        <v>4.0867228335862</v>
      </c>
      <c r="H1703" s="92">
        <v>0.444550505584006</v>
      </c>
      <c r="I1703" s="93">
        <v>74.3333333333333</v>
      </c>
      <c r="J1703" s="90"/>
      <c r="K1703" s="90"/>
      <c r="L1703" s="90"/>
      <c r="M1703" s="90"/>
      <c r="N1703" s="90"/>
      <c r="O1703" s="90"/>
      <c r="P1703" s="90"/>
      <c r="Q1703" s="90"/>
      <c r="R1703" s="90"/>
    </row>
    <row r="1704">
      <c r="A1704" s="89" t="s">
        <v>1871</v>
      </c>
      <c r="B1704" s="90">
        <v>900.0</v>
      </c>
      <c r="C1704" s="90">
        <v>22439.0</v>
      </c>
      <c r="D1704" s="90" t="s">
        <v>82</v>
      </c>
      <c r="E1704" s="92">
        <v>1.0</v>
      </c>
      <c r="F1704" s="92">
        <v>-0.922879379879545</v>
      </c>
      <c r="G1704" s="92">
        <v>4.43817199406576</v>
      </c>
      <c r="H1704" s="92">
        <v>0.48018903836755</v>
      </c>
      <c r="I1704" s="93">
        <v>73.4444444444444</v>
      </c>
      <c r="J1704" s="90"/>
      <c r="K1704" s="90"/>
      <c r="L1704" s="90"/>
      <c r="M1704" s="90"/>
      <c r="N1704" s="90"/>
      <c r="O1704" s="90"/>
      <c r="P1704" s="90"/>
      <c r="Q1704" s="90"/>
      <c r="R1704" s="90"/>
    </row>
    <row r="1705">
      <c r="A1705" s="89" t="s">
        <v>1872</v>
      </c>
      <c r="B1705" s="90">
        <v>900.0</v>
      </c>
      <c r="C1705" s="90">
        <v>22439.0</v>
      </c>
      <c r="D1705" s="90" t="s">
        <v>82</v>
      </c>
      <c r="E1705" s="92">
        <v>1.0</v>
      </c>
      <c r="F1705" s="92">
        <v>-0.922879379879545</v>
      </c>
      <c r="G1705" s="92">
        <v>4.43817199406576</v>
      </c>
      <c r="H1705" s="92">
        <v>0.48018903836755</v>
      </c>
      <c r="I1705" s="93">
        <v>73.4444444444444</v>
      </c>
      <c r="J1705" s="90"/>
      <c r="K1705" s="90"/>
      <c r="L1705" s="90"/>
      <c r="M1705" s="90"/>
      <c r="N1705" s="90"/>
      <c r="O1705" s="90"/>
      <c r="P1705" s="90"/>
      <c r="Q1705" s="90"/>
      <c r="R1705" s="90"/>
    </row>
    <row r="1706">
      <c r="A1706" s="89" t="s">
        <v>1873</v>
      </c>
      <c r="B1706" s="90">
        <v>900.0</v>
      </c>
      <c r="C1706" s="90">
        <v>22706.0</v>
      </c>
      <c r="D1706" s="90" t="s">
        <v>82</v>
      </c>
      <c r="E1706" s="92">
        <v>1.0</v>
      </c>
      <c r="F1706" s="92">
        <v>-0.927047893092393</v>
      </c>
      <c r="G1706" s="92">
        <v>5.07698687954058</v>
      </c>
      <c r="H1706" s="92">
        <v>0.543601041676361</v>
      </c>
      <c r="I1706" s="93">
        <v>72.5555555555556</v>
      </c>
      <c r="J1706" s="90"/>
      <c r="K1706" s="90"/>
      <c r="L1706" s="90"/>
      <c r="M1706" s="90"/>
      <c r="N1706" s="90"/>
      <c r="O1706" s="90"/>
      <c r="P1706" s="90"/>
      <c r="Q1706" s="90"/>
      <c r="R1706" s="90"/>
    </row>
    <row r="1707">
      <c r="A1707" s="89" t="s">
        <v>1874</v>
      </c>
      <c r="B1707" s="90">
        <v>900.0</v>
      </c>
      <c r="C1707" s="90">
        <v>22706.0</v>
      </c>
      <c r="D1707" s="90" t="s">
        <v>82</v>
      </c>
      <c r="E1707" s="92">
        <v>1.0</v>
      </c>
      <c r="F1707" s="92">
        <v>-0.927047893092393</v>
      </c>
      <c r="G1707" s="92">
        <v>5.07698687954058</v>
      </c>
      <c r="H1707" s="92">
        <v>0.543601041676361</v>
      </c>
      <c r="I1707" s="93">
        <v>72.5555555555556</v>
      </c>
      <c r="J1707" s="90"/>
      <c r="K1707" s="90"/>
      <c r="L1707" s="90"/>
      <c r="M1707" s="90"/>
      <c r="N1707" s="90"/>
      <c r="O1707" s="90"/>
      <c r="P1707" s="90"/>
      <c r="Q1707" s="90"/>
      <c r="R1707" s="90"/>
    </row>
    <row r="1708">
      <c r="A1708" s="89" t="s">
        <v>1875</v>
      </c>
      <c r="B1708" s="90">
        <v>900.0</v>
      </c>
      <c r="C1708" s="90">
        <v>22936.0</v>
      </c>
      <c r="D1708" s="90" t="s">
        <v>82</v>
      </c>
      <c r="E1708" s="92">
        <v>1.0</v>
      </c>
      <c r="F1708" s="92">
        <v>-0.921978248721045</v>
      </c>
      <c r="G1708" s="92">
        <v>4.75640470693867</v>
      </c>
      <c r="H1708" s="92">
        <v>0.511564395985142</v>
      </c>
      <c r="I1708" s="93">
        <v>73.1111111111111</v>
      </c>
      <c r="J1708" s="90"/>
      <c r="K1708" s="90"/>
      <c r="L1708" s="90"/>
      <c r="M1708" s="90"/>
      <c r="N1708" s="90"/>
      <c r="O1708" s="90"/>
      <c r="P1708" s="90"/>
      <c r="Q1708" s="90"/>
      <c r="R1708" s="90"/>
    </row>
    <row r="1709">
      <c r="A1709" s="89" t="s">
        <v>1876</v>
      </c>
      <c r="B1709" s="90">
        <v>900.0</v>
      </c>
      <c r="C1709" s="90">
        <v>22936.0</v>
      </c>
      <c r="D1709" s="90" t="s">
        <v>82</v>
      </c>
      <c r="E1709" s="92">
        <v>1.0</v>
      </c>
      <c r="F1709" s="92">
        <v>-0.921978248721045</v>
      </c>
      <c r="G1709" s="92">
        <v>4.75640470693867</v>
      </c>
      <c r="H1709" s="92">
        <v>0.511564395985142</v>
      </c>
      <c r="I1709" s="93">
        <v>73.1111111111111</v>
      </c>
      <c r="J1709" s="90"/>
      <c r="K1709" s="90"/>
      <c r="L1709" s="90"/>
      <c r="M1709" s="90"/>
      <c r="N1709" s="90"/>
      <c r="O1709" s="90"/>
      <c r="P1709" s="90"/>
      <c r="Q1709" s="90"/>
      <c r="R1709" s="90"/>
    </row>
    <row r="1710">
      <c r="A1710" s="89" t="s">
        <v>1877</v>
      </c>
      <c r="B1710" s="90">
        <v>900.0</v>
      </c>
      <c r="C1710" s="90">
        <v>22241.0</v>
      </c>
      <c r="D1710" s="90" t="s">
        <v>82</v>
      </c>
      <c r="E1710" s="92">
        <v>0.999999999999999</v>
      </c>
      <c r="F1710" s="92">
        <v>-0.922484288828531</v>
      </c>
      <c r="G1710" s="92">
        <v>4.18554673918484</v>
      </c>
      <c r="H1710" s="92">
        <v>0.454723619110946</v>
      </c>
      <c r="I1710" s="93">
        <v>71.7777777777778</v>
      </c>
      <c r="J1710" s="90"/>
      <c r="K1710" s="90"/>
      <c r="L1710" s="90"/>
      <c r="M1710" s="90"/>
      <c r="N1710" s="90"/>
      <c r="O1710" s="90"/>
      <c r="P1710" s="90"/>
      <c r="Q1710" s="90"/>
      <c r="R1710" s="90"/>
    </row>
    <row r="1711">
      <c r="A1711" s="89" t="s">
        <v>1878</v>
      </c>
      <c r="B1711" s="90">
        <v>900.0</v>
      </c>
      <c r="C1711" s="90">
        <v>22241.0</v>
      </c>
      <c r="D1711" s="90" t="s">
        <v>82</v>
      </c>
      <c r="E1711" s="92">
        <v>0.999999999999999</v>
      </c>
      <c r="F1711" s="92">
        <v>-0.922484288828531</v>
      </c>
      <c r="G1711" s="92">
        <v>4.18554673918484</v>
      </c>
      <c r="H1711" s="92">
        <v>0.454723619110946</v>
      </c>
      <c r="I1711" s="93">
        <v>71.7777777777778</v>
      </c>
      <c r="J1711" s="90"/>
      <c r="K1711" s="90"/>
      <c r="L1711" s="90"/>
      <c r="M1711" s="90"/>
      <c r="N1711" s="90"/>
      <c r="O1711" s="90"/>
      <c r="P1711" s="90"/>
      <c r="Q1711" s="90"/>
      <c r="R1711" s="90"/>
    </row>
    <row r="1712">
      <c r="A1712" s="89" t="s">
        <v>1879</v>
      </c>
      <c r="B1712" s="90">
        <v>900.0</v>
      </c>
      <c r="C1712" s="90">
        <v>22732.0</v>
      </c>
      <c r="D1712" s="90" t="s">
        <v>82</v>
      </c>
      <c r="E1712" s="92">
        <v>0.999999999999998</v>
      </c>
      <c r="F1712" s="92">
        <v>-0.926319488865637</v>
      </c>
      <c r="G1712" s="92">
        <v>4.06802996421076</v>
      </c>
      <c r="H1712" s="92">
        <v>0.442763069649986</v>
      </c>
      <c r="I1712" s="93">
        <v>73.2222222222222</v>
      </c>
      <c r="J1712" s="90"/>
      <c r="K1712" s="90"/>
      <c r="L1712" s="90"/>
      <c r="M1712" s="90"/>
      <c r="N1712" s="90"/>
      <c r="O1712" s="90"/>
      <c r="P1712" s="90"/>
      <c r="Q1712" s="90"/>
      <c r="R1712" s="90"/>
    </row>
    <row r="1713">
      <c r="A1713" s="89" t="s">
        <v>1880</v>
      </c>
      <c r="B1713" s="90">
        <v>900.0</v>
      </c>
      <c r="C1713" s="90">
        <v>22732.0</v>
      </c>
      <c r="D1713" s="90" t="s">
        <v>82</v>
      </c>
      <c r="E1713" s="92">
        <v>0.999999999999998</v>
      </c>
      <c r="F1713" s="92">
        <v>-0.926319488865637</v>
      </c>
      <c r="G1713" s="92">
        <v>4.06802996421076</v>
      </c>
      <c r="H1713" s="92">
        <v>0.442763069649986</v>
      </c>
      <c r="I1713" s="93">
        <v>73.2222222222222</v>
      </c>
      <c r="J1713" s="90"/>
      <c r="K1713" s="90"/>
      <c r="L1713" s="90"/>
      <c r="M1713" s="90"/>
      <c r="N1713" s="90"/>
      <c r="O1713" s="90"/>
      <c r="P1713" s="90"/>
      <c r="Q1713" s="90"/>
      <c r="R1713" s="90"/>
    </row>
    <row r="1714">
      <c r="A1714" s="89" t="s">
        <v>1881</v>
      </c>
      <c r="B1714" s="90">
        <v>900.0</v>
      </c>
      <c r="C1714" s="90">
        <v>22492.0</v>
      </c>
      <c r="D1714" s="90" t="s">
        <v>82</v>
      </c>
      <c r="E1714" s="92">
        <v>1.0</v>
      </c>
      <c r="F1714" s="92">
        <v>-0.919526383924998</v>
      </c>
      <c r="G1714" s="92">
        <v>4.33635285012205</v>
      </c>
      <c r="H1714" s="92">
        <v>0.47018685671715</v>
      </c>
      <c r="I1714" s="93">
        <v>73.8888888888889</v>
      </c>
      <c r="J1714" s="90"/>
      <c r="K1714" s="90"/>
      <c r="L1714" s="90"/>
      <c r="M1714" s="90"/>
      <c r="N1714" s="90"/>
      <c r="O1714" s="90"/>
      <c r="P1714" s="90"/>
      <c r="Q1714" s="90"/>
      <c r="R1714" s="90"/>
    </row>
    <row r="1715">
      <c r="A1715" s="89" t="s">
        <v>1882</v>
      </c>
      <c r="B1715" s="90">
        <v>900.0</v>
      </c>
      <c r="C1715" s="90">
        <v>22492.0</v>
      </c>
      <c r="D1715" s="90" t="s">
        <v>82</v>
      </c>
      <c r="E1715" s="92">
        <v>1.0</v>
      </c>
      <c r="F1715" s="92">
        <v>-0.919526383924998</v>
      </c>
      <c r="G1715" s="92">
        <v>4.33635285012205</v>
      </c>
      <c r="H1715" s="92">
        <v>0.47018685671715</v>
      </c>
      <c r="I1715" s="93">
        <v>73.8888888888889</v>
      </c>
      <c r="J1715" s="90"/>
      <c r="K1715" s="90"/>
      <c r="L1715" s="90"/>
      <c r="M1715" s="90"/>
      <c r="N1715" s="90"/>
      <c r="O1715" s="90"/>
      <c r="P1715" s="90"/>
      <c r="Q1715" s="90"/>
      <c r="R1715" s="90"/>
    </row>
    <row r="1716">
      <c r="A1716" s="89" t="s">
        <v>1883</v>
      </c>
      <c r="B1716" s="90">
        <v>900.0</v>
      </c>
      <c r="C1716" s="90">
        <v>22458.0</v>
      </c>
      <c r="D1716" s="90" t="s">
        <v>82</v>
      </c>
      <c r="E1716" s="92">
        <v>1.0</v>
      </c>
      <c r="F1716" s="92">
        <v>-0.916790069792178</v>
      </c>
      <c r="G1716" s="92">
        <v>4.40109241973116</v>
      </c>
      <c r="H1716" s="92">
        <v>0.476141851435943</v>
      </c>
      <c r="I1716" s="93">
        <v>73.0</v>
      </c>
      <c r="J1716" s="90"/>
      <c r="K1716" s="90"/>
      <c r="L1716" s="90"/>
      <c r="M1716" s="90"/>
      <c r="N1716" s="90"/>
      <c r="O1716" s="90"/>
      <c r="P1716" s="90"/>
      <c r="Q1716" s="90"/>
      <c r="R1716" s="90"/>
    </row>
    <row r="1717">
      <c r="A1717" s="89" t="s">
        <v>1884</v>
      </c>
      <c r="B1717" s="90">
        <v>900.0</v>
      </c>
      <c r="C1717" s="90">
        <v>22458.0</v>
      </c>
      <c r="D1717" s="90" t="s">
        <v>82</v>
      </c>
      <c r="E1717" s="92">
        <v>1.0</v>
      </c>
      <c r="F1717" s="92">
        <v>-0.916790069792178</v>
      </c>
      <c r="G1717" s="92">
        <v>4.40109241973116</v>
      </c>
      <c r="H1717" s="92">
        <v>0.476141851435943</v>
      </c>
      <c r="I1717" s="93">
        <v>73.0</v>
      </c>
      <c r="J1717" s="90"/>
      <c r="K1717" s="90"/>
      <c r="L1717" s="90"/>
      <c r="M1717" s="90"/>
      <c r="N1717" s="90"/>
      <c r="O1717" s="90"/>
      <c r="P1717" s="90"/>
      <c r="Q1717" s="90"/>
      <c r="R1717" s="90"/>
    </row>
    <row r="1718">
      <c r="A1718" s="89" t="s">
        <v>1885</v>
      </c>
      <c r="B1718" s="90">
        <v>900.0</v>
      </c>
      <c r="C1718" s="90">
        <v>22637.0</v>
      </c>
      <c r="D1718" s="90" t="s">
        <v>82</v>
      </c>
      <c r="E1718" s="92">
        <v>0.999999999999998</v>
      </c>
      <c r="F1718" s="92">
        <v>-0.927729148219134</v>
      </c>
      <c r="G1718" s="92">
        <v>4.37517475450442</v>
      </c>
      <c r="H1718" s="92">
        <v>0.4736695582482</v>
      </c>
      <c r="I1718" s="93">
        <v>73.4444444444444</v>
      </c>
      <c r="J1718" s="90"/>
      <c r="K1718" s="90"/>
      <c r="L1718" s="90"/>
      <c r="M1718" s="90"/>
      <c r="N1718" s="90"/>
      <c r="O1718" s="90"/>
      <c r="P1718" s="90"/>
      <c r="Q1718" s="90"/>
      <c r="R1718" s="90"/>
    </row>
    <row r="1719">
      <c r="A1719" s="89" t="s">
        <v>1886</v>
      </c>
      <c r="B1719" s="90">
        <v>900.0</v>
      </c>
      <c r="C1719" s="90">
        <v>22637.0</v>
      </c>
      <c r="D1719" s="90" t="s">
        <v>82</v>
      </c>
      <c r="E1719" s="92">
        <v>0.999999999999998</v>
      </c>
      <c r="F1719" s="92">
        <v>-0.927729148219134</v>
      </c>
      <c r="G1719" s="92">
        <v>4.37517475450442</v>
      </c>
      <c r="H1719" s="92">
        <v>0.4736695582482</v>
      </c>
      <c r="I1719" s="93">
        <v>73.4444444444444</v>
      </c>
      <c r="J1719" s="90"/>
      <c r="K1719" s="90"/>
      <c r="L1719" s="90"/>
      <c r="M1719" s="90"/>
      <c r="N1719" s="90"/>
      <c r="O1719" s="90"/>
      <c r="P1719" s="90"/>
      <c r="Q1719" s="90"/>
      <c r="R1719" s="90"/>
    </row>
    <row r="1720">
      <c r="A1720" s="89" t="s">
        <v>1887</v>
      </c>
      <c r="B1720" s="90">
        <v>900.0</v>
      </c>
      <c r="C1720" s="90">
        <v>22688.0</v>
      </c>
      <c r="D1720" s="90" t="s">
        <v>82</v>
      </c>
      <c r="E1720" s="92">
        <v>1.0</v>
      </c>
      <c r="F1720" s="92">
        <v>-0.928001014407305</v>
      </c>
      <c r="G1720" s="92">
        <v>4.44094016115459</v>
      </c>
      <c r="H1720" s="92">
        <v>0.479840045150799</v>
      </c>
      <c r="I1720" s="93">
        <v>74.7777777777778</v>
      </c>
      <c r="J1720" s="90"/>
      <c r="K1720" s="90"/>
      <c r="L1720" s="90"/>
      <c r="M1720" s="90"/>
      <c r="N1720" s="90"/>
      <c r="O1720" s="90"/>
      <c r="P1720" s="90"/>
      <c r="Q1720" s="90"/>
      <c r="R1720" s="90"/>
    </row>
    <row r="1721">
      <c r="A1721" s="89" t="s">
        <v>1888</v>
      </c>
      <c r="B1721" s="90">
        <v>900.0</v>
      </c>
      <c r="C1721" s="90">
        <v>22688.0</v>
      </c>
      <c r="D1721" s="90" t="s">
        <v>82</v>
      </c>
      <c r="E1721" s="92">
        <v>1.0</v>
      </c>
      <c r="F1721" s="92">
        <v>-0.928001014407305</v>
      </c>
      <c r="G1721" s="92">
        <v>4.44094016115459</v>
      </c>
      <c r="H1721" s="92">
        <v>0.479840045150799</v>
      </c>
      <c r="I1721" s="93">
        <v>74.7777777777778</v>
      </c>
      <c r="J1721" s="90"/>
      <c r="K1721" s="90"/>
      <c r="L1721" s="90"/>
      <c r="M1721" s="90"/>
      <c r="N1721" s="90"/>
      <c r="O1721" s="90"/>
      <c r="P1721" s="90"/>
      <c r="Q1721" s="90"/>
      <c r="R1721" s="90"/>
    </row>
    <row r="1722">
      <c r="A1722" s="89" t="s">
        <v>1889</v>
      </c>
      <c r="B1722" s="90">
        <v>900.0</v>
      </c>
      <c r="C1722" s="90">
        <v>22624.0</v>
      </c>
      <c r="D1722" s="90" t="s">
        <v>82</v>
      </c>
      <c r="E1722" s="92">
        <v>0.999999999999999</v>
      </c>
      <c r="F1722" s="92">
        <v>-0.910912133733023</v>
      </c>
      <c r="G1722" s="92">
        <v>3.84774782034677</v>
      </c>
      <c r="H1722" s="92">
        <v>0.421268036721106</v>
      </c>
      <c r="I1722" s="93">
        <v>74.5555555555556</v>
      </c>
      <c r="J1722" s="90"/>
      <c r="K1722" s="90"/>
      <c r="L1722" s="90"/>
      <c r="M1722" s="90"/>
      <c r="N1722" s="90"/>
      <c r="O1722" s="90"/>
      <c r="P1722" s="90"/>
      <c r="Q1722" s="90"/>
      <c r="R1722" s="90"/>
    </row>
    <row r="1723">
      <c r="A1723" s="89" t="s">
        <v>1890</v>
      </c>
      <c r="B1723" s="90">
        <v>900.0</v>
      </c>
      <c r="C1723" s="90">
        <v>22624.0</v>
      </c>
      <c r="D1723" s="90" t="s">
        <v>82</v>
      </c>
      <c r="E1723" s="92">
        <v>0.999999999999999</v>
      </c>
      <c r="F1723" s="92">
        <v>-0.910912133733023</v>
      </c>
      <c r="G1723" s="92">
        <v>3.84774782034677</v>
      </c>
      <c r="H1723" s="92">
        <v>0.421268036721106</v>
      </c>
      <c r="I1723" s="93">
        <v>74.5555555555556</v>
      </c>
      <c r="J1723" s="90"/>
      <c r="K1723" s="90"/>
      <c r="L1723" s="90"/>
      <c r="M1723" s="90"/>
      <c r="N1723" s="90"/>
      <c r="O1723" s="90"/>
      <c r="P1723" s="90"/>
      <c r="Q1723" s="90"/>
      <c r="R1723" s="90"/>
    </row>
    <row r="1724">
      <c r="A1724" s="89" t="s">
        <v>1891</v>
      </c>
      <c r="B1724" s="90">
        <v>900.0</v>
      </c>
      <c r="C1724" s="90">
        <v>23099.0</v>
      </c>
      <c r="D1724" s="90" t="s">
        <v>82</v>
      </c>
      <c r="E1724" s="92">
        <v>0.999999999999997</v>
      </c>
      <c r="F1724" s="92">
        <v>-0.92182789954139</v>
      </c>
      <c r="G1724" s="92">
        <v>4.53004213878768</v>
      </c>
      <c r="H1724" s="92">
        <v>0.489162873720509</v>
      </c>
      <c r="I1724" s="93">
        <v>73.8888888888889</v>
      </c>
      <c r="J1724" s="90"/>
      <c r="K1724" s="90"/>
      <c r="L1724" s="90"/>
      <c r="M1724" s="90"/>
      <c r="N1724" s="90"/>
      <c r="O1724" s="90"/>
      <c r="P1724" s="90"/>
      <c r="Q1724" s="90"/>
      <c r="R1724" s="90"/>
    </row>
    <row r="1725">
      <c r="A1725" s="89" t="s">
        <v>1892</v>
      </c>
      <c r="B1725" s="90">
        <v>900.0</v>
      </c>
      <c r="C1725" s="90">
        <v>23099.0</v>
      </c>
      <c r="D1725" s="90" t="s">
        <v>82</v>
      </c>
      <c r="E1725" s="92">
        <v>0.999999999999997</v>
      </c>
      <c r="F1725" s="92">
        <v>-0.92182789954139</v>
      </c>
      <c r="G1725" s="92">
        <v>4.53004213878768</v>
      </c>
      <c r="H1725" s="92">
        <v>0.489162873720509</v>
      </c>
      <c r="I1725" s="93">
        <v>73.8888888888889</v>
      </c>
      <c r="J1725" s="90"/>
      <c r="K1725" s="90"/>
      <c r="L1725" s="90"/>
      <c r="M1725" s="90"/>
      <c r="N1725" s="90"/>
      <c r="O1725" s="90"/>
      <c r="P1725" s="90"/>
      <c r="Q1725" s="90"/>
      <c r="R1725" s="90"/>
    </row>
    <row r="1726">
      <c r="A1726" s="89" t="s">
        <v>1893</v>
      </c>
      <c r="B1726" s="90">
        <v>900.0</v>
      </c>
      <c r="C1726" s="90">
        <v>22730.0</v>
      </c>
      <c r="D1726" s="90" t="s">
        <v>82</v>
      </c>
      <c r="E1726" s="92">
        <v>1.0</v>
      </c>
      <c r="F1726" s="92">
        <v>-0.916006721521712</v>
      </c>
      <c r="G1726" s="92">
        <v>3.84795793383321</v>
      </c>
      <c r="H1726" s="92">
        <v>0.420640367636071</v>
      </c>
      <c r="I1726" s="93">
        <v>75.1111111111111</v>
      </c>
      <c r="J1726" s="90"/>
      <c r="K1726" s="90"/>
      <c r="L1726" s="90"/>
      <c r="M1726" s="90"/>
      <c r="N1726" s="90"/>
      <c r="O1726" s="90"/>
      <c r="P1726" s="90"/>
      <c r="Q1726" s="90"/>
      <c r="R1726" s="90"/>
    </row>
    <row r="1727">
      <c r="A1727" s="89" t="s">
        <v>1894</v>
      </c>
      <c r="B1727" s="90">
        <v>900.0</v>
      </c>
      <c r="C1727" s="90">
        <v>22730.0</v>
      </c>
      <c r="D1727" s="90" t="s">
        <v>82</v>
      </c>
      <c r="E1727" s="92">
        <v>1.0</v>
      </c>
      <c r="F1727" s="92">
        <v>-0.916006721521712</v>
      </c>
      <c r="G1727" s="92">
        <v>3.84795793383321</v>
      </c>
      <c r="H1727" s="92">
        <v>0.420640367636071</v>
      </c>
      <c r="I1727" s="93">
        <v>75.1111111111111</v>
      </c>
      <c r="J1727" s="90"/>
      <c r="K1727" s="90"/>
      <c r="L1727" s="90"/>
      <c r="M1727" s="90"/>
      <c r="N1727" s="90"/>
      <c r="O1727" s="90"/>
      <c r="P1727" s="90"/>
      <c r="Q1727" s="90"/>
      <c r="R1727" s="90"/>
    </row>
    <row r="1728">
      <c r="A1728" s="89" t="s">
        <v>1895</v>
      </c>
      <c r="B1728" s="90">
        <v>900.0</v>
      </c>
      <c r="C1728" s="90">
        <v>22299.0</v>
      </c>
      <c r="D1728" s="90" t="s">
        <v>82</v>
      </c>
      <c r="E1728" s="92">
        <v>0.999999999999999</v>
      </c>
      <c r="F1728" s="92">
        <v>-0.927310463060281</v>
      </c>
      <c r="G1728" s="92">
        <v>4.26477156197742</v>
      </c>
      <c r="H1728" s="92">
        <v>0.462973317857543</v>
      </c>
      <c r="I1728" s="93">
        <v>74.4444444444444</v>
      </c>
      <c r="J1728" s="90"/>
      <c r="K1728" s="90"/>
      <c r="L1728" s="90"/>
      <c r="M1728" s="90"/>
      <c r="N1728" s="90"/>
      <c r="O1728" s="90"/>
      <c r="P1728" s="90"/>
      <c r="Q1728" s="90"/>
      <c r="R1728" s="90"/>
    </row>
    <row r="1729">
      <c r="A1729" s="89" t="s">
        <v>1896</v>
      </c>
      <c r="B1729" s="90">
        <v>900.0</v>
      </c>
      <c r="C1729" s="90">
        <v>22299.0</v>
      </c>
      <c r="D1729" s="90" t="s">
        <v>82</v>
      </c>
      <c r="E1729" s="92">
        <v>0.999999999999999</v>
      </c>
      <c r="F1729" s="92">
        <v>-0.927310463060281</v>
      </c>
      <c r="G1729" s="92">
        <v>4.26477156197742</v>
      </c>
      <c r="H1729" s="92">
        <v>0.462973317857543</v>
      </c>
      <c r="I1729" s="93">
        <v>74.4444444444444</v>
      </c>
      <c r="J1729" s="90"/>
      <c r="K1729" s="90"/>
      <c r="L1729" s="90"/>
      <c r="M1729" s="90"/>
      <c r="N1729" s="90"/>
      <c r="O1729" s="90"/>
      <c r="P1729" s="90"/>
      <c r="Q1729" s="90"/>
      <c r="R1729" s="90"/>
    </row>
    <row r="1730">
      <c r="A1730" s="89" t="s">
        <v>1897</v>
      </c>
      <c r="B1730" s="90">
        <v>900.0</v>
      </c>
      <c r="C1730" s="90">
        <v>22377.0</v>
      </c>
      <c r="D1730" s="90" t="s">
        <v>82</v>
      </c>
      <c r="E1730" s="92">
        <v>1.0</v>
      </c>
      <c r="F1730" s="92">
        <v>-0.930525512949014</v>
      </c>
      <c r="G1730" s="92">
        <v>4.70757890995088</v>
      </c>
      <c r="H1730" s="92">
        <v>0.507066972576869</v>
      </c>
      <c r="I1730" s="93">
        <v>72.5555555555556</v>
      </c>
      <c r="J1730" s="90"/>
      <c r="K1730" s="90"/>
      <c r="L1730" s="90"/>
      <c r="M1730" s="90"/>
      <c r="N1730" s="90"/>
      <c r="O1730" s="90"/>
      <c r="P1730" s="90"/>
      <c r="Q1730" s="90"/>
      <c r="R1730" s="90"/>
    </row>
    <row r="1731">
      <c r="A1731" s="89" t="s">
        <v>1898</v>
      </c>
      <c r="B1731" s="90">
        <v>900.0</v>
      </c>
      <c r="C1731" s="90">
        <v>22377.0</v>
      </c>
      <c r="D1731" s="90" t="s">
        <v>82</v>
      </c>
      <c r="E1731" s="92">
        <v>1.0</v>
      </c>
      <c r="F1731" s="92">
        <v>-0.930525512949014</v>
      </c>
      <c r="G1731" s="92">
        <v>4.70757890995088</v>
      </c>
      <c r="H1731" s="92">
        <v>0.507066972576869</v>
      </c>
      <c r="I1731" s="93">
        <v>72.5555555555556</v>
      </c>
      <c r="J1731" s="90"/>
      <c r="K1731" s="90"/>
      <c r="L1731" s="90"/>
      <c r="M1731" s="90"/>
      <c r="N1731" s="90"/>
      <c r="O1731" s="90"/>
      <c r="P1731" s="90"/>
      <c r="Q1731" s="90"/>
      <c r="R1731" s="90"/>
    </row>
    <row r="1732">
      <c r="A1732" s="89" t="s">
        <v>1899</v>
      </c>
      <c r="B1732" s="90">
        <v>900.0</v>
      </c>
      <c r="C1732" s="90">
        <v>22553.0</v>
      </c>
      <c r="D1732" s="90" t="s">
        <v>82</v>
      </c>
      <c r="E1732" s="92">
        <v>0.999999999999999</v>
      </c>
      <c r="F1732" s="92">
        <v>-0.922632286359286</v>
      </c>
      <c r="G1732" s="92">
        <v>4.36545463753637</v>
      </c>
      <c r="H1732" s="92">
        <v>0.472660831660017</v>
      </c>
      <c r="I1732" s="93">
        <v>73.8888888888889</v>
      </c>
      <c r="J1732" s="90"/>
      <c r="K1732" s="90"/>
      <c r="L1732" s="90"/>
      <c r="M1732" s="90"/>
      <c r="N1732" s="90"/>
      <c r="O1732" s="90"/>
      <c r="P1732" s="90"/>
      <c r="Q1732" s="90"/>
      <c r="R1732" s="90"/>
    </row>
    <row r="1733">
      <c r="A1733" s="89" t="s">
        <v>1900</v>
      </c>
      <c r="B1733" s="90">
        <v>900.0</v>
      </c>
      <c r="C1733" s="90">
        <v>22553.0</v>
      </c>
      <c r="D1733" s="90" t="s">
        <v>82</v>
      </c>
      <c r="E1733" s="92">
        <v>0.999999999999999</v>
      </c>
      <c r="F1733" s="92">
        <v>-0.922632286359286</v>
      </c>
      <c r="G1733" s="92">
        <v>4.36545463753637</v>
      </c>
      <c r="H1733" s="92">
        <v>0.472660831660017</v>
      </c>
      <c r="I1733" s="93">
        <v>73.8888888888889</v>
      </c>
      <c r="J1733" s="90"/>
      <c r="K1733" s="90"/>
      <c r="L1733" s="90"/>
      <c r="M1733" s="90"/>
      <c r="N1733" s="90"/>
      <c r="O1733" s="90"/>
      <c r="P1733" s="90"/>
      <c r="Q1733" s="90"/>
      <c r="R1733" s="90"/>
    </row>
    <row r="1734">
      <c r="A1734" s="89" t="s">
        <v>1901</v>
      </c>
      <c r="B1734" s="90">
        <v>900.0</v>
      </c>
      <c r="C1734" s="90">
        <v>23253.0</v>
      </c>
      <c r="D1734" s="90" t="s">
        <v>82</v>
      </c>
      <c r="E1734" s="92">
        <v>1.0</v>
      </c>
      <c r="F1734" s="92">
        <v>-0.920300506589856</v>
      </c>
      <c r="G1734" s="92">
        <v>3.72444036087844</v>
      </c>
      <c r="H1734" s="92">
        <v>0.407824969756087</v>
      </c>
      <c r="I1734" s="93">
        <v>75.2222222222222</v>
      </c>
      <c r="J1734" s="90"/>
      <c r="K1734" s="90"/>
      <c r="L1734" s="90"/>
      <c r="M1734" s="90"/>
      <c r="N1734" s="90"/>
      <c r="O1734" s="90"/>
      <c r="P1734" s="90"/>
      <c r="Q1734" s="90"/>
      <c r="R1734" s="90"/>
    </row>
    <row r="1735">
      <c r="A1735" s="89" t="s">
        <v>1902</v>
      </c>
      <c r="B1735" s="90">
        <v>900.0</v>
      </c>
      <c r="C1735" s="90">
        <v>23253.0</v>
      </c>
      <c r="D1735" s="90" t="s">
        <v>82</v>
      </c>
      <c r="E1735" s="92">
        <v>1.0</v>
      </c>
      <c r="F1735" s="92">
        <v>-0.920300506589856</v>
      </c>
      <c r="G1735" s="92">
        <v>3.72444036087844</v>
      </c>
      <c r="H1735" s="92">
        <v>0.407824969756087</v>
      </c>
      <c r="I1735" s="93">
        <v>75.2222222222222</v>
      </c>
      <c r="J1735" s="90"/>
      <c r="K1735" s="90"/>
      <c r="L1735" s="90"/>
      <c r="M1735" s="90"/>
      <c r="N1735" s="90"/>
      <c r="O1735" s="90"/>
      <c r="P1735" s="90"/>
      <c r="Q1735" s="90"/>
      <c r="R1735" s="90"/>
    </row>
    <row r="1736">
      <c r="A1736" s="89" t="s">
        <v>1903</v>
      </c>
      <c r="B1736" s="90">
        <v>900.0</v>
      </c>
      <c r="C1736" s="90">
        <v>23063.0</v>
      </c>
      <c r="D1736" s="90" t="s">
        <v>82</v>
      </c>
      <c r="E1736" s="92">
        <v>1.0</v>
      </c>
      <c r="F1736" s="92">
        <v>-0.928857088320119</v>
      </c>
      <c r="G1736" s="92">
        <v>4.13734176759245</v>
      </c>
      <c r="H1736" s="92">
        <v>0.449818932027574</v>
      </c>
      <c r="I1736" s="93">
        <v>74.4444444444444</v>
      </c>
      <c r="J1736" s="90"/>
      <c r="K1736" s="90"/>
      <c r="L1736" s="90"/>
      <c r="M1736" s="90"/>
      <c r="N1736" s="90"/>
      <c r="O1736" s="90"/>
      <c r="P1736" s="90"/>
      <c r="Q1736" s="90"/>
      <c r="R1736" s="90"/>
    </row>
    <row r="1737">
      <c r="A1737" s="89" t="s">
        <v>1904</v>
      </c>
      <c r="B1737" s="90">
        <v>900.0</v>
      </c>
      <c r="C1737" s="90">
        <v>23063.0</v>
      </c>
      <c r="D1737" s="90" t="s">
        <v>82</v>
      </c>
      <c r="E1737" s="92">
        <v>1.0</v>
      </c>
      <c r="F1737" s="92">
        <v>-0.928857088320119</v>
      </c>
      <c r="G1737" s="92">
        <v>4.13734176759245</v>
      </c>
      <c r="H1737" s="92">
        <v>0.449818932027574</v>
      </c>
      <c r="I1737" s="93">
        <v>74.4444444444444</v>
      </c>
      <c r="J1737" s="90"/>
      <c r="K1737" s="90"/>
      <c r="L1737" s="90"/>
      <c r="M1737" s="90"/>
      <c r="N1737" s="90"/>
      <c r="O1737" s="90"/>
      <c r="P1737" s="90"/>
      <c r="Q1737" s="90"/>
      <c r="R1737" s="90"/>
    </row>
    <row r="1738">
      <c r="A1738" s="89" t="s">
        <v>1905</v>
      </c>
      <c r="B1738" s="90">
        <v>900.0</v>
      </c>
      <c r="C1738" s="90">
        <v>22856.0</v>
      </c>
      <c r="D1738" s="90" t="s">
        <v>82</v>
      </c>
      <c r="E1738" s="92">
        <v>1.0</v>
      </c>
      <c r="F1738" s="92">
        <v>-0.923977871625256</v>
      </c>
      <c r="G1738" s="92">
        <v>4.12678997688016</v>
      </c>
      <c r="H1738" s="92">
        <v>0.44890298884868</v>
      </c>
      <c r="I1738" s="93">
        <v>75.5555555555556</v>
      </c>
      <c r="J1738" s="90"/>
      <c r="K1738" s="90"/>
      <c r="L1738" s="90"/>
      <c r="M1738" s="90"/>
      <c r="N1738" s="90"/>
      <c r="O1738" s="90"/>
      <c r="P1738" s="90"/>
      <c r="Q1738" s="90"/>
      <c r="R1738" s="90"/>
    </row>
    <row r="1739">
      <c r="A1739" s="89" t="s">
        <v>1906</v>
      </c>
      <c r="B1739" s="90">
        <v>900.0</v>
      </c>
      <c r="C1739" s="90">
        <v>22856.0</v>
      </c>
      <c r="D1739" s="90" t="s">
        <v>82</v>
      </c>
      <c r="E1739" s="92">
        <v>1.0</v>
      </c>
      <c r="F1739" s="92">
        <v>-0.923977871625256</v>
      </c>
      <c r="G1739" s="92">
        <v>4.12678997688016</v>
      </c>
      <c r="H1739" s="92">
        <v>0.44890298884868</v>
      </c>
      <c r="I1739" s="93">
        <v>75.5555555555556</v>
      </c>
      <c r="J1739" s="90"/>
      <c r="K1739" s="90"/>
      <c r="L1739" s="90"/>
      <c r="M1739" s="90"/>
      <c r="N1739" s="90"/>
      <c r="O1739" s="90"/>
      <c r="P1739" s="90"/>
      <c r="Q1739" s="90"/>
      <c r="R1739" s="90"/>
    </row>
    <row r="1740">
      <c r="A1740" s="89" t="s">
        <v>1907</v>
      </c>
      <c r="B1740" s="90">
        <v>900.0</v>
      </c>
      <c r="C1740" s="90">
        <v>22887.0</v>
      </c>
      <c r="D1740" s="90" t="s">
        <v>82</v>
      </c>
      <c r="E1740" s="92">
        <v>1.0</v>
      </c>
      <c r="F1740" s="92">
        <v>-0.919694971497614</v>
      </c>
      <c r="G1740" s="92">
        <v>4.12412679273073</v>
      </c>
      <c r="H1740" s="92">
        <v>0.448499036470412</v>
      </c>
      <c r="I1740" s="93">
        <v>75.6666666666667</v>
      </c>
      <c r="J1740" s="90"/>
      <c r="K1740" s="90"/>
      <c r="L1740" s="90"/>
      <c r="M1740" s="90"/>
      <c r="N1740" s="90"/>
      <c r="O1740" s="90"/>
      <c r="P1740" s="90"/>
      <c r="Q1740" s="90"/>
      <c r="R1740" s="90"/>
    </row>
    <row r="1741">
      <c r="A1741" s="89" t="s">
        <v>1908</v>
      </c>
      <c r="B1741" s="90">
        <v>900.0</v>
      </c>
      <c r="C1741" s="90">
        <v>22887.0</v>
      </c>
      <c r="D1741" s="90" t="s">
        <v>82</v>
      </c>
      <c r="E1741" s="92">
        <v>1.0</v>
      </c>
      <c r="F1741" s="92">
        <v>-0.919694971497614</v>
      </c>
      <c r="G1741" s="92">
        <v>4.12412679273073</v>
      </c>
      <c r="H1741" s="92">
        <v>0.448499036470412</v>
      </c>
      <c r="I1741" s="93">
        <v>75.6666666666667</v>
      </c>
      <c r="J1741" s="90"/>
      <c r="K1741" s="90"/>
      <c r="L1741" s="90"/>
      <c r="M1741" s="90"/>
      <c r="N1741" s="90"/>
      <c r="O1741" s="90"/>
      <c r="P1741" s="90"/>
      <c r="Q1741" s="90"/>
      <c r="R1741" s="90"/>
    </row>
    <row r="1742">
      <c r="A1742" s="89" t="s">
        <v>1909</v>
      </c>
      <c r="B1742" s="90">
        <v>900.0</v>
      </c>
      <c r="C1742" s="90">
        <v>23202.0</v>
      </c>
      <c r="D1742" s="90" t="s">
        <v>82</v>
      </c>
      <c r="E1742" s="92">
        <v>0.999999999999999</v>
      </c>
      <c r="F1742" s="92">
        <v>-0.917517864018618</v>
      </c>
      <c r="G1742" s="92">
        <v>3.91033020967402</v>
      </c>
      <c r="H1742" s="92">
        <v>0.426774110843539</v>
      </c>
      <c r="I1742" s="93">
        <v>76.2222222222222</v>
      </c>
      <c r="J1742" s="90"/>
      <c r="K1742" s="90"/>
      <c r="L1742" s="90"/>
      <c r="M1742" s="90"/>
      <c r="N1742" s="90"/>
      <c r="O1742" s="90"/>
      <c r="P1742" s="90"/>
      <c r="Q1742" s="90"/>
      <c r="R1742" s="90"/>
    </row>
    <row r="1743">
      <c r="A1743" s="89" t="s">
        <v>1910</v>
      </c>
      <c r="B1743" s="90">
        <v>900.0</v>
      </c>
      <c r="C1743" s="90">
        <v>23202.0</v>
      </c>
      <c r="D1743" s="90" t="s">
        <v>82</v>
      </c>
      <c r="E1743" s="92">
        <v>0.999999999999999</v>
      </c>
      <c r="F1743" s="92">
        <v>-0.917517864018618</v>
      </c>
      <c r="G1743" s="92">
        <v>3.91033020967402</v>
      </c>
      <c r="H1743" s="92">
        <v>0.426774110843539</v>
      </c>
      <c r="I1743" s="93">
        <v>76.2222222222222</v>
      </c>
      <c r="J1743" s="90"/>
      <c r="K1743" s="90"/>
      <c r="L1743" s="90"/>
      <c r="M1743" s="90"/>
      <c r="N1743" s="90"/>
      <c r="O1743" s="90"/>
      <c r="P1743" s="90"/>
      <c r="Q1743" s="90"/>
      <c r="R1743" s="90"/>
    </row>
    <row r="1744">
      <c r="A1744" s="89" t="s">
        <v>1911</v>
      </c>
      <c r="B1744" s="90">
        <v>900.0</v>
      </c>
      <c r="C1744" s="90">
        <v>23415.0</v>
      </c>
      <c r="D1744" s="90" t="s">
        <v>82</v>
      </c>
      <c r="E1744" s="92">
        <v>0.999999999999998</v>
      </c>
      <c r="F1744" s="92">
        <v>-0.922056979676376</v>
      </c>
      <c r="G1744" s="92">
        <v>3.72051239361156</v>
      </c>
      <c r="H1744" s="92">
        <v>0.407695425598049</v>
      </c>
      <c r="I1744" s="93">
        <v>76.1111111111111</v>
      </c>
      <c r="J1744" s="90"/>
      <c r="K1744" s="90"/>
      <c r="L1744" s="90"/>
      <c r="M1744" s="90"/>
      <c r="N1744" s="90"/>
      <c r="O1744" s="90"/>
      <c r="P1744" s="90"/>
      <c r="Q1744" s="90"/>
      <c r="R1744" s="90"/>
    </row>
    <row r="1745">
      <c r="A1745" s="89" t="s">
        <v>1912</v>
      </c>
      <c r="B1745" s="90">
        <v>900.0</v>
      </c>
      <c r="C1745" s="90">
        <v>23415.0</v>
      </c>
      <c r="D1745" s="90" t="s">
        <v>82</v>
      </c>
      <c r="E1745" s="92">
        <v>0.999999999999998</v>
      </c>
      <c r="F1745" s="92">
        <v>-0.922056979676376</v>
      </c>
      <c r="G1745" s="92">
        <v>3.72051239361156</v>
      </c>
      <c r="H1745" s="92">
        <v>0.407695425598049</v>
      </c>
      <c r="I1745" s="93">
        <v>76.1111111111111</v>
      </c>
      <c r="J1745" s="90"/>
      <c r="K1745" s="90"/>
      <c r="L1745" s="90"/>
      <c r="M1745" s="90"/>
      <c r="N1745" s="90"/>
      <c r="O1745" s="90"/>
      <c r="P1745" s="90"/>
      <c r="Q1745" s="90"/>
      <c r="R1745" s="90"/>
    </row>
    <row r="1746">
      <c r="A1746" s="89" t="s">
        <v>1913</v>
      </c>
      <c r="B1746" s="90">
        <v>900.0</v>
      </c>
      <c r="C1746" s="90">
        <v>22529.0</v>
      </c>
      <c r="D1746" s="90" t="s">
        <v>82</v>
      </c>
      <c r="E1746" s="92">
        <v>0.999999999999999</v>
      </c>
      <c r="F1746" s="92">
        <v>-0.918233044659293</v>
      </c>
      <c r="G1746" s="92">
        <v>4.12120370644724</v>
      </c>
      <c r="H1746" s="92">
        <v>0.448365339572635</v>
      </c>
      <c r="I1746" s="93">
        <v>73.5555555555556</v>
      </c>
      <c r="J1746" s="90"/>
      <c r="K1746" s="90"/>
      <c r="L1746" s="90"/>
      <c r="M1746" s="90"/>
      <c r="N1746" s="90"/>
      <c r="O1746" s="90"/>
      <c r="P1746" s="90"/>
      <c r="Q1746" s="90"/>
      <c r="R1746" s="90"/>
    </row>
    <row r="1747">
      <c r="A1747" s="89" t="s">
        <v>1914</v>
      </c>
      <c r="B1747" s="90">
        <v>900.0</v>
      </c>
      <c r="C1747" s="90">
        <v>22529.0</v>
      </c>
      <c r="D1747" s="90" t="s">
        <v>82</v>
      </c>
      <c r="E1747" s="92">
        <v>0.999999999999999</v>
      </c>
      <c r="F1747" s="92">
        <v>-0.918233044659293</v>
      </c>
      <c r="G1747" s="92">
        <v>4.12120370644724</v>
      </c>
      <c r="H1747" s="92">
        <v>0.448365339572635</v>
      </c>
      <c r="I1747" s="93">
        <v>73.5555555555556</v>
      </c>
      <c r="J1747" s="90"/>
      <c r="K1747" s="90"/>
      <c r="L1747" s="90"/>
      <c r="M1747" s="90"/>
      <c r="N1747" s="90"/>
      <c r="O1747" s="90"/>
      <c r="P1747" s="90"/>
      <c r="Q1747" s="90"/>
      <c r="R1747" s="90"/>
    </row>
    <row r="1748">
      <c r="A1748" s="89" t="s">
        <v>1915</v>
      </c>
      <c r="B1748" s="90">
        <v>900.0</v>
      </c>
      <c r="C1748" s="90">
        <v>22597.0</v>
      </c>
      <c r="D1748" s="90" t="s">
        <v>82</v>
      </c>
      <c r="E1748" s="92">
        <v>1.0</v>
      </c>
      <c r="F1748" s="92">
        <v>-0.924509683233034</v>
      </c>
      <c r="G1748" s="92">
        <v>4.28447574964189</v>
      </c>
      <c r="H1748" s="92">
        <v>0.464594256294597</v>
      </c>
      <c r="I1748" s="93">
        <v>74.1111111111111</v>
      </c>
      <c r="J1748" s="90"/>
      <c r="K1748" s="90"/>
      <c r="L1748" s="90"/>
      <c r="M1748" s="90"/>
      <c r="N1748" s="90"/>
      <c r="O1748" s="90"/>
      <c r="P1748" s="90"/>
      <c r="Q1748" s="90"/>
      <c r="R1748" s="90"/>
    </row>
    <row r="1749">
      <c r="A1749" s="89" t="s">
        <v>1916</v>
      </c>
      <c r="B1749" s="90">
        <v>900.0</v>
      </c>
      <c r="C1749" s="90">
        <v>22597.0</v>
      </c>
      <c r="D1749" s="90" t="s">
        <v>82</v>
      </c>
      <c r="E1749" s="92">
        <v>1.0</v>
      </c>
      <c r="F1749" s="92">
        <v>-0.924509683233034</v>
      </c>
      <c r="G1749" s="92">
        <v>4.28447574964189</v>
      </c>
      <c r="H1749" s="92">
        <v>0.464594256294597</v>
      </c>
      <c r="I1749" s="93">
        <v>74.1111111111111</v>
      </c>
      <c r="J1749" s="90"/>
      <c r="K1749" s="90"/>
      <c r="L1749" s="90"/>
      <c r="M1749" s="90"/>
      <c r="N1749" s="90"/>
      <c r="O1749" s="90"/>
      <c r="P1749" s="90"/>
      <c r="Q1749" s="90"/>
      <c r="R1749" s="90"/>
    </row>
    <row r="1750">
      <c r="A1750" s="89" t="s">
        <v>1917</v>
      </c>
      <c r="B1750" s="90">
        <v>900.0</v>
      </c>
      <c r="C1750" s="90">
        <v>22933.0</v>
      </c>
      <c r="D1750" s="90" t="s">
        <v>82</v>
      </c>
      <c r="E1750" s="92">
        <v>1.0</v>
      </c>
      <c r="F1750" s="92">
        <v>-0.922125216792712</v>
      </c>
      <c r="G1750" s="92">
        <v>3.88195069100155</v>
      </c>
      <c r="H1750" s="92">
        <v>0.424315134559196</v>
      </c>
      <c r="I1750" s="93">
        <v>74.0</v>
      </c>
      <c r="J1750" s="90"/>
      <c r="K1750" s="90"/>
      <c r="L1750" s="90"/>
      <c r="M1750" s="90"/>
      <c r="N1750" s="90"/>
      <c r="O1750" s="90"/>
      <c r="P1750" s="90"/>
      <c r="Q1750" s="90"/>
      <c r="R1750" s="90"/>
    </row>
    <row r="1751">
      <c r="A1751" s="89" t="s">
        <v>1918</v>
      </c>
      <c r="B1751" s="90">
        <v>900.0</v>
      </c>
      <c r="C1751" s="90">
        <v>22933.0</v>
      </c>
      <c r="D1751" s="90" t="s">
        <v>82</v>
      </c>
      <c r="E1751" s="92">
        <v>1.0</v>
      </c>
      <c r="F1751" s="92">
        <v>-0.922125216792712</v>
      </c>
      <c r="G1751" s="92">
        <v>3.88195069100155</v>
      </c>
      <c r="H1751" s="92">
        <v>0.424315134559196</v>
      </c>
      <c r="I1751" s="93">
        <v>74.0</v>
      </c>
      <c r="J1751" s="90"/>
      <c r="K1751" s="90"/>
      <c r="L1751" s="90"/>
      <c r="M1751" s="90"/>
      <c r="N1751" s="90"/>
      <c r="O1751" s="90"/>
      <c r="P1751" s="90"/>
      <c r="Q1751" s="90"/>
      <c r="R1751" s="90"/>
    </row>
    <row r="1752">
      <c r="A1752" s="89" t="s">
        <v>1919</v>
      </c>
      <c r="B1752" s="90">
        <v>900.0</v>
      </c>
      <c r="C1752" s="90">
        <v>22378.0</v>
      </c>
      <c r="D1752" s="90" t="s">
        <v>82</v>
      </c>
      <c r="E1752" s="92">
        <v>0.999999999999999</v>
      </c>
      <c r="F1752" s="92">
        <v>-0.92825057186806</v>
      </c>
      <c r="G1752" s="92">
        <v>4.08138277647719</v>
      </c>
      <c r="H1752" s="92">
        <v>0.44444423457683</v>
      </c>
      <c r="I1752" s="93">
        <v>74.4444444444444</v>
      </c>
      <c r="J1752" s="90"/>
      <c r="K1752" s="90"/>
      <c r="L1752" s="90"/>
      <c r="M1752" s="90"/>
      <c r="N1752" s="90"/>
      <c r="O1752" s="90"/>
      <c r="P1752" s="90"/>
      <c r="Q1752" s="90"/>
      <c r="R1752" s="90"/>
    </row>
    <row r="1753">
      <c r="A1753" s="89" t="s">
        <v>1920</v>
      </c>
      <c r="B1753" s="90">
        <v>900.0</v>
      </c>
      <c r="C1753" s="90">
        <v>22378.0</v>
      </c>
      <c r="D1753" s="90" t="s">
        <v>82</v>
      </c>
      <c r="E1753" s="92">
        <v>0.999999999999999</v>
      </c>
      <c r="F1753" s="92">
        <v>-0.92825057186806</v>
      </c>
      <c r="G1753" s="92">
        <v>4.08138277647719</v>
      </c>
      <c r="H1753" s="92">
        <v>0.44444423457683</v>
      </c>
      <c r="I1753" s="93">
        <v>74.4444444444444</v>
      </c>
      <c r="J1753" s="90"/>
      <c r="K1753" s="90"/>
      <c r="L1753" s="90"/>
      <c r="M1753" s="90"/>
      <c r="N1753" s="90"/>
      <c r="O1753" s="90"/>
      <c r="P1753" s="90"/>
      <c r="Q1753" s="90"/>
      <c r="R1753" s="90"/>
    </row>
    <row r="1754">
      <c r="A1754" s="89" t="s">
        <v>1921</v>
      </c>
      <c r="B1754" s="90">
        <v>900.0</v>
      </c>
      <c r="C1754" s="90">
        <v>22999.0</v>
      </c>
      <c r="D1754" s="90" t="s">
        <v>82</v>
      </c>
      <c r="E1754" s="92">
        <v>0.999999999999998</v>
      </c>
      <c r="F1754" s="92">
        <v>-0.915593261502646</v>
      </c>
      <c r="G1754" s="92">
        <v>4.14707491796495</v>
      </c>
      <c r="H1754" s="92">
        <v>0.450529066727541</v>
      </c>
      <c r="I1754" s="93">
        <v>74.3333333333333</v>
      </c>
      <c r="J1754" s="90"/>
      <c r="K1754" s="90"/>
      <c r="L1754" s="90"/>
      <c r="M1754" s="90"/>
      <c r="N1754" s="90"/>
      <c r="O1754" s="90"/>
      <c r="P1754" s="90"/>
      <c r="Q1754" s="90"/>
      <c r="R1754" s="90"/>
    </row>
    <row r="1755">
      <c r="A1755" s="89" t="s">
        <v>1922</v>
      </c>
      <c r="B1755" s="90">
        <v>900.0</v>
      </c>
      <c r="C1755" s="90">
        <v>22999.0</v>
      </c>
      <c r="D1755" s="90" t="s">
        <v>82</v>
      </c>
      <c r="E1755" s="92">
        <v>0.999999999999998</v>
      </c>
      <c r="F1755" s="92">
        <v>-0.915593261502646</v>
      </c>
      <c r="G1755" s="92">
        <v>4.14707491796495</v>
      </c>
      <c r="H1755" s="92">
        <v>0.450529066727541</v>
      </c>
      <c r="I1755" s="93">
        <v>74.3333333333333</v>
      </c>
      <c r="J1755" s="90"/>
      <c r="K1755" s="90"/>
      <c r="L1755" s="90"/>
      <c r="M1755" s="90"/>
      <c r="N1755" s="90"/>
      <c r="O1755" s="90"/>
      <c r="P1755" s="90"/>
      <c r="Q1755" s="90"/>
      <c r="R1755" s="90"/>
    </row>
    <row r="1756">
      <c r="A1756" s="89" t="s">
        <v>1923</v>
      </c>
      <c r="B1756" s="90">
        <v>900.0</v>
      </c>
      <c r="C1756" s="90">
        <v>22224.0</v>
      </c>
      <c r="D1756" s="90" t="s">
        <v>82</v>
      </c>
      <c r="E1756" s="92">
        <v>0.999999999999998</v>
      </c>
      <c r="F1756" s="92">
        <v>-0.930761643175581</v>
      </c>
      <c r="G1756" s="92">
        <v>4.61045507592175</v>
      </c>
      <c r="H1756" s="92">
        <v>0.497158427955539</v>
      </c>
      <c r="I1756" s="93">
        <v>72.1111111111111</v>
      </c>
      <c r="J1756" s="90"/>
      <c r="K1756" s="90"/>
      <c r="L1756" s="90"/>
      <c r="M1756" s="90"/>
      <c r="N1756" s="90"/>
      <c r="O1756" s="90"/>
      <c r="P1756" s="90"/>
      <c r="Q1756" s="90"/>
      <c r="R1756" s="90"/>
    </row>
    <row r="1757">
      <c r="A1757" s="89" t="s">
        <v>1924</v>
      </c>
      <c r="B1757" s="90">
        <v>900.0</v>
      </c>
      <c r="C1757" s="90">
        <v>22224.0</v>
      </c>
      <c r="D1757" s="90" t="s">
        <v>82</v>
      </c>
      <c r="E1757" s="92">
        <v>0.999999999999998</v>
      </c>
      <c r="F1757" s="92">
        <v>-0.930761643175581</v>
      </c>
      <c r="G1757" s="92">
        <v>4.61045507592175</v>
      </c>
      <c r="H1757" s="92">
        <v>0.497158427955539</v>
      </c>
      <c r="I1757" s="93">
        <v>72.1111111111111</v>
      </c>
      <c r="J1757" s="90"/>
      <c r="K1757" s="90"/>
      <c r="L1757" s="90"/>
      <c r="M1757" s="90"/>
      <c r="N1757" s="90"/>
      <c r="O1757" s="90"/>
      <c r="P1757" s="90"/>
      <c r="Q1757" s="90"/>
      <c r="R1757" s="90"/>
    </row>
    <row r="1758">
      <c r="A1758" s="89" t="s">
        <v>1925</v>
      </c>
      <c r="B1758" s="90">
        <v>900.0</v>
      </c>
      <c r="C1758" s="90">
        <v>22756.0</v>
      </c>
      <c r="D1758" s="90" t="s">
        <v>82</v>
      </c>
      <c r="E1758" s="92">
        <v>0.999999999999999</v>
      </c>
      <c r="F1758" s="92">
        <v>-0.9236888325208</v>
      </c>
      <c r="G1758" s="92">
        <v>3.76371086468874</v>
      </c>
      <c r="H1758" s="92">
        <v>0.412157670545677</v>
      </c>
      <c r="I1758" s="93">
        <v>76.3333333333333</v>
      </c>
      <c r="J1758" s="90"/>
      <c r="K1758" s="90"/>
      <c r="L1758" s="90"/>
      <c r="M1758" s="90"/>
      <c r="N1758" s="90"/>
      <c r="O1758" s="90"/>
      <c r="P1758" s="90"/>
      <c r="Q1758" s="90"/>
      <c r="R1758" s="90"/>
    </row>
    <row r="1759">
      <c r="A1759" s="89" t="s">
        <v>1926</v>
      </c>
      <c r="B1759" s="90">
        <v>900.0</v>
      </c>
      <c r="C1759" s="90">
        <v>22756.0</v>
      </c>
      <c r="D1759" s="90" t="s">
        <v>82</v>
      </c>
      <c r="E1759" s="92">
        <v>0.999999999999999</v>
      </c>
      <c r="F1759" s="92">
        <v>-0.9236888325208</v>
      </c>
      <c r="G1759" s="92">
        <v>3.76371086468874</v>
      </c>
      <c r="H1759" s="92">
        <v>0.412157670545677</v>
      </c>
      <c r="I1759" s="93">
        <v>76.3333333333333</v>
      </c>
      <c r="J1759" s="90"/>
      <c r="K1759" s="90"/>
      <c r="L1759" s="90"/>
      <c r="M1759" s="90"/>
      <c r="N1759" s="90"/>
      <c r="O1759" s="90"/>
      <c r="P1759" s="90"/>
      <c r="Q1759" s="90"/>
      <c r="R1759" s="90"/>
    </row>
    <row r="1760">
      <c r="A1760" s="89" t="s">
        <v>1927</v>
      </c>
      <c r="B1760" s="90">
        <v>900.0</v>
      </c>
      <c r="C1760" s="90">
        <v>23508.0</v>
      </c>
      <c r="D1760" s="90" t="s">
        <v>82</v>
      </c>
      <c r="E1760" s="92">
        <v>1.0</v>
      </c>
      <c r="F1760" s="92">
        <v>-0.927147980395427</v>
      </c>
      <c r="G1760" s="92">
        <v>4.98550428132025</v>
      </c>
      <c r="H1760" s="92">
        <v>0.533976497717091</v>
      </c>
      <c r="I1760" s="93">
        <v>73.3333333333333</v>
      </c>
      <c r="J1760" s="90"/>
      <c r="K1760" s="90"/>
      <c r="L1760" s="90"/>
      <c r="M1760" s="90"/>
      <c r="N1760" s="90"/>
      <c r="O1760" s="90"/>
      <c r="P1760" s="90"/>
      <c r="Q1760" s="90"/>
      <c r="R1760" s="90"/>
    </row>
    <row r="1761">
      <c r="A1761" s="89" t="s">
        <v>1928</v>
      </c>
      <c r="B1761" s="90">
        <v>900.0</v>
      </c>
      <c r="C1761" s="90">
        <v>23508.0</v>
      </c>
      <c r="D1761" s="90" t="s">
        <v>82</v>
      </c>
      <c r="E1761" s="92">
        <v>1.0</v>
      </c>
      <c r="F1761" s="92">
        <v>-0.927147980395427</v>
      </c>
      <c r="G1761" s="92">
        <v>4.98550428132025</v>
      </c>
      <c r="H1761" s="92">
        <v>0.533976497717091</v>
      </c>
      <c r="I1761" s="93">
        <v>73.3333333333333</v>
      </c>
      <c r="J1761" s="90"/>
      <c r="K1761" s="90"/>
      <c r="L1761" s="90"/>
      <c r="M1761" s="90"/>
      <c r="N1761" s="90"/>
      <c r="O1761" s="90"/>
      <c r="P1761" s="90"/>
      <c r="Q1761" s="90"/>
      <c r="R1761" s="90"/>
    </row>
    <row r="1762">
      <c r="A1762" s="89" t="s">
        <v>1929</v>
      </c>
      <c r="B1762" s="90">
        <v>900.0</v>
      </c>
      <c r="C1762" s="90">
        <v>22838.0</v>
      </c>
      <c r="D1762" s="90" t="s">
        <v>82</v>
      </c>
      <c r="E1762" s="92">
        <v>0.999999999999999</v>
      </c>
      <c r="F1762" s="92">
        <v>-0.922899846553139</v>
      </c>
      <c r="G1762" s="92">
        <v>4.68628104624669</v>
      </c>
      <c r="H1762" s="92">
        <v>0.5054943338206</v>
      </c>
      <c r="I1762" s="93">
        <v>73.3333333333333</v>
      </c>
      <c r="J1762" s="90"/>
      <c r="K1762" s="90"/>
      <c r="L1762" s="90"/>
      <c r="M1762" s="90"/>
      <c r="N1762" s="90"/>
      <c r="O1762" s="90"/>
      <c r="P1762" s="90"/>
      <c r="Q1762" s="90"/>
      <c r="R1762" s="90"/>
    </row>
    <row r="1763">
      <c r="A1763" s="89" t="s">
        <v>1930</v>
      </c>
      <c r="B1763" s="90">
        <v>900.0</v>
      </c>
      <c r="C1763" s="90">
        <v>22838.0</v>
      </c>
      <c r="D1763" s="90" t="s">
        <v>82</v>
      </c>
      <c r="E1763" s="92">
        <v>0.999999999999999</v>
      </c>
      <c r="F1763" s="92">
        <v>-0.922899846553139</v>
      </c>
      <c r="G1763" s="92">
        <v>4.68628104624669</v>
      </c>
      <c r="H1763" s="92">
        <v>0.5054943338206</v>
      </c>
      <c r="I1763" s="93">
        <v>73.3333333333333</v>
      </c>
      <c r="J1763" s="90"/>
      <c r="K1763" s="90"/>
      <c r="L1763" s="90"/>
      <c r="M1763" s="90"/>
      <c r="N1763" s="90"/>
      <c r="O1763" s="90"/>
      <c r="P1763" s="90"/>
      <c r="Q1763" s="90"/>
      <c r="R1763" s="90"/>
    </row>
    <row r="1764">
      <c r="A1764" s="89" t="s">
        <v>1931</v>
      </c>
      <c r="B1764" s="90">
        <v>900.0</v>
      </c>
      <c r="C1764" s="90">
        <v>22553.0</v>
      </c>
      <c r="D1764" s="90" t="s">
        <v>82</v>
      </c>
      <c r="E1764" s="92">
        <v>0.999999999999999</v>
      </c>
      <c r="F1764" s="92">
        <v>-0.921477444351406</v>
      </c>
      <c r="G1764" s="92">
        <v>3.96438421177514</v>
      </c>
      <c r="H1764" s="92">
        <v>0.432454528344127</v>
      </c>
      <c r="I1764" s="93">
        <v>73.1111111111111</v>
      </c>
      <c r="J1764" s="90"/>
      <c r="K1764" s="90"/>
      <c r="L1764" s="90"/>
      <c r="M1764" s="90"/>
      <c r="N1764" s="90"/>
      <c r="O1764" s="90"/>
      <c r="P1764" s="90"/>
      <c r="Q1764" s="90"/>
      <c r="R1764" s="90"/>
    </row>
    <row r="1765">
      <c r="A1765" s="89" t="s">
        <v>1932</v>
      </c>
      <c r="B1765" s="90">
        <v>900.0</v>
      </c>
      <c r="C1765" s="90">
        <v>22553.0</v>
      </c>
      <c r="D1765" s="90" t="s">
        <v>82</v>
      </c>
      <c r="E1765" s="92">
        <v>0.999999999999999</v>
      </c>
      <c r="F1765" s="92">
        <v>-0.921477444351406</v>
      </c>
      <c r="G1765" s="92">
        <v>3.96438421177514</v>
      </c>
      <c r="H1765" s="92">
        <v>0.432454528344127</v>
      </c>
      <c r="I1765" s="93">
        <v>73.1111111111111</v>
      </c>
      <c r="J1765" s="90"/>
      <c r="K1765" s="90"/>
      <c r="L1765" s="90"/>
      <c r="M1765" s="90"/>
      <c r="N1765" s="90"/>
      <c r="O1765" s="90"/>
      <c r="P1765" s="90"/>
      <c r="Q1765" s="90"/>
      <c r="R1765" s="90"/>
    </row>
    <row r="1766">
      <c r="A1766" s="89" t="s">
        <v>1933</v>
      </c>
      <c r="B1766" s="90">
        <v>900.0</v>
      </c>
      <c r="C1766" s="90">
        <v>22876.0</v>
      </c>
      <c r="D1766" s="90" t="s">
        <v>82</v>
      </c>
      <c r="E1766" s="92">
        <v>1.0</v>
      </c>
      <c r="F1766" s="92">
        <v>-0.918777603076832</v>
      </c>
      <c r="G1766" s="92">
        <v>4.40379393595586</v>
      </c>
      <c r="H1766" s="92">
        <v>0.476120269331971</v>
      </c>
      <c r="I1766" s="93">
        <v>75.0</v>
      </c>
      <c r="J1766" s="90"/>
      <c r="K1766" s="90"/>
      <c r="L1766" s="90"/>
      <c r="M1766" s="90"/>
      <c r="N1766" s="90"/>
      <c r="O1766" s="90"/>
      <c r="P1766" s="90"/>
      <c r="Q1766" s="90"/>
      <c r="R1766" s="90"/>
    </row>
    <row r="1767">
      <c r="A1767" s="89" t="s">
        <v>1934</v>
      </c>
      <c r="B1767" s="90">
        <v>900.0</v>
      </c>
      <c r="C1767" s="90">
        <v>22876.0</v>
      </c>
      <c r="D1767" s="90" t="s">
        <v>82</v>
      </c>
      <c r="E1767" s="92">
        <v>1.0</v>
      </c>
      <c r="F1767" s="92">
        <v>-0.918777603076832</v>
      </c>
      <c r="G1767" s="92">
        <v>4.40379393595586</v>
      </c>
      <c r="H1767" s="92">
        <v>0.476120269331971</v>
      </c>
      <c r="I1767" s="93">
        <v>75.0</v>
      </c>
      <c r="J1767" s="90"/>
      <c r="K1767" s="90"/>
      <c r="L1767" s="90"/>
      <c r="M1767" s="90"/>
      <c r="N1767" s="90"/>
      <c r="O1767" s="90"/>
      <c r="P1767" s="90"/>
      <c r="Q1767" s="90"/>
      <c r="R1767" s="90"/>
    </row>
    <row r="1768">
      <c r="A1768" s="89" t="s">
        <v>1935</v>
      </c>
      <c r="B1768" s="90">
        <v>900.0</v>
      </c>
      <c r="C1768" s="90">
        <v>22425.0</v>
      </c>
      <c r="D1768" s="90" t="s">
        <v>82</v>
      </c>
      <c r="E1768" s="92">
        <v>1.0</v>
      </c>
      <c r="F1768" s="92">
        <v>-0.921902828696651</v>
      </c>
      <c r="G1768" s="92">
        <v>4.13815186237591</v>
      </c>
      <c r="H1768" s="92">
        <v>0.450111790117957</v>
      </c>
      <c r="I1768" s="93">
        <v>73.0</v>
      </c>
      <c r="J1768" s="90"/>
      <c r="K1768" s="90"/>
      <c r="L1768" s="90"/>
      <c r="M1768" s="90"/>
      <c r="N1768" s="90"/>
      <c r="O1768" s="90"/>
      <c r="P1768" s="90"/>
      <c r="Q1768" s="90"/>
      <c r="R1768" s="90"/>
    </row>
    <row r="1769">
      <c r="A1769" s="89" t="s">
        <v>1936</v>
      </c>
      <c r="B1769" s="90">
        <v>900.0</v>
      </c>
      <c r="C1769" s="90">
        <v>22425.0</v>
      </c>
      <c r="D1769" s="90" t="s">
        <v>82</v>
      </c>
      <c r="E1769" s="92">
        <v>1.0</v>
      </c>
      <c r="F1769" s="92">
        <v>-0.921902828696651</v>
      </c>
      <c r="G1769" s="92">
        <v>4.13815186237591</v>
      </c>
      <c r="H1769" s="92">
        <v>0.450111790117957</v>
      </c>
      <c r="I1769" s="93">
        <v>73.0</v>
      </c>
      <c r="J1769" s="90"/>
      <c r="K1769" s="90"/>
      <c r="L1769" s="90"/>
      <c r="M1769" s="90"/>
      <c r="N1769" s="90"/>
      <c r="O1769" s="90"/>
      <c r="P1769" s="90"/>
      <c r="Q1769" s="90"/>
      <c r="R1769" s="90"/>
    </row>
    <row r="1770">
      <c r="A1770" s="89" t="s">
        <v>1937</v>
      </c>
      <c r="B1770" s="90">
        <v>900.0</v>
      </c>
      <c r="C1770" s="90">
        <v>22643.0</v>
      </c>
      <c r="D1770" s="90" t="s">
        <v>82</v>
      </c>
      <c r="E1770" s="92">
        <v>1.0</v>
      </c>
      <c r="F1770" s="92">
        <v>-0.922230050000357</v>
      </c>
      <c r="G1770" s="92">
        <v>4.21065540160589</v>
      </c>
      <c r="H1770" s="92">
        <v>0.457170897733207</v>
      </c>
      <c r="I1770" s="93">
        <v>74.4444444444444</v>
      </c>
      <c r="J1770" s="90"/>
      <c r="K1770" s="90"/>
      <c r="L1770" s="90"/>
      <c r="M1770" s="90"/>
      <c r="N1770" s="90"/>
      <c r="O1770" s="90"/>
      <c r="P1770" s="90"/>
      <c r="Q1770" s="90"/>
      <c r="R1770" s="90"/>
    </row>
    <row r="1771">
      <c r="A1771" s="89" t="s">
        <v>1938</v>
      </c>
      <c r="B1771" s="90">
        <v>900.0</v>
      </c>
      <c r="C1771" s="90">
        <v>22643.0</v>
      </c>
      <c r="D1771" s="90" t="s">
        <v>82</v>
      </c>
      <c r="E1771" s="92">
        <v>1.0</v>
      </c>
      <c r="F1771" s="92">
        <v>-0.922230050000357</v>
      </c>
      <c r="G1771" s="92">
        <v>4.21065540160589</v>
      </c>
      <c r="H1771" s="92">
        <v>0.457170897733207</v>
      </c>
      <c r="I1771" s="93">
        <v>74.4444444444444</v>
      </c>
      <c r="J1771" s="90"/>
      <c r="K1771" s="90"/>
      <c r="L1771" s="90"/>
      <c r="M1771" s="90"/>
      <c r="N1771" s="90"/>
      <c r="O1771" s="90"/>
      <c r="P1771" s="90"/>
      <c r="Q1771" s="90"/>
      <c r="R1771" s="90"/>
    </row>
    <row r="1772">
      <c r="A1772" s="89" t="s">
        <v>1939</v>
      </c>
      <c r="B1772" s="90">
        <v>900.0</v>
      </c>
      <c r="C1772" s="90">
        <v>22627.0</v>
      </c>
      <c r="D1772" s="90" t="s">
        <v>82</v>
      </c>
      <c r="E1772" s="92">
        <v>0.999999999999999</v>
      </c>
      <c r="F1772" s="92">
        <v>-0.918973814502023</v>
      </c>
      <c r="G1772" s="92">
        <v>4.16605197005544</v>
      </c>
      <c r="H1772" s="92">
        <v>0.452883909806139</v>
      </c>
      <c r="I1772" s="93">
        <v>74.3333333333333</v>
      </c>
      <c r="J1772" s="90"/>
      <c r="K1772" s="90"/>
      <c r="L1772" s="90"/>
      <c r="M1772" s="90"/>
      <c r="N1772" s="90"/>
      <c r="O1772" s="90"/>
      <c r="P1772" s="90"/>
      <c r="Q1772" s="90"/>
      <c r="R1772" s="90"/>
    </row>
    <row r="1773">
      <c r="A1773" s="89" t="s">
        <v>1940</v>
      </c>
      <c r="B1773" s="90">
        <v>900.0</v>
      </c>
      <c r="C1773" s="90">
        <v>22627.0</v>
      </c>
      <c r="D1773" s="90" t="s">
        <v>82</v>
      </c>
      <c r="E1773" s="92">
        <v>0.999999999999999</v>
      </c>
      <c r="F1773" s="92">
        <v>-0.918973814502023</v>
      </c>
      <c r="G1773" s="92">
        <v>4.16605197005544</v>
      </c>
      <c r="H1773" s="92">
        <v>0.452883909806139</v>
      </c>
      <c r="I1773" s="93">
        <v>74.3333333333333</v>
      </c>
      <c r="J1773" s="90"/>
      <c r="K1773" s="90"/>
      <c r="L1773" s="90"/>
      <c r="M1773" s="90"/>
      <c r="N1773" s="90"/>
      <c r="O1773" s="90"/>
      <c r="P1773" s="90"/>
      <c r="Q1773" s="90"/>
      <c r="R1773" s="90"/>
    </row>
    <row r="1774">
      <c r="A1774" s="89" t="s">
        <v>1941</v>
      </c>
      <c r="B1774" s="90">
        <v>900.0</v>
      </c>
      <c r="C1774" s="90">
        <v>21960.0</v>
      </c>
      <c r="D1774" s="90" t="s">
        <v>82</v>
      </c>
      <c r="E1774" s="92">
        <v>1.0</v>
      </c>
      <c r="F1774" s="92">
        <v>-0.925962833444564</v>
      </c>
      <c r="G1774" s="92">
        <v>4.45572250292932</v>
      </c>
      <c r="H1774" s="92">
        <v>0.482158455920682</v>
      </c>
      <c r="I1774" s="93">
        <v>71.4444444444444</v>
      </c>
      <c r="J1774" s="90"/>
      <c r="K1774" s="90"/>
      <c r="L1774" s="90"/>
      <c r="M1774" s="90"/>
      <c r="N1774" s="90"/>
      <c r="O1774" s="90"/>
      <c r="P1774" s="90"/>
      <c r="Q1774" s="90"/>
      <c r="R1774" s="90"/>
    </row>
    <row r="1775">
      <c r="A1775" s="89" t="s">
        <v>1942</v>
      </c>
      <c r="B1775" s="90">
        <v>900.0</v>
      </c>
      <c r="C1775" s="90">
        <v>21960.0</v>
      </c>
      <c r="D1775" s="90" t="s">
        <v>82</v>
      </c>
      <c r="E1775" s="92">
        <v>1.0</v>
      </c>
      <c r="F1775" s="92">
        <v>-0.925962833444564</v>
      </c>
      <c r="G1775" s="92">
        <v>4.45572250292932</v>
      </c>
      <c r="H1775" s="92">
        <v>0.482158455920682</v>
      </c>
      <c r="I1775" s="93">
        <v>71.4444444444444</v>
      </c>
      <c r="J1775" s="90"/>
      <c r="K1775" s="90"/>
      <c r="L1775" s="90"/>
      <c r="M1775" s="90"/>
      <c r="N1775" s="90"/>
      <c r="O1775" s="90"/>
      <c r="P1775" s="90"/>
      <c r="Q1775" s="90"/>
      <c r="R1775" s="90"/>
    </row>
    <row r="1776">
      <c r="A1776" s="89" t="s">
        <v>1943</v>
      </c>
      <c r="B1776" s="90">
        <v>900.0</v>
      </c>
      <c r="C1776" s="90">
        <v>23130.0</v>
      </c>
      <c r="D1776" s="90" t="s">
        <v>82</v>
      </c>
      <c r="E1776" s="92">
        <v>0.999999999999999</v>
      </c>
      <c r="F1776" s="92">
        <v>-0.91430710448012</v>
      </c>
      <c r="G1776" s="92">
        <v>3.95957445096027</v>
      </c>
      <c r="H1776" s="92">
        <v>0.431814184325949</v>
      </c>
      <c r="I1776" s="93">
        <v>75.3333333333333</v>
      </c>
      <c r="J1776" s="90"/>
      <c r="K1776" s="90"/>
      <c r="L1776" s="90"/>
      <c r="M1776" s="90"/>
      <c r="N1776" s="90"/>
      <c r="O1776" s="90"/>
      <c r="P1776" s="90"/>
      <c r="Q1776" s="90"/>
      <c r="R1776" s="90"/>
    </row>
    <row r="1777">
      <c r="A1777" s="89" t="s">
        <v>1944</v>
      </c>
      <c r="B1777" s="90">
        <v>900.0</v>
      </c>
      <c r="C1777" s="90">
        <v>23130.0</v>
      </c>
      <c r="D1777" s="90" t="s">
        <v>82</v>
      </c>
      <c r="E1777" s="92">
        <v>0.999999999999999</v>
      </c>
      <c r="F1777" s="92">
        <v>-0.91430710448012</v>
      </c>
      <c r="G1777" s="92">
        <v>3.95957445096027</v>
      </c>
      <c r="H1777" s="92">
        <v>0.431814184325949</v>
      </c>
      <c r="I1777" s="93">
        <v>75.3333333333333</v>
      </c>
      <c r="J1777" s="90"/>
      <c r="K1777" s="90"/>
      <c r="L1777" s="90"/>
      <c r="M1777" s="90"/>
      <c r="N1777" s="90"/>
      <c r="O1777" s="90"/>
      <c r="P1777" s="90"/>
      <c r="Q1777" s="90"/>
      <c r="R1777" s="90"/>
    </row>
    <row r="1778">
      <c r="A1778" s="89" t="s">
        <v>1945</v>
      </c>
      <c r="B1778" s="90">
        <v>900.0</v>
      </c>
      <c r="C1778" s="90">
        <v>22872.0</v>
      </c>
      <c r="D1778" s="90" t="s">
        <v>82</v>
      </c>
      <c r="E1778" s="92">
        <v>1.0</v>
      </c>
      <c r="F1778" s="92">
        <v>-0.924398081150563</v>
      </c>
      <c r="G1778" s="92">
        <v>4.40252132140664</v>
      </c>
      <c r="H1778" s="92">
        <v>0.476490925803808</v>
      </c>
      <c r="I1778" s="93">
        <v>74.2222222222222</v>
      </c>
      <c r="J1778" s="90"/>
      <c r="K1778" s="90"/>
      <c r="L1778" s="90"/>
      <c r="M1778" s="90"/>
      <c r="N1778" s="90"/>
      <c r="O1778" s="90"/>
      <c r="P1778" s="90"/>
      <c r="Q1778" s="90"/>
      <c r="R1778" s="90"/>
    </row>
    <row r="1779">
      <c r="A1779" s="89" t="s">
        <v>1946</v>
      </c>
      <c r="B1779" s="90">
        <v>900.0</v>
      </c>
      <c r="C1779" s="90">
        <v>22872.0</v>
      </c>
      <c r="D1779" s="90" t="s">
        <v>82</v>
      </c>
      <c r="E1779" s="92">
        <v>1.0</v>
      </c>
      <c r="F1779" s="92">
        <v>-0.924398081150563</v>
      </c>
      <c r="G1779" s="92">
        <v>4.40252132140664</v>
      </c>
      <c r="H1779" s="92">
        <v>0.476490925803808</v>
      </c>
      <c r="I1779" s="93">
        <v>74.2222222222222</v>
      </c>
      <c r="J1779" s="90"/>
      <c r="K1779" s="90"/>
      <c r="L1779" s="90"/>
      <c r="M1779" s="90"/>
      <c r="N1779" s="90"/>
      <c r="O1779" s="90"/>
      <c r="P1779" s="90"/>
      <c r="Q1779" s="90"/>
      <c r="R1779" s="90"/>
    </row>
    <row r="1780">
      <c r="A1780" s="89" t="s">
        <v>1947</v>
      </c>
      <c r="B1780" s="90">
        <v>900.0</v>
      </c>
      <c r="C1780" s="90">
        <v>22423.0</v>
      </c>
      <c r="D1780" s="90" t="s">
        <v>82</v>
      </c>
      <c r="E1780" s="92">
        <v>1.0</v>
      </c>
      <c r="F1780" s="92">
        <v>-0.925970413651374</v>
      </c>
      <c r="G1780" s="92">
        <v>5.05465235772248</v>
      </c>
      <c r="H1780" s="92">
        <v>0.542034260541597</v>
      </c>
      <c r="I1780" s="93">
        <v>73.1111111111111</v>
      </c>
      <c r="J1780" s="90"/>
      <c r="K1780" s="90"/>
      <c r="L1780" s="90"/>
      <c r="M1780" s="90"/>
      <c r="N1780" s="90"/>
      <c r="O1780" s="90"/>
      <c r="P1780" s="90"/>
      <c r="Q1780" s="90"/>
      <c r="R1780" s="90"/>
    </row>
    <row r="1781">
      <c r="A1781" s="89" t="s">
        <v>1948</v>
      </c>
      <c r="B1781" s="90">
        <v>900.0</v>
      </c>
      <c r="C1781" s="90">
        <v>22423.0</v>
      </c>
      <c r="D1781" s="90" t="s">
        <v>82</v>
      </c>
      <c r="E1781" s="92">
        <v>1.0</v>
      </c>
      <c r="F1781" s="92">
        <v>-0.925970413651374</v>
      </c>
      <c r="G1781" s="92">
        <v>5.05465235772248</v>
      </c>
      <c r="H1781" s="92">
        <v>0.542034260541597</v>
      </c>
      <c r="I1781" s="93">
        <v>73.1111111111111</v>
      </c>
      <c r="J1781" s="90"/>
      <c r="K1781" s="90"/>
      <c r="L1781" s="90"/>
      <c r="M1781" s="90"/>
      <c r="N1781" s="90"/>
      <c r="O1781" s="90"/>
      <c r="P1781" s="90"/>
      <c r="Q1781" s="90"/>
      <c r="R1781" s="90"/>
    </row>
    <row r="1782">
      <c r="A1782" s="89" t="s">
        <v>1949</v>
      </c>
      <c r="B1782" s="90">
        <v>900.0</v>
      </c>
      <c r="C1782" s="90">
        <v>22732.0</v>
      </c>
      <c r="D1782" s="90" t="s">
        <v>82</v>
      </c>
      <c r="E1782" s="92">
        <v>1.0</v>
      </c>
      <c r="F1782" s="92">
        <v>-0.921949401766656</v>
      </c>
      <c r="G1782" s="92">
        <v>4.89600687956196</v>
      </c>
      <c r="H1782" s="92">
        <v>0.525841654680271</v>
      </c>
      <c r="I1782" s="93">
        <v>76.3333333333333</v>
      </c>
      <c r="J1782" s="90"/>
      <c r="K1782" s="90"/>
      <c r="L1782" s="90"/>
      <c r="M1782" s="90"/>
      <c r="N1782" s="90"/>
      <c r="O1782" s="90"/>
      <c r="P1782" s="90"/>
      <c r="Q1782" s="90"/>
      <c r="R1782" s="90"/>
    </row>
    <row r="1783">
      <c r="A1783" s="89" t="s">
        <v>1950</v>
      </c>
      <c r="B1783" s="90">
        <v>900.0</v>
      </c>
      <c r="C1783" s="90">
        <v>22732.0</v>
      </c>
      <c r="D1783" s="90" t="s">
        <v>82</v>
      </c>
      <c r="E1783" s="92">
        <v>1.0</v>
      </c>
      <c r="F1783" s="92">
        <v>-0.921949401766656</v>
      </c>
      <c r="G1783" s="92">
        <v>4.89600687956196</v>
      </c>
      <c r="H1783" s="92">
        <v>0.525841654680271</v>
      </c>
      <c r="I1783" s="93">
        <v>76.3333333333333</v>
      </c>
      <c r="J1783" s="90"/>
      <c r="K1783" s="90"/>
      <c r="L1783" s="90"/>
      <c r="M1783" s="90"/>
      <c r="N1783" s="90"/>
      <c r="O1783" s="90"/>
      <c r="P1783" s="90"/>
      <c r="Q1783" s="90"/>
      <c r="R1783" s="90"/>
    </row>
    <row r="1784">
      <c r="A1784" s="89" t="s">
        <v>1951</v>
      </c>
      <c r="B1784" s="90">
        <v>900.0</v>
      </c>
      <c r="C1784" s="90">
        <v>22907.0</v>
      </c>
      <c r="D1784" s="90" t="s">
        <v>82</v>
      </c>
      <c r="E1784" s="92">
        <v>1.0</v>
      </c>
      <c r="F1784" s="92">
        <v>-0.929810362948407</v>
      </c>
      <c r="G1784" s="92">
        <v>4.40435035645691</v>
      </c>
      <c r="H1784" s="92">
        <v>0.476190311331769</v>
      </c>
      <c r="I1784" s="93">
        <v>74.0</v>
      </c>
      <c r="J1784" s="90"/>
      <c r="K1784" s="90"/>
      <c r="L1784" s="90"/>
      <c r="M1784" s="90"/>
      <c r="N1784" s="90"/>
      <c r="O1784" s="90"/>
      <c r="P1784" s="90"/>
      <c r="Q1784" s="90"/>
      <c r="R1784" s="90"/>
    </row>
    <row r="1785">
      <c r="A1785" s="89" t="s">
        <v>1952</v>
      </c>
      <c r="B1785" s="90">
        <v>900.0</v>
      </c>
      <c r="C1785" s="90">
        <v>22907.0</v>
      </c>
      <c r="D1785" s="90" t="s">
        <v>82</v>
      </c>
      <c r="E1785" s="92">
        <v>1.0</v>
      </c>
      <c r="F1785" s="92">
        <v>-0.929810362948407</v>
      </c>
      <c r="G1785" s="92">
        <v>4.40435035645691</v>
      </c>
      <c r="H1785" s="92">
        <v>0.476190311331769</v>
      </c>
      <c r="I1785" s="93">
        <v>74.0</v>
      </c>
      <c r="J1785" s="90"/>
      <c r="K1785" s="90"/>
      <c r="L1785" s="90"/>
      <c r="M1785" s="90"/>
      <c r="N1785" s="90"/>
      <c r="O1785" s="90"/>
      <c r="P1785" s="90"/>
      <c r="Q1785" s="90"/>
      <c r="R1785" s="90"/>
    </row>
    <row r="1786">
      <c r="A1786" s="89" t="s">
        <v>1953</v>
      </c>
      <c r="B1786" s="90">
        <v>900.0</v>
      </c>
      <c r="C1786" s="90">
        <v>22329.0</v>
      </c>
      <c r="D1786" s="90" t="s">
        <v>82</v>
      </c>
      <c r="E1786" s="92">
        <v>1.0</v>
      </c>
      <c r="F1786" s="92">
        <v>-0.9233103680063</v>
      </c>
      <c r="G1786" s="92">
        <v>4.44635920138183</v>
      </c>
      <c r="H1786" s="92">
        <v>0.481188911272916</v>
      </c>
      <c r="I1786" s="93">
        <v>74.2222222222222</v>
      </c>
      <c r="J1786" s="90"/>
      <c r="K1786" s="90"/>
      <c r="L1786" s="90"/>
      <c r="M1786" s="90"/>
      <c r="N1786" s="90"/>
      <c r="O1786" s="90"/>
      <c r="P1786" s="90"/>
      <c r="Q1786" s="90"/>
      <c r="R1786" s="90"/>
    </row>
    <row r="1787">
      <c r="A1787" s="89" t="s">
        <v>1954</v>
      </c>
      <c r="B1787" s="90">
        <v>900.0</v>
      </c>
      <c r="C1787" s="90">
        <v>22329.0</v>
      </c>
      <c r="D1787" s="90" t="s">
        <v>82</v>
      </c>
      <c r="E1787" s="92">
        <v>1.0</v>
      </c>
      <c r="F1787" s="92">
        <v>-0.9233103680063</v>
      </c>
      <c r="G1787" s="92">
        <v>4.44635920138183</v>
      </c>
      <c r="H1787" s="92">
        <v>0.481188911272916</v>
      </c>
      <c r="I1787" s="93">
        <v>74.2222222222222</v>
      </c>
      <c r="J1787" s="90"/>
      <c r="K1787" s="90"/>
      <c r="L1787" s="90"/>
      <c r="M1787" s="90"/>
      <c r="N1787" s="90"/>
      <c r="O1787" s="90"/>
      <c r="P1787" s="90"/>
      <c r="Q1787" s="90"/>
      <c r="R1787" s="90"/>
    </row>
    <row r="1788">
      <c r="A1788" s="89" t="s">
        <v>1955</v>
      </c>
      <c r="B1788" s="90">
        <v>900.0</v>
      </c>
      <c r="C1788" s="90">
        <v>22707.0</v>
      </c>
      <c r="D1788" s="90" t="s">
        <v>82</v>
      </c>
      <c r="E1788" s="92">
        <v>1.0</v>
      </c>
      <c r="F1788" s="92">
        <v>-0.925363002032344</v>
      </c>
      <c r="G1788" s="92">
        <v>4.86673809481978</v>
      </c>
      <c r="H1788" s="92">
        <v>0.522642402264489</v>
      </c>
      <c r="I1788" s="93">
        <v>73.8888888888889</v>
      </c>
      <c r="J1788" s="90"/>
      <c r="K1788" s="90"/>
      <c r="L1788" s="90"/>
      <c r="M1788" s="90"/>
      <c r="N1788" s="90"/>
      <c r="O1788" s="90"/>
      <c r="P1788" s="90"/>
      <c r="Q1788" s="90"/>
      <c r="R1788" s="90"/>
    </row>
    <row r="1789">
      <c r="A1789" s="89" t="s">
        <v>1956</v>
      </c>
      <c r="B1789" s="90">
        <v>900.0</v>
      </c>
      <c r="C1789" s="90">
        <v>22707.0</v>
      </c>
      <c r="D1789" s="90" t="s">
        <v>82</v>
      </c>
      <c r="E1789" s="92">
        <v>1.0</v>
      </c>
      <c r="F1789" s="92">
        <v>-0.925363002032344</v>
      </c>
      <c r="G1789" s="92">
        <v>4.86673809481978</v>
      </c>
      <c r="H1789" s="92">
        <v>0.522642402264489</v>
      </c>
      <c r="I1789" s="93">
        <v>73.8888888888889</v>
      </c>
      <c r="J1789" s="90"/>
      <c r="K1789" s="90"/>
      <c r="L1789" s="90"/>
      <c r="M1789" s="90"/>
      <c r="N1789" s="90"/>
      <c r="O1789" s="90"/>
      <c r="P1789" s="90"/>
      <c r="Q1789" s="90"/>
      <c r="R1789" s="90"/>
    </row>
    <row r="1790">
      <c r="A1790" s="89" t="s">
        <v>1957</v>
      </c>
      <c r="B1790" s="90">
        <v>900.0</v>
      </c>
      <c r="C1790" s="90">
        <v>22112.0</v>
      </c>
      <c r="D1790" s="90" t="s">
        <v>82</v>
      </c>
      <c r="E1790" s="92">
        <v>1.0</v>
      </c>
      <c r="F1790" s="92">
        <v>-0.933368540632157</v>
      </c>
      <c r="G1790" s="92">
        <v>4.64264519457045</v>
      </c>
      <c r="H1790" s="92">
        <v>0.500563408915926</v>
      </c>
      <c r="I1790" s="93">
        <v>72.6666666666667</v>
      </c>
      <c r="J1790" s="90"/>
      <c r="K1790" s="90"/>
      <c r="L1790" s="90"/>
      <c r="M1790" s="90"/>
      <c r="N1790" s="90"/>
      <c r="O1790" s="90"/>
      <c r="P1790" s="90"/>
      <c r="Q1790" s="90"/>
      <c r="R1790" s="90"/>
    </row>
    <row r="1791">
      <c r="A1791" s="89" t="s">
        <v>1958</v>
      </c>
      <c r="B1791" s="90">
        <v>900.0</v>
      </c>
      <c r="C1791" s="90">
        <v>22112.0</v>
      </c>
      <c r="D1791" s="90" t="s">
        <v>82</v>
      </c>
      <c r="E1791" s="92">
        <v>1.0</v>
      </c>
      <c r="F1791" s="92">
        <v>-0.933368540632157</v>
      </c>
      <c r="G1791" s="92">
        <v>4.64264519457045</v>
      </c>
      <c r="H1791" s="92">
        <v>0.500563408915926</v>
      </c>
      <c r="I1791" s="93">
        <v>72.6666666666667</v>
      </c>
      <c r="J1791" s="90"/>
      <c r="K1791" s="90"/>
      <c r="L1791" s="90"/>
      <c r="M1791" s="90"/>
      <c r="N1791" s="90"/>
      <c r="O1791" s="90"/>
      <c r="P1791" s="90"/>
      <c r="Q1791" s="90"/>
      <c r="R1791" s="90"/>
    </row>
    <row r="1792">
      <c r="A1792" s="89" t="s">
        <v>1959</v>
      </c>
      <c r="B1792" s="90">
        <v>900.0</v>
      </c>
      <c r="C1792" s="90">
        <v>22135.0</v>
      </c>
      <c r="D1792" s="90" t="s">
        <v>82</v>
      </c>
      <c r="E1792" s="92">
        <v>0.999999999999998</v>
      </c>
      <c r="F1792" s="92">
        <v>-0.922722570403733</v>
      </c>
      <c r="G1792" s="92">
        <v>4.1897383009189</v>
      </c>
      <c r="H1792" s="92">
        <v>0.455326117962751</v>
      </c>
      <c r="I1792" s="93">
        <v>73.3333333333333</v>
      </c>
      <c r="J1792" s="90"/>
      <c r="K1792" s="90"/>
      <c r="L1792" s="90"/>
      <c r="M1792" s="90"/>
      <c r="N1792" s="90"/>
      <c r="O1792" s="90"/>
      <c r="P1792" s="90"/>
      <c r="Q1792" s="90"/>
      <c r="R1792" s="90"/>
    </row>
    <row r="1793">
      <c r="A1793" s="89" t="s">
        <v>1960</v>
      </c>
      <c r="B1793" s="90">
        <v>900.0</v>
      </c>
      <c r="C1793" s="90">
        <v>22135.0</v>
      </c>
      <c r="D1793" s="90" t="s">
        <v>82</v>
      </c>
      <c r="E1793" s="92">
        <v>0.999999999999998</v>
      </c>
      <c r="F1793" s="92">
        <v>-0.922722570403733</v>
      </c>
      <c r="G1793" s="92">
        <v>4.1897383009189</v>
      </c>
      <c r="H1793" s="92">
        <v>0.455326117962751</v>
      </c>
      <c r="I1793" s="93">
        <v>73.3333333333333</v>
      </c>
      <c r="J1793" s="90"/>
      <c r="K1793" s="90"/>
      <c r="L1793" s="90"/>
      <c r="M1793" s="90"/>
      <c r="N1793" s="90"/>
      <c r="O1793" s="90"/>
      <c r="P1793" s="90"/>
      <c r="Q1793" s="90"/>
      <c r="R1793" s="90"/>
    </row>
    <row r="1794">
      <c r="A1794" s="89" t="s">
        <v>1961</v>
      </c>
      <c r="B1794" s="90">
        <v>900.0</v>
      </c>
      <c r="C1794" s="90">
        <v>22433.0</v>
      </c>
      <c r="D1794" s="90" t="s">
        <v>82</v>
      </c>
      <c r="E1794" s="92">
        <v>1.0</v>
      </c>
      <c r="F1794" s="92">
        <v>-0.920756653153143</v>
      </c>
      <c r="G1794" s="92">
        <v>4.29732648319394</v>
      </c>
      <c r="H1794" s="92">
        <v>0.465649720052009</v>
      </c>
      <c r="I1794" s="93">
        <v>73.5555555555556</v>
      </c>
      <c r="J1794" s="90"/>
      <c r="K1794" s="90"/>
      <c r="L1794" s="90"/>
      <c r="M1794" s="90"/>
      <c r="N1794" s="90"/>
      <c r="O1794" s="90"/>
      <c r="P1794" s="90"/>
      <c r="Q1794" s="90"/>
      <c r="R1794" s="90"/>
    </row>
    <row r="1795">
      <c r="A1795" s="89" t="s">
        <v>1962</v>
      </c>
      <c r="B1795" s="90">
        <v>900.0</v>
      </c>
      <c r="C1795" s="90">
        <v>22433.0</v>
      </c>
      <c r="D1795" s="90" t="s">
        <v>82</v>
      </c>
      <c r="E1795" s="92">
        <v>1.0</v>
      </c>
      <c r="F1795" s="92">
        <v>-0.920756653153143</v>
      </c>
      <c r="G1795" s="92">
        <v>4.29732648319394</v>
      </c>
      <c r="H1795" s="92">
        <v>0.465649720052009</v>
      </c>
      <c r="I1795" s="93">
        <v>73.5555555555556</v>
      </c>
      <c r="J1795" s="90"/>
      <c r="K1795" s="90"/>
      <c r="L1795" s="90"/>
      <c r="M1795" s="90"/>
      <c r="N1795" s="90"/>
      <c r="O1795" s="90"/>
      <c r="P1795" s="90"/>
      <c r="Q1795" s="90"/>
      <c r="R1795" s="90"/>
    </row>
    <row r="1796">
      <c r="A1796" s="89" t="s">
        <v>1963</v>
      </c>
      <c r="B1796" s="90">
        <v>900.0</v>
      </c>
      <c r="C1796" s="90">
        <v>22763.0</v>
      </c>
      <c r="D1796" s="90" t="s">
        <v>82</v>
      </c>
      <c r="E1796" s="92">
        <v>1.0</v>
      </c>
      <c r="F1796" s="92">
        <v>-0.923650721147402</v>
      </c>
      <c r="G1796" s="92">
        <v>4.34335599087239</v>
      </c>
      <c r="H1796" s="92">
        <v>0.470171298289092</v>
      </c>
      <c r="I1796" s="93">
        <v>73.4444444444444</v>
      </c>
      <c r="J1796" s="90"/>
      <c r="K1796" s="90"/>
      <c r="L1796" s="90"/>
      <c r="M1796" s="90"/>
      <c r="N1796" s="90"/>
      <c r="O1796" s="90"/>
      <c r="P1796" s="90"/>
      <c r="Q1796" s="90"/>
      <c r="R1796" s="90"/>
    </row>
    <row r="1797">
      <c r="A1797" s="89" t="s">
        <v>1964</v>
      </c>
      <c r="B1797" s="90">
        <v>900.0</v>
      </c>
      <c r="C1797" s="90">
        <v>22763.0</v>
      </c>
      <c r="D1797" s="90" t="s">
        <v>82</v>
      </c>
      <c r="E1797" s="92">
        <v>1.0</v>
      </c>
      <c r="F1797" s="92">
        <v>-0.923650721147402</v>
      </c>
      <c r="G1797" s="92">
        <v>4.34335599087239</v>
      </c>
      <c r="H1797" s="92">
        <v>0.470171298289092</v>
      </c>
      <c r="I1797" s="93">
        <v>73.4444444444444</v>
      </c>
      <c r="J1797" s="90"/>
      <c r="K1797" s="90"/>
      <c r="L1797" s="90"/>
      <c r="M1797" s="90"/>
      <c r="N1797" s="90"/>
      <c r="O1797" s="90"/>
      <c r="P1797" s="90"/>
      <c r="Q1797" s="90"/>
      <c r="R1797" s="90"/>
    </row>
    <row r="1798">
      <c r="A1798" s="89" t="s">
        <v>1965</v>
      </c>
      <c r="B1798" s="90">
        <v>900.0</v>
      </c>
      <c r="C1798" s="90">
        <v>22584.0</v>
      </c>
      <c r="D1798" s="90" t="s">
        <v>82</v>
      </c>
      <c r="E1798" s="92">
        <v>1.0</v>
      </c>
      <c r="F1798" s="92">
        <v>-0.925265235370988</v>
      </c>
      <c r="G1798" s="92">
        <v>4.23899378711879</v>
      </c>
      <c r="H1798" s="92">
        <v>0.460186650063338</v>
      </c>
      <c r="I1798" s="93">
        <v>73.6666666666667</v>
      </c>
      <c r="J1798" s="90"/>
      <c r="K1798" s="90"/>
      <c r="L1798" s="90"/>
      <c r="M1798" s="90"/>
      <c r="N1798" s="90"/>
      <c r="O1798" s="90"/>
      <c r="P1798" s="90"/>
      <c r="Q1798" s="90"/>
      <c r="R1798" s="90"/>
    </row>
    <row r="1799">
      <c r="A1799" s="89" t="s">
        <v>1966</v>
      </c>
      <c r="B1799" s="90">
        <v>900.0</v>
      </c>
      <c r="C1799" s="90">
        <v>22584.0</v>
      </c>
      <c r="D1799" s="90" t="s">
        <v>82</v>
      </c>
      <c r="E1799" s="92">
        <v>1.0</v>
      </c>
      <c r="F1799" s="92">
        <v>-0.925265235370988</v>
      </c>
      <c r="G1799" s="92">
        <v>4.23899378711879</v>
      </c>
      <c r="H1799" s="92">
        <v>0.460186650063338</v>
      </c>
      <c r="I1799" s="93">
        <v>73.6666666666667</v>
      </c>
      <c r="J1799" s="90"/>
      <c r="K1799" s="90"/>
      <c r="L1799" s="90"/>
      <c r="M1799" s="90"/>
      <c r="N1799" s="90"/>
      <c r="O1799" s="90"/>
      <c r="P1799" s="90"/>
      <c r="Q1799" s="90"/>
      <c r="R1799" s="90"/>
    </row>
    <row r="1800">
      <c r="A1800" s="89" t="s">
        <v>1967</v>
      </c>
      <c r="B1800" s="90">
        <v>900.0</v>
      </c>
      <c r="C1800" s="90">
        <v>23189.0</v>
      </c>
      <c r="D1800" s="90" t="s">
        <v>82</v>
      </c>
      <c r="E1800" s="92">
        <v>0.999999999999999</v>
      </c>
      <c r="F1800" s="92">
        <v>-0.920870782987462</v>
      </c>
      <c r="G1800" s="92">
        <v>3.79576012547835</v>
      </c>
      <c r="H1800" s="92">
        <v>0.415376994583837</v>
      </c>
      <c r="I1800" s="93">
        <v>77.1111111111111</v>
      </c>
      <c r="J1800" s="90"/>
      <c r="K1800" s="90"/>
      <c r="L1800" s="90"/>
      <c r="M1800" s="90"/>
      <c r="N1800" s="90"/>
      <c r="O1800" s="90"/>
      <c r="P1800" s="90"/>
      <c r="Q1800" s="90"/>
      <c r="R1800" s="90"/>
    </row>
    <row r="1801">
      <c r="A1801" s="89" t="s">
        <v>1968</v>
      </c>
      <c r="B1801" s="90">
        <v>900.0</v>
      </c>
      <c r="C1801" s="90">
        <v>23189.0</v>
      </c>
      <c r="D1801" s="90" t="s">
        <v>82</v>
      </c>
      <c r="E1801" s="92">
        <v>0.999999999999999</v>
      </c>
      <c r="F1801" s="92">
        <v>-0.920870782987462</v>
      </c>
      <c r="G1801" s="92">
        <v>3.79576012547835</v>
      </c>
      <c r="H1801" s="92">
        <v>0.415376994583837</v>
      </c>
      <c r="I1801" s="93">
        <v>77.1111111111111</v>
      </c>
      <c r="J1801" s="90"/>
      <c r="K1801" s="90"/>
      <c r="L1801" s="90"/>
      <c r="M1801" s="90"/>
      <c r="N1801" s="90"/>
      <c r="O1801" s="90"/>
      <c r="P1801" s="90"/>
      <c r="Q1801" s="90"/>
      <c r="R1801" s="90"/>
    </row>
    <row r="1802">
      <c r="A1802" s="89" t="s">
        <v>535</v>
      </c>
      <c r="B1802" s="90">
        <v>100.0</v>
      </c>
      <c r="C1802" s="90">
        <v>2625.0</v>
      </c>
      <c r="D1802" s="90" t="s">
        <v>83</v>
      </c>
      <c r="E1802" s="92">
        <v>0.999999999999999</v>
      </c>
      <c r="F1802" s="92">
        <v>-0.0430519781127572</v>
      </c>
      <c r="G1802" s="92">
        <v>0.947737847253136</v>
      </c>
      <c r="H1802" s="92">
        <v>0.142476281438122</v>
      </c>
      <c r="I1802" s="93">
        <v>99.0</v>
      </c>
      <c r="J1802" s="90"/>
      <c r="K1802" s="90"/>
      <c r="L1802" s="90"/>
      <c r="M1802" s="90"/>
      <c r="N1802" s="90"/>
      <c r="O1802" s="90"/>
      <c r="P1802" s="90"/>
      <c r="Q1802" s="90"/>
      <c r="R1802" s="90"/>
    </row>
    <row r="1803">
      <c r="A1803" s="89" t="s">
        <v>541</v>
      </c>
      <c r="B1803" s="90">
        <v>100.0</v>
      </c>
      <c r="C1803" s="90">
        <v>2625.0</v>
      </c>
      <c r="D1803" s="90" t="s">
        <v>83</v>
      </c>
      <c r="E1803" s="92">
        <v>0.999999999999999</v>
      </c>
      <c r="F1803" s="92">
        <v>-0.0531088909426118</v>
      </c>
      <c r="G1803" s="92">
        <v>1.06897954300276</v>
      </c>
      <c r="H1803" s="92">
        <v>0.149763761144315</v>
      </c>
      <c r="I1803" s="93">
        <v>99.0</v>
      </c>
      <c r="J1803" s="90"/>
      <c r="K1803" s="90"/>
      <c r="L1803" s="90"/>
      <c r="M1803" s="90"/>
      <c r="N1803" s="90"/>
      <c r="O1803" s="90"/>
      <c r="P1803" s="90"/>
      <c r="Q1803" s="90"/>
      <c r="R1803" s="90"/>
    </row>
    <row r="1804">
      <c r="A1804" s="89" t="s">
        <v>1969</v>
      </c>
      <c r="B1804" s="90">
        <v>100.0</v>
      </c>
      <c r="C1804" s="90">
        <v>2461.0</v>
      </c>
      <c r="D1804" s="90" t="s">
        <v>83</v>
      </c>
      <c r="E1804" s="92">
        <v>1.0</v>
      </c>
      <c r="F1804" s="92">
        <v>-0.0416497223496156</v>
      </c>
      <c r="G1804" s="92">
        <v>0.950599029845503</v>
      </c>
      <c r="H1804" s="92">
        <v>0.149802781279751</v>
      </c>
      <c r="I1804" s="93">
        <v>98.0</v>
      </c>
      <c r="J1804" s="90"/>
      <c r="K1804" s="90"/>
      <c r="L1804" s="90"/>
      <c r="M1804" s="90"/>
      <c r="N1804" s="90"/>
      <c r="O1804" s="90"/>
      <c r="P1804" s="90"/>
      <c r="Q1804" s="90"/>
      <c r="R1804" s="90"/>
    </row>
    <row r="1805">
      <c r="A1805" s="89" t="s">
        <v>1970</v>
      </c>
      <c r="B1805" s="90">
        <v>100.0</v>
      </c>
      <c r="C1805" s="90">
        <v>2461.0</v>
      </c>
      <c r="D1805" s="90" t="s">
        <v>83</v>
      </c>
      <c r="E1805" s="92">
        <v>1.0</v>
      </c>
      <c r="F1805" s="92">
        <v>-0.0750763715215197</v>
      </c>
      <c r="G1805" s="92">
        <v>0.927527270963807</v>
      </c>
      <c r="H1805" s="92">
        <v>0.149084252208455</v>
      </c>
      <c r="I1805" s="93">
        <v>99.0</v>
      </c>
      <c r="J1805" s="90"/>
      <c r="K1805" s="90"/>
      <c r="L1805" s="90"/>
      <c r="M1805" s="90"/>
      <c r="N1805" s="90"/>
      <c r="O1805" s="90"/>
      <c r="P1805" s="90"/>
      <c r="Q1805" s="90"/>
      <c r="R1805" s="90"/>
    </row>
    <row r="1806">
      <c r="A1806" s="89" t="s">
        <v>1971</v>
      </c>
      <c r="B1806" s="90">
        <v>100.0</v>
      </c>
      <c r="C1806" s="90">
        <v>2358.0</v>
      </c>
      <c r="D1806" s="90" t="s">
        <v>83</v>
      </c>
      <c r="E1806" s="92">
        <v>1.0</v>
      </c>
      <c r="F1806" s="92">
        <v>0.0588512783854058</v>
      </c>
      <c r="G1806" s="92">
        <v>0.943369820629524</v>
      </c>
      <c r="H1806" s="92">
        <v>0.154403477550938</v>
      </c>
      <c r="I1806" s="93">
        <v>100.0</v>
      </c>
      <c r="J1806" s="90"/>
      <c r="K1806" s="90"/>
      <c r="L1806" s="90"/>
      <c r="M1806" s="90"/>
      <c r="N1806" s="90"/>
      <c r="O1806" s="90"/>
      <c r="P1806" s="90"/>
      <c r="Q1806" s="90"/>
      <c r="R1806" s="90"/>
    </row>
    <row r="1807">
      <c r="A1807" s="89" t="s">
        <v>1972</v>
      </c>
      <c r="B1807" s="90">
        <v>100.0</v>
      </c>
      <c r="C1807" s="90">
        <v>2358.0</v>
      </c>
      <c r="D1807" s="90" t="s">
        <v>83</v>
      </c>
      <c r="E1807" s="92">
        <v>1.0</v>
      </c>
      <c r="F1807" s="92">
        <v>0.0648597744085248</v>
      </c>
      <c r="G1807" s="92">
        <v>1.04335602412628</v>
      </c>
      <c r="H1807" s="92">
        <v>0.162632920507005</v>
      </c>
      <c r="I1807" s="93">
        <v>100.0</v>
      </c>
      <c r="J1807" s="90"/>
      <c r="K1807" s="90"/>
      <c r="L1807" s="90"/>
      <c r="M1807" s="90"/>
      <c r="N1807" s="90"/>
      <c r="O1807" s="90"/>
      <c r="P1807" s="90"/>
      <c r="Q1807" s="90"/>
      <c r="R1807" s="90"/>
    </row>
    <row r="1808">
      <c r="A1808" s="89" t="s">
        <v>1973</v>
      </c>
      <c r="B1808" s="90">
        <v>100.0</v>
      </c>
      <c r="C1808" s="90">
        <v>2637.0</v>
      </c>
      <c r="D1808" s="90" t="s">
        <v>83</v>
      </c>
      <c r="E1808" s="92">
        <v>1.0</v>
      </c>
      <c r="F1808" s="92">
        <v>-0.0950148562979667</v>
      </c>
      <c r="G1808" s="92">
        <v>1.24259358810512</v>
      </c>
      <c r="H1808" s="92">
        <v>0.152391677716426</v>
      </c>
      <c r="I1808" s="93">
        <v>99.0</v>
      </c>
      <c r="J1808" s="90"/>
      <c r="K1808" s="90"/>
      <c r="L1808" s="90"/>
      <c r="M1808" s="90"/>
      <c r="N1808" s="90"/>
      <c r="O1808" s="90"/>
      <c r="P1808" s="90"/>
      <c r="Q1808" s="90"/>
      <c r="R1808" s="90"/>
    </row>
    <row r="1809">
      <c r="A1809" s="89" t="s">
        <v>1974</v>
      </c>
      <c r="B1809" s="90">
        <v>100.0</v>
      </c>
      <c r="C1809" s="90">
        <v>2637.0</v>
      </c>
      <c r="D1809" s="90" t="s">
        <v>83</v>
      </c>
      <c r="E1809" s="92">
        <v>1.0</v>
      </c>
      <c r="F1809" s="92">
        <v>-0.0759800788659515</v>
      </c>
      <c r="G1809" s="92">
        <v>1.18011739415947</v>
      </c>
      <c r="H1809" s="92">
        <v>0.152435663457685</v>
      </c>
      <c r="I1809" s="93">
        <v>100.0</v>
      </c>
      <c r="J1809" s="90"/>
      <c r="K1809" s="90"/>
      <c r="L1809" s="90"/>
      <c r="M1809" s="90"/>
      <c r="N1809" s="90"/>
      <c r="O1809" s="90"/>
      <c r="P1809" s="90"/>
      <c r="Q1809" s="90"/>
      <c r="R1809" s="90"/>
    </row>
    <row r="1810">
      <c r="A1810" s="89" t="s">
        <v>1975</v>
      </c>
      <c r="B1810" s="90">
        <v>100.0</v>
      </c>
      <c r="C1810" s="90">
        <v>2537.0</v>
      </c>
      <c r="D1810" s="90" t="s">
        <v>83</v>
      </c>
      <c r="E1810" s="92">
        <v>1.0</v>
      </c>
      <c r="F1810" s="92">
        <v>-0.0239271145250903</v>
      </c>
      <c r="G1810" s="92">
        <v>1.05427235361991</v>
      </c>
      <c r="H1810" s="92">
        <v>0.153948464331138</v>
      </c>
      <c r="I1810" s="93">
        <v>100.0</v>
      </c>
      <c r="J1810" s="90"/>
      <c r="K1810" s="90"/>
      <c r="L1810" s="90"/>
      <c r="M1810" s="90"/>
      <c r="N1810" s="90"/>
      <c r="O1810" s="90"/>
      <c r="P1810" s="90"/>
      <c r="Q1810" s="90"/>
      <c r="R1810" s="90"/>
    </row>
    <row r="1811">
      <c r="A1811" s="89" t="s">
        <v>1976</v>
      </c>
      <c r="B1811" s="90">
        <v>100.0</v>
      </c>
      <c r="C1811" s="90">
        <v>2537.0</v>
      </c>
      <c r="D1811" s="90" t="s">
        <v>83</v>
      </c>
      <c r="E1811" s="92">
        <v>1.0</v>
      </c>
      <c r="F1811" s="92">
        <v>-0.0522983744106062</v>
      </c>
      <c r="G1811" s="92">
        <v>1.27957185703847</v>
      </c>
      <c r="H1811" s="92">
        <v>0.171798985233226</v>
      </c>
      <c r="I1811" s="93">
        <v>99.0</v>
      </c>
      <c r="J1811" s="90"/>
      <c r="K1811" s="90"/>
      <c r="L1811" s="90"/>
      <c r="M1811" s="90"/>
      <c r="N1811" s="90"/>
      <c r="O1811" s="90"/>
      <c r="P1811" s="90"/>
      <c r="Q1811" s="90"/>
      <c r="R1811" s="90"/>
    </row>
    <row r="1812">
      <c r="A1812" s="89" t="s">
        <v>1977</v>
      </c>
      <c r="B1812" s="90">
        <v>100.0</v>
      </c>
      <c r="C1812" s="90">
        <v>2522.0</v>
      </c>
      <c r="D1812" s="90" t="s">
        <v>83</v>
      </c>
      <c r="E1812" s="92">
        <v>1.0</v>
      </c>
      <c r="F1812" s="92">
        <v>-0.0637203474338046</v>
      </c>
      <c r="G1812" s="92">
        <v>0.925025901703677</v>
      </c>
      <c r="H1812" s="92">
        <v>0.143625937920347</v>
      </c>
      <c r="I1812" s="93">
        <v>97.0</v>
      </c>
      <c r="J1812" s="90"/>
      <c r="K1812" s="90"/>
      <c r="L1812" s="90"/>
      <c r="M1812" s="90"/>
      <c r="N1812" s="90"/>
      <c r="O1812" s="90"/>
      <c r="P1812" s="90"/>
      <c r="Q1812" s="90"/>
      <c r="R1812" s="90"/>
    </row>
    <row r="1813">
      <c r="A1813" s="89" t="s">
        <v>1978</v>
      </c>
      <c r="B1813" s="90">
        <v>100.0</v>
      </c>
      <c r="C1813" s="90">
        <v>2522.0</v>
      </c>
      <c r="D1813" s="90" t="s">
        <v>83</v>
      </c>
      <c r="E1813" s="92">
        <v>1.0</v>
      </c>
      <c r="F1813" s="92">
        <v>-0.0917681607226918</v>
      </c>
      <c r="G1813" s="92">
        <v>1.02935202323681</v>
      </c>
      <c r="H1813" s="92">
        <v>0.153577869751678</v>
      </c>
      <c r="I1813" s="93">
        <v>98.0</v>
      </c>
      <c r="J1813" s="90"/>
      <c r="K1813" s="90"/>
      <c r="L1813" s="90"/>
      <c r="M1813" s="90"/>
      <c r="N1813" s="90"/>
      <c r="O1813" s="90"/>
      <c r="P1813" s="90"/>
      <c r="Q1813" s="90"/>
      <c r="R1813" s="90"/>
    </row>
    <row r="1814">
      <c r="A1814" s="89" t="s">
        <v>1979</v>
      </c>
      <c r="B1814" s="90">
        <v>100.0</v>
      </c>
      <c r="C1814" s="90">
        <v>2336.0</v>
      </c>
      <c r="D1814" s="90" t="s">
        <v>83</v>
      </c>
      <c r="E1814" s="92">
        <v>1.0</v>
      </c>
      <c r="F1814" s="92">
        <v>0.0798501200344909</v>
      </c>
      <c r="G1814" s="92">
        <v>1.16959502541944</v>
      </c>
      <c r="H1814" s="92">
        <v>0.165942390675216</v>
      </c>
      <c r="I1814" s="93">
        <v>99.0</v>
      </c>
      <c r="J1814" s="90"/>
      <c r="K1814" s="90"/>
      <c r="L1814" s="90"/>
      <c r="M1814" s="90"/>
      <c r="N1814" s="90"/>
      <c r="O1814" s="90"/>
      <c r="P1814" s="90"/>
      <c r="Q1814" s="90"/>
      <c r="R1814" s="90"/>
    </row>
    <row r="1815">
      <c r="A1815" s="89" t="s">
        <v>1980</v>
      </c>
      <c r="B1815" s="90">
        <v>100.0</v>
      </c>
      <c r="C1815" s="90">
        <v>2336.0</v>
      </c>
      <c r="D1815" s="90" t="s">
        <v>83</v>
      </c>
      <c r="E1815" s="92">
        <v>1.0</v>
      </c>
      <c r="F1815" s="92">
        <v>0.050770083052643</v>
      </c>
      <c r="G1815" s="92">
        <v>1.17376034965707</v>
      </c>
      <c r="H1815" s="92">
        <v>0.173255062703544</v>
      </c>
      <c r="I1815" s="93">
        <v>100.0</v>
      </c>
      <c r="J1815" s="90"/>
      <c r="K1815" s="90"/>
      <c r="L1815" s="90"/>
      <c r="M1815" s="90"/>
      <c r="N1815" s="90"/>
      <c r="O1815" s="90"/>
      <c r="P1815" s="90"/>
      <c r="Q1815" s="90"/>
      <c r="R1815" s="90"/>
    </row>
    <row r="1816">
      <c r="A1816" s="89" t="s">
        <v>1981</v>
      </c>
      <c r="B1816" s="90">
        <v>100.0</v>
      </c>
      <c r="C1816" s="90">
        <v>2541.0</v>
      </c>
      <c r="D1816" s="90" t="s">
        <v>83</v>
      </c>
      <c r="E1816" s="92">
        <v>0.999999999999999</v>
      </c>
      <c r="F1816" s="92">
        <v>-0.0298619984278777</v>
      </c>
      <c r="G1816" s="92">
        <v>1.17111676292465</v>
      </c>
      <c r="H1816" s="92">
        <v>0.156832615009906</v>
      </c>
      <c r="I1816" s="93">
        <v>99.0</v>
      </c>
      <c r="J1816" s="90"/>
      <c r="K1816" s="90"/>
      <c r="L1816" s="90"/>
      <c r="M1816" s="90"/>
      <c r="N1816" s="90"/>
      <c r="O1816" s="90"/>
      <c r="P1816" s="90"/>
      <c r="Q1816" s="90"/>
      <c r="R1816" s="90"/>
    </row>
    <row r="1817">
      <c r="A1817" s="89" t="s">
        <v>1982</v>
      </c>
      <c r="B1817" s="90">
        <v>100.0</v>
      </c>
      <c r="C1817" s="90">
        <v>2541.0</v>
      </c>
      <c r="D1817" s="90" t="s">
        <v>83</v>
      </c>
      <c r="E1817" s="92">
        <v>0.999999999999999</v>
      </c>
      <c r="F1817" s="92">
        <v>-0.0594876909676977</v>
      </c>
      <c r="G1817" s="92">
        <v>1.02040729304034</v>
      </c>
      <c r="H1817" s="92">
        <v>0.150707958169339</v>
      </c>
      <c r="I1817" s="93">
        <v>99.0</v>
      </c>
      <c r="J1817" s="90"/>
      <c r="K1817" s="90"/>
      <c r="L1817" s="90"/>
      <c r="M1817" s="90"/>
      <c r="N1817" s="90"/>
      <c r="O1817" s="90"/>
      <c r="P1817" s="90"/>
      <c r="Q1817" s="90"/>
      <c r="R1817" s="90"/>
    </row>
    <row r="1818">
      <c r="A1818" s="89" t="s">
        <v>1983</v>
      </c>
      <c r="B1818" s="90">
        <v>100.0</v>
      </c>
      <c r="C1818" s="90">
        <v>2708.0</v>
      </c>
      <c r="D1818" s="90" t="s">
        <v>83</v>
      </c>
      <c r="E1818" s="92">
        <v>1.0</v>
      </c>
      <c r="F1818" s="92">
        <v>-0.0794756107074063</v>
      </c>
      <c r="G1818" s="92">
        <v>1.07982936635391</v>
      </c>
      <c r="H1818" s="92">
        <v>0.142819538110548</v>
      </c>
      <c r="I1818" s="93">
        <v>98.0</v>
      </c>
      <c r="J1818" s="90"/>
      <c r="K1818" s="90"/>
      <c r="L1818" s="90"/>
      <c r="M1818" s="90"/>
      <c r="N1818" s="90"/>
      <c r="O1818" s="90"/>
      <c r="P1818" s="90"/>
      <c r="Q1818" s="90"/>
      <c r="R1818" s="90"/>
    </row>
    <row r="1819">
      <c r="A1819" s="89" t="s">
        <v>1984</v>
      </c>
      <c r="B1819" s="90">
        <v>100.0</v>
      </c>
      <c r="C1819" s="90">
        <v>2708.0</v>
      </c>
      <c r="D1819" s="90" t="s">
        <v>83</v>
      </c>
      <c r="E1819" s="92">
        <v>1.0</v>
      </c>
      <c r="F1819" s="92">
        <v>-0.0476530421571192</v>
      </c>
      <c r="G1819" s="92">
        <v>1.12714044533587</v>
      </c>
      <c r="H1819" s="92">
        <v>0.148427921058265</v>
      </c>
      <c r="I1819" s="93">
        <v>98.0</v>
      </c>
      <c r="J1819" s="90"/>
      <c r="K1819" s="90"/>
      <c r="L1819" s="90"/>
      <c r="M1819" s="90"/>
      <c r="N1819" s="90"/>
      <c r="O1819" s="90"/>
      <c r="P1819" s="90"/>
      <c r="Q1819" s="90"/>
      <c r="R1819" s="90"/>
    </row>
    <row r="1820">
      <c r="A1820" s="89" t="s">
        <v>1985</v>
      </c>
      <c r="B1820" s="90">
        <v>100.0</v>
      </c>
      <c r="C1820" s="90">
        <v>2593.0</v>
      </c>
      <c r="D1820" s="90" t="s">
        <v>83</v>
      </c>
      <c r="E1820" s="92">
        <v>1.0</v>
      </c>
      <c r="F1820" s="92">
        <v>-0.0305187114217634</v>
      </c>
      <c r="G1820" s="92">
        <v>1.12653199113973</v>
      </c>
      <c r="H1820" s="92">
        <v>0.152348496552857</v>
      </c>
      <c r="I1820" s="93">
        <v>99.0</v>
      </c>
      <c r="J1820" s="90"/>
      <c r="K1820" s="90"/>
      <c r="L1820" s="90"/>
      <c r="M1820" s="90"/>
      <c r="N1820" s="90"/>
      <c r="O1820" s="90"/>
      <c r="P1820" s="90"/>
      <c r="Q1820" s="90"/>
      <c r="R1820" s="90"/>
    </row>
    <row r="1821">
      <c r="A1821" s="89" t="s">
        <v>1986</v>
      </c>
      <c r="B1821" s="90">
        <v>100.0</v>
      </c>
      <c r="C1821" s="90">
        <v>2593.0</v>
      </c>
      <c r="D1821" s="90" t="s">
        <v>83</v>
      </c>
      <c r="E1821" s="92">
        <v>1.0</v>
      </c>
      <c r="F1821" s="92">
        <v>-0.0530645551923106</v>
      </c>
      <c r="G1821" s="92">
        <v>1.04118622676545</v>
      </c>
      <c r="H1821" s="92">
        <v>0.14465229627361</v>
      </c>
      <c r="I1821" s="93">
        <v>99.0</v>
      </c>
      <c r="J1821" s="90"/>
      <c r="K1821" s="90"/>
      <c r="L1821" s="90"/>
      <c r="M1821" s="90"/>
      <c r="N1821" s="90"/>
      <c r="O1821" s="90"/>
      <c r="P1821" s="90"/>
      <c r="Q1821" s="90"/>
      <c r="R1821" s="90"/>
    </row>
    <row r="1822">
      <c r="A1822" s="89" t="s">
        <v>1987</v>
      </c>
      <c r="B1822" s="90">
        <v>100.0</v>
      </c>
      <c r="C1822" s="90">
        <v>2802.0</v>
      </c>
      <c r="D1822" s="90" t="s">
        <v>83</v>
      </c>
      <c r="E1822" s="92">
        <v>0.999999999999999</v>
      </c>
      <c r="F1822" s="92">
        <v>-0.221625430153963</v>
      </c>
      <c r="G1822" s="92">
        <v>1.07319210684981</v>
      </c>
      <c r="H1822" s="92">
        <v>0.139959601722041</v>
      </c>
      <c r="I1822" s="93">
        <v>99.0</v>
      </c>
      <c r="J1822" s="90"/>
      <c r="K1822" s="90"/>
      <c r="L1822" s="90"/>
      <c r="M1822" s="90"/>
      <c r="N1822" s="90"/>
      <c r="O1822" s="90"/>
      <c r="P1822" s="90"/>
      <c r="Q1822" s="90"/>
      <c r="R1822" s="90"/>
    </row>
    <row r="1823">
      <c r="A1823" s="89" t="s">
        <v>1988</v>
      </c>
      <c r="B1823" s="90">
        <v>100.0</v>
      </c>
      <c r="C1823" s="90">
        <v>2802.0</v>
      </c>
      <c r="D1823" s="90" t="s">
        <v>83</v>
      </c>
      <c r="E1823" s="92">
        <v>0.999999999999999</v>
      </c>
      <c r="F1823" s="92">
        <v>-0.180129747886267</v>
      </c>
      <c r="G1823" s="92">
        <v>1.08830048470888</v>
      </c>
      <c r="H1823" s="92">
        <v>0.136455026799075</v>
      </c>
      <c r="I1823" s="93">
        <v>99.0</v>
      </c>
      <c r="J1823" s="90"/>
      <c r="K1823" s="90"/>
      <c r="L1823" s="90"/>
      <c r="M1823" s="90"/>
      <c r="N1823" s="90"/>
      <c r="O1823" s="90"/>
      <c r="P1823" s="90"/>
      <c r="Q1823" s="90"/>
      <c r="R1823" s="90"/>
    </row>
    <row r="1824">
      <c r="A1824" s="89" t="s">
        <v>545</v>
      </c>
      <c r="B1824" s="90">
        <v>100.0</v>
      </c>
      <c r="C1824" s="90">
        <v>2356.0</v>
      </c>
      <c r="D1824" s="90" t="s">
        <v>83</v>
      </c>
      <c r="E1824" s="92">
        <v>1.0</v>
      </c>
      <c r="F1824" s="92">
        <v>0.103219702528954</v>
      </c>
      <c r="G1824" s="92">
        <v>1.01127088932767</v>
      </c>
      <c r="H1824" s="92">
        <v>0.154715746384089</v>
      </c>
      <c r="I1824" s="93">
        <v>98.0</v>
      </c>
      <c r="J1824" s="90"/>
      <c r="K1824" s="90"/>
      <c r="L1824" s="90"/>
      <c r="M1824" s="90"/>
      <c r="N1824" s="90"/>
      <c r="O1824" s="90"/>
      <c r="P1824" s="90"/>
      <c r="Q1824" s="90"/>
      <c r="R1824" s="90"/>
    </row>
    <row r="1825">
      <c r="A1825" s="89" t="s">
        <v>551</v>
      </c>
      <c r="B1825" s="90">
        <v>100.0</v>
      </c>
      <c r="C1825" s="90">
        <v>2356.0</v>
      </c>
      <c r="D1825" s="90" t="s">
        <v>83</v>
      </c>
      <c r="E1825" s="92">
        <v>1.0</v>
      </c>
      <c r="F1825" s="92">
        <v>0.0883212735619626</v>
      </c>
      <c r="G1825" s="92">
        <v>1.14075217429089</v>
      </c>
      <c r="H1825" s="92">
        <v>0.160763449537411</v>
      </c>
      <c r="I1825" s="93">
        <v>98.0</v>
      </c>
      <c r="J1825" s="90"/>
      <c r="K1825" s="90"/>
      <c r="L1825" s="90"/>
      <c r="M1825" s="90"/>
      <c r="N1825" s="90"/>
      <c r="O1825" s="90"/>
      <c r="P1825" s="90"/>
      <c r="Q1825" s="90"/>
      <c r="R1825" s="90"/>
    </row>
    <row r="1826">
      <c r="A1826" s="89" t="s">
        <v>1989</v>
      </c>
      <c r="B1826" s="90">
        <v>100.0</v>
      </c>
      <c r="C1826" s="90">
        <v>2429.0</v>
      </c>
      <c r="D1826" s="90" t="s">
        <v>83</v>
      </c>
      <c r="E1826" s="92">
        <v>1.0</v>
      </c>
      <c r="F1826" s="92">
        <v>-0.011851729716506</v>
      </c>
      <c r="G1826" s="92">
        <v>0.974732025509389</v>
      </c>
      <c r="H1826" s="92">
        <v>0.148714374228836</v>
      </c>
      <c r="I1826" s="93">
        <v>100.0</v>
      </c>
      <c r="J1826" s="90"/>
      <c r="K1826" s="90"/>
      <c r="L1826" s="90"/>
      <c r="M1826" s="90"/>
      <c r="N1826" s="90"/>
      <c r="O1826" s="90"/>
      <c r="P1826" s="90"/>
      <c r="Q1826" s="90"/>
      <c r="R1826" s="90"/>
    </row>
    <row r="1827">
      <c r="A1827" s="89" t="s">
        <v>1990</v>
      </c>
      <c r="B1827" s="90">
        <v>100.0</v>
      </c>
      <c r="C1827" s="90">
        <v>2429.0</v>
      </c>
      <c r="D1827" s="90" t="s">
        <v>83</v>
      </c>
      <c r="E1827" s="92">
        <v>1.0</v>
      </c>
      <c r="F1827" s="92">
        <v>0.00258002650231305</v>
      </c>
      <c r="G1827" s="92">
        <v>1.11372015364436</v>
      </c>
      <c r="H1827" s="92">
        <v>0.155290722119706</v>
      </c>
      <c r="I1827" s="93">
        <v>99.0</v>
      </c>
      <c r="J1827" s="90"/>
      <c r="K1827" s="90"/>
      <c r="L1827" s="90"/>
      <c r="M1827" s="90"/>
      <c r="N1827" s="90"/>
      <c r="O1827" s="90"/>
      <c r="P1827" s="90"/>
      <c r="Q1827" s="90"/>
      <c r="R1827" s="90"/>
    </row>
    <row r="1828">
      <c r="A1828" s="89" t="s">
        <v>1991</v>
      </c>
      <c r="B1828" s="90">
        <v>100.0</v>
      </c>
      <c r="C1828" s="90">
        <v>2859.0</v>
      </c>
      <c r="D1828" s="90" t="s">
        <v>83</v>
      </c>
      <c r="E1828" s="92">
        <v>1.0</v>
      </c>
      <c r="F1828" s="92">
        <v>-0.155274718614726</v>
      </c>
      <c r="G1828" s="92">
        <v>1.09098080423764</v>
      </c>
      <c r="H1828" s="92">
        <v>0.142690337604872</v>
      </c>
      <c r="I1828" s="93">
        <v>99.0</v>
      </c>
      <c r="J1828" s="90"/>
      <c r="K1828" s="90"/>
      <c r="L1828" s="90"/>
      <c r="M1828" s="90"/>
      <c r="N1828" s="90"/>
      <c r="O1828" s="90"/>
      <c r="P1828" s="90"/>
      <c r="Q1828" s="90"/>
      <c r="R1828" s="90"/>
    </row>
    <row r="1829">
      <c r="A1829" s="89" t="s">
        <v>1992</v>
      </c>
      <c r="B1829" s="90">
        <v>100.0</v>
      </c>
      <c r="C1829" s="90">
        <v>2859.0</v>
      </c>
      <c r="D1829" s="90" t="s">
        <v>83</v>
      </c>
      <c r="E1829" s="92">
        <v>1.0</v>
      </c>
      <c r="F1829" s="92">
        <v>-0.181192139258417</v>
      </c>
      <c r="G1829" s="92">
        <v>1.13316871602801</v>
      </c>
      <c r="H1829" s="92">
        <v>0.143467743049064</v>
      </c>
      <c r="I1829" s="93">
        <v>99.0</v>
      </c>
      <c r="J1829" s="90"/>
      <c r="K1829" s="90"/>
      <c r="L1829" s="90"/>
      <c r="M1829" s="90"/>
      <c r="N1829" s="90"/>
      <c r="O1829" s="90"/>
      <c r="P1829" s="90"/>
      <c r="Q1829" s="90"/>
      <c r="R1829" s="90"/>
    </row>
    <row r="1830">
      <c r="A1830" s="89" t="s">
        <v>1993</v>
      </c>
      <c r="B1830" s="90">
        <v>100.0</v>
      </c>
      <c r="C1830" s="90">
        <v>2359.0</v>
      </c>
      <c r="D1830" s="90" t="s">
        <v>83</v>
      </c>
      <c r="E1830" s="92">
        <v>1.0</v>
      </c>
      <c r="F1830" s="92">
        <v>0.00249063093308214</v>
      </c>
      <c r="G1830" s="92">
        <v>1.1182255542235</v>
      </c>
      <c r="H1830" s="92">
        <v>0.162127802549072</v>
      </c>
      <c r="I1830" s="93">
        <v>97.0</v>
      </c>
      <c r="J1830" s="90"/>
      <c r="K1830" s="90"/>
      <c r="L1830" s="90"/>
      <c r="M1830" s="90"/>
      <c r="N1830" s="90"/>
      <c r="O1830" s="90"/>
      <c r="P1830" s="90"/>
      <c r="Q1830" s="90"/>
      <c r="R1830" s="90"/>
    </row>
    <row r="1831">
      <c r="A1831" s="89" t="s">
        <v>1994</v>
      </c>
      <c r="B1831" s="90">
        <v>100.0</v>
      </c>
      <c r="C1831" s="90">
        <v>2359.0</v>
      </c>
      <c r="D1831" s="90" t="s">
        <v>83</v>
      </c>
      <c r="E1831" s="92">
        <v>1.0</v>
      </c>
      <c r="F1831" s="92">
        <v>0.0397951857617378</v>
      </c>
      <c r="G1831" s="92">
        <v>1.15779018625581</v>
      </c>
      <c r="H1831" s="92">
        <v>0.167905510730559</v>
      </c>
      <c r="I1831" s="93">
        <v>98.0</v>
      </c>
      <c r="J1831" s="90"/>
      <c r="K1831" s="90"/>
      <c r="L1831" s="90"/>
      <c r="M1831" s="90"/>
      <c r="N1831" s="90"/>
      <c r="O1831" s="90"/>
      <c r="P1831" s="90"/>
      <c r="Q1831" s="90"/>
      <c r="R1831" s="90"/>
    </row>
    <row r="1832">
      <c r="A1832" s="89" t="s">
        <v>1995</v>
      </c>
      <c r="B1832" s="90">
        <v>100.0</v>
      </c>
      <c r="C1832" s="90">
        <v>2270.0</v>
      </c>
      <c r="D1832" s="90" t="s">
        <v>83</v>
      </c>
      <c r="E1832" s="92">
        <v>1.0</v>
      </c>
      <c r="F1832" s="92">
        <v>0.00517582758304359</v>
      </c>
      <c r="G1832" s="92">
        <v>1.05640857252885</v>
      </c>
      <c r="H1832" s="92">
        <v>0.160087923965043</v>
      </c>
      <c r="I1832" s="93">
        <v>100.0</v>
      </c>
      <c r="J1832" s="90"/>
      <c r="K1832" s="90"/>
      <c r="L1832" s="90"/>
      <c r="M1832" s="90"/>
      <c r="N1832" s="90"/>
      <c r="O1832" s="90"/>
      <c r="P1832" s="90"/>
      <c r="Q1832" s="90"/>
      <c r="R1832" s="90"/>
    </row>
    <row r="1833">
      <c r="A1833" s="89" t="s">
        <v>1996</v>
      </c>
      <c r="B1833" s="90">
        <v>100.0</v>
      </c>
      <c r="C1833" s="90">
        <v>2270.0</v>
      </c>
      <c r="D1833" s="90" t="s">
        <v>83</v>
      </c>
      <c r="E1833" s="92">
        <v>1.0</v>
      </c>
      <c r="F1833" s="92">
        <v>0.0536741512578895</v>
      </c>
      <c r="G1833" s="92">
        <v>1.03314197336739</v>
      </c>
      <c r="H1833" s="92">
        <v>0.159426899377937</v>
      </c>
      <c r="I1833" s="93">
        <v>100.0</v>
      </c>
      <c r="J1833" s="90"/>
      <c r="K1833" s="90"/>
      <c r="L1833" s="90"/>
      <c r="M1833" s="90"/>
      <c r="N1833" s="90"/>
      <c r="O1833" s="90"/>
      <c r="P1833" s="90"/>
      <c r="Q1833" s="90"/>
      <c r="R1833" s="90"/>
    </row>
    <row r="1834">
      <c r="A1834" s="89" t="s">
        <v>1997</v>
      </c>
      <c r="B1834" s="90">
        <v>100.0</v>
      </c>
      <c r="C1834" s="90">
        <v>2350.0</v>
      </c>
      <c r="D1834" s="90" t="s">
        <v>83</v>
      </c>
      <c r="E1834" s="92">
        <v>1.0</v>
      </c>
      <c r="F1834" s="92">
        <v>0.00417327067498735</v>
      </c>
      <c r="G1834" s="92">
        <v>1.22025880766192</v>
      </c>
      <c r="H1834" s="92">
        <v>0.166012821563922</v>
      </c>
      <c r="I1834" s="93">
        <v>100.0</v>
      </c>
      <c r="J1834" s="90"/>
      <c r="K1834" s="90"/>
      <c r="L1834" s="90"/>
      <c r="M1834" s="90"/>
      <c r="N1834" s="90"/>
      <c r="O1834" s="90"/>
      <c r="P1834" s="90"/>
      <c r="Q1834" s="90"/>
      <c r="R1834" s="90"/>
    </row>
    <row r="1835">
      <c r="A1835" s="89" t="s">
        <v>1998</v>
      </c>
      <c r="B1835" s="90">
        <v>100.0</v>
      </c>
      <c r="C1835" s="90">
        <v>2350.0</v>
      </c>
      <c r="D1835" s="90" t="s">
        <v>83</v>
      </c>
      <c r="E1835" s="92">
        <v>1.0</v>
      </c>
      <c r="F1835" s="92">
        <v>0.0267974295852661</v>
      </c>
      <c r="G1835" s="92">
        <v>1.28209134324289</v>
      </c>
      <c r="H1835" s="92">
        <v>0.171113203732985</v>
      </c>
      <c r="I1835" s="93">
        <v>98.0</v>
      </c>
      <c r="J1835" s="90"/>
      <c r="K1835" s="90"/>
      <c r="L1835" s="90"/>
      <c r="M1835" s="90"/>
      <c r="N1835" s="90"/>
      <c r="O1835" s="90"/>
      <c r="P1835" s="90"/>
      <c r="Q1835" s="90"/>
      <c r="R1835" s="90"/>
    </row>
    <row r="1836">
      <c r="A1836" s="89" t="s">
        <v>1999</v>
      </c>
      <c r="B1836" s="90">
        <v>100.0</v>
      </c>
      <c r="C1836" s="90">
        <v>2439.0</v>
      </c>
      <c r="D1836" s="90" t="s">
        <v>83</v>
      </c>
      <c r="E1836" s="92">
        <v>1.0</v>
      </c>
      <c r="F1836" s="92">
        <v>-0.0159141502075687</v>
      </c>
      <c r="G1836" s="92">
        <v>1.02083415985606</v>
      </c>
      <c r="H1836" s="92">
        <v>0.155985681801985</v>
      </c>
      <c r="I1836" s="93">
        <v>99.0</v>
      </c>
      <c r="J1836" s="90"/>
      <c r="K1836" s="90"/>
      <c r="L1836" s="90"/>
      <c r="M1836" s="90"/>
      <c r="N1836" s="90"/>
      <c r="O1836" s="90"/>
      <c r="P1836" s="90"/>
      <c r="Q1836" s="90"/>
      <c r="R1836" s="90"/>
    </row>
    <row r="1837">
      <c r="A1837" s="89" t="s">
        <v>2000</v>
      </c>
      <c r="B1837" s="90">
        <v>100.0</v>
      </c>
      <c r="C1837" s="90">
        <v>2439.0</v>
      </c>
      <c r="D1837" s="90" t="s">
        <v>83</v>
      </c>
      <c r="E1837" s="92">
        <v>1.0</v>
      </c>
      <c r="F1837" s="92">
        <v>-0.0194222090667691</v>
      </c>
      <c r="G1837" s="92">
        <v>0.986193857698747</v>
      </c>
      <c r="H1837" s="92">
        <v>0.148588812854358</v>
      </c>
      <c r="I1837" s="93">
        <v>99.0</v>
      </c>
      <c r="J1837" s="90"/>
      <c r="K1837" s="90"/>
      <c r="L1837" s="90"/>
      <c r="M1837" s="90"/>
      <c r="N1837" s="90"/>
      <c r="O1837" s="90"/>
      <c r="P1837" s="90"/>
      <c r="Q1837" s="90"/>
      <c r="R1837" s="90"/>
    </row>
    <row r="1838">
      <c r="A1838" s="89" t="s">
        <v>2001</v>
      </c>
      <c r="B1838" s="90">
        <v>100.0</v>
      </c>
      <c r="C1838" s="90">
        <v>2236.0</v>
      </c>
      <c r="D1838" s="90" t="s">
        <v>83</v>
      </c>
      <c r="E1838" s="92">
        <v>1.0</v>
      </c>
      <c r="F1838" s="92">
        <v>0.029820416140952</v>
      </c>
      <c r="G1838" s="92">
        <v>1.23510723847872</v>
      </c>
      <c r="H1838" s="92">
        <v>0.173856424196108</v>
      </c>
      <c r="I1838" s="93">
        <v>99.0</v>
      </c>
      <c r="J1838" s="90"/>
      <c r="K1838" s="90"/>
      <c r="L1838" s="90"/>
      <c r="M1838" s="90"/>
      <c r="N1838" s="90"/>
      <c r="O1838" s="90"/>
      <c r="P1838" s="90"/>
      <c r="Q1838" s="90"/>
      <c r="R1838" s="90"/>
    </row>
    <row r="1839">
      <c r="A1839" s="89" t="s">
        <v>2002</v>
      </c>
      <c r="B1839" s="90">
        <v>100.0</v>
      </c>
      <c r="C1839" s="90">
        <v>2236.0</v>
      </c>
      <c r="D1839" s="90" t="s">
        <v>83</v>
      </c>
      <c r="E1839" s="92">
        <v>1.0</v>
      </c>
      <c r="F1839" s="92">
        <v>0.0830426685798794</v>
      </c>
      <c r="G1839" s="92">
        <v>1.22057784322075</v>
      </c>
      <c r="H1839" s="92">
        <v>0.173740979396038</v>
      </c>
      <c r="I1839" s="93">
        <v>96.0</v>
      </c>
      <c r="J1839" s="90"/>
      <c r="K1839" s="90"/>
      <c r="L1839" s="90"/>
      <c r="M1839" s="90"/>
      <c r="N1839" s="90"/>
      <c r="O1839" s="90"/>
      <c r="P1839" s="90"/>
      <c r="Q1839" s="90"/>
      <c r="R1839" s="90"/>
    </row>
    <row r="1840">
      <c r="A1840" s="89" t="s">
        <v>2003</v>
      </c>
      <c r="B1840" s="90">
        <v>100.0</v>
      </c>
      <c r="C1840" s="90">
        <v>2812.0</v>
      </c>
      <c r="D1840" s="90" t="s">
        <v>83</v>
      </c>
      <c r="E1840" s="92">
        <v>1.0</v>
      </c>
      <c r="F1840" s="92">
        <v>-0.0507879294798656</v>
      </c>
      <c r="G1840" s="92">
        <v>0.818378718305467</v>
      </c>
      <c r="H1840" s="92">
        <v>0.126194863067908</v>
      </c>
      <c r="I1840" s="93">
        <v>99.0</v>
      </c>
      <c r="J1840" s="90"/>
      <c r="K1840" s="90"/>
      <c r="L1840" s="90"/>
      <c r="M1840" s="90"/>
      <c r="N1840" s="90"/>
      <c r="O1840" s="90"/>
      <c r="P1840" s="90"/>
      <c r="Q1840" s="90"/>
      <c r="R1840" s="90"/>
    </row>
    <row r="1841">
      <c r="A1841" s="89" t="s">
        <v>2004</v>
      </c>
      <c r="B1841" s="90">
        <v>100.0</v>
      </c>
      <c r="C1841" s="90">
        <v>2812.0</v>
      </c>
      <c r="D1841" s="90" t="s">
        <v>83</v>
      </c>
      <c r="E1841" s="92">
        <v>1.0</v>
      </c>
      <c r="F1841" s="92">
        <v>-0.0583752140802913</v>
      </c>
      <c r="G1841" s="92">
        <v>0.689791176232287</v>
      </c>
      <c r="H1841" s="92">
        <v>0.121273022763162</v>
      </c>
      <c r="I1841" s="93">
        <v>100.0</v>
      </c>
      <c r="J1841" s="90"/>
      <c r="K1841" s="90"/>
      <c r="L1841" s="90"/>
      <c r="M1841" s="90"/>
      <c r="N1841" s="90"/>
      <c r="O1841" s="90"/>
      <c r="P1841" s="90"/>
      <c r="Q1841" s="90"/>
      <c r="R1841" s="90"/>
    </row>
    <row r="1842">
      <c r="A1842" s="89" t="s">
        <v>2005</v>
      </c>
      <c r="B1842" s="90">
        <v>100.0</v>
      </c>
      <c r="C1842" s="90">
        <v>2661.0</v>
      </c>
      <c r="D1842" s="90" t="s">
        <v>83</v>
      </c>
      <c r="E1842" s="92">
        <v>1.0</v>
      </c>
      <c r="F1842" s="92">
        <v>-0.107433122051311</v>
      </c>
      <c r="G1842" s="92">
        <v>1.17727505044144</v>
      </c>
      <c r="H1842" s="92">
        <v>0.151068317983529</v>
      </c>
      <c r="I1842" s="93">
        <v>99.0</v>
      </c>
      <c r="J1842" s="90"/>
      <c r="K1842" s="90"/>
      <c r="L1842" s="90"/>
      <c r="M1842" s="90"/>
      <c r="N1842" s="90"/>
      <c r="O1842" s="90"/>
      <c r="P1842" s="90"/>
      <c r="Q1842" s="90"/>
      <c r="R1842" s="90"/>
    </row>
    <row r="1843">
      <c r="A1843" s="89" t="s">
        <v>2006</v>
      </c>
      <c r="B1843" s="90">
        <v>100.0</v>
      </c>
      <c r="C1843" s="90">
        <v>2661.0</v>
      </c>
      <c r="D1843" s="90" t="s">
        <v>83</v>
      </c>
      <c r="E1843" s="92">
        <v>1.0</v>
      </c>
      <c r="F1843" s="92">
        <v>-0.132689907426781</v>
      </c>
      <c r="G1843" s="92">
        <v>1.16311699794568</v>
      </c>
      <c r="H1843" s="92">
        <v>0.156868806470981</v>
      </c>
      <c r="I1843" s="93">
        <v>100.0</v>
      </c>
      <c r="J1843" s="90"/>
      <c r="K1843" s="90"/>
      <c r="L1843" s="90"/>
      <c r="M1843" s="90"/>
      <c r="N1843" s="90"/>
      <c r="O1843" s="90"/>
      <c r="P1843" s="90"/>
      <c r="Q1843" s="90"/>
      <c r="R1843" s="90"/>
    </row>
    <row r="1844">
      <c r="A1844" s="89" t="s">
        <v>2007</v>
      </c>
      <c r="B1844" s="90">
        <v>100.0</v>
      </c>
      <c r="C1844" s="90">
        <v>2528.0</v>
      </c>
      <c r="D1844" s="90" t="s">
        <v>83</v>
      </c>
      <c r="E1844" s="92">
        <v>1.0</v>
      </c>
      <c r="F1844" s="92">
        <v>-0.0986549074542683</v>
      </c>
      <c r="G1844" s="92">
        <v>1.06449352659388</v>
      </c>
      <c r="H1844" s="92">
        <v>0.150840836413434</v>
      </c>
      <c r="I1844" s="93">
        <v>100.0</v>
      </c>
      <c r="J1844" s="90"/>
      <c r="K1844" s="90"/>
      <c r="L1844" s="90"/>
      <c r="M1844" s="90"/>
      <c r="N1844" s="90"/>
      <c r="O1844" s="90"/>
      <c r="P1844" s="90"/>
      <c r="Q1844" s="90"/>
      <c r="R1844" s="90"/>
    </row>
    <row r="1845">
      <c r="A1845" s="89" t="s">
        <v>2008</v>
      </c>
      <c r="B1845" s="90">
        <v>100.0</v>
      </c>
      <c r="C1845" s="90">
        <v>2528.0</v>
      </c>
      <c r="D1845" s="90" t="s">
        <v>83</v>
      </c>
      <c r="E1845" s="92">
        <v>1.0</v>
      </c>
      <c r="F1845" s="92">
        <v>-0.0670683181854916</v>
      </c>
      <c r="G1845" s="92">
        <v>1.28639498696765</v>
      </c>
      <c r="H1845" s="92">
        <v>0.163643174908895</v>
      </c>
      <c r="I1845" s="93">
        <v>100.0</v>
      </c>
      <c r="J1845" s="90"/>
      <c r="K1845" s="90"/>
      <c r="L1845" s="90"/>
      <c r="M1845" s="90"/>
      <c r="N1845" s="90"/>
      <c r="O1845" s="90"/>
      <c r="P1845" s="90"/>
      <c r="Q1845" s="90"/>
      <c r="R1845" s="90"/>
    </row>
    <row r="1846">
      <c r="A1846" s="89" t="s">
        <v>557</v>
      </c>
      <c r="B1846" s="90">
        <v>100.0</v>
      </c>
      <c r="C1846" s="90">
        <v>2593.0</v>
      </c>
      <c r="D1846" s="90" t="s">
        <v>83</v>
      </c>
      <c r="E1846" s="92">
        <v>1.0</v>
      </c>
      <c r="F1846" s="92">
        <v>-0.0426203789229773</v>
      </c>
      <c r="G1846" s="92">
        <v>0.911156612592733</v>
      </c>
      <c r="H1846" s="92">
        <v>0.138851546126402</v>
      </c>
      <c r="I1846" s="93">
        <v>100.0</v>
      </c>
      <c r="J1846" s="90"/>
      <c r="K1846" s="90"/>
      <c r="L1846" s="90"/>
      <c r="M1846" s="90"/>
      <c r="N1846" s="90"/>
      <c r="O1846" s="90"/>
      <c r="P1846" s="90"/>
      <c r="Q1846" s="90"/>
      <c r="R1846" s="90"/>
    </row>
    <row r="1847">
      <c r="A1847" s="89" t="s">
        <v>563</v>
      </c>
      <c r="B1847" s="90">
        <v>100.0</v>
      </c>
      <c r="C1847" s="90">
        <v>2593.0</v>
      </c>
      <c r="D1847" s="90" t="s">
        <v>83</v>
      </c>
      <c r="E1847" s="92">
        <v>1.0</v>
      </c>
      <c r="F1847" s="92">
        <v>-0.064959976159609</v>
      </c>
      <c r="G1847" s="92">
        <v>0.807360986542419</v>
      </c>
      <c r="H1847" s="92">
        <v>0.133953786846196</v>
      </c>
      <c r="I1847" s="93">
        <v>100.0</v>
      </c>
      <c r="J1847" s="90"/>
      <c r="K1847" s="90"/>
      <c r="L1847" s="90"/>
      <c r="M1847" s="90"/>
      <c r="N1847" s="90"/>
      <c r="O1847" s="90"/>
      <c r="P1847" s="90"/>
      <c r="Q1847" s="90"/>
      <c r="R1847" s="90"/>
    </row>
    <row r="1848">
      <c r="A1848" s="89" t="s">
        <v>2009</v>
      </c>
      <c r="B1848" s="90">
        <v>100.0</v>
      </c>
      <c r="C1848" s="90">
        <v>2307.0</v>
      </c>
      <c r="D1848" s="90" t="s">
        <v>83</v>
      </c>
      <c r="E1848" s="92">
        <v>1.0</v>
      </c>
      <c r="F1848" s="92">
        <v>0.0879073339877324</v>
      </c>
      <c r="G1848" s="92">
        <v>0.913657516101338</v>
      </c>
      <c r="H1848" s="92">
        <v>0.155904260076131</v>
      </c>
      <c r="I1848" s="93">
        <v>99.0</v>
      </c>
      <c r="J1848" s="90"/>
      <c r="K1848" s="90"/>
      <c r="L1848" s="90"/>
      <c r="M1848" s="90"/>
      <c r="N1848" s="90"/>
      <c r="O1848" s="90"/>
      <c r="P1848" s="90"/>
      <c r="Q1848" s="90"/>
      <c r="R1848" s="90"/>
    </row>
    <row r="1849">
      <c r="A1849" s="89" t="s">
        <v>2010</v>
      </c>
      <c r="B1849" s="90">
        <v>100.0</v>
      </c>
      <c r="C1849" s="90">
        <v>2307.0</v>
      </c>
      <c r="D1849" s="90" t="s">
        <v>83</v>
      </c>
      <c r="E1849" s="92">
        <v>1.0</v>
      </c>
      <c r="F1849" s="92">
        <v>0.0433583240189603</v>
      </c>
      <c r="G1849" s="92">
        <v>0.982984267283944</v>
      </c>
      <c r="H1849" s="92">
        <v>0.163955124295008</v>
      </c>
      <c r="I1849" s="93">
        <v>98.0</v>
      </c>
      <c r="J1849" s="90"/>
      <c r="K1849" s="90"/>
      <c r="L1849" s="90"/>
      <c r="M1849" s="90"/>
      <c r="N1849" s="90"/>
      <c r="O1849" s="90"/>
      <c r="P1849" s="90"/>
      <c r="Q1849" s="90"/>
      <c r="R1849" s="90"/>
    </row>
    <row r="1850">
      <c r="A1850" s="89" t="s">
        <v>2011</v>
      </c>
      <c r="B1850" s="90">
        <v>100.0</v>
      </c>
      <c r="C1850" s="90">
        <v>2625.0</v>
      </c>
      <c r="D1850" s="90" t="s">
        <v>83</v>
      </c>
      <c r="E1850" s="92">
        <v>1.0</v>
      </c>
      <c r="F1850" s="92">
        <v>-0.0391972869145888</v>
      </c>
      <c r="G1850" s="92">
        <v>0.922688938698446</v>
      </c>
      <c r="H1850" s="92">
        <v>0.140193517113398</v>
      </c>
      <c r="I1850" s="93">
        <v>100.0</v>
      </c>
      <c r="J1850" s="90"/>
      <c r="K1850" s="90"/>
      <c r="L1850" s="90"/>
      <c r="M1850" s="90"/>
      <c r="N1850" s="90"/>
      <c r="O1850" s="90"/>
      <c r="P1850" s="90"/>
      <c r="Q1850" s="90"/>
      <c r="R1850" s="90"/>
    </row>
    <row r="1851">
      <c r="A1851" s="89" t="s">
        <v>2012</v>
      </c>
      <c r="B1851" s="90">
        <v>100.0</v>
      </c>
      <c r="C1851" s="90">
        <v>2625.0</v>
      </c>
      <c r="D1851" s="90" t="s">
        <v>83</v>
      </c>
      <c r="E1851" s="92">
        <v>1.0</v>
      </c>
      <c r="F1851" s="92">
        <v>-0.0610509021168866</v>
      </c>
      <c r="G1851" s="92">
        <v>0.837518448828818</v>
      </c>
      <c r="H1851" s="92">
        <v>0.13915885981749</v>
      </c>
      <c r="I1851" s="93">
        <v>99.0</v>
      </c>
      <c r="J1851" s="90"/>
      <c r="K1851" s="90"/>
      <c r="L1851" s="90"/>
      <c r="M1851" s="90"/>
      <c r="N1851" s="90"/>
      <c r="O1851" s="90"/>
      <c r="P1851" s="90"/>
      <c r="Q1851" s="90"/>
      <c r="R1851" s="90"/>
    </row>
    <row r="1852">
      <c r="A1852" s="89" t="s">
        <v>2013</v>
      </c>
      <c r="B1852" s="90">
        <v>100.0</v>
      </c>
      <c r="C1852" s="90">
        <v>2530.0</v>
      </c>
      <c r="D1852" s="90" t="s">
        <v>83</v>
      </c>
      <c r="E1852" s="92">
        <v>1.0</v>
      </c>
      <c r="F1852" s="92">
        <v>-0.0751020778731391</v>
      </c>
      <c r="G1852" s="92">
        <v>1.50662068618838</v>
      </c>
      <c r="H1852" s="92">
        <v>0.176740241464423</v>
      </c>
      <c r="I1852" s="93">
        <v>98.0</v>
      </c>
      <c r="J1852" s="90"/>
      <c r="K1852" s="90"/>
      <c r="L1852" s="90"/>
      <c r="M1852" s="90"/>
      <c r="N1852" s="90"/>
      <c r="O1852" s="90"/>
      <c r="P1852" s="90"/>
      <c r="Q1852" s="90"/>
      <c r="R1852" s="90"/>
    </row>
    <row r="1853">
      <c r="A1853" s="89" t="s">
        <v>2014</v>
      </c>
      <c r="B1853" s="90">
        <v>100.0</v>
      </c>
      <c r="C1853" s="90">
        <v>2530.0</v>
      </c>
      <c r="D1853" s="90" t="s">
        <v>83</v>
      </c>
      <c r="E1853" s="92">
        <v>1.0</v>
      </c>
      <c r="F1853" s="92">
        <v>-0.01677448055881</v>
      </c>
      <c r="G1853" s="92">
        <v>1.19869692685246</v>
      </c>
      <c r="H1853" s="92">
        <v>0.15621370041455</v>
      </c>
      <c r="I1853" s="93">
        <v>99.0</v>
      </c>
      <c r="J1853" s="90"/>
      <c r="K1853" s="90"/>
      <c r="L1853" s="90"/>
      <c r="M1853" s="90"/>
      <c r="N1853" s="90"/>
      <c r="O1853" s="90"/>
      <c r="P1853" s="90"/>
      <c r="Q1853" s="90"/>
      <c r="R1853" s="90"/>
    </row>
    <row r="1854">
      <c r="A1854" s="89" t="s">
        <v>2015</v>
      </c>
      <c r="B1854" s="90">
        <v>100.0</v>
      </c>
      <c r="C1854" s="90">
        <v>2381.0</v>
      </c>
      <c r="D1854" s="90" t="s">
        <v>83</v>
      </c>
      <c r="E1854" s="92">
        <v>1.0</v>
      </c>
      <c r="F1854" s="92">
        <v>0.027798667253683</v>
      </c>
      <c r="G1854" s="92">
        <v>1.37947930802161</v>
      </c>
      <c r="H1854" s="92">
        <v>0.170848303075926</v>
      </c>
      <c r="I1854" s="93">
        <v>98.0</v>
      </c>
      <c r="J1854" s="90"/>
      <c r="K1854" s="90"/>
      <c r="L1854" s="90"/>
      <c r="M1854" s="90"/>
      <c r="N1854" s="90"/>
      <c r="O1854" s="90"/>
      <c r="P1854" s="90"/>
      <c r="Q1854" s="90"/>
      <c r="R1854" s="90"/>
    </row>
    <row r="1855">
      <c r="A1855" s="89" t="s">
        <v>2016</v>
      </c>
      <c r="B1855" s="90">
        <v>100.0</v>
      </c>
      <c r="C1855" s="90">
        <v>2381.0</v>
      </c>
      <c r="D1855" s="90" t="s">
        <v>83</v>
      </c>
      <c r="E1855" s="92">
        <v>1.0</v>
      </c>
      <c r="F1855" s="92">
        <v>0.0607702995163469</v>
      </c>
      <c r="G1855" s="92">
        <v>1.10565629994829</v>
      </c>
      <c r="H1855" s="92">
        <v>0.150876764430244</v>
      </c>
      <c r="I1855" s="93">
        <v>97.0</v>
      </c>
      <c r="J1855" s="90"/>
      <c r="K1855" s="90"/>
      <c r="L1855" s="90"/>
      <c r="M1855" s="90"/>
      <c r="N1855" s="90"/>
      <c r="O1855" s="90"/>
      <c r="P1855" s="90"/>
      <c r="Q1855" s="90"/>
      <c r="R1855" s="90"/>
    </row>
    <row r="1856">
      <c r="A1856" s="89" t="s">
        <v>2017</v>
      </c>
      <c r="B1856" s="90">
        <v>100.0</v>
      </c>
      <c r="C1856" s="90">
        <v>2435.0</v>
      </c>
      <c r="D1856" s="90" t="s">
        <v>83</v>
      </c>
      <c r="E1856" s="92">
        <v>1.0</v>
      </c>
      <c r="F1856" s="92">
        <v>-0.0639077125688364</v>
      </c>
      <c r="G1856" s="92">
        <v>0.995177406303335</v>
      </c>
      <c r="H1856" s="92">
        <v>0.149291519621399</v>
      </c>
      <c r="I1856" s="93">
        <v>100.0</v>
      </c>
      <c r="J1856" s="90"/>
      <c r="K1856" s="90"/>
      <c r="L1856" s="90"/>
      <c r="M1856" s="90"/>
      <c r="N1856" s="90"/>
      <c r="O1856" s="90"/>
      <c r="P1856" s="90"/>
      <c r="Q1856" s="90"/>
      <c r="R1856" s="90"/>
    </row>
    <row r="1857">
      <c r="A1857" s="89" t="s">
        <v>2018</v>
      </c>
      <c r="B1857" s="90">
        <v>100.0</v>
      </c>
      <c r="C1857" s="90">
        <v>2435.0</v>
      </c>
      <c r="D1857" s="90" t="s">
        <v>83</v>
      </c>
      <c r="E1857" s="92">
        <v>1.0</v>
      </c>
      <c r="F1857" s="92">
        <v>-0.120701373046174</v>
      </c>
      <c r="G1857" s="92">
        <v>1.02245712904969</v>
      </c>
      <c r="H1857" s="92">
        <v>0.162398747447572</v>
      </c>
      <c r="I1857" s="93">
        <v>97.0</v>
      </c>
      <c r="J1857" s="90"/>
      <c r="K1857" s="90"/>
      <c r="L1857" s="90"/>
      <c r="M1857" s="90"/>
      <c r="N1857" s="90"/>
      <c r="O1857" s="90"/>
      <c r="P1857" s="90"/>
      <c r="Q1857" s="90"/>
      <c r="R1857" s="90"/>
    </row>
    <row r="1858">
      <c r="A1858" s="89" t="s">
        <v>2019</v>
      </c>
      <c r="B1858" s="90">
        <v>100.0</v>
      </c>
      <c r="C1858" s="90">
        <v>2363.0</v>
      </c>
      <c r="D1858" s="90" t="s">
        <v>83</v>
      </c>
      <c r="E1858" s="92">
        <v>1.0</v>
      </c>
      <c r="F1858" s="92">
        <v>0.0932977407629768</v>
      </c>
      <c r="G1858" s="92">
        <v>0.891415456818715</v>
      </c>
      <c r="H1858" s="92">
        <v>0.146103210333564</v>
      </c>
      <c r="I1858" s="93">
        <v>100.0</v>
      </c>
      <c r="J1858" s="90"/>
      <c r="K1858" s="90"/>
      <c r="L1858" s="90"/>
      <c r="M1858" s="90"/>
      <c r="N1858" s="90"/>
      <c r="O1858" s="90"/>
      <c r="P1858" s="90"/>
      <c r="Q1858" s="90"/>
      <c r="R1858" s="90"/>
    </row>
    <row r="1859">
      <c r="A1859" s="89" t="s">
        <v>2020</v>
      </c>
      <c r="B1859" s="90">
        <v>100.0</v>
      </c>
      <c r="C1859" s="90">
        <v>2363.0</v>
      </c>
      <c r="D1859" s="90" t="s">
        <v>83</v>
      </c>
      <c r="E1859" s="92">
        <v>1.0</v>
      </c>
      <c r="F1859" s="92">
        <v>0.108358037174818</v>
      </c>
      <c r="G1859" s="92">
        <v>0.961407050434842</v>
      </c>
      <c r="H1859" s="92">
        <v>0.156190924926711</v>
      </c>
      <c r="I1859" s="93">
        <v>99.0</v>
      </c>
      <c r="J1859" s="90"/>
      <c r="K1859" s="90"/>
      <c r="L1859" s="90"/>
      <c r="M1859" s="90"/>
      <c r="N1859" s="90"/>
      <c r="O1859" s="90"/>
      <c r="P1859" s="90"/>
      <c r="Q1859" s="90"/>
      <c r="R1859" s="90"/>
    </row>
    <row r="1860">
      <c r="A1860" s="89" t="s">
        <v>2021</v>
      </c>
      <c r="B1860" s="90">
        <v>100.0</v>
      </c>
      <c r="C1860" s="90">
        <v>2510.0</v>
      </c>
      <c r="D1860" s="90" t="s">
        <v>83</v>
      </c>
      <c r="E1860" s="92">
        <v>1.0</v>
      </c>
      <c r="F1860" s="92">
        <v>0.0373948423799155</v>
      </c>
      <c r="G1860" s="92">
        <v>1.15091108566125</v>
      </c>
      <c r="H1860" s="92">
        <v>0.163654364090426</v>
      </c>
      <c r="I1860" s="93">
        <v>99.0</v>
      </c>
      <c r="J1860" s="90"/>
      <c r="K1860" s="90"/>
      <c r="L1860" s="90"/>
      <c r="M1860" s="90"/>
      <c r="N1860" s="90"/>
      <c r="O1860" s="90"/>
      <c r="P1860" s="90"/>
      <c r="Q1860" s="90"/>
      <c r="R1860" s="90"/>
    </row>
    <row r="1861">
      <c r="A1861" s="89" t="s">
        <v>2022</v>
      </c>
      <c r="B1861" s="90">
        <v>100.0</v>
      </c>
      <c r="C1861" s="90">
        <v>2510.0</v>
      </c>
      <c r="D1861" s="90" t="s">
        <v>83</v>
      </c>
      <c r="E1861" s="92">
        <v>1.0</v>
      </c>
      <c r="F1861" s="92">
        <v>0.0268985438624832</v>
      </c>
      <c r="G1861" s="92">
        <v>1.16969995370923</v>
      </c>
      <c r="H1861" s="92">
        <v>0.158030098199094</v>
      </c>
      <c r="I1861" s="93">
        <v>100.0</v>
      </c>
      <c r="J1861" s="90"/>
      <c r="K1861" s="90"/>
      <c r="L1861" s="90"/>
      <c r="M1861" s="90"/>
      <c r="N1861" s="90"/>
      <c r="O1861" s="90"/>
      <c r="P1861" s="90"/>
      <c r="Q1861" s="90"/>
      <c r="R1861" s="90"/>
    </row>
    <row r="1862">
      <c r="A1862" s="89" t="s">
        <v>2023</v>
      </c>
      <c r="B1862" s="90">
        <v>100.0</v>
      </c>
      <c r="C1862" s="90">
        <v>2468.0</v>
      </c>
      <c r="D1862" s="90" t="s">
        <v>83</v>
      </c>
      <c r="E1862" s="92">
        <v>1.0</v>
      </c>
      <c r="F1862" s="92">
        <v>-0.00376441246247676</v>
      </c>
      <c r="G1862" s="92">
        <v>0.934488966652582</v>
      </c>
      <c r="H1862" s="92">
        <v>0.152652568926865</v>
      </c>
      <c r="I1862" s="93">
        <v>99.0</v>
      </c>
      <c r="J1862" s="90"/>
      <c r="K1862" s="90"/>
      <c r="L1862" s="90"/>
      <c r="M1862" s="90"/>
      <c r="N1862" s="90"/>
      <c r="O1862" s="90"/>
      <c r="P1862" s="90"/>
      <c r="Q1862" s="90"/>
      <c r="R1862" s="90"/>
    </row>
    <row r="1863">
      <c r="A1863" s="89" t="s">
        <v>2024</v>
      </c>
      <c r="B1863" s="90">
        <v>100.0</v>
      </c>
      <c r="C1863" s="90">
        <v>2468.0</v>
      </c>
      <c r="D1863" s="90" t="s">
        <v>83</v>
      </c>
      <c r="E1863" s="92">
        <v>1.0</v>
      </c>
      <c r="F1863" s="92">
        <v>0.00646620125326932</v>
      </c>
      <c r="G1863" s="92">
        <v>1.10356728836184</v>
      </c>
      <c r="H1863" s="92">
        <v>0.155948978547602</v>
      </c>
      <c r="I1863" s="93">
        <v>100.0</v>
      </c>
      <c r="J1863" s="90"/>
      <c r="K1863" s="90"/>
      <c r="L1863" s="90"/>
      <c r="M1863" s="90"/>
      <c r="N1863" s="90"/>
      <c r="O1863" s="90"/>
      <c r="P1863" s="90"/>
      <c r="Q1863" s="90"/>
      <c r="R1863" s="90"/>
    </row>
    <row r="1864">
      <c r="A1864" s="89" t="s">
        <v>2025</v>
      </c>
      <c r="B1864" s="90">
        <v>100.0</v>
      </c>
      <c r="C1864" s="90">
        <v>2528.0</v>
      </c>
      <c r="D1864" s="90" t="s">
        <v>83</v>
      </c>
      <c r="E1864" s="92">
        <v>1.0</v>
      </c>
      <c r="F1864" s="92">
        <v>0.00120112826523151</v>
      </c>
      <c r="G1864" s="92">
        <v>0.898843379122936</v>
      </c>
      <c r="H1864" s="92">
        <v>0.143850985539252</v>
      </c>
      <c r="I1864" s="93">
        <v>100.0</v>
      </c>
      <c r="J1864" s="90"/>
      <c r="K1864" s="90"/>
      <c r="L1864" s="90"/>
      <c r="M1864" s="90"/>
      <c r="N1864" s="90"/>
      <c r="O1864" s="90"/>
      <c r="P1864" s="90"/>
      <c r="Q1864" s="90"/>
      <c r="R1864" s="90"/>
    </row>
    <row r="1865">
      <c r="A1865" s="89" t="s">
        <v>2026</v>
      </c>
      <c r="B1865" s="90">
        <v>100.0</v>
      </c>
      <c r="C1865" s="90">
        <v>2528.0</v>
      </c>
      <c r="D1865" s="90" t="s">
        <v>83</v>
      </c>
      <c r="E1865" s="92">
        <v>1.0</v>
      </c>
      <c r="F1865" s="92">
        <v>0.0201252359126958</v>
      </c>
      <c r="G1865" s="92">
        <v>1.02047320160121</v>
      </c>
      <c r="H1865" s="92">
        <v>0.153338180454682</v>
      </c>
      <c r="I1865" s="93">
        <v>100.0</v>
      </c>
      <c r="J1865" s="90"/>
      <c r="K1865" s="90"/>
      <c r="L1865" s="90"/>
      <c r="M1865" s="90"/>
      <c r="N1865" s="90"/>
      <c r="O1865" s="90"/>
      <c r="P1865" s="90"/>
      <c r="Q1865" s="90"/>
      <c r="R1865" s="90"/>
    </row>
    <row r="1866">
      <c r="A1866" s="89" t="s">
        <v>2027</v>
      </c>
      <c r="B1866" s="90">
        <v>100.0</v>
      </c>
      <c r="C1866" s="90">
        <v>2419.0</v>
      </c>
      <c r="D1866" s="90" t="s">
        <v>83</v>
      </c>
      <c r="E1866" s="92">
        <v>1.0</v>
      </c>
      <c r="F1866" s="92">
        <v>0.0774821245506744</v>
      </c>
      <c r="G1866" s="92">
        <v>1.08513398041958</v>
      </c>
      <c r="H1866" s="92">
        <v>0.158108808354697</v>
      </c>
      <c r="I1866" s="93">
        <v>99.0</v>
      </c>
      <c r="J1866" s="90"/>
      <c r="K1866" s="90"/>
      <c r="L1866" s="90"/>
      <c r="M1866" s="90"/>
      <c r="N1866" s="90"/>
      <c r="O1866" s="90"/>
      <c r="P1866" s="90"/>
      <c r="Q1866" s="90"/>
      <c r="R1866" s="90"/>
    </row>
    <row r="1867">
      <c r="A1867" s="89" t="s">
        <v>2028</v>
      </c>
      <c r="B1867" s="90">
        <v>100.0</v>
      </c>
      <c r="C1867" s="90">
        <v>2419.0</v>
      </c>
      <c r="D1867" s="90" t="s">
        <v>83</v>
      </c>
      <c r="E1867" s="92">
        <v>1.0</v>
      </c>
      <c r="F1867" s="92">
        <v>0.0556636449844858</v>
      </c>
      <c r="G1867" s="92">
        <v>1.18347106224491</v>
      </c>
      <c r="H1867" s="92">
        <v>0.157557348958609</v>
      </c>
      <c r="I1867" s="93">
        <v>100.0</v>
      </c>
      <c r="J1867" s="90"/>
      <c r="K1867" s="90"/>
      <c r="L1867" s="90"/>
      <c r="M1867" s="90"/>
      <c r="N1867" s="90"/>
      <c r="O1867" s="90"/>
      <c r="P1867" s="90"/>
      <c r="Q1867" s="90"/>
      <c r="R1867" s="90"/>
    </row>
    <row r="1868">
      <c r="A1868" s="89" t="s">
        <v>567</v>
      </c>
      <c r="B1868" s="90">
        <v>100.0</v>
      </c>
      <c r="C1868" s="90">
        <v>2512.0</v>
      </c>
      <c r="D1868" s="90" t="s">
        <v>83</v>
      </c>
      <c r="E1868" s="92">
        <v>1.0</v>
      </c>
      <c r="F1868" s="92">
        <v>-0.0547809963912474</v>
      </c>
      <c r="G1868" s="92">
        <v>0.9751095660079</v>
      </c>
      <c r="H1868" s="92">
        <v>0.148900434711686</v>
      </c>
      <c r="I1868" s="93">
        <v>96.0</v>
      </c>
      <c r="J1868" s="90"/>
      <c r="K1868" s="90"/>
      <c r="L1868" s="90"/>
      <c r="M1868" s="90"/>
      <c r="N1868" s="90"/>
      <c r="O1868" s="90"/>
      <c r="P1868" s="90"/>
      <c r="Q1868" s="90"/>
      <c r="R1868" s="90"/>
    </row>
    <row r="1869">
      <c r="A1869" s="89" t="s">
        <v>573</v>
      </c>
      <c r="B1869" s="90">
        <v>100.0</v>
      </c>
      <c r="C1869" s="90">
        <v>2512.0</v>
      </c>
      <c r="D1869" s="90" t="s">
        <v>83</v>
      </c>
      <c r="E1869" s="92">
        <v>1.0</v>
      </c>
      <c r="F1869" s="92">
        <v>-0.0445779437151132</v>
      </c>
      <c r="G1869" s="92">
        <v>1.04429912835626</v>
      </c>
      <c r="H1869" s="92">
        <v>0.154499096843112</v>
      </c>
      <c r="I1869" s="93">
        <v>99.0</v>
      </c>
      <c r="J1869" s="90"/>
      <c r="K1869" s="90"/>
      <c r="L1869" s="90"/>
      <c r="M1869" s="90"/>
      <c r="N1869" s="90"/>
      <c r="O1869" s="90"/>
      <c r="P1869" s="90"/>
      <c r="Q1869" s="90"/>
      <c r="R1869" s="90"/>
    </row>
    <row r="1870">
      <c r="A1870" s="89" t="s">
        <v>2029</v>
      </c>
      <c r="B1870" s="90">
        <v>100.0</v>
      </c>
      <c r="C1870" s="90">
        <v>2361.0</v>
      </c>
      <c r="D1870" s="90" t="s">
        <v>83</v>
      </c>
      <c r="E1870" s="92">
        <v>1.0</v>
      </c>
      <c r="F1870" s="92">
        <v>0.0682948988472358</v>
      </c>
      <c r="G1870" s="92">
        <v>1.04762260979417</v>
      </c>
      <c r="H1870" s="92">
        <v>0.157187011882617</v>
      </c>
      <c r="I1870" s="93">
        <v>99.0</v>
      </c>
      <c r="J1870" s="90"/>
      <c r="K1870" s="90"/>
      <c r="L1870" s="90"/>
      <c r="M1870" s="90"/>
      <c r="N1870" s="90"/>
      <c r="O1870" s="90"/>
      <c r="P1870" s="90"/>
      <c r="Q1870" s="90"/>
      <c r="R1870" s="90"/>
    </row>
    <row r="1871">
      <c r="A1871" s="89" t="s">
        <v>2030</v>
      </c>
      <c r="B1871" s="90">
        <v>100.0</v>
      </c>
      <c r="C1871" s="90">
        <v>2361.0</v>
      </c>
      <c r="D1871" s="90" t="s">
        <v>83</v>
      </c>
      <c r="E1871" s="92">
        <v>1.0</v>
      </c>
      <c r="F1871" s="92">
        <v>0.0749834587435469</v>
      </c>
      <c r="G1871" s="92">
        <v>0.817132422471715</v>
      </c>
      <c r="H1871" s="92">
        <v>0.142466565355471</v>
      </c>
      <c r="I1871" s="93">
        <v>99.0</v>
      </c>
      <c r="J1871" s="90"/>
      <c r="K1871" s="90"/>
      <c r="L1871" s="90"/>
      <c r="M1871" s="90"/>
      <c r="N1871" s="90"/>
      <c r="O1871" s="90"/>
      <c r="P1871" s="90"/>
      <c r="Q1871" s="90"/>
      <c r="R1871" s="90"/>
    </row>
    <row r="1872">
      <c r="A1872" s="89" t="s">
        <v>2031</v>
      </c>
      <c r="B1872" s="90">
        <v>100.0</v>
      </c>
      <c r="C1872" s="90">
        <v>2584.0</v>
      </c>
      <c r="D1872" s="90" t="s">
        <v>83</v>
      </c>
      <c r="E1872" s="92">
        <v>1.0</v>
      </c>
      <c r="F1872" s="92">
        <v>-0.0454527809457627</v>
      </c>
      <c r="G1872" s="92">
        <v>1.16392926005263</v>
      </c>
      <c r="H1872" s="92">
        <v>0.150561105180915</v>
      </c>
      <c r="I1872" s="93">
        <v>99.0</v>
      </c>
      <c r="J1872" s="90"/>
      <c r="K1872" s="90"/>
      <c r="L1872" s="90"/>
      <c r="M1872" s="90"/>
      <c r="N1872" s="90"/>
      <c r="O1872" s="90"/>
      <c r="P1872" s="90"/>
      <c r="Q1872" s="90"/>
      <c r="R1872" s="90"/>
    </row>
    <row r="1873">
      <c r="A1873" s="89" t="s">
        <v>2032</v>
      </c>
      <c r="B1873" s="90">
        <v>100.0</v>
      </c>
      <c r="C1873" s="90">
        <v>2584.0</v>
      </c>
      <c r="D1873" s="90" t="s">
        <v>83</v>
      </c>
      <c r="E1873" s="92">
        <v>1.0</v>
      </c>
      <c r="F1873" s="92">
        <v>-0.0699014340504589</v>
      </c>
      <c r="G1873" s="92">
        <v>1.12336176541565</v>
      </c>
      <c r="H1873" s="92">
        <v>0.145223006948795</v>
      </c>
      <c r="I1873" s="93">
        <v>100.0</v>
      </c>
      <c r="J1873" s="90"/>
      <c r="K1873" s="90"/>
      <c r="L1873" s="90"/>
      <c r="M1873" s="90"/>
      <c r="N1873" s="90"/>
      <c r="O1873" s="90"/>
      <c r="P1873" s="90"/>
      <c r="Q1873" s="90"/>
      <c r="R1873" s="90"/>
    </row>
    <row r="1874">
      <c r="A1874" s="89" t="s">
        <v>2033</v>
      </c>
      <c r="B1874" s="90">
        <v>100.0</v>
      </c>
      <c r="C1874" s="90">
        <v>2208.0</v>
      </c>
      <c r="D1874" s="90" t="s">
        <v>83</v>
      </c>
      <c r="E1874" s="92">
        <v>1.0</v>
      </c>
      <c r="F1874" s="92">
        <v>0.126914507983414</v>
      </c>
      <c r="G1874" s="92">
        <v>1.28656155374193</v>
      </c>
      <c r="H1874" s="92">
        <v>0.186301952303331</v>
      </c>
      <c r="I1874" s="93">
        <v>100.0</v>
      </c>
      <c r="J1874" s="90"/>
      <c r="K1874" s="90"/>
      <c r="L1874" s="90"/>
      <c r="M1874" s="90"/>
      <c r="N1874" s="90"/>
      <c r="O1874" s="90"/>
      <c r="P1874" s="90"/>
      <c r="Q1874" s="90"/>
      <c r="R1874" s="90"/>
    </row>
    <row r="1875">
      <c r="A1875" s="89" t="s">
        <v>2034</v>
      </c>
      <c r="B1875" s="90">
        <v>100.0</v>
      </c>
      <c r="C1875" s="90">
        <v>2208.0</v>
      </c>
      <c r="D1875" s="90" t="s">
        <v>83</v>
      </c>
      <c r="E1875" s="92">
        <v>1.0</v>
      </c>
      <c r="F1875" s="92">
        <v>0.164227157180775</v>
      </c>
      <c r="G1875" s="92">
        <v>1.1887059755543</v>
      </c>
      <c r="H1875" s="92">
        <v>0.17787500426956</v>
      </c>
      <c r="I1875" s="93">
        <v>99.0</v>
      </c>
      <c r="J1875" s="90"/>
      <c r="K1875" s="90"/>
      <c r="L1875" s="90"/>
      <c r="M1875" s="90"/>
      <c r="N1875" s="90"/>
      <c r="O1875" s="90"/>
      <c r="P1875" s="90"/>
      <c r="Q1875" s="90"/>
      <c r="R1875" s="90"/>
    </row>
    <row r="1876">
      <c r="A1876" s="89" t="s">
        <v>2035</v>
      </c>
      <c r="B1876" s="90">
        <v>100.0</v>
      </c>
      <c r="C1876" s="90">
        <v>2755.0</v>
      </c>
      <c r="D1876" s="90" t="s">
        <v>83</v>
      </c>
      <c r="E1876" s="92">
        <v>1.0</v>
      </c>
      <c r="F1876" s="92">
        <v>-0.0900500314045903</v>
      </c>
      <c r="G1876" s="92">
        <v>0.898988071800675</v>
      </c>
      <c r="H1876" s="92">
        <v>0.13408372218672</v>
      </c>
      <c r="I1876" s="93">
        <v>99.0</v>
      </c>
      <c r="J1876" s="90"/>
      <c r="K1876" s="90"/>
      <c r="L1876" s="90"/>
      <c r="M1876" s="90"/>
      <c r="N1876" s="90"/>
      <c r="O1876" s="90"/>
      <c r="P1876" s="90"/>
      <c r="Q1876" s="90"/>
      <c r="R1876" s="90"/>
    </row>
    <row r="1877">
      <c r="A1877" s="89" t="s">
        <v>2036</v>
      </c>
      <c r="B1877" s="90">
        <v>100.0</v>
      </c>
      <c r="C1877" s="90">
        <v>2755.0</v>
      </c>
      <c r="D1877" s="90" t="s">
        <v>83</v>
      </c>
      <c r="E1877" s="92">
        <v>1.0</v>
      </c>
      <c r="F1877" s="92">
        <v>-0.0663245717425287</v>
      </c>
      <c r="G1877" s="92">
        <v>1.06720893852298</v>
      </c>
      <c r="H1877" s="92">
        <v>0.146110997327335</v>
      </c>
      <c r="I1877" s="93">
        <v>99.0</v>
      </c>
      <c r="J1877" s="90"/>
      <c r="K1877" s="90"/>
      <c r="L1877" s="90"/>
      <c r="M1877" s="90"/>
      <c r="N1877" s="90"/>
      <c r="O1877" s="90"/>
      <c r="P1877" s="90"/>
      <c r="Q1877" s="90"/>
      <c r="R1877" s="90"/>
    </row>
    <row r="1878">
      <c r="A1878" s="89" t="s">
        <v>2037</v>
      </c>
      <c r="B1878" s="90">
        <v>100.0</v>
      </c>
      <c r="C1878" s="90">
        <v>2251.0</v>
      </c>
      <c r="D1878" s="90" t="s">
        <v>83</v>
      </c>
      <c r="E1878" s="92">
        <v>1.0</v>
      </c>
      <c r="F1878" s="92">
        <v>0.0791085462664891</v>
      </c>
      <c r="G1878" s="92">
        <v>1.03233438747818</v>
      </c>
      <c r="H1878" s="92">
        <v>0.166662259788058</v>
      </c>
      <c r="I1878" s="93">
        <v>99.0</v>
      </c>
      <c r="J1878" s="90"/>
      <c r="K1878" s="90"/>
      <c r="L1878" s="90"/>
      <c r="M1878" s="90"/>
      <c r="N1878" s="90"/>
      <c r="O1878" s="90"/>
      <c r="P1878" s="90"/>
      <c r="Q1878" s="90"/>
      <c r="R1878" s="90"/>
    </row>
    <row r="1879">
      <c r="A1879" s="89" t="s">
        <v>2038</v>
      </c>
      <c r="B1879" s="90">
        <v>100.0</v>
      </c>
      <c r="C1879" s="90">
        <v>2251.0</v>
      </c>
      <c r="D1879" s="90" t="s">
        <v>83</v>
      </c>
      <c r="E1879" s="92">
        <v>1.0</v>
      </c>
      <c r="F1879" s="92">
        <v>0.0873263475485905</v>
      </c>
      <c r="G1879" s="92">
        <v>1.03123165749864</v>
      </c>
      <c r="H1879" s="92">
        <v>0.166861632815953</v>
      </c>
      <c r="I1879" s="93">
        <v>99.0</v>
      </c>
      <c r="J1879" s="90"/>
      <c r="K1879" s="90"/>
      <c r="L1879" s="90"/>
      <c r="M1879" s="90"/>
      <c r="N1879" s="90"/>
      <c r="O1879" s="90"/>
      <c r="P1879" s="90"/>
      <c r="Q1879" s="90"/>
      <c r="R1879" s="90"/>
    </row>
    <row r="1880">
      <c r="A1880" s="89" t="s">
        <v>2039</v>
      </c>
      <c r="B1880" s="90">
        <v>100.0</v>
      </c>
      <c r="C1880" s="90">
        <v>2616.0</v>
      </c>
      <c r="D1880" s="90" t="s">
        <v>83</v>
      </c>
      <c r="E1880" s="92">
        <v>1.0</v>
      </c>
      <c r="F1880" s="92">
        <v>-0.00982337499914674</v>
      </c>
      <c r="G1880" s="92">
        <v>0.849454291597099</v>
      </c>
      <c r="H1880" s="92">
        <v>0.134564085724015</v>
      </c>
      <c r="I1880" s="93">
        <v>99.0</v>
      </c>
      <c r="J1880" s="90"/>
      <c r="K1880" s="90"/>
      <c r="L1880" s="90"/>
      <c r="M1880" s="90"/>
      <c r="N1880" s="90"/>
      <c r="O1880" s="90"/>
      <c r="P1880" s="90"/>
      <c r="Q1880" s="90"/>
      <c r="R1880" s="90"/>
    </row>
    <row r="1881">
      <c r="A1881" s="89" t="s">
        <v>2040</v>
      </c>
      <c r="B1881" s="90">
        <v>100.0</v>
      </c>
      <c r="C1881" s="90">
        <v>2616.0</v>
      </c>
      <c r="D1881" s="90" t="s">
        <v>83</v>
      </c>
      <c r="E1881" s="92">
        <v>1.0</v>
      </c>
      <c r="F1881" s="92">
        <v>-0.0742510010329859</v>
      </c>
      <c r="G1881" s="92">
        <v>0.993136757835232</v>
      </c>
      <c r="H1881" s="92">
        <v>0.141343579099536</v>
      </c>
      <c r="I1881" s="93">
        <v>100.0</v>
      </c>
      <c r="J1881" s="90"/>
      <c r="K1881" s="90"/>
      <c r="L1881" s="90"/>
      <c r="M1881" s="90"/>
      <c r="N1881" s="90"/>
      <c r="O1881" s="90"/>
      <c r="P1881" s="90"/>
      <c r="Q1881" s="90"/>
      <c r="R1881" s="90"/>
    </row>
    <row r="1882">
      <c r="A1882" s="89" t="s">
        <v>2041</v>
      </c>
      <c r="B1882" s="90">
        <v>100.0</v>
      </c>
      <c r="C1882" s="90">
        <v>2656.0</v>
      </c>
      <c r="D1882" s="90" t="s">
        <v>83</v>
      </c>
      <c r="E1882" s="92">
        <v>1.0</v>
      </c>
      <c r="F1882" s="92">
        <v>-0.112507690628352</v>
      </c>
      <c r="G1882" s="92">
        <v>0.900394584086022</v>
      </c>
      <c r="H1882" s="92">
        <v>0.139133135973315</v>
      </c>
      <c r="I1882" s="93">
        <v>99.0</v>
      </c>
      <c r="J1882" s="90"/>
      <c r="K1882" s="90"/>
      <c r="L1882" s="90"/>
      <c r="M1882" s="90"/>
      <c r="N1882" s="90"/>
      <c r="O1882" s="90"/>
      <c r="P1882" s="90"/>
      <c r="Q1882" s="90"/>
      <c r="R1882" s="90"/>
    </row>
    <row r="1883">
      <c r="A1883" s="89" t="s">
        <v>2042</v>
      </c>
      <c r="B1883" s="90">
        <v>100.0</v>
      </c>
      <c r="C1883" s="90">
        <v>2656.0</v>
      </c>
      <c r="D1883" s="90" t="s">
        <v>83</v>
      </c>
      <c r="E1883" s="92">
        <v>1.0</v>
      </c>
      <c r="F1883" s="92">
        <v>-0.0571542728760291</v>
      </c>
      <c r="G1883" s="92">
        <v>0.901664800967473</v>
      </c>
      <c r="H1883" s="92">
        <v>0.140859540638342</v>
      </c>
      <c r="I1883" s="93">
        <v>99.0</v>
      </c>
      <c r="J1883" s="90"/>
      <c r="K1883" s="90"/>
      <c r="L1883" s="90"/>
      <c r="M1883" s="90"/>
      <c r="N1883" s="90"/>
      <c r="O1883" s="90"/>
      <c r="P1883" s="90"/>
      <c r="Q1883" s="90"/>
      <c r="R1883" s="90"/>
    </row>
    <row r="1884">
      <c r="A1884" s="89" t="s">
        <v>2043</v>
      </c>
      <c r="B1884" s="90">
        <v>100.0</v>
      </c>
      <c r="C1884" s="90">
        <v>2663.0</v>
      </c>
      <c r="D1884" s="90" t="s">
        <v>83</v>
      </c>
      <c r="E1884" s="92">
        <v>1.0</v>
      </c>
      <c r="F1884" s="92">
        <v>-0.0679087903367796</v>
      </c>
      <c r="G1884" s="92">
        <v>0.878720084201187</v>
      </c>
      <c r="H1884" s="92">
        <v>0.143299405051006</v>
      </c>
      <c r="I1884" s="93">
        <v>99.0</v>
      </c>
      <c r="J1884" s="90"/>
      <c r="K1884" s="90"/>
      <c r="L1884" s="90"/>
      <c r="M1884" s="90"/>
      <c r="N1884" s="90"/>
      <c r="O1884" s="90"/>
      <c r="P1884" s="90"/>
      <c r="Q1884" s="90"/>
      <c r="R1884" s="90"/>
    </row>
    <row r="1885">
      <c r="A1885" s="89" t="s">
        <v>2044</v>
      </c>
      <c r="B1885" s="90">
        <v>100.0</v>
      </c>
      <c r="C1885" s="90">
        <v>2663.0</v>
      </c>
      <c r="D1885" s="90" t="s">
        <v>83</v>
      </c>
      <c r="E1885" s="92">
        <v>1.0</v>
      </c>
      <c r="F1885" s="92">
        <v>-0.0654760519954867</v>
      </c>
      <c r="G1885" s="92">
        <v>0.942663289286667</v>
      </c>
      <c r="H1885" s="92">
        <v>0.148394583303993</v>
      </c>
      <c r="I1885" s="93">
        <v>100.0</v>
      </c>
      <c r="J1885" s="90"/>
      <c r="K1885" s="90"/>
      <c r="L1885" s="90"/>
      <c r="M1885" s="90"/>
      <c r="N1885" s="90"/>
      <c r="O1885" s="90"/>
      <c r="P1885" s="90"/>
      <c r="Q1885" s="90"/>
      <c r="R1885" s="90"/>
    </row>
    <row r="1886">
      <c r="A1886" s="89" t="s">
        <v>2045</v>
      </c>
      <c r="B1886" s="90">
        <v>100.0</v>
      </c>
      <c r="C1886" s="90">
        <v>2284.0</v>
      </c>
      <c r="D1886" s="90" t="s">
        <v>83</v>
      </c>
      <c r="E1886" s="92">
        <v>1.0</v>
      </c>
      <c r="F1886" s="92">
        <v>0.0418650156418823</v>
      </c>
      <c r="G1886" s="92">
        <v>1.056762270213</v>
      </c>
      <c r="H1886" s="92">
        <v>0.162107960068801</v>
      </c>
      <c r="I1886" s="93">
        <v>100.0</v>
      </c>
      <c r="J1886" s="90"/>
      <c r="K1886" s="90"/>
      <c r="L1886" s="90"/>
      <c r="M1886" s="90"/>
      <c r="N1886" s="90"/>
      <c r="O1886" s="90"/>
      <c r="P1886" s="90"/>
      <c r="Q1886" s="90"/>
      <c r="R1886" s="90"/>
    </row>
    <row r="1887">
      <c r="A1887" s="89" t="s">
        <v>2046</v>
      </c>
      <c r="B1887" s="90">
        <v>100.0</v>
      </c>
      <c r="C1887" s="90">
        <v>2284.0</v>
      </c>
      <c r="D1887" s="90" t="s">
        <v>83</v>
      </c>
      <c r="E1887" s="92">
        <v>1.0</v>
      </c>
      <c r="F1887" s="92">
        <v>0.0117514154466043</v>
      </c>
      <c r="G1887" s="92">
        <v>1.0502700289106</v>
      </c>
      <c r="H1887" s="92">
        <v>0.155631516681701</v>
      </c>
      <c r="I1887" s="93">
        <v>98.0</v>
      </c>
      <c r="J1887" s="90"/>
      <c r="K1887" s="90"/>
      <c r="L1887" s="90"/>
      <c r="M1887" s="90"/>
      <c r="N1887" s="90"/>
      <c r="O1887" s="90"/>
      <c r="P1887" s="90"/>
      <c r="Q1887" s="90"/>
      <c r="R1887" s="90"/>
    </row>
    <row r="1888">
      <c r="A1888" s="89" t="s">
        <v>2047</v>
      </c>
      <c r="B1888" s="90">
        <v>100.0</v>
      </c>
      <c r="C1888" s="90">
        <v>2613.0</v>
      </c>
      <c r="D1888" s="90" t="s">
        <v>83</v>
      </c>
      <c r="E1888" s="92">
        <v>1.0</v>
      </c>
      <c r="F1888" s="92">
        <v>0.014579566676049</v>
      </c>
      <c r="G1888" s="92">
        <v>0.958846673140952</v>
      </c>
      <c r="H1888" s="92">
        <v>0.138411805702638</v>
      </c>
      <c r="I1888" s="93">
        <v>99.0</v>
      </c>
      <c r="J1888" s="90"/>
      <c r="K1888" s="90"/>
      <c r="L1888" s="90"/>
      <c r="M1888" s="90"/>
      <c r="N1888" s="90"/>
      <c r="O1888" s="90"/>
      <c r="P1888" s="90"/>
      <c r="Q1888" s="90"/>
      <c r="R1888" s="90"/>
    </row>
    <row r="1889">
      <c r="A1889" s="89" t="s">
        <v>2048</v>
      </c>
      <c r="B1889" s="90">
        <v>100.0</v>
      </c>
      <c r="C1889" s="90">
        <v>2613.0</v>
      </c>
      <c r="D1889" s="90" t="s">
        <v>83</v>
      </c>
      <c r="E1889" s="92">
        <v>1.0</v>
      </c>
      <c r="F1889" s="92">
        <v>0.0224112034894225</v>
      </c>
      <c r="G1889" s="92">
        <v>0.774805109250983</v>
      </c>
      <c r="H1889" s="92">
        <v>0.133777712972448</v>
      </c>
      <c r="I1889" s="93">
        <v>100.0</v>
      </c>
      <c r="J1889" s="90"/>
      <c r="K1889" s="90"/>
      <c r="L1889" s="90"/>
      <c r="M1889" s="90"/>
      <c r="N1889" s="90"/>
      <c r="O1889" s="90"/>
      <c r="P1889" s="90"/>
      <c r="Q1889" s="90"/>
      <c r="R1889" s="90"/>
    </row>
    <row r="1890">
      <c r="A1890" s="89" t="s">
        <v>579</v>
      </c>
      <c r="B1890" s="90">
        <v>100.0</v>
      </c>
      <c r="C1890" s="90">
        <v>2464.0</v>
      </c>
      <c r="D1890" s="90" t="s">
        <v>83</v>
      </c>
      <c r="E1890" s="92">
        <v>1.0</v>
      </c>
      <c r="F1890" s="92">
        <v>0.0702258433119753</v>
      </c>
      <c r="G1890" s="92">
        <v>1.06085147932147</v>
      </c>
      <c r="H1890" s="92">
        <v>0.160534357202044</v>
      </c>
      <c r="I1890" s="93">
        <v>99.0</v>
      </c>
      <c r="J1890" s="90"/>
      <c r="K1890" s="90"/>
      <c r="L1890" s="90"/>
      <c r="M1890" s="90"/>
      <c r="N1890" s="90"/>
      <c r="O1890" s="90"/>
      <c r="P1890" s="90"/>
      <c r="Q1890" s="90"/>
      <c r="R1890" s="90"/>
    </row>
    <row r="1891">
      <c r="A1891" s="89" t="s">
        <v>585</v>
      </c>
      <c r="B1891" s="90">
        <v>100.0</v>
      </c>
      <c r="C1891" s="90">
        <v>2464.0</v>
      </c>
      <c r="D1891" s="90" t="s">
        <v>83</v>
      </c>
      <c r="E1891" s="92">
        <v>1.0</v>
      </c>
      <c r="F1891" s="92">
        <v>0.0500670806480922</v>
      </c>
      <c r="G1891" s="92">
        <v>1.03417829110515</v>
      </c>
      <c r="H1891" s="92">
        <v>0.155562340506186</v>
      </c>
      <c r="I1891" s="93">
        <v>97.0</v>
      </c>
      <c r="J1891" s="90"/>
      <c r="K1891" s="90"/>
      <c r="L1891" s="90"/>
      <c r="M1891" s="90"/>
      <c r="N1891" s="90"/>
      <c r="O1891" s="90"/>
      <c r="P1891" s="90"/>
      <c r="Q1891" s="90"/>
      <c r="R1891" s="90"/>
    </row>
    <row r="1892">
      <c r="A1892" s="89" t="s">
        <v>2049</v>
      </c>
      <c r="B1892" s="90">
        <v>100.0</v>
      </c>
      <c r="C1892" s="90">
        <v>2562.0</v>
      </c>
      <c r="D1892" s="90" t="s">
        <v>83</v>
      </c>
      <c r="E1892" s="92">
        <v>1.0</v>
      </c>
      <c r="F1892" s="92">
        <v>0.00121194706273712</v>
      </c>
      <c r="G1892" s="92">
        <v>0.958524447104477</v>
      </c>
      <c r="H1892" s="92">
        <v>0.139865483804407</v>
      </c>
      <c r="I1892" s="93">
        <v>100.0</v>
      </c>
      <c r="J1892" s="90"/>
      <c r="K1892" s="90"/>
      <c r="L1892" s="90"/>
      <c r="M1892" s="90"/>
      <c r="N1892" s="90"/>
      <c r="O1892" s="90"/>
      <c r="P1892" s="90"/>
      <c r="Q1892" s="90"/>
      <c r="R1892" s="90"/>
    </row>
    <row r="1893">
      <c r="A1893" s="89" t="s">
        <v>2050</v>
      </c>
      <c r="B1893" s="90">
        <v>100.0</v>
      </c>
      <c r="C1893" s="90">
        <v>2562.0</v>
      </c>
      <c r="D1893" s="90" t="s">
        <v>83</v>
      </c>
      <c r="E1893" s="92">
        <v>1.0</v>
      </c>
      <c r="F1893" s="92">
        <v>-0.0114327253272656</v>
      </c>
      <c r="G1893" s="92">
        <v>1.09567152943271</v>
      </c>
      <c r="H1893" s="92">
        <v>0.158227445299943</v>
      </c>
      <c r="I1893" s="93">
        <v>100.0</v>
      </c>
      <c r="J1893" s="90"/>
      <c r="K1893" s="90"/>
      <c r="L1893" s="90"/>
      <c r="M1893" s="90"/>
      <c r="N1893" s="90"/>
      <c r="O1893" s="90"/>
      <c r="P1893" s="90"/>
      <c r="Q1893" s="90"/>
      <c r="R1893" s="90"/>
    </row>
    <row r="1894">
      <c r="A1894" s="89" t="s">
        <v>2051</v>
      </c>
      <c r="B1894" s="90">
        <v>100.0</v>
      </c>
      <c r="C1894" s="90">
        <v>2549.0</v>
      </c>
      <c r="D1894" s="90" t="s">
        <v>83</v>
      </c>
      <c r="E1894" s="92">
        <v>1.0</v>
      </c>
      <c r="F1894" s="92">
        <v>-0.0595215892892885</v>
      </c>
      <c r="G1894" s="92">
        <v>0.935657322126356</v>
      </c>
      <c r="H1894" s="92">
        <v>0.148805422239952</v>
      </c>
      <c r="I1894" s="93">
        <v>99.0</v>
      </c>
      <c r="J1894" s="90"/>
      <c r="K1894" s="90"/>
      <c r="L1894" s="90"/>
      <c r="M1894" s="90"/>
      <c r="N1894" s="90"/>
      <c r="O1894" s="90"/>
      <c r="P1894" s="90"/>
      <c r="Q1894" s="90"/>
      <c r="R1894" s="90"/>
    </row>
    <row r="1895">
      <c r="A1895" s="89" t="s">
        <v>2052</v>
      </c>
      <c r="B1895" s="90">
        <v>100.0</v>
      </c>
      <c r="C1895" s="90">
        <v>2549.0</v>
      </c>
      <c r="D1895" s="90" t="s">
        <v>83</v>
      </c>
      <c r="E1895" s="92">
        <v>1.0</v>
      </c>
      <c r="F1895" s="92">
        <v>-0.0752957960933051</v>
      </c>
      <c r="G1895" s="92">
        <v>0.954453590268039</v>
      </c>
      <c r="H1895" s="92">
        <v>0.147575198033761</v>
      </c>
      <c r="I1895" s="93">
        <v>100.0</v>
      </c>
      <c r="J1895" s="90"/>
      <c r="K1895" s="90"/>
      <c r="L1895" s="90"/>
      <c r="M1895" s="90"/>
      <c r="N1895" s="90"/>
      <c r="O1895" s="90"/>
      <c r="P1895" s="90"/>
      <c r="Q1895" s="90"/>
      <c r="R1895" s="90"/>
    </row>
    <row r="1896">
      <c r="A1896" s="89" t="s">
        <v>2053</v>
      </c>
      <c r="B1896" s="90">
        <v>100.0</v>
      </c>
      <c r="C1896" s="90">
        <v>2652.0</v>
      </c>
      <c r="D1896" s="90" t="s">
        <v>83</v>
      </c>
      <c r="E1896" s="92">
        <v>1.0</v>
      </c>
      <c r="F1896" s="92">
        <v>-0.152021467250157</v>
      </c>
      <c r="G1896" s="92">
        <v>1.17135234395182</v>
      </c>
      <c r="H1896" s="92">
        <v>0.149049344824578</v>
      </c>
      <c r="I1896" s="93">
        <v>98.0</v>
      </c>
      <c r="J1896" s="90"/>
      <c r="K1896" s="90"/>
      <c r="L1896" s="90"/>
      <c r="M1896" s="90"/>
      <c r="N1896" s="90"/>
      <c r="O1896" s="90"/>
      <c r="P1896" s="90"/>
      <c r="Q1896" s="90"/>
      <c r="R1896" s="90"/>
    </row>
    <row r="1897">
      <c r="A1897" s="89" t="s">
        <v>2054</v>
      </c>
      <c r="B1897" s="90">
        <v>100.0</v>
      </c>
      <c r="C1897" s="90">
        <v>2652.0</v>
      </c>
      <c r="D1897" s="90" t="s">
        <v>83</v>
      </c>
      <c r="E1897" s="92">
        <v>1.0</v>
      </c>
      <c r="F1897" s="92">
        <v>-0.111004078896502</v>
      </c>
      <c r="G1897" s="92">
        <v>0.963214451823403</v>
      </c>
      <c r="H1897" s="92">
        <v>0.140290252599849</v>
      </c>
      <c r="I1897" s="93">
        <v>100.0</v>
      </c>
      <c r="J1897" s="90"/>
      <c r="K1897" s="90"/>
      <c r="L1897" s="90"/>
      <c r="M1897" s="90"/>
      <c r="N1897" s="90"/>
      <c r="O1897" s="90"/>
      <c r="P1897" s="90"/>
      <c r="Q1897" s="90"/>
      <c r="R1897" s="90"/>
    </row>
    <row r="1898">
      <c r="A1898" s="89" t="s">
        <v>2055</v>
      </c>
      <c r="B1898" s="90">
        <v>100.0</v>
      </c>
      <c r="C1898" s="90">
        <v>2459.0</v>
      </c>
      <c r="D1898" s="90" t="s">
        <v>83</v>
      </c>
      <c r="E1898" s="92">
        <v>1.0</v>
      </c>
      <c r="F1898" s="92">
        <v>0.00415907999997469</v>
      </c>
      <c r="G1898" s="92">
        <v>1.25714105350118</v>
      </c>
      <c r="H1898" s="92">
        <v>0.163324419622329</v>
      </c>
      <c r="I1898" s="93">
        <v>100.0</v>
      </c>
      <c r="J1898" s="90"/>
      <c r="K1898" s="90"/>
      <c r="L1898" s="90"/>
      <c r="M1898" s="90"/>
      <c r="N1898" s="90"/>
      <c r="O1898" s="90"/>
      <c r="P1898" s="90"/>
      <c r="Q1898" s="90"/>
      <c r="R1898" s="90"/>
    </row>
    <row r="1899">
      <c r="A1899" s="89" t="s">
        <v>2056</v>
      </c>
      <c r="B1899" s="90">
        <v>100.0</v>
      </c>
      <c r="C1899" s="90">
        <v>2459.0</v>
      </c>
      <c r="D1899" s="90" t="s">
        <v>83</v>
      </c>
      <c r="E1899" s="92">
        <v>1.0</v>
      </c>
      <c r="F1899" s="92">
        <v>-0.00885517512287878</v>
      </c>
      <c r="G1899" s="92">
        <v>1.35406998385208</v>
      </c>
      <c r="H1899" s="92">
        <v>0.169915273532588</v>
      </c>
      <c r="I1899" s="93">
        <v>100.0</v>
      </c>
      <c r="J1899" s="90"/>
      <c r="K1899" s="90"/>
      <c r="L1899" s="90"/>
      <c r="M1899" s="90"/>
      <c r="N1899" s="90"/>
      <c r="O1899" s="90"/>
      <c r="P1899" s="90"/>
      <c r="Q1899" s="90"/>
      <c r="R1899" s="90"/>
    </row>
    <row r="1900">
      <c r="A1900" s="89" t="s">
        <v>2057</v>
      </c>
      <c r="B1900" s="90">
        <v>100.0</v>
      </c>
      <c r="C1900" s="90">
        <v>2585.0</v>
      </c>
      <c r="D1900" s="90" t="s">
        <v>83</v>
      </c>
      <c r="E1900" s="92">
        <v>1.0</v>
      </c>
      <c r="F1900" s="92">
        <v>0.0708268718589623</v>
      </c>
      <c r="G1900" s="92">
        <v>1.08432312108591</v>
      </c>
      <c r="H1900" s="92">
        <v>0.148135662743454</v>
      </c>
      <c r="I1900" s="93">
        <v>99.0</v>
      </c>
      <c r="J1900" s="90"/>
      <c r="K1900" s="90"/>
      <c r="L1900" s="90"/>
      <c r="M1900" s="90"/>
      <c r="N1900" s="90"/>
      <c r="O1900" s="90"/>
      <c r="P1900" s="90"/>
      <c r="Q1900" s="90"/>
      <c r="R1900" s="90"/>
    </row>
    <row r="1901">
      <c r="A1901" s="89" t="s">
        <v>2058</v>
      </c>
      <c r="B1901" s="90">
        <v>100.0</v>
      </c>
      <c r="C1901" s="90">
        <v>2585.0</v>
      </c>
      <c r="D1901" s="90" t="s">
        <v>83</v>
      </c>
      <c r="E1901" s="92">
        <v>1.0</v>
      </c>
      <c r="F1901" s="92">
        <v>0.064308979432243</v>
      </c>
      <c r="G1901" s="92">
        <v>1.14167260732155</v>
      </c>
      <c r="H1901" s="92">
        <v>0.153224699940284</v>
      </c>
      <c r="I1901" s="93">
        <v>99.0</v>
      </c>
      <c r="J1901" s="90"/>
      <c r="K1901" s="90"/>
      <c r="L1901" s="90"/>
      <c r="M1901" s="90"/>
      <c r="N1901" s="90"/>
      <c r="O1901" s="90"/>
      <c r="P1901" s="90"/>
      <c r="Q1901" s="90"/>
      <c r="R1901" s="90"/>
    </row>
    <row r="1902">
      <c r="A1902" s="89" t="s">
        <v>2059</v>
      </c>
      <c r="B1902" s="90">
        <v>100.0</v>
      </c>
      <c r="C1902" s="90">
        <v>2595.0</v>
      </c>
      <c r="D1902" s="90" t="s">
        <v>83</v>
      </c>
      <c r="E1902" s="92">
        <v>1.0</v>
      </c>
      <c r="F1902" s="92">
        <v>-0.0141419328020276</v>
      </c>
      <c r="G1902" s="92">
        <v>0.918946535908526</v>
      </c>
      <c r="H1902" s="92">
        <v>0.147215505754943</v>
      </c>
      <c r="I1902" s="93">
        <v>98.0</v>
      </c>
      <c r="J1902" s="90"/>
      <c r="K1902" s="90"/>
      <c r="L1902" s="90"/>
      <c r="M1902" s="90"/>
      <c r="N1902" s="90"/>
      <c r="O1902" s="90"/>
      <c r="P1902" s="90"/>
      <c r="Q1902" s="90"/>
      <c r="R1902" s="90"/>
    </row>
    <row r="1903">
      <c r="A1903" s="89" t="s">
        <v>2060</v>
      </c>
      <c r="B1903" s="90">
        <v>100.0</v>
      </c>
      <c r="C1903" s="90">
        <v>2595.0</v>
      </c>
      <c r="D1903" s="90" t="s">
        <v>83</v>
      </c>
      <c r="E1903" s="92">
        <v>1.0</v>
      </c>
      <c r="F1903" s="92">
        <v>-0.0190639797249335</v>
      </c>
      <c r="G1903" s="92">
        <v>0.936767155190382</v>
      </c>
      <c r="H1903" s="92">
        <v>0.147633691846084</v>
      </c>
      <c r="I1903" s="93">
        <v>99.0</v>
      </c>
      <c r="J1903" s="90"/>
      <c r="K1903" s="90"/>
      <c r="L1903" s="90"/>
      <c r="M1903" s="90"/>
      <c r="N1903" s="90"/>
      <c r="O1903" s="90"/>
      <c r="P1903" s="90"/>
      <c r="Q1903" s="90"/>
      <c r="R1903" s="90"/>
    </row>
    <row r="1904">
      <c r="A1904" s="89" t="s">
        <v>2061</v>
      </c>
      <c r="B1904" s="90">
        <v>100.0</v>
      </c>
      <c r="C1904" s="90">
        <v>2617.0</v>
      </c>
      <c r="D1904" s="90" t="s">
        <v>83</v>
      </c>
      <c r="E1904" s="92">
        <v>1.0</v>
      </c>
      <c r="F1904" s="92">
        <v>-0.0548539033753856</v>
      </c>
      <c r="G1904" s="92">
        <v>1.08326116070845</v>
      </c>
      <c r="H1904" s="92">
        <v>0.150851594748836</v>
      </c>
      <c r="I1904" s="93">
        <v>100.0</v>
      </c>
      <c r="J1904" s="90"/>
      <c r="K1904" s="90"/>
      <c r="L1904" s="90"/>
      <c r="M1904" s="90"/>
      <c r="N1904" s="90"/>
      <c r="O1904" s="90"/>
      <c r="P1904" s="90"/>
      <c r="Q1904" s="90"/>
      <c r="R1904" s="90"/>
    </row>
    <row r="1905">
      <c r="A1905" s="89" t="s">
        <v>2062</v>
      </c>
      <c r="B1905" s="90">
        <v>100.0</v>
      </c>
      <c r="C1905" s="90">
        <v>2617.0</v>
      </c>
      <c r="D1905" s="90" t="s">
        <v>83</v>
      </c>
      <c r="E1905" s="92">
        <v>1.0</v>
      </c>
      <c r="F1905" s="92">
        <v>-0.0466791944425671</v>
      </c>
      <c r="G1905" s="92">
        <v>0.884684670071725</v>
      </c>
      <c r="H1905" s="92">
        <v>0.142924021178986</v>
      </c>
      <c r="I1905" s="93">
        <v>100.0</v>
      </c>
      <c r="J1905" s="90"/>
      <c r="K1905" s="90"/>
      <c r="L1905" s="90"/>
      <c r="M1905" s="90"/>
      <c r="N1905" s="90"/>
      <c r="O1905" s="90"/>
      <c r="P1905" s="90"/>
      <c r="Q1905" s="90"/>
      <c r="R1905" s="90"/>
    </row>
    <row r="1906">
      <c r="A1906" s="89" t="s">
        <v>2063</v>
      </c>
      <c r="B1906" s="90">
        <v>100.0</v>
      </c>
      <c r="C1906" s="90">
        <v>2410.0</v>
      </c>
      <c r="D1906" s="90" t="s">
        <v>83</v>
      </c>
      <c r="E1906" s="92">
        <v>0.999999999999999</v>
      </c>
      <c r="F1906" s="92">
        <v>0.0397718413455238</v>
      </c>
      <c r="G1906" s="92">
        <v>0.944151171886109</v>
      </c>
      <c r="H1906" s="92">
        <v>0.157089891036673</v>
      </c>
      <c r="I1906" s="93">
        <v>100.0</v>
      </c>
      <c r="J1906" s="90"/>
      <c r="K1906" s="90"/>
      <c r="L1906" s="90"/>
      <c r="M1906" s="90"/>
      <c r="N1906" s="90"/>
      <c r="O1906" s="90"/>
      <c r="P1906" s="90"/>
      <c r="Q1906" s="90"/>
      <c r="R1906" s="90"/>
    </row>
    <row r="1907">
      <c r="A1907" s="89" t="s">
        <v>2064</v>
      </c>
      <c r="B1907" s="90">
        <v>100.0</v>
      </c>
      <c r="C1907" s="90">
        <v>2410.0</v>
      </c>
      <c r="D1907" s="90" t="s">
        <v>83</v>
      </c>
      <c r="E1907" s="92">
        <v>0.999999999999999</v>
      </c>
      <c r="F1907" s="92">
        <v>0.0014592720216695</v>
      </c>
      <c r="G1907" s="92">
        <v>0.795140483035164</v>
      </c>
      <c r="H1907" s="92">
        <v>0.135985528717482</v>
      </c>
      <c r="I1907" s="93">
        <v>100.0</v>
      </c>
      <c r="J1907" s="90"/>
      <c r="K1907" s="90"/>
      <c r="L1907" s="90"/>
      <c r="M1907" s="90"/>
      <c r="N1907" s="90"/>
      <c r="O1907" s="90"/>
      <c r="P1907" s="90"/>
      <c r="Q1907" s="90"/>
      <c r="R1907" s="90"/>
    </row>
    <row r="1908">
      <c r="A1908" s="89" t="s">
        <v>2065</v>
      </c>
      <c r="B1908" s="90">
        <v>100.0</v>
      </c>
      <c r="C1908" s="90">
        <v>2319.0</v>
      </c>
      <c r="D1908" s="90" t="s">
        <v>83</v>
      </c>
      <c r="E1908" s="92">
        <v>1.0</v>
      </c>
      <c r="F1908" s="92">
        <v>0.113140852093693</v>
      </c>
      <c r="G1908" s="92">
        <v>0.904814373034705</v>
      </c>
      <c r="H1908" s="92">
        <v>0.15528038183228</v>
      </c>
      <c r="I1908" s="93">
        <v>98.0</v>
      </c>
      <c r="J1908" s="90"/>
      <c r="K1908" s="90"/>
      <c r="L1908" s="90"/>
      <c r="M1908" s="90"/>
      <c r="N1908" s="90"/>
      <c r="O1908" s="90"/>
      <c r="P1908" s="90"/>
      <c r="Q1908" s="90"/>
      <c r="R1908" s="90"/>
    </row>
    <row r="1909">
      <c r="A1909" s="89" t="s">
        <v>2066</v>
      </c>
      <c r="B1909" s="90">
        <v>100.0</v>
      </c>
      <c r="C1909" s="90">
        <v>2319.0</v>
      </c>
      <c r="D1909" s="90" t="s">
        <v>83</v>
      </c>
      <c r="E1909" s="92">
        <v>1.0</v>
      </c>
      <c r="F1909" s="92">
        <v>0.157079324846762</v>
      </c>
      <c r="G1909" s="92">
        <v>0.871189102544536</v>
      </c>
      <c r="H1909" s="92">
        <v>0.152219436392958</v>
      </c>
      <c r="I1909" s="93">
        <v>100.0</v>
      </c>
      <c r="J1909" s="90"/>
      <c r="K1909" s="90"/>
      <c r="L1909" s="90"/>
      <c r="M1909" s="90"/>
      <c r="N1909" s="90"/>
      <c r="O1909" s="90"/>
      <c r="P1909" s="90"/>
      <c r="Q1909" s="90"/>
      <c r="R1909" s="90"/>
    </row>
    <row r="1910">
      <c r="A1910" s="89" t="s">
        <v>2067</v>
      </c>
      <c r="B1910" s="90">
        <v>100.0</v>
      </c>
      <c r="C1910" s="90">
        <v>2435.0</v>
      </c>
      <c r="D1910" s="90" t="s">
        <v>83</v>
      </c>
      <c r="E1910" s="92">
        <v>1.0</v>
      </c>
      <c r="F1910" s="92">
        <v>-0.0726742297616119</v>
      </c>
      <c r="G1910" s="92">
        <v>1.22095871405151</v>
      </c>
      <c r="H1910" s="92">
        <v>0.162167829585159</v>
      </c>
      <c r="I1910" s="93">
        <v>98.0</v>
      </c>
      <c r="J1910" s="90"/>
      <c r="K1910" s="90"/>
      <c r="L1910" s="90"/>
      <c r="M1910" s="90"/>
      <c r="N1910" s="90"/>
      <c r="O1910" s="90"/>
      <c r="P1910" s="90"/>
      <c r="Q1910" s="90"/>
      <c r="R1910" s="90"/>
    </row>
    <row r="1911">
      <c r="A1911" s="89" t="s">
        <v>2068</v>
      </c>
      <c r="B1911" s="90">
        <v>100.0</v>
      </c>
      <c r="C1911" s="90">
        <v>2435.0</v>
      </c>
      <c r="D1911" s="90" t="s">
        <v>83</v>
      </c>
      <c r="E1911" s="92">
        <v>1.0</v>
      </c>
      <c r="F1911" s="92">
        <v>0.00991736700125277</v>
      </c>
      <c r="G1911" s="92">
        <v>1.02942443456194</v>
      </c>
      <c r="H1911" s="92">
        <v>0.149890263444983</v>
      </c>
      <c r="I1911" s="93">
        <v>100.0</v>
      </c>
      <c r="J1911" s="90"/>
      <c r="K1911" s="90"/>
      <c r="L1911" s="90"/>
      <c r="M1911" s="90"/>
      <c r="N1911" s="90"/>
      <c r="O1911" s="90"/>
      <c r="P1911" s="90"/>
      <c r="Q1911" s="90"/>
      <c r="R1911" s="90"/>
    </row>
    <row r="1912">
      <c r="A1912" s="89" t="s">
        <v>2069</v>
      </c>
      <c r="B1912" s="90">
        <v>100.0</v>
      </c>
      <c r="C1912" s="90">
        <v>2060.0</v>
      </c>
      <c r="D1912" s="90" t="s">
        <v>83</v>
      </c>
      <c r="E1912" s="92">
        <v>1.0</v>
      </c>
      <c r="F1912" s="92">
        <v>0.174635449490398</v>
      </c>
      <c r="G1912" s="92">
        <v>1.13355998937839</v>
      </c>
      <c r="H1912" s="92">
        <v>0.176909733164765</v>
      </c>
      <c r="I1912" s="93">
        <v>100.0</v>
      </c>
      <c r="J1912" s="90"/>
      <c r="K1912" s="90"/>
      <c r="L1912" s="90"/>
      <c r="M1912" s="90"/>
      <c r="N1912" s="90"/>
      <c r="O1912" s="90"/>
      <c r="P1912" s="90"/>
      <c r="Q1912" s="90"/>
      <c r="R1912" s="90"/>
    </row>
    <row r="1913">
      <c r="A1913" s="89" t="s">
        <v>2070</v>
      </c>
      <c r="B1913" s="90">
        <v>100.0</v>
      </c>
      <c r="C1913" s="90">
        <v>2060.0</v>
      </c>
      <c r="D1913" s="90" t="s">
        <v>83</v>
      </c>
      <c r="E1913" s="92">
        <v>1.0</v>
      </c>
      <c r="F1913" s="92">
        <v>0.133752497743104</v>
      </c>
      <c r="G1913" s="92">
        <v>1.07195416571797</v>
      </c>
      <c r="H1913" s="92">
        <v>0.179926514111799</v>
      </c>
      <c r="I1913" s="93">
        <v>98.0</v>
      </c>
      <c r="J1913" s="90"/>
      <c r="K1913" s="90"/>
      <c r="L1913" s="90"/>
      <c r="M1913" s="90"/>
      <c r="N1913" s="90"/>
      <c r="O1913" s="90"/>
      <c r="P1913" s="90"/>
      <c r="Q1913" s="90"/>
      <c r="R1913" s="90"/>
    </row>
    <row r="1914">
      <c r="A1914" s="89" t="s">
        <v>2071</v>
      </c>
      <c r="B1914" s="90">
        <v>100.0</v>
      </c>
      <c r="C1914" s="90">
        <v>2349.0</v>
      </c>
      <c r="D1914" s="90" t="s">
        <v>83</v>
      </c>
      <c r="E1914" s="92">
        <v>1.0</v>
      </c>
      <c r="F1914" s="92">
        <v>0.12434125368651</v>
      </c>
      <c r="G1914" s="92">
        <v>1.01670342421585</v>
      </c>
      <c r="H1914" s="92">
        <v>0.150782815145779</v>
      </c>
      <c r="I1914" s="93">
        <v>100.0</v>
      </c>
      <c r="J1914" s="90"/>
      <c r="K1914" s="90"/>
      <c r="L1914" s="90"/>
      <c r="M1914" s="90"/>
      <c r="N1914" s="90"/>
      <c r="O1914" s="90"/>
      <c r="P1914" s="90"/>
      <c r="Q1914" s="90"/>
      <c r="R1914" s="90"/>
    </row>
    <row r="1915">
      <c r="A1915" s="89" t="s">
        <v>2072</v>
      </c>
      <c r="B1915" s="90">
        <v>100.0</v>
      </c>
      <c r="C1915" s="90">
        <v>2349.0</v>
      </c>
      <c r="D1915" s="90" t="s">
        <v>83</v>
      </c>
      <c r="E1915" s="92">
        <v>1.0</v>
      </c>
      <c r="F1915" s="92">
        <v>0.177218461582067</v>
      </c>
      <c r="G1915" s="92">
        <v>1.14092169380425</v>
      </c>
      <c r="H1915" s="92">
        <v>0.163144566721867</v>
      </c>
      <c r="I1915" s="93">
        <v>100.0</v>
      </c>
      <c r="J1915" s="90"/>
      <c r="K1915" s="90"/>
      <c r="L1915" s="90"/>
      <c r="M1915" s="90"/>
      <c r="N1915" s="90"/>
      <c r="O1915" s="90"/>
      <c r="P1915" s="90"/>
      <c r="Q1915" s="90"/>
      <c r="R1915" s="90"/>
    </row>
    <row r="1916">
      <c r="A1916" s="89" t="s">
        <v>2073</v>
      </c>
      <c r="B1916" s="90">
        <v>100.0</v>
      </c>
      <c r="C1916" s="90">
        <v>2504.0</v>
      </c>
      <c r="D1916" s="90" t="s">
        <v>83</v>
      </c>
      <c r="E1916" s="92">
        <v>1.0</v>
      </c>
      <c r="F1916" s="92">
        <v>0.0017701762485235</v>
      </c>
      <c r="G1916" s="92">
        <v>0.960504386432369</v>
      </c>
      <c r="H1916" s="92">
        <v>0.147778258936144</v>
      </c>
      <c r="I1916" s="93">
        <v>98.0</v>
      </c>
      <c r="J1916" s="90"/>
      <c r="K1916" s="90"/>
      <c r="L1916" s="90"/>
      <c r="M1916" s="90"/>
      <c r="N1916" s="90"/>
      <c r="O1916" s="90"/>
      <c r="P1916" s="90"/>
      <c r="Q1916" s="90"/>
      <c r="R1916" s="90"/>
    </row>
    <row r="1917">
      <c r="A1917" s="89" t="s">
        <v>2074</v>
      </c>
      <c r="B1917" s="90">
        <v>100.0</v>
      </c>
      <c r="C1917" s="90">
        <v>2504.0</v>
      </c>
      <c r="D1917" s="90" t="s">
        <v>83</v>
      </c>
      <c r="E1917" s="92">
        <v>1.0</v>
      </c>
      <c r="F1917" s="92">
        <v>0.0357972818640862</v>
      </c>
      <c r="G1917" s="92">
        <v>0.881503904592997</v>
      </c>
      <c r="H1917" s="92">
        <v>0.139514553755975</v>
      </c>
      <c r="I1917" s="93">
        <v>100.0</v>
      </c>
      <c r="J1917" s="90"/>
      <c r="K1917" s="90"/>
      <c r="L1917" s="90"/>
      <c r="M1917" s="90"/>
      <c r="N1917" s="90"/>
      <c r="O1917" s="90"/>
      <c r="P1917" s="90"/>
      <c r="Q1917" s="90"/>
      <c r="R1917" s="90"/>
    </row>
    <row r="1918">
      <c r="A1918" s="89" t="s">
        <v>2075</v>
      </c>
      <c r="B1918" s="90">
        <v>100.0</v>
      </c>
      <c r="C1918" s="90">
        <v>2458.0</v>
      </c>
      <c r="D1918" s="90" t="s">
        <v>83</v>
      </c>
      <c r="E1918" s="92">
        <v>1.0</v>
      </c>
      <c r="F1918" s="92">
        <v>-0.00137679468026054</v>
      </c>
      <c r="G1918" s="92">
        <v>0.994810520068802</v>
      </c>
      <c r="H1918" s="92">
        <v>0.152869389631821</v>
      </c>
      <c r="I1918" s="93">
        <v>100.0</v>
      </c>
      <c r="J1918" s="90"/>
      <c r="K1918" s="90"/>
      <c r="L1918" s="90"/>
      <c r="M1918" s="90"/>
      <c r="N1918" s="90"/>
      <c r="O1918" s="90"/>
      <c r="P1918" s="90"/>
      <c r="Q1918" s="90"/>
      <c r="R1918" s="90"/>
    </row>
    <row r="1919">
      <c r="A1919" s="89" t="s">
        <v>2076</v>
      </c>
      <c r="B1919" s="90">
        <v>100.0</v>
      </c>
      <c r="C1919" s="90">
        <v>2458.0</v>
      </c>
      <c r="D1919" s="90" t="s">
        <v>83</v>
      </c>
      <c r="E1919" s="92">
        <v>1.0</v>
      </c>
      <c r="F1919" s="92">
        <v>0.0137479104025013</v>
      </c>
      <c r="G1919" s="92">
        <v>1.17174683732413</v>
      </c>
      <c r="H1919" s="92">
        <v>0.161096761559725</v>
      </c>
      <c r="I1919" s="93">
        <v>97.0</v>
      </c>
      <c r="J1919" s="90"/>
      <c r="K1919" s="90"/>
      <c r="L1919" s="90"/>
      <c r="M1919" s="90"/>
      <c r="N1919" s="90"/>
      <c r="O1919" s="90"/>
      <c r="P1919" s="90"/>
      <c r="Q1919" s="90"/>
      <c r="R1919" s="90"/>
    </row>
    <row r="1920">
      <c r="A1920" s="89" t="s">
        <v>2077</v>
      </c>
      <c r="B1920" s="90">
        <v>100.0</v>
      </c>
      <c r="C1920" s="90">
        <v>2345.0</v>
      </c>
      <c r="D1920" s="90" t="s">
        <v>83</v>
      </c>
      <c r="E1920" s="92">
        <v>1.0</v>
      </c>
      <c r="F1920" s="92">
        <v>0.0386862312842094</v>
      </c>
      <c r="G1920" s="92">
        <v>1.28063296208448</v>
      </c>
      <c r="H1920" s="92">
        <v>0.172266072752106</v>
      </c>
      <c r="I1920" s="93">
        <v>98.0</v>
      </c>
      <c r="J1920" s="90"/>
      <c r="K1920" s="90"/>
      <c r="L1920" s="90"/>
      <c r="M1920" s="90"/>
      <c r="N1920" s="90"/>
      <c r="O1920" s="90"/>
      <c r="P1920" s="90"/>
      <c r="Q1920" s="90"/>
      <c r="R1920" s="90"/>
    </row>
    <row r="1921">
      <c r="A1921" s="89" t="s">
        <v>2078</v>
      </c>
      <c r="B1921" s="90">
        <v>100.0</v>
      </c>
      <c r="C1921" s="90">
        <v>2345.0</v>
      </c>
      <c r="D1921" s="90" t="s">
        <v>83</v>
      </c>
      <c r="E1921" s="92">
        <v>1.0</v>
      </c>
      <c r="F1921" s="92">
        <v>0.0649537444326989</v>
      </c>
      <c r="G1921" s="92">
        <v>1.15377435859842</v>
      </c>
      <c r="H1921" s="92">
        <v>0.160333171202832</v>
      </c>
      <c r="I1921" s="93">
        <v>97.0</v>
      </c>
      <c r="J1921" s="90"/>
      <c r="K1921" s="90"/>
      <c r="L1921" s="90"/>
      <c r="M1921" s="90"/>
      <c r="N1921" s="90"/>
      <c r="O1921" s="90"/>
      <c r="P1921" s="90"/>
      <c r="Q1921" s="90"/>
      <c r="R1921" s="90"/>
    </row>
    <row r="1922">
      <c r="A1922" s="89" t="s">
        <v>2079</v>
      </c>
      <c r="B1922" s="90">
        <v>100.0</v>
      </c>
      <c r="C1922" s="90">
        <v>2691.0</v>
      </c>
      <c r="D1922" s="90" t="s">
        <v>83</v>
      </c>
      <c r="E1922" s="92">
        <v>1.0</v>
      </c>
      <c r="F1922" s="92">
        <v>-0.142554536338266</v>
      </c>
      <c r="G1922" s="92">
        <v>1.26475811034007</v>
      </c>
      <c r="H1922" s="92">
        <v>0.157831049749656</v>
      </c>
      <c r="I1922" s="93">
        <v>100.0</v>
      </c>
      <c r="J1922" s="90"/>
      <c r="K1922" s="90"/>
      <c r="L1922" s="90"/>
      <c r="M1922" s="90"/>
      <c r="N1922" s="90"/>
      <c r="O1922" s="90"/>
      <c r="P1922" s="90"/>
      <c r="Q1922" s="90"/>
      <c r="R1922" s="90"/>
    </row>
    <row r="1923">
      <c r="A1923" s="89" t="s">
        <v>2080</v>
      </c>
      <c r="B1923" s="90">
        <v>100.0</v>
      </c>
      <c r="C1923" s="90">
        <v>2691.0</v>
      </c>
      <c r="D1923" s="90" t="s">
        <v>83</v>
      </c>
      <c r="E1923" s="92">
        <v>1.0</v>
      </c>
      <c r="F1923" s="92">
        <v>-0.161318961223871</v>
      </c>
      <c r="G1923" s="92">
        <v>1.11355453439362</v>
      </c>
      <c r="H1923" s="92">
        <v>0.149677531034202</v>
      </c>
      <c r="I1923" s="93">
        <v>100.0</v>
      </c>
      <c r="J1923" s="90"/>
      <c r="K1923" s="90"/>
      <c r="L1923" s="90"/>
      <c r="M1923" s="90"/>
      <c r="N1923" s="90"/>
      <c r="O1923" s="90"/>
      <c r="P1923" s="90"/>
      <c r="Q1923" s="90"/>
      <c r="R1923" s="90"/>
    </row>
    <row r="1924">
      <c r="A1924" s="89" t="s">
        <v>2081</v>
      </c>
      <c r="B1924" s="90">
        <v>100.0</v>
      </c>
      <c r="C1924" s="90">
        <v>2432.0</v>
      </c>
      <c r="D1924" s="90" t="s">
        <v>83</v>
      </c>
      <c r="E1924" s="92">
        <v>1.0</v>
      </c>
      <c r="F1924" s="92">
        <v>0.0524737820934293</v>
      </c>
      <c r="G1924" s="92">
        <v>1.29611807223428</v>
      </c>
      <c r="H1924" s="92">
        <v>0.168816379931566</v>
      </c>
      <c r="I1924" s="93">
        <v>98.0</v>
      </c>
      <c r="J1924" s="90"/>
      <c r="K1924" s="90"/>
      <c r="L1924" s="90"/>
      <c r="M1924" s="90"/>
      <c r="N1924" s="90"/>
      <c r="O1924" s="90"/>
      <c r="P1924" s="90"/>
      <c r="Q1924" s="90"/>
      <c r="R1924" s="90"/>
    </row>
    <row r="1925">
      <c r="A1925" s="89" t="s">
        <v>2082</v>
      </c>
      <c r="B1925" s="90">
        <v>100.0</v>
      </c>
      <c r="C1925" s="90">
        <v>2432.0</v>
      </c>
      <c r="D1925" s="90" t="s">
        <v>83</v>
      </c>
      <c r="E1925" s="92">
        <v>1.0</v>
      </c>
      <c r="F1925" s="92">
        <v>0.0424880511146972</v>
      </c>
      <c r="G1925" s="92">
        <v>1.10094111049909</v>
      </c>
      <c r="H1925" s="92">
        <v>0.156265204649685</v>
      </c>
      <c r="I1925" s="93">
        <v>98.0</v>
      </c>
      <c r="J1925" s="90"/>
      <c r="K1925" s="90"/>
      <c r="L1925" s="90"/>
      <c r="M1925" s="90"/>
      <c r="N1925" s="90"/>
      <c r="O1925" s="90"/>
      <c r="P1925" s="90"/>
      <c r="Q1925" s="90"/>
      <c r="R1925" s="90"/>
    </row>
    <row r="1926">
      <c r="A1926" s="89" t="s">
        <v>2083</v>
      </c>
      <c r="B1926" s="90">
        <v>100.0</v>
      </c>
      <c r="C1926" s="90">
        <v>2694.0</v>
      </c>
      <c r="D1926" s="90" t="s">
        <v>83</v>
      </c>
      <c r="E1926" s="92">
        <v>1.0</v>
      </c>
      <c r="F1926" s="92">
        <v>-0.0138570167048269</v>
      </c>
      <c r="G1926" s="92">
        <v>0.961420337711766</v>
      </c>
      <c r="H1926" s="92">
        <v>0.14529852141892</v>
      </c>
      <c r="I1926" s="93">
        <v>100.0</v>
      </c>
      <c r="J1926" s="90"/>
      <c r="K1926" s="90"/>
      <c r="L1926" s="90"/>
      <c r="M1926" s="90"/>
      <c r="N1926" s="90"/>
      <c r="O1926" s="90"/>
      <c r="P1926" s="90"/>
      <c r="Q1926" s="90"/>
      <c r="R1926" s="90"/>
    </row>
    <row r="1927">
      <c r="A1927" s="89" t="s">
        <v>2084</v>
      </c>
      <c r="B1927" s="90">
        <v>100.0</v>
      </c>
      <c r="C1927" s="90">
        <v>2694.0</v>
      </c>
      <c r="D1927" s="90" t="s">
        <v>83</v>
      </c>
      <c r="E1927" s="92">
        <v>1.0</v>
      </c>
      <c r="F1927" s="92">
        <v>0.0137434297786898</v>
      </c>
      <c r="G1927" s="92">
        <v>0.885233459656235</v>
      </c>
      <c r="H1927" s="92">
        <v>0.140587178776241</v>
      </c>
      <c r="I1927" s="93">
        <v>99.0</v>
      </c>
      <c r="J1927" s="90"/>
      <c r="K1927" s="90"/>
      <c r="L1927" s="90"/>
      <c r="M1927" s="90"/>
      <c r="N1927" s="90"/>
      <c r="O1927" s="90"/>
      <c r="P1927" s="90"/>
      <c r="Q1927" s="90"/>
      <c r="R1927" s="90"/>
    </row>
    <row r="1928">
      <c r="A1928" s="89" t="s">
        <v>2085</v>
      </c>
      <c r="B1928" s="90">
        <v>100.0</v>
      </c>
      <c r="C1928" s="90">
        <v>2667.0</v>
      </c>
      <c r="D1928" s="90" t="s">
        <v>83</v>
      </c>
      <c r="E1928" s="92">
        <v>1.0</v>
      </c>
      <c r="F1928" s="92">
        <v>-0.0969540721070681</v>
      </c>
      <c r="G1928" s="92">
        <v>1.21451470462607</v>
      </c>
      <c r="H1928" s="92">
        <v>0.15939233785349</v>
      </c>
      <c r="I1928" s="93">
        <v>99.0</v>
      </c>
      <c r="J1928" s="90"/>
      <c r="K1928" s="90"/>
      <c r="L1928" s="90"/>
      <c r="M1928" s="90"/>
      <c r="N1928" s="90"/>
      <c r="O1928" s="90"/>
      <c r="P1928" s="90"/>
      <c r="Q1928" s="90"/>
      <c r="R1928" s="90"/>
    </row>
    <row r="1929">
      <c r="A1929" s="89" t="s">
        <v>2086</v>
      </c>
      <c r="B1929" s="90">
        <v>100.0</v>
      </c>
      <c r="C1929" s="90">
        <v>2667.0</v>
      </c>
      <c r="D1929" s="90" t="s">
        <v>83</v>
      </c>
      <c r="E1929" s="92">
        <v>1.0</v>
      </c>
      <c r="F1929" s="92">
        <v>-0.0923691866619552</v>
      </c>
      <c r="G1929" s="92">
        <v>1.20319056941054</v>
      </c>
      <c r="H1929" s="92">
        <v>0.149092506250963</v>
      </c>
      <c r="I1929" s="93">
        <v>98.0</v>
      </c>
      <c r="J1929" s="90"/>
      <c r="K1929" s="90"/>
      <c r="L1929" s="90"/>
      <c r="M1929" s="90"/>
      <c r="N1929" s="90"/>
      <c r="O1929" s="90"/>
      <c r="P1929" s="90"/>
      <c r="Q1929" s="90"/>
      <c r="R1929" s="90"/>
    </row>
    <row r="1930">
      <c r="A1930" s="89" t="s">
        <v>2087</v>
      </c>
      <c r="B1930" s="90">
        <v>100.0</v>
      </c>
      <c r="C1930" s="90">
        <v>2587.0</v>
      </c>
      <c r="D1930" s="90" t="s">
        <v>83</v>
      </c>
      <c r="E1930" s="92">
        <v>1.0</v>
      </c>
      <c r="F1930" s="92">
        <v>-0.0398376191817889</v>
      </c>
      <c r="G1930" s="92">
        <v>1.07319678532777</v>
      </c>
      <c r="H1930" s="92">
        <v>0.149293726607757</v>
      </c>
      <c r="I1930" s="93">
        <v>98.0</v>
      </c>
      <c r="J1930" s="90"/>
      <c r="K1930" s="90"/>
      <c r="L1930" s="90"/>
      <c r="M1930" s="90"/>
      <c r="N1930" s="90"/>
      <c r="O1930" s="90"/>
      <c r="P1930" s="90"/>
      <c r="Q1930" s="90"/>
      <c r="R1930" s="90"/>
    </row>
    <row r="1931">
      <c r="A1931" s="89" t="s">
        <v>2088</v>
      </c>
      <c r="B1931" s="90">
        <v>100.0</v>
      </c>
      <c r="C1931" s="90">
        <v>2587.0</v>
      </c>
      <c r="D1931" s="90" t="s">
        <v>83</v>
      </c>
      <c r="E1931" s="92">
        <v>1.0</v>
      </c>
      <c r="F1931" s="92">
        <v>-0.0077828500472357</v>
      </c>
      <c r="G1931" s="92">
        <v>0.989626729833798</v>
      </c>
      <c r="H1931" s="92">
        <v>0.141583038208382</v>
      </c>
      <c r="I1931" s="93">
        <v>99.0</v>
      </c>
      <c r="J1931" s="90"/>
      <c r="K1931" s="90"/>
      <c r="L1931" s="90"/>
      <c r="M1931" s="90"/>
      <c r="N1931" s="90"/>
      <c r="O1931" s="90"/>
      <c r="P1931" s="90"/>
      <c r="Q1931" s="90"/>
      <c r="R1931" s="90"/>
    </row>
    <row r="1932">
      <c r="A1932" s="89" t="s">
        <v>2089</v>
      </c>
      <c r="B1932" s="90">
        <v>100.0</v>
      </c>
      <c r="C1932" s="90">
        <v>2497.0</v>
      </c>
      <c r="D1932" s="90" t="s">
        <v>83</v>
      </c>
      <c r="E1932" s="92">
        <v>1.0</v>
      </c>
      <c r="F1932" s="92">
        <v>-0.015311265392111</v>
      </c>
      <c r="G1932" s="92">
        <v>1.05200347973494</v>
      </c>
      <c r="H1932" s="92">
        <v>0.154650604558924</v>
      </c>
      <c r="I1932" s="93">
        <v>99.0</v>
      </c>
      <c r="J1932" s="90"/>
      <c r="K1932" s="90"/>
      <c r="L1932" s="90"/>
      <c r="M1932" s="90"/>
      <c r="N1932" s="90"/>
      <c r="O1932" s="90"/>
      <c r="P1932" s="90"/>
      <c r="Q1932" s="90"/>
      <c r="R1932" s="90"/>
    </row>
    <row r="1933">
      <c r="A1933" s="89" t="s">
        <v>2090</v>
      </c>
      <c r="B1933" s="90">
        <v>100.0</v>
      </c>
      <c r="C1933" s="90">
        <v>2497.0</v>
      </c>
      <c r="D1933" s="90" t="s">
        <v>83</v>
      </c>
      <c r="E1933" s="92">
        <v>1.0</v>
      </c>
      <c r="F1933" s="92">
        <v>0.025574148410328</v>
      </c>
      <c r="G1933" s="92">
        <v>0.973148809204779</v>
      </c>
      <c r="H1933" s="92">
        <v>0.148414800130848</v>
      </c>
      <c r="I1933" s="93">
        <v>100.0</v>
      </c>
      <c r="J1933" s="90"/>
      <c r="K1933" s="90"/>
      <c r="L1933" s="90"/>
      <c r="M1933" s="90"/>
      <c r="N1933" s="90"/>
      <c r="O1933" s="90"/>
      <c r="P1933" s="90"/>
      <c r="Q1933" s="90"/>
      <c r="R1933" s="90"/>
    </row>
    <row r="1934">
      <c r="A1934" s="89" t="s">
        <v>2091</v>
      </c>
      <c r="B1934" s="90">
        <v>100.0</v>
      </c>
      <c r="C1934" s="90">
        <v>2497.0</v>
      </c>
      <c r="D1934" s="90" t="s">
        <v>83</v>
      </c>
      <c r="E1934" s="92">
        <v>1.0</v>
      </c>
      <c r="F1934" s="92">
        <v>0.0268140200883672</v>
      </c>
      <c r="G1934" s="92">
        <v>1.051935285917</v>
      </c>
      <c r="H1934" s="92">
        <v>0.152844443675665</v>
      </c>
      <c r="I1934" s="93">
        <v>99.0</v>
      </c>
      <c r="J1934" s="90"/>
      <c r="K1934" s="90"/>
      <c r="L1934" s="90"/>
      <c r="M1934" s="90"/>
      <c r="N1934" s="90"/>
      <c r="O1934" s="90"/>
      <c r="P1934" s="90"/>
      <c r="Q1934" s="90"/>
      <c r="R1934" s="90"/>
    </row>
    <row r="1935">
      <c r="A1935" s="89" t="s">
        <v>2092</v>
      </c>
      <c r="B1935" s="90">
        <v>100.0</v>
      </c>
      <c r="C1935" s="90">
        <v>2497.0</v>
      </c>
      <c r="D1935" s="90" t="s">
        <v>83</v>
      </c>
      <c r="E1935" s="92">
        <v>1.0</v>
      </c>
      <c r="F1935" s="92">
        <v>0.0909503656109531</v>
      </c>
      <c r="G1935" s="92">
        <v>0.847664398317556</v>
      </c>
      <c r="H1935" s="92">
        <v>0.148178336408158</v>
      </c>
      <c r="I1935" s="93">
        <v>96.0</v>
      </c>
      <c r="J1935" s="90"/>
      <c r="K1935" s="90"/>
      <c r="L1935" s="90"/>
      <c r="M1935" s="90"/>
      <c r="N1935" s="90"/>
      <c r="O1935" s="90"/>
      <c r="P1935" s="90"/>
      <c r="Q1935" s="90"/>
      <c r="R1935" s="90"/>
    </row>
    <row r="1936">
      <c r="A1936" s="89" t="s">
        <v>2093</v>
      </c>
      <c r="B1936" s="90">
        <v>100.0</v>
      </c>
      <c r="C1936" s="90">
        <v>2477.0</v>
      </c>
      <c r="D1936" s="90" t="s">
        <v>83</v>
      </c>
      <c r="E1936" s="92">
        <v>1.0</v>
      </c>
      <c r="F1936" s="92">
        <v>-0.00142742783839239</v>
      </c>
      <c r="G1936" s="92">
        <v>1.0843559882771</v>
      </c>
      <c r="H1936" s="92">
        <v>0.157021991918633</v>
      </c>
      <c r="I1936" s="93">
        <v>100.0</v>
      </c>
      <c r="J1936" s="90"/>
      <c r="K1936" s="90"/>
      <c r="L1936" s="90"/>
      <c r="M1936" s="90"/>
      <c r="N1936" s="90"/>
      <c r="O1936" s="90"/>
      <c r="P1936" s="90"/>
      <c r="Q1936" s="90"/>
      <c r="R1936" s="90"/>
    </row>
    <row r="1937">
      <c r="A1937" s="89" t="s">
        <v>2094</v>
      </c>
      <c r="B1937" s="90">
        <v>100.0</v>
      </c>
      <c r="C1937" s="90">
        <v>2477.0</v>
      </c>
      <c r="D1937" s="90" t="s">
        <v>83</v>
      </c>
      <c r="E1937" s="92">
        <v>1.0</v>
      </c>
      <c r="F1937" s="92">
        <v>-0.0887406835108082</v>
      </c>
      <c r="G1937" s="92">
        <v>1.08118255928792</v>
      </c>
      <c r="H1937" s="92">
        <v>0.160099079413234</v>
      </c>
      <c r="I1937" s="93">
        <v>98.0</v>
      </c>
      <c r="J1937" s="90"/>
      <c r="K1937" s="90"/>
      <c r="L1937" s="90"/>
      <c r="M1937" s="90"/>
      <c r="N1937" s="90"/>
      <c r="O1937" s="90"/>
      <c r="P1937" s="90"/>
      <c r="Q1937" s="90"/>
      <c r="R1937" s="90"/>
    </row>
    <row r="1938">
      <c r="A1938" s="89" t="s">
        <v>2095</v>
      </c>
      <c r="B1938" s="90">
        <v>100.0</v>
      </c>
      <c r="C1938" s="90">
        <v>2432.0</v>
      </c>
      <c r="D1938" s="90" t="s">
        <v>83</v>
      </c>
      <c r="E1938" s="92">
        <v>1.0</v>
      </c>
      <c r="F1938" s="92">
        <v>0.00488817367329007</v>
      </c>
      <c r="G1938" s="92">
        <v>1.0677561307216</v>
      </c>
      <c r="H1938" s="92">
        <v>0.160304437227872</v>
      </c>
      <c r="I1938" s="93">
        <v>100.0</v>
      </c>
      <c r="J1938" s="90"/>
      <c r="K1938" s="90"/>
      <c r="L1938" s="90"/>
      <c r="M1938" s="90"/>
      <c r="N1938" s="90"/>
      <c r="O1938" s="90"/>
      <c r="P1938" s="90"/>
      <c r="Q1938" s="90"/>
      <c r="R1938" s="90"/>
    </row>
    <row r="1939">
      <c r="A1939" s="89" t="s">
        <v>2096</v>
      </c>
      <c r="B1939" s="90">
        <v>100.0</v>
      </c>
      <c r="C1939" s="90">
        <v>2432.0</v>
      </c>
      <c r="D1939" s="90" t="s">
        <v>83</v>
      </c>
      <c r="E1939" s="92">
        <v>1.0</v>
      </c>
      <c r="F1939" s="92">
        <v>-0.00670569458152745</v>
      </c>
      <c r="G1939" s="92">
        <v>1.01931945399041</v>
      </c>
      <c r="H1939" s="92">
        <v>0.158580482776412</v>
      </c>
      <c r="I1939" s="93">
        <v>99.0</v>
      </c>
      <c r="J1939" s="90"/>
      <c r="K1939" s="90"/>
      <c r="L1939" s="90"/>
      <c r="M1939" s="90"/>
      <c r="N1939" s="90"/>
      <c r="O1939" s="90"/>
      <c r="P1939" s="90"/>
      <c r="Q1939" s="90"/>
      <c r="R1939" s="90"/>
    </row>
    <row r="1940">
      <c r="A1940" s="89" t="s">
        <v>2097</v>
      </c>
      <c r="B1940" s="90">
        <v>100.0</v>
      </c>
      <c r="C1940" s="90">
        <v>2757.0</v>
      </c>
      <c r="D1940" s="90" t="s">
        <v>83</v>
      </c>
      <c r="E1940" s="92">
        <v>1.0</v>
      </c>
      <c r="F1940" s="92">
        <v>-0.114153268752149</v>
      </c>
      <c r="G1940" s="92">
        <v>1.10397226894376</v>
      </c>
      <c r="H1940" s="92">
        <v>0.140929410988822</v>
      </c>
      <c r="I1940" s="93">
        <v>100.0</v>
      </c>
      <c r="J1940" s="90"/>
      <c r="K1940" s="90"/>
      <c r="L1940" s="90"/>
      <c r="M1940" s="90"/>
      <c r="N1940" s="90"/>
      <c r="O1940" s="90"/>
      <c r="P1940" s="90"/>
      <c r="Q1940" s="90"/>
      <c r="R1940" s="90"/>
    </row>
    <row r="1941">
      <c r="A1941" s="89" t="s">
        <v>2098</v>
      </c>
      <c r="B1941" s="90">
        <v>100.0</v>
      </c>
      <c r="C1941" s="90">
        <v>2757.0</v>
      </c>
      <c r="D1941" s="90" t="s">
        <v>83</v>
      </c>
      <c r="E1941" s="92">
        <v>1.0</v>
      </c>
      <c r="F1941" s="92">
        <v>-0.195141424066267</v>
      </c>
      <c r="G1941" s="92">
        <v>1.1026967474785</v>
      </c>
      <c r="H1941" s="92">
        <v>0.143169949493826</v>
      </c>
      <c r="I1941" s="93">
        <v>100.0</v>
      </c>
      <c r="J1941" s="90"/>
      <c r="K1941" s="90"/>
      <c r="L1941" s="90"/>
      <c r="M1941" s="90"/>
      <c r="N1941" s="90"/>
      <c r="O1941" s="90"/>
      <c r="P1941" s="90"/>
      <c r="Q1941" s="90"/>
      <c r="R1941" s="90"/>
    </row>
    <row r="1942">
      <c r="A1942" s="89" t="s">
        <v>2099</v>
      </c>
      <c r="B1942" s="90">
        <v>100.0</v>
      </c>
      <c r="C1942" s="90">
        <v>2544.0</v>
      </c>
      <c r="D1942" s="90" t="s">
        <v>83</v>
      </c>
      <c r="E1942" s="92">
        <v>1.0</v>
      </c>
      <c r="F1942" s="92">
        <v>-0.118511564526966</v>
      </c>
      <c r="G1942" s="92">
        <v>1.07192151994319</v>
      </c>
      <c r="H1942" s="92">
        <v>0.150713165838426</v>
      </c>
      <c r="I1942" s="93">
        <v>100.0</v>
      </c>
      <c r="J1942" s="90"/>
      <c r="K1942" s="90"/>
      <c r="L1942" s="90"/>
      <c r="M1942" s="90"/>
      <c r="N1942" s="90"/>
      <c r="O1942" s="90"/>
      <c r="P1942" s="90"/>
      <c r="Q1942" s="90"/>
      <c r="R1942" s="90"/>
    </row>
    <row r="1943">
      <c r="A1943" s="89" t="s">
        <v>2100</v>
      </c>
      <c r="B1943" s="90">
        <v>100.0</v>
      </c>
      <c r="C1943" s="90">
        <v>2544.0</v>
      </c>
      <c r="D1943" s="90" t="s">
        <v>83</v>
      </c>
      <c r="E1943" s="92">
        <v>1.0</v>
      </c>
      <c r="F1943" s="92">
        <v>-0.0523318274529521</v>
      </c>
      <c r="G1943" s="92">
        <v>1.17984229747222</v>
      </c>
      <c r="H1943" s="92">
        <v>0.160872468740112</v>
      </c>
      <c r="I1943" s="93">
        <v>100.0</v>
      </c>
      <c r="J1943" s="90"/>
      <c r="K1943" s="90"/>
      <c r="L1943" s="90"/>
      <c r="M1943" s="90"/>
      <c r="N1943" s="90"/>
      <c r="O1943" s="90"/>
      <c r="P1943" s="90"/>
      <c r="Q1943" s="90"/>
      <c r="R1943" s="90"/>
    </row>
    <row r="1944">
      <c r="A1944" s="89" t="s">
        <v>2101</v>
      </c>
      <c r="B1944" s="90">
        <v>100.0</v>
      </c>
      <c r="C1944" s="90">
        <v>2644.0</v>
      </c>
      <c r="D1944" s="90" t="s">
        <v>83</v>
      </c>
      <c r="E1944" s="92">
        <v>1.0</v>
      </c>
      <c r="F1944" s="92">
        <v>-0.105289651702541</v>
      </c>
      <c r="G1944" s="92">
        <v>1.10267459290456</v>
      </c>
      <c r="H1944" s="92">
        <v>0.153293141653614</v>
      </c>
      <c r="I1944" s="93">
        <v>99.0</v>
      </c>
      <c r="J1944" s="90"/>
      <c r="K1944" s="90"/>
      <c r="L1944" s="90"/>
      <c r="M1944" s="90"/>
      <c r="N1944" s="90"/>
      <c r="O1944" s="90"/>
      <c r="P1944" s="90"/>
      <c r="Q1944" s="90"/>
      <c r="R1944" s="90"/>
    </row>
    <row r="1945">
      <c r="A1945" s="89" t="s">
        <v>2102</v>
      </c>
      <c r="B1945" s="90">
        <v>100.0</v>
      </c>
      <c r="C1945" s="90">
        <v>2644.0</v>
      </c>
      <c r="D1945" s="90" t="s">
        <v>83</v>
      </c>
      <c r="E1945" s="92">
        <v>1.0</v>
      </c>
      <c r="F1945" s="92">
        <v>-0.0903289250800399</v>
      </c>
      <c r="G1945" s="92">
        <v>0.948505573572017</v>
      </c>
      <c r="H1945" s="92">
        <v>0.138974166135515</v>
      </c>
      <c r="I1945" s="93">
        <v>99.0</v>
      </c>
      <c r="J1945" s="90"/>
      <c r="K1945" s="90"/>
      <c r="L1945" s="90"/>
      <c r="M1945" s="90"/>
      <c r="N1945" s="90"/>
      <c r="O1945" s="90"/>
      <c r="P1945" s="90"/>
      <c r="Q1945" s="90"/>
      <c r="R1945" s="90"/>
    </row>
    <row r="1946">
      <c r="A1946" s="89" t="s">
        <v>2103</v>
      </c>
      <c r="B1946" s="90">
        <v>100.0</v>
      </c>
      <c r="C1946" s="90">
        <v>2431.0</v>
      </c>
      <c r="D1946" s="90" t="s">
        <v>83</v>
      </c>
      <c r="E1946" s="92">
        <v>1.0</v>
      </c>
      <c r="F1946" s="92">
        <v>-0.0205690849896134</v>
      </c>
      <c r="G1946" s="92">
        <v>1.19099022592807</v>
      </c>
      <c r="H1946" s="92">
        <v>0.161617801329788</v>
      </c>
      <c r="I1946" s="93">
        <v>99.0</v>
      </c>
      <c r="J1946" s="90"/>
      <c r="K1946" s="90"/>
      <c r="L1946" s="90"/>
      <c r="M1946" s="90"/>
      <c r="N1946" s="90"/>
      <c r="O1946" s="90"/>
      <c r="P1946" s="90"/>
      <c r="Q1946" s="90"/>
      <c r="R1946" s="90"/>
    </row>
    <row r="1947">
      <c r="A1947" s="89" t="s">
        <v>2104</v>
      </c>
      <c r="B1947" s="90">
        <v>100.0</v>
      </c>
      <c r="C1947" s="90">
        <v>2431.0</v>
      </c>
      <c r="D1947" s="90" t="s">
        <v>83</v>
      </c>
      <c r="E1947" s="92">
        <v>1.0</v>
      </c>
      <c r="F1947" s="92">
        <v>-0.0148493180531449</v>
      </c>
      <c r="G1947" s="92">
        <v>1.10960405974473</v>
      </c>
      <c r="H1947" s="92">
        <v>0.154425843818415</v>
      </c>
      <c r="I1947" s="93">
        <v>99.0</v>
      </c>
      <c r="J1947" s="90"/>
      <c r="K1947" s="90"/>
      <c r="L1947" s="90"/>
      <c r="M1947" s="90"/>
      <c r="N1947" s="90"/>
      <c r="O1947" s="90"/>
      <c r="P1947" s="90"/>
      <c r="Q1947" s="90"/>
      <c r="R1947" s="90"/>
    </row>
    <row r="1948">
      <c r="A1948" s="89" t="s">
        <v>2105</v>
      </c>
      <c r="B1948" s="90">
        <v>100.0</v>
      </c>
      <c r="C1948" s="90">
        <v>2509.0</v>
      </c>
      <c r="D1948" s="90" t="s">
        <v>83</v>
      </c>
      <c r="E1948" s="92">
        <v>1.0</v>
      </c>
      <c r="F1948" s="92">
        <v>-0.0279874183726951</v>
      </c>
      <c r="G1948" s="92">
        <v>1.24958593168298</v>
      </c>
      <c r="H1948" s="92">
        <v>0.16338736177833</v>
      </c>
      <c r="I1948" s="93">
        <v>99.0</v>
      </c>
      <c r="J1948" s="90"/>
      <c r="K1948" s="90"/>
      <c r="L1948" s="90"/>
      <c r="M1948" s="90"/>
      <c r="N1948" s="90"/>
      <c r="O1948" s="90"/>
      <c r="P1948" s="90"/>
      <c r="Q1948" s="90"/>
      <c r="R1948" s="90"/>
    </row>
    <row r="1949">
      <c r="A1949" s="89" t="s">
        <v>2106</v>
      </c>
      <c r="B1949" s="90">
        <v>100.0</v>
      </c>
      <c r="C1949" s="90">
        <v>2509.0</v>
      </c>
      <c r="D1949" s="90" t="s">
        <v>83</v>
      </c>
      <c r="E1949" s="92">
        <v>1.0</v>
      </c>
      <c r="F1949" s="92">
        <v>-0.0132869282965241</v>
      </c>
      <c r="G1949" s="92">
        <v>1.07119553377082</v>
      </c>
      <c r="H1949" s="92">
        <v>0.148080967720099</v>
      </c>
      <c r="I1949" s="93">
        <v>98.0</v>
      </c>
      <c r="J1949" s="90"/>
      <c r="K1949" s="90"/>
      <c r="L1949" s="90"/>
      <c r="M1949" s="90"/>
      <c r="N1949" s="90"/>
      <c r="O1949" s="90"/>
      <c r="P1949" s="90"/>
      <c r="Q1949" s="90"/>
      <c r="R1949" s="90"/>
    </row>
    <row r="1950">
      <c r="A1950" s="89" t="s">
        <v>2107</v>
      </c>
      <c r="B1950" s="90">
        <v>100.0</v>
      </c>
      <c r="C1950" s="90">
        <v>2401.0</v>
      </c>
      <c r="D1950" s="90" t="s">
        <v>83</v>
      </c>
      <c r="E1950" s="92">
        <v>1.0</v>
      </c>
      <c r="F1950" s="92">
        <v>0.0316731106560668</v>
      </c>
      <c r="G1950" s="92">
        <v>0.935909190803284</v>
      </c>
      <c r="H1950" s="92">
        <v>0.152554261797933</v>
      </c>
      <c r="I1950" s="93">
        <v>100.0</v>
      </c>
      <c r="J1950" s="90"/>
      <c r="K1950" s="90"/>
      <c r="L1950" s="90"/>
      <c r="M1950" s="90"/>
      <c r="N1950" s="90"/>
      <c r="O1950" s="90"/>
      <c r="P1950" s="90"/>
      <c r="Q1950" s="90"/>
      <c r="R1950" s="90"/>
    </row>
    <row r="1951">
      <c r="A1951" s="89" t="s">
        <v>2108</v>
      </c>
      <c r="B1951" s="90">
        <v>100.0</v>
      </c>
      <c r="C1951" s="90">
        <v>2401.0</v>
      </c>
      <c r="D1951" s="90" t="s">
        <v>83</v>
      </c>
      <c r="E1951" s="92">
        <v>1.0</v>
      </c>
      <c r="F1951" s="92">
        <v>0.0320296755676765</v>
      </c>
      <c r="G1951" s="92">
        <v>1.01740072212797</v>
      </c>
      <c r="H1951" s="92">
        <v>0.160031481002829</v>
      </c>
      <c r="I1951" s="93">
        <v>99.0</v>
      </c>
      <c r="J1951" s="90"/>
      <c r="K1951" s="90"/>
      <c r="L1951" s="90"/>
      <c r="M1951" s="90"/>
      <c r="N1951" s="90"/>
      <c r="O1951" s="90"/>
      <c r="P1951" s="90"/>
      <c r="Q1951" s="90"/>
      <c r="R1951" s="90"/>
    </row>
    <row r="1952">
      <c r="A1952" s="89" t="s">
        <v>2109</v>
      </c>
      <c r="B1952" s="90">
        <v>100.0</v>
      </c>
      <c r="C1952" s="90">
        <v>2570.0</v>
      </c>
      <c r="D1952" s="90" t="s">
        <v>83</v>
      </c>
      <c r="E1952" s="92">
        <v>1.0</v>
      </c>
      <c r="F1952" s="92">
        <v>-0.105545967486908</v>
      </c>
      <c r="G1952" s="92">
        <v>1.09656196568245</v>
      </c>
      <c r="H1952" s="92">
        <v>0.153652026224314</v>
      </c>
      <c r="I1952" s="93">
        <v>100.0</v>
      </c>
      <c r="J1952" s="90"/>
      <c r="K1952" s="90"/>
      <c r="L1952" s="90"/>
      <c r="M1952" s="90"/>
      <c r="N1952" s="90"/>
      <c r="O1952" s="90"/>
      <c r="P1952" s="90"/>
      <c r="Q1952" s="90"/>
      <c r="R1952" s="90"/>
    </row>
    <row r="1953">
      <c r="A1953" s="89" t="s">
        <v>2110</v>
      </c>
      <c r="B1953" s="90">
        <v>100.0</v>
      </c>
      <c r="C1953" s="90">
        <v>2570.0</v>
      </c>
      <c r="D1953" s="90" t="s">
        <v>83</v>
      </c>
      <c r="E1953" s="92">
        <v>1.0</v>
      </c>
      <c r="F1953" s="92">
        <v>-0.124899870232466</v>
      </c>
      <c r="G1953" s="92">
        <v>1.1118283841255</v>
      </c>
      <c r="H1953" s="92">
        <v>0.157128218924253</v>
      </c>
      <c r="I1953" s="93">
        <v>96.0</v>
      </c>
      <c r="J1953" s="90"/>
      <c r="K1953" s="90"/>
      <c r="L1953" s="90"/>
      <c r="M1953" s="90"/>
      <c r="N1953" s="90"/>
      <c r="O1953" s="90"/>
      <c r="P1953" s="90"/>
      <c r="Q1953" s="90"/>
      <c r="R1953" s="90"/>
    </row>
    <row r="1954">
      <c r="A1954" s="89" t="s">
        <v>2111</v>
      </c>
      <c r="B1954" s="90">
        <v>100.0</v>
      </c>
      <c r="C1954" s="90">
        <v>2531.0</v>
      </c>
      <c r="D1954" s="90" t="s">
        <v>83</v>
      </c>
      <c r="E1954" s="92">
        <v>1.0</v>
      </c>
      <c r="F1954" s="92">
        <v>-0.00366111350652067</v>
      </c>
      <c r="G1954" s="92">
        <v>1.17525209000417</v>
      </c>
      <c r="H1954" s="92">
        <v>0.159410881247129</v>
      </c>
      <c r="I1954" s="93">
        <v>98.0</v>
      </c>
      <c r="J1954" s="90"/>
      <c r="K1954" s="90"/>
      <c r="L1954" s="90"/>
      <c r="M1954" s="90"/>
      <c r="N1954" s="90"/>
      <c r="O1954" s="90"/>
      <c r="P1954" s="90"/>
      <c r="Q1954" s="90"/>
      <c r="R1954" s="90"/>
    </row>
    <row r="1955">
      <c r="A1955" s="89" t="s">
        <v>2112</v>
      </c>
      <c r="B1955" s="90">
        <v>100.0</v>
      </c>
      <c r="C1955" s="90">
        <v>2531.0</v>
      </c>
      <c r="D1955" s="90" t="s">
        <v>83</v>
      </c>
      <c r="E1955" s="92">
        <v>1.0</v>
      </c>
      <c r="F1955" s="92">
        <v>0.0354013906536358</v>
      </c>
      <c r="G1955" s="92">
        <v>0.980147255006363</v>
      </c>
      <c r="H1955" s="92">
        <v>0.145039750661026</v>
      </c>
      <c r="I1955" s="93">
        <v>99.0</v>
      </c>
      <c r="J1955" s="90"/>
      <c r="K1955" s="90"/>
      <c r="L1955" s="90"/>
      <c r="M1955" s="90"/>
      <c r="N1955" s="90"/>
      <c r="O1955" s="90"/>
      <c r="P1955" s="90"/>
      <c r="Q1955" s="90"/>
      <c r="R1955" s="90"/>
    </row>
    <row r="1956">
      <c r="A1956" s="89" t="s">
        <v>2113</v>
      </c>
      <c r="B1956" s="90">
        <v>100.0</v>
      </c>
      <c r="C1956" s="90">
        <v>2453.0</v>
      </c>
      <c r="D1956" s="90" t="s">
        <v>83</v>
      </c>
      <c r="E1956" s="92">
        <v>1.0</v>
      </c>
      <c r="F1956" s="92">
        <v>0.0343794432711101</v>
      </c>
      <c r="G1956" s="92">
        <v>1.12478296413999</v>
      </c>
      <c r="H1956" s="92">
        <v>0.159165476591872</v>
      </c>
      <c r="I1956" s="93">
        <v>96.0</v>
      </c>
      <c r="J1956" s="90"/>
      <c r="K1956" s="90"/>
      <c r="L1956" s="90"/>
      <c r="M1956" s="90"/>
      <c r="N1956" s="90"/>
      <c r="O1956" s="90"/>
      <c r="P1956" s="90"/>
      <c r="Q1956" s="90"/>
      <c r="R1956" s="90"/>
    </row>
    <row r="1957">
      <c r="A1957" s="89" t="s">
        <v>2114</v>
      </c>
      <c r="B1957" s="90">
        <v>100.0</v>
      </c>
      <c r="C1957" s="90">
        <v>2453.0</v>
      </c>
      <c r="D1957" s="90" t="s">
        <v>83</v>
      </c>
      <c r="E1957" s="92">
        <v>1.0</v>
      </c>
      <c r="F1957" s="92">
        <v>0.00231819806061995</v>
      </c>
      <c r="G1957" s="92">
        <v>1.16103535712377</v>
      </c>
      <c r="H1957" s="92">
        <v>0.160580735734956</v>
      </c>
      <c r="I1957" s="93">
        <v>99.0</v>
      </c>
      <c r="J1957" s="90"/>
      <c r="K1957" s="90"/>
      <c r="L1957" s="90"/>
      <c r="M1957" s="90"/>
      <c r="N1957" s="90"/>
      <c r="O1957" s="90"/>
      <c r="P1957" s="90"/>
      <c r="Q1957" s="90"/>
      <c r="R1957" s="90"/>
    </row>
    <row r="1958">
      <c r="A1958" s="89" t="s">
        <v>2115</v>
      </c>
      <c r="B1958" s="90">
        <v>100.0</v>
      </c>
      <c r="C1958" s="90">
        <v>2676.0</v>
      </c>
      <c r="D1958" s="90" t="s">
        <v>83</v>
      </c>
      <c r="E1958" s="92">
        <v>1.0</v>
      </c>
      <c r="F1958" s="92">
        <v>-0.0554679330370359</v>
      </c>
      <c r="G1958" s="92">
        <v>0.999511941712462</v>
      </c>
      <c r="H1958" s="92">
        <v>0.142530652829201</v>
      </c>
      <c r="I1958" s="93">
        <v>98.0</v>
      </c>
      <c r="J1958" s="90"/>
      <c r="K1958" s="90"/>
      <c r="L1958" s="90"/>
      <c r="M1958" s="90"/>
      <c r="N1958" s="90"/>
      <c r="O1958" s="90"/>
      <c r="P1958" s="90"/>
      <c r="Q1958" s="90"/>
      <c r="R1958" s="90"/>
    </row>
    <row r="1959">
      <c r="A1959" s="89" t="s">
        <v>2116</v>
      </c>
      <c r="B1959" s="90">
        <v>100.0</v>
      </c>
      <c r="C1959" s="90">
        <v>2676.0</v>
      </c>
      <c r="D1959" s="90" t="s">
        <v>83</v>
      </c>
      <c r="E1959" s="92">
        <v>1.0</v>
      </c>
      <c r="F1959" s="92">
        <v>-0.0660536734037345</v>
      </c>
      <c r="G1959" s="92">
        <v>0.953126629861833</v>
      </c>
      <c r="H1959" s="92">
        <v>0.141051385154099</v>
      </c>
      <c r="I1959" s="93">
        <v>99.0</v>
      </c>
      <c r="J1959" s="90"/>
      <c r="K1959" s="90"/>
      <c r="L1959" s="90"/>
      <c r="M1959" s="90"/>
      <c r="N1959" s="90"/>
      <c r="O1959" s="90"/>
      <c r="P1959" s="90"/>
      <c r="Q1959" s="90"/>
      <c r="R1959" s="90"/>
    </row>
    <row r="1960">
      <c r="A1960" s="89" t="s">
        <v>2117</v>
      </c>
      <c r="B1960" s="90">
        <v>100.0</v>
      </c>
      <c r="C1960" s="90">
        <v>2617.0</v>
      </c>
      <c r="D1960" s="90" t="s">
        <v>83</v>
      </c>
      <c r="E1960" s="92">
        <v>1.0</v>
      </c>
      <c r="F1960" s="92">
        <v>-0.0646698980683618</v>
      </c>
      <c r="G1960" s="92">
        <v>1.06350595164817</v>
      </c>
      <c r="H1960" s="92">
        <v>0.145534730407691</v>
      </c>
      <c r="I1960" s="93">
        <v>99.0</v>
      </c>
      <c r="J1960" s="90"/>
      <c r="K1960" s="90"/>
      <c r="L1960" s="90"/>
      <c r="M1960" s="90"/>
      <c r="N1960" s="90"/>
      <c r="O1960" s="90"/>
      <c r="P1960" s="90"/>
      <c r="Q1960" s="90"/>
      <c r="R1960" s="90"/>
    </row>
    <row r="1961">
      <c r="A1961" s="89" t="s">
        <v>2118</v>
      </c>
      <c r="B1961" s="90">
        <v>100.0</v>
      </c>
      <c r="C1961" s="90">
        <v>2617.0</v>
      </c>
      <c r="D1961" s="90" t="s">
        <v>83</v>
      </c>
      <c r="E1961" s="92">
        <v>1.0</v>
      </c>
      <c r="F1961" s="92">
        <v>-0.0961218432562411</v>
      </c>
      <c r="G1961" s="92">
        <v>1.22737418392263</v>
      </c>
      <c r="H1961" s="92">
        <v>0.16193826195439</v>
      </c>
      <c r="I1961" s="93">
        <v>98.0</v>
      </c>
      <c r="J1961" s="90"/>
      <c r="K1961" s="90"/>
      <c r="L1961" s="90"/>
      <c r="M1961" s="90"/>
      <c r="N1961" s="90"/>
      <c r="O1961" s="90"/>
      <c r="P1961" s="90"/>
      <c r="Q1961" s="90"/>
      <c r="R1961" s="90"/>
    </row>
    <row r="1962">
      <c r="A1962" s="89" t="s">
        <v>2119</v>
      </c>
      <c r="B1962" s="90">
        <v>100.0</v>
      </c>
      <c r="C1962" s="90">
        <v>2289.0</v>
      </c>
      <c r="D1962" s="90" t="s">
        <v>83</v>
      </c>
      <c r="E1962" s="92">
        <v>1.0</v>
      </c>
      <c r="F1962" s="92">
        <v>0.0486365980593527</v>
      </c>
      <c r="G1962" s="92">
        <v>1.17495024980487</v>
      </c>
      <c r="H1962" s="92">
        <v>0.170353894524151</v>
      </c>
      <c r="I1962" s="93">
        <v>100.0</v>
      </c>
      <c r="J1962" s="90"/>
      <c r="K1962" s="90"/>
      <c r="L1962" s="90"/>
      <c r="M1962" s="90"/>
      <c r="N1962" s="90"/>
      <c r="O1962" s="90"/>
      <c r="P1962" s="90"/>
      <c r="Q1962" s="90"/>
      <c r="R1962" s="90"/>
    </row>
    <row r="1963">
      <c r="A1963" s="89" t="s">
        <v>2120</v>
      </c>
      <c r="B1963" s="90">
        <v>100.0</v>
      </c>
      <c r="C1963" s="90">
        <v>2289.0</v>
      </c>
      <c r="D1963" s="90" t="s">
        <v>83</v>
      </c>
      <c r="E1963" s="92">
        <v>1.0</v>
      </c>
      <c r="F1963" s="92">
        <v>0.102570306714837</v>
      </c>
      <c r="G1963" s="92">
        <v>1.31686237802924</v>
      </c>
      <c r="H1963" s="92">
        <v>0.181758145692533</v>
      </c>
      <c r="I1963" s="93">
        <v>98.0</v>
      </c>
      <c r="J1963" s="90"/>
      <c r="K1963" s="90"/>
      <c r="L1963" s="90"/>
      <c r="M1963" s="90"/>
      <c r="N1963" s="90"/>
      <c r="O1963" s="90"/>
      <c r="P1963" s="90"/>
      <c r="Q1963" s="90"/>
      <c r="R1963" s="90"/>
    </row>
    <row r="1964">
      <c r="A1964" s="89" t="s">
        <v>2121</v>
      </c>
      <c r="B1964" s="90">
        <v>100.0</v>
      </c>
      <c r="C1964" s="90">
        <v>2563.0</v>
      </c>
      <c r="D1964" s="90" t="s">
        <v>83</v>
      </c>
      <c r="E1964" s="92">
        <v>1.0</v>
      </c>
      <c r="F1964" s="92">
        <v>0.108756606510463</v>
      </c>
      <c r="G1964" s="92">
        <v>0.99583846336599</v>
      </c>
      <c r="H1964" s="92">
        <v>0.149405466328018</v>
      </c>
      <c r="I1964" s="93">
        <v>100.0</v>
      </c>
      <c r="J1964" s="90"/>
      <c r="K1964" s="90"/>
      <c r="L1964" s="90"/>
      <c r="M1964" s="90"/>
      <c r="N1964" s="90"/>
      <c r="O1964" s="90"/>
      <c r="P1964" s="90"/>
      <c r="Q1964" s="90"/>
      <c r="R1964" s="90"/>
    </row>
    <row r="1965">
      <c r="A1965" s="89" t="s">
        <v>2122</v>
      </c>
      <c r="B1965" s="90">
        <v>100.0</v>
      </c>
      <c r="C1965" s="90">
        <v>2563.0</v>
      </c>
      <c r="D1965" s="90" t="s">
        <v>83</v>
      </c>
      <c r="E1965" s="92">
        <v>1.0</v>
      </c>
      <c r="F1965" s="92">
        <v>0.104648407036273</v>
      </c>
      <c r="G1965" s="92">
        <v>0.929973201852441</v>
      </c>
      <c r="H1965" s="92">
        <v>0.144849353914662</v>
      </c>
      <c r="I1965" s="93">
        <v>99.0</v>
      </c>
      <c r="J1965" s="90"/>
      <c r="K1965" s="90"/>
      <c r="L1965" s="90"/>
      <c r="M1965" s="90"/>
      <c r="N1965" s="90"/>
      <c r="O1965" s="90"/>
      <c r="P1965" s="90"/>
      <c r="Q1965" s="90"/>
      <c r="R1965" s="90"/>
    </row>
    <row r="1966">
      <c r="A1966" s="89" t="s">
        <v>2123</v>
      </c>
      <c r="B1966" s="90">
        <v>100.0</v>
      </c>
      <c r="C1966" s="90">
        <v>2751.0</v>
      </c>
      <c r="D1966" s="90" t="s">
        <v>83</v>
      </c>
      <c r="E1966" s="92">
        <v>1.0</v>
      </c>
      <c r="F1966" s="92">
        <v>-0.0962886898226521</v>
      </c>
      <c r="G1966" s="92">
        <v>0.966231427261355</v>
      </c>
      <c r="H1966" s="92">
        <v>0.134562024439523</v>
      </c>
      <c r="I1966" s="93">
        <v>100.0</v>
      </c>
      <c r="J1966" s="90"/>
      <c r="K1966" s="90"/>
      <c r="L1966" s="90"/>
      <c r="M1966" s="90"/>
      <c r="N1966" s="90"/>
      <c r="O1966" s="90"/>
      <c r="P1966" s="90"/>
      <c r="Q1966" s="90"/>
      <c r="R1966" s="90"/>
    </row>
    <row r="1967">
      <c r="A1967" s="89" t="s">
        <v>2124</v>
      </c>
      <c r="B1967" s="90">
        <v>100.0</v>
      </c>
      <c r="C1967" s="90">
        <v>2751.0</v>
      </c>
      <c r="D1967" s="90" t="s">
        <v>83</v>
      </c>
      <c r="E1967" s="92">
        <v>1.0</v>
      </c>
      <c r="F1967" s="92">
        <v>-0.0340565801411754</v>
      </c>
      <c r="G1967" s="92">
        <v>0.874963211021803</v>
      </c>
      <c r="H1967" s="92">
        <v>0.136632974734124</v>
      </c>
      <c r="I1967" s="93">
        <v>99.0</v>
      </c>
      <c r="J1967" s="90"/>
      <c r="K1967" s="90"/>
      <c r="L1967" s="90"/>
      <c r="M1967" s="90"/>
      <c r="N1967" s="90"/>
      <c r="O1967" s="90"/>
      <c r="P1967" s="90"/>
      <c r="Q1967" s="90"/>
      <c r="R1967" s="90"/>
    </row>
    <row r="1968">
      <c r="A1968" s="89" t="s">
        <v>2125</v>
      </c>
      <c r="B1968" s="90">
        <v>100.0</v>
      </c>
      <c r="C1968" s="90">
        <v>2385.0</v>
      </c>
      <c r="D1968" s="90" t="s">
        <v>83</v>
      </c>
      <c r="E1968" s="92">
        <v>1.0</v>
      </c>
      <c r="F1968" s="92">
        <v>0.0584786133578067</v>
      </c>
      <c r="G1968" s="92">
        <v>1.16091476753575</v>
      </c>
      <c r="H1968" s="92">
        <v>0.17360092709536</v>
      </c>
      <c r="I1968" s="93">
        <v>97.0</v>
      </c>
      <c r="J1968" s="90"/>
      <c r="K1968" s="90"/>
      <c r="L1968" s="90"/>
      <c r="M1968" s="90"/>
      <c r="N1968" s="90"/>
      <c r="O1968" s="90"/>
      <c r="P1968" s="90"/>
      <c r="Q1968" s="90"/>
      <c r="R1968" s="90"/>
    </row>
    <row r="1969">
      <c r="A1969" s="89" t="s">
        <v>2126</v>
      </c>
      <c r="B1969" s="90">
        <v>100.0</v>
      </c>
      <c r="C1969" s="90">
        <v>2385.0</v>
      </c>
      <c r="D1969" s="90" t="s">
        <v>83</v>
      </c>
      <c r="E1969" s="92">
        <v>1.0</v>
      </c>
      <c r="F1969" s="92">
        <v>0.0703566672717902</v>
      </c>
      <c r="G1969" s="92">
        <v>1.08268675193651</v>
      </c>
      <c r="H1969" s="92">
        <v>0.164293960664188</v>
      </c>
      <c r="I1969" s="93">
        <v>100.0</v>
      </c>
      <c r="J1969" s="90"/>
      <c r="K1969" s="90"/>
      <c r="L1969" s="90"/>
      <c r="M1969" s="90"/>
      <c r="N1969" s="90"/>
      <c r="O1969" s="90"/>
      <c r="P1969" s="90"/>
      <c r="Q1969" s="90"/>
      <c r="R1969" s="90"/>
    </row>
    <row r="1970">
      <c r="A1970" s="89" t="s">
        <v>2127</v>
      </c>
      <c r="B1970" s="90">
        <v>100.0</v>
      </c>
      <c r="C1970" s="90">
        <v>2266.0</v>
      </c>
      <c r="D1970" s="90" t="s">
        <v>83</v>
      </c>
      <c r="E1970" s="92">
        <v>0.999999999999999</v>
      </c>
      <c r="F1970" s="92">
        <v>0.158657291738133</v>
      </c>
      <c r="G1970" s="92">
        <v>1.35434046727227</v>
      </c>
      <c r="H1970" s="92">
        <v>0.18088653832359</v>
      </c>
      <c r="I1970" s="93">
        <v>99.0</v>
      </c>
      <c r="J1970" s="90"/>
      <c r="K1970" s="90"/>
      <c r="L1970" s="90"/>
      <c r="M1970" s="90"/>
      <c r="N1970" s="90"/>
      <c r="O1970" s="90"/>
      <c r="P1970" s="90"/>
      <c r="Q1970" s="90"/>
      <c r="R1970" s="90"/>
    </row>
    <row r="1971">
      <c r="A1971" s="89" t="s">
        <v>2128</v>
      </c>
      <c r="B1971" s="90">
        <v>100.0</v>
      </c>
      <c r="C1971" s="90">
        <v>2266.0</v>
      </c>
      <c r="D1971" s="90" t="s">
        <v>83</v>
      </c>
      <c r="E1971" s="92">
        <v>0.999999999999999</v>
      </c>
      <c r="F1971" s="92">
        <v>0.208140999510091</v>
      </c>
      <c r="G1971" s="92">
        <v>1.37510529880182</v>
      </c>
      <c r="H1971" s="92">
        <v>0.180783501005256</v>
      </c>
      <c r="I1971" s="93">
        <v>96.0</v>
      </c>
      <c r="J1971" s="90"/>
      <c r="K1971" s="90"/>
      <c r="L1971" s="90"/>
      <c r="M1971" s="90"/>
      <c r="N1971" s="90"/>
      <c r="O1971" s="90"/>
      <c r="P1971" s="90"/>
      <c r="Q1971" s="90"/>
      <c r="R1971" s="90"/>
    </row>
    <row r="1972">
      <c r="A1972" s="89" t="s">
        <v>2129</v>
      </c>
      <c r="B1972" s="90">
        <v>100.0</v>
      </c>
      <c r="C1972" s="90">
        <v>2718.0</v>
      </c>
      <c r="D1972" s="90" t="s">
        <v>83</v>
      </c>
      <c r="E1972" s="92">
        <v>1.0</v>
      </c>
      <c r="F1972" s="92">
        <v>-0.0478969985197369</v>
      </c>
      <c r="G1972" s="92">
        <v>0.98578167690334</v>
      </c>
      <c r="H1972" s="92">
        <v>0.138232998522772</v>
      </c>
      <c r="I1972" s="93">
        <v>100.0</v>
      </c>
      <c r="J1972" s="90"/>
      <c r="K1972" s="90"/>
      <c r="L1972" s="90"/>
      <c r="M1972" s="90"/>
      <c r="N1972" s="90"/>
      <c r="O1972" s="90"/>
      <c r="P1972" s="90"/>
      <c r="Q1972" s="90"/>
      <c r="R1972" s="90"/>
    </row>
    <row r="1973">
      <c r="A1973" s="89" t="s">
        <v>2130</v>
      </c>
      <c r="B1973" s="90">
        <v>100.0</v>
      </c>
      <c r="C1973" s="90">
        <v>2718.0</v>
      </c>
      <c r="D1973" s="90" t="s">
        <v>83</v>
      </c>
      <c r="E1973" s="92">
        <v>1.0</v>
      </c>
      <c r="F1973" s="92">
        <v>-0.111483286577808</v>
      </c>
      <c r="G1973" s="92">
        <v>1.06481230454589</v>
      </c>
      <c r="H1973" s="92">
        <v>0.138087256665264</v>
      </c>
      <c r="I1973" s="93">
        <v>97.0</v>
      </c>
      <c r="J1973" s="90"/>
      <c r="K1973" s="90"/>
      <c r="L1973" s="90"/>
      <c r="M1973" s="90"/>
      <c r="N1973" s="90"/>
      <c r="O1973" s="90"/>
      <c r="P1973" s="90"/>
      <c r="Q1973" s="90"/>
      <c r="R1973" s="90"/>
    </row>
    <row r="1974">
      <c r="A1974" s="89" t="s">
        <v>2131</v>
      </c>
      <c r="B1974" s="90">
        <v>100.0</v>
      </c>
      <c r="C1974" s="90">
        <v>2286.0</v>
      </c>
      <c r="D1974" s="90" t="s">
        <v>83</v>
      </c>
      <c r="E1974" s="92">
        <v>0.999999999999999</v>
      </c>
      <c r="F1974" s="92">
        <v>0.0892443139985194</v>
      </c>
      <c r="G1974" s="92">
        <v>1.17385288662337</v>
      </c>
      <c r="H1974" s="92">
        <v>0.170597425625373</v>
      </c>
      <c r="I1974" s="93">
        <v>98.0</v>
      </c>
      <c r="J1974" s="90"/>
      <c r="K1974" s="90"/>
      <c r="L1974" s="90"/>
      <c r="M1974" s="90"/>
      <c r="N1974" s="90"/>
      <c r="O1974" s="90"/>
      <c r="P1974" s="90"/>
      <c r="Q1974" s="90"/>
      <c r="R1974" s="90"/>
    </row>
    <row r="1975">
      <c r="A1975" s="89" t="s">
        <v>2132</v>
      </c>
      <c r="B1975" s="90">
        <v>100.0</v>
      </c>
      <c r="C1975" s="90">
        <v>2286.0</v>
      </c>
      <c r="D1975" s="90" t="s">
        <v>83</v>
      </c>
      <c r="E1975" s="92">
        <v>0.999999999999999</v>
      </c>
      <c r="F1975" s="92">
        <v>0.0278543515802904</v>
      </c>
      <c r="G1975" s="92">
        <v>1.21265374045341</v>
      </c>
      <c r="H1975" s="92">
        <v>0.173291048893213</v>
      </c>
      <c r="I1975" s="93">
        <v>98.0</v>
      </c>
      <c r="J1975" s="90"/>
      <c r="K1975" s="90"/>
      <c r="L1975" s="90"/>
      <c r="M1975" s="90"/>
      <c r="N1975" s="90"/>
      <c r="O1975" s="90"/>
      <c r="P1975" s="90"/>
      <c r="Q1975" s="90"/>
      <c r="R1975" s="90"/>
    </row>
    <row r="1976">
      <c r="A1976" s="89" t="s">
        <v>2133</v>
      </c>
      <c r="B1976" s="90">
        <v>100.0</v>
      </c>
      <c r="C1976" s="90">
        <v>2588.0</v>
      </c>
      <c r="D1976" s="90" t="s">
        <v>83</v>
      </c>
      <c r="E1976" s="92">
        <v>1.0</v>
      </c>
      <c r="F1976" s="92">
        <v>-0.111270290810948</v>
      </c>
      <c r="G1976" s="92">
        <v>1.11790292937873</v>
      </c>
      <c r="H1976" s="92">
        <v>0.155817945894796</v>
      </c>
      <c r="I1976" s="93">
        <v>98.0</v>
      </c>
      <c r="J1976" s="90"/>
      <c r="K1976" s="90"/>
      <c r="L1976" s="90"/>
      <c r="M1976" s="90"/>
      <c r="N1976" s="90"/>
      <c r="O1976" s="90"/>
      <c r="P1976" s="90"/>
      <c r="Q1976" s="90"/>
      <c r="R1976" s="90"/>
    </row>
    <row r="1977">
      <c r="A1977" s="89" t="s">
        <v>2134</v>
      </c>
      <c r="B1977" s="90">
        <v>100.0</v>
      </c>
      <c r="C1977" s="90">
        <v>2588.0</v>
      </c>
      <c r="D1977" s="90" t="s">
        <v>83</v>
      </c>
      <c r="E1977" s="92">
        <v>1.0</v>
      </c>
      <c r="F1977" s="92">
        <v>-0.0689563123701779</v>
      </c>
      <c r="G1977" s="92">
        <v>1.04527416793546</v>
      </c>
      <c r="H1977" s="92">
        <v>0.144063504350946</v>
      </c>
      <c r="I1977" s="93">
        <v>100.0</v>
      </c>
      <c r="J1977" s="90"/>
      <c r="K1977" s="90"/>
      <c r="L1977" s="90"/>
      <c r="M1977" s="90"/>
      <c r="N1977" s="90"/>
      <c r="O1977" s="90"/>
      <c r="P1977" s="90"/>
      <c r="Q1977" s="90"/>
      <c r="R1977" s="90"/>
    </row>
    <row r="1978">
      <c r="A1978" s="89" t="s">
        <v>2135</v>
      </c>
      <c r="B1978" s="90">
        <v>100.0</v>
      </c>
      <c r="C1978" s="90">
        <v>2529.0</v>
      </c>
      <c r="D1978" s="90" t="s">
        <v>83</v>
      </c>
      <c r="E1978" s="92">
        <v>1.0</v>
      </c>
      <c r="F1978" s="92">
        <v>-0.0418080953660346</v>
      </c>
      <c r="G1978" s="92">
        <v>0.94841198339335</v>
      </c>
      <c r="H1978" s="92">
        <v>0.144377163636367</v>
      </c>
      <c r="I1978" s="93">
        <v>100.0</v>
      </c>
      <c r="J1978" s="90"/>
      <c r="K1978" s="90"/>
      <c r="L1978" s="90"/>
      <c r="M1978" s="90"/>
      <c r="N1978" s="90"/>
      <c r="O1978" s="90"/>
      <c r="P1978" s="90"/>
      <c r="Q1978" s="90"/>
      <c r="R1978" s="90"/>
    </row>
    <row r="1979">
      <c r="A1979" s="89" t="s">
        <v>2136</v>
      </c>
      <c r="B1979" s="90">
        <v>100.0</v>
      </c>
      <c r="C1979" s="90">
        <v>2529.0</v>
      </c>
      <c r="D1979" s="90" t="s">
        <v>83</v>
      </c>
      <c r="E1979" s="92">
        <v>1.0</v>
      </c>
      <c r="F1979" s="92">
        <v>0.0327078787326129</v>
      </c>
      <c r="G1979" s="92">
        <v>0.963579107359778</v>
      </c>
      <c r="H1979" s="92">
        <v>0.144440009746493</v>
      </c>
      <c r="I1979" s="93">
        <v>98.0</v>
      </c>
      <c r="J1979" s="90"/>
      <c r="K1979" s="90"/>
      <c r="L1979" s="90"/>
      <c r="M1979" s="90"/>
      <c r="N1979" s="90"/>
      <c r="O1979" s="90"/>
      <c r="P1979" s="90"/>
      <c r="Q1979" s="90"/>
      <c r="R1979" s="90"/>
    </row>
    <row r="1980">
      <c r="A1980" s="89" t="s">
        <v>2137</v>
      </c>
      <c r="B1980" s="90">
        <v>100.0</v>
      </c>
      <c r="C1980" s="90">
        <v>2461.0</v>
      </c>
      <c r="D1980" s="90" t="s">
        <v>83</v>
      </c>
      <c r="E1980" s="92">
        <v>1.0</v>
      </c>
      <c r="F1980" s="92">
        <v>-7.99978971985464E-4</v>
      </c>
      <c r="G1980" s="92">
        <v>0.987823983651125</v>
      </c>
      <c r="H1980" s="92">
        <v>0.154597437320664</v>
      </c>
      <c r="I1980" s="93">
        <v>100.0</v>
      </c>
      <c r="J1980" s="90"/>
      <c r="K1980" s="90"/>
      <c r="L1980" s="90"/>
      <c r="M1980" s="90"/>
      <c r="N1980" s="90"/>
      <c r="O1980" s="90"/>
      <c r="P1980" s="90"/>
      <c r="Q1980" s="90"/>
      <c r="R1980" s="90"/>
    </row>
    <row r="1981">
      <c r="A1981" s="89" t="s">
        <v>2138</v>
      </c>
      <c r="B1981" s="90">
        <v>100.0</v>
      </c>
      <c r="C1981" s="90">
        <v>2461.0</v>
      </c>
      <c r="D1981" s="90" t="s">
        <v>83</v>
      </c>
      <c r="E1981" s="92">
        <v>1.0</v>
      </c>
      <c r="F1981" s="92">
        <v>-0.0811548759531389</v>
      </c>
      <c r="G1981" s="92">
        <v>1.03613750018673</v>
      </c>
      <c r="H1981" s="92">
        <v>0.155279574326805</v>
      </c>
      <c r="I1981" s="93">
        <v>99.0</v>
      </c>
      <c r="J1981" s="90"/>
      <c r="K1981" s="90"/>
      <c r="L1981" s="90"/>
      <c r="M1981" s="90"/>
      <c r="N1981" s="90"/>
      <c r="O1981" s="90"/>
      <c r="P1981" s="90"/>
      <c r="Q1981" s="90"/>
      <c r="R1981" s="90"/>
    </row>
    <row r="1982">
      <c r="A1982" s="89" t="s">
        <v>2139</v>
      </c>
      <c r="B1982" s="90">
        <v>100.0</v>
      </c>
      <c r="C1982" s="90">
        <v>2580.0</v>
      </c>
      <c r="D1982" s="90" t="s">
        <v>83</v>
      </c>
      <c r="E1982" s="92">
        <v>1.0</v>
      </c>
      <c r="F1982" s="92">
        <v>-0.0427651369370523</v>
      </c>
      <c r="G1982" s="92">
        <v>1.08942792063624</v>
      </c>
      <c r="H1982" s="92">
        <v>0.156372317833726</v>
      </c>
      <c r="I1982" s="93">
        <v>98.0</v>
      </c>
      <c r="J1982" s="90"/>
      <c r="K1982" s="90"/>
      <c r="L1982" s="90"/>
      <c r="M1982" s="90"/>
      <c r="N1982" s="90"/>
      <c r="O1982" s="90"/>
      <c r="P1982" s="90"/>
      <c r="Q1982" s="90"/>
      <c r="R1982" s="90"/>
    </row>
    <row r="1983">
      <c r="A1983" s="89" t="s">
        <v>2140</v>
      </c>
      <c r="B1983" s="90">
        <v>100.0</v>
      </c>
      <c r="C1983" s="90">
        <v>2580.0</v>
      </c>
      <c r="D1983" s="90" t="s">
        <v>83</v>
      </c>
      <c r="E1983" s="92">
        <v>1.0</v>
      </c>
      <c r="F1983" s="92">
        <v>-0.0451299523092671</v>
      </c>
      <c r="G1983" s="92">
        <v>1.10552822851364</v>
      </c>
      <c r="H1983" s="92">
        <v>0.15585697805405</v>
      </c>
      <c r="I1983" s="93">
        <v>98.0</v>
      </c>
      <c r="J1983" s="90"/>
      <c r="K1983" s="90"/>
      <c r="L1983" s="90"/>
      <c r="M1983" s="90"/>
      <c r="N1983" s="90"/>
      <c r="O1983" s="90"/>
      <c r="P1983" s="90"/>
      <c r="Q1983" s="90"/>
      <c r="R1983" s="90"/>
    </row>
    <row r="1984">
      <c r="A1984" s="89" t="s">
        <v>2141</v>
      </c>
      <c r="B1984" s="90">
        <v>100.0</v>
      </c>
      <c r="C1984" s="90">
        <v>2548.0</v>
      </c>
      <c r="D1984" s="90" t="s">
        <v>83</v>
      </c>
      <c r="E1984" s="92">
        <v>1.0</v>
      </c>
      <c r="F1984" s="92">
        <v>-0.0755741600284764</v>
      </c>
      <c r="G1984" s="92">
        <v>1.03746205283062</v>
      </c>
      <c r="H1984" s="92">
        <v>0.151659360115633</v>
      </c>
      <c r="I1984" s="93">
        <v>100.0</v>
      </c>
      <c r="J1984" s="90"/>
      <c r="K1984" s="90"/>
      <c r="L1984" s="90"/>
      <c r="M1984" s="90"/>
      <c r="N1984" s="90"/>
      <c r="O1984" s="90"/>
      <c r="P1984" s="90"/>
      <c r="Q1984" s="90"/>
      <c r="R1984" s="90"/>
    </row>
    <row r="1985">
      <c r="A1985" s="89" t="s">
        <v>2142</v>
      </c>
      <c r="B1985" s="90">
        <v>100.0</v>
      </c>
      <c r="C1985" s="90">
        <v>2548.0</v>
      </c>
      <c r="D1985" s="90" t="s">
        <v>83</v>
      </c>
      <c r="E1985" s="92">
        <v>1.0</v>
      </c>
      <c r="F1985" s="92">
        <v>-0.12674985572065</v>
      </c>
      <c r="G1985" s="92">
        <v>1.00795477695521</v>
      </c>
      <c r="H1985" s="92">
        <v>0.14924928551394</v>
      </c>
      <c r="I1985" s="93">
        <v>97.0</v>
      </c>
      <c r="J1985" s="90"/>
      <c r="K1985" s="90"/>
      <c r="L1985" s="90"/>
      <c r="M1985" s="90"/>
      <c r="N1985" s="90"/>
      <c r="O1985" s="90"/>
      <c r="P1985" s="90"/>
      <c r="Q1985" s="90"/>
      <c r="R1985" s="90"/>
    </row>
    <row r="1986">
      <c r="A1986" s="89" t="s">
        <v>2143</v>
      </c>
      <c r="B1986" s="90">
        <v>100.0</v>
      </c>
      <c r="C1986" s="90">
        <v>2837.0</v>
      </c>
      <c r="D1986" s="90" t="s">
        <v>83</v>
      </c>
      <c r="E1986" s="92">
        <v>1.0</v>
      </c>
      <c r="F1986" s="92">
        <v>-0.184586991415305</v>
      </c>
      <c r="G1986" s="92">
        <v>0.972377848990812</v>
      </c>
      <c r="H1986" s="92">
        <v>0.134346963821487</v>
      </c>
      <c r="I1986" s="93">
        <v>99.0</v>
      </c>
      <c r="J1986" s="90"/>
      <c r="K1986" s="90"/>
      <c r="L1986" s="90"/>
      <c r="M1986" s="90"/>
      <c r="N1986" s="90"/>
      <c r="O1986" s="90"/>
      <c r="P1986" s="90"/>
      <c r="Q1986" s="90"/>
      <c r="R1986" s="90"/>
    </row>
    <row r="1987">
      <c r="A1987" s="89" t="s">
        <v>2144</v>
      </c>
      <c r="B1987" s="90">
        <v>100.0</v>
      </c>
      <c r="C1987" s="90">
        <v>2837.0</v>
      </c>
      <c r="D1987" s="90" t="s">
        <v>83</v>
      </c>
      <c r="E1987" s="92">
        <v>1.0</v>
      </c>
      <c r="F1987" s="92">
        <v>-0.194393406724278</v>
      </c>
      <c r="G1987" s="92">
        <v>1.17453962775472</v>
      </c>
      <c r="H1987" s="92">
        <v>0.152460556898015</v>
      </c>
      <c r="I1987" s="93">
        <v>99.0</v>
      </c>
      <c r="J1987" s="90"/>
      <c r="K1987" s="90"/>
      <c r="L1987" s="90"/>
      <c r="M1987" s="90"/>
      <c r="N1987" s="90"/>
      <c r="O1987" s="90"/>
      <c r="P1987" s="90"/>
      <c r="Q1987" s="90"/>
      <c r="R1987" s="90"/>
    </row>
    <row r="1988">
      <c r="A1988" s="89" t="s">
        <v>2145</v>
      </c>
      <c r="B1988" s="90">
        <v>100.0</v>
      </c>
      <c r="C1988" s="90">
        <v>2520.0</v>
      </c>
      <c r="D1988" s="90" t="s">
        <v>83</v>
      </c>
      <c r="E1988" s="92">
        <v>1.0</v>
      </c>
      <c r="F1988" s="92">
        <v>-0.0365956431364055</v>
      </c>
      <c r="G1988" s="92">
        <v>1.00938582177243</v>
      </c>
      <c r="H1988" s="92">
        <v>0.144091891560585</v>
      </c>
      <c r="I1988" s="93">
        <v>99.0</v>
      </c>
      <c r="J1988" s="90"/>
      <c r="K1988" s="90"/>
      <c r="L1988" s="90"/>
      <c r="M1988" s="90"/>
      <c r="N1988" s="90"/>
      <c r="O1988" s="90"/>
      <c r="P1988" s="90"/>
      <c r="Q1988" s="90"/>
      <c r="R1988" s="90"/>
    </row>
    <row r="1989">
      <c r="A1989" s="89" t="s">
        <v>2146</v>
      </c>
      <c r="B1989" s="90">
        <v>100.0</v>
      </c>
      <c r="C1989" s="90">
        <v>2520.0</v>
      </c>
      <c r="D1989" s="90" t="s">
        <v>83</v>
      </c>
      <c r="E1989" s="92">
        <v>1.0</v>
      </c>
      <c r="F1989" s="92">
        <v>-0.0964462593556498</v>
      </c>
      <c r="G1989" s="92">
        <v>1.12063094534192</v>
      </c>
      <c r="H1989" s="92">
        <v>0.156419778364383</v>
      </c>
      <c r="I1989" s="93">
        <v>98.0</v>
      </c>
      <c r="J1989" s="90"/>
      <c r="K1989" s="90"/>
      <c r="L1989" s="90"/>
      <c r="M1989" s="90"/>
      <c r="N1989" s="90"/>
      <c r="O1989" s="90"/>
      <c r="P1989" s="90"/>
      <c r="Q1989" s="90"/>
      <c r="R1989" s="90"/>
    </row>
    <row r="1990">
      <c r="A1990" s="89" t="s">
        <v>2147</v>
      </c>
      <c r="B1990" s="90">
        <v>100.0</v>
      </c>
      <c r="C1990" s="90">
        <v>2617.0</v>
      </c>
      <c r="D1990" s="90" t="s">
        <v>83</v>
      </c>
      <c r="E1990" s="92">
        <v>1.0</v>
      </c>
      <c r="F1990" s="92">
        <v>-0.0457409553030067</v>
      </c>
      <c r="G1990" s="92">
        <v>0.883044894289918</v>
      </c>
      <c r="H1990" s="92">
        <v>0.136686956518724</v>
      </c>
      <c r="I1990" s="93">
        <v>99.0</v>
      </c>
      <c r="J1990" s="90"/>
      <c r="K1990" s="90"/>
      <c r="L1990" s="90"/>
      <c r="M1990" s="90"/>
      <c r="N1990" s="90"/>
      <c r="O1990" s="90"/>
      <c r="P1990" s="90"/>
      <c r="Q1990" s="90"/>
      <c r="R1990" s="90"/>
    </row>
    <row r="1991">
      <c r="A1991" s="89" t="s">
        <v>2148</v>
      </c>
      <c r="B1991" s="90">
        <v>100.0</v>
      </c>
      <c r="C1991" s="90">
        <v>2617.0</v>
      </c>
      <c r="D1991" s="90" t="s">
        <v>83</v>
      </c>
      <c r="E1991" s="92">
        <v>1.0</v>
      </c>
      <c r="F1991" s="92">
        <v>-0.0740995420811465</v>
      </c>
      <c r="G1991" s="92">
        <v>1.08998806732128</v>
      </c>
      <c r="H1991" s="92">
        <v>0.15667030214551</v>
      </c>
      <c r="I1991" s="93">
        <v>99.0</v>
      </c>
      <c r="J1991" s="90"/>
      <c r="K1991" s="90"/>
      <c r="L1991" s="90"/>
      <c r="M1991" s="90"/>
      <c r="N1991" s="90"/>
      <c r="O1991" s="90"/>
      <c r="P1991" s="90"/>
      <c r="Q1991" s="90"/>
      <c r="R1991" s="90"/>
    </row>
    <row r="1992">
      <c r="A1992" s="89" t="s">
        <v>2149</v>
      </c>
      <c r="B1992" s="90">
        <v>100.0</v>
      </c>
      <c r="C1992" s="90">
        <v>2781.0</v>
      </c>
      <c r="D1992" s="90" t="s">
        <v>83</v>
      </c>
      <c r="E1992" s="92">
        <v>1.0</v>
      </c>
      <c r="F1992" s="92">
        <v>-0.152701641815121</v>
      </c>
      <c r="G1992" s="92">
        <v>1.1280962203503</v>
      </c>
      <c r="H1992" s="92">
        <v>0.146682755155511</v>
      </c>
      <c r="I1992" s="93">
        <v>97.0</v>
      </c>
      <c r="J1992" s="90"/>
      <c r="K1992" s="90"/>
      <c r="L1992" s="90"/>
      <c r="M1992" s="90"/>
      <c r="N1992" s="90"/>
      <c r="O1992" s="90"/>
      <c r="P1992" s="90"/>
      <c r="Q1992" s="90"/>
      <c r="R1992" s="90"/>
    </row>
    <row r="1993">
      <c r="A1993" s="89" t="s">
        <v>2150</v>
      </c>
      <c r="B1993" s="90">
        <v>100.0</v>
      </c>
      <c r="C1993" s="90">
        <v>2781.0</v>
      </c>
      <c r="D1993" s="90" t="s">
        <v>83</v>
      </c>
      <c r="E1993" s="92">
        <v>1.0</v>
      </c>
      <c r="F1993" s="92">
        <v>-0.110406435591979</v>
      </c>
      <c r="G1993" s="92">
        <v>1.02566619083152</v>
      </c>
      <c r="H1993" s="92">
        <v>0.136345163697576</v>
      </c>
      <c r="I1993" s="93">
        <v>100.0</v>
      </c>
      <c r="J1993" s="90"/>
      <c r="K1993" s="90"/>
      <c r="L1993" s="90"/>
      <c r="M1993" s="90"/>
      <c r="N1993" s="90"/>
      <c r="O1993" s="90"/>
      <c r="P1993" s="90"/>
      <c r="Q1993" s="90"/>
      <c r="R1993" s="90"/>
    </row>
    <row r="1994">
      <c r="A1994" s="89" t="s">
        <v>2151</v>
      </c>
      <c r="B1994" s="90">
        <v>100.0</v>
      </c>
      <c r="C1994" s="90">
        <v>2597.0</v>
      </c>
      <c r="D1994" s="90" t="s">
        <v>83</v>
      </c>
      <c r="E1994" s="92">
        <v>1.0</v>
      </c>
      <c r="F1994" s="92">
        <v>-0.0362152965415777</v>
      </c>
      <c r="G1994" s="92">
        <v>1.10331986595047</v>
      </c>
      <c r="H1994" s="92">
        <v>0.153524370371437</v>
      </c>
      <c r="I1994" s="93">
        <v>100.0</v>
      </c>
      <c r="J1994" s="90"/>
      <c r="K1994" s="90"/>
      <c r="L1994" s="90"/>
      <c r="M1994" s="90"/>
      <c r="N1994" s="90"/>
      <c r="O1994" s="90"/>
      <c r="P1994" s="90"/>
      <c r="Q1994" s="90"/>
      <c r="R1994" s="90"/>
    </row>
    <row r="1995">
      <c r="A1995" s="89" t="s">
        <v>2152</v>
      </c>
      <c r="B1995" s="90">
        <v>100.0</v>
      </c>
      <c r="C1995" s="90">
        <v>2597.0</v>
      </c>
      <c r="D1995" s="90" t="s">
        <v>83</v>
      </c>
      <c r="E1995" s="92">
        <v>1.0</v>
      </c>
      <c r="F1995" s="92">
        <v>-0.0225405606122949</v>
      </c>
      <c r="G1995" s="92">
        <v>1.07071072327744</v>
      </c>
      <c r="H1995" s="92">
        <v>0.150846851221251</v>
      </c>
      <c r="I1995" s="93">
        <v>98.0</v>
      </c>
      <c r="J1995" s="90"/>
      <c r="K1995" s="90"/>
      <c r="L1995" s="90"/>
      <c r="M1995" s="90"/>
      <c r="N1995" s="90"/>
      <c r="O1995" s="90"/>
      <c r="P1995" s="90"/>
      <c r="Q1995" s="90"/>
      <c r="R1995" s="90"/>
    </row>
    <row r="1996">
      <c r="A1996" s="89" t="s">
        <v>2153</v>
      </c>
      <c r="B1996" s="90">
        <v>100.0</v>
      </c>
      <c r="C1996" s="90">
        <v>2247.0</v>
      </c>
      <c r="D1996" s="90" t="s">
        <v>83</v>
      </c>
      <c r="E1996" s="92">
        <v>1.0</v>
      </c>
      <c r="F1996" s="92">
        <v>0.0625641091173803</v>
      </c>
      <c r="G1996" s="92">
        <v>1.15101233601478</v>
      </c>
      <c r="H1996" s="92">
        <v>0.166859179093457</v>
      </c>
      <c r="I1996" s="93">
        <v>100.0</v>
      </c>
      <c r="J1996" s="90"/>
      <c r="K1996" s="90"/>
      <c r="L1996" s="90"/>
      <c r="M1996" s="90"/>
      <c r="N1996" s="90"/>
      <c r="O1996" s="90"/>
      <c r="P1996" s="90"/>
      <c r="Q1996" s="90"/>
      <c r="R1996" s="90"/>
    </row>
    <row r="1997">
      <c r="A1997" s="89" t="s">
        <v>2154</v>
      </c>
      <c r="B1997" s="90">
        <v>100.0</v>
      </c>
      <c r="C1997" s="90">
        <v>2247.0</v>
      </c>
      <c r="D1997" s="90" t="s">
        <v>83</v>
      </c>
      <c r="E1997" s="92">
        <v>1.0</v>
      </c>
      <c r="F1997" s="92">
        <v>0.0479745394827506</v>
      </c>
      <c r="G1997" s="92">
        <v>1.32674531567255</v>
      </c>
      <c r="H1997" s="92">
        <v>0.181801473603414</v>
      </c>
      <c r="I1997" s="93">
        <v>99.0</v>
      </c>
      <c r="J1997" s="90"/>
      <c r="K1997" s="90"/>
      <c r="L1997" s="90"/>
      <c r="M1997" s="90"/>
      <c r="N1997" s="90"/>
      <c r="O1997" s="90"/>
      <c r="P1997" s="90"/>
      <c r="Q1997" s="90"/>
      <c r="R1997" s="90"/>
    </row>
    <row r="1998">
      <c r="A1998" s="89" t="s">
        <v>2155</v>
      </c>
      <c r="B1998" s="90">
        <v>100.0</v>
      </c>
      <c r="C1998" s="90">
        <v>2512.0</v>
      </c>
      <c r="D1998" s="90" t="s">
        <v>83</v>
      </c>
      <c r="E1998" s="92">
        <v>1.0</v>
      </c>
      <c r="F1998" s="92">
        <v>0.0190704791369613</v>
      </c>
      <c r="G1998" s="92">
        <v>0.93098521593301</v>
      </c>
      <c r="H1998" s="92">
        <v>0.145087371264913</v>
      </c>
      <c r="I1998" s="93">
        <v>98.0</v>
      </c>
      <c r="J1998" s="90"/>
      <c r="K1998" s="90"/>
      <c r="L1998" s="90"/>
      <c r="M1998" s="90"/>
      <c r="N1998" s="90"/>
      <c r="O1998" s="90"/>
      <c r="P1998" s="90"/>
      <c r="Q1998" s="90"/>
      <c r="R1998" s="90"/>
    </row>
    <row r="1999">
      <c r="A1999" s="89" t="s">
        <v>2156</v>
      </c>
      <c r="B1999" s="90">
        <v>100.0</v>
      </c>
      <c r="C1999" s="90">
        <v>2512.0</v>
      </c>
      <c r="D1999" s="90" t="s">
        <v>83</v>
      </c>
      <c r="E1999" s="92">
        <v>1.0</v>
      </c>
      <c r="F1999" s="92">
        <v>0.0517123017245505</v>
      </c>
      <c r="G1999" s="92">
        <v>0.93876425163982</v>
      </c>
      <c r="H1999" s="92">
        <v>0.150030826839332</v>
      </c>
      <c r="I1999" s="93">
        <v>99.0</v>
      </c>
      <c r="J1999" s="90"/>
      <c r="K1999" s="90"/>
      <c r="L1999" s="90"/>
      <c r="M1999" s="90"/>
      <c r="N1999" s="90"/>
      <c r="O1999" s="90"/>
      <c r="P1999" s="90"/>
      <c r="Q1999" s="90"/>
      <c r="R1999" s="90"/>
    </row>
    <row r="2000">
      <c r="A2000" s="89" t="s">
        <v>2157</v>
      </c>
      <c r="B2000" s="90">
        <v>100.0</v>
      </c>
      <c r="C2000" s="90">
        <v>2641.0</v>
      </c>
      <c r="D2000" s="90" t="s">
        <v>83</v>
      </c>
      <c r="E2000" s="92">
        <v>1.0</v>
      </c>
      <c r="F2000" s="92">
        <v>-0.0486941168411359</v>
      </c>
      <c r="G2000" s="92">
        <v>1.06025262327005</v>
      </c>
      <c r="H2000" s="92">
        <v>0.14594769927741</v>
      </c>
      <c r="I2000" s="93">
        <v>99.0</v>
      </c>
      <c r="J2000" s="90"/>
      <c r="K2000" s="90"/>
      <c r="L2000" s="90"/>
      <c r="M2000" s="90"/>
      <c r="N2000" s="90"/>
      <c r="O2000" s="90"/>
      <c r="P2000" s="90"/>
      <c r="Q2000" s="90"/>
      <c r="R2000" s="90"/>
    </row>
    <row r="2001">
      <c r="A2001" s="89" t="s">
        <v>2158</v>
      </c>
      <c r="B2001" s="90">
        <v>100.0</v>
      </c>
      <c r="C2001" s="90">
        <v>2641.0</v>
      </c>
      <c r="D2001" s="90" t="s">
        <v>83</v>
      </c>
      <c r="E2001" s="92">
        <v>1.0</v>
      </c>
      <c r="F2001" s="92">
        <v>-0.0658656028633349</v>
      </c>
      <c r="G2001" s="92">
        <v>1.16180068599688</v>
      </c>
      <c r="H2001" s="92">
        <v>0.151755635030622</v>
      </c>
      <c r="I2001" s="93">
        <v>98.0</v>
      </c>
      <c r="J2001" s="90"/>
      <c r="K2001" s="90"/>
      <c r="L2001" s="90"/>
      <c r="M2001" s="90"/>
      <c r="N2001" s="90"/>
      <c r="O2001" s="90"/>
      <c r="P2001" s="90"/>
      <c r="Q2001" s="90"/>
      <c r="R2001" s="90"/>
    </row>
    <row r="2002">
      <c r="A2002" s="89" t="s">
        <v>590</v>
      </c>
      <c r="B2002" s="90">
        <v>400.0</v>
      </c>
      <c r="C2002" s="90">
        <v>10480.0</v>
      </c>
      <c r="D2002" s="90" t="s">
        <v>83</v>
      </c>
      <c r="E2002" s="92">
        <v>1.0</v>
      </c>
      <c r="F2002" s="92">
        <v>-0.0410438413426761</v>
      </c>
      <c r="G2002" s="92">
        <v>0.891700841988455</v>
      </c>
      <c r="H2002" s="92">
        <v>0.137875770759521</v>
      </c>
      <c r="I2002" s="93">
        <v>100.0</v>
      </c>
      <c r="J2002" s="90"/>
      <c r="K2002" s="90"/>
      <c r="L2002" s="90"/>
      <c r="M2002" s="90"/>
      <c r="N2002" s="90"/>
      <c r="O2002" s="90"/>
      <c r="P2002" s="90"/>
      <c r="Q2002" s="90"/>
      <c r="R2002" s="90"/>
    </row>
    <row r="2003">
      <c r="A2003" s="89" t="s">
        <v>595</v>
      </c>
      <c r="B2003" s="90">
        <v>400.0</v>
      </c>
      <c r="C2003" s="90">
        <v>10480.0</v>
      </c>
      <c r="D2003" s="90" t="s">
        <v>83</v>
      </c>
      <c r="E2003" s="92">
        <v>1.0</v>
      </c>
      <c r="F2003" s="92">
        <v>-0.0373663217795623</v>
      </c>
      <c r="G2003" s="92">
        <v>0.934999107239241</v>
      </c>
      <c r="H2003" s="92">
        <v>0.141565699723609</v>
      </c>
      <c r="I2003" s="93">
        <v>99.0</v>
      </c>
      <c r="J2003" s="90"/>
      <c r="K2003" s="90"/>
      <c r="L2003" s="90"/>
      <c r="M2003" s="90"/>
      <c r="N2003" s="90"/>
      <c r="O2003" s="90"/>
      <c r="P2003" s="90"/>
      <c r="Q2003" s="90"/>
      <c r="R2003" s="90"/>
    </row>
    <row r="2004">
      <c r="A2004" s="89" t="s">
        <v>2159</v>
      </c>
      <c r="B2004" s="90">
        <v>400.0</v>
      </c>
      <c r="C2004" s="90">
        <v>10352.0</v>
      </c>
      <c r="D2004" s="90" t="s">
        <v>83</v>
      </c>
      <c r="E2004" s="92">
        <v>1.0</v>
      </c>
      <c r="F2004" s="92">
        <v>-0.0303338386372378</v>
      </c>
      <c r="G2004" s="92">
        <v>1.07162558714025</v>
      </c>
      <c r="H2004" s="92">
        <v>0.15106380664384</v>
      </c>
      <c r="I2004" s="93">
        <v>99.0</v>
      </c>
      <c r="J2004" s="90"/>
      <c r="K2004" s="90"/>
      <c r="L2004" s="90"/>
      <c r="M2004" s="90"/>
      <c r="N2004" s="90"/>
      <c r="O2004" s="90"/>
      <c r="P2004" s="90"/>
      <c r="Q2004" s="90"/>
      <c r="R2004" s="90"/>
    </row>
    <row r="2005">
      <c r="A2005" s="89" t="s">
        <v>2160</v>
      </c>
      <c r="B2005" s="90">
        <v>400.0</v>
      </c>
      <c r="C2005" s="90">
        <v>10352.0</v>
      </c>
      <c r="D2005" s="90" t="s">
        <v>83</v>
      </c>
      <c r="E2005" s="92">
        <v>1.0</v>
      </c>
      <c r="F2005" s="92">
        <v>-0.0180822055140011</v>
      </c>
      <c r="G2005" s="92">
        <v>1.01412256310904</v>
      </c>
      <c r="H2005" s="92">
        <v>0.146313499278259</v>
      </c>
      <c r="I2005" s="93">
        <v>99.5</v>
      </c>
      <c r="J2005" s="90"/>
      <c r="K2005" s="90"/>
      <c r="L2005" s="90"/>
      <c r="M2005" s="90"/>
      <c r="N2005" s="90"/>
      <c r="O2005" s="90"/>
      <c r="P2005" s="90"/>
      <c r="Q2005" s="90"/>
      <c r="R2005" s="90"/>
    </row>
    <row r="2006">
      <c r="A2006" s="89" t="s">
        <v>2161</v>
      </c>
      <c r="B2006" s="90">
        <v>400.0</v>
      </c>
      <c r="C2006" s="90">
        <v>10316.0</v>
      </c>
      <c r="D2006" s="90" t="s">
        <v>83</v>
      </c>
      <c r="E2006" s="92">
        <v>1.0</v>
      </c>
      <c r="F2006" s="92">
        <v>0.00544922744541138</v>
      </c>
      <c r="G2006" s="92">
        <v>1.06024450081256</v>
      </c>
      <c r="H2006" s="92">
        <v>0.147064896731029</v>
      </c>
      <c r="I2006" s="93">
        <v>99.5</v>
      </c>
      <c r="J2006" s="90"/>
      <c r="K2006" s="90"/>
      <c r="L2006" s="90"/>
      <c r="M2006" s="90"/>
      <c r="N2006" s="90"/>
      <c r="O2006" s="90"/>
      <c r="P2006" s="90"/>
      <c r="Q2006" s="90"/>
      <c r="R2006" s="90"/>
    </row>
    <row r="2007">
      <c r="A2007" s="89" t="s">
        <v>2162</v>
      </c>
      <c r="B2007" s="90">
        <v>400.0</v>
      </c>
      <c r="C2007" s="90">
        <v>10316.0</v>
      </c>
      <c r="D2007" s="90" t="s">
        <v>83</v>
      </c>
      <c r="E2007" s="92">
        <v>1.0</v>
      </c>
      <c r="F2007" s="92">
        <v>-0.0241550914373178</v>
      </c>
      <c r="G2007" s="92">
        <v>1.08308836847919</v>
      </c>
      <c r="H2007" s="92">
        <v>0.15175494410148</v>
      </c>
      <c r="I2007" s="93">
        <v>98.0</v>
      </c>
      <c r="J2007" s="90"/>
      <c r="K2007" s="90"/>
      <c r="L2007" s="90"/>
      <c r="M2007" s="90"/>
      <c r="N2007" s="90"/>
      <c r="O2007" s="90"/>
      <c r="P2007" s="90"/>
      <c r="Q2007" s="90"/>
      <c r="R2007" s="90"/>
    </row>
    <row r="2008">
      <c r="A2008" s="89" t="s">
        <v>2163</v>
      </c>
      <c r="B2008" s="90">
        <v>400.0</v>
      </c>
      <c r="C2008" s="90">
        <v>10300.0</v>
      </c>
      <c r="D2008" s="90" t="s">
        <v>83</v>
      </c>
      <c r="E2008" s="92">
        <v>0.999999999999999</v>
      </c>
      <c r="F2008" s="92">
        <v>-0.0635515503689375</v>
      </c>
      <c r="G2008" s="92">
        <v>1.09190345858738</v>
      </c>
      <c r="H2008" s="92">
        <v>0.149549539252305</v>
      </c>
      <c r="I2008" s="93">
        <v>99.0</v>
      </c>
      <c r="J2008" s="90"/>
      <c r="K2008" s="90"/>
      <c r="L2008" s="90"/>
      <c r="M2008" s="90"/>
      <c r="N2008" s="90"/>
      <c r="O2008" s="90"/>
      <c r="P2008" s="90"/>
      <c r="Q2008" s="90"/>
      <c r="R2008" s="90"/>
    </row>
    <row r="2009">
      <c r="A2009" s="89" t="s">
        <v>2164</v>
      </c>
      <c r="B2009" s="90">
        <v>400.0</v>
      </c>
      <c r="C2009" s="90">
        <v>10300.0</v>
      </c>
      <c r="D2009" s="90" t="s">
        <v>83</v>
      </c>
      <c r="E2009" s="92">
        <v>0.999999999999999</v>
      </c>
      <c r="F2009" s="92">
        <v>-0.0467106452052088</v>
      </c>
      <c r="G2009" s="92">
        <v>1.08417725782507</v>
      </c>
      <c r="H2009" s="92">
        <v>0.152775665435723</v>
      </c>
      <c r="I2009" s="93">
        <v>99.5</v>
      </c>
      <c r="J2009" s="90"/>
      <c r="K2009" s="90"/>
      <c r="L2009" s="90"/>
      <c r="M2009" s="90"/>
      <c r="N2009" s="90"/>
      <c r="O2009" s="90"/>
      <c r="P2009" s="90"/>
      <c r="Q2009" s="90"/>
      <c r="R2009" s="90"/>
    </row>
    <row r="2010">
      <c r="A2010" s="89" t="s">
        <v>2165</v>
      </c>
      <c r="B2010" s="90">
        <v>400.0</v>
      </c>
      <c r="C2010" s="90">
        <v>10254.0</v>
      </c>
      <c r="D2010" s="90" t="s">
        <v>83</v>
      </c>
      <c r="E2010" s="92">
        <v>0.999999999999998</v>
      </c>
      <c r="F2010" s="92">
        <v>-0.035747416185592</v>
      </c>
      <c r="G2010" s="92">
        <v>1.08482943218265</v>
      </c>
      <c r="H2010" s="92">
        <v>0.152301234476859</v>
      </c>
      <c r="I2010" s="93">
        <v>99.25</v>
      </c>
      <c r="J2010" s="90"/>
      <c r="K2010" s="90"/>
      <c r="L2010" s="90"/>
      <c r="M2010" s="90"/>
      <c r="N2010" s="90"/>
      <c r="O2010" s="90"/>
      <c r="P2010" s="90"/>
      <c r="Q2010" s="90"/>
      <c r="R2010" s="90"/>
    </row>
    <row r="2011">
      <c r="A2011" s="89" t="s">
        <v>2166</v>
      </c>
      <c r="B2011" s="90">
        <v>400.0</v>
      </c>
      <c r="C2011" s="90">
        <v>10254.0</v>
      </c>
      <c r="D2011" s="90" t="s">
        <v>83</v>
      </c>
      <c r="E2011" s="92">
        <v>0.999999999999998</v>
      </c>
      <c r="F2011" s="92">
        <v>-0.0154281299204816</v>
      </c>
      <c r="G2011" s="92">
        <v>1.04461657384899</v>
      </c>
      <c r="H2011" s="92">
        <v>0.146877998876466</v>
      </c>
      <c r="I2011" s="93">
        <v>99.75</v>
      </c>
      <c r="J2011" s="90"/>
      <c r="K2011" s="90"/>
      <c r="L2011" s="90"/>
      <c r="M2011" s="90"/>
      <c r="N2011" s="90"/>
      <c r="O2011" s="90"/>
      <c r="P2011" s="90"/>
      <c r="Q2011" s="90"/>
      <c r="R2011" s="90"/>
    </row>
    <row r="2012">
      <c r="A2012" s="89" t="s">
        <v>2167</v>
      </c>
      <c r="B2012" s="90">
        <v>400.0</v>
      </c>
      <c r="C2012" s="90">
        <v>9901.0</v>
      </c>
      <c r="D2012" s="90" t="s">
        <v>83</v>
      </c>
      <c r="E2012" s="92">
        <v>0.999999999999999</v>
      </c>
      <c r="F2012" s="92">
        <v>0.0179085778349363</v>
      </c>
      <c r="G2012" s="92">
        <v>1.09326889731244</v>
      </c>
      <c r="H2012" s="92">
        <v>0.157880295221547</v>
      </c>
      <c r="I2012" s="93">
        <v>98.75</v>
      </c>
      <c r="J2012" s="90"/>
      <c r="K2012" s="90"/>
      <c r="L2012" s="90"/>
      <c r="M2012" s="90"/>
      <c r="N2012" s="90"/>
      <c r="O2012" s="90"/>
      <c r="P2012" s="90"/>
      <c r="Q2012" s="90"/>
      <c r="R2012" s="90"/>
    </row>
    <row r="2013">
      <c r="A2013" s="89" t="s">
        <v>2168</v>
      </c>
      <c r="B2013" s="90">
        <v>400.0</v>
      </c>
      <c r="C2013" s="90">
        <v>9901.0</v>
      </c>
      <c r="D2013" s="90" t="s">
        <v>83</v>
      </c>
      <c r="E2013" s="92">
        <v>0.999999999999999</v>
      </c>
      <c r="F2013" s="92">
        <v>-0.00468540678633225</v>
      </c>
      <c r="G2013" s="92">
        <v>1.12704462841504</v>
      </c>
      <c r="H2013" s="92">
        <v>0.159283879449696</v>
      </c>
      <c r="I2013" s="93">
        <v>97.5</v>
      </c>
      <c r="J2013" s="90"/>
      <c r="K2013" s="90"/>
      <c r="L2013" s="90"/>
      <c r="M2013" s="90"/>
      <c r="N2013" s="90"/>
      <c r="O2013" s="90"/>
      <c r="P2013" s="90"/>
      <c r="Q2013" s="90"/>
      <c r="R2013" s="90"/>
    </row>
    <row r="2014">
      <c r="A2014" s="89" t="s">
        <v>2169</v>
      </c>
      <c r="B2014" s="90">
        <v>400.0</v>
      </c>
      <c r="C2014" s="90">
        <v>9904.0</v>
      </c>
      <c r="D2014" s="90" t="s">
        <v>83</v>
      </c>
      <c r="E2014" s="92">
        <v>1.0</v>
      </c>
      <c r="F2014" s="92">
        <v>0.00350708297046389</v>
      </c>
      <c r="G2014" s="92">
        <v>1.07737450922094</v>
      </c>
      <c r="H2014" s="92">
        <v>0.155718511923801</v>
      </c>
      <c r="I2014" s="93">
        <v>98.25</v>
      </c>
      <c r="J2014" s="90"/>
      <c r="K2014" s="90"/>
      <c r="L2014" s="90"/>
      <c r="M2014" s="90"/>
      <c r="N2014" s="90"/>
      <c r="O2014" s="90"/>
      <c r="P2014" s="90"/>
      <c r="Q2014" s="90"/>
      <c r="R2014" s="90"/>
    </row>
    <row r="2015">
      <c r="A2015" s="89" t="s">
        <v>2170</v>
      </c>
      <c r="B2015" s="90">
        <v>400.0</v>
      </c>
      <c r="C2015" s="90">
        <v>9904.0</v>
      </c>
      <c r="D2015" s="90" t="s">
        <v>83</v>
      </c>
      <c r="E2015" s="92">
        <v>1.0</v>
      </c>
      <c r="F2015" s="92">
        <v>0.0205534061720389</v>
      </c>
      <c r="G2015" s="92">
        <v>1.15543922606687</v>
      </c>
      <c r="H2015" s="92">
        <v>0.160713455137724</v>
      </c>
      <c r="I2015" s="93">
        <v>98.5</v>
      </c>
      <c r="J2015" s="90"/>
      <c r="K2015" s="90"/>
      <c r="L2015" s="90"/>
      <c r="M2015" s="90"/>
      <c r="N2015" s="90"/>
      <c r="O2015" s="90"/>
      <c r="P2015" s="90"/>
      <c r="Q2015" s="90"/>
      <c r="R2015" s="90"/>
    </row>
    <row r="2016">
      <c r="A2016" s="89" t="s">
        <v>2171</v>
      </c>
      <c r="B2016" s="90">
        <v>400.0</v>
      </c>
      <c r="C2016" s="90">
        <v>9455.0</v>
      </c>
      <c r="D2016" s="90" t="s">
        <v>83</v>
      </c>
      <c r="E2016" s="92">
        <v>1.0</v>
      </c>
      <c r="F2016" s="92">
        <v>0.0359220578862435</v>
      </c>
      <c r="G2016" s="92">
        <v>1.11284629737033</v>
      </c>
      <c r="H2016" s="92">
        <v>0.161760357218342</v>
      </c>
      <c r="I2016" s="93">
        <v>98.75</v>
      </c>
      <c r="J2016" s="90"/>
      <c r="K2016" s="90"/>
      <c r="L2016" s="90"/>
      <c r="M2016" s="90"/>
      <c r="N2016" s="90"/>
      <c r="O2016" s="90"/>
      <c r="P2016" s="90"/>
      <c r="Q2016" s="90"/>
      <c r="R2016" s="90"/>
    </row>
    <row r="2017">
      <c r="A2017" s="89" t="s">
        <v>2172</v>
      </c>
      <c r="B2017" s="90">
        <v>400.0</v>
      </c>
      <c r="C2017" s="90">
        <v>9455.0</v>
      </c>
      <c r="D2017" s="90" t="s">
        <v>83</v>
      </c>
      <c r="E2017" s="92">
        <v>1.0</v>
      </c>
      <c r="F2017" s="92">
        <v>0.0465546292052256</v>
      </c>
      <c r="G2017" s="92">
        <v>1.08258146135599</v>
      </c>
      <c r="H2017" s="92">
        <v>0.160619476870882</v>
      </c>
      <c r="I2017" s="93">
        <v>98.75</v>
      </c>
      <c r="J2017" s="90"/>
      <c r="K2017" s="90"/>
      <c r="L2017" s="90"/>
      <c r="M2017" s="90"/>
      <c r="N2017" s="90"/>
      <c r="O2017" s="90"/>
      <c r="P2017" s="90"/>
      <c r="Q2017" s="90"/>
      <c r="R2017" s="90"/>
    </row>
    <row r="2018">
      <c r="A2018" s="89" t="s">
        <v>2173</v>
      </c>
      <c r="B2018" s="90">
        <v>400.0</v>
      </c>
      <c r="C2018" s="90">
        <v>9853.0</v>
      </c>
      <c r="D2018" s="90" t="s">
        <v>83</v>
      </c>
      <c r="E2018" s="92">
        <v>1.0</v>
      </c>
      <c r="F2018" s="92">
        <v>0.00989908376983806</v>
      </c>
      <c r="G2018" s="92">
        <v>1.1556022590065</v>
      </c>
      <c r="H2018" s="92">
        <v>0.159246823168555</v>
      </c>
      <c r="I2018" s="93">
        <v>99.0</v>
      </c>
      <c r="J2018" s="90"/>
      <c r="K2018" s="90"/>
      <c r="L2018" s="90"/>
      <c r="M2018" s="90"/>
      <c r="N2018" s="90"/>
      <c r="O2018" s="90"/>
      <c r="P2018" s="90"/>
      <c r="Q2018" s="90"/>
      <c r="R2018" s="90"/>
    </row>
    <row r="2019">
      <c r="A2019" s="89" t="s">
        <v>2174</v>
      </c>
      <c r="B2019" s="90">
        <v>400.0</v>
      </c>
      <c r="C2019" s="90">
        <v>9853.0</v>
      </c>
      <c r="D2019" s="90" t="s">
        <v>83</v>
      </c>
      <c r="E2019" s="92">
        <v>1.0</v>
      </c>
      <c r="F2019" s="92">
        <v>-0.0162184432047884</v>
      </c>
      <c r="G2019" s="92">
        <v>1.18478398317872</v>
      </c>
      <c r="H2019" s="92">
        <v>0.160153465483878</v>
      </c>
      <c r="I2019" s="93">
        <v>98.75</v>
      </c>
      <c r="J2019" s="90"/>
      <c r="K2019" s="90"/>
      <c r="L2019" s="90"/>
      <c r="M2019" s="90"/>
      <c r="N2019" s="90"/>
      <c r="O2019" s="90"/>
      <c r="P2019" s="90"/>
      <c r="Q2019" s="90"/>
      <c r="R2019" s="90"/>
    </row>
    <row r="2020">
      <c r="A2020" s="89" t="s">
        <v>2175</v>
      </c>
      <c r="B2020" s="90">
        <v>400.0</v>
      </c>
      <c r="C2020" s="90">
        <v>9641.0</v>
      </c>
      <c r="D2020" s="90" t="s">
        <v>83</v>
      </c>
      <c r="E2020" s="92">
        <v>1.0</v>
      </c>
      <c r="F2020" s="92">
        <v>0.0389427914674969</v>
      </c>
      <c r="G2020" s="92">
        <v>1.06743958975256</v>
      </c>
      <c r="H2020" s="92">
        <v>0.158779601420078</v>
      </c>
      <c r="I2020" s="93">
        <v>98.75</v>
      </c>
      <c r="J2020" s="90"/>
      <c r="K2020" s="90"/>
      <c r="L2020" s="90"/>
      <c r="M2020" s="90"/>
      <c r="N2020" s="90"/>
      <c r="O2020" s="90"/>
      <c r="P2020" s="90"/>
      <c r="Q2020" s="90"/>
      <c r="R2020" s="90"/>
    </row>
    <row r="2021">
      <c r="A2021" s="89" t="s">
        <v>2176</v>
      </c>
      <c r="B2021" s="90">
        <v>400.0</v>
      </c>
      <c r="C2021" s="90">
        <v>9641.0</v>
      </c>
      <c r="D2021" s="90" t="s">
        <v>83</v>
      </c>
      <c r="E2021" s="92">
        <v>1.0</v>
      </c>
      <c r="F2021" s="92">
        <v>0.0503457194651484</v>
      </c>
      <c r="G2021" s="92">
        <v>1.1016216859029</v>
      </c>
      <c r="H2021" s="92">
        <v>0.157889143127905</v>
      </c>
      <c r="I2021" s="93">
        <v>99.25</v>
      </c>
      <c r="J2021" s="90"/>
      <c r="K2021" s="90"/>
      <c r="L2021" s="90"/>
      <c r="M2021" s="90"/>
      <c r="N2021" s="90"/>
      <c r="O2021" s="90"/>
      <c r="P2021" s="90"/>
      <c r="Q2021" s="90"/>
      <c r="R2021" s="90"/>
    </row>
    <row r="2022">
      <c r="A2022" s="89" t="s">
        <v>2177</v>
      </c>
      <c r="B2022" s="90">
        <v>400.0</v>
      </c>
      <c r="C2022" s="90">
        <v>9778.0</v>
      </c>
      <c r="D2022" s="90" t="s">
        <v>83</v>
      </c>
      <c r="E2022" s="92">
        <v>1.0</v>
      </c>
      <c r="F2022" s="92">
        <v>0.0726472513539214</v>
      </c>
      <c r="G2022" s="92">
        <v>1.1354308707422</v>
      </c>
      <c r="H2022" s="92">
        <v>0.158478347024625</v>
      </c>
      <c r="I2022" s="93">
        <v>99.5</v>
      </c>
      <c r="J2022" s="90"/>
      <c r="K2022" s="90"/>
      <c r="L2022" s="90"/>
      <c r="M2022" s="90"/>
      <c r="N2022" s="90"/>
      <c r="O2022" s="90"/>
      <c r="P2022" s="90"/>
      <c r="Q2022" s="90"/>
      <c r="R2022" s="90"/>
    </row>
    <row r="2023">
      <c r="A2023" s="89" t="s">
        <v>2178</v>
      </c>
      <c r="B2023" s="90">
        <v>400.0</v>
      </c>
      <c r="C2023" s="90">
        <v>9778.0</v>
      </c>
      <c r="D2023" s="90" t="s">
        <v>83</v>
      </c>
      <c r="E2023" s="92">
        <v>1.0</v>
      </c>
      <c r="F2023" s="92">
        <v>0.0463037248619221</v>
      </c>
      <c r="G2023" s="92">
        <v>1.1369390847138</v>
      </c>
      <c r="H2023" s="92">
        <v>0.1592578574998</v>
      </c>
      <c r="I2023" s="93">
        <v>99.5</v>
      </c>
      <c r="J2023" s="90"/>
      <c r="K2023" s="90"/>
      <c r="L2023" s="90"/>
      <c r="M2023" s="90"/>
      <c r="N2023" s="90"/>
      <c r="O2023" s="90"/>
      <c r="P2023" s="90"/>
      <c r="Q2023" s="90"/>
      <c r="R2023" s="90"/>
    </row>
    <row r="2024">
      <c r="A2024" s="89" t="s">
        <v>601</v>
      </c>
      <c r="B2024" s="90">
        <v>400.0</v>
      </c>
      <c r="C2024" s="90">
        <v>9820.0</v>
      </c>
      <c r="D2024" s="90" t="s">
        <v>83</v>
      </c>
      <c r="E2024" s="92">
        <v>1.0</v>
      </c>
      <c r="F2024" s="92">
        <v>0.0218011191048362</v>
      </c>
      <c r="G2024" s="92">
        <v>0.926662623909698</v>
      </c>
      <c r="H2024" s="92">
        <v>0.145593986079538</v>
      </c>
      <c r="I2024" s="93">
        <v>98.75</v>
      </c>
      <c r="J2024" s="90"/>
      <c r="K2024" s="90"/>
      <c r="L2024" s="90"/>
      <c r="M2024" s="90"/>
      <c r="N2024" s="90"/>
      <c r="O2024" s="90"/>
      <c r="P2024" s="90"/>
      <c r="Q2024" s="90"/>
      <c r="R2024" s="90"/>
    </row>
    <row r="2025">
      <c r="A2025" s="89" t="s">
        <v>607</v>
      </c>
      <c r="B2025" s="90">
        <v>400.0</v>
      </c>
      <c r="C2025" s="90">
        <v>9820.0</v>
      </c>
      <c r="D2025" s="90" t="s">
        <v>83</v>
      </c>
      <c r="E2025" s="92">
        <v>1.0</v>
      </c>
      <c r="F2025" s="92">
        <v>0.0444696025122151</v>
      </c>
      <c r="G2025" s="92">
        <v>0.98460910204576</v>
      </c>
      <c r="H2025" s="92">
        <v>0.151366209404735</v>
      </c>
      <c r="I2025" s="93">
        <v>99.5</v>
      </c>
      <c r="J2025" s="90"/>
      <c r="K2025" s="90"/>
      <c r="L2025" s="90"/>
      <c r="M2025" s="90"/>
      <c r="N2025" s="90"/>
      <c r="O2025" s="90"/>
      <c r="P2025" s="90"/>
      <c r="Q2025" s="90"/>
      <c r="R2025" s="90"/>
    </row>
    <row r="2026">
      <c r="A2026" s="89" t="s">
        <v>2179</v>
      </c>
      <c r="B2026" s="90">
        <v>400.0</v>
      </c>
      <c r="C2026" s="90">
        <v>10123.0</v>
      </c>
      <c r="D2026" s="90" t="s">
        <v>83</v>
      </c>
      <c r="E2026" s="92">
        <v>0.999999999999999</v>
      </c>
      <c r="F2026" s="92">
        <v>-0.0180071237305887</v>
      </c>
      <c r="G2026" s="92">
        <v>1.13417268479662</v>
      </c>
      <c r="H2026" s="92">
        <v>0.15372643267949</v>
      </c>
      <c r="I2026" s="93">
        <v>99.25</v>
      </c>
      <c r="J2026" s="90"/>
      <c r="K2026" s="90"/>
      <c r="L2026" s="90"/>
      <c r="M2026" s="90"/>
      <c r="N2026" s="90"/>
      <c r="O2026" s="90"/>
      <c r="P2026" s="90"/>
      <c r="Q2026" s="90"/>
      <c r="R2026" s="90"/>
    </row>
    <row r="2027">
      <c r="A2027" s="89" t="s">
        <v>2180</v>
      </c>
      <c r="B2027" s="90">
        <v>400.0</v>
      </c>
      <c r="C2027" s="90">
        <v>10123.0</v>
      </c>
      <c r="D2027" s="90" t="s">
        <v>83</v>
      </c>
      <c r="E2027" s="92">
        <v>0.999999999999999</v>
      </c>
      <c r="F2027" s="92">
        <v>0.0121968532653012</v>
      </c>
      <c r="G2027" s="92">
        <v>1.11580367561188</v>
      </c>
      <c r="H2027" s="92">
        <v>0.152731000613935</v>
      </c>
      <c r="I2027" s="93">
        <v>98.75</v>
      </c>
      <c r="J2027" s="90"/>
      <c r="K2027" s="90"/>
      <c r="L2027" s="90"/>
      <c r="M2027" s="90"/>
      <c r="N2027" s="90"/>
      <c r="O2027" s="90"/>
      <c r="P2027" s="90"/>
      <c r="Q2027" s="90"/>
      <c r="R2027" s="90"/>
    </row>
    <row r="2028">
      <c r="A2028" s="89" t="s">
        <v>2181</v>
      </c>
      <c r="B2028" s="90">
        <v>400.0</v>
      </c>
      <c r="C2028" s="90">
        <v>9959.0</v>
      </c>
      <c r="D2028" s="90" t="s">
        <v>83</v>
      </c>
      <c r="E2028" s="92">
        <v>1.0</v>
      </c>
      <c r="F2028" s="92">
        <v>-0.0209468096173854</v>
      </c>
      <c r="G2028" s="92">
        <v>1.10005312833108</v>
      </c>
      <c r="H2028" s="92">
        <v>0.155238071959801</v>
      </c>
      <c r="I2028" s="93">
        <v>99.0</v>
      </c>
      <c r="J2028" s="90"/>
      <c r="K2028" s="90"/>
      <c r="L2028" s="90"/>
      <c r="M2028" s="90"/>
      <c r="N2028" s="90"/>
      <c r="O2028" s="90"/>
      <c r="P2028" s="90"/>
      <c r="Q2028" s="90"/>
      <c r="R2028" s="90"/>
    </row>
    <row r="2029">
      <c r="A2029" s="89" t="s">
        <v>2182</v>
      </c>
      <c r="B2029" s="90">
        <v>400.0</v>
      </c>
      <c r="C2029" s="90">
        <v>9959.0</v>
      </c>
      <c r="D2029" s="90" t="s">
        <v>83</v>
      </c>
      <c r="E2029" s="92">
        <v>1.0</v>
      </c>
      <c r="F2029" s="92">
        <v>0.00374298823587285</v>
      </c>
      <c r="G2029" s="92">
        <v>1.08536108041576</v>
      </c>
      <c r="H2029" s="92">
        <v>0.155159165569682</v>
      </c>
      <c r="I2029" s="93">
        <v>98.5</v>
      </c>
      <c r="J2029" s="90"/>
      <c r="K2029" s="90"/>
      <c r="L2029" s="90"/>
      <c r="M2029" s="90"/>
      <c r="N2029" s="90"/>
      <c r="O2029" s="90"/>
      <c r="P2029" s="90"/>
      <c r="Q2029" s="90"/>
      <c r="R2029" s="90"/>
    </row>
    <row r="2030">
      <c r="A2030" s="89" t="s">
        <v>2183</v>
      </c>
      <c r="B2030" s="90">
        <v>400.0</v>
      </c>
      <c r="C2030" s="90">
        <v>9956.0</v>
      </c>
      <c r="D2030" s="90" t="s">
        <v>83</v>
      </c>
      <c r="E2030" s="92">
        <v>1.0</v>
      </c>
      <c r="F2030" s="92">
        <v>0.0353933840287332</v>
      </c>
      <c r="G2030" s="92">
        <v>1.11454135603966</v>
      </c>
      <c r="H2030" s="92">
        <v>0.154664814513874</v>
      </c>
      <c r="I2030" s="93">
        <v>99.25</v>
      </c>
      <c r="J2030" s="90"/>
      <c r="K2030" s="90"/>
      <c r="L2030" s="90"/>
      <c r="M2030" s="90"/>
      <c r="N2030" s="90"/>
      <c r="O2030" s="90"/>
      <c r="P2030" s="90"/>
      <c r="Q2030" s="90"/>
      <c r="R2030" s="90"/>
    </row>
    <row r="2031">
      <c r="A2031" s="89" t="s">
        <v>2184</v>
      </c>
      <c r="B2031" s="90">
        <v>400.0</v>
      </c>
      <c r="C2031" s="90">
        <v>9956.0</v>
      </c>
      <c r="D2031" s="90" t="s">
        <v>83</v>
      </c>
      <c r="E2031" s="92">
        <v>1.0</v>
      </c>
      <c r="F2031" s="92">
        <v>0.0211241541563</v>
      </c>
      <c r="G2031" s="92">
        <v>1.14702972390241</v>
      </c>
      <c r="H2031" s="92">
        <v>0.160398851473967</v>
      </c>
      <c r="I2031" s="93">
        <v>99.0</v>
      </c>
      <c r="J2031" s="90"/>
      <c r="K2031" s="90"/>
      <c r="L2031" s="90"/>
      <c r="M2031" s="90"/>
      <c r="N2031" s="90"/>
      <c r="O2031" s="90"/>
      <c r="P2031" s="90"/>
      <c r="Q2031" s="90"/>
      <c r="R2031" s="90"/>
    </row>
    <row r="2032">
      <c r="A2032" s="89" t="s">
        <v>2185</v>
      </c>
      <c r="B2032" s="90">
        <v>400.0</v>
      </c>
      <c r="C2032" s="90">
        <v>9552.0</v>
      </c>
      <c r="D2032" s="90" t="s">
        <v>83</v>
      </c>
      <c r="E2032" s="92">
        <v>0.999999999999999</v>
      </c>
      <c r="F2032" s="92">
        <v>0.0553844267404367</v>
      </c>
      <c r="G2032" s="92">
        <v>1.14368237700094</v>
      </c>
      <c r="H2032" s="92">
        <v>0.162028729048028</v>
      </c>
      <c r="I2032" s="93">
        <v>99.25</v>
      </c>
      <c r="J2032" s="90"/>
      <c r="K2032" s="90"/>
      <c r="L2032" s="90"/>
      <c r="M2032" s="90"/>
      <c r="N2032" s="90"/>
      <c r="O2032" s="90"/>
      <c r="P2032" s="90"/>
      <c r="Q2032" s="90"/>
      <c r="R2032" s="90"/>
    </row>
    <row r="2033">
      <c r="A2033" s="89" t="s">
        <v>2186</v>
      </c>
      <c r="B2033" s="90">
        <v>400.0</v>
      </c>
      <c r="C2033" s="90">
        <v>9552.0</v>
      </c>
      <c r="D2033" s="90" t="s">
        <v>83</v>
      </c>
      <c r="E2033" s="92">
        <v>0.999999999999999</v>
      </c>
      <c r="F2033" s="92">
        <v>0.027856827695344</v>
      </c>
      <c r="G2033" s="92">
        <v>1.14031897365372</v>
      </c>
      <c r="H2033" s="92">
        <v>0.15958509867633</v>
      </c>
      <c r="I2033" s="93">
        <v>98.0</v>
      </c>
      <c r="J2033" s="90"/>
      <c r="K2033" s="90"/>
      <c r="L2033" s="90"/>
      <c r="M2033" s="90"/>
      <c r="N2033" s="90"/>
      <c r="O2033" s="90"/>
      <c r="P2033" s="90"/>
      <c r="Q2033" s="90"/>
      <c r="R2033" s="90"/>
    </row>
    <row r="2034">
      <c r="A2034" s="89" t="s">
        <v>2187</v>
      </c>
      <c r="B2034" s="90">
        <v>400.0</v>
      </c>
      <c r="C2034" s="90">
        <v>10072.0</v>
      </c>
      <c r="D2034" s="90" t="s">
        <v>83</v>
      </c>
      <c r="E2034" s="92">
        <v>1.0</v>
      </c>
      <c r="F2034" s="92">
        <v>-0.0106203959145255</v>
      </c>
      <c r="G2034" s="92">
        <v>1.0728410031781</v>
      </c>
      <c r="H2034" s="92">
        <v>0.152862863358286</v>
      </c>
      <c r="I2034" s="93">
        <v>99.25</v>
      </c>
      <c r="J2034" s="90"/>
      <c r="K2034" s="90"/>
      <c r="L2034" s="90"/>
      <c r="M2034" s="90"/>
      <c r="N2034" s="90"/>
      <c r="O2034" s="90"/>
      <c r="P2034" s="90"/>
      <c r="Q2034" s="90"/>
      <c r="R2034" s="90"/>
    </row>
    <row r="2035">
      <c r="A2035" s="89" t="s">
        <v>2188</v>
      </c>
      <c r="B2035" s="90">
        <v>400.0</v>
      </c>
      <c r="C2035" s="90">
        <v>10072.0</v>
      </c>
      <c r="D2035" s="90" t="s">
        <v>83</v>
      </c>
      <c r="E2035" s="92">
        <v>1.0</v>
      </c>
      <c r="F2035" s="92">
        <v>-0.00997040378106493</v>
      </c>
      <c r="G2035" s="92">
        <v>1.03186750095112</v>
      </c>
      <c r="H2035" s="92">
        <v>0.149886625246157</v>
      </c>
      <c r="I2035" s="93">
        <v>98.75</v>
      </c>
      <c r="J2035" s="90"/>
      <c r="K2035" s="90"/>
      <c r="L2035" s="90"/>
      <c r="M2035" s="90"/>
      <c r="N2035" s="90"/>
      <c r="O2035" s="90"/>
      <c r="P2035" s="90"/>
      <c r="Q2035" s="90"/>
      <c r="R2035" s="90"/>
    </row>
    <row r="2036">
      <c r="A2036" s="89" t="s">
        <v>2189</v>
      </c>
      <c r="B2036" s="90">
        <v>400.0</v>
      </c>
      <c r="C2036" s="90">
        <v>9821.0</v>
      </c>
      <c r="D2036" s="90" t="s">
        <v>83</v>
      </c>
      <c r="E2036" s="92">
        <v>1.0</v>
      </c>
      <c r="F2036" s="92">
        <v>0.030272297344377</v>
      </c>
      <c r="G2036" s="92">
        <v>1.05912311984393</v>
      </c>
      <c r="H2036" s="92">
        <v>0.151885607211922</v>
      </c>
      <c r="I2036" s="93">
        <v>99.0</v>
      </c>
      <c r="J2036" s="90"/>
      <c r="K2036" s="90"/>
      <c r="L2036" s="90"/>
      <c r="M2036" s="90"/>
      <c r="N2036" s="90"/>
      <c r="O2036" s="90"/>
      <c r="P2036" s="90"/>
      <c r="Q2036" s="90"/>
      <c r="R2036" s="90"/>
    </row>
    <row r="2037">
      <c r="A2037" s="89" t="s">
        <v>2190</v>
      </c>
      <c r="B2037" s="90">
        <v>400.0</v>
      </c>
      <c r="C2037" s="90">
        <v>9821.0</v>
      </c>
      <c r="D2037" s="90" t="s">
        <v>83</v>
      </c>
      <c r="E2037" s="92">
        <v>1.0</v>
      </c>
      <c r="F2037" s="92">
        <v>0.0323469302115073</v>
      </c>
      <c r="G2037" s="92">
        <v>1.05899712164369</v>
      </c>
      <c r="H2037" s="92">
        <v>0.157188522868836</v>
      </c>
      <c r="I2037" s="93">
        <v>99.0</v>
      </c>
      <c r="J2037" s="90"/>
      <c r="K2037" s="90"/>
      <c r="L2037" s="90"/>
      <c r="M2037" s="90"/>
      <c r="N2037" s="90"/>
      <c r="O2037" s="90"/>
      <c r="P2037" s="90"/>
      <c r="Q2037" s="90"/>
      <c r="R2037" s="90"/>
    </row>
    <row r="2038">
      <c r="A2038" s="89" t="s">
        <v>2191</v>
      </c>
      <c r="B2038" s="90">
        <v>400.0</v>
      </c>
      <c r="C2038" s="90">
        <v>10129.0</v>
      </c>
      <c r="D2038" s="90" t="s">
        <v>83</v>
      </c>
      <c r="E2038" s="92">
        <v>1.0</v>
      </c>
      <c r="F2038" s="92">
        <v>-0.0234548715192413</v>
      </c>
      <c r="G2038" s="92">
        <v>1.05151679763979</v>
      </c>
      <c r="H2038" s="92">
        <v>0.150027137895932</v>
      </c>
      <c r="I2038" s="93">
        <v>99.25</v>
      </c>
      <c r="J2038" s="90"/>
      <c r="K2038" s="90"/>
      <c r="L2038" s="90"/>
      <c r="M2038" s="90"/>
      <c r="N2038" s="90"/>
      <c r="O2038" s="90"/>
      <c r="P2038" s="90"/>
      <c r="Q2038" s="90"/>
      <c r="R2038" s="90"/>
    </row>
    <row r="2039">
      <c r="A2039" s="89" t="s">
        <v>2192</v>
      </c>
      <c r="B2039" s="90">
        <v>400.0</v>
      </c>
      <c r="C2039" s="90">
        <v>10129.0</v>
      </c>
      <c r="D2039" s="90" t="s">
        <v>83</v>
      </c>
      <c r="E2039" s="92">
        <v>1.0</v>
      </c>
      <c r="F2039" s="92">
        <v>-0.0258071173642303</v>
      </c>
      <c r="G2039" s="92">
        <v>1.15970704689398</v>
      </c>
      <c r="H2039" s="92">
        <v>0.157032840899917</v>
      </c>
      <c r="I2039" s="93">
        <v>97.75</v>
      </c>
      <c r="J2039" s="90"/>
      <c r="K2039" s="90"/>
      <c r="L2039" s="90"/>
      <c r="M2039" s="90"/>
      <c r="N2039" s="90"/>
      <c r="O2039" s="90"/>
      <c r="P2039" s="90"/>
      <c r="Q2039" s="90"/>
      <c r="R2039" s="90"/>
    </row>
    <row r="2040">
      <c r="A2040" s="89" t="s">
        <v>2193</v>
      </c>
      <c r="B2040" s="90">
        <v>400.0</v>
      </c>
      <c r="C2040" s="90">
        <v>10410.0</v>
      </c>
      <c r="D2040" s="90" t="s">
        <v>83</v>
      </c>
      <c r="E2040" s="92">
        <v>1.0</v>
      </c>
      <c r="F2040" s="92">
        <v>-0.0447420973258504</v>
      </c>
      <c r="G2040" s="92">
        <v>1.04345731388575</v>
      </c>
      <c r="H2040" s="92">
        <v>0.148912162267269</v>
      </c>
      <c r="I2040" s="93">
        <v>99.75</v>
      </c>
      <c r="J2040" s="90"/>
      <c r="K2040" s="90"/>
      <c r="L2040" s="90"/>
      <c r="M2040" s="90"/>
      <c r="N2040" s="90"/>
      <c r="O2040" s="90"/>
      <c r="P2040" s="90"/>
      <c r="Q2040" s="90"/>
      <c r="R2040" s="90"/>
    </row>
    <row r="2041">
      <c r="A2041" s="89" t="s">
        <v>2194</v>
      </c>
      <c r="B2041" s="90">
        <v>400.0</v>
      </c>
      <c r="C2041" s="90">
        <v>10410.0</v>
      </c>
      <c r="D2041" s="90" t="s">
        <v>83</v>
      </c>
      <c r="E2041" s="92">
        <v>1.0</v>
      </c>
      <c r="F2041" s="92">
        <v>-0.0437174347173581</v>
      </c>
      <c r="G2041" s="92">
        <v>1.02918183188362</v>
      </c>
      <c r="H2041" s="92">
        <v>0.147172638631786</v>
      </c>
      <c r="I2041" s="93">
        <v>98.5</v>
      </c>
      <c r="J2041" s="90"/>
      <c r="K2041" s="90"/>
      <c r="L2041" s="90"/>
      <c r="M2041" s="90"/>
      <c r="N2041" s="90"/>
      <c r="O2041" s="90"/>
      <c r="P2041" s="90"/>
      <c r="Q2041" s="90"/>
      <c r="R2041" s="90"/>
    </row>
    <row r="2042">
      <c r="A2042" s="89" t="s">
        <v>2195</v>
      </c>
      <c r="B2042" s="90">
        <v>400.0</v>
      </c>
      <c r="C2042" s="90">
        <v>10339.0</v>
      </c>
      <c r="D2042" s="90" t="s">
        <v>83</v>
      </c>
      <c r="E2042" s="92">
        <v>0.999999999999999</v>
      </c>
      <c r="F2042" s="92">
        <v>-0.056473559987238</v>
      </c>
      <c r="G2042" s="92">
        <v>1.00574607841137</v>
      </c>
      <c r="H2042" s="92">
        <v>0.145756438694111</v>
      </c>
      <c r="I2042" s="93">
        <v>99.0</v>
      </c>
      <c r="J2042" s="90"/>
      <c r="K2042" s="90"/>
      <c r="L2042" s="90"/>
      <c r="M2042" s="90"/>
      <c r="N2042" s="90"/>
      <c r="O2042" s="90"/>
      <c r="P2042" s="90"/>
      <c r="Q2042" s="90"/>
      <c r="R2042" s="90"/>
    </row>
    <row r="2043">
      <c r="A2043" s="89" t="s">
        <v>2196</v>
      </c>
      <c r="B2043" s="90">
        <v>400.0</v>
      </c>
      <c r="C2043" s="90">
        <v>10339.0</v>
      </c>
      <c r="D2043" s="90" t="s">
        <v>83</v>
      </c>
      <c r="E2043" s="92">
        <v>0.999999999999999</v>
      </c>
      <c r="F2043" s="92">
        <v>-0.0562395556190362</v>
      </c>
      <c r="G2043" s="92">
        <v>0.991092589338091</v>
      </c>
      <c r="H2043" s="92">
        <v>0.146148804366165</v>
      </c>
      <c r="I2043" s="93">
        <v>98.5</v>
      </c>
      <c r="J2043" s="90"/>
      <c r="K2043" s="90"/>
      <c r="L2043" s="90"/>
      <c r="M2043" s="90"/>
      <c r="N2043" s="90"/>
      <c r="O2043" s="90"/>
      <c r="P2043" s="90"/>
      <c r="Q2043" s="90"/>
      <c r="R2043" s="90"/>
    </row>
    <row r="2044">
      <c r="A2044" s="89" t="s">
        <v>2197</v>
      </c>
      <c r="B2044" s="90">
        <v>400.0</v>
      </c>
      <c r="C2044" s="90">
        <v>9802.0</v>
      </c>
      <c r="D2044" s="90" t="s">
        <v>83</v>
      </c>
      <c r="E2044" s="92">
        <v>1.0</v>
      </c>
      <c r="F2044" s="92">
        <v>-0.0193093922781903</v>
      </c>
      <c r="G2044" s="92">
        <v>1.14469247196351</v>
      </c>
      <c r="H2044" s="92">
        <v>0.158220174904293</v>
      </c>
      <c r="I2044" s="93">
        <v>98.75</v>
      </c>
      <c r="J2044" s="90"/>
      <c r="K2044" s="90"/>
      <c r="L2044" s="90"/>
      <c r="M2044" s="90"/>
      <c r="N2044" s="90"/>
      <c r="O2044" s="90"/>
      <c r="P2044" s="90"/>
      <c r="Q2044" s="90"/>
      <c r="R2044" s="90"/>
    </row>
    <row r="2045">
      <c r="A2045" s="89" t="s">
        <v>2198</v>
      </c>
      <c r="B2045" s="90">
        <v>400.0</v>
      </c>
      <c r="C2045" s="90">
        <v>9802.0</v>
      </c>
      <c r="D2045" s="90" t="s">
        <v>83</v>
      </c>
      <c r="E2045" s="92">
        <v>1.0</v>
      </c>
      <c r="F2045" s="92">
        <v>-0.0214127958583457</v>
      </c>
      <c r="G2045" s="92">
        <v>1.15600857961908</v>
      </c>
      <c r="H2045" s="92">
        <v>0.163324802705291</v>
      </c>
      <c r="I2045" s="93">
        <v>97.75</v>
      </c>
      <c r="J2045" s="90"/>
      <c r="K2045" s="90"/>
      <c r="L2045" s="90"/>
      <c r="M2045" s="90"/>
      <c r="N2045" s="90"/>
      <c r="O2045" s="90"/>
      <c r="P2045" s="90"/>
      <c r="Q2045" s="90"/>
      <c r="R2045" s="90"/>
    </row>
    <row r="2046">
      <c r="A2046" s="89" t="s">
        <v>613</v>
      </c>
      <c r="B2046" s="90">
        <v>400.0</v>
      </c>
      <c r="C2046" s="90">
        <v>9986.0</v>
      </c>
      <c r="D2046" s="90" t="s">
        <v>83</v>
      </c>
      <c r="E2046" s="92">
        <v>1.0</v>
      </c>
      <c r="F2046" s="92">
        <v>0.00298146189389234</v>
      </c>
      <c r="G2046" s="92">
        <v>1.02289676886563</v>
      </c>
      <c r="H2046" s="92">
        <v>0.151094902404443</v>
      </c>
      <c r="I2046" s="93">
        <v>98.75</v>
      </c>
      <c r="J2046" s="90"/>
      <c r="K2046" s="90"/>
      <c r="L2046" s="90"/>
      <c r="M2046" s="90"/>
      <c r="N2046" s="90"/>
      <c r="O2046" s="90"/>
      <c r="P2046" s="90"/>
      <c r="Q2046" s="90"/>
      <c r="R2046" s="90"/>
    </row>
    <row r="2047">
      <c r="A2047" s="89" t="s">
        <v>617</v>
      </c>
      <c r="B2047" s="90">
        <v>400.0</v>
      </c>
      <c r="C2047" s="90">
        <v>9986.0</v>
      </c>
      <c r="D2047" s="90" t="s">
        <v>83</v>
      </c>
      <c r="E2047" s="92">
        <v>1.0</v>
      </c>
      <c r="F2047" s="92">
        <v>0.0193705401759801</v>
      </c>
      <c r="G2047" s="92">
        <v>0.955903546820373</v>
      </c>
      <c r="H2047" s="92">
        <v>0.147162717229854</v>
      </c>
      <c r="I2047" s="93">
        <v>99.0</v>
      </c>
      <c r="J2047" s="90"/>
      <c r="K2047" s="90"/>
      <c r="L2047" s="90"/>
      <c r="M2047" s="90"/>
      <c r="N2047" s="90"/>
      <c r="O2047" s="90"/>
      <c r="P2047" s="90"/>
      <c r="Q2047" s="90"/>
      <c r="R2047" s="90"/>
    </row>
    <row r="2048">
      <c r="A2048" s="89" t="s">
        <v>2199</v>
      </c>
      <c r="B2048" s="90">
        <v>400.0</v>
      </c>
      <c r="C2048" s="90">
        <v>9769.0</v>
      </c>
      <c r="D2048" s="90" t="s">
        <v>83</v>
      </c>
      <c r="E2048" s="92">
        <v>1.0</v>
      </c>
      <c r="F2048" s="92">
        <v>0.046870988274544</v>
      </c>
      <c r="G2048" s="92">
        <v>1.06147790300098</v>
      </c>
      <c r="H2048" s="92">
        <v>0.155946006070733</v>
      </c>
      <c r="I2048" s="93">
        <v>98.75</v>
      </c>
      <c r="J2048" s="90"/>
      <c r="K2048" s="90"/>
      <c r="L2048" s="90"/>
      <c r="M2048" s="90"/>
      <c r="N2048" s="90"/>
      <c r="O2048" s="90"/>
      <c r="P2048" s="90"/>
      <c r="Q2048" s="90"/>
      <c r="R2048" s="90"/>
    </row>
    <row r="2049">
      <c r="A2049" s="89" t="s">
        <v>2200</v>
      </c>
      <c r="B2049" s="90">
        <v>400.0</v>
      </c>
      <c r="C2049" s="90">
        <v>9769.0</v>
      </c>
      <c r="D2049" s="90" t="s">
        <v>83</v>
      </c>
      <c r="E2049" s="92">
        <v>1.0</v>
      </c>
      <c r="F2049" s="92">
        <v>0.0169382549791568</v>
      </c>
      <c r="G2049" s="92">
        <v>1.05658763232776</v>
      </c>
      <c r="H2049" s="92">
        <v>0.1571425045464</v>
      </c>
      <c r="I2049" s="93">
        <v>99.75</v>
      </c>
      <c r="J2049" s="90"/>
      <c r="K2049" s="90"/>
      <c r="L2049" s="90"/>
      <c r="M2049" s="90"/>
      <c r="N2049" s="90"/>
      <c r="O2049" s="90"/>
      <c r="P2049" s="90"/>
      <c r="Q2049" s="90"/>
      <c r="R2049" s="90"/>
    </row>
    <row r="2050">
      <c r="A2050" s="89" t="s">
        <v>2201</v>
      </c>
      <c r="B2050" s="90">
        <v>400.0</v>
      </c>
      <c r="C2050" s="90">
        <v>10052.0</v>
      </c>
      <c r="D2050" s="90" t="s">
        <v>83</v>
      </c>
      <c r="E2050" s="92">
        <v>1.0</v>
      </c>
      <c r="F2050" s="92">
        <v>-0.0134456440428052</v>
      </c>
      <c r="G2050" s="92">
        <v>1.10900339826937</v>
      </c>
      <c r="H2050" s="92">
        <v>0.154344081432982</v>
      </c>
      <c r="I2050" s="93">
        <v>98.75</v>
      </c>
      <c r="J2050" s="90"/>
      <c r="K2050" s="90"/>
      <c r="L2050" s="90"/>
      <c r="M2050" s="90"/>
      <c r="N2050" s="90"/>
      <c r="O2050" s="90"/>
      <c r="P2050" s="90"/>
      <c r="Q2050" s="90"/>
      <c r="R2050" s="90"/>
    </row>
    <row r="2051">
      <c r="A2051" s="89" t="s">
        <v>2202</v>
      </c>
      <c r="B2051" s="90">
        <v>400.0</v>
      </c>
      <c r="C2051" s="90">
        <v>10052.0</v>
      </c>
      <c r="D2051" s="90" t="s">
        <v>83</v>
      </c>
      <c r="E2051" s="92">
        <v>1.0</v>
      </c>
      <c r="F2051" s="92">
        <v>-0.0611213674434102</v>
      </c>
      <c r="G2051" s="92">
        <v>1.11044879512207</v>
      </c>
      <c r="H2051" s="92">
        <v>0.158343856264314</v>
      </c>
      <c r="I2051" s="93">
        <v>98.75</v>
      </c>
      <c r="J2051" s="90"/>
      <c r="K2051" s="90"/>
      <c r="L2051" s="90"/>
      <c r="M2051" s="90"/>
      <c r="N2051" s="90"/>
      <c r="O2051" s="90"/>
      <c r="P2051" s="90"/>
      <c r="Q2051" s="90"/>
      <c r="R2051" s="90"/>
    </row>
    <row r="2052">
      <c r="A2052" s="89" t="s">
        <v>2203</v>
      </c>
      <c r="B2052" s="90">
        <v>400.0</v>
      </c>
      <c r="C2052" s="90">
        <v>10286.0</v>
      </c>
      <c r="D2052" s="90" t="s">
        <v>83</v>
      </c>
      <c r="E2052" s="92">
        <v>1.0</v>
      </c>
      <c r="F2052" s="92">
        <v>-0.067854841175652</v>
      </c>
      <c r="G2052" s="92">
        <v>1.15011794393037</v>
      </c>
      <c r="H2052" s="92">
        <v>0.154779489036107</v>
      </c>
      <c r="I2052" s="93">
        <v>99.5</v>
      </c>
      <c r="J2052" s="90"/>
      <c r="K2052" s="90"/>
      <c r="L2052" s="90"/>
      <c r="M2052" s="90"/>
      <c r="N2052" s="90"/>
      <c r="O2052" s="90"/>
      <c r="P2052" s="90"/>
      <c r="Q2052" s="90"/>
      <c r="R2052" s="90"/>
    </row>
    <row r="2053">
      <c r="A2053" s="89" t="s">
        <v>2204</v>
      </c>
      <c r="B2053" s="90">
        <v>400.0</v>
      </c>
      <c r="C2053" s="90">
        <v>10286.0</v>
      </c>
      <c r="D2053" s="90" t="s">
        <v>83</v>
      </c>
      <c r="E2053" s="92">
        <v>1.0</v>
      </c>
      <c r="F2053" s="92">
        <v>-0.0518851623872626</v>
      </c>
      <c r="G2053" s="92">
        <v>1.07821951655369</v>
      </c>
      <c r="H2053" s="92">
        <v>0.149888216270133</v>
      </c>
      <c r="I2053" s="93">
        <v>98.25</v>
      </c>
      <c r="J2053" s="90"/>
      <c r="K2053" s="90"/>
      <c r="L2053" s="90"/>
      <c r="M2053" s="90"/>
      <c r="N2053" s="90"/>
      <c r="O2053" s="90"/>
      <c r="P2053" s="90"/>
      <c r="Q2053" s="90"/>
      <c r="R2053" s="90"/>
    </row>
    <row r="2054">
      <c r="A2054" s="89" t="s">
        <v>2205</v>
      </c>
      <c r="B2054" s="90">
        <v>400.0</v>
      </c>
      <c r="C2054" s="90">
        <v>10151.0</v>
      </c>
      <c r="D2054" s="90" t="s">
        <v>83</v>
      </c>
      <c r="E2054" s="92">
        <v>1.0</v>
      </c>
      <c r="F2054" s="92">
        <v>-0.0582038620957047</v>
      </c>
      <c r="G2054" s="92">
        <v>1.04330584805978</v>
      </c>
      <c r="H2054" s="92">
        <v>0.148231138705998</v>
      </c>
      <c r="I2054" s="93">
        <v>98.5</v>
      </c>
      <c r="J2054" s="90"/>
      <c r="K2054" s="90"/>
      <c r="L2054" s="90"/>
      <c r="M2054" s="90"/>
      <c r="N2054" s="90"/>
      <c r="O2054" s="90"/>
      <c r="P2054" s="90"/>
      <c r="Q2054" s="90"/>
      <c r="R2054" s="90"/>
    </row>
    <row r="2055">
      <c r="A2055" s="89" t="s">
        <v>2206</v>
      </c>
      <c r="B2055" s="90">
        <v>400.0</v>
      </c>
      <c r="C2055" s="90">
        <v>10151.0</v>
      </c>
      <c r="D2055" s="90" t="s">
        <v>83</v>
      </c>
      <c r="E2055" s="92">
        <v>1.0</v>
      </c>
      <c r="F2055" s="92">
        <v>-0.0703096436922559</v>
      </c>
      <c r="G2055" s="92">
        <v>1.06572760592067</v>
      </c>
      <c r="H2055" s="92">
        <v>0.152123340492049</v>
      </c>
      <c r="I2055" s="93">
        <v>99.0</v>
      </c>
      <c r="J2055" s="90"/>
      <c r="K2055" s="90"/>
      <c r="L2055" s="90"/>
      <c r="M2055" s="90"/>
      <c r="N2055" s="90"/>
      <c r="O2055" s="90"/>
      <c r="P2055" s="90"/>
      <c r="Q2055" s="90"/>
      <c r="R2055" s="90"/>
    </row>
    <row r="2056">
      <c r="A2056" s="89" t="s">
        <v>2207</v>
      </c>
      <c r="B2056" s="90">
        <v>400.0</v>
      </c>
      <c r="C2056" s="90">
        <v>10178.0</v>
      </c>
      <c r="D2056" s="90" t="s">
        <v>83</v>
      </c>
      <c r="E2056" s="92">
        <v>1.0</v>
      </c>
      <c r="F2056" s="92">
        <v>-0.0391263183640703</v>
      </c>
      <c r="G2056" s="92">
        <v>1.00821347040831</v>
      </c>
      <c r="H2056" s="92">
        <v>0.151311587749149</v>
      </c>
      <c r="I2056" s="93">
        <v>98.5</v>
      </c>
      <c r="J2056" s="90"/>
      <c r="K2056" s="90"/>
      <c r="L2056" s="90"/>
      <c r="M2056" s="90"/>
      <c r="N2056" s="90"/>
      <c r="O2056" s="90"/>
      <c r="P2056" s="90"/>
      <c r="Q2056" s="90"/>
      <c r="R2056" s="90"/>
    </row>
    <row r="2057">
      <c r="A2057" s="89" t="s">
        <v>2208</v>
      </c>
      <c r="B2057" s="90">
        <v>400.0</v>
      </c>
      <c r="C2057" s="90">
        <v>10178.0</v>
      </c>
      <c r="D2057" s="90" t="s">
        <v>83</v>
      </c>
      <c r="E2057" s="92">
        <v>1.0</v>
      </c>
      <c r="F2057" s="92">
        <v>-0.0175562830447206</v>
      </c>
      <c r="G2057" s="92">
        <v>1.03293496014201</v>
      </c>
      <c r="H2057" s="92">
        <v>0.151834673341137</v>
      </c>
      <c r="I2057" s="93">
        <v>99.25</v>
      </c>
      <c r="J2057" s="90"/>
      <c r="K2057" s="90"/>
      <c r="L2057" s="90"/>
      <c r="M2057" s="90"/>
      <c r="N2057" s="90"/>
      <c r="O2057" s="90"/>
      <c r="P2057" s="90"/>
      <c r="Q2057" s="90"/>
      <c r="R2057" s="90"/>
    </row>
    <row r="2058">
      <c r="A2058" s="89" t="s">
        <v>2209</v>
      </c>
      <c r="B2058" s="90">
        <v>400.0</v>
      </c>
      <c r="C2058" s="90">
        <v>10018.0</v>
      </c>
      <c r="D2058" s="90" t="s">
        <v>83</v>
      </c>
      <c r="E2058" s="92">
        <v>0.999999999999998</v>
      </c>
      <c r="F2058" s="92">
        <v>0.00334587568015517</v>
      </c>
      <c r="G2058" s="92">
        <v>1.06207946274832</v>
      </c>
      <c r="H2058" s="92">
        <v>0.156254373851397</v>
      </c>
      <c r="I2058" s="93">
        <v>98.75</v>
      </c>
      <c r="J2058" s="90"/>
      <c r="K2058" s="90"/>
      <c r="L2058" s="90"/>
      <c r="M2058" s="90"/>
      <c r="N2058" s="90"/>
      <c r="O2058" s="90"/>
      <c r="P2058" s="90"/>
      <c r="Q2058" s="90"/>
      <c r="R2058" s="90"/>
    </row>
    <row r="2059">
      <c r="A2059" s="89" t="s">
        <v>2210</v>
      </c>
      <c r="B2059" s="90">
        <v>400.0</v>
      </c>
      <c r="C2059" s="90">
        <v>10018.0</v>
      </c>
      <c r="D2059" s="90" t="s">
        <v>83</v>
      </c>
      <c r="E2059" s="92">
        <v>0.999999999999998</v>
      </c>
      <c r="F2059" s="92">
        <v>-0.00723517679190476</v>
      </c>
      <c r="G2059" s="92">
        <v>1.03465365149068</v>
      </c>
      <c r="H2059" s="92">
        <v>0.151230983360264</v>
      </c>
      <c r="I2059" s="93">
        <v>99.0</v>
      </c>
      <c r="J2059" s="90"/>
      <c r="K2059" s="90"/>
      <c r="L2059" s="90"/>
      <c r="M2059" s="90"/>
      <c r="N2059" s="90"/>
      <c r="O2059" s="90"/>
      <c r="P2059" s="90"/>
      <c r="Q2059" s="90"/>
      <c r="R2059" s="90"/>
    </row>
    <row r="2060">
      <c r="A2060" s="89" t="s">
        <v>2211</v>
      </c>
      <c r="B2060" s="90">
        <v>400.0</v>
      </c>
      <c r="C2060" s="90">
        <v>9976.0</v>
      </c>
      <c r="D2060" s="90" t="s">
        <v>83</v>
      </c>
      <c r="E2060" s="92">
        <v>1.0</v>
      </c>
      <c r="F2060" s="92">
        <v>-7.80105690507224E-4</v>
      </c>
      <c r="G2060" s="92">
        <v>1.0785103189004</v>
      </c>
      <c r="H2060" s="92">
        <v>0.155343120008761</v>
      </c>
      <c r="I2060" s="93">
        <v>98.5</v>
      </c>
      <c r="J2060" s="90"/>
      <c r="K2060" s="90"/>
      <c r="L2060" s="90"/>
      <c r="M2060" s="90"/>
      <c r="N2060" s="90"/>
      <c r="O2060" s="90"/>
      <c r="P2060" s="90"/>
      <c r="Q2060" s="90"/>
      <c r="R2060" s="90"/>
    </row>
    <row r="2061">
      <c r="A2061" s="89" t="s">
        <v>2212</v>
      </c>
      <c r="B2061" s="90">
        <v>400.0</v>
      </c>
      <c r="C2061" s="90">
        <v>9976.0</v>
      </c>
      <c r="D2061" s="90" t="s">
        <v>83</v>
      </c>
      <c r="E2061" s="92">
        <v>1.0</v>
      </c>
      <c r="F2061" s="92">
        <v>0.0309311708124553</v>
      </c>
      <c r="G2061" s="92">
        <v>1.11102120861709</v>
      </c>
      <c r="H2061" s="92">
        <v>0.153510009042021</v>
      </c>
      <c r="I2061" s="93">
        <v>99.5</v>
      </c>
      <c r="J2061" s="90"/>
      <c r="K2061" s="90"/>
      <c r="L2061" s="90"/>
      <c r="M2061" s="90"/>
      <c r="N2061" s="90"/>
      <c r="O2061" s="90"/>
      <c r="P2061" s="90"/>
      <c r="Q2061" s="90"/>
      <c r="R2061" s="90"/>
    </row>
    <row r="2062">
      <c r="A2062" s="89" t="s">
        <v>2213</v>
      </c>
      <c r="B2062" s="90">
        <v>400.0</v>
      </c>
      <c r="C2062" s="90">
        <v>10341.0</v>
      </c>
      <c r="D2062" s="90" t="s">
        <v>83</v>
      </c>
      <c r="E2062" s="92">
        <v>0.999999999999998</v>
      </c>
      <c r="F2062" s="92">
        <v>-0.0388286969190229</v>
      </c>
      <c r="G2062" s="92">
        <v>1.01473876103191</v>
      </c>
      <c r="H2062" s="92">
        <v>0.149032803089106</v>
      </c>
      <c r="I2062" s="93">
        <v>99.0</v>
      </c>
      <c r="J2062" s="90"/>
      <c r="K2062" s="90"/>
      <c r="L2062" s="90"/>
      <c r="M2062" s="90"/>
      <c r="N2062" s="90"/>
      <c r="O2062" s="90"/>
      <c r="P2062" s="90"/>
      <c r="Q2062" s="90"/>
      <c r="R2062" s="90"/>
    </row>
    <row r="2063">
      <c r="A2063" s="89" t="s">
        <v>2214</v>
      </c>
      <c r="B2063" s="90">
        <v>400.0</v>
      </c>
      <c r="C2063" s="90">
        <v>10341.0</v>
      </c>
      <c r="D2063" s="90" t="s">
        <v>83</v>
      </c>
      <c r="E2063" s="92">
        <v>0.999999999999998</v>
      </c>
      <c r="F2063" s="92">
        <v>-0.0231921757779577</v>
      </c>
      <c r="G2063" s="92">
        <v>0.990489064137722</v>
      </c>
      <c r="H2063" s="92">
        <v>0.146464094574467</v>
      </c>
      <c r="I2063" s="93">
        <v>99.25</v>
      </c>
      <c r="J2063" s="90"/>
      <c r="K2063" s="90"/>
      <c r="L2063" s="90"/>
      <c r="M2063" s="90"/>
      <c r="N2063" s="90"/>
      <c r="O2063" s="90"/>
      <c r="P2063" s="90"/>
      <c r="Q2063" s="90"/>
      <c r="R2063" s="90"/>
    </row>
    <row r="2064">
      <c r="A2064" s="89" t="s">
        <v>2215</v>
      </c>
      <c r="B2064" s="90">
        <v>400.0</v>
      </c>
      <c r="C2064" s="90">
        <v>9781.0</v>
      </c>
      <c r="D2064" s="90" t="s">
        <v>83</v>
      </c>
      <c r="E2064" s="92">
        <v>1.0</v>
      </c>
      <c r="F2064" s="92">
        <v>0.0314843393374508</v>
      </c>
      <c r="G2064" s="92">
        <v>1.01733169982193</v>
      </c>
      <c r="H2064" s="92">
        <v>0.152120867669722</v>
      </c>
      <c r="I2064" s="93">
        <v>99.5</v>
      </c>
      <c r="J2064" s="90"/>
      <c r="K2064" s="90"/>
      <c r="L2064" s="90"/>
      <c r="M2064" s="90"/>
      <c r="N2064" s="90"/>
      <c r="O2064" s="90"/>
      <c r="P2064" s="90"/>
      <c r="Q2064" s="90"/>
      <c r="R2064" s="90"/>
    </row>
    <row r="2065">
      <c r="A2065" s="89" t="s">
        <v>2216</v>
      </c>
      <c r="B2065" s="90">
        <v>400.0</v>
      </c>
      <c r="C2065" s="90">
        <v>9781.0</v>
      </c>
      <c r="D2065" s="90" t="s">
        <v>83</v>
      </c>
      <c r="E2065" s="92">
        <v>1.0</v>
      </c>
      <c r="F2065" s="92">
        <v>0.00466170371390012</v>
      </c>
      <c r="G2065" s="92">
        <v>0.923838515807628</v>
      </c>
      <c r="H2065" s="92">
        <v>0.147227418883694</v>
      </c>
      <c r="I2065" s="93">
        <v>98.5</v>
      </c>
      <c r="J2065" s="90"/>
      <c r="K2065" s="90"/>
      <c r="L2065" s="90"/>
      <c r="M2065" s="90"/>
      <c r="N2065" s="90"/>
      <c r="O2065" s="90"/>
      <c r="P2065" s="90"/>
      <c r="Q2065" s="90"/>
      <c r="R2065" s="90"/>
    </row>
    <row r="2066">
      <c r="A2066" s="89" t="s">
        <v>2217</v>
      </c>
      <c r="B2066" s="90">
        <v>400.0</v>
      </c>
      <c r="C2066" s="90">
        <v>10070.0</v>
      </c>
      <c r="D2066" s="90" t="s">
        <v>83</v>
      </c>
      <c r="E2066" s="92">
        <v>0.999999999999999</v>
      </c>
      <c r="F2066" s="92">
        <v>0.0188937419637691</v>
      </c>
      <c r="G2066" s="92">
        <v>1.11837338942539</v>
      </c>
      <c r="H2066" s="92">
        <v>0.154018734277535</v>
      </c>
      <c r="I2066" s="93">
        <v>99.25</v>
      </c>
      <c r="J2066" s="90"/>
      <c r="K2066" s="90"/>
      <c r="L2066" s="90"/>
      <c r="M2066" s="90"/>
      <c r="N2066" s="90"/>
      <c r="O2066" s="90"/>
      <c r="P2066" s="90"/>
      <c r="Q2066" s="90"/>
      <c r="R2066" s="90"/>
    </row>
    <row r="2067">
      <c r="A2067" s="89" t="s">
        <v>2218</v>
      </c>
      <c r="B2067" s="90">
        <v>400.0</v>
      </c>
      <c r="C2067" s="90">
        <v>10070.0</v>
      </c>
      <c r="D2067" s="90" t="s">
        <v>83</v>
      </c>
      <c r="E2067" s="92">
        <v>0.999999999999999</v>
      </c>
      <c r="F2067" s="92">
        <v>-0.0106488767983246</v>
      </c>
      <c r="G2067" s="92">
        <v>1.08268002347994</v>
      </c>
      <c r="H2067" s="92">
        <v>0.151999356499591</v>
      </c>
      <c r="I2067" s="93">
        <v>98.75</v>
      </c>
      <c r="J2067" s="90"/>
      <c r="K2067" s="90"/>
      <c r="L2067" s="90"/>
      <c r="M2067" s="90"/>
      <c r="N2067" s="90"/>
      <c r="O2067" s="90"/>
      <c r="P2067" s="90"/>
      <c r="Q2067" s="90"/>
      <c r="R2067" s="90"/>
    </row>
    <row r="2068">
      <c r="A2068" s="89" t="s">
        <v>623</v>
      </c>
      <c r="B2068" s="90">
        <v>400.0</v>
      </c>
      <c r="C2068" s="90">
        <v>10291.0</v>
      </c>
      <c r="D2068" s="90" t="s">
        <v>83</v>
      </c>
      <c r="E2068" s="92">
        <v>0.999999999999998</v>
      </c>
      <c r="F2068" s="92">
        <v>-0.00802190784508892</v>
      </c>
      <c r="G2068" s="92">
        <v>1.04916886070961</v>
      </c>
      <c r="H2068" s="92">
        <v>0.150224153447215</v>
      </c>
      <c r="I2068" s="93">
        <v>99.0</v>
      </c>
      <c r="J2068" s="90"/>
      <c r="K2068" s="90"/>
      <c r="L2068" s="90"/>
      <c r="M2068" s="90"/>
      <c r="N2068" s="90"/>
      <c r="O2068" s="90"/>
      <c r="P2068" s="90"/>
      <c r="Q2068" s="90"/>
      <c r="R2068" s="90"/>
    </row>
    <row r="2069">
      <c r="A2069" s="89" t="s">
        <v>629</v>
      </c>
      <c r="B2069" s="90">
        <v>400.0</v>
      </c>
      <c r="C2069" s="90">
        <v>10291.0</v>
      </c>
      <c r="D2069" s="90" t="s">
        <v>83</v>
      </c>
      <c r="E2069" s="92">
        <v>0.999999999999998</v>
      </c>
      <c r="F2069" s="92">
        <v>-0.0350577705868386</v>
      </c>
      <c r="G2069" s="92">
        <v>1.06462165427465</v>
      </c>
      <c r="H2069" s="92">
        <v>0.146001700234175</v>
      </c>
      <c r="I2069" s="93">
        <v>99.25</v>
      </c>
      <c r="J2069" s="90"/>
      <c r="K2069" s="90"/>
      <c r="L2069" s="90"/>
      <c r="M2069" s="90"/>
      <c r="N2069" s="90"/>
      <c r="O2069" s="90"/>
      <c r="P2069" s="90"/>
      <c r="Q2069" s="90"/>
      <c r="R2069" s="90"/>
    </row>
    <row r="2070">
      <c r="A2070" s="89" t="s">
        <v>2219</v>
      </c>
      <c r="B2070" s="90">
        <v>400.0</v>
      </c>
      <c r="C2070" s="90">
        <v>9836.0</v>
      </c>
      <c r="D2070" s="90" t="s">
        <v>83</v>
      </c>
      <c r="E2070" s="92">
        <v>0.999999999999999</v>
      </c>
      <c r="F2070" s="92">
        <v>0.0522207775212225</v>
      </c>
      <c r="G2070" s="92">
        <v>1.06152408128636</v>
      </c>
      <c r="H2070" s="92">
        <v>0.152029422597234</v>
      </c>
      <c r="I2070" s="93">
        <v>99.25</v>
      </c>
      <c r="J2070" s="90"/>
      <c r="K2070" s="90"/>
      <c r="L2070" s="90"/>
      <c r="M2070" s="90"/>
      <c r="N2070" s="90"/>
      <c r="O2070" s="90"/>
      <c r="P2070" s="90"/>
      <c r="Q2070" s="90"/>
      <c r="R2070" s="90"/>
    </row>
    <row r="2071">
      <c r="A2071" s="89" t="s">
        <v>2220</v>
      </c>
      <c r="B2071" s="90">
        <v>400.0</v>
      </c>
      <c r="C2071" s="90">
        <v>9836.0</v>
      </c>
      <c r="D2071" s="90" t="s">
        <v>83</v>
      </c>
      <c r="E2071" s="92">
        <v>0.999999999999999</v>
      </c>
      <c r="F2071" s="92">
        <v>0.0486724854982836</v>
      </c>
      <c r="G2071" s="92">
        <v>1.04458204081246</v>
      </c>
      <c r="H2071" s="92">
        <v>0.154915956939635</v>
      </c>
      <c r="I2071" s="93">
        <v>99.0</v>
      </c>
      <c r="J2071" s="90"/>
      <c r="K2071" s="90"/>
      <c r="L2071" s="90"/>
      <c r="M2071" s="90"/>
      <c r="N2071" s="90"/>
      <c r="O2071" s="90"/>
      <c r="P2071" s="90"/>
      <c r="Q2071" s="90"/>
      <c r="R2071" s="90"/>
    </row>
    <row r="2072">
      <c r="A2072" s="89" t="s">
        <v>2221</v>
      </c>
      <c r="B2072" s="90">
        <v>400.0</v>
      </c>
      <c r="C2072" s="90">
        <v>10043.0</v>
      </c>
      <c r="D2072" s="90" t="s">
        <v>83</v>
      </c>
      <c r="E2072" s="92">
        <v>1.0</v>
      </c>
      <c r="F2072" s="92">
        <v>-0.0251197887489237</v>
      </c>
      <c r="G2072" s="92">
        <v>1.02911153609526</v>
      </c>
      <c r="H2072" s="92">
        <v>0.149718498929007</v>
      </c>
      <c r="I2072" s="93">
        <v>99.25</v>
      </c>
      <c r="J2072" s="90"/>
      <c r="K2072" s="90"/>
      <c r="L2072" s="90"/>
      <c r="M2072" s="90"/>
      <c r="N2072" s="90"/>
      <c r="O2072" s="90"/>
      <c r="P2072" s="90"/>
      <c r="Q2072" s="90"/>
      <c r="R2072" s="90"/>
    </row>
    <row r="2073">
      <c r="A2073" s="89" t="s">
        <v>2222</v>
      </c>
      <c r="B2073" s="90">
        <v>400.0</v>
      </c>
      <c r="C2073" s="90">
        <v>10043.0</v>
      </c>
      <c r="D2073" s="90" t="s">
        <v>83</v>
      </c>
      <c r="E2073" s="92">
        <v>1.0</v>
      </c>
      <c r="F2073" s="92">
        <v>-0.0083182708560095</v>
      </c>
      <c r="G2073" s="92">
        <v>1.02567417644786</v>
      </c>
      <c r="H2073" s="92">
        <v>0.152186306481983</v>
      </c>
      <c r="I2073" s="93">
        <v>99.5</v>
      </c>
      <c r="J2073" s="90"/>
      <c r="K2073" s="90"/>
      <c r="L2073" s="90"/>
      <c r="M2073" s="90"/>
      <c r="N2073" s="90"/>
      <c r="O2073" s="90"/>
      <c r="P2073" s="90"/>
      <c r="Q2073" s="90"/>
      <c r="R2073" s="90"/>
    </row>
    <row r="2074">
      <c r="A2074" s="89" t="s">
        <v>2223</v>
      </c>
      <c r="B2074" s="90">
        <v>400.0</v>
      </c>
      <c r="C2074" s="90">
        <v>9913.0</v>
      </c>
      <c r="D2074" s="90" t="s">
        <v>83</v>
      </c>
      <c r="E2074" s="92">
        <v>1.0</v>
      </c>
      <c r="F2074" s="92">
        <v>0.0237235431465548</v>
      </c>
      <c r="G2074" s="92">
        <v>1.05534822058279</v>
      </c>
      <c r="H2074" s="92">
        <v>0.155023390969858</v>
      </c>
      <c r="I2074" s="93">
        <v>98.75</v>
      </c>
      <c r="J2074" s="90"/>
      <c r="K2074" s="90"/>
      <c r="L2074" s="90"/>
      <c r="M2074" s="90"/>
      <c r="N2074" s="90"/>
      <c r="O2074" s="90"/>
      <c r="P2074" s="90"/>
      <c r="Q2074" s="90"/>
      <c r="R2074" s="90"/>
    </row>
    <row r="2075">
      <c r="A2075" s="89" t="s">
        <v>2224</v>
      </c>
      <c r="B2075" s="90">
        <v>400.0</v>
      </c>
      <c r="C2075" s="90">
        <v>9913.0</v>
      </c>
      <c r="D2075" s="90" t="s">
        <v>83</v>
      </c>
      <c r="E2075" s="92">
        <v>1.0</v>
      </c>
      <c r="F2075" s="92">
        <v>-0.00419231867774137</v>
      </c>
      <c r="G2075" s="92">
        <v>1.07036477002206</v>
      </c>
      <c r="H2075" s="92">
        <v>0.156032141395461</v>
      </c>
      <c r="I2075" s="93">
        <v>98.75</v>
      </c>
      <c r="J2075" s="90"/>
      <c r="K2075" s="90"/>
      <c r="L2075" s="90"/>
      <c r="M2075" s="90"/>
      <c r="N2075" s="90"/>
      <c r="O2075" s="90"/>
      <c r="P2075" s="90"/>
      <c r="Q2075" s="90"/>
      <c r="R2075" s="90"/>
    </row>
    <row r="2076">
      <c r="A2076" s="89" t="s">
        <v>2225</v>
      </c>
      <c r="B2076" s="90">
        <v>400.0</v>
      </c>
      <c r="C2076" s="90">
        <v>9643.0</v>
      </c>
      <c r="D2076" s="90" t="s">
        <v>83</v>
      </c>
      <c r="E2076" s="92">
        <v>1.0</v>
      </c>
      <c r="F2076" s="92">
        <v>0.0200602848632588</v>
      </c>
      <c r="G2076" s="92">
        <v>1.22477280159445</v>
      </c>
      <c r="H2076" s="92">
        <v>0.164989914492328</v>
      </c>
      <c r="I2076" s="93">
        <v>98.5</v>
      </c>
      <c r="J2076" s="90"/>
      <c r="K2076" s="90"/>
      <c r="L2076" s="90"/>
      <c r="M2076" s="90"/>
      <c r="N2076" s="90"/>
      <c r="O2076" s="90"/>
      <c r="P2076" s="90"/>
      <c r="Q2076" s="90"/>
      <c r="R2076" s="90"/>
    </row>
    <row r="2077">
      <c r="A2077" s="89" t="s">
        <v>2226</v>
      </c>
      <c r="B2077" s="90">
        <v>400.0</v>
      </c>
      <c r="C2077" s="90">
        <v>9643.0</v>
      </c>
      <c r="D2077" s="90" t="s">
        <v>83</v>
      </c>
      <c r="E2077" s="92">
        <v>1.0</v>
      </c>
      <c r="F2077" s="92">
        <v>0.048825764477633</v>
      </c>
      <c r="G2077" s="92">
        <v>1.0940175018476</v>
      </c>
      <c r="H2077" s="92">
        <v>0.15830380150046</v>
      </c>
      <c r="I2077" s="93">
        <v>99.5</v>
      </c>
      <c r="J2077" s="90"/>
      <c r="K2077" s="90"/>
      <c r="L2077" s="90"/>
      <c r="M2077" s="90"/>
      <c r="N2077" s="90"/>
      <c r="O2077" s="90"/>
      <c r="P2077" s="90"/>
      <c r="Q2077" s="90"/>
      <c r="R2077" s="90"/>
    </row>
    <row r="2078">
      <c r="A2078" s="89" t="s">
        <v>2227</v>
      </c>
      <c r="B2078" s="90">
        <v>400.0</v>
      </c>
      <c r="C2078" s="90">
        <v>10343.0</v>
      </c>
      <c r="D2078" s="90" t="s">
        <v>83</v>
      </c>
      <c r="E2078" s="92">
        <v>1.0</v>
      </c>
      <c r="F2078" s="92">
        <v>-0.0386579895669</v>
      </c>
      <c r="G2078" s="92">
        <v>1.17634012536574</v>
      </c>
      <c r="H2078" s="92">
        <v>0.155799305389357</v>
      </c>
      <c r="I2078" s="93">
        <v>98.25</v>
      </c>
      <c r="J2078" s="90"/>
      <c r="K2078" s="90"/>
      <c r="L2078" s="90"/>
      <c r="M2078" s="90"/>
      <c r="N2078" s="90"/>
      <c r="O2078" s="90"/>
      <c r="P2078" s="90"/>
      <c r="Q2078" s="90"/>
      <c r="R2078" s="90"/>
    </row>
    <row r="2079">
      <c r="A2079" s="89" t="s">
        <v>2228</v>
      </c>
      <c r="B2079" s="90">
        <v>400.0</v>
      </c>
      <c r="C2079" s="90">
        <v>10343.0</v>
      </c>
      <c r="D2079" s="90" t="s">
        <v>83</v>
      </c>
      <c r="E2079" s="92">
        <v>1.0</v>
      </c>
      <c r="F2079" s="92">
        <v>-0.0463322656705699</v>
      </c>
      <c r="G2079" s="92">
        <v>1.14194784060712</v>
      </c>
      <c r="H2079" s="92">
        <v>0.152638494488635</v>
      </c>
      <c r="I2079" s="93">
        <v>99.0</v>
      </c>
      <c r="J2079" s="90"/>
      <c r="K2079" s="90"/>
      <c r="L2079" s="90"/>
      <c r="M2079" s="90"/>
      <c r="N2079" s="90"/>
      <c r="O2079" s="90"/>
      <c r="P2079" s="90"/>
      <c r="Q2079" s="90"/>
      <c r="R2079" s="90"/>
    </row>
    <row r="2080">
      <c r="A2080" s="89" t="s">
        <v>2229</v>
      </c>
      <c r="B2080" s="90">
        <v>400.0</v>
      </c>
      <c r="C2080" s="90">
        <v>10290.0</v>
      </c>
      <c r="D2080" s="90" t="s">
        <v>83</v>
      </c>
      <c r="E2080" s="92">
        <v>0.999999999999999</v>
      </c>
      <c r="F2080" s="92">
        <v>-0.0195869500963111</v>
      </c>
      <c r="G2080" s="92">
        <v>1.05335547536046</v>
      </c>
      <c r="H2080" s="92">
        <v>0.148653209939772</v>
      </c>
      <c r="I2080" s="93">
        <v>99.0</v>
      </c>
      <c r="J2080" s="90"/>
      <c r="K2080" s="90"/>
      <c r="L2080" s="90"/>
      <c r="M2080" s="90"/>
      <c r="N2080" s="90"/>
      <c r="O2080" s="90"/>
      <c r="P2080" s="90"/>
      <c r="Q2080" s="90"/>
      <c r="R2080" s="90"/>
    </row>
    <row r="2081">
      <c r="A2081" s="89" t="s">
        <v>2230</v>
      </c>
      <c r="B2081" s="90">
        <v>400.0</v>
      </c>
      <c r="C2081" s="90">
        <v>10290.0</v>
      </c>
      <c r="D2081" s="90" t="s">
        <v>83</v>
      </c>
      <c r="E2081" s="92">
        <v>0.999999999999999</v>
      </c>
      <c r="F2081" s="92">
        <v>-0.0294104174744928</v>
      </c>
      <c r="G2081" s="92">
        <v>1.0962898544075</v>
      </c>
      <c r="H2081" s="92">
        <v>0.153982160471097</v>
      </c>
      <c r="I2081" s="93">
        <v>98.75</v>
      </c>
      <c r="J2081" s="90"/>
      <c r="K2081" s="90"/>
      <c r="L2081" s="90"/>
      <c r="M2081" s="90"/>
      <c r="N2081" s="90"/>
      <c r="O2081" s="90"/>
      <c r="P2081" s="90"/>
      <c r="Q2081" s="90"/>
      <c r="R2081" s="90"/>
    </row>
    <row r="2082">
      <c r="A2082" s="89" t="s">
        <v>2231</v>
      </c>
      <c r="B2082" s="90">
        <v>400.0</v>
      </c>
      <c r="C2082" s="90">
        <v>10133.0</v>
      </c>
      <c r="D2082" s="90" t="s">
        <v>83</v>
      </c>
      <c r="E2082" s="92">
        <v>1.0</v>
      </c>
      <c r="F2082" s="92">
        <v>-0.0129645214093203</v>
      </c>
      <c r="G2082" s="92">
        <v>1.0095382941931</v>
      </c>
      <c r="H2082" s="92">
        <v>0.148345757660368</v>
      </c>
      <c r="I2082" s="93">
        <v>100.0</v>
      </c>
      <c r="J2082" s="90"/>
      <c r="K2082" s="90"/>
      <c r="L2082" s="90"/>
      <c r="M2082" s="90"/>
      <c r="N2082" s="90"/>
      <c r="O2082" s="90"/>
      <c r="P2082" s="90"/>
      <c r="Q2082" s="90"/>
      <c r="R2082" s="90"/>
    </row>
    <row r="2083">
      <c r="A2083" s="89" t="s">
        <v>2232</v>
      </c>
      <c r="B2083" s="90">
        <v>400.0</v>
      </c>
      <c r="C2083" s="90">
        <v>10133.0</v>
      </c>
      <c r="D2083" s="90" t="s">
        <v>83</v>
      </c>
      <c r="E2083" s="92">
        <v>1.0</v>
      </c>
      <c r="F2083" s="92">
        <v>-9.91187050164646E-4</v>
      </c>
      <c r="G2083" s="92">
        <v>1.03595199931479</v>
      </c>
      <c r="H2083" s="92">
        <v>0.148311234869662</v>
      </c>
      <c r="I2083" s="93">
        <v>98.75</v>
      </c>
      <c r="J2083" s="90"/>
      <c r="K2083" s="90"/>
      <c r="L2083" s="90"/>
      <c r="M2083" s="90"/>
      <c r="N2083" s="90"/>
      <c r="O2083" s="90"/>
      <c r="P2083" s="90"/>
      <c r="Q2083" s="90"/>
      <c r="R2083" s="90"/>
    </row>
    <row r="2084">
      <c r="A2084" s="89" t="s">
        <v>2233</v>
      </c>
      <c r="B2084" s="90">
        <v>400.0</v>
      </c>
      <c r="C2084" s="90">
        <v>10002.0</v>
      </c>
      <c r="D2084" s="90" t="s">
        <v>83</v>
      </c>
      <c r="E2084" s="92">
        <v>1.0</v>
      </c>
      <c r="F2084" s="92">
        <v>-0.0209496852752905</v>
      </c>
      <c r="G2084" s="92">
        <v>1.12916930940063</v>
      </c>
      <c r="H2084" s="92">
        <v>0.155211364531067</v>
      </c>
      <c r="I2084" s="93">
        <v>99.25</v>
      </c>
      <c r="J2084" s="90"/>
      <c r="K2084" s="90"/>
      <c r="L2084" s="90"/>
      <c r="M2084" s="90"/>
      <c r="N2084" s="90"/>
      <c r="O2084" s="90"/>
      <c r="P2084" s="90"/>
      <c r="Q2084" s="90"/>
      <c r="R2084" s="90"/>
    </row>
    <row r="2085">
      <c r="A2085" s="89" t="s">
        <v>2234</v>
      </c>
      <c r="B2085" s="90">
        <v>400.0</v>
      </c>
      <c r="C2085" s="90">
        <v>10002.0</v>
      </c>
      <c r="D2085" s="90" t="s">
        <v>83</v>
      </c>
      <c r="E2085" s="92">
        <v>1.0</v>
      </c>
      <c r="F2085" s="92">
        <v>-0.0389010445477111</v>
      </c>
      <c r="G2085" s="92">
        <v>1.21573124467101</v>
      </c>
      <c r="H2085" s="92">
        <v>0.161274572157728</v>
      </c>
      <c r="I2085" s="93">
        <v>99.0</v>
      </c>
      <c r="J2085" s="90"/>
      <c r="K2085" s="90"/>
      <c r="L2085" s="90"/>
      <c r="M2085" s="90"/>
      <c r="N2085" s="90"/>
      <c r="O2085" s="90"/>
      <c r="P2085" s="90"/>
      <c r="Q2085" s="90"/>
      <c r="R2085" s="90"/>
    </row>
    <row r="2086">
      <c r="A2086" s="89" t="s">
        <v>2235</v>
      </c>
      <c r="B2086" s="90">
        <v>400.0</v>
      </c>
      <c r="C2086" s="90">
        <v>10290.0</v>
      </c>
      <c r="D2086" s="90" t="s">
        <v>83</v>
      </c>
      <c r="E2086" s="92">
        <v>1.0</v>
      </c>
      <c r="F2086" s="92">
        <v>-0.0489600886899182</v>
      </c>
      <c r="G2086" s="92">
        <v>1.0150258042317</v>
      </c>
      <c r="H2086" s="92">
        <v>0.148489385576933</v>
      </c>
      <c r="I2086" s="93">
        <v>99.5</v>
      </c>
      <c r="J2086" s="90"/>
      <c r="K2086" s="90"/>
      <c r="L2086" s="90"/>
      <c r="M2086" s="90"/>
      <c r="N2086" s="90"/>
      <c r="O2086" s="90"/>
      <c r="P2086" s="90"/>
      <c r="Q2086" s="90"/>
      <c r="R2086" s="90"/>
    </row>
    <row r="2087">
      <c r="A2087" s="89" t="s">
        <v>2236</v>
      </c>
      <c r="B2087" s="90">
        <v>400.0</v>
      </c>
      <c r="C2087" s="90">
        <v>10290.0</v>
      </c>
      <c r="D2087" s="90" t="s">
        <v>83</v>
      </c>
      <c r="E2087" s="92">
        <v>1.0</v>
      </c>
      <c r="F2087" s="92">
        <v>-0.0450577680205894</v>
      </c>
      <c r="G2087" s="92">
        <v>1.12206764898994</v>
      </c>
      <c r="H2087" s="92">
        <v>0.153067275219139</v>
      </c>
      <c r="I2087" s="93">
        <v>99.25</v>
      </c>
      <c r="J2087" s="90"/>
      <c r="K2087" s="90"/>
      <c r="L2087" s="90"/>
      <c r="M2087" s="90"/>
      <c r="N2087" s="90"/>
      <c r="O2087" s="90"/>
      <c r="P2087" s="90"/>
      <c r="Q2087" s="90"/>
      <c r="R2087" s="90"/>
    </row>
    <row r="2088">
      <c r="A2088" s="89" t="s">
        <v>2237</v>
      </c>
      <c r="B2088" s="90">
        <v>400.0</v>
      </c>
      <c r="C2088" s="90">
        <v>9794.0</v>
      </c>
      <c r="D2088" s="90" t="s">
        <v>83</v>
      </c>
      <c r="E2088" s="92">
        <v>1.0</v>
      </c>
      <c r="F2088" s="92">
        <v>0.00157815409023112</v>
      </c>
      <c r="G2088" s="92">
        <v>1.06008860616572</v>
      </c>
      <c r="H2088" s="92">
        <v>0.153806190127645</v>
      </c>
      <c r="I2088" s="93">
        <v>99.5</v>
      </c>
      <c r="J2088" s="90"/>
      <c r="K2088" s="90"/>
      <c r="L2088" s="90"/>
      <c r="M2088" s="90"/>
      <c r="N2088" s="90"/>
      <c r="O2088" s="90"/>
      <c r="P2088" s="90"/>
      <c r="Q2088" s="90"/>
      <c r="R2088" s="90"/>
    </row>
    <row r="2089">
      <c r="A2089" s="89" t="s">
        <v>2238</v>
      </c>
      <c r="B2089" s="90">
        <v>400.0</v>
      </c>
      <c r="C2089" s="90">
        <v>9794.0</v>
      </c>
      <c r="D2089" s="90" t="s">
        <v>83</v>
      </c>
      <c r="E2089" s="92">
        <v>1.0</v>
      </c>
      <c r="F2089" s="92">
        <v>9.35743515266194E-4</v>
      </c>
      <c r="G2089" s="92">
        <v>1.10787827921134</v>
      </c>
      <c r="H2089" s="92">
        <v>0.159761506288749</v>
      </c>
      <c r="I2089" s="93">
        <v>99.25</v>
      </c>
      <c r="J2089" s="90"/>
      <c r="K2089" s="90"/>
      <c r="L2089" s="90"/>
      <c r="M2089" s="90"/>
      <c r="N2089" s="90"/>
      <c r="O2089" s="90"/>
      <c r="P2089" s="90"/>
      <c r="Q2089" s="90"/>
      <c r="R2089" s="90"/>
    </row>
    <row r="2090">
      <c r="A2090" s="89" t="s">
        <v>634</v>
      </c>
      <c r="B2090" s="90">
        <v>400.0</v>
      </c>
      <c r="C2090" s="90">
        <v>9649.0</v>
      </c>
      <c r="D2090" s="90" t="s">
        <v>83</v>
      </c>
      <c r="E2090" s="92">
        <v>1.0</v>
      </c>
      <c r="F2090" s="92">
        <v>0.0388699109790227</v>
      </c>
      <c r="G2090" s="92">
        <v>1.13766246923807</v>
      </c>
      <c r="H2090" s="92">
        <v>0.162387506375882</v>
      </c>
      <c r="I2090" s="93">
        <v>99.0</v>
      </c>
      <c r="J2090" s="90"/>
      <c r="K2090" s="90"/>
      <c r="L2090" s="90"/>
      <c r="M2090" s="90"/>
      <c r="N2090" s="90"/>
      <c r="O2090" s="90"/>
      <c r="P2090" s="90"/>
      <c r="Q2090" s="90"/>
      <c r="R2090" s="90"/>
    </row>
    <row r="2091">
      <c r="A2091" s="89" t="s">
        <v>639</v>
      </c>
      <c r="B2091" s="90">
        <v>400.0</v>
      </c>
      <c r="C2091" s="90">
        <v>9649.0</v>
      </c>
      <c r="D2091" s="90" t="s">
        <v>83</v>
      </c>
      <c r="E2091" s="92">
        <v>1.0</v>
      </c>
      <c r="F2091" s="92">
        <v>0.0251218950146438</v>
      </c>
      <c r="G2091" s="92">
        <v>1.17684457798986</v>
      </c>
      <c r="H2091" s="92">
        <v>0.163640386648751</v>
      </c>
      <c r="I2091" s="93">
        <v>98.5</v>
      </c>
      <c r="J2091" s="90"/>
      <c r="K2091" s="90"/>
      <c r="L2091" s="90"/>
      <c r="M2091" s="90"/>
      <c r="N2091" s="90"/>
      <c r="O2091" s="90"/>
      <c r="P2091" s="90"/>
      <c r="Q2091" s="90"/>
      <c r="R2091" s="90"/>
    </row>
    <row r="2092">
      <c r="A2092" s="89" t="s">
        <v>2239</v>
      </c>
      <c r="B2092" s="90">
        <v>400.0</v>
      </c>
      <c r="C2092" s="90">
        <v>10410.0</v>
      </c>
      <c r="D2092" s="90" t="s">
        <v>83</v>
      </c>
      <c r="E2092" s="92">
        <v>0.999999999999998</v>
      </c>
      <c r="F2092" s="92">
        <v>-0.0358965608460719</v>
      </c>
      <c r="G2092" s="92">
        <v>1.09111069780393</v>
      </c>
      <c r="H2092" s="92">
        <v>0.154327709908605</v>
      </c>
      <c r="I2092" s="93">
        <v>98.5</v>
      </c>
      <c r="J2092" s="90"/>
      <c r="K2092" s="90"/>
      <c r="L2092" s="90"/>
      <c r="M2092" s="90"/>
      <c r="N2092" s="90"/>
      <c r="O2092" s="90"/>
      <c r="P2092" s="90"/>
      <c r="Q2092" s="90"/>
      <c r="R2092" s="90"/>
    </row>
    <row r="2093">
      <c r="A2093" s="89" t="s">
        <v>2240</v>
      </c>
      <c r="B2093" s="90">
        <v>400.0</v>
      </c>
      <c r="C2093" s="90">
        <v>10410.0</v>
      </c>
      <c r="D2093" s="90" t="s">
        <v>83</v>
      </c>
      <c r="E2093" s="92">
        <v>0.999999999999998</v>
      </c>
      <c r="F2093" s="92">
        <v>-0.0553490555143317</v>
      </c>
      <c r="G2093" s="92">
        <v>1.07903525253231</v>
      </c>
      <c r="H2093" s="92">
        <v>0.152808990804369</v>
      </c>
      <c r="I2093" s="93">
        <v>99.0</v>
      </c>
      <c r="J2093" s="90"/>
      <c r="K2093" s="90"/>
      <c r="L2093" s="90"/>
      <c r="M2093" s="90"/>
      <c r="N2093" s="90"/>
      <c r="O2093" s="90"/>
      <c r="P2093" s="90"/>
      <c r="Q2093" s="90"/>
      <c r="R2093" s="90"/>
    </row>
    <row r="2094">
      <c r="A2094" s="89" t="s">
        <v>2241</v>
      </c>
      <c r="B2094" s="90">
        <v>400.0</v>
      </c>
      <c r="C2094" s="90">
        <v>10242.0</v>
      </c>
      <c r="D2094" s="90" t="s">
        <v>83</v>
      </c>
      <c r="E2094" s="92">
        <v>0.999999999999998</v>
      </c>
      <c r="F2094" s="92">
        <v>-0.0558012922150202</v>
      </c>
      <c r="G2094" s="92">
        <v>1.16783166188535</v>
      </c>
      <c r="H2094" s="92">
        <v>0.158133915035827</v>
      </c>
      <c r="I2094" s="93">
        <v>99.75</v>
      </c>
      <c r="J2094" s="90"/>
      <c r="K2094" s="90"/>
      <c r="L2094" s="90"/>
      <c r="M2094" s="90"/>
      <c r="N2094" s="90"/>
      <c r="O2094" s="90"/>
      <c r="P2094" s="90"/>
      <c r="Q2094" s="90"/>
      <c r="R2094" s="90"/>
    </row>
    <row r="2095">
      <c r="A2095" s="89" t="s">
        <v>2242</v>
      </c>
      <c r="B2095" s="90">
        <v>400.0</v>
      </c>
      <c r="C2095" s="90">
        <v>10242.0</v>
      </c>
      <c r="D2095" s="90" t="s">
        <v>83</v>
      </c>
      <c r="E2095" s="92">
        <v>0.999999999999998</v>
      </c>
      <c r="F2095" s="92">
        <v>-0.0488418443401166</v>
      </c>
      <c r="G2095" s="92">
        <v>1.22291289932216</v>
      </c>
      <c r="H2095" s="92">
        <v>0.159270948046815</v>
      </c>
      <c r="I2095" s="93">
        <v>98.25</v>
      </c>
      <c r="J2095" s="90"/>
      <c r="K2095" s="90"/>
      <c r="L2095" s="90"/>
      <c r="M2095" s="90"/>
      <c r="N2095" s="90"/>
      <c r="O2095" s="90"/>
      <c r="P2095" s="90"/>
      <c r="Q2095" s="90"/>
      <c r="R2095" s="90"/>
    </row>
    <row r="2096">
      <c r="A2096" s="89" t="s">
        <v>2243</v>
      </c>
      <c r="B2096" s="90">
        <v>400.0</v>
      </c>
      <c r="C2096" s="90">
        <v>10212.0</v>
      </c>
      <c r="D2096" s="90" t="s">
        <v>83</v>
      </c>
      <c r="E2096" s="92">
        <v>1.0</v>
      </c>
      <c r="F2096" s="92">
        <v>-0.0321844570230675</v>
      </c>
      <c r="G2096" s="92">
        <v>1.06997149282548</v>
      </c>
      <c r="H2096" s="92">
        <v>0.153232199024068</v>
      </c>
      <c r="I2096" s="93">
        <v>98.75</v>
      </c>
      <c r="J2096" s="90"/>
      <c r="K2096" s="90"/>
      <c r="L2096" s="90"/>
      <c r="M2096" s="90"/>
      <c r="N2096" s="90"/>
      <c r="O2096" s="90"/>
      <c r="P2096" s="90"/>
      <c r="Q2096" s="90"/>
      <c r="R2096" s="90"/>
    </row>
    <row r="2097">
      <c r="A2097" s="89" t="s">
        <v>2244</v>
      </c>
      <c r="B2097" s="90">
        <v>400.0</v>
      </c>
      <c r="C2097" s="90">
        <v>10212.0</v>
      </c>
      <c r="D2097" s="90" t="s">
        <v>83</v>
      </c>
      <c r="E2097" s="92">
        <v>1.0</v>
      </c>
      <c r="F2097" s="92">
        <v>-0.0519597752822592</v>
      </c>
      <c r="G2097" s="92">
        <v>1.1068606012916</v>
      </c>
      <c r="H2097" s="92">
        <v>0.157642097793739</v>
      </c>
      <c r="I2097" s="93">
        <v>98.25</v>
      </c>
      <c r="J2097" s="90"/>
      <c r="K2097" s="90"/>
      <c r="L2097" s="90"/>
      <c r="M2097" s="90"/>
      <c r="N2097" s="90"/>
      <c r="O2097" s="90"/>
      <c r="P2097" s="90"/>
      <c r="Q2097" s="90"/>
      <c r="R2097" s="90"/>
    </row>
    <row r="2098">
      <c r="A2098" s="89" t="s">
        <v>2245</v>
      </c>
      <c r="B2098" s="90">
        <v>400.0</v>
      </c>
      <c r="C2098" s="90">
        <v>10786.0</v>
      </c>
      <c r="D2098" s="90" t="s">
        <v>83</v>
      </c>
      <c r="E2098" s="92">
        <v>0.999999999999999</v>
      </c>
      <c r="F2098" s="92">
        <v>-0.102084825074801</v>
      </c>
      <c r="G2098" s="92">
        <v>1.11082395003466</v>
      </c>
      <c r="H2098" s="92">
        <v>0.14705796220033</v>
      </c>
      <c r="I2098" s="93">
        <v>98.75</v>
      </c>
      <c r="J2098" s="90"/>
      <c r="K2098" s="90"/>
      <c r="L2098" s="90"/>
      <c r="M2098" s="90"/>
      <c r="N2098" s="90"/>
      <c r="O2098" s="90"/>
      <c r="P2098" s="90"/>
      <c r="Q2098" s="90"/>
      <c r="R2098" s="90"/>
    </row>
    <row r="2099">
      <c r="A2099" s="89" t="s">
        <v>2246</v>
      </c>
      <c r="B2099" s="90">
        <v>400.0</v>
      </c>
      <c r="C2099" s="90">
        <v>10786.0</v>
      </c>
      <c r="D2099" s="90" t="s">
        <v>83</v>
      </c>
      <c r="E2099" s="92">
        <v>0.999999999999999</v>
      </c>
      <c r="F2099" s="92">
        <v>-0.0931514598974444</v>
      </c>
      <c r="G2099" s="92">
        <v>1.06784584711745</v>
      </c>
      <c r="H2099" s="92">
        <v>0.145849459199981</v>
      </c>
      <c r="I2099" s="93">
        <v>99.25</v>
      </c>
      <c r="J2099" s="90"/>
      <c r="K2099" s="90"/>
      <c r="L2099" s="90"/>
      <c r="M2099" s="90"/>
      <c r="N2099" s="90"/>
      <c r="O2099" s="90"/>
      <c r="P2099" s="90"/>
      <c r="Q2099" s="90"/>
      <c r="R2099" s="90"/>
    </row>
    <row r="2100">
      <c r="A2100" s="89" t="s">
        <v>2247</v>
      </c>
      <c r="B2100" s="90">
        <v>400.0</v>
      </c>
      <c r="C2100" s="90">
        <v>9844.0</v>
      </c>
      <c r="D2100" s="90" t="s">
        <v>83</v>
      </c>
      <c r="E2100" s="92">
        <v>1.0</v>
      </c>
      <c r="F2100" s="92">
        <v>0.0674761690149214</v>
      </c>
      <c r="G2100" s="92">
        <v>1.00859416643131</v>
      </c>
      <c r="H2100" s="92">
        <v>0.150344020064788</v>
      </c>
      <c r="I2100" s="93">
        <v>99.5</v>
      </c>
      <c r="J2100" s="90"/>
      <c r="K2100" s="90"/>
      <c r="L2100" s="90"/>
      <c r="M2100" s="90"/>
      <c r="N2100" s="90"/>
      <c r="O2100" s="90"/>
      <c r="P2100" s="90"/>
      <c r="Q2100" s="90"/>
      <c r="R2100" s="90"/>
    </row>
    <row r="2101">
      <c r="A2101" s="89" t="s">
        <v>2248</v>
      </c>
      <c r="B2101" s="90">
        <v>400.0</v>
      </c>
      <c r="C2101" s="90">
        <v>9844.0</v>
      </c>
      <c r="D2101" s="90" t="s">
        <v>83</v>
      </c>
      <c r="E2101" s="92">
        <v>1.0</v>
      </c>
      <c r="F2101" s="92">
        <v>0.0710626585804479</v>
      </c>
      <c r="G2101" s="92">
        <v>0.923027543355138</v>
      </c>
      <c r="H2101" s="92">
        <v>0.147477019268272</v>
      </c>
      <c r="I2101" s="93">
        <v>98.75</v>
      </c>
      <c r="J2101" s="90"/>
      <c r="K2101" s="90"/>
      <c r="L2101" s="90"/>
      <c r="M2101" s="90"/>
      <c r="N2101" s="90"/>
      <c r="O2101" s="90"/>
      <c r="P2101" s="90"/>
      <c r="Q2101" s="90"/>
      <c r="R2101" s="90"/>
    </row>
    <row r="2102">
      <c r="A2102" s="89" t="s">
        <v>2249</v>
      </c>
      <c r="B2102" s="90">
        <v>400.0</v>
      </c>
      <c r="C2102" s="90">
        <v>9770.0</v>
      </c>
      <c r="D2102" s="90" t="s">
        <v>83</v>
      </c>
      <c r="E2102" s="92">
        <v>1.0</v>
      </c>
      <c r="F2102" s="92">
        <v>0.0162769941103848</v>
      </c>
      <c r="G2102" s="92">
        <v>1.18890372502718</v>
      </c>
      <c r="H2102" s="92">
        <v>0.159655357409295</v>
      </c>
      <c r="I2102" s="93">
        <v>98.25</v>
      </c>
      <c r="J2102" s="90"/>
      <c r="K2102" s="90"/>
      <c r="L2102" s="90"/>
      <c r="M2102" s="90"/>
      <c r="N2102" s="90"/>
      <c r="O2102" s="90"/>
      <c r="P2102" s="90"/>
      <c r="Q2102" s="90"/>
      <c r="R2102" s="90"/>
    </row>
    <row r="2103">
      <c r="A2103" s="89" t="s">
        <v>2250</v>
      </c>
      <c r="B2103" s="90">
        <v>400.0</v>
      </c>
      <c r="C2103" s="90">
        <v>9770.0</v>
      </c>
      <c r="D2103" s="90" t="s">
        <v>83</v>
      </c>
      <c r="E2103" s="92">
        <v>1.0</v>
      </c>
      <c r="F2103" s="92">
        <v>4.04442672832933E-5</v>
      </c>
      <c r="G2103" s="92">
        <v>1.15296997140789</v>
      </c>
      <c r="H2103" s="92">
        <v>0.163766747362562</v>
      </c>
      <c r="I2103" s="93">
        <v>98.25</v>
      </c>
      <c r="J2103" s="90"/>
      <c r="K2103" s="90"/>
      <c r="L2103" s="90"/>
      <c r="M2103" s="90"/>
      <c r="N2103" s="90"/>
      <c r="O2103" s="90"/>
      <c r="P2103" s="90"/>
      <c r="Q2103" s="90"/>
      <c r="R2103" s="90"/>
    </row>
    <row r="2104">
      <c r="A2104" s="89" t="s">
        <v>2251</v>
      </c>
      <c r="B2104" s="90">
        <v>400.0</v>
      </c>
      <c r="C2104" s="90">
        <v>10067.0</v>
      </c>
      <c r="D2104" s="90" t="s">
        <v>83</v>
      </c>
      <c r="E2104" s="92">
        <v>1.0</v>
      </c>
      <c r="F2104" s="92">
        <v>-0.040455586149866</v>
      </c>
      <c r="G2104" s="92">
        <v>1.25856939650572</v>
      </c>
      <c r="H2104" s="92">
        <v>0.162133102019243</v>
      </c>
      <c r="I2104" s="93">
        <v>99.0</v>
      </c>
      <c r="J2104" s="90"/>
      <c r="K2104" s="90"/>
      <c r="L2104" s="90"/>
      <c r="M2104" s="90"/>
      <c r="N2104" s="90"/>
      <c r="O2104" s="90"/>
      <c r="P2104" s="90"/>
      <c r="Q2104" s="90"/>
      <c r="R2104" s="90"/>
    </row>
    <row r="2105">
      <c r="A2105" s="89" t="s">
        <v>2252</v>
      </c>
      <c r="B2105" s="90">
        <v>400.0</v>
      </c>
      <c r="C2105" s="90">
        <v>10067.0</v>
      </c>
      <c r="D2105" s="90" t="s">
        <v>83</v>
      </c>
      <c r="E2105" s="92">
        <v>1.0</v>
      </c>
      <c r="F2105" s="92">
        <v>-0.0231261929801946</v>
      </c>
      <c r="G2105" s="92">
        <v>1.17823514754289</v>
      </c>
      <c r="H2105" s="92">
        <v>0.156139993867399</v>
      </c>
      <c r="I2105" s="93">
        <v>99.0</v>
      </c>
      <c r="J2105" s="90"/>
      <c r="K2105" s="90"/>
      <c r="L2105" s="90"/>
      <c r="M2105" s="90"/>
      <c r="N2105" s="90"/>
      <c r="O2105" s="90"/>
      <c r="P2105" s="90"/>
      <c r="Q2105" s="90"/>
      <c r="R2105" s="90"/>
    </row>
    <row r="2106">
      <c r="A2106" s="89" t="s">
        <v>2253</v>
      </c>
      <c r="B2106" s="90">
        <v>400.0</v>
      </c>
      <c r="C2106" s="90">
        <v>9906.0</v>
      </c>
      <c r="D2106" s="90" t="s">
        <v>83</v>
      </c>
      <c r="E2106" s="92">
        <v>0.999999999999998</v>
      </c>
      <c r="F2106" s="92">
        <v>0.064711210710614</v>
      </c>
      <c r="G2106" s="92">
        <v>1.09403269957993</v>
      </c>
      <c r="H2106" s="92">
        <v>0.155402434476038</v>
      </c>
      <c r="I2106" s="93">
        <v>99.0</v>
      </c>
      <c r="J2106" s="90"/>
      <c r="K2106" s="90"/>
      <c r="L2106" s="90"/>
      <c r="M2106" s="90"/>
      <c r="N2106" s="90"/>
      <c r="O2106" s="90"/>
      <c r="P2106" s="90"/>
      <c r="Q2106" s="90"/>
      <c r="R2106" s="90"/>
    </row>
    <row r="2107">
      <c r="A2107" s="89" t="s">
        <v>2254</v>
      </c>
      <c r="B2107" s="90">
        <v>400.0</v>
      </c>
      <c r="C2107" s="90">
        <v>9906.0</v>
      </c>
      <c r="D2107" s="90" t="s">
        <v>83</v>
      </c>
      <c r="E2107" s="92">
        <v>0.999999999999998</v>
      </c>
      <c r="F2107" s="92">
        <v>0.0311791163733554</v>
      </c>
      <c r="G2107" s="92">
        <v>1.18322805873321</v>
      </c>
      <c r="H2107" s="92">
        <v>0.161399459330652</v>
      </c>
      <c r="I2107" s="93">
        <v>97.75</v>
      </c>
      <c r="J2107" s="90"/>
      <c r="K2107" s="90"/>
      <c r="L2107" s="90"/>
      <c r="M2107" s="90"/>
      <c r="N2107" s="90"/>
      <c r="O2107" s="90"/>
      <c r="P2107" s="90"/>
      <c r="Q2107" s="90"/>
      <c r="R2107" s="90"/>
    </row>
    <row r="2108">
      <c r="A2108" s="89" t="s">
        <v>2255</v>
      </c>
      <c r="B2108" s="90">
        <v>400.0</v>
      </c>
      <c r="C2108" s="90">
        <v>10156.0</v>
      </c>
      <c r="D2108" s="90" t="s">
        <v>83</v>
      </c>
      <c r="E2108" s="92">
        <v>1.0</v>
      </c>
      <c r="F2108" s="92">
        <v>-0.0287249790534082</v>
      </c>
      <c r="G2108" s="92">
        <v>1.00294690951134</v>
      </c>
      <c r="H2108" s="92">
        <v>0.148818703378784</v>
      </c>
      <c r="I2108" s="93">
        <v>99.0</v>
      </c>
      <c r="J2108" s="90"/>
      <c r="K2108" s="90"/>
      <c r="L2108" s="90"/>
      <c r="M2108" s="90"/>
      <c r="N2108" s="90"/>
      <c r="O2108" s="90"/>
      <c r="P2108" s="90"/>
      <c r="Q2108" s="90"/>
      <c r="R2108" s="90"/>
    </row>
    <row r="2109">
      <c r="A2109" s="89" t="s">
        <v>2256</v>
      </c>
      <c r="B2109" s="90">
        <v>400.0</v>
      </c>
      <c r="C2109" s="90">
        <v>10156.0</v>
      </c>
      <c r="D2109" s="90" t="s">
        <v>83</v>
      </c>
      <c r="E2109" s="92">
        <v>1.0</v>
      </c>
      <c r="F2109" s="92">
        <v>-0.032612784974674</v>
      </c>
      <c r="G2109" s="92">
        <v>1.05890847468967</v>
      </c>
      <c r="H2109" s="92">
        <v>0.151207402660463</v>
      </c>
      <c r="I2109" s="93">
        <v>99.75</v>
      </c>
      <c r="J2109" s="90"/>
      <c r="K2109" s="90"/>
      <c r="L2109" s="90"/>
      <c r="M2109" s="90"/>
      <c r="N2109" s="90"/>
      <c r="O2109" s="90"/>
      <c r="P2109" s="90"/>
      <c r="Q2109" s="90"/>
      <c r="R2109" s="90"/>
    </row>
    <row r="2110">
      <c r="A2110" s="89" t="s">
        <v>2257</v>
      </c>
      <c r="B2110" s="90">
        <v>400.0</v>
      </c>
      <c r="C2110" s="90">
        <v>10121.0</v>
      </c>
      <c r="D2110" s="90" t="s">
        <v>83</v>
      </c>
      <c r="E2110" s="92">
        <v>1.0</v>
      </c>
      <c r="F2110" s="92">
        <v>-0.0684279602737142</v>
      </c>
      <c r="G2110" s="92">
        <v>1.16635510408159</v>
      </c>
      <c r="H2110" s="92">
        <v>0.157522271043222</v>
      </c>
      <c r="I2110" s="93">
        <v>98.75</v>
      </c>
      <c r="J2110" s="90"/>
      <c r="K2110" s="90"/>
      <c r="L2110" s="90"/>
      <c r="M2110" s="90"/>
      <c r="N2110" s="90"/>
      <c r="O2110" s="90"/>
      <c r="P2110" s="90"/>
      <c r="Q2110" s="90"/>
      <c r="R2110" s="90"/>
    </row>
    <row r="2111">
      <c r="A2111" s="89" t="s">
        <v>2258</v>
      </c>
      <c r="B2111" s="90">
        <v>400.0</v>
      </c>
      <c r="C2111" s="90">
        <v>10121.0</v>
      </c>
      <c r="D2111" s="90" t="s">
        <v>83</v>
      </c>
      <c r="E2111" s="92">
        <v>1.0</v>
      </c>
      <c r="F2111" s="92">
        <v>-0.0454144909862885</v>
      </c>
      <c r="G2111" s="92">
        <v>1.09598580666343</v>
      </c>
      <c r="H2111" s="92">
        <v>0.153637354646749</v>
      </c>
      <c r="I2111" s="93">
        <v>98.75</v>
      </c>
      <c r="J2111" s="90"/>
      <c r="K2111" s="90"/>
      <c r="L2111" s="90"/>
      <c r="M2111" s="90"/>
      <c r="N2111" s="90"/>
      <c r="O2111" s="90"/>
      <c r="P2111" s="90"/>
      <c r="Q2111" s="90"/>
      <c r="R2111" s="90"/>
    </row>
    <row r="2112">
      <c r="A2112" s="89" t="s">
        <v>2259</v>
      </c>
      <c r="B2112" s="90">
        <v>400.0</v>
      </c>
      <c r="C2112" s="90">
        <v>10182.0</v>
      </c>
      <c r="D2112" s="90" t="s">
        <v>83</v>
      </c>
      <c r="E2112" s="92">
        <v>0.999999999999999</v>
      </c>
      <c r="F2112" s="92">
        <v>-0.0246458092453526</v>
      </c>
      <c r="G2112" s="92">
        <v>1.03557960792053</v>
      </c>
      <c r="H2112" s="92">
        <v>0.150234210627666</v>
      </c>
      <c r="I2112" s="93">
        <v>98.5</v>
      </c>
      <c r="J2112" s="90"/>
      <c r="K2112" s="90"/>
      <c r="L2112" s="90"/>
      <c r="M2112" s="90"/>
      <c r="N2112" s="90"/>
      <c r="O2112" s="90"/>
      <c r="P2112" s="90"/>
      <c r="Q2112" s="90"/>
      <c r="R2112" s="90"/>
    </row>
    <row r="2113">
      <c r="A2113" s="89" t="s">
        <v>2260</v>
      </c>
      <c r="B2113" s="90">
        <v>400.0</v>
      </c>
      <c r="C2113" s="90">
        <v>10182.0</v>
      </c>
      <c r="D2113" s="90" t="s">
        <v>83</v>
      </c>
      <c r="E2113" s="92">
        <v>0.999999999999999</v>
      </c>
      <c r="F2113" s="92">
        <v>0.0191320303799268</v>
      </c>
      <c r="G2113" s="92">
        <v>0.990127339635976</v>
      </c>
      <c r="H2113" s="92">
        <v>0.146592124201796</v>
      </c>
      <c r="I2113" s="93">
        <v>99.0</v>
      </c>
      <c r="J2113" s="90"/>
      <c r="K2113" s="90"/>
      <c r="L2113" s="90"/>
      <c r="M2113" s="90"/>
      <c r="N2113" s="90"/>
      <c r="O2113" s="90"/>
      <c r="P2113" s="90"/>
      <c r="Q2113" s="90"/>
      <c r="R2113" s="90"/>
    </row>
    <row r="2114">
      <c r="A2114" s="89" t="s">
        <v>2261</v>
      </c>
      <c r="B2114" s="90">
        <v>400.0</v>
      </c>
      <c r="C2114" s="90">
        <v>10344.0</v>
      </c>
      <c r="D2114" s="90" t="s">
        <v>83</v>
      </c>
      <c r="E2114" s="92">
        <v>1.0</v>
      </c>
      <c r="F2114" s="92">
        <v>-0.0845423937152256</v>
      </c>
      <c r="G2114" s="92">
        <v>1.0519371699786</v>
      </c>
      <c r="H2114" s="92">
        <v>0.152335994030997</v>
      </c>
      <c r="I2114" s="93">
        <v>99.25</v>
      </c>
      <c r="J2114" s="90"/>
      <c r="K2114" s="90"/>
      <c r="L2114" s="90"/>
      <c r="M2114" s="90"/>
      <c r="N2114" s="90"/>
      <c r="O2114" s="90"/>
      <c r="P2114" s="90"/>
      <c r="Q2114" s="90"/>
      <c r="R2114" s="90"/>
    </row>
    <row r="2115">
      <c r="A2115" s="89" t="s">
        <v>2262</v>
      </c>
      <c r="B2115" s="90">
        <v>400.0</v>
      </c>
      <c r="C2115" s="90">
        <v>10344.0</v>
      </c>
      <c r="D2115" s="90" t="s">
        <v>83</v>
      </c>
      <c r="E2115" s="92">
        <v>1.0</v>
      </c>
      <c r="F2115" s="92">
        <v>-0.0744559426916604</v>
      </c>
      <c r="G2115" s="92">
        <v>1.06650757990765</v>
      </c>
      <c r="H2115" s="92">
        <v>0.152467137121934</v>
      </c>
      <c r="I2115" s="93">
        <v>99.75</v>
      </c>
      <c r="J2115" s="90"/>
      <c r="K2115" s="90"/>
      <c r="L2115" s="90"/>
      <c r="M2115" s="90"/>
      <c r="N2115" s="90"/>
      <c r="O2115" s="90"/>
      <c r="P2115" s="90"/>
      <c r="Q2115" s="90"/>
      <c r="R2115" s="90"/>
    </row>
    <row r="2116">
      <c r="A2116" s="89" t="s">
        <v>2263</v>
      </c>
      <c r="B2116" s="90">
        <v>400.0</v>
      </c>
      <c r="C2116" s="90">
        <v>10229.0</v>
      </c>
      <c r="D2116" s="90" t="s">
        <v>83</v>
      </c>
      <c r="E2116" s="92">
        <v>1.0</v>
      </c>
      <c r="F2116" s="92">
        <v>-0.0226266121318191</v>
      </c>
      <c r="G2116" s="92">
        <v>1.00011145215486</v>
      </c>
      <c r="H2116" s="92">
        <v>0.149188973296784</v>
      </c>
      <c r="I2116" s="93">
        <v>99.5</v>
      </c>
      <c r="J2116" s="90"/>
      <c r="K2116" s="90"/>
      <c r="L2116" s="90"/>
      <c r="M2116" s="90"/>
      <c r="N2116" s="90"/>
      <c r="O2116" s="90"/>
      <c r="P2116" s="90"/>
      <c r="Q2116" s="90"/>
      <c r="R2116" s="90"/>
    </row>
    <row r="2117">
      <c r="A2117" s="89" t="s">
        <v>2264</v>
      </c>
      <c r="B2117" s="90">
        <v>400.0</v>
      </c>
      <c r="C2117" s="90">
        <v>10229.0</v>
      </c>
      <c r="D2117" s="90" t="s">
        <v>83</v>
      </c>
      <c r="E2117" s="92">
        <v>1.0</v>
      </c>
      <c r="F2117" s="92">
        <v>-0.0281296603837458</v>
      </c>
      <c r="G2117" s="92">
        <v>0.996298904744907</v>
      </c>
      <c r="H2117" s="92">
        <v>0.148741886912746</v>
      </c>
      <c r="I2117" s="93">
        <v>98.5</v>
      </c>
      <c r="J2117" s="90"/>
      <c r="K2117" s="90"/>
      <c r="L2117" s="90"/>
      <c r="M2117" s="90"/>
      <c r="N2117" s="90"/>
      <c r="O2117" s="90"/>
      <c r="P2117" s="90"/>
      <c r="Q2117" s="90"/>
      <c r="R2117" s="90"/>
    </row>
    <row r="2118">
      <c r="A2118" s="89" t="s">
        <v>2265</v>
      </c>
      <c r="B2118" s="90">
        <v>400.0</v>
      </c>
      <c r="C2118" s="90">
        <v>9891.0</v>
      </c>
      <c r="D2118" s="90" t="s">
        <v>83</v>
      </c>
      <c r="E2118" s="92">
        <v>0.999999999999999</v>
      </c>
      <c r="F2118" s="92">
        <v>0.0382273916129964</v>
      </c>
      <c r="G2118" s="92">
        <v>1.0810019710607</v>
      </c>
      <c r="H2118" s="92">
        <v>0.157040669677569</v>
      </c>
      <c r="I2118" s="93">
        <v>99.5</v>
      </c>
      <c r="J2118" s="90"/>
      <c r="K2118" s="90"/>
      <c r="L2118" s="90"/>
      <c r="M2118" s="90"/>
      <c r="N2118" s="90"/>
      <c r="O2118" s="90"/>
      <c r="P2118" s="90"/>
      <c r="Q2118" s="90"/>
      <c r="R2118" s="90"/>
    </row>
    <row r="2119">
      <c r="A2119" s="89" t="s">
        <v>2266</v>
      </c>
      <c r="B2119" s="90">
        <v>400.0</v>
      </c>
      <c r="C2119" s="90">
        <v>9891.0</v>
      </c>
      <c r="D2119" s="90" t="s">
        <v>83</v>
      </c>
      <c r="E2119" s="92">
        <v>0.999999999999999</v>
      </c>
      <c r="F2119" s="92">
        <v>0.0181664011031862</v>
      </c>
      <c r="G2119" s="92">
        <v>1.14590874138724</v>
      </c>
      <c r="H2119" s="92">
        <v>0.159121672095945</v>
      </c>
      <c r="I2119" s="93">
        <v>98.75</v>
      </c>
      <c r="J2119" s="90"/>
      <c r="K2119" s="90"/>
      <c r="L2119" s="90"/>
      <c r="M2119" s="90"/>
      <c r="N2119" s="90"/>
      <c r="O2119" s="90"/>
      <c r="P2119" s="90"/>
      <c r="Q2119" s="90"/>
      <c r="R2119" s="90"/>
    </row>
    <row r="2120">
      <c r="A2120" s="89" t="s">
        <v>2267</v>
      </c>
      <c r="B2120" s="90">
        <v>400.0</v>
      </c>
      <c r="C2120" s="90">
        <v>10007.0</v>
      </c>
      <c r="D2120" s="90" t="s">
        <v>83</v>
      </c>
      <c r="E2120" s="92">
        <v>1.0</v>
      </c>
      <c r="F2120" s="92">
        <v>-2.07955704365503E-4</v>
      </c>
      <c r="G2120" s="92">
        <v>1.20410735603401</v>
      </c>
      <c r="H2120" s="92">
        <v>0.160518460629471</v>
      </c>
      <c r="I2120" s="93">
        <v>99.0</v>
      </c>
      <c r="J2120" s="90"/>
      <c r="K2120" s="90"/>
      <c r="L2120" s="90"/>
      <c r="M2120" s="90"/>
      <c r="N2120" s="90"/>
      <c r="O2120" s="90"/>
      <c r="P2120" s="90"/>
      <c r="Q2120" s="90"/>
      <c r="R2120" s="90"/>
    </row>
    <row r="2121">
      <c r="A2121" s="89" t="s">
        <v>2268</v>
      </c>
      <c r="B2121" s="90">
        <v>400.0</v>
      </c>
      <c r="C2121" s="90">
        <v>10007.0</v>
      </c>
      <c r="D2121" s="90" t="s">
        <v>83</v>
      </c>
      <c r="E2121" s="92">
        <v>1.0</v>
      </c>
      <c r="F2121" s="92">
        <v>-0.00126762746713917</v>
      </c>
      <c r="G2121" s="92">
        <v>1.18835201860413</v>
      </c>
      <c r="H2121" s="92">
        <v>0.160668724130351</v>
      </c>
      <c r="I2121" s="93">
        <v>98.75</v>
      </c>
      <c r="J2121" s="90"/>
      <c r="K2121" s="90"/>
      <c r="L2121" s="90"/>
      <c r="M2121" s="90"/>
      <c r="N2121" s="90"/>
      <c r="O2121" s="90"/>
      <c r="P2121" s="90"/>
      <c r="Q2121" s="90"/>
      <c r="R2121" s="90"/>
    </row>
    <row r="2122">
      <c r="A2122" s="89" t="s">
        <v>2269</v>
      </c>
      <c r="B2122" s="90">
        <v>400.0</v>
      </c>
      <c r="C2122" s="90">
        <v>10312.0</v>
      </c>
      <c r="D2122" s="90" t="s">
        <v>83</v>
      </c>
      <c r="E2122" s="92">
        <v>0.999999999999999</v>
      </c>
      <c r="F2122" s="92">
        <v>0.0114325989617762</v>
      </c>
      <c r="G2122" s="92">
        <v>1.04382081701348</v>
      </c>
      <c r="H2122" s="92">
        <v>0.150283378339305</v>
      </c>
      <c r="I2122" s="93">
        <v>99.0</v>
      </c>
      <c r="J2122" s="90"/>
      <c r="K2122" s="90"/>
      <c r="L2122" s="90"/>
      <c r="M2122" s="90"/>
      <c r="N2122" s="90"/>
      <c r="O2122" s="90"/>
      <c r="P2122" s="90"/>
      <c r="Q2122" s="90"/>
      <c r="R2122" s="90"/>
    </row>
    <row r="2123">
      <c r="A2123" s="89" t="s">
        <v>2270</v>
      </c>
      <c r="B2123" s="90">
        <v>400.0</v>
      </c>
      <c r="C2123" s="90">
        <v>10312.0</v>
      </c>
      <c r="D2123" s="90" t="s">
        <v>83</v>
      </c>
      <c r="E2123" s="92">
        <v>0.999999999999999</v>
      </c>
      <c r="F2123" s="92">
        <v>-0.00662673130247151</v>
      </c>
      <c r="G2123" s="92">
        <v>1.06688349379241</v>
      </c>
      <c r="H2123" s="92">
        <v>0.150510707506161</v>
      </c>
      <c r="I2123" s="93">
        <v>99.25</v>
      </c>
      <c r="J2123" s="90"/>
      <c r="K2123" s="90"/>
      <c r="L2123" s="90"/>
      <c r="M2123" s="90"/>
      <c r="N2123" s="90"/>
      <c r="O2123" s="90"/>
      <c r="P2123" s="90"/>
      <c r="Q2123" s="90"/>
      <c r="R2123" s="90"/>
    </row>
    <row r="2124">
      <c r="A2124" s="89" t="s">
        <v>2271</v>
      </c>
      <c r="B2124" s="90">
        <v>400.0</v>
      </c>
      <c r="C2124" s="90">
        <v>9998.0</v>
      </c>
      <c r="D2124" s="90" t="s">
        <v>83</v>
      </c>
      <c r="E2124" s="92">
        <v>1.0</v>
      </c>
      <c r="F2124" s="92">
        <v>-0.00185031669750541</v>
      </c>
      <c r="G2124" s="92">
        <v>1.08821920605749</v>
      </c>
      <c r="H2124" s="92">
        <v>0.154375660754307</v>
      </c>
      <c r="I2124" s="93">
        <v>98.5</v>
      </c>
      <c r="J2124" s="90"/>
      <c r="K2124" s="90"/>
      <c r="L2124" s="90"/>
      <c r="M2124" s="90"/>
      <c r="N2124" s="90"/>
      <c r="O2124" s="90"/>
      <c r="P2124" s="90"/>
      <c r="Q2124" s="90"/>
      <c r="R2124" s="90"/>
    </row>
    <row r="2125">
      <c r="A2125" s="89" t="s">
        <v>2272</v>
      </c>
      <c r="B2125" s="90">
        <v>400.0</v>
      </c>
      <c r="C2125" s="90">
        <v>9998.0</v>
      </c>
      <c r="D2125" s="90" t="s">
        <v>83</v>
      </c>
      <c r="E2125" s="92">
        <v>1.0</v>
      </c>
      <c r="F2125" s="92">
        <v>-0.0131662723090087</v>
      </c>
      <c r="G2125" s="92">
        <v>1.05068898887972</v>
      </c>
      <c r="H2125" s="92">
        <v>0.155674965011468</v>
      </c>
      <c r="I2125" s="93">
        <v>99.25</v>
      </c>
      <c r="J2125" s="90"/>
      <c r="K2125" s="90"/>
      <c r="L2125" s="90"/>
      <c r="M2125" s="90"/>
      <c r="N2125" s="90"/>
      <c r="O2125" s="90"/>
      <c r="P2125" s="90"/>
      <c r="Q2125" s="90"/>
      <c r="R2125" s="90"/>
    </row>
    <row r="2126">
      <c r="A2126" s="89" t="s">
        <v>2273</v>
      </c>
      <c r="B2126" s="90">
        <v>400.0</v>
      </c>
      <c r="C2126" s="90">
        <v>10470.0</v>
      </c>
      <c r="D2126" s="90" t="s">
        <v>83</v>
      </c>
      <c r="E2126" s="92">
        <v>1.0</v>
      </c>
      <c r="F2126" s="92">
        <v>-0.0523810332556843</v>
      </c>
      <c r="G2126" s="92">
        <v>1.04079896248158</v>
      </c>
      <c r="H2126" s="92">
        <v>0.146537779196275</v>
      </c>
      <c r="I2126" s="93">
        <v>99.0</v>
      </c>
      <c r="J2126" s="90"/>
      <c r="K2126" s="90"/>
      <c r="L2126" s="90"/>
      <c r="M2126" s="90"/>
      <c r="N2126" s="90"/>
      <c r="O2126" s="90"/>
      <c r="P2126" s="90"/>
      <c r="Q2126" s="90"/>
      <c r="R2126" s="90"/>
    </row>
    <row r="2127">
      <c r="A2127" s="89" t="s">
        <v>2274</v>
      </c>
      <c r="B2127" s="90">
        <v>400.0</v>
      </c>
      <c r="C2127" s="90">
        <v>10470.0</v>
      </c>
      <c r="D2127" s="90" t="s">
        <v>83</v>
      </c>
      <c r="E2127" s="92">
        <v>1.0</v>
      </c>
      <c r="F2127" s="92">
        <v>-0.046317504937546</v>
      </c>
      <c r="G2127" s="92">
        <v>1.12953301100131</v>
      </c>
      <c r="H2127" s="92">
        <v>0.151786409589719</v>
      </c>
      <c r="I2127" s="93">
        <v>99.0</v>
      </c>
      <c r="J2127" s="90"/>
      <c r="K2127" s="90"/>
      <c r="L2127" s="90"/>
      <c r="M2127" s="90"/>
      <c r="N2127" s="90"/>
      <c r="O2127" s="90"/>
      <c r="P2127" s="90"/>
      <c r="Q2127" s="90"/>
      <c r="R2127" s="90"/>
    </row>
    <row r="2128">
      <c r="A2128" s="89" t="s">
        <v>2275</v>
      </c>
      <c r="B2128" s="90">
        <v>400.0</v>
      </c>
      <c r="C2128" s="90">
        <v>10346.0</v>
      </c>
      <c r="D2128" s="90" t="s">
        <v>83</v>
      </c>
      <c r="E2128" s="92">
        <v>1.0</v>
      </c>
      <c r="F2128" s="92">
        <v>-0.0461172213984039</v>
      </c>
      <c r="G2128" s="92">
        <v>1.15350497651125</v>
      </c>
      <c r="H2128" s="92">
        <v>0.155643349639014</v>
      </c>
      <c r="I2128" s="93">
        <v>98.25</v>
      </c>
      <c r="J2128" s="90"/>
      <c r="K2128" s="90"/>
      <c r="L2128" s="90"/>
      <c r="M2128" s="90"/>
      <c r="N2128" s="90"/>
      <c r="O2128" s="90"/>
      <c r="P2128" s="90"/>
      <c r="Q2128" s="90"/>
      <c r="R2128" s="90"/>
    </row>
    <row r="2129">
      <c r="A2129" s="89" t="s">
        <v>2276</v>
      </c>
      <c r="B2129" s="90">
        <v>400.0</v>
      </c>
      <c r="C2129" s="90">
        <v>10346.0</v>
      </c>
      <c r="D2129" s="90" t="s">
        <v>83</v>
      </c>
      <c r="E2129" s="92">
        <v>1.0</v>
      </c>
      <c r="F2129" s="92">
        <v>-0.0339609921649865</v>
      </c>
      <c r="G2129" s="92">
        <v>1.11388098312975</v>
      </c>
      <c r="H2129" s="92">
        <v>0.152512519554664</v>
      </c>
      <c r="I2129" s="93">
        <v>99.0</v>
      </c>
      <c r="J2129" s="90"/>
      <c r="K2129" s="90"/>
      <c r="L2129" s="90"/>
      <c r="M2129" s="90"/>
      <c r="N2129" s="90"/>
      <c r="O2129" s="90"/>
      <c r="P2129" s="90"/>
      <c r="Q2129" s="90"/>
      <c r="R2129" s="90"/>
    </row>
    <row r="2130">
      <c r="A2130" s="89" t="s">
        <v>2277</v>
      </c>
      <c r="B2130" s="90">
        <v>400.0</v>
      </c>
      <c r="C2130" s="90">
        <v>10465.0</v>
      </c>
      <c r="D2130" s="90" t="s">
        <v>83</v>
      </c>
      <c r="E2130" s="92">
        <v>1.0</v>
      </c>
      <c r="F2130" s="92">
        <v>-0.0648086994058303</v>
      </c>
      <c r="G2130" s="92">
        <v>0.996406763502008</v>
      </c>
      <c r="H2130" s="92">
        <v>0.146009917646493</v>
      </c>
      <c r="I2130" s="93">
        <v>99.25</v>
      </c>
      <c r="J2130" s="90"/>
      <c r="K2130" s="90"/>
      <c r="L2130" s="90"/>
      <c r="M2130" s="90"/>
      <c r="N2130" s="90"/>
      <c r="O2130" s="90"/>
      <c r="P2130" s="90"/>
      <c r="Q2130" s="90"/>
      <c r="R2130" s="90"/>
    </row>
    <row r="2131">
      <c r="A2131" s="89" t="s">
        <v>2278</v>
      </c>
      <c r="B2131" s="90">
        <v>400.0</v>
      </c>
      <c r="C2131" s="90">
        <v>10465.0</v>
      </c>
      <c r="D2131" s="90" t="s">
        <v>83</v>
      </c>
      <c r="E2131" s="92">
        <v>1.0</v>
      </c>
      <c r="F2131" s="92">
        <v>-0.0502640354881658</v>
      </c>
      <c r="G2131" s="92">
        <v>1.02962614574686</v>
      </c>
      <c r="H2131" s="92">
        <v>0.145571884820659</v>
      </c>
      <c r="I2131" s="93">
        <v>99.0</v>
      </c>
      <c r="J2131" s="90"/>
      <c r="K2131" s="90"/>
      <c r="L2131" s="90"/>
      <c r="M2131" s="90"/>
      <c r="N2131" s="90"/>
      <c r="O2131" s="90"/>
      <c r="P2131" s="90"/>
      <c r="Q2131" s="90"/>
      <c r="R2131" s="90"/>
    </row>
    <row r="2132">
      <c r="A2132" s="89" t="s">
        <v>2279</v>
      </c>
      <c r="B2132" s="90">
        <v>400.0</v>
      </c>
      <c r="C2132" s="90">
        <v>10126.0</v>
      </c>
      <c r="D2132" s="90" t="s">
        <v>83</v>
      </c>
      <c r="E2132" s="92">
        <v>1.0</v>
      </c>
      <c r="F2132" s="92">
        <v>-0.0355947974733083</v>
      </c>
      <c r="G2132" s="92">
        <v>0.996385940902938</v>
      </c>
      <c r="H2132" s="92">
        <v>0.147068298409365</v>
      </c>
      <c r="I2132" s="93">
        <v>99.5</v>
      </c>
      <c r="J2132" s="90"/>
      <c r="K2132" s="90"/>
      <c r="L2132" s="90"/>
      <c r="M2132" s="90"/>
      <c r="N2132" s="90"/>
      <c r="O2132" s="90"/>
      <c r="P2132" s="90"/>
      <c r="Q2132" s="90"/>
      <c r="R2132" s="90"/>
    </row>
    <row r="2133">
      <c r="A2133" s="89" t="s">
        <v>2280</v>
      </c>
      <c r="B2133" s="90">
        <v>400.0</v>
      </c>
      <c r="C2133" s="90">
        <v>10126.0</v>
      </c>
      <c r="D2133" s="90" t="s">
        <v>83</v>
      </c>
      <c r="E2133" s="92">
        <v>1.0</v>
      </c>
      <c r="F2133" s="92">
        <v>-0.0602458111158466</v>
      </c>
      <c r="G2133" s="92">
        <v>1.00665195776735</v>
      </c>
      <c r="H2133" s="92">
        <v>0.150371911969483</v>
      </c>
      <c r="I2133" s="93">
        <v>99.0</v>
      </c>
      <c r="J2133" s="90"/>
      <c r="K2133" s="90"/>
      <c r="L2133" s="90"/>
      <c r="M2133" s="90"/>
      <c r="N2133" s="90"/>
      <c r="O2133" s="90"/>
      <c r="P2133" s="90"/>
      <c r="Q2133" s="90"/>
      <c r="R2133" s="90"/>
    </row>
    <row r="2134">
      <c r="A2134" s="89" t="s">
        <v>2281</v>
      </c>
      <c r="B2134" s="90">
        <v>400.0</v>
      </c>
      <c r="C2134" s="90">
        <v>9574.0</v>
      </c>
      <c r="D2134" s="90" t="s">
        <v>83</v>
      </c>
      <c r="E2134" s="92">
        <v>1.0</v>
      </c>
      <c r="F2134" s="92">
        <v>0.0295626840885383</v>
      </c>
      <c r="G2134" s="92">
        <v>1.1116826862193</v>
      </c>
      <c r="H2134" s="92">
        <v>0.161823682795075</v>
      </c>
      <c r="I2134" s="93">
        <v>98.5</v>
      </c>
      <c r="J2134" s="90"/>
      <c r="K2134" s="90"/>
      <c r="L2134" s="90"/>
      <c r="M2134" s="90"/>
      <c r="N2134" s="90"/>
      <c r="O2134" s="90"/>
      <c r="P2134" s="90"/>
      <c r="Q2134" s="90"/>
      <c r="R2134" s="90"/>
    </row>
    <row r="2135">
      <c r="A2135" s="89" t="s">
        <v>2282</v>
      </c>
      <c r="B2135" s="90">
        <v>400.0</v>
      </c>
      <c r="C2135" s="90">
        <v>9574.0</v>
      </c>
      <c r="D2135" s="90" t="s">
        <v>83</v>
      </c>
      <c r="E2135" s="92">
        <v>1.0</v>
      </c>
      <c r="F2135" s="92">
        <v>0.0308614835260157</v>
      </c>
      <c r="G2135" s="92">
        <v>1.17781557001812</v>
      </c>
      <c r="H2135" s="92">
        <v>0.165390143881303</v>
      </c>
      <c r="I2135" s="93">
        <v>99.25</v>
      </c>
      <c r="J2135" s="90"/>
      <c r="K2135" s="90"/>
      <c r="L2135" s="90"/>
      <c r="M2135" s="90"/>
      <c r="N2135" s="90"/>
      <c r="O2135" s="90"/>
      <c r="P2135" s="90"/>
      <c r="Q2135" s="90"/>
      <c r="R2135" s="90"/>
    </row>
    <row r="2136">
      <c r="A2136" s="89" t="s">
        <v>2283</v>
      </c>
      <c r="B2136" s="90">
        <v>400.0</v>
      </c>
      <c r="C2136" s="90">
        <v>9966.0</v>
      </c>
      <c r="D2136" s="90" t="s">
        <v>83</v>
      </c>
      <c r="E2136" s="92">
        <v>0.999999999999999</v>
      </c>
      <c r="F2136" s="92">
        <v>0.00726313860797992</v>
      </c>
      <c r="G2136" s="92">
        <v>1.04065635436579</v>
      </c>
      <c r="H2136" s="92">
        <v>0.154781745525056</v>
      </c>
      <c r="I2136" s="93">
        <v>99.0</v>
      </c>
      <c r="J2136" s="90"/>
      <c r="K2136" s="90"/>
      <c r="L2136" s="90"/>
      <c r="M2136" s="90"/>
      <c r="N2136" s="90"/>
      <c r="O2136" s="90"/>
      <c r="P2136" s="90"/>
      <c r="Q2136" s="90"/>
      <c r="R2136" s="90"/>
    </row>
    <row r="2137">
      <c r="A2137" s="89" t="s">
        <v>2284</v>
      </c>
      <c r="B2137" s="90">
        <v>400.0</v>
      </c>
      <c r="C2137" s="90">
        <v>9966.0</v>
      </c>
      <c r="D2137" s="90" t="s">
        <v>83</v>
      </c>
      <c r="E2137" s="92">
        <v>0.999999999999999</v>
      </c>
      <c r="F2137" s="92">
        <v>0.0239718035144322</v>
      </c>
      <c r="G2137" s="92">
        <v>1.02327154163081</v>
      </c>
      <c r="H2137" s="92">
        <v>0.152599970538781</v>
      </c>
      <c r="I2137" s="93">
        <v>99.0</v>
      </c>
      <c r="J2137" s="90"/>
      <c r="K2137" s="90"/>
      <c r="L2137" s="90"/>
      <c r="M2137" s="90"/>
      <c r="N2137" s="90"/>
      <c r="O2137" s="90"/>
      <c r="P2137" s="90"/>
      <c r="Q2137" s="90"/>
      <c r="R2137" s="90"/>
    </row>
    <row r="2138">
      <c r="A2138" s="89" t="s">
        <v>2285</v>
      </c>
      <c r="B2138" s="90">
        <v>400.0</v>
      </c>
      <c r="C2138" s="90">
        <v>10021.0</v>
      </c>
      <c r="D2138" s="90" t="s">
        <v>83</v>
      </c>
      <c r="E2138" s="92">
        <v>1.0</v>
      </c>
      <c r="F2138" s="92">
        <v>0.008425811241213</v>
      </c>
      <c r="G2138" s="92">
        <v>1.08516682150388</v>
      </c>
      <c r="H2138" s="92">
        <v>0.154608070452808</v>
      </c>
      <c r="I2138" s="93">
        <v>98.75</v>
      </c>
      <c r="J2138" s="90"/>
      <c r="K2138" s="90"/>
      <c r="L2138" s="90"/>
      <c r="M2138" s="90"/>
      <c r="N2138" s="90"/>
      <c r="O2138" s="90"/>
      <c r="P2138" s="90"/>
      <c r="Q2138" s="90"/>
      <c r="R2138" s="90"/>
    </row>
    <row r="2139">
      <c r="A2139" s="89" t="s">
        <v>2286</v>
      </c>
      <c r="B2139" s="90">
        <v>400.0</v>
      </c>
      <c r="C2139" s="90">
        <v>10021.0</v>
      </c>
      <c r="D2139" s="90" t="s">
        <v>83</v>
      </c>
      <c r="E2139" s="92">
        <v>1.0</v>
      </c>
      <c r="F2139" s="92">
        <v>-0.00491155368746409</v>
      </c>
      <c r="G2139" s="92">
        <v>1.05863520974915</v>
      </c>
      <c r="H2139" s="92">
        <v>0.153567750808062</v>
      </c>
      <c r="I2139" s="93">
        <v>98.5</v>
      </c>
      <c r="J2139" s="90"/>
      <c r="K2139" s="90"/>
      <c r="L2139" s="90"/>
      <c r="M2139" s="90"/>
      <c r="N2139" s="90"/>
      <c r="O2139" s="90"/>
      <c r="P2139" s="90"/>
      <c r="Q2139" s="90"/>
      <c r="R2139" s="90"/>
    </row>
    <row r="2140">
      <c r="A2140" s="89" t="s">
        <v>2287</v>
      </c>
      <c r="B2140" s="90">
        <v>400.0</v>
      </c>
      <c r="C2140" s="90">
        <v>9968.0</v>
      </c>
      <c r="D2140" s="90" t="s">
        <v>83</v>
      </c>
      <c r="E2140" s="92">
        <v>0.999999999999999</v>
      </c>
      <c r="F2140" s="92">
        <v>0.00458250370280529</v>
      </c>
      <c r="G2140" s="92">
        <v>1.0162655412227</v>
      </c>
      <c r="H2140" s="92">
        <v>0.151267989751127</v>
      </c>
      <c r="I2140" s="93">
        <v>98.75</v>
      </c>
      <c r="J2140" s="90"/>
      <c r="K2140" s="90"/>
      <c r="L2140" s="90"/>
      <c r="M2140" s="90"/>
      <c r="N2140" s="90"/>
      <c r="O2140" s="90"/>
      <c r="P2140" s="90"/>
      <c r="Q2140" s="90"/>
      <c r="R2140" s="90"/>
    </row>
    <row r="2141">
      <c r="A2141" s="89" t="s">
        <v>2288</v>
      </c>
      <c r="B2141" s="90">
        <v>400.0</v>
      </c>
      <c r="C2141" s="90">
        <v>9968.0</v>
      </c>
      <c r="D2141" s="90" t="s">
        <v>83</v>
      </c>
      <c r="E2141" s="92">
        <v>0.999999999999999</v>
      </c>
      <c r="F2141" s="92">
        <v>0.0470154546396293</v>
      </c>
      <c r="G2141" s="92">
        <v>1.03245669722816</v>
      </c>
      <c r="H2141" s="92">
        <v>0.150157274431503</v>
      </c>
      <c r="I2141" s="93">
        <v>99.5</v>
      </c>
      <c r="J2141" s="90"/>
      <c r="K2141" s="90"/>
      <c r="L2141" s="90"/>
      <c r="M2141" s="90"/>
      <c r="N2141" s="90"/>
      <c r="O2141" s="90"/>
      <c r="P2141" s="90"/>
      <c r="Q2141" s="90"/>
      <c r="R2141" s="90"/>
    </row>
    <row r="2142">
      <c r="A2142" s="89" t="s">
        <v>2289</v>
      </c>
      <c r="B2142" s="90">
        <v>400.0</v>
      </c>
      <c r="C2142" s="90">
        <v>9876.0</v>
      </c>
      <c r="D2142" s="90" t="s">
        <v>83</v>
      </c>
      <c r="E2142" s="92">
        <v>1.0</v>
      </c>
      <c r="F2142" s="92">
        <v>0.00489099207055363</v>
      </c>
      <c r="G2142" s="92">
        <v>1.07380611408703</v>
      </c>
      <c r="H2142" s="92">
        <v>0.157345067525802</v>
      </c>
      <c r="I2142" s="93">
        <v>98.0</v>
      </c>
      <c r="J2142" s="90"/>
      <c r="K2142" s="90"/>
      <c r="L2142" s="90"/>
      <c r="M2142" s="90"/>
      <c r="N2142" s="90"/>
      <c r="O2142" s="90"/>
      <c r="P2142" s="90"/>
      <c r="Q2142" s="90"/>
      <c r="R2142" s="90"/>
    </row>
    <row r="2143">
      <c r="A2143" s="89" t="s">
        <v>2290</v>
      </c>
      <c r="B2143" s="90">
        <v>400.0</v>
      </c>
      <c r="C2143" s="90">
        <v>9876.0</v>
      </c>
      <c r="D2143" s="90" t="s">
        <v>83</v>
      </c>
      <c r="E2143" s="92">
        <v>1.0</v>
      </c>
      <c r="F2143" s="92">
        <v>0.0281413985178239</v>
      </c>
      <c r="G2143" s="92">
        <v>1.0924916414397</v>
      </c>
      <c r="H2143" s="92">
        <v>0.155898142119999</v>
      </c>
      <c r="I2143" s="93">
        <v>98.75</v>
      </c>
      <c r="J2143" s="90"/>
      <c r="K2143" s="90"/>
      <c r="L2143" s="90"/>
      <c r="M2143" s="90"/>
      <c r="N2143" s="90"/>
      <c r="O2143" s="90"/>
      <c r="P2143" s="90"/>
      <c r="Q2143" s="90"/>
      <c r="R2143" s="90"/>
    </row>
    <row r="2144">
      <c r="A2144" s="89" t="s">
        <v>2291</v>
      </c>
      <c r="B2144" s="90">
        <v>400.0</v>
      </c>
      <c r="C2144" s="90">
        <v>10126.0</v>
      </c>
      <c r="D2144" s="90" t="s">
        <v>83</v>
      </c>
      <c r="E2144" s="92">
        <v>0.999999999999999</v>
      </c>
      <c r="F2144" s="92">
        <v>-0.0333391966122069</v>
      </c>
      <c r="G2144" s="92">
        <v>1.1299771759597</v>
      </c>
      <c r="H2144" s="92">
        <v>0.154995671017209</v>
      </c>
      <c r="I2144" s="93">
        <v>99.5</v>
      </c>
      <c r="J2144" s="90"/>
      <c r="K2144" s="90"/>
      <c r="L2144" s="90"/>
      <c r="M2144" s="90"/>
      <c r="N2144" s="90"/>
      <c r="O2144" s="90"/>
      <c r="P2144" s="90"/>
      <c r="Q2144" s="90"/>
      <c r="R2144" s="90"/>
    </row>
    <row r="2145">
      <c r="A2145" s="89" t="s">
        <v>2292</v>
      </c>
      <c r="B2145" s="90">
        <v>400.0</v>
      </c>
      <c r="C2145" s="90">
        <v>10126.0</v>
      </c>
      <c r="D2145" s="90" t="s">
        <v>83</v>
      </c>
      <c r="E2145" s="92">
        <v>0.999999999999999</v>
      </c>
      <c r="F2145" s="92">
        <v>-0.0586708220572718</v>
      </c>
      <c r="G2145" s="92">
        <v>1.18410397590596</v>
      </c>
      <c r="H2145" s="92">
        <v>0.159221220493212</v>
      </c>
      <c r="I2145" s="93">
        <v>99.25</v>
      </c>
      <c r="J2145" s="90"/>
      <c r="K2145" s="90"/>
      <c r="L2145" s="90"/>
      <c r="M2145" s="90"/>
      <c r="N2145" s="90"/>
      <c r="O2145" s="90"/>
      <c r="P2145" s="90"/>
      <c r="Q2145" s="90"/>
      <c r="R2145" s="90"/>
    </row>
    <row r="2146">
      <c r="A2146" s="89" t="s">
        <v>2293</v>
      </c>
      <c r="B2146" s="90">
        <v>400.0</v>
      </c>
      <c r="C2146" s="90">
        <v>9592.0</v>
      </c>
      <c r="D2146" s="90" t="s">
        <v>83</v>
      </c>
      <c r="E2146" s="92">
        <v>1.0</v>
      </c>
      <c r="F2146" s="92">
        <v>0.0122769772394133</v>
      </c>
      <c r="G2146" s="92">
        <v>1.15486237187303</v>
      </c>
      <c r="H2146" s="92">
        <v>0.165502731031315</v>
      </c>
      <c r="I2146" s="93">
        <v>98.0</v>
      </c>
      <c r="J2146" s="90"/>
      <c r="K2146" s="90"/>
      <c r="L2146" s="90"/>
      <c r="M2146" s="90"/>
      <c r="N2146" s="90"/>
      <c r="O2146" s="90"/>
      <c r="P2146" s="90"/>
      <c r="Q2146" s="90"/>
      <c r="R2146" s="90"/>
    </row>
    <row r="2147">
      <c r="A2147" s="89" t="s">
        <v>2294</v>
      </c>
      <c r="B2147" s="90">
        <v>400.0</v>
      </c>
      <c r="C2147" s="90">
        <v>9592.0</v>
      </c>
      <c r="D2147" s="90" t="s">
        <v>83</v>
      </c>
      <c r="E2147" s="92">
        <v>1.0</v>
      </c>
      <c r="F2147" s="92">
        <v>0.0260313168930441</v>
      </c>
      <c r="G2147" s="92">
        <v>1.08443420298219</v>
      </c>
      <c r="H2147" s="92">
        <v>0.157718416513354</v>
      </c>
      <c r="I2147" s="93">
        <v>98.75</v>
      </c>
      <c r="J2147" s="90"/>
      <c r="K2147" s="90"/>
      <c r="L2147" s="90"/>
      <c r="M2147" s="90"/>
      <c r="N2147" s="90"/>
      <c r="O2147" s="90"/>
      <c r="P2147" s="90"/>
      <c r="Q2147" s="90"/>
      <c r="R2147" s="90"/>
    </row>
    <row r="2148">
      <c r="A2148" s="89" t="s">
        <v>2295</v>
      </c>
      <c r="B2148" s="90">
        <v>400.0</v>
      </c>
      <c r="C2148" s="90">
        <v>9792.0</v>
      </c>
      <c r="D2148" s="90" t="s">
        <v>83</v>
      </c>
      <c r="E2148" s="92">
        <v>1.0</v>
      </c>
      <c r="F2148" s="92">
        <v>0.0203298214429045</v>
      </c>
      <c r="G2148" s="92">
        <v>1.17658626638258</v>
      </c>
      <c r="H2148" s="92">
        <v>0.162353362688522</v>
      </c>
      <c r="I2148" s="93">
        <v>99.25</v>
      </c>
      <c r="J2148" s="90"/>
      <c r="K2148" s="90"/>
      <c r="L2148" s="90"/>
      <c r="M2148" s="90"/>
      <c r="N2148" s="90"/>
      <c r="O2148" s="90"/>
      <c r="P2148" s="90"/>
      <c r="Q2148" s="90"/>
      <c r="R2148" s="90"/>
    </row>
    <row r="2149">
      <c r="A2149" s="89" t="s">
        <v>2296</v>
      </c>
      <c r="B2149" s="90">
        <v>400.0</v>
      </c>
      <c r="C2149" s="90">
        <v>9792.0</v>
      </c>
      <c r="D2149" s="90" t="s">
        <v>83</v>
      </c>
      <c r="E2149" s="92">
        <v>1.0</v>
      </c>
      <c r="F2149" s="92">
        <v>0.0145463775008647</v>
      </c>
      <c r="G2149" s="92">
        <v>1.08898724618885</v>
      </c>
      <c r="H2149" s="92">
        <v>0.155331890822197</v>
      </c>
      <c r="I2149" s="93">
        <v>99.0</v>
      </c>
      <c r="J2149" s="90"/>
      <c r="K2149" s="90"/>
      <c r="L2149" s="90"/>
      <c r="M2149" s="90"/>
      <c r="N2149" s="90"/>
      <c r="O2149" s="90"/>
      <c r="P2149" s="90"/>
      <c r="Q2149" s="90"/>
      <c r="R2149" s="90"/>
    </row>
    <row r="2150">
      <c r="A2150" s="89" t="s">
        <v>2297</v>
      </c>
      <c r="B2150" s="90">
        <v>400.0</v>
      </c>
      <c r="C2150" s="90">
        <v>10320.0</v>
      </c>
      <c r="D2150" s="90" t="s">
        <v>83</v>
      </c>
      <c r="E2150" s="92">
        <v>1.0</v>
      </c>
      <c r="F2150" s="92">
        <v>-0.0373073821458632</v>
      </c>
      <c r="G2150" s="92">
        <v>1.13396672258213</v>
      </c>
      <c r="H2150" s="92">
        <v>0.155188479682778</v>
      </c>
      <c r="I2150" s="93">
        <v>99.0</v>
      </c>
      <c r="J2150" s="90"/>
      <c r="K2150" s="90"/>
      <c r="L2150" s="90"/>
      <c r="M2150" s="90"/>
      <c r="N2150" s="90"/>
      <c r="O2150" s="90"/>
      <c r="P2150" s="90"/>
      <c r="Q2150" s="90"/>
      <c r="R2150" s="90"/>
    </row>
    <row r="2151">
      <c r="A2151" s="89" t="s">
        <v>2298</v>
      </c>
      <c r="B2151" s="90">
        <v>400.0</v>
      </c>
      <c r="C2151" s="90">
        <v>10320.0</v>
      </c>
      <c r="D2151" s="90" t="s">
        <v>83</v>
      </c>
      <c r="E2151" s="92">
        <v>1.0</v>
      </c>
      <c r="F2151" s="92">
        <v>-0.0144709032796745</v>
      </c>
      <c r="G2151" s="92">
        <v>1.04774303242684</v>
      </c>
      <c r="H2151" s="92">
        <v>0.14700463630635</v>
      </c>
      <c r="I2151" s="93">
        <v>99.5</v>
      </c>
      <c r="J2151" s="90"/>
      <c r="K2151" s="90"/>
      <c r="L2151" s="90"/>
      <c r="M2151" s="90"/>
      <c r="N2151" s="90"/>
      <c r="O2151" s="90"/>
      <c r="P2151" s="90"/>
      <c r="Q2151" s="90"/>
      <c r="R2151" s="90"/>
    </row>
    <row r="2152">
      <c r="A2152" s="89" t="s">
        <v>2299</v>
      </c>
      <c r="B2152" s="90">
        <v>400.0</v>
      </c>
      <c r="C2152" s="90">
        <v>10083.0</v>
      </c>
      <c r="D2152" s="90" t="s">
        <v>83</v>
      </c>
      <c r="E2152" s="92">
        <v>1.0</v>
      </c>
      <c r="F2152" s="92">
        <v>-0.0168522528174371</v>
      </c>
      <c r="G2152" s="92">
        <v>1.02024866823194</v>
      </c>
      <c r="H2152" s="92">
        <v>0.149325378789435</v>
      </c>
      <c r="I2152" s="93">
        <v>99.25</v>
      </c>
      <c r="J2152" s="90"/>
      <c r="K2152" s="90"/>
      <c r="L2152" s="90"/>
      <c r="M2152" s="90"/>
      <c r="N2152" s="90"/>
      <c r="O2152" s="90"/>
      <c r="P2152" s="90"/>
      <c r="Q2152" s="90"/>
      <c r="R2152" s="90"/>
    </row>
    <row r="2153">
      <c r="A2153" s="89" t="s">
        <v>2300</v>
      </c>
      <c r="B2153" s="90">
        <v>400.0</v>
      </c>
      <c r="C2153" s="90">
        <v>10083.0</v>
      </c>
      <c r="D2153" s="90" t="s">
        <v>83</v>
      </c>
      <c r="E2153" s="92">
        <v>1.0</v>
      </c>
      <c r="F2153" s="92">
        <v>-0.0272464291188702</v>
      </c>
      <c r="G2153" s="92">
        <v>1.07692486877176</v>
      </c>
      <c r="H2153" s="92">
        <v>0.152244968377285</v>
      </c>
      <c r="I2153" s="93">
        <v>97.75</v>
      </c>
      <c r="J2153" s="90"/>
      <c r="K2153" s="90"/>
      <c r="L2153" s="90"/>
      <c r="M2153" s="90"/>
      <c r="N2153" s="90"/>
      <c r="O2153" s="90"/>
      <c r="P2153" s="90"/>
      <c r="Q2153" s="90"/>
      <c r="R2153" s="90"/>
    </row>
    <row r="2154">
      <c r="A2154" s="89" t="s">
        <v>2301</v>
      </c>
      <c r="B2154" s="90">
        <v>400.0</v>
      </c>
      <c r="C2154" s="90">
        <v>9535.0</v>
      </c>
      <c r="D2154" s="90" t="s">
        <v>83</v>
      </c>
      <c r="E2154" s="92">
        <v>1.0</v>
      </c>
      <c r="F2154" s="92">
        <v>0.0310728204132189</v>
      </c>
      <c r="G2154" s="92">
        <v>1.10304143762426</v>
      </c>
      <c r="H2154" s="92">
        <v>0.162299608440846</v>
      </c>
      <c r="I2154" s="93">
        <v>98.75</v>
      </c>
      <c r="J2154" s="90"/>
      <c r="K2154" s="90"/>
      <c r="L2154" s="90"/>
      <c r="M2154" s="90"/>
      <c r="N2154" s="90"/>
      <c r="O2154" s="90"/>
      <c r="P2154" s="90"/>
      <c r="Q2154" s="90"/>
      <c r="R2154" s="90"/>
    </row>
    <row r="2155">
      <c r="A2155" s="89" t="s">
        <v>2302</v>
      </c>
      <c r="B2155" s="90">
        <v>400.0</v>
      </c>
      <c r="C2155" s="90">
        <v>9535.0</v>
      </c>
      <c r="D2155" s="90" t="s">
        <v>83</v>
      </c>
      <c r="E2155" s="92">
        <v>1.0</v>
      </c>
      <c r="F2155" s="92">
        <v>0.0525865363224091</v>
      </c>
      <c r="G2155" s="92">
        <v>1.09591812810652</v>
      </c>
      <c r="H2155" s="92">
        <v>0.160289541440898</v>
      </c>
      <c r="I2155" s="93">
        <v>99.25</v>
      </c>
      <c r="J2155" s="90"/>
      <c r="K2155" s="90"/>
      <c r="L2155" s="90"/>
      <c r="M2155" s="90"/>
      <c r="N2155" s="90"/>
      <c r="O2155" s="90"/>
      <c r="P2155" s="90"/>
      <c r="Q2155" s="90"/>
      <c r="R2155" s="90"/>
    </row>
    <row r="2156">
      <c r="A2156" s="89" t="s">
        <v>2303</v>
      </c>
      <c r="B2156" s="90">
        <v>400.0</v>
      </c>
      <c r="C2156" s="90">
        <v>10353.0</v>
      </c>
      <c r="D2156" s="90" t="s">
        <v>83</v>
      </c>
      <c r="E2156" s="92">
        <v>1.0</v>
      </c>
      <c r="F2156" s="92">
        <v>-0.0548964894471714</v>
      </c>
      <c r="G2156" s="92">
        <v>1.07018290677789</v>
      </c>
      <c r="H2156" s="92">
        <v>0.150431408051411</v>
      </c>
      <c r="I2156" s="93">
        <v>98.5</v>
      </c>
      <c r="J2156" s="90"/>
      <c r="K2156" s="90"/>
      <c r="L2156" s="90"/>
      <c r="M2156" s="90"/>
      <c r="N2156" s="90"/>
      <c r="O2156" s="90"/>
      <c r="P2156" s="90"/>
      <c r="Q2156" s="90"/>
      <c r="R2156" s="90"/>
    </row>
    <row r="2157">
      <c r="A2157" s="89" t="s">
        <v>2304</v>
      </c>
      <c r="B2157" s="90">
        <v>400.0</v>
      </c>
      <c r="C2157" s="90">
        <v>10353.0</v>
      </c>
      <c r="D2157" s="90" t="s">
        <v>83</v>
      </c>
      <c r="E2157" s="92">
        <v>1.0</v>
      </c>
      <c r="F2157" s="92">
        <v>-0.0483872998555901</v>
      </c>
      <c r="G2157" s="92">
        <v>1.07617656843258</v>
      </c>
      <c r="H2157" s="92">
        <v>0.151235632766244</v>
      </c>
      <c r="I2157" s="93">
        <v>98.75</v>
      </c>
      <c r="J2157" s="90"/>
      <c r="K2157" s="90"/>
      <c r="L2157" s="90"/>
      <c r="M2157" s="90"/>
      <c r="N2157" s="90"/>
      <c r="O2157" s="90"/>
      <c r="P2157" s="90"/>
      <c r="Q2157" s="90"/>
      <c r="R2157" s="90"/>
    </row>
    <row r="2158">
      <c r="A2158" s="89" t="s">
        <v>2305</v>
      </c>
      <c r="B2158" s="90">
        <v>400.0</v>
      </c>
      <c r="C2158" s="90">
        <v>10789.0</v>
      </c>
      <c r="D2158" s="90" t="s">
        <v>83</v>
      </c>
      <c r="E2158" s="92">
        <v>1.0</v>
      </c>
      <c r="F2158" s="92">
        <v>-0.0586311179504219</v>
      </c>
      <c r="G2158" s="92">
        <v>1.01331806132327</v>
      </c>
      <c r="H2158" s="92">
        <v>0.139321243671071</v>
      </c>
      <c r="I2158" s="93">
        <v>99.0</v>
      </c>
      <c r="J2158" s="90"/>
      <c r="K2158" s="90"/>
      <c r="L2158" s="90"/>
      <c r="M2158" s="90"/>
      <c r="N2158" s="90"/>
      <c r="O2158" s="90"/>
      <c r="P2158" s="90"/>
      <c r="Q2158" s="90"/>
      <c r="R2158" s="90"/>
    </row>
    <row r="2159">
      <c r="A2159" s="89" t="s">
        <v>2306</v>
      </c>
      <c r="B2159" s="90">
        <v>400.0</v>
      </c>
      <c r="C2159" s="90">
        <v>10789.0</v>
      </c>
      <c r="D2159" s="90" t="s">
        <v>83</v>
      </c>
      <c r="E2159" s="92">
        <v>1.0</v>
      </c>
      <c r="F2159" s="92">
        <v>-0.0560387614833041</v>
      </c>
      <c r="G2159" s="92">
        <v>0.998051548302212</v>
      </c>
      <c r="H2159" s="92">
        <v>0.141346752718508</v>
      </c>
      <c r="I2159" s="93">
        <v>99.25</v>
      </c>
      <c r="J2159" s="90"/>
      <c r="K2159" s="90"/>
      <c r="L2159" s="90"/>
      <c r="M2159" s="90"/>
      <c r="N2159" s="90"/>
      <c r="O2159" s="90"/>
      <c r="P2159" s="90"/>
      <c r="Q2159" s="90"/>
      <c r="R2159" s="90"/>
    </row>
    <row r="2160">
      <c r="A2160" s="89" t="s">
        <v>2307</v>
      </c>
      <c r="B2160" s="90">
        <v>400.0</v>
      </c>
      <c r="C2160" s="90">
        <v>9843.0</v>
      </c>
      <c r="D2160" s="90" t="s">
        <v>83</v>
      </c>
      <c r="E2160" s="92">
        <v>0.999999999999999</v>
      </c>
      <c r="F2160" s="92">
        <v>0.0123861713270751</v>
      </c>
      <c r="G2160" s="92">
        <v>1.02188274651854</v>
      </c>
      <c r="H2160" s="92">
        <v>0.150236594775962</v>
      </c>
      <c r="I2160" s="93">
        <v>99.5</v>
      </c>
      <c r="J2160" s="90"/>
      <c r="K2160" s="90"/>
      <c r="L2160" s="90"/>
      <c r="M2160" s="90"/>
      <c r="N2160" s="90"/>
      <c r="O2160" s="90"/>
      <c r="P2160" s="90"/>
      <c r="Q2160" s="90"/>
      <c r="R2160" s="90"/>
    </row>
    <row r="2161">
      <c r="A2161" s="89" t="s">
        <v>2308</v>
      </c>
      <c r="B2161" s="90">
        <v>400.0</v>
      </c>
      <c r="C2161" s="90">
        <v>9843.0</v>
      </c>
      <c r="D2161" s="90" t="s">
        <v>83</v>
      </c>
      <c r="E2161" s="92">
        <v>0.999999999999999</v>
      </c>
      <c r="F2161" s="92">
        <v>0.00970013039542185</v>
      </c>
      <c r="G2161" s="92">
        <v>1.07238969213099</v>
      </c>
      <c r="H2161" s="92">
        <v>0.155464000356748</v>
      </c>
      <c r="I2161" s="93">
        <v>99.5</v>
      </c>
      <c r="J2161" s="90"/>
      <c r="K2161" s="90"/>
      <c r="L2161" s="90"/>
      <c r="M2161" s="90"/>
      <c r="N2161" s="90"/>
      <c r="O2161" s="90"/>
      <c r="P2161" s="90"/>
      <c r="Q2161" s="90"/>
      <c r="R2161" s="90"/>
    </row>
    <row r="2162">
      <c r="A2162" s="89" t="s">
        <v>2309</v>
      </c>
      <c r="B2162" s="90">
        <v>400.0</v>
      </c>
      <c r="C2162" s="90">
        <v>9753.0</v>
      </c>
      <c r="D2162" s="90" t="s">
        <v>83</v>
      </c>
      <c r="E2162" s="92">
        <v>0.999999999999999</v>
      </c>
      <c r="F2162" s="92">
        <v>0.0041457009124401</v>
      </c>
      <c r="G2162" s="92">
        <v>1.15360850527317</v>
      </c>
      <c r="H2162" s="92">
        <v>0.164679630189671</v>
      </c>
      <c r="I2162" s="93">
        <v>98.5</v>
      </c>
      <c r="J2162" s="90"/>
      <c r="K2162" s="90"/>
      <c r="L2162" s="90"/>
      <c r="M2162" s="90"/>
      <c r="N2162" s="90"/>
      <c r="O2162" s="90"/>
      <c r="P2162" s="90"/>
      <c r="Q2162" s="90"/>
      <c r="R2162" s="90"/>
    </row>
    <row r="2163">
      <c r="A2163" s="89" t="s">
        <v>2310</v>
      </c>
      <c r="B2163" s="90">
        <v>400.0</v>
      </c>
      <c r="C2163" s="90">
        <v>9753.0</v>
      </c>
      <c r="D2163" s="90" t="s">
        <v>83</v>
      </c>
      <c r="E2163" s="92">
        <v>0.999999999999999</v>
      </c>
      <c r="F2163" s="92">
        <v>0.0164317880215251</v>
      </c>
      <c r="G2163" s="92">
        <v>1.07597291962519</v>
      </c>
      <c r="H2163" s="92">
        <v>0.155519792607389</v>
      </c>
      <c r="I2163" s="93">
        <v>99.25</v>
      </c>
      <c r="J2163" s="90"/>
      <c r="K2163" s="90"/>
      <c r="L2163" s="90"/>
      <c r="M2163" s="90"/>
      <c r="N2163" s="90"/>
      <c r="O2163" s="90"/>
      <c r="P2163" s="90"/>
      <c r="Q2163" s="90"/>
      <c r="R2163" s="90"/>
    </row>
    <row r="2164">
      <c r="A2164" s="89" t="s">
        <v>2311</v>
      </c>
      <c r="B2164" s="90">
        <v>400.0</v>
      </c>
      <c r="C2164" s="90">
        <v>9861.0</v>
      </c>
      <c r="D2164" s="90" t="s">
        <v>83</v>
      </c>
      <c r="E2164" s="92">
        <v>1.0</v>
      </c>
      <c r="F2164" s="92">
        <v>0.0264859493800941</v>
      </c>
      <c r="G2164" s="92">
        <v>1.03462901377471</v>
      </c>
      <c r="H2164" s="92">
        <v>0.149806645750168</v>
      </c>
      <c r="I2164" s="93">
        <v>99.75</v>
      </c>
      <c r="J2164" s="90"/>
      <c r="K2164" s="90"/>
      <c r="L2164" s="90"/>
      <c r="M2164" s="90"/>
      <c r="N2164" s="90"/>
      <c r="O2164" s="90"/>
      <c r="P2164" s="90"/>
      <c r="Q2164" s="90"/>
      <c r="R2164" s="90"/>
    </row>
    <row r="2165">
      <c r="A2165" s="89" t="s">
        <v>2312</v>
      </c>
      <c r="B2165" s="90">
        <v>400.0</v>
      </c>
      <c r="C2165" s="90">
        <v>9861.0</v>
      </c>
      <c r="D2165" s="90" t="s">
        <v>83</v>
      </c>
      <c r="E2165" s="92">
        <v>1.0</v>
      </c>
      <c r="F2165" s="92">
        <v>-0.00537089820176067</v>
      </c>
      <c r="G2165" s="92">
        <v>1.10948562706517</v>
      </c>
      <c r="H2165" s="92">
        <v>0.157451366369696</v>
      </c>
      <c r="I2165" s="93">
        <v>99.25</v>
      </c>
      <c r="J2165" s="90"/>
      <c r="K2165" s="90"/>
      <c r="L2165" s="90"/>
      <c r="M2165" s="90"/>
      <c r="N2165" s="90"/>
      <c r="O2165" s="90"/>
      <c r="P2165" s="90"/>
      <c r="Q2165" s="90"/>
      <c r="R2165" s="90"/>
    </row>
    <row r="2166">
      <c r="A2166" s="89" t="s">
        <v>2313</v>
      </c>
      <c r="B2166" s="90">
        <v>400.0</v>
      </c>
      <c r="C2166" s="90">
        <v>10129.0</v>
      </c>
      <c r="D2166" s="90" t="s">
        <v>83</v>
      </c>
      <c r="E2166" s="92">
        <v>1.0</v>
      </c>
      <c r="F2166" s="92">
        <v>-0.0448916565031424</v>
      </c>
      <c r="G2166" s="92">
        <v>1.05147841093306</v>
      </c>
      <c r="H2166" s="92">
        <v>0.151923263046688</v>
      </c>
      <c r="I2166" s="93">
        <v>99.5</v>
      </c>
      <c r="J2166" s="90"/>
      <c r="K2166" s="90"/>
      <c r="L2166" s="90"/>
      <c r="M2166" s="90"/>
      <c r="N2166" s="90"/>
      <c r="O2166" s="90"/>
      <c r="P2166" s="90"/>
      <c r="Q2166" s="90"/>
      <c r="R2166" s="90"/>
    </row>
    <row r="2167">
      <c r="A2167" s="89" t="s">
        <v>2314</v>
      </c>
      <c r="B2167" s="90">
        <v>400.0</v>
      </c>
      <c r="C2167" s="90">
        <v>10129.0</v>
      </c>
      <c r="D2167" s="90" t="s">
        <v>83</v>
      </c>
      <c r="E2167" s="92">
        <v>1.0</v>
      </c>
      <c r="F2167" s="92">
        <v>-0.0461657095727916</v>
      </c>
      <c r="G2167" s="92">
        <v>1.01191098260022</v>
      </c>
      <c r="H2167" s="92">
        <v>0.149851170553287</v>
      </c>
      <c r="I2167" s="93">
        <v>99.25</v>
      </c>
      <c r="J2167" s="90"/>
      <c r="K2167" s="90"/>
      <c r="L2167" s="90"/>
      <c r="M2167" s="90"/>
      <c r="N2167" s="90"/>
      <c r="O2167" s="90"/>
      <c r="P2167" s="90"/>
      <c r="Q2167" s="90"/>
      <c r="R2167" s="90"/>
    </row>
    <row r="2168">
      <c r="A2168" s="89" t="s">
        <v>2315</v>
      </c>
      <c r="B2168" s="90">
        <v>400.0</v>
      </c>
      <c r="C2168" s="90">
        <v>10546.0</v>
      </c>
      <c r="D2168" s="90" t="s">
        <v>83</v>
      </c>
      <c r="E2168" s="92">
        <v>1.0</v>
      </c>
      <c r="F2168" s="92">
        <v>-0.0335266593907244</v>
      </c>
      <c r="G2168" s="92">
        <v>0.981377846417346</v>
      </c>
      <c r="H2168" s="92">
        <v>0.145340603556791</v>
      </c>
      <c r="I2168" s="93">
        <v>99.0</v>
      </c>
      <c r="J2168" s="90"/>
      <c r="K2168" s="90"/>
      <c r="L2168" s="90"/>
      <c r="M2168" s="90"/>
      <c r="N2168" s="90"/>
      <c r="O2168" s="90"/>
      <c r="P2168" s="90"/>
      <c r="Q2168" s="90"/>
      <c r="R2168" s="90"/>
    </row>
    <row r="2169">
      <c r="A2169" s="89" t="s">
        <v>2316</v>
      </c>
      <c r="B2169" s="90">
        <v>400.0</v>
      </c>
      <c r="C2169" s="90">
        <v>10546.0</v>
      </c>
      <c r="D2169" s="90" t="s">
        <v>83</v>
      </c>
      <c r="E2169" s="92">
        <v>1.0</v>
      </c>
      <c r="F2169" s="92">
        <v>-0.0342953532243355</v>
      </c>
      <c r="G2169" s="92">
        <v>1.02456608952551</v>
      </c>
      <c r="H2169" s="92">
        <v>0.144976629629998</v>
      </c>
      <c r="I2169" s="93">
        <v>99.75</v>
      </c>
      <c r="J2169" s="90"/>
      <c r="K2169" s="90"/>
      <c r="L2169" s="90"/>
      <c r="M2169" s="90"/>
      <c r="N2169" s="90"/>
      <c r="O2169" s="90"/>
      <c r="P2169" s="90"/>
      <c r="Q2169" s="90"/>
      <c r="R2169" s="90"/>
    </row>
    <row r="2170">
      <c r="A2170" s="89" t="s">
        <v>2317</v>
      </c>
      <c r="B2170" s="90">
        <v>400.0</v>
      </c>
      <c r="C2170" s="90">
        <v>10376.0</v>
      </c>
      <c r="D2170" s="90" t="s">
        <v>83</v>
      </c>
      <c r="E2170" s="92">
        <v>1.0</v>
      </c>
      <c r="F2170" s="92">
        <v>-0.0534326620857223</v>
      </c>
      <c r="G2170" s="92">
        <v>1.11372248223235</v>
      </c>
      <c r="H2170" s="92">
        <v>0.152961290687407</v>
      </c>
      <c r="I2170" s="93">
        <v>99.0</v>
      </c>
      <c r="J2170" s="90"/>
      <c r="K2170" s="90"/>
      <c r="L2170" s="90"/>
      <c r="M2170" s="90"/>
      <c r="N2170" s="90"/>
      <c r="O2170" s="90"/>
      <c r="P2170" s="90"/>
      <c r="Q2170" s="90"/>
      <c r="R2170" s="90"/>
    </row>
    <row r="2171">
      <c r="A2171" s="89" t="s">
        <v>2318</v>
      </c>
      <c r="B2171" s="90">
        <v>400.0</v>
      </c>
      <c r="C2171" s="90">
        <v>10376.0</v>
      </c>
      <c r="D2171" s="90" t="s">
        <v>83</v>
      </c>
      <c r="E2171" s="92">
        <v>1.0</v>
      </c>
      <c r="F2171" s="92">
        <v>-0.0134256778088362</v>
      </c>
      <c r="G2171" s="92">
        <v>0.941666982602467</v>
      </c>
      <c r="H2171" s="92">
        <v>0.142351498515437</v>
      </c>
      <c r="I2171" s="93">
        <v>99.75</v>
      </c>
      <c r="J2171" s="90"/>
      <c r="K2171" s="90"/>
      <c r="L2171" s="90"/>
      <c r="M2171" s="90"/>
      <c r="N2171" s="90"/>
      <c r="O2171" s="90"/>
      <c r="P2171" s="90"/>
      <c r="Q2171" s="90"/>
      <c r="R2171" s="90"/>
    </row>
    <row r="2172">
      <c r="A2172" s="89" t="s">
        <v>2319</v>
      </c>
      <c r="B2172" s="90">
        <v>400.0</v>
      </c>
      <c r="C2172" s="90">
        <v>10416.0</v>
      </c>
      <c r="D2172" s="90" t="s">
        <v>83</v>
      </c>
      <c r="E2172" s="92">
        <v>1.0</v>
      </c>
      <c r="F2172" s="92">
        <v>-0.066138706741587</v>
      </c>
      <c r="G2172" s="92">
        <v>1.13496836294856</v>
      </c>
      <c r="H2172" s="92">
        <v>0.153776522750305</v>
      </c>
      <c r="I2172" s="93">
        <v>98.75</v>
      </c>
      <c r="J2172" s="90"/>
      <c r="K2172" s="90"/>
      <c r="L2172" s="90"/>
      <c r="M2172" s="90"/>
      <c r="N2172" s="90"/>
      <c r="O2172" s="90"/>
      <c r="P2172" s="90"/>
      <c r="Q2172" s="90"/>
      <c r="R2172" s="90"/>
    </row>
    <row r="2173">
      <c r="A2173" s="89" t="s">
        <v>2320</v>
      </c>
      <c r="B2173" s="90">
        <v>400.0</v>
      </c>
      <c r="C2173" s="90">
        <v>10416.0</v>
      </c>
      <c r="D2173" s="90" t="s">
        <v>83</v>
      </c>
      <c r="E2173" s="92">
        <v>1.0</v>
      </c>
      <c r="F2173" s="92">
        <v>-0.0825606520714226</v>
      </c>
      <c r="G2173" s="92">
        <v>1.09940847298502</v>
      </c>
      <c r="H2173" s="92">
        <v>0.151072765815574</v>
      </c>
      <c r="I2173" s="93">
        <v>99.75</v>
      </c>
      <c r="J2173" s="90"/>
      <c r="K2173" s="90"/>
      <c r="L2173" s="90"/>
      <c r="M2173" s="90"/>
      <c r="N2173" s="90"/>
      <c r="O2173" s="90"/>
      <c r="P2173" s="90"/>
      <c r="Q2173" s="90"/>
      <c r="R2173" s="90"/>
    </row>
    <row r="2174">
      <c r="A2174" s="89" t="s">
        <v>2321</v>
      </c>
      <c r="B2174" s="90">
        <v>400.0</v>
      </c>
      <c r="C2174" s="90">
        <v>9862.0</v>
      </c>
      <c r="D2174" s="90" t="s">
        <v>83</v>
      </c>
      <c r="E2174" s="92">
        <v>1.0</v>
      </c>
      <c r="F2174" s="92">
        <v>0.0224646633086128</v>
      </c>
      <c r="G2174" s="92">
        <v>1.15666228372155</v>
      </c>
      <c r="H2174" s="92">
        <v>0.160106151087337</v>
      </c>
      <c r="I2174" s="93">
        <v>99.0</v>
      </c>
      <c r="J2174" s="90"/>
      <c r="K2174" s="90"/>
      <c r="L2174" s="90"/>
      <c r="M2174" s="90"/>
      <c r="N2174" s="90"/>
      <c r="O2174" s="90"/>
      <c r="P2174" s="90"/>
      <c r="Q2174" s="90"/>
      <c r="R2174" s="90"/>
    </row>
    <row r="2175">
      <c r="A2175" s="89" t="s">
        <v>2322</v>
      </c>
      <c r="B2175" s="90">
        <v>400.0</v>
      </c>
      <c r="C2175" s="90">
        <v>9862.0</v>
      </c>
      <c r="D2175" s="90" t="s">
        <v>83</v>
      </c>
      <c r="E2175" s="92">
        <v>1.0</v>
      </c>
      <c r="F2175" s="92">
        <v>0.0140985873230699</v>
      </c>
      <c r="G2175" s="92">
        <v>1.20584493809378</v>
      </c>
      <c r="H2175" s="92">
        <v>0.164890559517695</v>
      </c>
      <c r="I2175" s="93">
        <v>98.25</v>
      </c>
      <c r="J2175" s="90"/>
      <c r="K2175" s="90"/>
      <c r="L2175" s="90"/>
      <c r="M2175" s="90"/>
      <c r="N2175" s="90"/>
      <c r="O2175" s="90"/>
      <c r="P2175" s="90"/>
      <c r="Q2175" s="90"/>
      <c r="R2175" s="90"/>
    </row>
    <row r="2176">
      <c r="A2176" s="89" t="s">
        <v>2323</v>
      </c>
      <c r="B2176" s="90">
        <v>400.0</v>
      </c>
      <c r="C2176" s="90">
        <v>10160.0</v>
      </c>
      <c r="D2176" s="90" t="s">
        <v>83</v>
      </c>
      <c r="E2176" s="92">
        <v>1.0</v>
      </c>
      <c r="F2176" s="92">
        <v>-0.0477980535885089</v>
      </c>
      <c r="G2176" s="92">
        <v>1.02166433023171</v>
      </c>
      <c r="H2176" s="92">
        <v>0.147921286035245</v>
      </c>
      <c r="I2176" s="93">
        <v>98.75</v>
      </c>
      <c r="J2176" s="90"/>
      <c r="K2176" s="90"/>
      <c r="L2176" s="90"/>
      <c r="M2176" s="90"/>
      <c r="N2176" s="90"/>
      <c r="O2176" s="90"/>
      <c r="P2176" s="90"/>
      <c r="Q2176" s="90"/>
      <c r="R2176" s="90"/>
    </row>
    <row r="2177">
      <c r="A2177" s="89" t="s">
        <v>2324</v>
      </c>
      <c r="B2177" s="90">
        <v>400.0</v>
      </c>
      <c r="C2177" s="90">
        <v>10160.0</v>
      </c>
      <c r="D2177" s="90" t="s">
        <v>83</v>
      </c>
      <c r="E2177" s="92">
        <v>1.0</v>
      </c>
      <c r="F2177" s="92">
        <v>-0.0414287774644763</v>
      </c>
      <c r="G2177" s="92">
        <v>1.07890954349604</v>
      </c>
      <c r="H2177" s="92">
        <v>0.155714915088393</v>
      </c>
      <c r="I2177" s="93">
        <v>99.0</v>
      </c>
      <c r="J2177" s="90"/>
      <c r="K2177" s="90"/>
      <c r="L2177" s="90"/>
      <c r="M2177" s="90"/>
      <c r="N2177" s="90"/>
      <c r="O2177" s="90"/>
      <c r="P2177" s="90"/>
      <c r="Q2177" s="90"/>
      <c r="R2177" s="90"/>
    </row>
    <row r="2178">
      <c r="A2178" s="89" t="s">
        <v>2325</v>
      </c>
      <c r="B2178" s="90">
        <v>400.0</v>
      </c>
      <c r="C2178" s="90">
        <v>9861.0</v>
      </c>
      <c r="D2178" s="90" t="s">
        <v>83</v>
      </c>
      <c r="E2178" s="92">
        <v>1.0</v>
      </c>
      <c r="F2178" s="92">
        <v>0.00115959619770795</v>
      </c>
      <c r="G2178" s="92">
        <v>1.08057201922688</v>
      </c>
      <c r="H2178" s="92">
        <v>0.156332289799097</v>
      </c>
      <c r="I2178" s="93">
        <v>98.5</v>
      </c>
      <c r="J2178" s="90"/>
      <c r="K2178" s="90"/>
      <c r="L2178" s="90"/>
      <c r="M2178" s="90"/>
      <c r="N2178" s="90"/>
      <c r="O2178" s="90"/>
      <c r="P2178" s="90"/>
      <c r="Q2178" s="90"/>
      <c r="R2178" s="90"/>
    </row>
    <row r="2179">
      <c r="A2179" s="89" t="s">
        <v>2326</v>
      </c>
      <c r="B2179" s="90">
        <v>400.0</v>
      </c>
      <c r="C2179" s="90">
        <v>9861.0</v>
      </c>
      <c r="D2179" s="90" t="s">
        <v>83</v>
      </c>
      <c r="E2179" s="92">
        <v>1.0</v>
      </c>
      <c r="F2179" s="92">
        <v>0.00373948046879596</v>
      </c>
      <c r="G2179" s="92">
        <v>1.04630247978369</v>
      </c>
      <c r="H2179" s="92">
        <v>0.155596321934218</v>
      </c>
      <c r="I2179" s="93">
        <v>98.75</v>
      </c>
      <c r="J2179" s="90"/>
      <c r="K2179" s="90"/>
      <c r="L2179" s="90"/>
      <c r="M2179" s="90"/>
      <c r="N2179" s="90"/>
      <c r="O2179" s="90"/>
      <c r="P2179" s="90"/>
      <c r="Q2179" s="90"/>
      <c r="R2179" s="90"/>
    </row>
    <row r="2180">
      <c r="A2180" s="89" t="s">
        <v>2327</v>
      </c>
      <c r="B2180" s="90">
        <v>400.0</v>
      </c>
      <c r="C2180" s="90">
        <v>9964.0</v>
      </c>
      <c r="D2180" s="90" t="s">
        <v>83</v>
      </c>
      <c r="E2180" s="92">
        <v>0.999999999999999</v>
      </c>
      <c r="F2180" s="92">
        <v>-0.00911259912121166</v>
      </c>
      <c r="G2180" s="92">
        <v>1.04674306950759</v>
      </c>
      <c r="H2180" s="92">
        <v>0.154189402855281</v>
      </c>
      <c r="I2180" s="93">
        <v>98.25</v>
      </c>
      <c r="J2180" s="90"/>
      <c r="K2180" s="90"/>
      <c r="L2180" s="90"/>
      <c r="M2180" s="90"/>
      <c r="N2180" s="90"/>
      <c r="O2180" s="90"/>
      <c r="P2180" s="90"/>
      <c r="Q2180" s="90"/>
      <c r="R2180" s="90"/>
    </row>
    <row r="2181">
      <c r="A2181" s="89" t="s">
        <v>2328</v>
      </c>
      <c r="B2181" s="90">
        <v>400.0</v>
      </c>
      <c r="C2181" s="90">
        <v>9964.0</v>
      </c>
      <c r="D2181" s="90" t="s">
        <v>83</v>
      </c>
      <c r="E2181" s="92">
        <v>0.999999999999999</v>
      </c>
      <c r="F2181" s="92">
        <v>-0.0377744894050774</v>
      </c>
      <c r="G2181" s="92">
        <v>1.09599865716178</v>
      </c>
      <c r="H2181" s="92">
        <v>0.15552815253068</v>
      </c>
      <c r="I2181" s="93">
        <v>98.75</v>
      </c>
      <c r="J2181" s="90"/>
      <c r="K2181" s="90"/>
      <c r="L2181" s="90"/>
      <c r="M2181" s="90"/>
      <c r="N2181" s="90"/>
      <c r="O2181" s="90"/>
      <c r="P2181" s="90"/>
      <c r="Q2181" s="90"/>
      <c r="R2181" s="90"/>
    </row>
    <row r="2182">
      <c r="A2182" s="89" t="s">
        <v>2329</v>
      </c>
      <c r="B2182" s="90">
        <v>400.0</v>
      </c>
      <c r="C2182" s="90">
        <v>10505.0</v>
      </c>
      <c r="D2182" s="90" t="s">
        <v>83</v>
      </c>
      <c r="E2182" s="92">
        <v>1.0</v>
      </c>
      <c r="F2182" s="92">
        <v>-0.0268431336322356</v>
      </c>
      <c r="G2182" s="92">
        <v>1.0242729168328</v>
      </c>
      <c r="H2182" s="92">
        <v>0.144836826073364</v>
      </c>
      <c r="I2182" s="93">
        <v>99.0</v>
      </c>
      <c r="J2182" s="90"/>
      <c r="K2182" s="90"/>
      <c r="L2182" s="90"/>
      <c r="M2182" s="90"/>
      <c r="N2182" s="90"/>
      <c r="O2182" s="90"/>
      <c r="P2182" s="90"/>
      <c r="Q2182" s="90"/>
      <c r="R2182" s="90"/>
    </row>
    <row r="2183">
      <c r="A2183" s="89" t="s">
        <v>2330</v>
      </c>
      <c r="B2183" s="90">
        <v>400.0</v>
      </c>
      <c r="C2183" s="90">
        <v>10505.0</v>
      </c>
      <c r="D2183" s="90" t="s">
        <v>83</v>
      </c>
      <c r="E2183" s="92">
        <v>1.0</v>
      </c>
      <c r="F2183" s="92">
        <v>-0.0161794475343128</v>
      </c>
      <c r="G2183" s="92">
        <v>1.0219109252969</v>
      </c>
      <c r="H2183" s="92">
        <v>0.145077773991799</v>
      </c>
      <c r="I2183" s="93">
        <v>99.5</v>
      </c>
      <c r="J2183" s="90"/>
      <c r="K2183" s="90"/>
      <c r="L2183" s="90"/>
      <c r="M2183" s="90"/>
      <c r="N2183" s="90"/>
      <c r="O2183" s="90"/>
      <c r="P2183" s="90"/>
      <c r="Q2183" s="90"/>
      <c r="R2183" s="90"/>
    </row>
    <row r="2184">
      <c r="A2184" s="89" t="s">
        <v>2331</v>
      </c>
      <c r="B2184" s="90">
        <v>400.0</v>
      </c>
      <c r="C2184" s="90">
        <v>10346.0</v>
      </c>
      <c r="D2184" s="90" t="s">
        <v>83</v>
      </c>
      <c r="E2184" s="92">
        <v>1.0</v>
      </c>
      <c r="F2184" s="92">
        <v>-0.0304023525815996</v>
      </c>
      <c r="G2184" s="92">
        <v>1.11066689724002</v>
      </c>
      <c r="H2184" s="92">
        <v>0.153554603978194</v>
      </c>
      <c r="I2184" s="93">
        <v>99.25</v>
      </c>
      <c r="J2184" s="90"/>
      <c r="K2184" s="90"/>
      <c r="L2184" s="90"/>
      <c r="M2184" s="90"/>
      <c r="N2184" s="90"/>
      <c r="O2184" s="90"/>
      <c r="P2184" s="90"/>
      <c r="Q2184" s="90"/>
      <c r="R2184" s="90"/>
    </row>
    <row r="2185">
      <c r="A2185" s="89" t="s">
        <v>2332</v>
      </c>
      <c r="B2185" s="90">
        <v>400.0</v>
      </c>
      <c r="C2185" s="90">
        <v>10346.0</v>
      </c>
      <c r="D2185" s="90" t="s">
        <v>83</v>
      </c>
      <c r="E2185" s="92">
        <v>1.0</v>
      </c>
      <c r="F2185" s="92">
        <v>-0.00268138165515537</v>
      </c>
      <c r="G2185" s="92">
        <v>1.09095524214161</v>
      </c>
      <c r="H2185" s="92">
        <v>0.14926836369659</v>
      </c>
      <c r="I2185" s="93">
        <v>99.25</v>
      </c>
      <c r="J2185" s="90"/>
      <c r="K2185" s="90"/>
      <c r="L2185" s="90"/>
      <c r="M2185" s="90"/>
      <c r="N2185" s="90"/>
      <c r="O2185" s="90"/>
      <c r="P2185" s="90"/>
      <c r="Q2185" s="90"/>
      <c r="R2185" s="90"/>
    </row>
    <row r="2186">
      <c r="A2186" s="89" t="s">
        <v>2333</v>
      </c>
      <c r="B2186" s="90">
        <v>400.0</v>
      </c>
      <c r="C2186" s="90">
        <v>9917.0</v>
      </c>
      <c r="D2186" s="90" t="s">
        <v>83</v>
      </c>
      <c r="E2186" s="92">
        <v>1.0</v>
      </c>
      <c r="F2186" s="92">
        <v>-0.010249654888185</v>
      </c>
      <c r="G2186" s="92">
        <v>1.14742727541303</v>
      </c>
      <c r="H2186" s="92">
        <v>0.156514578093356</v>
      </c>
      <c r="I2186" s="93">
        <v>99.0</v>
      </c>
      <c r="J2186" s="90"/>
      <c r="K2186" s="90"/>
      <c r="L2186" s="90"/>
      <c r="M2186" s="90"/>
      <c r="N2186" s="90"/>
      <c r="O2186" s="90"/>
      <c r="P2186" s="90"/>
      <c r="Q2186" s="90"/>
      <c r="R2186" s="90"/>
    </row>
    <row r="2187">
      <c r="A2187" s="89" t="s">
        <v>2334</v>
      </c>
      <c r="B2187" s="90">
        <v>400.0</v>
      </c>
      <c r="C2187" s="90">
        <v>9917.0</v>
      </c>
      <c r="D2187" s="90" t="s">
        <v>83</v>
      </c>
      <c r="E2187" s="92">
        <v>1.0</v>
      </c>
      <c r="F2187" s="92">
        <v>0.00368300041891275</v>
      </c>
      <c r="G2187" s="92">
        <v>1.04237073526258</v>
      </c>
      <c r="H2187" s="92">
        <v>0.14973273441728</v>
      </c>
      <c r="I2187" s="93">
        <v>99.25</v>
      </c>
      <c r="J2187" s="90"/>
      <c r="K2187" s="90"/>
      <c r="L2187" s="90"/>
      <c r="M2187" s="90"/>
      <c r="N2187" s="90"/>
      <c r="O2187" s="90"/>
      <c r="P2187" s="90"/>
      <c r="Q2187" s="90"/>
      <c r="R2187" s="90"/>
    </row>
    <row r="2188">
      <c r="A2188" s="89" t="s">
        <v>2335</v>
      </c>
      <c r="B2188" s="90">
        <v>400.0</v>
      </c>
      <c r="C2188" s="90">
        <v>10144.0</v>
      </c>
      <c r="D2188" s="90" t="s">
        <v>83</v>
      </c>
      <c r="E2188" s="92">
        <v>1.0</v>
      </c>
      <c r="F2188" s="92">
        <v>-0.0172808176056395</v>
      </c>
      <c r="G2188" s="92">
        <v>1.05773637979857</v>
      </c>
      <c r="H2188" s="92">
        <v>0.154340086157283</v>
      </c>
      <c r="I2188" s="93">
        <v>99.0</v>
      </c>
      <c r="J2188" s="90"/>
      <c r="K2188" s="90"/>
      <c r="L2188" s="90"/>
      <c r="M2188" s="90"/>
      <c r="N2188" s="90"/>
      <c r="O2188" s="90"/>
      <c r="P2188" s="90"/>
      <c r="Q2188" s="90"/>
      <c r="R2188" s="90"/>
    </row>
    <row r="2189">
      <c r="A2189" s="89" t="s">
        <v>2336</v>
      </c>
      <c r="B2189" s="90">
        <v>400.0</v>
      </c>
      <c r="C2189" s="90">
        <v>10144.0</v>
      </c>
      <c r="D2189" s="90" t="s">
        <v>83</v>
      </c>
      <c r="E2189" s="92">
        <v>1.0</v>
      </c>
      <c r="F2189" s="92">
        <v>0.00688135018899137</v>
      </c>
      <c r="G2189" s="92">
        <v>1.05282641630734</v>
      </c>
      <c r="H2189" s="92">
        <v>0.150369844219174</v>
      </c>
      <c r="I2189" s="93">
        <v>99.75</v>
      </c>
      <c r="J2189" s="90"/>
      <c r="K2189" s="90"/>
      <c r="L2189" s="90"/>
      <c r="M2189" s="90"/>
      <c r="N2189" s="90"/>
      <c r="O2189" s="90"/>
      <c r="P2189" s="90"/>
      <c r="Q2189" s="90"/>
      <c r="R2189" s="90"/>
    </row>
    <row r="2190">
      <c r="A2190" s="89" t="s">
        <v>2337</v>
      </c>
      <c r="B2190" s="90">
        <v>400.0</v>
      </c>
      <c r="C2190" s="90">
        <v>10090.0</v>
      </c>
      <c r="D2190" s="90" t="s">
        <v>83</v>
      </c>
      <c r="E2190" s="92">
        <v>1.0</v>
      </c>
      <c r="F2190" s="92">
        <v>-0.0404792374502863</v>
      </c>
      <c r="G2190" s="92">
        <v>1.13085868528985</v>
      </c>
      <c r="H2190" s="92">
        <v>0.154016352211756</v>
      </c>
      <c r="I2190" s="93">
        <v>99.75</v>
      </c>
      <c r="J2190" s="90"/>
      <c r="K2190" s="90"/>
      <c r="L2190" s="90"/>
      <c r="M2190" s="90"/>
      <c r="N2190" s="90"/>
      <c r="O2190" s="90"/>
      <c r="P2190" s="90"/>
      <c r="Q2190" s="90"/>
      <c r="R2190" s="90"/>
    </row>
    <row r="2191">
      <c r="A2191" s="89" t="s">
        <v>2338</v>
      </c>
      <c r="B2191" s="90">
        <v>400.0</v>
      </c>
      <c r="C2191" s="90">
        <v>10090.0</v>
      </c>
      <c r="D2191" s="90" t="s">
        <v>83</v>
      </c>
      <c r="E2191" s="92">
        <v>1.0</v>
      </c>
      <c r="F2191" s="92">
        <v>-0.0319227333207663</v>
      </c>
      <c r="G2191" s="92">
        <v>1.13946966229337</v>
      </c>
      <c r="H2191" s="92">
        <v>0.157779669305777</v>
      </c>
      <c r="I2191" s="93">
        <v>98.25</v>
      </c>
      <c r="J2191" s="90"/>
      <c r="K2191" s="90"/>
      <c r="L2191" s="90"/>
      <c r="M2191" s="90"/>
      <c r="N2191" s="90"/>
      <c r="O2191" s="90"/>
      <c r="P2191" s="90"/>
      <c r="Q2191" s="90"/>
      <c r="R2191" s="90"/>
    </row>
    <row r="2192">
      <c r="A2192" s="89" t="s">
        <v>2339</v>
      </c>
      <c r="B2192" s="90">
        <v>400.0</v>
      </c>
      <c r="C2192" s="90">
        <v>10066.0</v>
      </c>
      <c r="D2192" s="90" t="s">
        <v>83</v>
      </c>
      <c r="E2192" s="92">
        <v>1.0</v>
      </c>
      <c r="F2192" s="92">
        <v>-0.00577204512617779</v>
      </c>
      <c r="G2192" s="92">
        <v>1.08759504691239</v>
      </c>
      <c r="H2192" s="92">
        <v>0.155746196696014</v>
      </c>
      <c r="I2192" s="93">
        <v>98.75</v>
      </c>
      <c r="J2192" s="90"/>
      <c r="K2192" s="90"/>
      <c r="L2192" s="90"/>
      <c r="M2192" s="90"/>
      <c r="N2192" s="90"/>
      <c r="O2192" s="90"/>
      <c r="P2192" s="90"/>
      <c r="Q2192" s="90"/>
      <c r="R2192" s="90"/>
    </row>
    <row r="2193">
      <c r="A2193" s="89" t="s">
        <v>2340</v>
      </c>
      <c r="B2193" s="90">
        <v>400.0</v>
      </c>
      <c r="C2193" s="90">
        <v>10066.0</v>
      </c>
      <c r="D2193" s="90" t="s">
        <v>83</v>
      </c>
      <c r="E2193" s="92">
        <v>1.0</v>
      </c>
      <c r="F2193" s="92">
        <v>-0.00537097306828238</v>
      </c>
      <c r="G2193" s="92">
        <v>1.13890425965286</v>
      </c>
      <c r="H2193" s="92">
        <v>0.154757622779226</v>
      </c>
      <c r="I2193" s="93">
        <v>99.0</v>
      </c>
      <c r="J2193" s="90"/>
      <c r="K2193" s="90"/>
      <c r="L2193" s="90"/>
      <c r="M2193" s="90"/>
      <c r="N2193" s="90"/>
      <c r="O2193" s="90"/>
      <c r="P2193" s="90"/>
      <c r="Q2193" s="90"/>
      <c r="R2193" s="90"/>
    </row>
    <row r="2194">
      <c r="A2194" s="89" t="s">
        <v>2341</v>
      </c>
      <c r="B2194" s="90">
        <v>400.0</v>
      </c>
      <c r="C2194" s="90">
        <v>10817.0</v>
      </c>
      <c r="D2194" s="90" t="s">
        <v>83</v>
      </c>
      <c r="E2194" s="92">
        <v>1.0</v>
      </c>
      <c r="F2194" s="92">
        <v>-0.0742267850450322</v>
      </c>
      <c r="G2194" s="92">
        <v>0.980362908484552</v>
      </c>
      <c r="H2194" s="92">
        <v>0.141046703071026</v>
      </c>
      <c r="I2194" s="93">
        <v>98.5</v>
      </c>
      <c r="J2194" s="90"/>
      <c r="K2194" s="90"/>
      <c r="L2194" s="90"/>
      <c r="M2194" s="90"/>
      <c r="N2194" s="90"/>
      <c r="O2194" s="90"/>
      <c r="P2194" s="90"/>
      <c r="Q2194" s="90"/>
      <c r="R2194" s="90"/>
    </row>
    <row r="2195">
      <c r="A2195" s="89" t="s">
        <v>2342</v>
      </c>
      <c r="B2195" s="90">
        <v>400.0</v>
      </c>
      <c r="C2195" s="90">
        <v>10817.0</v>
      </c>
      <c r="D2195" s="90" t="s">
        <v>83</v>
      </c>
      <c r="E2195" s="92">
        <v>1.0</v>
      </c>
      <c r="F2195" s="92">
        <v>-0.0969505380373208</v>
      </c>
      <c r="G2195" s="92">
        <v>0.987157396059173</v>
      </c>
      <c r="H2195" s="92">
        <v>0.141958122871706</v>
      </c>
      <c r="I2195" s="93">
        <v>99.5</v>
      </c>
      <c r="J2195" s="90"/>
      <c r="K2195" s="90"/>
      <c r="L2195" s="90"/>
      <c r="M2195" s="90"/>
      <c r="N2195" s="90"/>
      <c r="O2195" s="90"/>
      <c r="P2195" s="90"/>
      <c r="Q2195" s="90"/>
      <c r="R2195" s="90"/>
    </row>
    <row r="2196">
      <c r="A2196" s="89" t="s">
        <v>2343</v>
      </c>
      <c r="B2196" s="90">
        <v>400.0</v>
      </c>
      <c r="C2196" s="90">
        <v>10254.0</v>
      </c>
      <c r="D2196" s="90" t="s">
        <v>83</v>
      </c>
      <c r="E2196" s="92">
        <v>1.0</v>
      </c>
      <c r="F2196" s="92">
        <v>-0.0270572068124958</v>
      </c>
      <c r="G2196" s="92">
        <v>1.09227388894919</v>
      </c>
      <c r="H2196" s="92">
        <v>0.15334491551174</v>
      </c>
      <c r="I2196" s="93">
        <v>99.0</v>
      </c>
      <c r="J2196" s="90"/>
      <c r="K2196" s="90"/>
      <c r="L2196" s="90"/>
      <c r="M2196" s="90"/>
      <c r="N2196" s="90"/>
      <c r="O2196" s="90"/>
      <c r="P2196" s="90"/>
      <c r="Q2196" s="90"/>
      <c r="R2196" s="90"/>
    </row>
    <row r="2197">
      <c r="A2197" s="89" t="s">
        <v>2344</v>
      </c>
      <c r="B2197" s="90">
        <v>400.0</v>
      </c>
      <c r="C2197" s="90">
        <v>10254.0</v>
      </c>
      <c r="D2197" s="90" t="s">
        <v>83</v>
      </c>
      <c r="E2197" s="92">
        <v>1.0</v>
      </c>
      <c r="F2197" s="92">
        <v>-0.0287672497717049</v>
      </c>
      <c r="G2197" s="92">
        <v>1.07980028845979</v>
      </c>
      <c r="H2197" s="92">
        <v>0.149707800205791</v>
      </c>
      <c r="I2197" s="93">
        <v>99.0</v>
      </c>
      <c r="J2197" s="90"/>
      <c r="K2197" s="90"/>
      <c r="L2197" s="90"/>
      <c r="M2197" s="90"/>
      <c r="N2197" s="90"/>
      <c r="O2197" s="90"/>
      <c r="P2197" s="90"/>
      <c r="Q2197" s="90"/>
      <c r="R2197" s="90"/>
    </row>
    <row r="2198">
      <c r="A2198" s="89" t="s">
        <v>2345</v>
      </c>
      <c r="B2198" s="90">
        <v>400.0</v>
      </c>
      <c r="C2198" s="90">
        <v>9881.0</v>
      </c>
      <c r="D2198" s="90" t="s">
        <v>83</v>
      </c>
      <c r="E2198" s="92">
        <v>1.0</v>
      </c>
      <c r="F2198" s="92">
        <v>0.0189740906085526</v>
      </c>
      <c r="G2198" s="92">
        <v>1.04328064221111</v>
      </c>
      <c r="H2198" s="92">
        <v>0.154842102340348</v>
      </c>
      <c r="I2198" s="93">
        <v>99.25</v>
      </c>
      <c r="J2198" s="90"/>
      <c r="K2198" s="90"/>
      <c r="L2198" s="90"/>
      <c r="M2198" s="90"/>
      <c r="N2198" s="90"/>
      <c r="O2198" s="90"/>
      <c r="P2198" s="90"/>
      <c r="Q2198" s="90"/>
      <c r="R2198" s="90"/>
    </row>
    <row r="2199">
      <c r="A2199" s="89" t="s">
        <v>2346</v>
      </c>
      <c r="B2199" s="90">
        <v>400.0</v>
      </c>
      <c r="C2199" s="90">
        <v>9881.0</v>
      </c>
      <c r="D2199" s="90" t="s">
        <v>83</v>
      </c>
      <c r="E2199" s="92">
        <v>1.0</v>
      </c>
      <c r="F2199" s="92">
        <v>0.0124889055241027</v>
      </c>
      <c r="G2199" s="92">
        <v>1.05988899732854</v>
      </c>
      <c r="H2199" s="92">
        <v>0.156955278284588</v>
      </c>
      <c r="I2199" s="93">
        <v>99.25</v>
      </c>
      <c r="J2199" s="90"/>
      <c r="K2199" s="90"/>
      <c r="L2199" s="90"/>
      <c r="M2199" s="90"/>
      <c r="N2199" s="90"/>
      <c r="O2199" s="90"/>
      <c r="P2199" s="90"/>
      <c r="Q2199" s="90"/>
      <c r="R2199" s="90"/>
    </row>
    <row r="2200">
      <c r="A2200" s="89" t="s">
        <v>2347</v>
      </c>
      <c r="B2200" s="90">
        <v>400.0</v>
      </c>
      <c r="C2200" s="90">
        <v>9913.0</v>
      </c>
      <c r="D2200" s="90" t="s">
        <v>83</v>
      </c>
      <c r="E2200" s="92">
        <v>1.0</v>
      </c>
      <c r="F2200" s="92">
        <v>0.0371027358273809</v>
      </c>
      <c r="G2200" s="92">
        <v>1.08706634284834</v>
      </c>
      <c r="H2200" s="92">
        <v>0.154771879059841</v>
      </c>
      <c r="I2200" s="93">
        <v>99.5</v>
      </c>
      <c r="J2200" s="90"/>
      <c r="K2200" s="90"/>
      <c r="L2200" s="90"/>
      <c r="M2200" s="90"/>
      <c r="N2200" s="90"/>
      <c r="O2200" s="90"/>
      <c r="P2200" s="90"/>
      <c r="Q2200" s="90"/>
      <c r="R2200" s="90"/>
    </row>
    <row r="2201">
      <c r="A2201" s="89" t="s">
        <v>2348</v>
      </c>
      <c r="B2201" s="90">
        <v>400.0</v>
      </c>
      <c r="C2201" s="90">
        <v>9913.0</v>
      </c>
      <c r="D2201" s="90" t="s">
        <v>83</v>
      </c>
      <c r="E2201" s="92">
        <v>1.0</v>
      </c>
      <c r="F2201" s="92">
        <v>0.0370647846596397</v>
      </c>
      <c r="G2201" s="92">
        <v>1.0563158643122</v>
      </c>
      <c r="H2201" s="92">
        <v>0.152338429650906</v>
      </c>
      <c r="I2201" s="93">
        <v>99.25</v>
      </c>
      <c r="J2201" s="90"/>
      <c r="K2201" s="90"/>
      <c r="L2201" s="90"/>
      <c r="M2201" s="90"/>
      <c r="N2201" s="90"/>
      <c r="O2201" s="90"/>
      <c r="P2201" s="90"/>
      <c r="Q2201" s="90"/>
      <c r="R2201" s="90"/>
    </row>
    <row r="2202">
      <c r="A2202" s="89" t="s">
        <v>644</v>
      </c>
      <c r="B2202" s="90">
        <v>900.0</v>
      </c>
      <c r="C2202" s="90">
        <v>23008.0</v>
      </c>
      <c r="D2202" s="90" t="s">
        <v>83</v>
      </c>
      <c r="E2202" s="92">
        <v>1.0</v>
      </c>
      <c r="F2202" s="92">
        <v>-0.0215548392377579</v>
      </c>
      <c r="G2202" s="92">
        <v>1.05234535082525</v>
      </c>
      <c r="H2202" s="92">
        <v>0.149728949483531</v>
      </c>
      <c r="I2202" s="93">
        <v>98.8888888888889</v>
      </c>
      <c r="J2202" s="90"/>
      <c r="K2202" s="90"/>
      <c r="L2202" s="90"/>
      <c r="M2202" s="90"/>
      <c r="N2202" s="90"/>
      <c r="O2202" s="90"/>
      <c r="P2202" s="90"/>
      <c r="Q2202" s="90"/>
      <c r="R2202" s="90"/>
    </row>
    <row r="2203">
      <c r="A2203" s="89" t="s">
        <v>650</v>
      </c>
      <c r="B2203" s="90">
        <v>900.0</v>
      </c>
      <c r="C2203" s="90">
        <v>23008.0</v>
      </c>
      <c r="D2203" s="90" t="s">
        <v>83</v>
      </c>
      <c r="E2203" s="92">
        <v>1.0</v>
      </c>
      <c r="F2203" s="92">
        <v>-0.0186705145016665</v>
      </c>
      <c r="G2203" s="92">
        <v>1.04822311159799</v>
      </c>
      <c r="H2203" s="92">
        <v>0.150269309948232</v>
      </c>
      <c r="I2203" s="93">
        <v>98.7777777777778</v>
      </c>
      <c r="J2203" s="90"/>
      <c r="K2203" s="90"/>
      <c r="L2203" s="90"/>
      <c r="M2203" s="90"/>
      <c r="N2203" s="90"/>
      <c r="O2203" s="90"/>
      <c r="P2203" s="90"/>
      <c r="Q2203" s="90"/>
      <c r="R2203" s="90"/>
    </row>
    <row r="2204">
      <c r="A2204" s="89" t="s">
        <v>2349</v>
      </c>
      <c r="B2204" s="90">
        <v>900.0</v>
      </c>
      <c r="C2204" s="90">
        <v>22227.0</v>
      </c>
      <c r="D2204" s="90" t="s">
        <v>83</v>
      </c>
      <c r="E2204" s="92">
        <v>1.0</v>
      </c>
      <c r="F2204" s="92">
        <v>0.0018106724885193</v>
      </c>
      <c r="G2204" s="92">
        <v>1.14275117767696</v>
      </c>
      <c r="H2204" s="92">
        <v>0.159632788876219</v>
      </c>
      <c r="I2204" s="93">
        <v>99.0</v>
      </c>
      <c r="J2204" s="90"/>
      <c r="K2204" s="90"/>
      <c r="L2204" s="90"/>
      <c r="M2204" s="90"/>
      <c r="N2204" s="90"/>
      <c r="O2204" s="90"/>
      <c r="P2204" s="90"/>
      <c r="Q2204" s="90"/>
      <c r="R2204" s="90"/>
    </row>
    <row r="2205">
      <c r="A2205" s="89" t="s">
        <v>2350</v>
      </c>
      <c r="B2205" s="90">
        <v>900.0</v>
      </c>
      <c r="C2205" s="90">
        <v>22227.0</v>
      </c>
      <c r="D2205" s="90" t="s">
        <v>83</v>
      </c>
      <c r="E2205" s="92">
        <v>1.0</v>
      </c>
      <c r="F2205" s="92">
        <v>0.0118949093621965</v>
      </c>
      <c r="G2205" s="92">
        <v>1.19001404080785</v>
      </c>
      <c r="H2205" s="92">
        <v>0.161459305986848</v>
      </c>
      <c r="I2205" s="93">
        <v>99.1111111111111</v>
      </c>
      <c r="J2205" s="90"/>
      <c r="K2205" s="90"/>
      <c r="L2205" s="90"/>
      <c r="M2205" s="90"/>
      <c r="N2205" s="90"/>
      <c r="O2205" s="90"/>
      <c r="P2205" s="90"/>
      <c r="Q2205" s="90"/>
      <c r="R2205" s="90"/>
    </row>
    <row r="2206">
      <c r="A2206" s="89" t="s">
        <v>2351</v>
      </c>
      <c r="B2206" s="90">
        <v>900.0</v>
      </c>
      <c r="C2206" s="90">
        <v>22690.0</v>
      </c>
      <c r="D2206" s="90" t="s">
        <v>83</v>
      </c>
      <c r="E2206" s="92">
        <v>1.0</v>
      </c>
      <c r="F2206" s="92">
        <v>-0.0106385881321486</v>
      </c>
      <c r="G2206" s="92">
        <v>1.07430073781968</v>
      </c>
      <c r="H2206" s="92">
        <v>0.156500798370982</v>
      </c>
      <c r="I2206" s="93">
        <v>98.6666666666667</v>
      </c>
      <c r="J2206" s="90"/>
      <c r="K2206" s="90"/>
      <c r="L2206" s="90"/>
      <c r="M2206" s="90"/>
      <c r="N2206" s="90"/>
      <c r="O2206" s="90"/>
      <c r="P2206" s="90"/>
      <c r="Q2206" s="90"/>
      <c r="R2206" s="90"/>
    </row>
    <row r="2207">
      <c r="A2207" s="89" t="s">
        <v>2352</v>
      </c>
      <c r="B2207" s="90">
        <v>900.0</v>
      </c>
      <c r="C2207" s="90">
        <v>22690.0</v>
      </c>
      <c r="D2207" s="90" t="s">
        <v>83</v>
      </c>
      <c r="E2207" s="92">
        <v>1.0</v>
      </c>
      <c r="F2207" s="92">
        <v>-0.0170100467409152</v>
      </c>
      <c r="G2207" s="92">
        <v>1.11189809027733</v>
      </c>
      <c r="H2207" s="92">
        <v>0.154734014440663</v>
      </c>
      <c r="I2207" s="93">
        <v>99.0</v>
      </c>
      <c r="J2207" s="90"/>
      <c r="K2207" s="90"/>
      <c r="L2207" s="90"/>
      <c r="M2207" s="90"/>
      <c r="N2207" s="90"/>
      <c r="O2207" s="90"/>
      <c r="P2207" s="90"/>
      <c r="Q2207" s="90"/>
      <c r="R2207" s="90"/>
    </row>
    <row r="2208">
      <c r="A2208" s="89" t="s">
        <v>2353</v>
      </c>
      <c r="B2208" s="90">
        <v>900.0</v>
      </c>
      <c r="C2208" s="90">
        <v>22757.0</v>
      </c>
      <c r="D2208" s="90" t="s">
        <v>83</v>
      </c>
      <c r="E2208" s="92">
        <v>1.0</v>
      </c>
      <c r="F2208" s="92">
        <v>-0.0059357835066936</v>
      </c>
      <c r="G2208" s="92">
        <v>1.05450323117313</v>
      </c>
      <c r="H2208" s="92">
        <v>0.151045276254839</v>
      </c>
      <c r="I2208" s="93">
        <v>98.4444444444444</v>
      </c>
      <c r="J2208" s="90"/>
      <c r="K2208" s="90"/>
      <c r="L2208" s="90"/>
      <c r="M2208" s="90"/>
      <c r="N2208" s="90"/>
      <c r="O2208" s="90"/>
      <c r="P2208" s="90"/>
      <c r="Q2208" s="90"/>
      <c r="R2208" s="90"/>
    </row>
    <row r="2209">
      <c r="A2209" s="89" t="s">
        <v>2354</v>
      </c>
      <c r="B2209" s="90">
        <v>900.0</v>
      </c>
      <c r="C2209" s="90">
        <v>22757.0</v>
      </c>
      <c r="D2209" s="90" t="s">
        <v>83</v>
      </c>
      <c r="E2209" s="92">
        <v>1.0</v>
      </c>
      <c r="F2209" s="92">
        <v>-0.0218579372474865</v>
      </c>
      <c r="G2209" s="92">
        <v>1.11442353442254</v>
      </c>
      <c r="H2209" s="92">
        <v>0.155599893995306</v>
      </c>
      <c r="I2209" s="93">
        <v>98.4444444444444</v>
      </c>
      <c r="J2209" s="90"/>
      <c r="K2209" s="90"/>
      <c r="L2209" s="90"/>
      <c r="M2209" s="90"/>
      <c r="N2209" s="90"/>
      <c r="O2209" s="90"/>
      <c r="P2209" s="90"/>
      <c r="Q2209" s="90"/>
      <c r="R2209" s="90"/>
    </row>
    <row r="2210">
      <c r="A2210" s="89" t="s">
        <v>2355</v>
      </c>
      <c r="B2210" s="90">
        <v>900.0</v>
      </c>
      <c r="C2210" s="90">
        <v>22211.0</v>
      </c>
      <c r="D2210" s="90" t="s">
        <v>83</v>
      </c>
      <c r="E2210" s="92">
        <v>1.0</v>
      </c>
      <c r="F2210" s="92">
        <v>0.00257615186786939</v>
      </c>
      <c r="G2210" s="92">
        <v>1.04329711012287</v>
      </c>
      <c r="H2210" s="92">
        <v>0.152401572046365</v>
      </c>
      <c r="I2210" s="93">
        <v>99.1111111111111</v>
      </c>
      <c r="J2210" s="90"/>
      <c r="K2210" s="90"/>
      <c r="L2210" s="90"/>
      <c r="M2210" s="90"/>
      <c r="N2210" s="90"/>
      <c r="O2210" s="90"/>
      <c r="P2210" s="90"/>
      <c r="Q2210" s="90"/>
      <c r="R2210" s="90"/>
    </row>
    <row r="2211">
      <c r="A2211" s="89" t="s">
        <v>2356</v>
      </c>
      <c r="B2211" s="90">
        <v>900.0</v>
      </c>
      <c r="C2211" s="90">
        <v>22211.0</v>
      </c>
      <c r="D2211" s="90" t="s">
        <v>83</v>
      </c>
      <c r="E2211" s="92">
        <v>1.0</v>
      </c>
      <c r="F2211" s="92">
        <v>-6.00098441087353E-4</v>
      </c>
      <c r="G2211" s="92">
        <v>1.08779929797551</v>
      </c>
      <c r="H2211" s="92">
        <v>0.156371857135065</v>
      </c>
      <c r="I2211" s="93">
        <v>98.6666666666667</v>
      </c>
      <c r="J2211" s="90"/>
      <c r="K2211" s="90"/>
      <c r="L2211" s="90"/>
      <c r="M2211" s="90"/>
      <c r="N2211" s="90"/>
      <c r="O2211" s="90"/>
      <c r="P2211" s="90"/>
      <c r="Q2211" s="90"/>
      <c r="R2211" s="90"/>
    </row>
    <row r="2212">
      <c r="A2212" s="89" t="s">
        <v>2357</v>
      </c>
      <c r="B2212" s="90">
        <v>900.0</v>
      </c>
      <c r="C2212" s="90">
        <v>23089.0</v>
      </c>
      <c r="D2212" s="90" t="s">
        <v>83</v>
      </c>
      <c r="E2212" s="92">
        <v>1.0</v>
      </c>
      <c r="F2212" s="92">
        <v>0.00574683181817871</v>
      </c>
      <c r="G2212" s="92">
        <v>0.947334551499936</v>
      </c>
      <c r="H2212" s="92">
        <v>0.145199459463104</v>
      </c>
      <c r="I2212" s="93">
        <v>98.8888888888889</v>
      </c>
      <c r="J2212" s="90"/>
      <c r="K2212" s="90"/>
      <c r="L2212" s="90"/>
      <c r="M2212" s="90"/>
      <c r="N2212" s="90"/>
      <c r="O2212" s="90"/>
      <c r="P2212" s="90"/>
      <c r="Q2212" s="90"/>
      <c r="R2212" s="90"/>
    </row>
    <row r="2213">
      <c r="A2213" s="89" t="s">
        <v>2358</v>
      </c>
      <c r="B2213" s="90">
        <v>900.0</v>
      </c>
      <c r="C2213" s="90">
        <v>23089.0</v>
      </c>
      <c r="D2213" s="90" t="s">
        <v>83</v>
      </c>
      <c r="E2213" s="92">
        <v>1.0</v>
      </c>
      <c r="F2213" s="92">
        <v>0.00733606608389883</v>
      </c>
      <c r="G2213" s="92">
        <v>0.969120059700871</v>
      </c>
      <c r="H2213" s="92">
        <v>0.146902860234447</v>
      </c>
      <c r="I2213" s="93">
        <v>99.3333333333333</v>
      </c>
      <c r="J2213" s="90"/>
      <c r="K2213" s="90"/>
      <c r="L2213" s="90"/>
      <c r="M2213" s="90"/>
      <c r="N2213" s="90"/>
      <c r="O2213" s="90"/>
      <c r="P2213" s="90"/>
      <c r="Q2213" s="90"/>
      <c r="R2213" s="90"/>
    </row>
    <row r="2214">
      <c r="A2214" s="89" t="s">
        <v>2359</v>
      </c>
      <c r="B2214" s="90">
        <v>900.0</v>
      </c>
      <c r="C2214" s="90">
        <v>23767.0</v>
      </c>
      <c r="D2214" s="90" t="s">
        <v>83</v>
      </c>
      <c r="E2214" s="92">
        <v>0.999999999999997</v>
      </c>
      <c r="F2214" s="92">
        <v>-0.0829890231153581</v>
      </c>
      <c r="G2214" s="92">
        <v>1.05656998497877</v>
      </c>
      <c r="H2214" s="92">
        <v>0.148229584026797</v>
      </c>
      <c r="I2214" s="93">
        <v>99.0</v>
      </c>
      <c r="J2214" s="90"/>
      <c r="K2214" s="90"/>
      <c r="L2214" s="90"/>
      <c r="M2214" s="90"/>
      <c r="N2214" s="90"/>
      <c r="O2214" s="90"/>
      <c r="P2214" s="90"/>
      <c r="Q2214" s="90"/>
      <c r="R2214" s="90"/>
    </row>
    <row r="2215">
      <c r="A2215" s="89" t="s">
        <v>2360</v>
      </c>
      <c r="B2215" s="90">
        <v>900.0</v>
      </c>
      <c r="C2215" s="90">
        <v>23767.0</v>
      </c>
      <c r="D2215" s="90" t="s">
        <v>83</v>
      </c>
      <c r="E2215" s="92">
        <v>0.999999999999997</v>
      </c>
      <c r="F2215" s="92">
        <v>-0.0657552876368849</v>
      </c>
      <c r="G2215" s="92">
        <v>1.02965443882335</v>
      </c>
      <c r="H2215" s="92">
        <v>0.145865303746865</v>
      </c>
      <c r="I2215" s="93">
        <v>99.3333333333333</v>
      </c>
      <c r="J2215" s="90"/>
      <c r="K2215" s="90"/>
      <c r="L2215" s="90"/>
      <c r="M2215" s="90"/>
      <c r="N2215" s="90"/>
      <c r="O2215" s="90"/>
      <c r="P2215" s="90"/>
      <c r="Q2215" s="90"/>
      <c r="R2215" s="90"/>
    </row>
    <row r="2216">
      <c r="A2216" s="89" t="s">
        <v>2361</v>
      </c>
      <c r="B2216" s="90">
        <v>900.0</v>
      </c>
      <c r="C2216" s="90">
        <v>23143.0</v>
      </c>
      <c r="D2216" s="90" t="s">
        <v>83</v>
      </c>
      <c r="E2216" s="92">
        <v>1.0</v>
      </c>
      <c r="F2216" s="92">
        <v>-0.0228894821516069</v>
      </c>
      <c r="G2216" s="92">
        <v>1.091893943552</v>
      </c>
      <c r="H2216" s="92">
        <v>0.151989070238931</v>
      </c>
      <c r="I2216" s="93">
        <v>98.4444444444444</v>
      </c>
      <c r="J2216" s="90"/>
      <c r="K2216" s="90"/>
      <c r="L2216" s="90"/>
      <c r="M2216" s="90"/>
      <c r="N2216" s="90"/>
      <c r="O2216" s="90"/>
      <c r="P2216" s="90"/>
      <c r="Q2216" s="90"/>
      <c r="R2216" s="90"/>
    </row>
    <row r="2217">
      <c r="A2217" s="89" t="s">
        <v>2362</v>
      </c>
      <c r="B2217" s="90">
        <v>900.0</v>
      </c>
      <c r="C2217" s="90">
        <v>23143.0</v>
      </c>
      <c r="D2217" s="90" t="s">
        <v>83</v>
      </c>
      <c r="E2217" s="92">
        <v>1.0</v>
      </c>
      <c r="F2217" s="92">
        <v>-0.0253352149107141</v>
      </c>
      <c r="G2217" s="92">
        <v>1.05523291237864</v>
      </c>
      <c r="H2217" s="92">
        <v>0.148914934902343</v>
      </c>
      <c r="I2217" s="93">
        <v>98.7777777777778</v>
      </c>
      <c r="J2217" s="90"/>
      <c r="K2217" s="90"/>
      <c r="L2217" s="90"/>
      <c r="M2217" s="90"/>
      <c r="N2217" s="90"/>
      <c r="O2217" s="90"/>
      <c r="P2217" s="90"/>
      <c r="Q2217" s="90"/>
      <c r="R2217" s="90"/>
    </row>
    <row r="2218">
      <c r="A2218" s="89" t="s">
        <v>2363</v>
      </c>
      <c r="B2218" s="90">
        <v>900.0</v>
      </c>
      <c r="C2218" s="90">
        <v>22789.0</v>
      </c>
      <c r="D2218" s="90" t="s">
        <v>83</v>
      </c>
      <c r="E2218" s="92">
        <v>1.0</v>
      </c>
      <c r="F2218" s="92">
        <v>-0.00642105184983999</v>
      </c>
      <c r="G2218" s="92">
        <v>1.0512961937068</v>
      </c>
      <c r="H2218" s="92">
        <v>0.153061168119393</v>
      </c>
      <c r="I2218" s="93">
        <v>98.7777777777778</v>
      </c>
      <c r="J2218" s="90"/>
      <c r="K2218" s="90"/>
      <c r="L2218" s="90"/>
      <c r="M2218" s="90"/>
      <c r="N2218" s="90"/>
      <c r="O2218" s="90"/>
      <c r="P2218" s="90"/>
      <c r="Q2218" s="90"/>
      <c r="R2218" s="90"/>
    </row>
    <row r="2219">
      <c r="A2219" s="89" t="s">
        <v>2364</v>
      </c>
      <c r="B2219" s="90">
        <v>900.0</v>
      </c>
      <c r="C2219" s="90">
        <v>22789.0</v>
      </c>
      <c r="D2219" s="90" t="s">
        <v>83</v>
      </c>
      <c r="E2219" s="92">
        <v>1.0</v>
      </c>
      <c r="F2219" s="92">
        <v>8.39009123616716E-4</v>
      </c>
      <c r="G2219" s="92">
        <v>1.00662098659428</v>
      </c>
      <c r="H2219" s="92">
        <v>0.149087199287619</v>
      </c>
      <c r="I2219" s="93">
        <v>99.0</v>
      </c>
      <c r="J2219" s="90"/>
      <c r="K2219" s="90"/>
      <c r="L2219" s="90"/>
      <c r="M2219" s="90"/>
      <c r="N2219" s="90"/>
      <c r="O2219" s="90"/>
      <c r="P2219" s="90"/>
      <c r="Q2219" s="90"/>
      <c r="R2219" s="90"/>
    </row>
    <row r="2220">
      <c r="A2220" s="89" t="s">
        <v>2365</v>
      </c>
      <c r="B2220" s="90">
        <v>900.0</v>
      </c>
      <c r="C2220" s="90">
        <v>23114.0</v>
      </c>
      <c r="D2220" s="90" t="s">
        <v>83</v>
      </c>
      <c r="E2220" s="92">
        <v>0.999999999999999</v>
      </c>
      <c r="F2220" s="92">
        <v>-0.0261448708844568</v>
      </c>
      <c r="G2220" s="92">
        <v>1.06131150242554</v>
      </c>
      <c r="H2220" s="92">
        <v>0.150878732326981</v>
      </c>
      <c r="I2220" s="93">
        <v>99.0</v>
      </c>
      <c r="J2220" s="90"/>
      <c r="K2220" s="90"/>
      <c r="L2220" s="90"/>
      <c r="M2220" s="90"/>
      <c r="N2220" s="90"/>
      <c r="O2220" s="90"/>
      <c r="P2220" s="90"/>
      <c r="Q2220" s="90"/>
      <c r="R2220" s="90"/>
    </row>
    <row r="2221">
      <c r="A2221" s="89" t="s">
        <v>2366</v>
      </c>
      <c r="B2221" s="90">
        <v>900.0</v>
      </c>
      <c r="C2221" s="90">
        <v>23114.0</v>
      </c>
      <c r="D2221" s="90" t="s">
        <v>83</v>
      </c>
      <c r="E2221" s="92">
        <v>0.999999999999999</v>
      </c>
      <c r="F2221" s="92">
        <v>-0.0254799098537846</v>
      </c>
      <c r="G2221" s="92">
        <v>1.07109824855849</v>
      </c>
      <c r="H2221" s="92">
        <v>0.151301593782002</v>
      </c>
      <c r="I2221" s="93">
        <v>98.3333333333333</v>
      </c>
      <c r="J2221" s="90"/>
      <c r="K2221" s="90"/>
      <c r="L2221" s="90"/>
      <c r="M2221" s="90"/>
      <c r="N2221" s="90"/>
      <c r="O2221" s="90"/>
      <c r="P2221" s="90"/>
      <c r="Q2221" s="90"/>
      <c r="R2221" s="90"/>
    </row>
    <row r="2222">
      <c r="A2222" s="89" t="s">
        <v>2367</v>
      </c>
      <c r="B2222" s="90">
        <v>900.0</v>
      </c>
      <c r="C2222" s="90">
        <v>22495.0</v>
      </c>
      <c r="D2222" s="90" t="s">
        <v>83</v>
      </c>
      <c r="E2222" s="92">
        <v>1.0</v>
      </c>
      <c r="F2222" s="92">
        <v>0.0145129592181504</v>
      </c>
      <c r="G2222" s="92">
        <v>1.04088994116797</v>
      </c>
      <c r="H2222" s="92">
        <v>0.153188078902704</v>
      </c>
      <c r="I2222" s="93">
        <v>99.1111111111111</v>
      </c>
      <c r="J2222" s="90"/>
      <c r="K2222" s="90"/>
      <c r="L2222" s="90"/>
      <c r="M2222" s="90"/>
      <c r="N2222" s="90"/>
      <c r="O2222" s="90"/>
      <c r="P2222" s="90"/>
      <c r="Q2222" s="90"/>
      <c r="R2222" s="90"/>
    </row>
    <row r="2223">
      <c r="A2223" s="89" t="s">
        <v>2368</v>
      </c>
      <c r="B2223" s="90">
        <v>900.0</v>
      </c>
      <c r="C2223" s="90">
        <v>22495.0</v>
      </c>
      <c r="D2223" s="90" t="s">
        <v>83</v>
      </c>
      <c r="E2223" s="92">
        <v>1.0</v>
      </c>
      <c r="F2223" s="92">
        <v>0.0112396229518396</v>
      </c>
      <c r="G2223" s="92">
        <v>1.07499706691059</v>
      </c>
      <c r="H2223" s="92">
        <v>0.157539861739593</v>
      </c>
      <c r="I2223" s="93">
        <v>99.0</v>
      </c>
      <c r="J2223" s="90"/>
      <c r="K2223" s="90"/>
      <c r="L2223" s="90"/>
      <c r="M2223" s="90"/>
      <c r="N2223" s="90"/>
      <c r="O2223" s="90"/>
      <c r="P2223" s="90"/>
      <c r="Q2223" s="90"/>
      <c r="R2223" s="90"/>
    </row>
    <row r="2224">
      <c r="A2224" s="89" t="s">
        <v>657</v>
      </c>
      <c r="B2224" s="90">
        <v>900.0</v>
      </c>
      <c r="C2224" s="90">
        <v>22417.0</v>
      </c>
      <c r="D2224" s="90" t="s">
        <v>83</v>
      </c>
      <c r="E2224" s="92">
        <v>0.999999999999998</v>
      </c>
      <c r="F2224" s="92">
        <v>0.0158407961244312</v>
      </c>
      <c r="G2224" s="92">
        <v>1.12665438729162</v>
      </c>
      <c r="H2224" s="92">
        <v>0.1568742904192</v>
      </c>
      <c r="I2224" s="93">
        <v>99.6666666666667</v>
      </c>
      <c r="J2224" s="90"/>
      <c r="K2224" s="90"/>
      <c r="L2224" s="90"/>
      <c r="M2224" s="90"/>
      <c r="N2224" s="90"/>
      <c r="O2224" s="90"/>
      <c r="P2224" s="90"/>
      <c r="Q2224" s="90"/>
      <c r="R2224" s="90"/>
    </row>
    <row r="2225">
      <c r="A2225" s="89" t="s">
        <v>663</v>
      </c>
      <c r="B2225" s="90">
        <v>900.0</v>
      </c>
      <c r="C2225" s="90">
        <v>22417.0</v>
      </c>
      <c r="D2225" s="90" t="s">
        <v>83</v>
      </c>
      <c r="E2225" s="92">
        <v>0.999999999999998</v>
      </c>
      <c r="F2225" s="92">
        <v>0.0103176166467587</v>
      </c>
      <c r="G2225" s="92">
        <v>1.10320340725209</v>
      </c>
      <c r="H2225" s="92">
        <v>0.154652494543039</v>
      </c>
      <c r="I2225" s="93">
        <v>99.1111111111111</v>
      </c>
      <c r="J2225" s="90"/>
      <c r="K2225" s="90"/>
      <c r="L2225" s="90"/>
      <c r="M2225" s="90"/>
      <c r="N2225" s="90"/>
      <c r="O2225" s="90"/>
      <c r="P2225" s="90"/>
      <c r="Q2225" s="90"/>
      <c r="R2225" s="90"/>
    </row>
    <row r="2226">
      <c r="A2226" s="89" t="s">
        <v>2369</v>
      </c>
      <c r="B2226" s="90">
        <v>900.0</v>
      </c>
      <c r="C2226" s="90">
        <v>22972.0</v>
      </c>
      <c r="D2226" s="90" t="s">
        <v>83</v>
      </c>
      <c r="E2226" s="92">
        <v>0.999999999999998</v>
      </c>
      <c r="F2226" s="92">
        <v>-0.0330386335433008</v>
      </c>
      <c r="G2226" s="92">
        <v>1.07085526800973</v>
      </c>
      <c r="H2226" s="92">
        <v>0.149985354856701</v>
      </c>
      <c r="I2226" s="93">
        <v>99.0</v>
      </c>
      <c r="J2226" s="90"/>
      <c r="K2226" s="90"/>
      <c r="L2226" s="90"/>
      <c r="M2226" s="90"/>
      <c r="N2226" s="90"/>
      <c r="O2226" s="90"/>
      <c r="P2226" s="90"/>
      <c r="Q2226" s="90"/>
      <c r="R2226" s="90"/>
    </row>
    <row r="2227">
      <c r="A2227" s="89" t="s">
        <v>2370</v>
      </c>
      <c r="B2227" s="90">
        <v>900.0</v>
      </c>
      <c r="C2227" s="90">
        <v>22972.0</v>
      </c>
      <c r="D2227" s="90" t="s">
        <v>83</v>
      </c>
      <c r="E2227" s="92">
        <v>0.999999999999998</v>
      </c>
      <c r="F2227" s="92">
        <v>-0.0284576064025081</v>
      </c>
      <c r="G2227" s="92">
        <v>1.08619573079332</v>
      </c>
      <c r="H2227" s="92">
        <v>0.152971538424884</v>
      </c>
      <c r="I2227" s="93">
        <v>98.7777777777778</v>
      </c>
      <c r="J2227" s="90"/>
      <c r="K2227" s="90"/>
      <c r="L2227" s="90"/>
      <c r="M2227" s="90"/>
      <c r="N2227" s="90"/>
      <c r="O2227" s="90"/>
      <c r="P2227" s="90"/>
      <c r="Q2227" s="90"/>
      <c r="R2227" s="90"/>
    </row>
    <row r="2228">
      <c r="A2228" s="89" t="s">
        <v>2371</v>
      </c>
      <c r="B2228" s="90">
        <v>900.0</v>
      </c>
      <c r="C2228" s="90">
        <v>22660.0</v>
      </c>
      <c r="D2228" s="90" t="s">
        <v>83</v>
      </c>
      <c r="E2228" s="92">
        <v>1.0</v>
      </c>
      <c r="F2228" s="92">
        <v>0.0119682989380712</v>
      </c>
      <c r="G2228" s="92">
        <v>1.04731376857537</v>
      </c>
      <c r="H2228" s="92">
        <v>0.151078628263692</v>
      </c>
      <c r="I2228" s="93">
        <v>99.4444444444444</v>
      </c>
      <c r="J2228" s="90"/>
      <c r="K2228" s="90"/>
      <c r="L2228" s="90"/>
      <c r="M2228" s="90"/>
      <c r="N2228" s="90"/>
      <c r="O2228" s="90"/>
      <c r="P2228" s="90"/>
      <c r="Q2228" s="90"/>
      <c r="R2228" s="90"/>
    </row>
    <row r="2229">
      <c r="A2229" s="89" t="s">
        <v>2372</v>
      </c>
      <c r="B2229" s="90">
        <v>900.0</v>
      </c>
      <c r="C2229" s="90">
        <v>22660.0</v>
      </c>
      <c r="D2229" s="90" t="s">
        <v>83</v>
      </c>
      <c r="E2229" s="92">
        <v>1.0</v>
      </c>
      <c r="F2229" s="92">
        <v>0.00464132506741794</v>
      </c>
      <c r="G2229" s="92">
        <v>1.09669918248557</v>
      </c>
      <c r="H2229" s="92">
        <v>0.153557394572013</v>
      </c>
      <c r="I2229" s="93">
        <v>98.6666666666667</v>
      </c>
      <c r="J2229" s="90"/>
      <c r="K2229" s="90"/>
      <c r="L2229" s="90"/>
      <c r="M2229" s="90"/>
      <c r="N2229" s="90"/>
      <c r="O2229" s="90"/>
      <c r="P2229" s="90"/>
      <c r="Q2229" s="90"/>
      <c r="R2229" s="90"/>
    </row>
    <row r="2230">
      <c r="A2230" s="89" t="s">
        <v>2373</v>
      </c>
      <c r="B2230" s="90">
        <v>900.0</v>
      </c>
      <c r="C2230" s="90">
        <v>23239.0</v>
      </c>
      <c r="D2230" s="90" t="s">
        <v>83</v>
      </c>
      <c r="E2230" s="92">
        <v>1.0</v>
      </c>
      <c r="F2230" s="92">
        <v>-0.0442615462012323</v>
      </c>
      <c r="G2230" s="92">
        <v>1.10749166812011</v>
      </c>
      <c r="H2230" s="92">
        <v>0.151370324742673</v>
      </c>
      <c r="I2230" s="93">
        <v>99.2222222222222</v>
      </c>
      <c r="J2230" s="90"/>
      <c r="K2230" s="90"/>
      <c r="L2230" s="90"/>
      <c r="M2230" s="90"/>
      <c r="N2230" s="90"/>
      <c r="O2230" s="90"/>
      <c r="P2230" s="90"/>
      <c r="Q2230" s="90"/>
      <c r="R2230" s="90"/>
    </row>
    <row r="2231">
      <c r="A2231" s="89" t="s">
        <v>2374</v>
      </c>
      <c r="B2231" s="90">
        <v>900.0</v>
      </c>
      <c r="C2231" s="90">
        <v>23239.0</v>
      </c>
      <c r="D2231" s="90" t="s">
        <v>83</v>
      </c>
      <c r="E2231" s="92">
        <v>1.0</v>
      </c>
      <c r="F2231" s="92">
        <v>-0.0517617703331102</v>
      </c>
      <c r="G2231" s="92">
        <v>1.08361670022021</v>
      </c>
      <c r="H2231" s="92">
        <v>0.15130021319506</v>
      </c>
      <c r="I2231" s="93">
        <v>98.6666666666667</v>
      </c>
      <c r="J2231" s="90"/>
      <c r="K2231" s="90"/>
      <c r="L2231" s="90"/>
      <c r="M2231" s="90"/>
      <c r="N2231" s="90"/>
      <c r="O2231" s="90"/>
      <c r="P2231" s="90"/>
      <c r="Q2231" s="90"/>
      <c r="R2231" s="90"/>
    </row>
    <row r="2232">
      <c r="A2232" s="89" t="s">
        <v>2375</v>
      </c>
      <c r="B2232" s="90">
        <v>900.0</v>
      </c>
      <c r="C2232" s="90">
        <v>23162.0</v>
      </c>
      <c r="D2232" s="90" t="s">
        <v>83</v>
      </c>
      <c r="E2232" s="92">
        <v>1.0</v>
      </c>
      <c r="F2232" s="92">
        <v>-0.0303280840261679</v>
      </c>
      <c r="G2232" s="92">
        <v>1.06301841047157</v>
      </c>
      <c r="H2232" s="92">
        <v>0.150370566827632</v>
      </c>
      <c r="I2232" s="93">
        <v>98.6666666666667</v>
      </c>
      <c r="J2232" s="90"/>
      <c r="K2232" s="90"/>
      <c r="L2232" s="90"/>
      <c r="M2232" s="90"/>
      <c r="N2232" s="90"/>
      <c r="O2232" s="90"/>
      <c r="P2232" s="90"/>
      <c r="Q2232" s="90"/>
      <c r="R2232" s="90"/>
    </row>
    <row r="2233">
      <c r="A2233" s="89" t="s">
        <v>2376</v>
      </c>
      <c r="B2233" s="90">
        <v>900.0</v>
      </c>
      <c r="C2233" s="90">
        <v>23162.0</v>
      </c>
      <c r="D2233" s="90" t="s">
        <v>83</v>
      </c>
      <c r="E2233" s="92">
        <v>1.0</v>
      </c>
      <c r="F2233" s="92">
        <v>-0.0392763566992014</v>
      </c>
      <c r="G2233" s="92">
        <v>1.04350199458823</v>
      </c>
      <c r="H2233" s="92">
        <v>0.149192535378564</v>
      </c>
      <c r="I2233" s="93">
        <v>98.8888888888889</v>
      </c>
      <c r="J2233" s="90"/>
      <c r="K2233" s="90"/>
      <c r="L2233" s="90"/>
      <c r="M2233" s="90"/>
      <c r="N2233" s="90"/>
      <c r="O2233" s="90"/>
      <c r="P2233" s="90"/>
      <c r="Q2233" s="90"/>
      <c r="R2233" s="90"/>
    </row>
    <row r="2234">
      <c r="A2234" s="89" t="s">
        <v>2377</v>
      </c>
      <c r="B2234" s="90">
        <v>900.0</v>
      </c>
      <c r="C2234" s="90">
        <v>22375.0</v>
      </c>
      <c r="D2234" s="90" t="s">
        <v>83</v>
      </c>
      <c r="E2234" s="92">
        <v>1.0</v>
      </c>
      <c r="F2234" s="92">
        <v>0.00649595811314142</v>
      </c>
      <c r="G2234" s="92">
        <v>1.09034443579239</v>
      </c>
      <c r="H2234" s="92">
        <v>0.155535714671608</v>
      </c>
      <c r="I2234" s="93">
        <v>98.4444444444444</v>
      </c>
      <c r="J2234" s="90"/>
      <c r="K2234" s="90"/>
      <c r="L2234" s="90"/>
      <c r="M2234" s="90"/>
      <c r="N2234" s="90"/>
      <c r="O2234" s="90"/>
      <c r="P2234" s="90"/>
      <c r="Q2234" s="90"/>
      <c r="R2234" s="90"/>
    </row>
    <row r="2235">
      <c r="A2235" s="89" t="s">
        <v>2378</v>
      </c>
      <c r="B2235" s="90">
        <v>900.0</v>
      </c>
      <c r="C2235" s="90">
        <v>22375.0</v>
      </c>
      <c r="D2235" s="90" t="s">
        <v>83</v>
      </c>
      <c r="E2235" s="92">
        <v>1.0</v>
      </c>
      <c r="F2235" s="92">
        <v>0.0152886605675652</v>
      </c>
      <c r="G2235" s="92">
        <v>1.04038787326344</v>
      </c>
      <c r="H2235" s="92">
        <v>0.152334686603074</v>
      </c>
      <c r="I2235" s="93">
        <v>99.3333333333333</v>
      </c>
      <c r="J2235" s="90"/>
      <c r="K2235" s="90"/>
      <c r="L2235" s="90"/>
      <c r="M2235" s="90"/>
      <c r="N2235" s="90"/>
      <c r="O2235" s="90"/>
      <c r="P2235" s="90"/>
      <c r="Q2235" s="90"/>
      <c r="R2235" s="90"/>
    </row>
    <row r="2236">
      <c r="A2236" s="89" t="s">
        <v>2379</v>
      </c>
      <c r="B2236" s="90">
        <v>900.0</v>
      </c>
      <c r="C2236" s="90">
        <v>22704.0</v>
      </c>
      <c r="D2236" s="90" t="s">
        <v>83</v>
      </c>
      <c r="E2236" s="92">
        <v>0.999999999999997</v>
      </c>
      <c r="F2236" s="92">
        <v>0.0125428106379798</v>
      </c>
      <c r="G2236" s="92">
        <v>1.09375558195249</v>
      </c>
      <c r="H2236" s="92">
        <v>0.156870068584676</v>
      </c>
      <c r="I2236" s="93">
        <v>99.0</v>
      </c>
      <c r="J2236" s="90"/>
      <c r="K2236" s="90"/>
      <c r="L2236" s="90"/>
      <c r="M2236" s="90"/>
      <c r="N2236" s="90"/>
      <c r="O2236" s="90"/>
      <c r="P2236" s="90"/>
      <c r="Q2236" s="90"/>
      <c r="R2236" s="90"/>
    </row>
    <row r="2237">
      <c r="A2237" s="89" t="s">
        <v>2380</v>
      </c>
      <c r="B2237" s="90">
        <v>900.0</v>
      </c>
      <c r="C2237" s="90">
        <v>22704.0</v>
      </c>
      <c r="D2237" s="90" t="s">
        <v>83</v>
      </c>
      <c r="E2237" s="92">
        <v>0.999999999999997</v>
      </c>
      <c r="F2237" s="92">
        <v>-0.00427280617421619</v>
      </c>
      <c r="G2237" s="92">
        <v>1.06082810630314</v>
      </c>
      <c r="H2237" s="92">
        <v>0.153902101193246</v>
      </c>
      <c r="I2237" s="93">
        <v>99.5555555555556</v>
      </c>
      <c r="J2237" s="90"/>
      <c r="K2237" s="90"/>
      <c r="L2237" s="90"/>
      <c r="M2237" s="90"/>
      <c r="N2237" s="90"/>
      <c r="O2237" s="90"/>
      <c r="P2237" s="90"/>
      <c r="Q2237" s="90"/>
      <c r="R2237" s="90"/>
    </row>
    <row r="2238">
      <c r="A2238" s="89" t="s">
        <v>2381</v>
      </c>
      <c r="B2238" s="90">
        <v>900.0</v>
      </c>
      <c r="C2238" s="90">
        <v>22663.0</v>
      </c>
      <c r="D2238" s="90" t="s">
        <v>83</v>
      </c>
      <c r="E2238" s="92">
        <v>1.0</v>
      </c>
      <c r="F2238" s="92">
        <v>-0.00550133507307445</v>
      </c>
      <c r="G2238" s="92">
        <v>1.03214018156501</v>
      </c>
      <c r="H2238" s="92">
        <v>0.14993557938199</v>
      </c>
      <c r="I2238" s="93">
        <v>99.3333333333333</v>
      </c>
      <c r="J2238" s="90"/>
      <c r="K2238" s="90"/>
      <c r="L2238" s="90"/>
      <c r="M2238" s="90"/>
      <c r="N2238" s="90"/>
      <c r="O2238" s="90"/>
      <c r="P2238" s="90"/>
      <c r="Q2238" s="90"/>
      <c r="R2238" s="90"/>
    </row>
    <row r="2239">
      <c r="A2239" s="89" t="s">
        <v>2382</v>
      </c>
      <c r="B2239" s="90">
        <v>900.0</v>
      </c>
      <c r="C2239" s="90">
        <v>22663.0</v>
      </c>
      <c r="D2239" s="90" t="s">
        <v>83</v>
      </c>
      <c r="E2239" s="92">
        <v>1.0</v>
      </c>
      <c r="F2239" s="92">
        <v>-0.00719321732980268</v>
      </c>
      <c r="G2239" s="92">
        <v>1.06234484688381</v>
      </c>
      <c r="H2239" s="92">
        <v>0.153746548095222</v>
      </c>
      <c r="I2239" s="93">
        <v>99.1111111111111</v>
      </c>
      <c r="J2239" s="90"/>
      <c r="K2239" s="90"/>
      <c r="L2239" s="90"/>
      <c r="M2239" s="90"/>
      <c r="N2239" s="90"/>
      <c r="O2239" s="90"/>
      <c r="P2239" s="90"/>
      <c r="Q2239" s="90"/>
      <c r="R2239" s="90"/>
    </row>
    <row r="2240">
      <c r="A2240" s="89" t="s">
        <v>2383</v>
      </c>
      <c r="B2240" s="90">
        <v>900.0</v>
      </c>
      <c r="C2240" s="90">
        <v>22573.0</v>
      </c>
      <c r="D2240" s="90" t="s">
        <v>83</v>
      </c>
      <c r="E2240" s="92">
        <v>1.0</v>
      </c>
      <c r="F2240" s="92">
        <v>-0.0219649804724477</v>
      </c>
      <c r="G2240" s="92">
        <v>1.07688666625689</v>
      </c>
      <c r="H2240" s="92">
        <v>0.152372442197363</v>
      </c>
      <c r="I2240" s="93">
        <v>99.5555555555556</v>
      </c>
      <c r="J2240" s="90"/>
      <c r="K2240" s="90"/>
      <c r="L2240" s="90"/>
      <c r="M2240" s="90"/>
      <c r="N2240" s="90"/>
      <c r="O2240" s="90"/>
      <c r="P2240" s="90"/>
      <c r="Q2240" s="90"/>
      <c r="R2240" s="90"/>
    </row>
    <row r="2241">
      <c r="A2241" s="89" t="s">
        <v>2384</v>
      </c>
      <c r="B2241" s="90">
        <v>900.0</v>
      </c>
      <c r="C2241" s="90">
        <v>22573.0</v>
      </c>
      <c r="D2241" s="90" t="s">
        <v>83</v>
      </c>
      <c r="E2241" s="92">
        <v>1.0</v>
      </c>
      <c r="F2241" s="92">
        <v>-0.0140793968401236</v>
      </c>
      <c r="G2241" s="92">
        <v>1.17803942398926</v>
      </c>
      <c r="H2241" s="92">
        <v>0.157875902198986</v>
      </c>
      <c r="I2241" s="93">
        <v>98.2222222222222</v>
      </c>
      <c r="J2241" s="90"/>
      <c r="K2241" s="90"/>
      <c r="L2241" s="90"/>
      <c r="M2241" s="90"/>
      <c r="N2241" s="90"/>
      <c r="O2241" s="90"/>
      <c r="P2241" s="90"/>
      <c r="Q2241" s="90"/>
      <c r="R2241" s="90"/>
    </row>
    <row r="2242">
      <c r="A2242" s="89" t="s">
        <v>2385</v>
      </c>
      <c r="B2242" s="90">
        <v>900.0</v>
      </c>
      <c r="C2242" s="90">
        <v>22081.0</v>
      </c>
      <c r="D2242" s="90" t="s">
        <v>83</v>
      </c>
      <c r="E2242" s="92">
        <v>0.999999999999998</v>
      </c>
      <c r="F2242" s="92">
        <v>6.88528474572628E-4</v>
      </c>
      <c r="G2242" s="92">
        <v>1.06041765957261</v>
      </c>
      <c r="H2242" s="92">
        <v>0.155426860237479</v>
      </c>
      <c r="I2242" s="93">
        <v>99.5555555555556</v>
      </c>
      <c r="J2242" s="90"/>
      <c r="K2242" s="90"/>
      <c r="L2242" s="90"/>
      <c r="M2242" s="90"/>
      <c r="N2242" s="90"/>
      <c r="O2242" s="90"/>
      <c r="P2242" s="90"/>
      <c r="Q2242" s="90"/>
      <c r="R2242" s="90"/>
    </row>
    <row r="2243">
      <c r="A2243" s="89" t="s">
        <v>2386</v>
      </c>
      <c r="B2243" s="90">
        <v>900.0</v>
      </c>
      <c r="C2243" s="90">
        <v>22081.0</v>
      </c>
      <c r="D2243" s="90" t="s">
        <v>83</v>
      </c>
      <c r="E2243" s="92">
        <v>0.999999999999998</v>
      </c>
      <c r="F2243" s="92">
        <v>0.0013529624691934</v>
      </c>
      <c r="G2243" s="92">
        <v>1.0968009657035</v>
      </c>
      <c r="H2243" s="92">
        <v>0.158197007851692</v>
      </c>
      <c r="I2243" s="93">
        <v>99.0</v>
      </c>
      <c r="J2243" s="90"/>
      <c r="K2243" s="90"/>
      <c r="L2243" s="90"/>
      <c r="M2243" s="90"/>
      <c r="N2243" s="90"/>
      <c r="O2243" s="90"/>
      <c r="P2243" s="90"/>
      <c r="Q2243" s="90"/>
      <c r="R2243" s="90"/>
    </row>
    <row r="2244">
      <c r="A2244" s="89" t="s">
        <v>2387</v>
      </c>
      <c r="B2244" s="90">
        <v>900.0</v>
      </c>
      <c r="C2244" s="90">
        <v>22991.0</v>
      </c>
      <c r="D2244" s="90" t="s">
        <v>83</v>
      </c>
      <c r="E2244" s="92">
        <v>1.0</v>
      </c>
      <c r="F2244" s="92">
        <v>-0.0149946213123807</v>
      </c>
      <c r="G2244" s="92">
        <v>1.06623885492868</v>
      </c>
      <c r="H2244" s="92">
        <v>0.152664958222114</v>
      </c>
      <c r="I2244" s="93">
        <v>99.1111111111111</v>
      </c>
      <c r="J2244" s="90"/>
      <c r="K2244" s="90"/>
      <c r="L2244" s="90"/>
      <c r="M2244" s="90"/>
      <c r="N2244" s="90"/>
      <c r="O2244" s="90"/>
      <c r="P2244" s="90"/>
      <c r="Q2244" s="90"/>
      <c r="R2244" s="90"/>
    </row>
    <row r="2245">
      <c r="A2245" s="89" t="s">
        <v>2388</v>
      </c>
      <c r="B2245" s="90">
        <v>900.0</v>
      </c>
      <c r="C2245" s="90">
        <v>22991.0</v>
      </c>
      <c r="D2245" s="90" t="s">
        <v>83</v>
      </c>
      <c r="E2245" s="92">
        <v>1.0</v>
      </c>
      <c r="F2245" s="92">
        <v>-0.0141542298322625</v>
      </c>
      <c r="G2245" s="92">
        <v>1.0967633173474</v>
      </c>
      <c r="H2245" s="92">
        <v>0.152098467437811</v>
      </c>
      <c r="I2245" s="93">
        <v>99.1111111111111</v>
      </c>
      <c r="J2245" s="90"/>
      <c r="K2245" s="90"/>
      <c r="L2245" s="90"/>
      <c r="M2245" s="90"/>
      <c r="N2245" s="90"/>
      <c r="O2245" s="90"/>
      <c r="P2245" s="90"/>
      <c r="Q2245" s="90"/>
      <c r="R2245" s="90"/>
    </row>
    <row r="2246">
      <c r="A2246" s="89" t="s">
        <v>670</v>
      </c>
      <c r="B2246" s="90">
        <v>900.0</v>
      </c>
      <c r="C2246" s="90">
        <v>22958.0</v>
      </c>
      <c r="D2246" s="90" t="s">
        <v>83</v>
      </c>
      <c r="E2246" s="92">
        <v>0.999999999999999</v>
      </c>
      <c r="F2246" s="92">
        <v>-0.027086450539693</v>
      </c>
      <c r="G2246" s="92">
        <v>1.11611578351609</v>
      </c>
      <c r="H2246" s="92">
        <v>0.154427983651489</v>
      </c>
      <c r="I2246" s="93">
        <v>99.4444444444444</v>
      </c>
      <c r="J2246" s="90"/>
      <c r="K2246" s="90"/>
      <c r="L2246" s="90"/>
      <c r="M2246" s="90"/>
      <c r="N2246" s="90"/>
      <c r="O2246" s="90"/>
      <c r="P2246" s="90"/>
      <c r="Q2246" s="90"/>
      <c r="R2246" s="90"/>
    </row>
    <row r="2247">
      <c r="A2247" s="89" t="s">
        <v>677</v>
      </c>
      <c r="B2247" s="90">
        <v>900.0</v>
      </c>
      <c r="C2247" s="90">
        <v>22958.0</v>
      </c>
      <c r="D2247" s="90" t="s">
        <v>83</v>
      </c>
      <c r="E2247" s="92">
        <v>0.999999999999999</v>
      </c>
      <c r="F2247" s="92">
        <v>-0.0215726917195967</v>
      </c>
      <c r="G2247" s="92">
        <v>1.0685389082788</v>
      </c>
      <c r="H2247" s="92">
        <v>0.152318414996778</v>
      </c>
      <c r="I2247" s="93">
        <v>99.3333333333333</v>
      </c>
      <c r="J2247" s="90"/>
      <c r="K2247" s="90"/>
      <c r="L2247" s="90"/>
      <c r="M2247" s="90"/>
      <c r="N2247" s="90"/>
      <c r="O2247" s="90"/>
      <c r="P2247" s="90"/>
      <c r="Q2247" s="90"/>
      <c r="R2247" s="90"/>
    </row>
    <row r="2248">
      <c r="A2248" s="89" t="s">
        <v>2389</v>
      </c>
      <c r="B2248" s="90">
        <v>900.0</v>
      </c>
      <c r="C2248" s="90">
        <v>22988.0</v>
      </c>
      <c r="D2248" s="90" t="s">
        <v>83</v>
      </c>
      <c r="E2248" s="92">
        <v>1.0</v>
      </c>
      <c r="F2248" s="92">
        <v>-0.0277244464696865</v>
      </c>
      <c r="G2248" s="92">
        <v>1.0451663287035</v>
      </c>
      <c r="H2248" s="92">
        <v>0.151594280666925</v>
      </c>
      <c r="I2248" s="93">
        <v>99.4444444444444</v>
      </c>
      <c r="J2248" s="90"/>
      <c r="K2248" s="90"/>
      <c r="L2248" s="90"/>
      <c r="M2248" s="90"/>
      <c r="N2248" s="90"/>
      <c r="O2248" s="90"/>
      <c r="P2248" s="90"/>
      <c r="Q2248" s="90"/>
      <c r="R2248" s="90"/>
    </row>
    <row r="2249">
      <c r="A2249" s="89" t="s">
        <v>2390</v>
      </c>
      <c r="B2249" s="90">
        <v>900.0</v>
      </c>
      <c r="C2249" s="90">
        <v>22988.0</v>
      </c>
      <c r="D2249" s="90" t="s">
        <v>83</v>
      </c>
      <c r="E2249" s="92">
        <v>1.0</v>
      </c>
      <c r="F2249" s="92">
        <v>-0.0221216831918714</v>
      </c>
      <c r="G2249" s="92">
        <v>1.02678708632175</v>
      </c>
      <c r="H2249" s="92">
        <v>0.150381523183201</v>
      </c>
      <c r="I2249" s="93">
        <v>99.6666666666667</v>
      </c>
      <c r="J2249" s="90"/>
      <c r="K2249" s="90"/>
      <c r="L2249" s="90"/>
      <c r="M2249" s="90"/>
      <c r="N2249" s="90"/>
      <c r="O2249" s="90"/>
      <c r="P2249" s="90"/>
      <c r="Q2249" s="90"/>
      <c r="R2249" s="90"/>
    </row>
    <row r="2250">
      <c r="A2250" s="89" t="s">
        <v>2391</v>
      </c>
      <c r="B2250" s="90">
        <v>900.0</v>
      </c>
      <c r="C2250" s="90">
        <v>22454.0</v>
      </c>
      <c r="D2250" s="90" t="s">
        <v>83</v>
      </c>
      <c r="E2250" s="92">
        <v>1.0</v>
      </c>
      <c r="F2250" s="92">
        <v>-0.00983573648953237</v>
      </c>
      <c r="G2250" s="92">
        <v>1.07600189612145</v>
      </c>
      <c r="H2250" s="92">
        <v>0.154343344019248</v>
      </c>
      <c r="I2250" s="93">
        <v>99.2222222222222</v>
      </c>
      <c r="J2250" s="90"/>
      <c r="K2250" s="90"/>
      <c r="L2250" s="90"/>
      <c r="M2250" s="90"/>
      <c r="N2250" s="90"/>
      <c r="O2250" s="90"/>
      <c r="P2250" s="90"/>
      <c r="Q2250" s="90"/>
      <c r="R2250" s="90"/>
    </row>
    <row r="2251">
      <c r="A2251" s="89" t="s">
        <v>2392</v>
      </c>
      <c r="B2251" s="90">
        <v>900.0</v>
      </c>
      <c r="C2251" s="90">
        <v>22454.0</v>
      </c>
      <c r="D2251" s="90" t="s">
        <v>83</v>
      </c>
      <c r="E2251" s="92">
        <v>1.0</v>
      </c>
      <c r="F2251" s="92">
        <v>-0.00697311078221078</v>
      </c>
      <c r="G2251" s="92">
        <v>1.11326163712868</v>
      </c>
      <c r="H2251" s="92">
        <v>0.155692232271168</v>
      </c>
      <c r="I2251" s="93">
        <v>99.2222222222222</v>
      </c>
      <c r="J2251" s="90"/>
      <c r="K2251" s="90"/>
      <c r="L2251" s="90"/>
      <c r="M2251" s="90"/>
      <c r="N2251" s="90"/>
      <c r="O2251" s="90"/>
      <c r="P2251" s="90"/>
      <c r="Q2251" s="90"/>
      <c r="R2251" s="90"/>
    </row>
    <row r="2252">
      <c r="A2252" s="89" t="s">
        <v>2393</v>
      </c>
      <c r="B2252" s="90">
        <v>900.0</v>
      </c>
      <c r="C2252" s="90">
        <v>23343.0</v>
      </c>
      <c r="D2252" s="90" t="s">
        <v>83</v>
      </c>
      <c r="E2252" s="92">
        <v>0.999999999999998</v>
      </c>
      <c r="F2252" s="92">
        <v>-0.0651863689355956</v>
      </c>
      <c r="G2252" s="92">
        <v>1.07441171848105</v>
      </c>
      <c r="H2252" s="92">
        <v>0.147605316981077</v>
      </c>
      <c r="I2252" s="93">
        <v>99.2222222222222</v>
      </c>
      <c r="J2252" s="90"/>
      <c r="K2252" s="90"/>
      <c r="L2252" s="90"/>
      <c r="M2252" s="90"/>
      <c r="N2252" s="90"/>
      <c r="O2252" s="90"/>
      <c r="P2252" s="90"/>
      <c r="Q2252" s="90"/>
      <c r="R2252" s="90"/>
    </row>
    <row r="2253">
      <c r="A2253" s="89" t="s">
        <v>2394</v>
      </c>
      <c r="B2253" s="90">
        <v>900.0</v>
      </c>
      <c r="C2253" s="90">
        <v>23343.0</v>
      </c>
      <c r="D2253" s="90" t="s">
        <v>83</v>
      </c>
      <c r="E2253" s="92">
        <v>0.999999999999998</v>
      </c>
      <c r="F2253" s="92">
        <v>-0.0593185997292478</v>
      </c>
      <c r="G2253" s="92">
        <v>1.10356958318658</v>
      </c>
      <c r="H2253" s="92">
        <v>0.150451921327786</v>
      </c>
      <c r="I2253" s="93">
        <v>98.8888888888889</v>
      </c>
      <c r="J2253" s="90"/>
      <c r="K2253" s="90"/>
      <c r="L2253" s="90"/>
      <c r="M2253" s="90"/>
      <c r="N2253" s="90"/>
      <c r="O2253" s="90"/>
      <c r="P2253" s="90"/>
      <c r="Q2253" s="90"/>
      <c r="R2253" s="90"/>
    </row>
    <row r="2254">
      <c r="A2254" s="89" t="s">
        <v>2395</v>
      </c>
      <c r="B2254" s="90">
        <v>900.0</v>
      </c>
      <c r="C2254" s="90">
        <v>22016.0</v>
      </c>
      <c r="D2254" s="90" t="s">
        <v>83</v>
      </c>
      <c r="E2254" s="92">
        <v>1.0</v>
      </c>
      <c r="F2254" s="92">
        <v>-0.00356603648995811</v>
      </c>
      <c r="G2254" s="92">
        <v>1.03240355651662</v>
      </c>
      <c r="H2254" s="92">
        <v>0.154661422881137</v>
      </c>
      <c r="I2254" s="93">
        <v>99.3333333333333</v>
      </c>
      <c r="J2254" s="90"/>
      <c r="K2254" s="90"/>
      <c r="L2254" s="90"/>
      <c r="M2254" s="90"/>
      <c r="N2254" s="90"/>
      <c r="O2254" s="90"/>
      <c r="P2254" s="90"/>
      <c r="Q2254" s="90"/>
      <c r="R2254" s="90"/>
    </row>
    <row r="2255">
      <c r="A2255" s="89" t="s">
        <v>2396</v>
      </c>
      <c r="B2255" s="90">
        <v>900.0</v>
      </c>
      <c r="C2255" s="90">
        <v>22016.0</v>
      </c>
      <c r="D2255" s="90" t="s">
        <v>83</v>
      </c>
      <c r="E2255" s="92">
        <v>1.0</v>
      </c>
      <c r="F2255" s="92">
        <v>1.76350747870681E-4</v>
      </c>
      <c r="G2255" s="92">
        <v>1.06553456086812</v>
      </c>
      <c r="H2255" s="92">
        <v>0.157430547266775</v>
      </c>
      <c r="I2255" s="93">
        <v>98.6666666666667</v>
      </c>
      <c r="J2255" s="90"/>
      <c r="K2255" s="90"/>
      <c r="L2255" s="90"/>
      <c r="M2255" s="90"/>
      <c r="N2255" s="90"/>
      <c r="O2255" s="90"/>
      <c r="P2255" s="90"/>
      <c r="Q2255" s="90"/>
      <c r="R2255" s="90"/>
    </row>
    <row r="2256">
      <c r="A2256" s="89" t="s">
        <v>2397</v>
      </c>
      <c r="B2256" s="90">
        <v>900.0</v>
      </c>
      <c r="C2256" s="90">
        <v>22643.0</v>
      </c>
      <c r="D2256" s="90" t="s">
        <v>83</v>
      </c>
      <c r="E2256" s="92">
        <v>0.999999999999998</v>
      </c>
      <c r="F2256" s="92">
        <v>0.0139145915376168</v>
      </c>
      <c r="G2256" s="92">
        <v>1.08398809803554</v>
      </c>
      <c r="H2256" s="92">
        <v>0.15263437320768</v>
      </c>
      <c r="I2256" s="93">
        <v>99.0</v>
      </c>
      <c r="J2256" s="90"/>
      <c r="K2256" s="90"/>
      <c r="L2256" s="90"/>
      <c r="M2256" s="90"/>
      <c r="N2256" s="90"/>
      <c r="O2256" s="90"/>
      <c r="P2256" s="90"/>
      <c r="Q2256" s="90"/>
      <c r="R2256" s="90"/>
    </row>
    <row r="2257">
      <c r="A2257" s="89" t="s">
        <v>2398</v>
      </c>
      <c r="B2257" s="90">
        <v>900.0</v>
      </c>
      <c r="C2257" s="90">
        <v>22643.0</v>
      </c>
      <c r="D2257" s="90" t="s">
        <v>83</v>
      </c>
      <c r="E2257" s="92">
        <v>0.999999999999998</v>
      </c>
      <c r="F2257" s="92">
        <v>-0.00571375251833914</v>
      </c>
      <c r="G2257" s="92">
        <v>1.08406742648413</v>
      </c>
      <c r="H2257" s="92">
        <v>0.155362099764918</v>
      </c>
      <c r="I2257" s="93">
        <v>98.5555555555556</v>
      </c>
      <c r="J2257" s="90"/>
      <c r="K2257" s="90"/>
      <c r="L2257" s="90"/>
      <c r="M2257" s="90"/>
      <c r="N2257" s="90"/>
      <c r="O2257" s="90"/>
      <c r="P2257" s="90"/>
      <c r="Q2257" s="90"/>
      <c r="R2257" s="90"/>
    </row>
    <row r="2258">
      <c r="A2258" s="89" t="s">
        <v>2399</v>
      </c>
      <c r="B2258" s="90">
        <v>900.0</v>
      </c>
      <c r="C2258" s="90">
        <v>22908.0</v>
      </c>
      <c r="D2258" s="90" t="s">
        <v>83</v>
      </c>
      <c r="E2258" s="92">
        <v>1.0</v>
      </c>
      <c r="F2258" s="92">
        <v>-0.0387325762956833</v>
      </c>
      <c r="G2258" s="92">
        <v>1.10061345332111</v>
      </c>
      <c r="H2258" s="92">
        <v>0.152970242307451</v>
      </c>
      <c r="I2258" s="93">
        <v>98.5555555555556</v>
      </c>
      <c r="J2258" s="90"/>
      <c r="K2258" s="90"/>
      <c r="L2258" s="90"/>
      <c r="M2258" s="90"/>
      <c r="N2258" s="90"/>
      <c r="O2258" s="90"/>
      <c r="P2258" s="90"/>
      <c r="Q2258" s="90"/>
      <c r="R2258" s="90"/>
    </row>
    <row r="2259">
      <c r="A2259" s="89" t="s">
        <v>2400</v>
      </c>
      <c r="B2259" s="90">
        <v>900.0</v>
      </c>
      <c r="C2259" s="90">
        <v>22908.0</v>
      </c>
      <c r="D2259" s="90" t="s">
        <v>83</v>
      </c>
      <c r="E2259" s="92">
        <v>1.0</v>
      </c>
      <c r="F2259" s="92">
        <v>-0.0326427825375646</v>
      </c>
      <c r="G2259" s="92">
        <v>1.01790358606995</v>
      </c>
      <c r="H2259" s="92">
        <v>0.14870930263588</v>
      </c>
      <c r="I2259" s="93">
        <v>99.1111111111111</v>
      </c>
      <c r="J2259" s="90"/>
      <c r="K2259" s="90"/>
      <c r="L2259" s="90"/>
      <c r="M2259" s="90"/>
      <c r="N2259" s="90"/>
      <c r="O2259" s="90"/>
      <c r="P2259" s="90"/>
      <c r="Q2259" s="90"/>
      <c r="R2259" s="90"/>
    </row>
    <row r="2260">
      <c r="A2260" s="89" t="s">
        <v>2401</v>
      </c>
      <c r="B2260" s="90">
        <v>900.0</v>
      </c>
      <c r="C2260" s="90">
        <v>23118.0</v>
      </c>
      <c r="D2260" s="90" t="s">
        <v>83</v>
      </c>
      <c r="E2260" s="92">
        <v>0.999999999999999</v>
      </c>
      <c r="F2260" s="92">
        <v>-0.0205241615730096</v>
      </c>
      <c r="G2260" s="92">
        <v>1.0165945560412</v>
      </c>
      <c r="H2260" s="92">
        <v>0.146989760890864</v>
      </c>
      <c r="I2260" s="93">
        <v>99.4444444444444</v>
      </c>
      <c r="J2260" s="90"/>
      <c r="K2260" s="90"/>
      <c r="L2260" s="90"/>
      <c r="M2260" s="90"/>
      <c r="N2260" s="90"/>
      <c r="O2260" s="90"/>
      <c r="P2260" s="90"/>
      <c r="Q2260" s="90"/>
      <c r="R2260" s="90"/>
    </row>
    <row r="2261">
      <c r="A2261" s="89" t="s">
        <v>2402</v>
      </c>
      <c r="B2261" s="90">
        <v>900.0</v>
      </c>
      <c r="C2261" s="90">
        <v>23118.0</v>
      </c>
      <c r="D2261" s="90" t="s">
        <v>83</v>
      </c>
      <c r="E2261" s="92">
        <v>0.999999999999999</v>
      </c>
      <c r="F2261" s="92">
        <v>-0.0325345038739475</v>
      </c>
      <c r="G2261" s="92">
        <v>1.04193479818469</v>
      </c>
      <c r="H2261" s="92">
        <v>0.150328900809274</v>
      </c>
      <c r="I2261" s="93">
        <v>98.8888888888889</v>
      </c>
      <c r="J2261" s="90"/>
      <c r="K2261" s="90"/>
      <c r="L2261" s="90"/>
      <c r="M2261" s="90"/>
      <c r="N2261" s="90"/>
      <c r="O2261" s="90"/>
      <c r="P2261" s="90"/>
      <c r="Q2261" s="90"/>
      <c r="R2261" s="90"/>
    </row>
    <row r="2262">
      <c r="A2262" s="89" t="s">
        <v>2403</v>
      </c>
      <c r="B2262" s="90">
        <v>900.0</v>
      </c>
      <c r="C2262" s="90">
        <v>22211.0</v>
      </c>
      <c r="D2262" s="90" t="s">
        <v>83</v>
      </c>
      <c r="E2262" s="92">
        <v>1.0</v>
      </c>
      <c r="F2262" s="92">
        <v>0.0200605100609822</v>
      </c>
      <c r="G2262" s="92">
        <v>1.08947420015801</v>
      </c>
      <c r="H2262" s="92">
        <v>0.155642838243492</v>
      </c>
      <c r="I2262" s="93">
        <v>98.5555555555556</v>
      </c>
      <c r="J2262" s="90"/>
      <c r="K2262" s="90"/>
      <c r="L2262" s="90"/>
      <c r="M2262" s="90"/>
      <c r="N2262" s="90"/>
      <c r="O2262" s="90"/>
      <c r="P2262" s="90"/>
      <c r="Q2262" s="90"/>
      <c r="R2262" s="90"/>
    </row>
    <row r="2263">
      <c r="A2263" s="89" t="s">
        <v>2404</v>
      </c>
      <c r="B2263" s="90">
        <v>900.0</v>
      </c>
      <c r="C2263" s="90">
        <v>22211.0</v>
      </c>
      <c r="D2263" s="90" t="s">
        <v>83</v>
      </c>
      <c r="E2263" s="92">
        <v>1.0</v>
      </c>
      <c r="F2263" s="92">
        <v>0.0455034547514509</v>
      </c>
      <c r="G2263" s="92">
        <v>1.02828197709307</v>
      </c>
      <c r="H2263" s="92">
        <v>0.152886386675829</v>
      </c>
      <c r="I2263" s="93">
        <v>99.3333333333333</v>
      </c>
      <c r="J2263" s="90"/>
      <c r="K2263" s="90"/>
      <c r="L2263" s="90"/>
      <c r="M2263" s="90"/>
      <c r="N2263" s="90"/>
      <c r="O2263" s="90"/>
      <c r="P2263" s="90"/>
      <c r="Q2263" s="90"/>
      <c r="R2263" s="90"/>
    </row>
    <row r="2264">
      <c r="A2264" s="89" t="s">
        <v>2405</v>
      </c>
      <c r="B2264" s="90">
        <v>900.0</v>
      </c>
      <c r="C2264" s="90">
        <v>23243.0</v>
      </c>
      <c r="D2264" s="90" t="s">
        <v>83</v>
      </c>
      <c r="E2264" s="92">
        <v>1.0</v>
      </c>
      <c r="F2264" s="92">
        <v>-0.0456942453353557</v>
      </c>
      <c r="G2264" s="92">
        <v>1.06483497180681</v>
      </c>
      <c r="H2264" s="92">
        <v>0.150169975976145</v>
      </c>
      <c r="I2264" s="93">
        <v>99.5555555555556</v>
      </c>
      <c r="J2264" s="90"/>
      <c r="K2264" s="90"/>
      <c r="L2264" s="90"/>
      <c r="M2264" s="90"/>
      <c r="N2264" s="90"/>
      <c r="O2264" s="90"/>
      <c r="P2264" s="90"/>
      <c r="Q2264" s="90"/>
      <c r="R2264" s="90"/>
    </row>
    <row r="2265">
      <c r="A2265" s="89" t="s">
        <v>2406</v>
      </c>
      <c r="B2265" s="90">
        <v>900.0</v>
      </c>
      <c r="C2265" s="90">
        <v>23243.0</v>
      </c>
      <c r="D2265" s="90" t="s">
        <v>83</v>
      </c>
      <c r="E2265" s="92">
        <v>1.0</v>
      </c>
      <c r="F2265" s="92">
        <v>-0.0474487136851704</v>
      </c>
      <c r="G2265" s="92">
        <v>1.09162535157833</v>
      </c>
      <c r="H2265" s="92">
        <v>0.151450583477064</v>
      </c>
      <c r="I2265" s="93">
        <v>99.4444444444444</v>
      </c>
      <c r="J2265" s="90"/>
      <c r="K2265" s="90"/>
      <c r="L2265" s="90"/>
      <c r="M2265" s="90"/>
      <c r="N2265" s="90"/>
      <c r="O2265" s="90"/>
      <c r="P2265" s="90"/>
      <c r="Q2265" s="90"/>
      <c r="R2265" s="90"/>
    </row>
    <row r="2266">
      <c r="A2266" s="89" t="s">
        <v>2407</v>
      </c>
      <c r="B2266" s="90">
        <v>900.0</v>
      </c>
      <c r="C2266" s="90">
        <v>22105.0</v>
      </c>
      <c r="D2266" s="90" t="s">
        <v>83</v>
      </c>
      <c r="E2266" s="92">
        <v>1.0</v>
      </c>
      <c r="F2266" s="92">
        <v>0.00349898993372841</v>
      </c>
      <c r="G2266" s="92">
        <v>1.06624428896221</v>
      </c>
      <c r="H2266" s="92">
        <v>0.154118792840389</v>
      </c>
      <c r="I2266" s="93">
        <v>99.3333333333333</v>
      </c>
      <c r="J2266" s="90"/>
      <c r="K2266" s="90"/>
      <c r="L2266" s="90"/>
      <c r="M2266" s="90"/>
      <c r="N2266" s="90"/>
      <c r="O2266" s="90"/>
      <c r="P2266" s="90"/>
      <c r="Q2266" s="90"/>
      <c r="R2266" s="90"/>
    </row>
    <row r="2267">
      <c r="A2267" s="89" t="s">
        <v>2408</v>
      </c>
      <c r="B2267" s="90">
        <v>900.0</v>
      </c>
      <c r="C2267" s="90">
        <v>22105.0</v>
      </c>
      <c r="D2267" s="90" t="s">
        <v>83</v>
      </c>
      <c r="E2267" s="92">
        <v>1.0</v>
      </c>
      <c r="F2267" s="92">
        <v>0.0280143112463054</v>
      </c>
      <c r="G2267" s="92">
        <v>1.06980755004199</v>
      </c>
      <c r="H2267" s="92">
        <v>0.154371553739138</v>
      </c>
      <c r="I2267" s="93">
        <v>99.0</v>
      </c>
      <c r="J2267" s="90"/>
      <c r="K2267" s="90"/>
      <c r="L2267" s="90"/>
      <c r="M2267" s="90"/>
      <c r="N2267" s="90"/>
      <c r="O2267" s="90"/>
      <c r="P2267" s="90"/>
      <c r="Q2267" s="90"/>
      <c r="R2267" s="90"/>
    </row>
    <row r="2268">
      <c r="A2268" s="89" t="s">
        <v>683</v>
      </c>
      <c r="B2268" s="90">
        <v>900.0</v>
      </c>
      <c r="C2268" s="90">
        <v>22419.0</v>
      </c>
      <c r="D2268" s="90" t="s">
        <v>83</v>
      </c>
      <c r="E2268" s="92">
        <v>0.999999999999999</v>
      </c>
      <c r="F2268" s="92">
        <v>0.00169650268461905</v>
      </c>
      <c r="G2268" s="92">
        <v>1.12586391545731</v>
      </c>
      <c r="H2268" s="92">
        <v>0.157699484076191</v>
      </c>
      <c r="I2268" s="93">
        <v>98.3333333333333</v>
      </c>
      <c r="J2268" s="90"/>
      <c r="K2268" s="90"/>
      <c r="L2268" s="90"/>
      <c r="M2268" s="90"/>
      <c r="N2268" s="90"/>
      <c r="O2268" s="90"/>
      <c r="P2268" s="90"/>
      <c r="Q2268" s="90"/>
      <c r="R2268" s="90"/>
    </row>
    <row r="2269">
      <c r="A2269" s="89" t="s">
        <v>689</v>
      </c>
      <c r="B2269" s="90">
        <v>900.0</v>
      </c>
      <c r="C2269" s="90">
        <v>22419.0</v>
      </c>
      <c r="D2269" s="90" t="s">
        <v>83</v>
      </c>
      <c r="E2269" s="92">
        <v>0.999999999999999</v>
      </c>
      <c r="F2269" s="92">
        <v>0.0212307546668544</v>
      </c>
      <c r="G2269" s="92">
        <v>1.05795156813926</v>
      </c>
      <c r="H2269" s="92">
        <v>0.152718799364726</v>
      </c>
      <c r="I2269" s="93">
        <v>99.1111111111111</v>
      </c>
      <c r="J2269" s="90"/>
      <c r="K2269" s="90"/>
      <c r="L2269" s="90"/>
      <c r="M2269" s="90"/>
      <c r="N2269" s="90"/>
      <c r="O2269" s="90"/>
      <c r="P2269" s="90"/>
      <c r="Q2269" s="90"/>
      <c r="R2269" s="90"/>
    </row>
    <row r="2270">
      <c r="A2270" s="89" t="s">
        <v>2409</v>
      </c>
      <c r="B2270" s="90">
        <v>900.0</v>
      </c>
      <c r="C2270" s="90">
        <v>23549.0</v>
      </c>
      <c r="D2270" s="90" t="s">
        <v>83</v>
      </c>
      <c r="E2270" s="92">
        <v>1.0</v>
      </c>
      <c r="F2270" s="92">
        <v>-0.0704018272242208</v>
      </c>
      <c r="G2270" s="92">
        <v>1.05463783658236</v>
      </c>
      <c r="H2270" s="92">
        <v>0.148743516204339</v>
      </c>
      <c r="I2270" s="93">
        <v>98.7777777777778</v>
      </c>
      <c r="J2270" s="90"/>
      <c r="K2270" s="90"/>
      <c r="L2270" s="90"/>
      <c r="M2270" s="90"/>
      <c r="N2270" s="90"/>
      <c r="O2270" s="90"/>
      <c r="P2270" s="90"/>
      <c r="Q2270" s="90"/>
      <c r="R2270" s="90"/>
    </row>
    <row r="2271">
      <c r="A2271" s="89" t="s">
        <v>2410</v>
      </c>
      <c r="B2271" s="90">
        <v>900.0</v>
      </c>
      <c r="C2271" s="90">
        <v>23549.0</v>
      </c>
      <c r="D2271" s="90" t="s">
        <v>83</v>
      </c>
      <c r="E2271" s="92">
        <v>1.0</v>
      </c>
      <c r="F2271" s="92">
        <v>-0.0526730003151684</v>
      </c>
      <c r="G2271" s="92">
        <v>1.02987207610564</v>
      </c>
      <c r="H2271" s="92">
        <v>0.147229074272257</v>
      </c>
      <c r="I2271" s="93">
        <v>99.1111111111111</v>
      </c>
      <c r="J2271" s="90"/>
      <c r="K2271" s="90"/>
      <c r="L2271" s="90"/>
      <c r="M2271" s="90"/>
      <c r="N2271" s="90"/>
      <c r="O2271" s="90"/>
      <c r="P2271" s="90"/>
      <c r="Q2271" s="90"/>
      <c r="R2271" s="90"/>
    </row>
    <row r="2272">
      <c r="A2272" s="89" t="s">
        <v>2411</v>
      </c>
      <c r="B2272" s="90">
        <v>900.0</v>
      </c>
      <c r="C2272" s="90">
        <v>22566.0</v>
      </c>
      <c r="D2272" s="90" t="s">
        <v>83</v>
      </c>
      <c r="E2272" s="92">
        <v>1.0</v>
      </c>
      <c r="F2272" s="92">
        <v>9.73080718767668E-4</v>
      </c>
      <c r="G2272" s="92">
        <v>1.03603151911289</v>
      </c>
      <c r="H2272" s="92">
        <v>0.151342473157088</v>
      </c>
      <c r="I2272" s="93">
        <v>99.2222222222222</v>
      </c>
      <c r="J2272" s="90"/>
      <c r="K2272" s="90"/>
      <c r="L2272" s="90"/>
      <c r="M2272" s="90"/>
      <c r="N2272" s="90"/>
      <c r="O2272" s="90"/>
      <c r="P2272" s="90"/>
      <c r="Q2272" s="90"/>
      <c r="R2272" s="90"/>
    </row>
    <row r="2273">
      <c r="A2273" s="89" t="s">
        <v>2412</v>
      </c>
      <c r="B2273" s="90">
        <v>900.0</v>
      </c>
      <c r="C2273" s="90">
        <v>22566.0</v>
      </c>
      <c r="D2273" s="90" t="s">
        <v>83</v>
      </c>
      <c r="E2273" s="92">
        <v>1.0</v>
      </c>
      <c r="F2273" s="92">
        <v>0.00123797679530957</v>
      </c>
      <c r="G2273" s="92">
        <v>1.06433516966333</v>
      </c>
      <c r="H2273" s="92">
        <v>0.153840503250887</v>
      </c>
      <c r="I2273" s="93">
        <v>99.2222222222222</v>
      </c>
      <c r="J2273" s="90"/>
      <c r="K2273" s="90"/>
      <c r="L2273" s="90"/>
      <c r="M2273" s="90"/>
      <c r="N2273" s="90"/>
      <c r="O2273" s="90"/>
      <c r="P2273" s="90"/>
      <c r="Q2273" s="90"/>
      <c r="R2273" s="90"/>
    </row>
    <row r="2274">
      <c r="A2274" s="89" t="s">
        <v>2413</v>
      </c>
      <c r="B2274" s="90">
        <v>900.0</v>
      </c>
      <c r="C2274" s="90">
        <v>22332.0</v>
      </c>
      <c r="D2274" s="90" t="s">
        <v>83</v>
      </c>
      <c r="E2274" s="92">
        <v>1.0</v>
      </c>
      <c r="F2274" s="92">
        <v>0.00618043374032104</v>
      </c>
      <c r="G2274" s="92">
        <v>1.08937883737194</v>
      </c>
      <c r="H2274" s="92">
        <v>0.156555219399814</v>
      </c>
      <c r="I2274" s="93">
        <v>98.8888888888889</v>
      </c>
      <c r="J2274" s="90"/>
      <c r="K2274" s="90"/>
      <c r="L2274" s="90"/>
      <c r="M2274" s="90"/>
      <c r="N2274" s="90"/>
      <c r="O2274" s="90"/>
      <c r="P2274" s="90"/>
      <c r="Q2274" s="90"/>
      <c r="R2274" s="90"/>
    </row>
    <row r="2275">
      <c r="A2275" s="89" t="s">
        <v>2414</v>
      </c>
      <c r="B2275" s="90">
        <v>900.0</v>
      </c>
      <c r="C2275" s="90">
        <v>22332.0</v>
      </c>
      <c r="D2275" s="90" t="s">
        <v>83</v>
      </c>
      <c r="E2275" s="92">
        <v>1.0</v>
      </c>
      <c r="F2275" s="92">
        <v>-0.00707245104242244</v>
      </c>
      <c r="G2275" s="92">
        <v>1.09764162319305</v>
      </c>
      <c r="H2275" s="92">
        <v>0.157361626065506</v>
      </c>
      <c r="I2275" s="93">
        <v>98.5555555555556</v>
      </c>
      <c r="J2275" s="90"/>
      <c r="K2275" s="90"/>
      <c r="L2275" s="90"/>
      <c r="M2275" s="90"/>
      <c r="N2275" s="90"/>
      <c r="O2275" s="90"/>
      <c r="P2275" s="90"/>
      <c r="Q2275" s="90"/>
      <c r="R2275" s="90"/>
    </row>
    <row r="2276">
      <c r="A2276" s="89" t="s">
        <v>2415</v>
      </c>
      <c r="B2276" s="90">
        <v>900.0</v>
      </c>
      <c r="C2276" s="90">
        <v>22888.0</v>
      </c>
      <c r="D2276" s="90" t="s">
        <v>83</v>
      </c>
      <c r="E2276" s="92">
        <v>0.999999999999998</v>
      </c>
      <c r="F2276" s="92">
        <v>-0.00933089180015722</v>
      </c>
      <c r="G2276" s="92">
        <v>1.0234208965089</v>
      </c>
      <c r="H2276" s="92">
        <v>0.149753811325935</v>
      </c>
      <c r="I2276" s="93">
        <v>99.3333333333333</v>
      </c>
      <c r="J2276" s="90"/>
      <c r="K2276" s="90"/>
      <c r="L2276" s="90"/>
      <c r="M2276" s="90"/>
      <c r="N2276" s="90"/>
      <c r="O2276" s="90"/>
      <c r="P2276" s="90"/>
      <c r="Q2276" s="90"/>
      <c r="R2276" s="90"/>
    </row>
    <row r="2277">
      <c r="A2277" s="89" t="s">
        <v>2416</v>
      </c>
      <c r="B2277" s="90">
        <v>900.0</v>
      </c>
      <c r="C2277" s="90">
        <v>22888.0</v>
      </c>
      <c r="D2277" s="90" t="s">
        <v>83</v>
      </c>
      <c r="E2277" s="92">
        <v>0.999999999999998</v>
      </c>
      <c r="F2277" s="92">
        <v>-0.0109142438886781</v>
      </c>
      <c r="G2277" s="92">
        <v>1.08796091625032</v>
      </c>
      <c r="H2277" s="92">
        <v>0.155924604227257</v>
      </c>
      <c r="I2277" s="93">
        <v>98.6666666666667</v>
      </c>
      <c r="J2277" s="90"/>
      <c r="K2277" s="90"/>
      <c r="L2277" s="90"/>
      <c r="M2277" s="90"/>
      <c r="N2277" s="90"/>
      <c r="O2277" s="90"/>
      <c r="P2277" s="90"/>
      <c r="Q2277" s="90"/>
      <c r="R2277" s="90"/>
    </row>
    <row r="2278">
      <c r="A2278" s="89" t="s">
        <v>2417</v>
      </c>
      <c r="B2278" s="90">
        <v>900.0</v>
      </c>
      <c r="C2278" s="90">
        <v>22871.0</v>
      </c>
      <c r="D2278" s="90" t="s">
        <v>83</v>
      </c>
      <c r="E2278" s="92">
        <v>0.999999999999998</v>
      </c>
      <c r="F2278" s="92">
        <v>-0.055864257126905</v>
      </c>
      <c r="G2278" s="92">
        <v>1.12696732617296</v>
      </c>
      <c r="H2278" s="92">
        <v>0.155570232850392</v>
      </c>
      <c r="I2278" s="93">
        <v>98.7777777777778</v>
      </c>
      <c r="J2278" s="90"/>
      <c r="K2278" s="90"/>
      <c r="L2278" s="90"/>
      <c r="M2278" s="90"/>
      <c r="N2278" s="90"/>
      <c r="O2278" s="90"/>
      <c r="P2278" s="90"/>
      <c r="Q2278" s="90"/>
      <c r="R2278" s="90"/>
    </row>
    <row r="2279">
      <c r="A2279" s="89" t="s">
        <v>2418</v>
      </c>
      <c r="B2279" s="90">
        <v>900.0</v>
      </c>
      <c r="C2279" s="90">
        <v>22871.0</v>
      </c>
      <c r="D2279" s="90" t="s">
        <v>83</v>
      </c>
      <c r="E2279" s="92">
        <v>0.999999999999998</v>
      </c>
      <c r="F2279" s="92">
        <v>-0.0429601123084552</v>
      </c>
      <c r="G2279" s="92">
        <v>1.13947441283637</v>
      </c>
      <c r="H2279" s="92">
        <v>0.155616846931284</v>
      </c>
      <c r="I2279" s="93">
        <v>99.1111111111111</v>
      </c>
      <c r="J2279" s="90"/>
      <c r="K2279" s="90"/>
      <c r="L2279" s="90"/>
      <c r="M2279" s="90"/>
      <c r="N2279" s="90"/>
      <c r="O2279" s="90"/>
      <c r="P2279" s="90"/>
      <c r="Q2279" s="90"/>
      <c r="R2279" s="90"/>
    </row>
    <row r="2280">
      <c r="A2280" s="89" t="s">
        <v>2419</v>
      </c>
      <c r="B2280" s="90">
        <v>900.0</v>
      </c>
      <c r="C2280" s="90">
        <v>22998.0</v>
      </c>
      <c r="D2280" s="90" t="s">
        <v>83</v>
      </c>
      <c r="E2280" s="92">
        <v>0.999999999999998</v>
      </c>
      <c r="F2280" s="92">
        <v>-0.0058130171391347</v>
      </c>
      <c r="G2280" s="92">
        <v>1.0783991456657</v>
      </c>
      <c r="H2280" s="92">
        <v>0.150859460041468</v>
      </c>
      <c r="I2280" s="93">
        <v>99.3333333333333</v>
      </c>
      <c r="J2280" s="90"/>
      <c r="K2280" s="90"/>
      <c r="L2280" s="90"/>
      <c r="M2280" s="90"/>
      <c r="N2280" s="90"/>
      <c r="O2280" s="90"/>
      <c r="P2280" s="90"/>
      <c r="Q2280" s="90"/>
      <c r="R2280" s="90"/>
    </row>
    <row r="2281">
      <c r="A2281" s="89" t="s">
        <v>2420</v>
      </c>
      <c r="B2281" s="90">
        <v>900.0</v>
      </c>
      <c r="C2281" s="90">
        <v>22998.0</v>
      </c>
      <c r="D2281" s="90" t="s">
        <v>83</v>
      </c>
      <c r="E2281" s="92">
        <v>0.999999999999998</v>
      </c>
      <c r="F2281" s="92">
        <v>-0.0257493093496074</v>
      </c>
      <c r="G2281" s="92">
        <v>1.0774762096153</v>
      </c>
      <c r="H2281" s="92">
        <v>0.152584456014558</v>
      </c>
      <c r="I2281" s="93">
        <v>98.8888888888889</v>
      </c>
      <c r="J2281" s="90"/>
      <c r="K2281" s="90"/>
      <c r="L2281" s="90"/>
      <c r="M2281" s="90"/>
      <c r="N2281" s="90"/>
      <c r="O2281" s="90"/>
      <c r="P2281" s="90"/>
      <c r="Q2281" s="90"/>
      <c r="R2281" s="90"/>
    </row>
    <row r="2282">
      <c r="A2282" s="89" t="s">
        <v>2421</v>
      </c>
      <c r="B2282" s="90">
        <v>900.0</v>
      </c>
      <c r="C2282" s="90">
        <v>22586.0</v>
      </c>
      <c r="D2282" s="90" t="s">
        <v>83</v>
      </c>
      <c r="E2282" s="92">
        <v>0.999999999999998</v>
      </c>
      <c r="F2282" s="92">
        <v>-0.0103789188199068</v>
      </c>
      <c r="G2282" s="92">
        <v>1.0621892822638</v>
      </c>
      <c r="H2282" s="92">
        <v>0.154048204418699</v>
      </c>
      <c r="I2282" s="93">
        <v>98.6666666666667</v>
      </c>
      <c r="J2282" s="90"/>
      <c r="K2282" s="90"/>
      <c r="L2282" s="90"/>
      <c r="M2282" s="90"/>
      <c r="N2282" s="90"/>
      <c r="O2282" s="90"/>
      <c r="P2282" s="90"/>
      <c r="Q2282" s="90"/>
      <c r="R2282" s="90"/>
    </row>
    <row r="2283">
      <c r="A2283" s="89" t="s">
        <v>2422</v>
      </c>
      <c r="B2283" s="90">
        <v>900.0</v>
      </c>
      <c r="C2283" s="90">
        <v>22586.0</v>
      </c>
      <c r="D2283" s="90" t="s">
        <v>83</v>
      </c>
      <c r="E2283" s="92">
        <v>0.999999999999998</v>
      </c>
      <c r="F2283" s="92">
        <v>-0.010233882769002</v>
      </c>
      <c r="G2283" s="92">
        <v>1.01847274398061</v>
      </c>
      <c r="H2283" s="92">
        <v>0.148074206688379</v>
      </c>
      <c r="I2283" s="93">
        <v>99.2222222222222</v>
      </c>
      <c r="J2283" s="90"/>
      <c r="K2283" s="90"/>
      <c r="L2283" s="90"/>
      <c r="M2283" s="90"/>
      <c r="N2283" s="90"/>
      <c r="O2283" s="90"/>
      <c r="P2283" s="90"/>
      <c r="Q2283" s="90"/>
      <c r="R2283" s="90"/>
    </row>
    <row r="2284">
      <c r="A2284" s="89" t="s">
        <v>2423</v>
      </c>
      <c r="B2284" s="90">
        <v>900.0</v>
      </c>
      <c r="C2284" s="90">
        <v>23664.0</v>
      </c>
      <c r="D2284" s="90" t="s">
        <v>83</v>
      </c>
      <c r="E2284" s="92">
        <v>1.0</v>
      </c>
      <c r="F2284" s="92">
        <v>-0.0699752688478922</v>
      </c>
      <c r="G2284" s="92">
        <v>1.07632943999649</v>
      </c>
      <c r="H2284" s="92">
        <v>0.147827900550777</v>
      </c>
      <c r="I2284" s="93">
        <v>98.8888888888889</v>
      </c>
      <c r="J2284" s="90"/>
      <c r="K2284" s="90"/>
      <c r="L2284" s="90"/>
      <c r="M2284" s="90"/>
      <c r="N2284" s="90"/>
      <c r="O2284" s="90"/>
      <c r="P2284" s="90"/>
      <c r="Q2284" s="90"/>
      <c r="R2284" s="90"/>
    </row>
    <row r="2285">
      <c r="A2285" s="89" t="s">
        <v>2424</v>
      </c>
      <c r="B2285" s="90">
        <v>900.0</v>
      </c>
      <c r="C2285" s="90">
        <v>23664.0</v>
      </c>
      <c r="D2285" s="90" t="s">
        <v>83</v>
      </c>
      <c r="E2285" s="92">
        <v>1.0</v>
      </c>
      <c r="F2285" s="92">
        <v>-0.0756143079589353</v>
      </c>
      <c r="G2285" s="92">
        <v>1.0799862847456</v>
      </c>
      <c r="H2285" s="92">
        <v>0.15032834657389</v>
      </c>
      <c r="I2285" s="93">
        <v>99.0</v>
      </c>
      <c r="J2285" s="90"/>
      <c r="K2285" s="90"/>
      <c r="L2285" s="90"/>
      <c r="M2285" s="90"/>
      <c r="N2285" s="90"/>
      <c r="O2285" s="90"/>
      <c r="P2285" s="90"/>
      <c r="Q2285" s="90"/>
      <c r="R2285" s="90"/>
    </row>
    <row r="2286">
      <c r="A2286" s="89" t="s">
        <v>2425</v>
      </c>
      <c r="B2286" s="90">
        <v>900.0</v>
      </c>
      <c r="C2286" s="90">
        <v>22302.0</v>
      </c>
      <c r="D2286" s="90" t="s">
        <v>83</v>
      </c>
      <c r="E2286" s="92">
        <v>1.0</v>
      </c>
      <c r="F2286" s="92">
        <v>-0.00520745271691136</v>
      </c>
      <c r="G2286" s="92">
        <v>1.1494737662019</v>
      </c>
      <c r="H2286" s="92">
        <v>0.159949107847901</v>
      </c>
      <c r="I2286" s="93">
        <v>99.1111111111111</v>
      </c>
      <c r="J2286" s="90"/>
      <c r="K2286" s="90"/>
      <c r="L2286" s="90"/>
      <c r="M2286" s="90"/>
      <c r="N2286" s="90"/>
      <c r="O2286" s="90"/>
      <c r="P2286" s="90"/>
      <c r="Q2286" s="90"/>
      <c r="R2286" s="90"/>
    </row>
    <row r="2287">
      <c r="A2287" s="89" t="s">
        <v>2426</v>
      </c>
      <c r="B2287" s="90">
        <v>900.0</v>
      </c>
      <c r="C2287" s="90">
        <v>22302.0</v>
      </c>
      <c r="D2287" s="90" t="s">
        <v>83</v>
      </c>
      <c r="E2287" s="92">
        <v>1.0</v>
      </c>
      <c r="F2287" s="92">
        <v>0.00803496039470419</v>
      </c>
      <c r="G2287" s="92">
        <v>1.14002554758676</v>
      </c>
      <c r="H2287" s="92">
        <v>0.15672748498069</v>
      </c>
      <c r="I2287" s="93">
        <v>99.0</v>
      </c>
      <c r="J2287" s="90"/>
      <c r="K2287" s="90"/>
      <c r="L2287" s="90"/>
      <c r="M2287" s="90"/>
      <c r="N2287" s="90"/>
      <c r="O2287" s="90"/>
      <c r="P2287" s="90"/>
      <c r="Q2287" s="90"/>
      <c r="R2287" s="90"/>
    </row>
    <row r="2288">
      <c r="A2288" s="89" t="s">
        <v>2427</v>
      </c>
      <c r="B2288" s="90">
        <v>900.0</v>
      </c>
      <c r="C2288" s="90">
        <v>22318.0</v>
      </c>
      <c r="D2288" s="90" t="s">
        <v>83</v>
      </c>
      <c r="E2288" s="92">
        <v>1.0</v>
      </c>
      <c r="F2288" s="92">
        <v>0.00804825018439941</v>
      </c>
      <c r="G2288" s="92">
        <v>1.15369000978372</v>
      </c>
      <c r="H2288" s="92">
        <v>0.15866562013074</v>
      </c>
      <c r="I2288" s="93">
        <v>98.6666666666667</v>
      </c>
      <c r="J2288" s="90"/>
      <c r="K2288" s="90"/>
      <c r="L2288" s="90"/>
      <c r="M2288" s="90"/>
      <c r="N2288" s="90"/>
      <c r="O2288" s="90"/>
      <c r="P2288" s="90"/>
      <c r="Q2288" s="90"/>
      <c r="R2288" s="90"/>
    </row>
    <row r="2289">
      <c r="A2289" s="89" t="s">
        <v>2428</v>
      </c>
      <c r="B2289" s="90">
        <v>900.0</v>
      </c>
      <c r="C2289" s="90">
        <v>22318.0</v>
      </c>
      <c r="D2289" s="90" t="s">
        <v>83</v>
      </c>
      <c r="E2289" s="92">
        <v>1.0</v>
      </c>
      <c r="F2289" s="92">
        <v>0.00623236647461676</v>
      </c>
      <c r="G2289" s="92">
        <v>1.08268811739934</v>
      </c>
      <c r="H2289" s="92">
        <v>0.154374122442275</v>
      </c>
      <c r="I2289" s="93">
        <v>99.4444444444444</v>
      </c>
      <c r="J2289" s="90"/>
      <c r="K2289" s="90"/>
      <c r="L2289" s="90"/>
      <c r="M2289" s="90"/>
      <c r="N2289" s="90"/>
      <c r="O2289" s="90"/>
      <c r="P2289" s="90"/>
      <c r="Q2289" s="90"/>
      <c r="R2289" s="90"/>
    </row>
    <row r="2290">
      <c r="A2290" s="89" t="s">
        <v>695</v>
      </c>
      <c r="B2290" s="90">
        <v>900.0</v>
      </c>
      <c r="C2290" s="90">
        <v>23252.0</v>
      </c>
      <c r="D2290" s="90" t="s">
        <v>83</v>
      </c>
      <c r="E2290" s="92">
        <v>1.0</v>
      </c>
      <c r="F2290" s="92">
        <v>-0.0210584009225405</v>
      </c>
      <c r="G2290" s="92">
        <v>1.00934229254787</v>
      </c>
      <c r="H2290" s="92">
        <v>0.146287924102073</v>
      </c>
      <c r="I2290" s="93">
        <v>99.3333333333333</v>
      </c>
      <c r="J2290" s="90"/>
      <c r="K2290" s="90"/>
      <c r="L2290" s="90"/>
      <c r="M2290" s="90"/>
      <c r="N2290" s="90"/>
      <c r="O2290" s="90"/>
      <c r="P2290" s="90"/>
      <c r="Q2290" s="90"/>
      <c r="R2290" s="90"/>
    </row>
    <row r="2291">
      <c r="A2291" s="89" t="s">
        <v>701</v>
      </c>
      <c r="B2291" s="90">
        <v>900.0</v>
      </c>
      <c r="C2291" s="90">
        <v>23252.0</v>
      </c>
      <c r="D2291" s="90" t="s">
        <v>83</v>
      </c>
      <c r="E2291" s="92">
        <v>1.0</v>
      </c>
      <c r="F2291" s="92">
        <v>-0.0299253961587924</v>
      </c>
      <c r="G2291" s="92">
        <v>1.05535338654937</v>
      </c>
      <c r="H2291" s="92">
        <v>0.150474348228595</v>
      </c>
      <c r="I2291" s="93">
        <v>99.2222222222222</v>
      </c>
      <c r="J2291" s="90"/>
      <c r="K2291" s="90"/>
      <c r="L2291" s="90"/>
      <c r="M2291" s="90"/>
      <c r="N2291" s="90"/>
      <c r="O2291" s="90"/>
      <c r="P2291" s="90"/>
      <c r="Q2291" s="90"/>
      <c r="R2291" s="90"/>
    </row>
    <row r="2292">
      <c r="A2292" s="89" t="s">
        <v>2429</v>
      </c>
      <c r="B2292" s="90">
        <v>900.0</v>
      </c>
      <c r="C2292" s="90">
        <v>23013.0</v>
      </c>
      <c r="D2292" s="90" t="s">
        <v>83</v>
      </c>
      <c r="E2292" s="92">
        <v>0.999999999999999</v>
      </c>
      <c r="F2292" s="92">
        <v>-0.0370661769751186</v>
      </c>
      <c r="G2292" s="92">
        <v>1.10065356848158</v>
      </c>
      <c r="H2292" s="92">
        <v>0.153176661395282</v>
      </c>
      <c r="I2292" s="93">
        <v>99.1111111111111</v>
      </c>
      <c r="J2292" s="90"/>
      <c r="K2292" s="90"/>
      <c r="L2292" s="90"/>
      <c r="M2292" s="90"/>
      <c r="N2292" s="90"/>
      <c r="O2292" s="90"/>
      <c r="P2292" s="90"/>
      <c r="Q2292" s="90"/>
      <c r="R2292" s="90"/>
    </row>
    <row r="2293">
      <c r="A2293" s="89" t="s">
        <v>2430</v>
      </c>
      <c r="B2293" s="90">
        <v>900.0</v>
      </c>
      <c r="C2293" s="90">
        <v>23013.0</v>
      </c>
      <c r="D2293" s="90" t="s">
        <v>83</v>
      </c>
      <c r="E2293" s="92">
        <v>0.999999999999999</v>
      </c>
      <c r="F2293" s="92">
        <v>-0.0433965632613581</v>
      </c>
      <c r="G2293" s="92">
        <v>1.12601848499833</v>
      </c>
      <c r="H2293" s="92">
        <v>0.155677427363737</v>
      </c>
      <c r="I2293" s="93">
        <v>99.1111111111111</v>
      </c>
      <c r="J2293" s="90"/>
      <c r="K2293" s="90"/>
      <c r="L2293" s="90"/>
      <c r="M2293" s="90"/>
      <c r="N2293" s="90"/>
      <c r="O2293" s="90"/>
      <c r="P2293" s="90"/>
      <c r="Q2293" s="90"/>
      <c r="R2293" s="90"/>
    </row>
    <row r="2294">
      <c r="A2294" s="89" t="s">
        <v>2431</v>
      </c>
      <c r="B2294" s="90">
        <v>900.0</v>
      </c>
      <c r="C2294" s="90">
        <v>23652.0</v>
      </c>
      <c r="D2294" s="90" t="s">
        <v>83</v>
      </c>
      <c r="E2294" s="92">
        <v>0.999999999999999</v>
      </c>
      <c r="F2294" s="92">
        <v>-0.0474444038490928</v>
      </c>
      <c r="G2294" s="92">
        <v>1.03979744899698</v>
      </c>
      <c r="H2294" s="92">
        <v>0.147409913463716</v>
      </c>
      <c r="I2294" s="93">
        <v>99.1111111111111</v>
      </c>
      <c r="J2294" s="90"/>
      <c r="K2294" s="90"/>
      <c r="L2294" s="90"/>
      <c r="M2294" s="90"/>
      <c r="N2294" s="90"/>
      <c r="O2294" s="90"/>
      <c r="P2294" s="90"/>
      <c r="Q2294" s="90"/>
      <c r="R2294" s="90"/>
    </row>
    <row r="2295">
      <c r="A2295" s="89" t="s">
        <v>2432</v>
      </c>
      <c r="B2295" s="90">
        <v>900.0</v>
      </c>
      <c r="C2295" s="90">
        <v>23652.0</v>
      </c>
      <c r="D2295" s="90" t="s">
        <v>83</v>
      </c>
      <c r="E2295" s="92">
        <v>0.999999999999999</v>
      </c>
      <c r="F2295" s="92">
        <v>-0.0323724038807637</v>
      </c>
      <c r="G2295" s="92">
        <v>1.00073825730797</v>
      </c>
      <c r="H2295" s="92">
        <v>0.143764945685723</v>
      </c>
      <c r="I2295" s="93">
        <v>98.4444444444444</v>
      </c>
      <c r="J2295" s="90"/>
      <c r="K2295" s="90"/>
      <c r="L2295" s="90"/>
      <c r="M2295" s="90"/>
      <c r="N2295" s="90"/>
      <c r="O2295" s="90"/>
      <c r="P2295" s="90"/>
      <c r="Q2295" s="90"/>
      <c r="R2295" s="90"/>
    </row>
    <row r="2296">
      <c r="A2296" s="89" t="s">
        <v>2433</v>
      </c>
      <c r="B2296" s="90">
        <v>900.0</v>
      </c>
      <c r="C2296" s="90">
        <v>22081.0</v>
      </c>
      <c r="D2296" s="90" t="s">
        <v>83</v>
      </c>
      <c r="E2296" s="92">
        <v>0.999999999999999</v>
      </c>
      <c r="F2296" s="92">
        <v>0.0158193587059792</v>
      </c>
      <c r="G2296" s="92">
        <v>1.12913765955221</v>
      </c>
      <c r="H2296" s="92">
        <v>0.157576466560622</v>
      </c>
      <c r="I2296" s="93">
        <v>99.4444444444444</v>
      </c>
      <c r="J2296" s="90"/>
      <c r="K2296" s="90"/>
      <c r="L2296" s="90"/>
      <c r="M2296" s="90"/>
      <c r="N2296" s="90"/>
      <c r="O2296" s="90"/>
      <c r="P2296" s="90"/>
      <c r="Q2296" s="90"/>
      <c r="R2296" s="90"/>
    </row>
    <row r="2297">
      <c r="A2297" s="89" t="s">
        <v>2434</v>
      </c>
      <c r="B2297" s="90">
        <v>900.0</v>
      </c>
      <c r="C2297" s="90">
        <v>22081.0</v>
      </c>
      <c r="D2297" s="90" t="s">
        <v>83</v>
      </c>
      <c r="E2297" s="92">
        <v>0.999999999999999</v>
      </c>
      <c r="F2297" s="92">
        <v>0.0159748285903615</v>
      </c>
      <c r="G2297" s="92">
        <v>1.16839792412932</v>
      </c>
      <c r="H2297" s="92">
        <v>0.160985903372294</v>
      </c>
      <c r="I2297" s="93">
        <v>98.6666666666667</v>
      </c>
      <c r="J2297" s="90"/>
      <c r="K2297" s="90"/>
      <c r="L2297" s="90"/>
      <c r="M2297" s="90"/>
      <c r="N2297" s="90"/>
      <c r="O2297" s="90"/>
      <c r="P2297" s="90"/>
      <c r="Q2297" s="90"/>
      <c r="R2297" s="90"/>
    </row>
    <row r="2298">
      <c r="A2298" s="89" t="s">
        <v>2435</v>
      </c>
      <c r="B2298" s="90">
        <v>900.0</v>
      </c>
      <c r="C2298" s="90">
        <v>22513.0</v>
      </c>
      <c r="D2298" s="90" t="s">
        <v>83</v>
      </c>
      <c r="E2298" s="92">
        <v>0.999999999999998</v>
      </c>
      <c r="F2298" s="92">
        <v>0.0104103511819422</v>
      </c>
      <c r="G2298" s="92">
        <v>1.08107799448048</v>
      </c>
      <c r="H2298" s="92">
        <v>0.153644403198063</v>
      </c>
      <c r="I2298" s="93">
        <v>99.3333333333333</v>
      </c>
      <c r="J2298" s="90"/>
      <c r="K2298" s="90"/>
      <c r="L2298" s="90"/>
      <c r="M2298" s="90"/>
      <c r="N2298" s="90"/>
      <c r="O2298" s="90"/>
      <c r="P2298" s="90"/>
      <c r="Q2298" s="90"/>
      <c r="R2298" s="90"/>
    </row>
    <row r="2299">
      <c r="A2299" s="89" t="s">
        <v>2436</v>
      </c>
      <c r="B2299" s="90">
        <v>900.0</v>
      </c>
      <c r="C2299" s="90">
        <v>22513.0</v>
      </c>
      <c r="D2299" s="90" t="s">
        <v>83</v>
      </c>
      <c r="E2299" s="92">
        <v>0.999999999999998</v>
      </c>
      <c r="F2299" s="92">
        <v>0.0115939430231848</v>
      </c>
      <c r="G2299" s="92">
        <v>1.07860326595164</v>
      </c>
      <c r="H2299" s="92">
        <v>0.153209802355074</v>
      </c>
      <c r="I2299" s="93">
        <v>98.8888888888889</v>
      </c>
      <c r="J2299" s="90"/>
      <c r="K2299" s="90"/>
      <c r="L2299" s="90"/>
      <c r="M2299" s="90"/>
      <c r="N2299" s="90"/>
      <c r="O2299" s="90"/>
      <c r="P2299" s="90"/>
      <c r="Q2299" s="90"/>
      <c r="R2299" s="90"/>
    </row>
    <row r="2300">
      <c r="A2300" s="89" t="s">
        <v>2437</v>
      </c>
      <c r="B2300" s="90">
        <v>900.0</v>
      </c>
      <c r="C2300" s="90">
        <v>22617.0</v>
      </c>
      <c r="D2300" s="90" t="s">
        <v>83</v>
      </c>
      <c r="E2300" s="92">
        <v>1.0</v>
      </c>
      <c r="F2300" s="92">
        <v>0.00463690763229772</v>
      </c>
      <c r="G2300" s="92">
        <v>1.06779933013011</v>
      </c>
      <c r="H2300" s="92">
        <v>0.153262208878854</v>
      </c>
      <c r="I2300" s="93">
        <v>99.3333333333333</v>
      </c>
      <c r="J2300" s="90"/>
      <c r="K2300" s="90"/>
      <c r="L2300" s="90"/>
      <c r="M2300" s="90"/>
      <c r="N2300" s="90"/>
      <c r="O2300" s="90"/>
      <c r="P2300" s="90"/>
      <c r="Q2300" s="90"/>
      <c r="R2300" s="90"/>
    </row>
    <row r="2301">
      <c r="A2301" s="89" t="s">
        <v>2438</v>
      </c>
      <c r="B2301" s="90">
        <v>900.0</v>
      </c>
      <c r="C2301" s="90">
        <v>22617.0</v>
      </c>
      <c r="D2301" s="90" t="s">
        <v>83</v>
      </c>
      <c r="E2301" s="92">
        <v>1.0</v>
      </c>
      <c r="F2301" s="92">
        <v>0.00632257660800429</v>
      </c>
      <c r="G2301" s="92">
        <v>1.10484618953367</v>
      </c>
      <c r="H2301" s="92">
        <v>0.154694701004429</v>
      </c>
      <c r="I2301" s="93">
        <v>98.6666666666667</v>
      </c>
      <c r="J2301" s="90"/>
      <c r="K2301" s="90"/>
      <c r="L2301" s="90"/>
      <c r="M2301" s="90"/>
      <c r="N2301" s="90"/>
      <c r="O2301" s="90"/>
      <c r="P2301" s="90"/>
      <c r="Q2301" s="90"/>
      <c r="R2301" s="90"/>
    </row>
    <row r="2302">
      <c r="A2302" s="89" t="s">
        <v>2439</v>
      </c>
      <c r="B2302" s="90">
        <v>900.0</v>
      </c>
      <c r="C2302" s="90">
        <v>22797.0</v>
      </c>
      <c r="D2302" s="90" t="s">
        <v>83</v>
      </c>
      <c r="E2302" s="92">
        <v>0.999999999999999</v>
      </c>
      <c r="F2302" s="92">
        <v>-0.0193621155247001</v>
      </c>
      <c r="G2302" s="92">
        <v>1.07390420576215</v>
      </c>
      <c r="H2302" s="92">
        <v>0.152522048349398</v>
      </c>
      <c r="I2302" s="93">
        <v>99.0</v>
      </c>
      <c r="J2302" s="90"/>
      <c r="K2302" s="90"/>
      <c r="L2302" s="90"/>
      <c r="M2302" s="90"/>
      <c r="N2302" s="90"/>
      <c r="O2302" s="90"/>
      <c r="P2302" s="90"/>
      <c r="Q2302" s="90"/>
      <c r="R2302" s="90"/>
    </row>
    <row r="2303">
      <c r="A2303" s="89" t="s">
        <v>2440</v>
      </c>
      <c r="B2303" s="90">
        <v>900.0</v>
      </c>
      <c r="C2303" s="90">
        <v>22797.0</v>
      </c>
      <c r="D2303" s="90" t="s">
        <v>83</v>
      </c>
      <c r="E2303" s="92">
        <v>0.999999999999999</v>
      </c>
      <c r="F2303" s="92">
        <v>-0.0329013946499837</v>
      </c>
      <c r="G2303" s="92">
        <v>1.04070823700752</v>
      </c>
      <c r="H2303" s="92">
        <v>0.151107901510777</v>
      </c>
      <c r="I2303" s="93">
        <v>99.2222222222222</v>
      </c>
      <c r="J2303" s="90"/>
      <c r="K2303" s="90"/>
      <c r="L2303" s="90"/>
      <c r="M2303" s="90"/>
      <c r="N2303" s="90"/>
      <c r="O2303" s="90"/>
      <c r="P2303" s="90"/>
      <c r="Q2303" s="90"/>
      <c r="R2303" s="90"/>
    </row>
    <row r="2304">
      <c r="A2304" s="89" t="s">
        <v>2441</v>
      </c>
      <c r="B2304" s="90">
        <v>900.0</v>
      </c>
      <c r="C2304" s="90">
        <v>22439.0</v>
      </c>
      <c r="D2304" s="90" t="s">
        <v>83</v>
      </c>
      <c r="E2304" s="92">
        <v>1.0</v>
      </c>
      <c r="F2304" s="92">
        <v>0.0175155553996976</v>
      </c>
      <c r="G2304" s="92">
        <v>1.078210652141</v>
      </c>
      <c r="H2304" s="92">
        <v>0.154130217159832</v>
      </c>
      <c r="I2304" s="93">
        <v>98.4444444444444</v>
      </c>
      <c r="J2304" s="90"/>
      <c r="K2304" s="90"/>
      <c r="L2304" s="90"/>
      <c r="M2304" s="90"/>
      <c r="N2304" s="90"/>
      <c r="O2304" s="90"/>
      <c r="P2304" s="90"/>
      <c r="Q2304" s="90"/>
      <c r="R2304" s="90"/>
    </row>
    <row r="2305">
      <c r="A2305" s="89" t="s">
        <v>2442</v>
      </c>
      <c r="B2305" s="90">
        <v>900.0</v>
      </c>
      <c r="C2305" s="90">
        <v>22439.0</v>
      </c>
      <c r="D2305" s="90" t="s">
        <v>83</v>
      </c>
      <c r="E2305" s="92">
        <v>1.0</v>
      </c>
      <c r="F2305" s="92">
        <v>0.0164654725145588</v>
      </c>
      <c r="G2305" s="92">
        <v>1.10543999384987</v>
      </c>
      <c r="H2305" s="92">
        <v>0.154209014336152</v>
      </c>
      <c r="I2305" s="93">
        <v>99.2222222222222</v>
      </c>
      <c r="J2305" s="90"/>
      <c r="K2305" s="90"/>
      <c r="L2305" s="90"/>
      <c r="M2305" s="90"/>
      <c r="N2305" s="90"/>
      <c r="O2305" s="90"/>
      <c r="P2305" s="90"/>
      <c r="Q2305" s="90"/>
      <c r="R2305" s="90"/>
    </row>
    <row r="2306">
      <c r="A2306" s="89" t="s">
        <v>2443</v>
      </c>
      <c r="B2306" s="90">
        <v>900.0</v>
      </c>
      <c r="C2306" s="90">
        <v>22706.0</v>
      </c>
      <c r="D2306" s="90" t="s">
        <v>83</v>
      </c>
      <c r="E2306" s="92">
        <v>1.0</v>
      </c>
      <c r="F2306" s="92">
        <v>-0.00524425482360195</v>
      </c>
      <c r="G2306" s="92">
        <v>1.01862603271389</v>
      </c>
      <c r="H2306" s="92">
        <v>0.149888621125518</v>
      </c>
      <c r="I2306" s="93">
        <v>98.6666666666667</v>
      </c>
      <c r="J2306" s="90"/>
      <c r="K2306" s="90"/>
      <c r="L2306" s="90"/>
      <c r="M2306" s="90"/>
      <c r="N2306" s="90"/>
      <c r="O2306" s="90"/>
      <c r="P2306" s="90"/>
      <c r="Q2306" s="90"/>
      <c r="R2306" s="90"/>
    </row>
    <row r="2307">
      <c r="A2307" s="89" t="s">
        <v>2444</v>
      </c>
      <c r="B2307" s="90">
        <v>900.0</v>
      </c>
      <c r="C2307" s="90">
        <v>22706.0</v>
      </c>
      <c r="D2307" s="90" t="s">
        <v>83</v>
      </c>
      <c r="E2307" s="92">
        <v>1.0</v>
      </c>
      <c r="F2307" s="92">
        <v>0.00371624454093443</v>
      </c>
      <c r="G2307" s="92">
        <v>1.04846448529398</v>
      </c>
      <c r="H2307" s="92">
        <v>0.151090452197431</v>
      </c>
      <c r="I2307" s="93">
        <v>99.5555555555556</v>
      </c>
      <c r="J2307" s="90"/>
      <c r="K2307" s="90"/>
      <c r="L2307" s="90"/>
      <c r="M2307" s="90"/>
      <c r="N2307" s="90"/>
      <c r="O2307" s="90"/>
      <c r="P2307" s="90"/>
      <c r="Q2307" s="90"/>
      <c r="R2307" s="90"/>
    </row>
    <row r="2308">
      <c r="A2308" s="89" t="s">
        <v>2445</v>
      </c>
      <c r="B2308" s="90">
        <v>900.0</v>
      </c>
      <c r="C2308" s="90">
        <v>22936.0</v>
      </c>
      <c r="D2308" s="90" t="s">
        <v>83</v>
      </c>
      <c r="E2308" s="92">
        <v>1.0</v>
      </c>
      <c r="F2308" s="92">
        <v>0.00782101395787576</v>
      </c>
      <c r="G2308" s="92">
        <v>0.996587983245291</v>
      </c>
      <c r="H2308" s="92">
        <v>0.147572640045829</v>
      </c>
      <c r="I2308" s="93">
        <v>99.3333333333333</v>
      </c>
      <c r="J2308" s="90"/>
      <c r="K2308" s="90"/>
      <c r="L2308" s="90"/>
      <c r="M2308" s="90"/>
      <c r="N2308" s="90"/>
      <c r="O2308" s="90"/>
      <c r="P2308" s="90"/>
      <c r="Q2308" s="90"/>
      <c r="R2308" s="90"/>
    </row>
    <row r="2309">
      <c r="A2309" s="89" t="s">
        <v>2446</v>
      </c>
      <c r="B2309" s="90">
        <v>900.0</v>
      </c>
      <c r="C2309" s="90">
        <v>22936.0</v>
      </c>
      <c r="D2309" s="90" t="s">
        <v>83</v>
      </c>
      <c r="E2309" s="92">
        <v>1.0</v>
      </c>
      <c r="F2309" s="92">
        <v>-0.00617961611472221</v>
      </c>
      <c r="G2309" s="92">
        <v>1.00942707177008</v>
      </c>
      <c r="H2309" s="92">
        <v>0.150065622717021</v>
      </c>
      <c r="I2309" s="93">
        <v>98.5555555555556</v>
      </c>
      <c r="J2309" s="90"/>
      <c r="K2309" s="90"/>
      <c r="L2309" s="90"/>
      <c r="M2309" s="90"/>
      <c r="N2309" s="90"/>
      <c r="O2309" s="90"/>
      <c r="P2309" s="90"/>
      <c r="Q2309" s="90"/>
      <c r="R2309" s="90"/>
    </row>
    <row r="2310">
      <c r="A2310" s="89" t="s">
        <v>2447</v>
      </c>
      <c r="B2310" s="90">
        <v>900.0</v>
      </c>
      <c r="C2310" s="90">
        <v>22241.0</v>
      </c>
      <c r="D2310" s="90" t="s">
        <v>83</v>
      </c>
      <c r="E2310" s="92">
        <v>0.999999999999999</v>
      </c>
      <c r="F2310" s="92">
        <v>0.00516693380742388</v>
      </c>
      <c r="G2310" s="92">
        <v>1.08110479551556</v>
      </c>
      <c r="H2310" s="92">
        <v>0.156131372198908</v>
      </c>
      <c r="I2310" s="93">
        <v>99.3333333333333</v>
      </c>
      <c r="J2310" s="90"/>
      <c r="K2310" s="90"/>
      <c r="L2310" s="90"/>
      <c r="M2310" s="90"/>
      <c r="N2310" s="90"/>
      <c r="O2310" s="90"/>
      <c r="P2310" s="90"/>
      <c r="Q2310" s="90"/>
      <c r="R2310" s="90"/>
    </row>
    <row r="2311">
      <c r="A2311" s="89" t="s">
        <v>2448</v>
      </c>
      <c r="B2311" s="90">
        <v>900.0</v>
      </c>
      <c r="C2311" s="90">
        <v>22241.0</v>
      </c>
      <c r="D2311" s="90" t="s">
        <v>83</v>
      </c>
      <c r="E2311" s="92">
        <v>0.999999999999999</v>
      </c>
      <c r="F2311" s="92">
        <v>0.00181288683957091</v>
      </c>
      <c r="G2311" s="92">
        <v>1.11929791385191</v>
      </c>
      <c r="H2311" s="92">
        <v>0.158090091408333</v>
      </c>
      <c r="I2311" s="93">
        <v>98.8888888888889</v>
      </c>
      <c r="J2311" s="90"/>
      <c r="K2311" s="90"/>
      <c r="L2311" s="90"/>
      <c r="M2311" s="90"/>
      <c r="N2311" s="90"/>
      <c r="O2311" s="90"/>
      <c r="P2311" s="90"/>
      <c r="Q2311" s="90"/>
      <c r="R2311" s="90"/>
    </row>
    <row r="2312">
      <c r="A2312" s="89" t="s">
        <v>2449</v>
      </c>
      <c r="B2312" s="90">
        <v>900.0</v>
      </c>
      <c r="C2312" s="90">
        <v>22732.0</v>
      </c>
      <c r="D2312" s="90" t="s">
        <v>83</v>
      </c>
      <c r="E2312" s="92">
        <v>0.999999999999998</v>
      </c>
      <c r="F2312" s="92">
        <v>-0.0176347145272539</v>
      </c>
      <c r="G2312" s="92">
        <v>1.08346065161905</v>
      </c>
      <c r="H2312" s="92">
        <v>0.154874431940506</v>
      </c>
      <c r="I2312" s="93">
        <v>98.7777777777778</v>
      </c>
      <c r="J2312" s="90"/>
      <c r="K2312" s="90"/>
      <c r="L2312" s="90"/>
      <c r="M2312" s="90"/>
      <c r="N2312" s="90"/>
      <c r="O2312" s="90"/>
      <c r="P2312" s="90"/>
      <c r="Q2312" s="90"/>
      <c r="R2312" s="90"/>
    </row>
    <row r="2313">
      <c r="A2313" s="89" t="s">
        <v>2450</v>
      </c>
      <c r="B2313" s="90">
        <v>900.0</v>
      </c>
      <c r="C2313" s="90">
        <v>22732.0</v>
      </c>
      <c r="D2313" s="90" t="s">
        <v>83</v>
      </c>
      <c r="E2313" s="92">
        <v>0.999999999999998</v>
      </c>
      <c r="F2313" s="92">
        <v>-0.00333069220258776</v>
      </c>
      <c r="G2313" s="92">
        <v>1.03471650040353</v>
      </c>
      <c r="H2313" s="92">
        <v>0.15039464320934</v>
      </c>
      <c r="I2313" s="93">
        <v>98.7777777777778</v>
      </c>
      <c r="J2313" s="90"/>
      <c r="K2313" s="90"/>
      <c r="L2313" s="90"/>
      <c r="M2313" s="90"/>
      <c r="N2313" s="90"/>
      <c r="O2313" s="90"/>
      <c r="P2313" s="90"/>
      <c r="Q2313" s="90"/>
      <c r="R2313" s="90"/>
    </row>
    <row r="2314">
      <c r="A2314" s="89" t="s">
        <v>2451</v>
      </c>
      <c r="B2314" s="90">
        <v>900.0</v>
      </c>
      <c r="C2314" s="90">
        <v>22492.0</v>
      </c>
      <c r="D2314" s="90" t="s">
        <v>83</v>
      </c>
      <c r="E2314" s="92">
        <v>1.0</v>
      </c>
      <c r="F2314" s="92">
        <v>0.00405576427400991</v>
      </c>
      <c r="G2314" s="92">
        <v>1.09853489075411</v>
      </c>
      <c r="H2314" s="92">
        <v>0.155479503691509</v>
      </c>
      <c r="I2314" s="93">
        <v>99.3333333333333</v>
      </c>
      <c r="J2314" s="90"/>
      <c r="K2314" s="90"/>
      <c r="L2314" s="90"/>
      <c r="M2314" s="90"/>
      <c r="N2314" s="90"/>
      <c r="O2314" s="90"/>
      <c r="P2314" s="90"/>
      <c r="Q2314" s="90"/>
      <c r="R2314" s="90"/>
    </row>
    <row r="2315">
      <c r="A2315" s="89" t="s">
        <v>2452</v>
      </c>
      <c r="B2315" s="90">
        <v>900.0</v>
      </c>
      <c r="C2315" s="90">
        <v>22492.0</v>
      </c>
      <c r="D2315" s="90" t="s">
        <v>83</v>
      </c>
      <c r="E2315" s="92">
        <v>1.0</v>
      </c>
      <c r="F2315" s="92">
        <v>0.00438424378671493</v>
      </c>
      <c r="G2315" s="92">
        <v>1.10634463227941</v>
      </c>
      <c r="H2315" s="92">
        <v>0.155467853086892</v>
      </c>
      <c r="I2315" s="93">
        <v>98.5555555555556</v>
      </c>
      <c r="J2315" s="90"/>
      <c r="K2315" s="90"/>
      <c r="L2315" s="90"/>
      <c r="M2315" s="90"/>
      <c r="N2315" s="90"/>
      <c r="O2315" s="90"/>
      <c r="P2315" s="90"/>
      <c r="Q2315" s="90"/>
      <c r="R2315" s="90"/>
    </row>
    <row r="2316">
      <c r="A2316" s="89" t="s">
        <v>2453</v>
      </c>
      <c r="B2316" s="90">
        <v>900.0</v>
      </c>
      <c r="C2316" s="90">
        <v>22458.0</v>
      </c>
      <c r="D2316" s="90" t="s">
        <v>83</v>
      </c>
      <c r="E2316" s="92">
        <v>1.0</v>
      </c>
      <c r="F2316" s="92">
        <v>-0.0129619115796963</v>
      </c>
      <c r="G2316" s="92">
        <v>1.04820389574035</v>
      </c>
      <c r="H2316" s="92">
        <v>0.152464197485219</v>
      </c>
      <c r="I2316" s="93">
        <v>99.0</v>
      </c>
      <c r="J2316" s="90"/>
      <c r="K2316" s="90"/>
      <c r="L2316" s="90"/>
      <c r="M2316" s="90"/>
      <c r="N2316" s="90"/>
      <c r="O2316" s="90"/>
      <c r="P2316" s="90"/>
      <c r="Q2316" s="90"/>
      <c r="R2316" s="90"/>
    </row>
    <row r="2317">
      <c r="A2317" s="89" t="s">
        <v>2454</v>
      </c>
      <c r="B2317" s="90">
        <v>900.0</v>
      </c>
      <c r="C2317" s="90">
        <v>22458.0</v>
      </c>
      <c r="D2317" s="90" t="s">
        <v>83</v>
      </c>
      <c r="E2317" s="92">
        <v>1.0</v>
      </c>
      <c r="F2317" s="92">
        <v>-0.007970848852642</v>
      </c>
      <c r="G2317" s="92">
        <v>1.11137891040252</v>
      </c>
      <c r="H2317" s="92">
        <v>0.155540950256597</v>
      </c>
      <c r="I2317" s="93">
        <v>99.2222222222222</v>
      </c>
      <c r="J2317" s="90"/>
      <c r="K2317" s="90"/>
      <c r="L2317" s="90"/>
      <c r="M2317" s="90"/>
      <c r="N2317" s="90"/>
      <c r="O2317" s="90"/>
      <c r="P2317" s="90"/>
      <c r="Q2317" s="90"/>
      <c r="R2317" s="90"/>
    </row>
    <row r="2318">
      <c r="A2318" s="89" t="s">
        <v>2455</v>
      </c>
      <c r="B2318" s="90">
        <v>900.0</v>
      </c>
      <c r="C2318" s="90">
        <v>22637.0</v>
      </c>
      <c r="D2318" s="90" t="s">
        <v>83</v>
      </c>
      <c r="E2318" s="92">
        <v>0.999999999999998</v>
      </c>
      <c r="F2318" s="92">
        <v>0.007025475840041</v>
      </c>
      <c r="G2318" s="92">
        <v>1.02807982393265</v>
      </c>
      <c r="H2318" s="92">
        <v>0.151481974629793</v>
      </c>
      <c r="I2318" s="93">
        <v>98.6666666666667</v>
      </c>
      <c r="J2318" s="90"/>
      <c r="K2318" s="90"/>
      <c r="L2318" s="90"/>
      <c r="M2318" s="90"/>
      <c r="N2318" s="90"/>
      <c r="O2318" s="90"/>
      <c r="P2318" s="90"/>
      <c r="Q2318" s="90"/>
      <c r="R2318" s="90"/>
    </row>
    <row r="2319">
      <c r="A2319" s="89" t="s">
        <v>2456</v>
      </c>
      <c r="B2319" s="90">
        <v>900.0</v>
      </c>
      <c r="C2319" s="90">
        <v>22637.0</v>
      </c>
      <c r="D2319" s="90" t="s">
        <v>83</v>
      </c>
      <c r="E2319" s="92">
        <v>0.999999999999998</v>
      </c>
      <c r="F2319" s="92">
        <v>-0.00558937090693186</v>
      </c>
      <c r="G2319" s="92">
        <v>1.07056298929647</v>
      </c>
      <c r="H2319" s="92">
        <v>0.154176982060495</v>
      </c>
      <c r="I2319" s="93">
        <v>98.8888888888889</v>
      </c>
      <c r="J2319" s="90"/>
      <c r="K2319" s="90"/>
      <c r="L2319" s="90"/>
      <c r="M2319" s="90"/>
      <c r="N2319" s="90"/>
      <c r="O2319" s="90"/>
      <c r="P2319" s="90"/>
      <c r="Q2319" s="90"/>
      <c r="R2319" s="90"/>
    </row>
    <row r="2320">
      <c r="A2320" s="89" t="s">
        <v>2457</v>
      </c>
      <c r="B2320" s="90">
        <v>900.0</v>
      </c>
      <c r="C2320" s="90">
        <v>22688.0</v>
      </c>
      <c r="D2320" s="90" t="s">
        <v>83</v>
      </c>
      <c r="E2320" s="92">
        <v>1.0</v>
      </c>
      <c r="F2320" s="92">
        <v>-0.0111181409000479</v>
      </c>
      <c r="G2320" s="92">
        <v>1.08362424039513</v>
      </c>
      <c r="H2320" s="92">
        <v>0.154229880148321</v>
      </c>
      <c r="I2320" s="93">
        <v>98.7777777777778</v>
      </c>
      <c r="J2320" s="90"/>
      <c r="K2320" s="90"/>
      <c r="L2320" s="90"/>
      <c r="M2320" s="90"/>
      <c r="N2320" s="90"/>
      <c r="O2320" s="90"/>
      <c r="P2320" s="90"/>
      <c r="Q2320" s="90"/>
      <c r="R2320" s="90"/>
    </row>
    <row r="2321">
      <c r="A2321" s="89" t="s">
        <v>2458</v>
      </c>
      <c r="B2321" s="90">
        <v>900.0</v>
      </c>
      <c r="C2321" s="90">
        <v>22688.0</v>
      </c>
      <c r="D2321" s="90" t="s">
        <v>83</v>
      </c>
      <c r="E2321" s="92">
        <v>1.0</v>
      </c>
      <c r="F2321" s="92">
        <v>-0.0192499699995099</v>
      </c>
      <c r="G2321" s="92">
        <v>1.05785162163968</v>
      </c>
      <c r="H2321" s="92">
        <v>0.153295159743862</v>
      </c>
      <c r="I2321" s="93">
        <v>99.0</v>
      </c>
      <c r="J2321" s="90"/>
      <c r="K2321" s="90"/>
      <c r="L2321" s="90"/>
      <c r="M2321" s="90"/>
      <c r="N2321" s="90"/>
      <c r="O2321" s="90"/>
      <c r="P2321" s="90"/>
      <c r="Q2321" s="90"/>
      <c r="R2321" s="90"/>
    </row>
    <row r="2322">
      <c r="A2322" s="89" t="s">
        <v>2459</v>
      </c>
      <c r="B2322" s="90">
        <v>900.0</v>
      </c>
      <c r="C2322" s="90">
        <v>22624.0</v>
      </c>
      <c r="D2322" s="90" t="s">
        <v>83</v>
      </c>
      <c r="E2322" s="92">
        <v>0.999999999999999</v>
      </c>
      <c r="F2322" s="92">
        <v>-0.0268870610091207</v>
      </c>
      <c r="G2322" s="92">
        <v>1.11258928855533</v>
      </c>
      <c r="H2322" s="92">
        <v>0.156948252376855</v>
      </c>
      <c r="I2322" s="93">
        <v>98.5555555555556</v>
      </c>
      <c r="J2322" s="90"/>
      <c r="K2322" s="90"/>
      <c r="L2322" s="90"/>
      <c r="M2322" s="90"/>
      <c r="N2322" s="90"/>
      <c r="O2322" s="90"/>
      <c r="P2322" s="90"/>
      <c r="Q2322" s="90"/>
      <c r="R2322" s="90"/>
    </row>
    <row r="2323">
      <c r="A2323" s="89" t="s">
        <v>2460</v>
      </c>
      <c r="B2323" s="90">
        <v>900.0</v>
      </c>
      <c r="C2323" s="90">
        <v>22624.0</v>
      </c>
      <c r="D2323" s="90" t="s">
        <v>83</v>
      </c>
      <c r="E2323" s="92">
        <v>0.999999999999999</v>
      </c>
      <c r="F2323" s="92">
        <v>-0.0228921099384152</v>
      </c>
      <c r="G2323" s="92">
        <v>1.11060922932475</v>
      </c>
      <c r="H2323" s="92">
        <v>0.156121704776577</v>
      </c>
      <c r="I2323" s="93">
        <v>98.5555555555556</v>
      </c>
      <c r="J2323" s="90"/>
      <c r="K2323" s="90"/>
      <c r="L2323" s="90"/>
      <c r="M2323" s="90"/>
      <c r="N2323" s="90"/>
      <c r="O2323" s="90"/>
      <c r="P2323" s="90"/>
      <c r="Q2323" s="90"/>
      <c r="R2323" s="90"/>
    </row>
    <row r="2324">
      <c r="A2324" s="89" t="s">
        <v>2461</v>
      </c>
      <c r="B2324" s="90">
        <v>900.0</v>
      </c>
      <c r="C2324" s="90">
        <v>23099.0</v>
      </c>
      <c r="D2324" s="90" t="s">
        <v>83</v>
      </c>
      <c r="E2324" s="92">
        <v>0.999999999999997</v>
      </c>
      <c r="F2324" s="92">
        <v>-0.0108085158623717</v>
      </c>
      <c r="G2324" s="92">
        <v>1.04862380698541</v>
      </c>
      <c r="H2324" s="92">
        <v>0.149972851334245</v>
      </c>
      <c r="I2324" s="93">
        <v>99.3333333333333</v>
      </c>
      <c r="J2324" s="90"/>
      <c r="K2324" s="90"/>
      <c r="L2324" s="90"/>
      <c r="M2324" s="90"/>
      <c r="N2324" s="90"/>
      <c r="O2324" s="90"/>
      <c r="P2324" s="90"/>
      <c r="Q2324" s="90"/>
      <c r="R2324" s="90"/>
    </row>
    <row r="2325">
      <c r="A2325" s="89" t="s">
        <v>2462</v>
      </c>
      <c r="B2325" s="90">
        <v>900.0</v>
      </c>
      <c r="C2325" s="90">
        <v>23099.0</v>
      </c>
      <c r="D2325" s="90" t="s">
        <v>83</v>
      </c>
      <c r="E2325" s="92">
        <v>0.999999999999997</v>
      </c>
      <c r="F2325" s="92">
        <v>0.00579959560346064</v>
      </c>
      <c r="G2325" s="92">
        <v>1.01410408695674</v>
      </c>
      <c r="H2325" s="92">
        <v>0.150528551621386</v>
      </c>
      <c r="I2325" s="93">
        <v>98.5555555555556</v>
      </c>
      <c r="J2325" s="90"/>
      <c r="K2325" s="90"/>
      <c r="L2325" s="90"/>
      <c r="M2325" s="90"/>
      <c r="N2325" s="90"/>
      <c r="O2325" s="90"/>
      <c r="P2325" s="90"/>
      <c r="Q2325" s="90"/>
      <c r="R2325" s="90"/>
    </row>
    <row r="2326">
      <c r="A2326" s="89" t="s">
        <v>2463</v>
      </c>
      <c r="B2326" s="90">
        <v>900.0</v>
      </c>
      <c r="C2326" s="90">
        <v>22730.0</v>
      </c>
      <c r="D2326" s="90" t="s">
        <v>83</v>
      </c>
      <c r="E2326" s="92">
        <v>1.0</v>
      </c>
      <c r="F2326" s="92">
        <v>-0.00693746378419949</v>
      </c>
      <c r="G2326" s="92">
        <v>1.1074343047505</v>
      </c>
      <c r="H2326" s="92">
        <v>0.153205174328828</v>
      </c>
      <c r="I2326" s="93">
        <v>98.8888888888889</v>
      </c>
      <c r="J2326" s="90"/>
      <c r="K2326" s="90"/>
      <c r="L2326" s="90"/>
      <c r="M2326" s="90"/>
      <c r="N2326" s="90"/>
      <c r="O2326" s="90"/>
      <c r="P2326" s="90"/>
      <c r="Q2326" s="90"/>
      <c r="R2326" s="90"/>
    </row>
    <row r="2327">
      <c r="A2327" s="89" t="s">
        <v>2464</v>
      </c>
      <c r="B2327" s="90">
        <v>900.0</v>
      </c>
      <c r="C2327" s="90">
        <v>22730.0</v>
      </c>
      <c r="D2327" s="90" t="s">
        <v>83</v>
      </c>
      <c r="E2327" s="92">
        <v>1.0</v>
      </c>
      <c r="F2327" s="92">
        <v>-0.00784307038290155</v>
      </c>
      <c r="G2327" s="92">
        <v>1.1023543054578</v>
      </c>
      <c r="H2327" s="92">
        <v>0.154591551192045</v>
      </c>
      <c r="I2327" s="93">
        <v>99.3333333333333</v>
      </c>
      <c r="J2327" s="90"/>
      <c r="K2327" s="90"/>
      <c r="L2327" s="90"/>
      <c r="M2327" s="90"/>
      <c r="N2327" s="90"/>
      <c r="O2327" s="90"/>
      <c r="P2327" s="90"/>
      <c r="Q2327" s="90"/>
      <c r="R2327" s="90"/>
    </row>
    <row r="2328">
      <c r="A2328" s="89" t="s">
        <v>2465</v>
      </c>
      <c r="B2328" s="90">
        <v>900.0</v>
      </c>
      <c r="C2328" s="90">
        <v>22299.0</v>
      </c>
      <c r="D2328" s="90" t="s">
        <v>83</v>
      </c>
      <c r="E2328" s="92">
        <v>0.999999999999999</v>
      </c>
      <c r="F2328" s="92">
        <v>-0.00981808250828583</v>
      </c>
      <c r="G2328" s="92">
        <v>1.14653008512732</v>
      </c>
      <c r="H2328" s="92">
        <v>0.160317198464764</v>
      </c>
      <c r="I2328" s="93">
        <v>99.1111111111111</v>
      </c>
      <c r="J2328" s="90"/>
      <c r="K2328" s="90"/>
      <c r="L2328" s="90"/>
      <c r="M2328" s="90"/>
      <c r="N2328" s="90"/>
      <c r="O2328" s="90"/>
      <c r="P2328" s="90"/>
      <c r="Q2328" s="90"/>
      <c r="R2328" s="90"/>
    </row>
    <row r="2329">
      <c r="A2329" s="89" t="s">
        <v>2466</v>
      </c>
      <c r="B2329" s="90">
        <v>900.0</v>
      </c>
      <c r="C2329" s="90">
        <v>22299.0</v>
      </c>
      <c r="D2329" s="90" t="s">
        <v>83</v>
      </c>
      <c r="E2329" s="92">
        <v>0.999999999999999</v>
      </c>
      <c r="F2329" s="92">
        <v>-0.0142835163131568</v>
      </c>
      <c r="G2329" s="92">
        <v>1.15684409635503</v>
      </c>
      <c r="H2329" s="92">
        <v>0.159473352029212</v>
      </c>
      <c r="I2329" s="93">
        <v>98.1111111111111</v>
      </c>
      <c r="J2329" s="90"/>
      <c r="K2329" s="90"/>
      <c r="L2329" s="90"/>
      <c r="M2329" s="90"/>
      <c r="N2329" s="90"/>
      <c r="O2329" s="90"/>
      <c r="P2329" s="90"/>
      <c r="Q2329" s="90"/>
      <c r="R2329" s="90"/>
    </row>
    <row r="2330">
      <c r="A2330" s="89" t="s">
        <v>2467</v>
      </c>
      <c r="B2330" s="90">
        <v>900.0</v>
      </c>
      <c r="C2330" s="90">
        <v>22377.0</v>
      </c>
      <c r="D2330" s="90" t="s">
        <v>83</v>
      </c>
      <c r="E2330" s="92">
        <v>1.0</v>
      </c>
      <c r="F2330" s="92">
        <v>0.0153877932712587</v>
      </c>
      <c r="G2330" s="92">
        <v>1.08327393591209</v>
      </c>
      <c r="H2330" s="92">
        <v>0.156236951834024</v>
      </c>
      <c r="I2330" s="93">
        <v>99.3333333333333</v>
      </c>
      <c r="J2330" s="90"/>
      <c r="K2330" s="90"/>
      <c r="L2330" s="90"/>
      <c r="M2330" s="90"/>
      <c r="N2330" s="90"/>
      <c r="O2330" s="90"/>
      <c r="P2330" s="90"/>
      <c r="Q2330" s="90"/>
      <c r="R2330" s="90"/>
    </row>
    <row r="2331">
      <c r="A2331" s="89" t="s">
        <v>2468</v>
      </c>
      <c r="B2331" s="90">
        <v>900.0</v>
      </c>
      <c r="C2331" s="90">
        <v>22377.0</v>
      </c>
      <c r="D2331" s="90" t="s">
        <v>83</v>
      </c>
      <c r="E2331" s="92">
        <v>1.0</v>
      </c>
      <c r="F2331" s="92">
        <v>0.0063548237341586</v>
      </c>
      <c r="G2331" s="92">
        <v>1.03660548358808</v>
      </c>
      <c r="H2331" s="92">
        <v>0.152660627192383</v>
      </c>
      <c r="I2331" s="93">
        <v>99.3333333333333</v>
      </c>
      <c r="J2331" s="90"/>
      <c r="K2331" s="90"/>
      <c r="L2331" s="90"/>
      <c r="M2331" s="90"/>
      <c r="N2331" s="90"/>
      <c r="O2331" s="90"/>
      <c r="P2331" s="90"/>
      <c r="Q2331" s="90"/>
      <c r="R2331" s="90"/>
    </row>
    <row r="2332">
      <c r="A2332" s="89" t="s">
        <v>2469</v>
      </c>
      <c r="B2332" s="90">
        <v>900.0</v>
      </c>
      <c r="C2332" s="90">
        <v>22553.0</v>
      </c>
      <c r="D2332" s="90" t="s">
        <v>83</v>
      </c>
      <c r="E2332" s="92">
        <v>0.999999999999999</v>
      </c>
      <c r="F2332" s="92">
        <v>-0.017423758486788</v>
      </c>
      <c r="G2332" s="92">
        <v>1.10038024451471</v>
      </c>
      <c r="H2332" s="92">
        <v>0.15503059627672</v>
      </c>
      <c r="I2332" s="93">
        <v>98.2222222222222</v>
      </c>
      <c r="J2332" s="90"/>
      <c r="K2332" s="90"/>
      <c r="L2332" s="90"/>
      <c r="M2332" s="90"/>
      <c r="N2332" s="90"/>
      <c r="O2332" s="90"/>
      <c r="P2332" s="90"/>
      <c r="Q2332" s="90"/>
      <c r="R2332" s="90"/>
    </row>
    <row r="2333">
      <c r="A2333" s="89" t="s">
        <v>2470</v>
      </c>
      <c r="B2333" s="90">
        <v>900.0</v>
      </c>
      <c r="C2333" s="90">
        <v>22553.0</v>
      </c>
      <c r="D2333" s="90" t="s">
        <v>83</v>
      </c>
      <c r="E2333" s="92">
        <v>0.999999999999999</v>
      </c>
      <c r="F2333" s="92">
        <v>-0.0279574443912599</v>
      </c>
      <c r="G2333" s="92">
        <v>1.0795953113024</v>
      </c>
      <c r="H2333" s="92">
        <v>0.154461247726676</v>
      </c>
      <c r="I2333" s="93">
        <v>98.6666666666667</v>
      </c>
      <c r="J2333" s="90"/>
      <c r="K2333" s="90"/>
      <c r="L2333" s="90"/>
      <c r="M2333" s="90"/>
      <c r="N2333" s="90"/>
      <c r="O2333" s="90"/>
      <c r="P2333" s="90"/>
      <c r="Q2333" s="90"/>
      <c r="R2333" s="90"/>
    </row>
    <row r="2334">
      <c r="A2334" s="89" t="s">
        <v>2471</v>
      </c>
      <c r="B2334" s="90">
        <v>900.0</v>
      </c>
      <c r="C2334" s="90">
        <v>23253.0</v>
      </c>
      <c r="D2334" s="90" t="s">
        <v>83</v>
      </c>
      <c r="E2334" s="92">
        <v>1.0</v>
      </c>
      <c r="F2334" s="92">
        <v>-0.0369385746593688</v>
      </c>
      <c r="G2334" s="92">
        <v>1.04650941645226</v>
      </c>
      <c r="H2334" s="92">
        <v>0.150428763378211</v>
      </c>
      <c r="I2334" s="93">
        <v>99.0</v>
      </c>
      <c r="J2334" s="90"/>
      <c r="K2334" s="90"/>
      <c r="L2334" s="90"/>
      <c r="M2334" s="90"/>
      <c r="N2334" s="90"/>
      <c r="O2334" s="90"/>
      <c r="P2334" s="90"/>
      <c r="Q2334" s="90"/>
      <c r="R2334" s="90"/>
    </row>
    <row r="2335">
      <c r="A2335" s="89" t="s">
        <v>2472</v>
      </c>
      <c r="B2335" s="90">
        <v>900.0</v>
      </c>
      <c r="C2335" s="90">
        <v>23253.0</v>
      </c>
      <c r="D2335" s="90" t="s">
        <v>83</v>
      </c>
      <c r="E2335" s="92">
        <v>1.0</v>
      </c>
      <c r="F2335" s="92">
        <v>-0.0334735434919078</v>
      </c>
      <c r="G2335" s="92">
        <v>1.09084021335276</v>
      </c>
      <c r="H2335" s="92">
        <v>0.15171964268886</v>
      </c>
      <c r="I2335" s="93">
        <v>99.1111111111111</v>
      </c>
      <c r="J2335" s="90"/>
      <c r="K2335" s="90"/>
      <c r="L2335" s="90"/>
      <c r="M2335" s="90"/>
      <c r="N2335" s="90"/>
      <c r="O2335" s="90"/>
      <c r="P2335" s="90"/>
      <c r="Q2335" s="90"/>
      <c r="R2335" s="90"/>
    </row>
    <row r="2336">
      <c r="A2336" s="89" t="s">
        <v>2473</v>
      </c>
      <c r="B2336" s="90">
        <v>900.0</v>
      </c>
      <c r="C2336" s="90">
        <v>23063.0</v>
      </c>
      <c r="D2336" s="90" t="s">
        <v>83</v>
      </c>
      <c r="E2336" s="92">
        <v>1.0</v>
      </c>
      <c r="F2336" s="92">
        <v>-0.0356211935876248</v>
      </c>
      <c r="G2336" s="92">
        <v>1.06075198934409</v>
      </c>
      <c r="H2336" s="92">
        <v>0.151288976863358</v>
      </c>
      <c r="I2336" s="93">
        <v>99.4444444444444</v>
      </c>
      <c r="J2336" s="90"/>
      <c r="K2336" s="90"/>
      <c r="L2336" s="90"/>
      <c r="M2336" s="90"/>
      <c r="N2336" s="90"/>
      <c r="O2336" s="90"/>
      <c r="P2336" s="90"/>
      <c r="Q2336" s="90"/>
      <c r="R2336" s="90"/>
    </row>
    <row r="2337">
      <c r="A2337" s="89" t="s">
        <v>2474</v>
      </c>
      <c r="B2337" s="90">
        <v>900.0</v>
      </c>
      <c r="C2337" s="90">
        <v>23063.0</v>
      </c>
      <c r="D2337" s="90" t="s">
        <v>83</v>
      </c>
      <c r="E2337" s="92">
        <v>1.0</v>
      </c>
      <c r="F2337" s="92">
        <v>-0.026319695942586</v>
      </c>
      <c r="G2337" s="92">
        <v>1.05086829057748</v>
      </c>
      <c r="H2337" s="92">
        <v>0.149568745295681</v>
      </c>
      <c r="I2337" s="93">
        <v>99.3333333333333</v>
      </c>
      <c r="J2337" s="90"/>
      <c r="K2337" s="90"/>
      <c r="L2337" s="90"/>
      <c r="M2337" s="90"/>
      <c r="N2337" s="90"/>
      <c r="O2337" s="90"/>
      <c r="P2337" s="90"/>
      <c r="Q2337" s="90"/>
      <c r="R2337" s="90"/>
    </row>
    <row r="2338">
      <c r="A2338" s="89" t="s">
        <v>2475</v>
      </c>
      <c r="B2338" s="90">
        <v>900.0</v>
      </c>
      <c r="C2338" s="90">
        <v>22856.0</v>
      </c>
      <c r="D2338" s="90" t="s">
        <v>83</v>
      </c>
      <c r="E2338" s="92">
        <v>1.0</v>
      </c>
      <c r="F2338" s="92">
        <v>-0.0364478666331509</v>
      </c>
      <c r="G2338" s="92">
        <v>1.05584269822949</v>
      </c>
      <c r="H2338" s="92">
        <v>0.152078936756406</v>
      </c>
      <c r="I2338" s="93">
        <v>99.3333333333333</v>
      </c>
      <c r="J2338" s="90"/>
      <c r="K2338" s="90"/>
      <c r="L2338" s="90"/>
      <c r="M2338" s="90"/>
      <c r="N2338" s="90"/>
      <c r="O2338" s="90"/>
      <c r="P2338" s="90"/>
      <c r="Q2338" s="90"/>
      <c r="R2338" s="90"/>
    </row>
    <row r="2339">
      <c r="A2339" s="89" t="s">
        <v>2476</v>
      </c>
      <c r="B2339" s="90">
        <v>900.0</v>
      </c>
      <c r="C2339" s="90">
        <v>22856.0</v>
      </c>
      <c r="D2339" s="90" t="s">
        <v>83</v>
      </c>
      <c r="E2339" s="92">
        <v>1.0</v>
      </c>
      <c r="F2339" s="92">
        <v>-0.0196152072865184</v>
      </c>
      <c r="G2339" s="92">
        <v>1.05176686337538</v>
      </c>
      <c r="H2339" s="92">
        <v>0.149067697968724</v>
      </c>
      <c r="I2339" s="93">
        <v>98.8888888888889</v>
      </c>
      <c r="J2339" s="90"/>
      <c r="K2339" s="90"/>
      <c r="L2339" s="90"/>
      <c r="M2339" s="90"/>
      <c r="N2339" s="90"/>
      <c r="O2339" s="90"/>
      <c r="P2339" s="90"/>
      <c r="Q2339" s="90"/>
      <c r="R2339" s="90"/>
    </row>
    <row r="2340">
      <c r="A2340" s="89" t="s">
        <v>2477</v>
      </c>
      <c r="B2340" s="90">
        <v>900.0</v>
      </c>
      <c r="C2340" s="90">
        <v>22887.0</v>
      </c>
      <c r="D2340" s="90" t="s">
        <v>83</v>
      </c>
      <c r="E2340" s="92">
        <v>1.0</v>
      </c>
      <c r="F2340" s="92">
        <v>-0.0251299679920159</v>
      </c>
      <c r="G2340" s="92">
        <v>1.06571400376097</v>
      </c>
      <c r="H2340" s="92">
        <v>0.150809744629251</v>
      </c>
      <c r="I2340" s="93">
        <v>98.8888888888889</v>
      </c>
      <c r="J2340" s="90"/>
      <c r="K2340" s="90"/>
      <c r="L2340" s="90"/>
      <c r="M2340" s="90"/>
      <c r="N2340" s="90"/>
      <c r="O2340" s="90"/>
      <c r="P2340" s="90"/>
      <c r="Q2340" s="90"/>
      <c r="R2340" s="90"/>
    </row>
    <row r="2341">
      <c r="A2341" s="89" t="s">
        <v>2478</v>
      </c>
      <c r="B2341" s="90">
        <v>900.0</v>
      </c>
      <c r="C2341" s="90">
        <v>22887.0</v>
      </c>
      <c r="D2341" s="90" t="s">
        <v>83</v>
      </c>
      <c r="E2341" s="92">
        <v>1.0</v>
      </c>
      <c r="F2341" s="92">
        <v>-0.0392375592164621</v>
      </c>
      <c r="G2341" s="92">
        <v>1.1260682276047</v>
      </c>
      <c r="H2341" s="92">
        <v>0.153889216328472</v>
      </c>
      <c r="I2341" s="93">
        <v>98.8888888888889</v>
      </c>
      <c r="J2341" s="90"/>
      <c r="K2341" s="90"/>
      <c r="L2341" s="90"/>
      <c r="M2341" s="90"/>
      <c r="N2341" s="90"/>
      <c r="O2341" s="90"/>
      <c r="P2341" s="90"/>
      <c r="Q2341" s="90"/>
      <c r="R2341" s="90"/>
    </row>
    <row r="2342">
      <c r="A2342" s="89" t="s">
        <v>2479</v>
      </c>
      <c r="B2342" s="90">
        <v>900.0</v>
      </c>
      <c r="C2342" s="90">
        <v>23202.0</v>
      </c>
      <c r="D2342" s="90" t="s">
        <v>83</v>
      </c>
      <c r="E2342" s="92">
        <v>0.999999999999999</v>
      </c>
      <c r="F2342" s="92">
        <v>-0.0400221135751836</v>
      </c>
      <c r="G2342" s="92">
        <v>1.04198709160827</v>
      </c>
      <c r="H2342" s="92">
        <v>0.150419517914178</v>
      </c>
      <c r="I2342" s="93">
        <v>99.1111111111111</v>
      </c>
      <c r="J2342" s="90"/>
      <c r="K2342" s="90"/>
      <c r="L2342" s="90"/>
      <c r="M2342" s="90"/>
      <c r="N2342" s="90"/>
      <c r="O2342" s="90"/>
      <c r="P2342" s="90"/>
      <c r="Q2342" s="90"/>
      <c r="R2342" s="90"/>
    </row>
    <row r="2343">
      <c r="A2343" s="89" t="s">
        <v>2480</v>
      </c>
      <c r="B2343" s="90">
        <v>900.0</v>
      </c>
      <c r="C2343" s="90">
        <v>23202.0</v>
      </c>
      <c r="D2343" s="90" t="s">
        <v>83</v>
      </c>
      <c r="E2343" s="92">
        <v>0.999999999999999</v>
      </c>
      <c r="F2343" s="92">
        <v>-0.049699931202423</v>
      </c>
      <c r="G2343" s="92">
        <v>1.04709622736501</v>
      </c>
      <c r="H2343" s="92">
        <v>0.148661176978453</v>
      </c>
      <c r="I2343" s="93">
        <v>98.4444444444444</v>
      </c>
      <c r="J2343" s="90"/>
      <c r="K2343" s="90"/>
      <c r="L2343" s="90"/>
      <c r="M2343" s="90"/>
      <c r="N2343" s="90"/>
      <c r="O2343" s="90"/>
      <c r="P2343" s="90"/>
      <c r="Q2343" s="90"/>
      <c r="R2343" s="90"/>
    </row>
    <row r="2344">
      <c r="A2344" s="89" t="s">
        <v>2481</v>
      </c>
      <c r="B2344" s="90">
        <v>900.0</v>
      </c>
      <c r="C2344" s="90">
        <v>23415.0</v>
      </c>
      <c r="D2344" s="90" t="s">
        <v>83</v>
      </c>
      <c r="E2344" s="92">
        <v>0.999999999999998</v>
      </c>
      <c r="F2344" s="92">
        <v>-0.0469309527267232</v>
      </c>
      <c r="G2344" s="92">
        <v>1.06055377989649</v>
      </c>
      <c r="H2344" s="92">
        <v>0.149579211425604</v>
      </c>
      <c r="I2344" s="93">
        <v>99.4444444444444</v>
      </c>
      <c r="J2344" s="90"/>
      <c r="K2344" s="90"/>
      <c r="L2344" s="90"/>
      <c r="M2344" s="90"/>
      <c r="N2344" s="90"/>
      <c r="O2344" s="90"/>
      <c r="P2344" s="90"/>
      <c r="Q2344" s="90"/>
      <c r="R2344" s="90"/>
    </row>
    <row r="2345">
      <c r="A2345" s="89" t="s">
        <v>2482</v>
      </c>
      <c r="B2345" s="90">
        <v>900.0</v>
      </c>
      <c r="C2345" s="90">
        <v>23415.0</v>
      </c>
      <c r="D2345" s="90" t="s">
        <v>83</v>
      </c>
      <c r="E2345" s="92">
        <v>0.999999999999998</v>
      </c>
      <c r="F2345" s="92">
        <v>-0.0404783072381938</v>
      </c>
      <c r="G2345" s="92">
        <v>1.1151849416586</v>
      </c>
      <c r="H2345" s="92">
        <v>0.153036445004106</v>
      </c>
      <c r="I2345" s="93">
        <v>99.1111111111111</v>
      </c>
      <c r="J2345" s="90"/>
      <c r="K2345" s="90"/>
      <c r="L2345" s="90"/>
      <c r="M2345" s="90"/>
      <c r="N2345" s="90"/>
      <c r="O2345" s="90"/>
      <c r="P2345" s="90"/>
      <c r="Q2345" s="90"/>
      <c r="R2345" s="90"/>
    </row>
    <row r="2346">
      <c r="A2346" s="89" t="s">
        <v>2483</v>
      </c>
      <c r="B2346" s="90">
        <v>900.0</v>
      </c>
      <c r="C2346" s="90">
        <v>22529.0</v>
      </c>
      <c r="D2346" s="90" t="s">
        <v>83</v>
      </c>
      <c r="E2346" s="92">
        <v>0.999999999999999</v>
      </c>
      <c r="F2346" s="92">
        <v>-0.00885796250881441</v>
      </c>
      <c r="G2346" s="92">
        <v>1.05344924152216</v>
      </c>
      <c r="H2346" s="92">
        <v>0.153582668952659</v>
      </c>
      <c r="I2346" s="93">
        <v>99.0</v>
      </c>
      <c r="J2346" s="90"/>
      <c r="K2346" s="90"/>
      <c r="L2346" s="90"/>
      <c r="M2346" s="90"/>
      <c r="N2346" s="90"/>
      <c r="O2346" s="90"/>
      <c r="P2346" s="90"/>
      <c r="Q2346" s="90"/>
      <c r="R2346" s="90"/>
    </row>
    <row r="2347">
      <c r="A2347" s="89" t="s">
        <v>2484</v>
      </c>
      <c r="B2347" s="90">
        <v>900.0</v>
      </c>
      <c r="C2347" s="90">
        <v>22529.0</v>
      </c>
      <c r="D2347" s="90" t="s">
        <v>83</v>
      </c>
      <c r="E2347" s="92">
        <v>0.999999999999999</v>
      </c>
      <c r="F2347" s="92">
        <v>-0.00975287987342814</v>
      </c>
      <c r="G2347" s="92">
        <v>1.08340984014617</v>
      </c>
      <c r="H2347" s="92">
        <v>0.153719255343918</v>
      </c>
      <c r="I2347" s="93">
        <v>99.3333333333333</v>
      </c>
      <c r="J2347" s="90"/>
      <c r="K2347" s="90"/>
      <c r="L2347" s="90"/>
      <c r="M2347" s="90"/>
      <c r="N2347" s="90"/>
      <c r="O2347" s="90"/>
      <c r="P2347" s="90"/>
      <c r="Q2347" s="90"/>
      <c r="R2347" s="90"/>
    </row>
    <row r="2348">
      <c r="A2348" s="89" t="s">
        <v>2485</v>
      </c>
      <c r="B2348" s="90">
        <v>900.0</v>
      </c>
      <c r="C2348" s="90">
        <v>22597.0</v>
      </c>
      <c r="D2348" s="90" t="s">
        <v>83</v>
      </c>
      <c r="E2348" s="92">
        <v>1.0</v>
      </c>
      <c r="F2348" s="92">
        <v>-0.0174512292214439</v>
      </c>
      <c r="G2348" s="92">
        <v>1.08636278517565</v>
      </c>
      <c r="H2348" s="92">
        <v>0.154668155266369</v>
      </c>
      <c r="I2348" s="93">
        <v>99.3333333333333</v>
      </c>
      <c r="J2348" s="90"/>
      <c r="K2348" s="90"/>
      <c r="L2348" s="90"/>
      <c r="M2348" s="90"/>
      <c r="N2348" s="90"/>
      <c r="O2348" s="90"/>
      <c r="P2348" s="90"/>
      <c r="Q2348" s="90"/>
      <c r="R2348" s="90"/>
    </row>
    <row r="2349">
      <c r="A2349" s="89" t="s">
        <v>2486</v>
      </c>
      <c r="B2349" s="90">
        <v>900.0</v>
      </c>
      <c r="C2349" s="90">
        <v>22597.0</v>
      </c>
      <c r="D2349" s="90" t="s">
        <v>83</v>
      </c>
      <c r="E2349" s="92">
        <v>1.0</v>
      </c>
      <c r="F2349" s="92">
        <v>-0.0262628249276096</v>
      </c>
      <c r="G2349" s="92">
        <v>1.13799351317778</v>
      </c>
      <c r="H2349" s="92">
        <v>0.158138775584678</v>
      </c>
      <c r="I2349" s="93">
        <v>98.5555555555556</v>
      </c>
      <c r="J2349" s="90"/>
      <c r="K2349" s="90"/>
      <c r="L2349" s="90"/>
      <c r="M2349" s="90"/>
      <c r="N2349" s="90"/>
      <c r="O2349" s="90"/>
      <c r="P2349" s="90"/>
      <c r="Q2349" s="90"/>
      <c r="R2349" s="90"/>
    </row>
    <row r="2350">
      <c r="A2350" s="89" t="s">
        <v>2487</v>
      </c>
      <c r="B2350" s="90">
        <v>900.0</v>
      </c>
      <c r="C2350" s="90">
        <v>22933.0</v>
      </c>
      <c r="D2350" s="90" t="s">
        <v>83</v>
      </c>
      <c r="E2350" s="92">
        <v>1.0</v>
      </c>
      <c r="F2350" s="92">
        <v>-0.0192303461807844</v>
      </c>
      <c r="G2350" s="92">
        <v>1.08907476293549</v>
      </c>
      <c r="H2350" s="92">
        <v>0.152910151858868</v>
      </c>
      <c r="I2350" s="93">
        <v>99.0</v>
      </c>
      <c r="J2350" s="90"/>
      <c r="K2350" s="90"/>
      <c r="L2350" s="90"/>
      <c r="M2350" s="90"/>
      <c r="N2350" s="90"/>
      <c r="O2350" s="90"/>
      <c r="P2350" s="90"/>
      <c r="Q2350" s="90"/>
      <c r="R2350" s="90"/>
    </row>
    <row r="2351">
      <c r="A2351" s="89" t="s">
        <v>2488</v>
      </c>
      <c r="B2351" s="90">
        <v>900.0</v>
      </c>
      <c r="C2351" s="90">
        <v>22933.0</v>
      </c>
      <c r="D2351" s="90" t="s">
        <v>83</v>
      </c>
      <c r="E2351" s="92">
        <v>1.0</v>
      </c>
      <c r="F2351" s="92">
        <v>-0.0231351010537154</v>
      </c>
      <c r="G2351" s="92">
        <v>1.08165916570458</v>
      </c>
      <c r="H2351" s="92">
        <v>0.15190131950666</v>
      </c>
      <c r="I2351" s="93">
        <v>99.0</v>
      </c>
      <c r="J2351" s="90"/>
      <c r="K2351" s="90"/>
      <c r="L2351" s="90"/>
      <c r="M2351" s="90"/>
      <c r="N2351" s="90"/>
      <c r="O2351" s="90"/>
      <c r="P2351" s="90"/>
      <c r="Q2351" s="90"/>
      <c r="R2351" s="90"/>
    </row>
    <row r="2352">
      <c r="A2352" s="89" t="s">
        <v>2489</v>
      </c>
      <c r="B2352" s="90">
        <v>900.0</v>
      </c>
      <c r="C2352" s="90">
        <v>22378.0</v>
      </c>
      <c r="D2352" s="90" t="s">
        <v>83</v>
      </c>
      <c r="E2352" s="92">
        <v>0.999999999999999</v>
      </c>
      <c r="F2352" s="92">
        <v>0.00147952023806366</v>
      </c>
      <c r="G2352" s="92">
        <v>1.1231391317066</v>
      </c>
      <c r="H2352" s="92">
        <v>0.157009855871176</v>
      </c>
      <c r="I2352" s="93">
        <v>99.2222222222222</v>
      </c>
      <c r="J2352" s="90"/>
      <c r="K2352" s="90"/>
      <c r="L2352" s="90"/>
      <c r="M2352" s="90"/>
      <c r="N2352" s="90"/>
      <c r="O2352" s="90"/>
      <c r="P2352" s="90"/>
      <c r="Q2352" s="90"/>
      <c r="R2352" s="90"/>
    </row>
    <row r="2353">
      <c r="A2353" s="89" t="s">
        <v>2490</v>
      </c>
      <c r="B2353" s="90">
        <v>900.0</v>
      </c>
      <c r="C2353" s="90">
        <v>22378.0</v>
      </c>
      <c r="D2353" s="90" t="s">
        <v>83</v>
      </c>
      <c r="E2353" s="92">
        <v>0.999999999999999</v>
      </c>
      <c r="F2353" s="92">
        <v>-0.00397391627218515</v>
      </c>
      <c r="G2353" s="92">
        <v>1.10476085952153</v>
      </c>
      <c r="H2353" s="92">
        <v>0.157136207230999</v>
      </c>
      <c r="I2353" s="93">
        <v>98.8888888888889</v>
      </c>
      <c r="J2353" s="90"/>
      <c r="K2353" s="90"/>
      <c r="L2353" s="90"/>
      <c r="M2353" s="90"/>
      <c r="N2353" s="90"/>
      <c r="O2353" s="90"/>
      <c r="P2353" s="90"/>
      <c r="Q2353" s="90"/>
      <c r="R2353" s="90"/>
    </row>
    <row r="2354">
      <c r="A2354" s="89" t="s">
        <v>2491</v>
      </c>
      <c r="B2354" s="90">
        <v>900.0</v>
      </c>
      <c r="C2354" s="90">
        <v>22999.0</v>
      </c>
      <c r="D2354" s="90" t="s">
        <v>83</v>
      </c>
      <c r="E2354" s="92">
        <v>0.999999999999998</v>
      </c>
      <c r="F2354" s="92">
        <v>-0.0156937201327062</v>
      </c>
      <c r="G2354" s="92">
        <v>1.08120921308969</v>
      </c>
      <c r="H2354" s="92">
        <v>0.151303560632192</v>
      </c>
      <c r="I2354" s="93">
        <v>99.1111111111111</v>
      </c>
      <c r="J2354" s="90"/>
      <c r="K2354" s="90"/>
      <c r="L2354" s="90"/>
      <c r="M2354" s="90"/>
      <c r="N2354" s="90"/>
      <c r="O2354" s="90"/>
      <c r="P2354" s="90"/>
      <c r="Q2354" s="90"/>
      <c r="R2354" s="90"/>
    </row>
    <row r="2355">
      <c r="A2355" s="89" t="s">
        <v>2492</v>
      </c>
      <c r="B2355" s="90">
        <v>900.0</v>
      </c>
      <c r="C2355" s="90">
        <v>22999.0</v>
      </c>
      <c r="D2355" s="90" t="s">
        <v>83</v>
      </c>
      <c r="E2355" s="92">
        <v>0.999999999999998</v>
      </c>
      <c r="F2355" s="92">
        <v>0.00367199727336775</v>
      </c>
      <c r="G2355" s="92">
        <v>1.05209304588646</v>
      </c>
      <c r="H2355" s="92">
        <v>0.150551683647681</v>
      </c>
      <c r="I2355" s="93">
        <v>99.2222222222222</v>
      </c>
      <c r="J2355" s="90"/>
      <c r="K2355" s="90"/>
      <c r="L2355" s="90"/>
      <c r="M2355" s="90"/>
      <c r="N2355" s="90"/>
      <c r="O2355" s="90"/>
      <c r="P2355" s="90"/>
      <c r="Q2355" s="90"/>
      <c r="R2355" s="90"/>
    </row>
    <row r="2356">
      <c r="A2356" s="89" t="s">
        <v>2493</v>
      </c>
      <c r="B2356" s="90">
        <v>900.0</v>
      </c>
      <c r="C2356" s="90">
        <v>22224.0</v>
      </c>
      <c r="D2356" s="90" t="s">
        <v>83</v>
      </c>
      <c r="E2356" s="92">
        <v>0.999999999999998</v>
      </c>
      <c r="F2356" s="92">
        <v>0.019639127923562</v>
      </c>
      <c r="G2356" s="92">
        <v>1.07440608696945</v>
      </c>
      <c r="H2356" s="92">
        <v>0.155454984403909</v>
      </c>
      <c r="I2356" s="93">
        <v>99.1111111111111</v>
      </c>
      <c r="J2356" s="90"/>
      <c r="K2356" s="90"/>
      <c r="L2356" s="90"/>
      <c r="M2356" s="90"/>
      <c r="N2356" s="90"/>
      <c r="O2356" s="90"/>
      <c r="P2356" s="90"/>
      <c r="Q2356" s="90"/>
      <c r="R2356" s="90"/>
    </row>
    <row r="2357">
      <c r="A2357" s="89" t="s">
        <v>2494</v>
      </c>
      <c r="B2357" s="90">
        <v>900.0</v>
      </c>
      <c r="C2357" s="90">
        <v>22224.0</v>
      </c>
      <c r="D2357" s="90" t="s">
        <v>83</v>
      </c>
      <c r="E2357" s="92">
        <v>0.999999999999998</v>
      </c>
      <c r="F2357" s="92">
        <v>0.0290588275340698</v>
      </c>
      <c r="G2357" s="92">
        <v>1.09355051061887</v>
      </c>
      <c r="H2357" s="92">
        <v>0.156240954029427</v>
      </c>
      <c r="I2357" s="93">
        <v>99.2222222222222</v>
      </c>
      <c r="J2357" s="90"/>
      <c r="K2357" s="90"/>
      <c r="L2357" s="90"/>
      <c r="M2357" s="90"/>
      <c r="N2357" s="90"/>
      <c r="O2357" s="90"/>
      <c r="P2357" s="90"/>
      <c r="Q2357" s="90"/>
      <c r="R2357" s="90"/>
    </row>
    <row r="2358">
      <c r="A2358" s="89" t="s">
        <v>2495</v>
      </c>
      <c r="B2358" s="90">
        <v>900.0</v>
      </c>
      <c r="C2358" s="90">
        <v>22756.0</v>
      </c>
      <c r="D2358" s="90" t="s">
        <v>83</v>
      </c>
      <c r="E2358" s="92">
        <v>0.999999999999999</v>
      </c>
      <c r="F2358" s="92">
        <v>-0.0283892060915265</v>
      </c>
      <c r="G2358" s="92">
        <v>1.1321534429998</v>
      </c>
      <c r="H2358" s="92">
        <v>0.155773016796281</v>
      </c>
      <c r="I2358" s="93">
        <v>99.0</v>
      </c>
      <c r="J2358" s="90"/>
      <c r="K2358" s="90"/>
      <c r="L2358" s="90"/>
      <c r="M2358" s="90"/>
      <c r="N2358" s="90"/>
      <c r="O2358" s="90"/>
      <c r="P2358" s="90"/>
      <c r="Q2358" s="90"/>
      <c r="R2358" s="90"/>
    </row>
    <row r="2359">
      <c r="A2359" s="89" t="s">
        <v>2496</v>
      </c>
      <c r="B2359" s="90">
        <v>900.0</v>
      </c>
      <c r="C2359" s="90">
        <v>22756.0</v>
      </c>
      <c r="D2359" s="90" t="s">
        <v>83</v>
      </c>
      <c r="E2359" s="92">
        <v>0.999999999999999</v>
      </c>
      <c r="F2359" s="92">
        <v>-0.0273346856370722</v>
      </c>
      <c r="G2359" s="92">
        <v>1.09376793574248</v>
      </c>
      <c r="H2359" s="92">
        <v>0.153847907779286</v>
      </c>
      <c r="I2359" s="93">
        <v>99.1111111111111</v>
      </c>
      <c r="J2359" s="90"/>
      <c r="K2359" s="90"/>
      <c r="L2359" s="90"/>
      <c r="M2359" s="90"/>
      <c r="N2359" s="90"/>
      <c r="O2359" s="90"/>
      <c r="P2359" s="90"/>
      <c r="Q2359" s="90"/>
      <c r="R2359" s="90"/>
    </row>
    <row r="2360">
      <c r="A2360" s="89" t="s">
        <v>2497</v>
      </c>
      <c r="B2360" s="90">
        <v>900.0</v>
      </c>
      <c r="C2360" s="90">
        <v>23508.0</v>
      </c>
      <c r="D2360" s="90" t="s">
        <v>83</v>
      </c>
      <c r="E2360" s="92">
        <v>1.0</v>
      </c>
      <c r="F2360" s="92">
        <v>-0.0253843540999251</v>
      </c>
      <c r="G2360" s="92">
        <v>0.962429709884369</v>
      </c>
      <c r="H2360" s="92">
        <v>0.142649378817818</v>
      </c>
      <c r="I2360" s="93">
        <v>99.2222222222222</v>
      </c>
      <c r="J2360" s="90"/>
      <c r="K2360" s="90"/>
      <c r="L2360" s="90"/>
      <c r="M2360" s="90"/>
      <c r="N2360" s="90"/>
      <c r="O2360" s="90"/>
      <c r="P2360" s="90"/>
      <c r="Q2360" s="90"/>
      <c r="R2360" s="90"/>
    </row>
    <row r="2361">
      <c r="A2361" s="89" t="s">
        <v>2498</v>
      </c>
      <c r="B2361" s="90">
        <v>900.0</v>
      </c>
      <c r="C2361" s="90">
        <v>23508.0</v>
      </c>
      <c r="D2361" s="90" t="s">
        <v>83</v>
      </c>
      <c r="E2361" s="92">
        <v>1.0</v>
      </c>
      <c r="F2361" s="92">
        <v>-0.0317768325295763</v>
      </c>
      <c r="G2361" s="92">
        <v>0.957585288353026</v>
      </c>
      <c r="H2361" s="92">
        <v>0.144843706471723</v>
      </c>
      <c r="I2361" s="93">
        <v>99.0</v>
      </c>
      <c r="J2361" s="90"/>
      <c r="K2361" s="90"/>
      <c r="L2361" s="90"/>
      <c r="M2361" s="90"/>
      <c r="N2361" s="90"/>
      <c r="O2361" s="90"/>
      <c r="P2361" s="90"/>
      <c r="Q2361" s="90"/>
      <c r="R2361" s="90"/>
    </row>
    <row r="2362">
      <c r="A2362" s="89" t="s">
        <v>2499</v>
      </c>
      <c r="B2362" s="90">
        <v>900.0</v>
      </c>
      <c r="C2362" s="90">
        <v>22838.0</v>
      </c>
      <c r="D2362" s="90" t="s">
        <v>83</v>
      </c>
      <c r="E2362" s="92">
        <v>0.999999999999999</v>
      </c>
      <c r="F2362" s="92">
        <v>0.00684738196342256</v>
      </c>
      <c r="G2362" s="92">
        <v>1.05317163206476</v>
      </c>
      <c r="H2362" s="92">
        <v>0.151794475986422</v>
      </c>
      <c r="I2362" s="93">
        <v>98.2222222222222</v>
      </c>
      <c r="J2362" s="90"/>
      <c r="K2362" s="90"/>
      <c r="L2362" s="90"/>
      <c r="M2362" s="90"/>
      <c r="N2362" s="90"/>
      <c r="O2362" s="90"/>
      <c r="P2362" s="90"/>
      <c r="Q2362" s="90"/>
      <c r="R2362" s="90"/>
    </row>
    <row r="2363">
      <c r="A2363" s="89" t="s">
        <v>2500</v>
      </c>
      <c r="B2363" s="90">
        <v>900.0</v>
      </c>
      <c r="C2363" s="90">
        <v>22838.0</v>
      </c>
      <c r="D2363" s="90" t="s">
        <v>83</v>
      </c>
      <c r="E2363" s="92">
        <v>0.999999999999999</v>
      </c>
      <c r="F2363" s="92">
        <v>0.0169188237574889</v>
      </c>
      <c r="G2363" s="92">
        <v>1.01577933808691</v>
      </c>
      <c r="H2363" s="92">
        <v>0.149586874677319</v>
      </c>
      <c r="I2363" s="93">
        <v>99.5555555555556</v>
      </c>
      <c r="J2363" s="90"/>
      <c r="K2363" s="90"/>
      <c r="L2363" s="90"/>
      <c r="M2363" s="90"/>
      <c r="N2363" s="90"/>
      <c r="O2363" s="90"/>
      <c r="P2363" s="90"/>
      <c r="Q2363" s="90"/>
      <c r="R2363" s="90"/>
    </row>
    <row r="2364">
      <c r="A2364" s="89" t="s">
        <v>2501</v>
      </c>
      <c r="B2364" s="90">
        <v>900.0</v>
      </c>
      <c r="C2364" s="90">
        <v>22553.0</v>
      </c>
      <c r="D2364" s="90" t="s">
        <v>83</v>
      </c>
      <c r="E2364" s="92">
        <v>0.999999999999999</v>
      </c>
      <c r="F2364" s="92">
        <v>-0.0193448184867231</v>
      </c>
      <c r="G2364" s="92">
        <v>1.06630252740612</v>
      </c>
      <c r="H2364" s="92">
        <v>0.152361009359809</v>
      </c>
      <c r="I2364" s="93">
        <v>99.1111111111111</v>
      </c>
      <c r="J2364" s="90"/>
      <c r="K2364" s="90"/>
      <c r="L2364" s="90"/>
      <c r="M2364" s="90"/>
      <c r="N2364" s="90"/>
      <c r="O2364" s="90"/>
      <c r="P2364" s="90"/>
      <c r="Q2364" s="90"/>
      <c r="R2364" s="90"/>
    </row>
    <row r="2365">
      <c r="A2365" s="89" t="s">
        <v>2502</v>
      </c>
      <c r="B2365" s="90">
        <v>900.0</v>
      </c>
      <c r="C2365" s="90">
        <v>22553.0</v>
      </c>
      <c r="D2365" s="90" t="s">
        <v>83</v>
      </c>
      <c r="E2365" s="92">
        <v>0.999999999999999</v>
      </c>
      <c r="F2365" s="92">
        <v>-0.0461891262299155</v>
      </c>
      <c r="G2365" s="92">
        <v>1.11284513655173</v>
      </c>
      <c r="H2365" s="92">
        <v>0.158366056987323</v>
      </c>
      <c r="I2365" s="93">
        <v>98.8888888888889</v>
      </c>
      <c r="J2365" s="90"/>
      <c r="K2365" s="90"/>
      <c r="L2365" s="90"/>
      <c r="M2365" s="90"/>
      <c r="N2365" s="90"/>
      <c r="O2365" s="90"/>
      <c r="P2365" s="90"/>
      <c r="Q2365" s="90"/>
      <c r="R2365" s="90"/>
    </row>
    <row r="2366">
      <c r="A2366" s="89" t="s">
        <v>2503</v>
      </c>
      <c r="B2366" s="90">
        <v>900.0</v>
      </c>
      <c r="C2366" s="90">
        <v>22876.0</v>
      </c>
      <c r="D2366" s="90" t="s">
        <v>83</v>
      </c>
      <c r="E2366" s="92">
        <v>1.0</v>
      </c>
      <c r="F2366" s="92">
        <v>-0.00800811461692697</v>
      </c>
      <c r="G2366" s="92">
        <v>1.079009858841</v>
      </c>
      <c r="H2366" s="92">
        <v>0.153554766437723</v>
      </c>
      <c r="I2366" s="93">
        <v>99.2222222222222</v>
      </c>
      <c r="J2366" s="90"/>
      <c r="K2366" s="90"/>
      <c r="L2366" s="90"/>
      <c r="M2366" s="90"/>
      <c r="N2366" s="90"/>
      <c r="O2366" s="90"/>
      <c r="P2366" s="90"/>
      <c r="Q2366" s="90"/>
      <c r="R2366" s="90"/>
    </row>
    <row r="2367">
      <c r="A2367" s="89" t="s">
        <v>2504</v>
      </c>
      <c r="B2367" s="90">
        <v>900.0</v>
      </c>
      <c r="C2367" s="90">
        <v>22876.0</v>
      </c>
      <c r="D2367" s="90" t="s">
        <v>83</v>
      </c>
      <c r="E2367" s="92">
        <v>1.0</v>
      </c>
      <c r="F2367" s="92">
        <v>-0.0184800929274136</v>
      </c>
      <c r="G2367" s="92">
        <v>1.07402878316454</v>
      </c>
      <c r="H2367" s="92">
        <v>0.153193426346645</v>
      </c>
      <c r="I2367" s="93">
        <v>98.6666666666667</v>
      </c>
      <c r="J2367" s="90"/>
      <c r="K2367" s="90"/>
      <c r="L2367" s="90"/>
      <c r="M2367" s="90"/>
      <c r="N2367" s="90"/>
      <c r="O2367" s="90"/>
      <c r="P2367" s="90"/>
      <c r="Q2367" s="90"/>
      <c r="R2367" s="90"/>
    </row>
    <row r="2368">
      <c r="A2368" s="89" t="s">
        <v>2505</v>
      </c>
      <c r="B2368" s="90">
        <v>900.0</v>
      </c>
      <c r="C2368" s="90">
        <v>22425.0</v>
      </c>
      <c r="D2368" s="90" t="s">
        <v>83</v>
      </c>
      <c r="E2368" s="92">
        <v>1.0</v>
      </c>
      <c r="F2368" s="92">
        <v>0.0147428793685994</v>
      </c>
      <c r="G2368" s="92">
        <v>1.07862979346373</v>
      </c>
      <c r="H2368" s="92">
        <v>0.155793627702057</v>
      </c>
      <c r="I2368" s="93">
        <v>99.1111111111111</v>
      </c>
      <c r="J2368" s="90"/>
      <c r="K2368" s="90"/>
      <c r="L2368" s="90"/>
      <c r="M2368" s="90"/>
      <c r="N2368" s="90"/>
      <c r="O2368" s="90"/>
      <c r="P2368" s="90"/>
      <c r="Q2368" s="90"/>
      <c r="R2368" s="90"/>
    </row>
    <row r="2369">
      <c r="A2369" s="89" t="s">
        <v>2506</v>
      </c>
      <c r="B2369" s="90">
        <v>900.0</v>
      </c>
      <c r="C2369" s="90">
        <v>22425.0</v>
      </c>
      <c r="D2369" s="90" t="s">
        <v>83</v>
      </c>
      <c r="E2369" s="92">
        <v>1.0</v>
      </c>
      <c r="F2369" s="92">
        <v>0.0186267549585549</v>
      </c>
      <c r="G2369" s="92">
        <v>1.05816875647705</v>
      </c>
      <c r="H2369" s="92">
        <v>0.150586319700337</v>
      </c>
      <c r="I2369" s="93">
        <v>99.2222222222222</v>
      </c>
      <c r="J2369" s="90"/>
      <c r="K2369" s="90"/>
      <c r="L2369" s="90"/>
      <c r="M2369" s="90"/>
      <c r="N2369" s="90"/>
      <c r="O2369" s="90"/>
      <c r="P2369" s="90"/>
      <c r="Q2369" s="90"/>
      <c r="R2369" s="90"/>
    </row>
    <row r="2370">
      <c r="A2370" s="89" t="s">
        <v>2507</v>
      </c>
      <c r="B2370" s="90">
        <v>900.0</v>
      </c>
      <c r="C2370" s="90">
        <v>22643.0</v>
      </c>
      <c r="D2370" s="90" t="s">
        <v>83</v>
      </c>
      <c r="E2370" s="92">
        <v>1.0</v>
      </c>
      <c r="F2370" s="92">
        <v>-0.0223018399060398</v>
      </c>
      <c r="G2370" s="92">
        <v>1.15569472540729</v>
      </c>
      <c r="H2370" s="92">
        <v>0.159273236183042</v>
      </c>
      <c r="I2370" s="93">
        <v>99.4444444444444</v>
      </c>
      <c r="J2370" s="90"/>
      <c r="K2370" s="90"/>
      <c r="L2370" s="90"/>
      <c r="M2370" s="90"/>
      <c r="N2370" s="90"/>
      <c r="O2370" s="90"/>
      <c r="P2370" s="90"/>
      <c r="Q2370" s="90"/>
      <c r="R2370" s="90"/>
    </row>
    <row r="2371">
      <c r="A2371" s="89" t="s">
        <v>2508</v>
      </c>
      <c r="B2371" s="90">
        <v>900.0</v>
      </c>
      <c r="C2371" s="90">
        <v>22643.0</v>
      </c>
      <c r="D2371" s="90" t="s">
        <v>83</v>
      </c>
      <c r="E2371" s="92">
        <v>1.0</v>
      </c>
      <c r="F2371" s="92">
        <v>-0.0269108330944473</v>
      </c>
      <c r="G2371" s="92">
        <v>1.17383254280455</v>
      </c>
      <c r="H2371" s="92">
        <v>0.15846433876259</v>
      </c>
      <c r="I2371" s="93">
        <v>99.0</v>
      </c>
      <c r="J2371" s="90"/>
      <c r="K2371" s="90"/>
      <c r="L2371" s="90"/>
      <c r="M2371" s="90"/>
      <c r="N2371" s="90"/>
      <c r="O2371" s="90"/>
      <c r="P2371" s="90"/>
      <c r="Q2371" s="90"/>
      <c r="R2371" s="90"/>
    </row>
    <row r="2372">
      <c r="A2372" s="89" t="s">
        <v>2509</v>
      </c>
      <c r="B2372" s="90">
        <v>900.0</v>
      </c>
      <c r="C2372" s="90">
        <v>22627.0</v>
      </c>
      <c r="D2372" s="90" t="s">
        <v>83</v>
      </c>
      <c r="E2372" s="92">
        <v>0.999999999999999</v>
      </c>
      <c r="F2372" s="92">
        <v>-0.00867289276144658</v>
      </c>
      <c r="G2372" s="92">
        <v>1.10999189289571</v>
      </c>
      <c r="H2372" s="92">
        <v>0.155840256516978</v>
      </c>
      <c r="I2372" s="93">
        <v>98.7777777777778</v>
      </c>
      <c r="J2372" s="90"/>
      <c r="K2372" s="90"/>
      <c r="L2372" s="90"/>
      <c r="M2372" s="90"/>
      <c r="N2372" s="90"/>
      <c r="O2372" s="90"/>
      <c r="P2372" s="90"/>
      <c r="Q2372" s="90"/>
      <c r="R2372" s="90"/>
    </row>
    <row r="2373">
      <c r="A2373" s="89" t="s">
        <v>2510</v>
      </c>
      <c r="B2373" s="90">
        <v>900.0</v>
      </c>
      <c r="C2373" s="90">
        <v>22627.0</v>
      </c>
      <c r="D2373" s="90" t="s">
        <v>83</v>
      </c>
      <c r="E2373" s="92">
        <v>0.999999999999999</v>
      </c>
      <c r="F2373" s="92">
        <v>-0.0178161085232415</v>
      </c>
      <c r="G2373" s="92">
        <v>1.108209657554</v>
      </c>
      <c r="H2373" s="92">
        <v>0.154242135308169</v>
      </c>
      <c r="I2373" s="93">
        <v>99.1111111111111</v>
      </c>
      <c r="J2373" s="90"/>
      <c r="K2373" s="90"/>
      <c r="L2373" s="90"/>
      <c r="M2373" s="90"/>
      <c r="N2373" s="90"/>
      <c r="O2373" s="90"/>
      <c r="P2373" s="90"/>
      <c r="Q2373" s="90"/>
      <c r="R2373" s="90"/>
    </row>
    <row r="2374">
      <c r="A2374" s="89" t="s">
        <v>2511</v>
      </c>
      <c r="B2374" s="90">
        <v>900.0</v>
      </c>
      <c r="C2374" s="90">
        <v>21960.0</v>
      </c>
      <c r="D2374" s="90" t="s">
        <v>83</v>
      </c>
      <c r="E2374" s="92">
        <v>1.0</v>
      </c>
      <c r="F2374" s="92">
        <v>0.019675795469438</v>
      </c>
      <c r="G2374" s="92">
        <v>1.08440836091992</v>
      </c>
      <c r="H2374" s="92">
        <v>0.160828840579391</v>
      </c>
      <c r="I2374" s="93">
        <v>99.3333333333333</v>
      </c>
      <c r="J2374" s="90"/>
      <c r="K2374" s="90"/>
      <c r="L2374" s="90"/>
      <c r="M2374" s="90"/>
      <c r="N2374" s="90"/>
      <c r="O2374" s="90"/>
      <c r="P2374" s="90"/>
      <c r="Q2374" s="90"/>
      <c r="R2374" s="90"/>
    </row>
    <row r="2375">
      <c r="A2375" s="89" t="s">
        <v>2512</v>
      </c>
      <c r="B2375" s="90">
        <v>900.0</v>
      </c>
      <c r="C2375" s="90">
        <v>21960.0</v>
      </c>
      <c r="D2375" s="90" t="s">
        <v>83</v>
      </c>
      <c r="E2375" s="92">
        <v>1.0</v>
      </c>
      <c r="F2375" s="92">
        <v>0.0319321411396156</v>
      </c>
      <c r="G2375" s="92">
        <v>1.05520803214975</v>
      </c>
      <c r="H2375" s="92">
        <v>0.156802919271111</v>
      </c>
      <c r="I2375" s="93">
        <v>99.1111111111111</v>
      </c>
      <c r="J2375" s="90"/>
      <c r="K2375" s="90"/>
      <c r="L2375" s="90"/>
      <c r="M2375" s="90"/>
      <c r="N2375" s="90"/>
      <c r="O2375" s="90"/>
      <c r="P2375" s="90"/>
      <c r="Q2375" s="90"/>
      <c r="R2375" s="90"/>
    </row>
    <row r="2376">
      <c r="A2376" s="89" t="s">
        <v>2513</v>
      </c>
      <c r="B2376" s="90">
        <v>900.0</v>
      </c>
      <c r="C2376" s="90">
        <v>23130.0</v>
      </c>
      <c r="D2376" s="90" t="s">
        <v>83</v>
      </c>
      <c r="E2376" s="92">
        <v>0.999999999999999</v>
      </c>
      <c r="F2376" s="92">
        <v>-0.045516173439149</v>
      </c>
      <c r="G2376" s="92">
        <v>1.07352238261076</v>
      </c>
      <c r="H2376" s="92">
        <v>0.150906309664605</v>
      </c>
      <c r="I2376" s="93">
        <v>99.0</v>
      </c>
      <c r="J2376" s="90"/>
      <c r="K2376" s="90"/>
      <c r="L2376" s="90"/>
      <c r="M2376" s="90"/>
      <c r="N2376" s="90"/>
      <c r="O2376" s="90"/>
      <c r="P2376" s="90"/>
      <c r="Q2376" s="90"/>
      <c r="R2376" s="90"/>
    </row>
    <row r="2377">
      <c r="A2377" s="89" t="s">
        <v>2514</v>
      </c>
      <c r="B2377" s="90">
        <v>900.0</v>
      </c>
      <c r="C2377" s="90">
        <v>23130.0</v>
      </c>
      <c r="D2377" s="90" t="s">
        <v>83</v>
      </c>
      <c r="E2377" s="92">
        <v>0.999999999999999</v>
      </c>
      <c r="F2377" s="92">
        <v>-0.0439096738590781</v>
      </c>
      <c r="G2377" s="92">
        <v>1.04608357233252</v>
      </c>
      <c r="H2377" s="92">
        <v>0.148444741001622</v>
      </c>
      <c r="I2377" s="93">
        <v>98.6666666666667</v>
      </c>
      <c r="J2377" s="90"/>
      <c r="K2377" s="90"/>
      <c r="L2377" s="90"/>
      <c r="M2377" s="90"/>
      <c r="N2377" s="90"/>
      <c r="O2377" s="90"/>
      <c r="P2377" s="90"/>
      <c r="Q2377" s="90"/>
      <c r="R2377" s="90"/>
    </row>
    <row r="2378">
      <c r="A2378" s="89" t="s">
        <v>2515</v>
      </c>
      <c r="B2378" s="90">
        <v>900.0</v>
      </c>
      <c r="C2378" s="90">
        <v>22872.0</v>
      </c>
      <c r="D2378" s="90" t="s">
        <v>83</v>
      </c>
      <c r="E2378" s="92">
        <v>1.0</v>
      </c>
      <c r="F2378" s="92">
        <v>-0.0415087251450893</v>
      </c>
      <c r="G2378" s="92">
        <v>1.06913455328049</v>
      </c>
      <c r="H2378" s="92">
        <v>0.152895497197507</v>
      </c>
      <c r="I2378" s="93">
        <v>99.0</v>
      </c>
      <c r="J2378" s="90"/>
      <c r="K2378" s="90"/>
      <c r="L2378" s="90"/>
      <c r="M2378" s="90"/>
      <c r="N2378" s="90"/>
      <c r="O2378" s="90"/>
      <c r="P2378" s="90"/>
      <c r="Q2378" s="90"/>
      <c r="R2378" s="90"/>
    </row>
    <row r="2379">
      <c r="A2379" s="89" t="s">
        <v>2516</v>
      </c>
      <c r="B2379" s="90">
        <v>900.0</v>
      </c>
      <c r="C2379" s="90">
        <v>22872.0</v>
      </c>
      <c r="D2379" s="90" t="s">
        <v>83</v>
      </c>
      <c r="E2379" s="92">
        <v>1.0</v>
      </c>
      <c r="F2379" s="92">
        <v>-0.0375833294357241</v>
      </c>
      <c r="G2379" s="92">
        <v>1.09123135726275</v>
      </c>
      <c r="H2379" s="92">
        <v>0.15235068182955</v>
      </c>
      <c r="I2379" s="93">
        <v>99.1111111111111</v>
      </c>
      <c r="J2379" s="90"/>
      <c r="K2379" s="90"/>
      <c r="L2379" s="90"/>
      <c r="M2379" s="90"/>
      <c r="N2379" s="90"/>
      <c r="O2379" s="90"/>
      <c r="P2379" s="90"/>
      <c r="Q2379" s="90"/>
      <c r="R2379" s="90"/>
    </row>
    <row r="2380">
      <c r="A2380" s="89" t="s">
        <v>2517</v>
      </c>
      <c r="B2380" s="90">
        <v>900.0</v>
      </c>
      <c r="C2380" s="90">
        <v>22423.0</v>
      </c>
      <c r="D2380" s="90" t="s">
        <v>83</v>
      </c>
      <c r="E2380" s="92">
        <v>1.0</v>
      </c>
      <c r="F2380" s="92">
        <v>-0.00785039777244248</v>
      </c>
      <c r="G2380" s="92">
        <v>1.04787308752294</v>
      </c>
      <c r="H2380" s="92">
        <v>0.151970206825171</v>
      </c>
      <c r="I2380" s="93">
        <v>98.7777777777778</v>
      </c>
      <c r="J2380" s="90"/>
      <c r="K2380" s="90"/>
      <c r="L2380" s="90"/>
      <c r="M2380" s="90"/>
      <c r="N2380" s="90"/>
      <c r="O2380" s="90"/>
      <c r="P2380" s="90"/>
      <c r="Q2380" s="90"/>
      <c r="R2380" s="90"/>
    </row>
    <row r="2381">
      <c r="A2381" s="89" t="s">
        <v>2518</v>
      </c>
      <c r="B2381" s="90">
        <v>900.0</v>
      </c>
      <c r="C2381" s="90">
        <v>22423.0</v>
      </c>
      <c r="D2381" s="90" t="s">
        <v>83</v>
      </c>
      <c r="E2381" s="92">
        <v>1.0</v>
      </c>
      <c r="F2381" s="92">
        <v>-0.00936309648304555</v>
      </c>
      <c r="G2381" s="92">
        <v>1.03051016714943</v>
      </c>
      <c r="H2381" s="92">
        <v>0.152009719601314</v>
      </c>
      <c r="I2381" s="93">
        <v>99.1111111111111</v>
      </c>
      <c r="J2381" s="90"/>
      <c r="K2381" s="90"/>
      <c r="L2381" s="90"/>
      <c r="M2381" s="90"/>
      <c r="N2381" s="90"/>
      <c r="O2381" s="90"/>
      <c r="P2381" s="90"/>
      <c r="Q2381" s="90"/>
      <c r="R2381" s="90"/>
    </row>
    <row r="2382">
      <c r="A2382" s="89" t="s">
        <v>2519</v>
      </c>
      <c r="B2382" s="90">
        <v>900.0</v>
      </c>
      <c r="C2382" s="90">
        <v>22732.0</v>
      </c>
      <c r="D2382" s="90" t="s">
        <v>83</v>
      </c>
      <c r="E2382" s="92">
        <v>1.0</v>
      </c>
      <c r="F2382" s="92">
        <v>-0.0149976534947437</v>
      </c>
      <c r="G2382" s="92">
        <v>1.16724233247209</v>
      </c>
      <c r="H2382" s="92">
        <v>0.159284189107354</v>
      </c>
      <c r="I2382" s="93">
        <v>99.2222222222222</v>
      </c>
      <c r="J2382" s="90"/>
      <c r="K2382" s="90"/>
      <c r="L2382" s="90"/>
      <c r="M2382" s="90"/>
      <c r="N2382" s="90"/>
      <c r="O2382" s="90"/>
      <c r="P2382" s="90"/>
      <c r="Q2382" s="90"/>
      <c r="R2382" s="90"/>
    </row>
    <row r="2383">
      <c r="A2383" s="89" t="s">
        <v>2520</v>
      </c>
      <c r="B2383" s="90">
        <v>900.0</v>
      </c>
      <c r="C2383" s="90">
        <v>22732.0</v>
      </c>
      <c r="D2383" s="90" t="s">
        <v>83</v>
      </c>
      <c r="E2383" s="92">
        <v>1.0</v>
      </c>
      <c r="F2383" s="92">
        <v>-0.0292997118554739</v>
      </c>
      <c r="G2383" s="92">
        <v>1.12468845454761</v>
      </c>
      <c r="H2383" s="92">
        <v>0.154344921131935</v>
      </c>
      <c r="I2383" s="93">
        <v>99.3333333333333</v>
      </c>
      <c r="J2383" s="90"/>
      <c r="K2383" s="90"/>
      <c r="L2383" s="90"/>
      <c r="M2383" s="90"/>
      <c r="N2383" s="90"/>
      <c r="O2383" s="90"/>
      <c r="P2383" s="90"/>
      <c r="Q2383" s="90"/>
      <c r="R2383" s="90"/>
    </row>
    <row r="2384">
      <c r="A2384" s="89" t="s">
        <v>2521</v>
      </c>
      <c r="B2384" s="90">
        <v>900.0</v>
      </c>
      <c r="C2384" s="90">
        <v>22907.0</v>
      </c>
      <c r="D2384" s="90" t="s">
        <v>83</v>
      </c>
      <c r="E2384" s="92">
        <v>1.0</v>
      </c>
      <c r="F2384" s="92">
        <v>-0.0418753620545694</v>
      </c>
      <c r="G2384" s="92">
        <v>1.01934360212606</v>
      </c>
      <c r="H2384" s="92">
        <v>0.147358911742658</v>
      </c>
      <c r="I2384" s="93">
        <v>99.4444444444444</v>
      </c>
      <c r="J2384" s="90"/>
      <c r="K2384" s="90"/>
      <c r="L2384" s="90"/>
      <c r="M2384" s="90"/>
      <c r="N2384" s="90"/>
      <c r="O2384" s="90"/>
      <c r="P2384" s="90"/>
      <c r="Q2384" s="90"/>
      <c r="R2384" s="90"/>
    </row>
    <row r="2385">
      <c r="A2385" s="89" t="s">
        <v>2522</v>
      </c>
      <c r="B2385" s="90">
        <v>900.0</v>
      </c>
      <c r="C2385" s="90">
        <v>22907.0</v>
      </c>
      <c r="D2385" s="90" t="s">
        <v>83</v>
      </c>
      <c r="E2385" s="92">
        <v>1.0</v>
      </c>
      <c r="F2385" s="92">
        <v>-0.0170599915202794</v>
      </c>
      <c r="G2385" s="92">
        <v>1.10053519614049</v>
      </c>
      <c r="H2385" s="92">
        <v>0.152889083569665</v>
      </c>
      <c r="I2385" s="93">
        <v>98.7777777777778</v>
      </c>
      <c r="J2385" s="90"/>
      <c r="K2385" s="90"/>
      <c r="L2385" s="90"/>
      <c r="M2385" s="90"/>
      <c r="N2385" s="90"/>
      <c r="O2385" s="90"/>
      <c r="P2385" s="90"/>
      <c r="Q2385" s="90"/>
      <c r="R2385" s="90"/>
    </row>
    <row r="2386">
      <c r="A2386" s="89" t="s">
        <v>2523</v>
      </c>
      <c r="B2386" s="90">
        <v>900.0</v>
      </c>
      <c r="C2386" s="90">
        <v>22329.0</v>
      </c>
      <c r="D2386" s="90" t="s">
        <v>83</v>
      </c>
      <c r="E2386" s="92">
        <v>1.0</v>
      </c>
      <c r="F2386" s="92">
        <v>-0.0104487085624001</v>
      </c>
      <c r="G2386" s="92">
        <v>1.07418420538036</v>
      </c>
      <c r="H2386" s="92">
        <v>0.153725763238838</v>
      </c>
      <c r="I2386" s="93">
        <v>99.5555555555556</v>
      </c>
      <c r="J2386" s="90"/>
      <c r="K2386" s="90"/>
      <c r="L2386" s="90"/>
      <c r="M2386" s="90"/>
      <c r="N2386" s="90"/>
      <c r="O2386" s="90"/>
      <c r="P2386" s="90"/>
      <c r="Q2386" s="90"/>
      <c r="R2386" s="90"/>
    </row>
    <row r="2387">
      <c r="A2387" s="89" t="s">
        <v>2524</v>
      </c>
      <c r="B2387" s="90">
        <v>900.0</v>
      </c>
      <c r="C2387" s="90">
        <v>22329.0</v>
      </c>
      <c r="D2387" s="90" t="s">
        <v>83</v>
      </c>
      <c r="E2387" s="92">
        <v>1.0</v>
      </c>
      <c r="F2387" s="92">
        <v>-0.0107010295458685</v>
      </c>
      <c r="G2387" s="92">
        <v>1.12842940257269</v>
      </c>
      <c r="H2387" s="92">
        <v>0.157920598590692</v>
      </c>
      <c r="I2387" s="93">
        <v>98.4444444444444</v>
      </c>
      <c r="J2387" s="90"/>
      <c r="K2387" s="90"/>
      <c r="L2387" s="90"/>
      <c r="M2387" s="90"/>
      <c r="N2387" s="90"/>
      <c r="O2387" s="90"/>
      <c r="P2387" s="90"/>
      <c r="Q2387" s="90"/>
      <c r="R2387" s="90"/>
    </row>
    <row r="2388">
      <c r="A2388" s="89" t="s">
        <v>2525</v>
      </c>
      <c r="B2388" s="90">
        <v>900.0</v>
      </c>
      <c r="C2388" s="90">
        <v>22707.0</v>
      </c>
      <c r="D2388" s="90" t="s">
        <v>83</v>
      </c>
      <c r="E2388" s="92">
        <v>1.0</v>
      </c>
      <c r="F2388" s="92">
        <v>0.00163160580658886</v>
      </c>
      <c r="G2388" s="92">
        <v>1.0202619709327</v>
      </c>
      <c r="H2388" s="92">
        <v>0.150232307856609</v>
      </c>
      <c r="I2388" s="93">
        <v>98.4444444444444</v>
      </c>
      <c r="J2388" s="90"/>
      <c r="K2388" s="90"/>
      <c r="L2388" s="90"/>
      <c r="M2388" s="90"/>
      <c r="N2388" s="90"/>
      <c r="O2388" s="90"/>
      <c r="P2388" s="90"/>
      <c r="Q2388" s="90"/>
      <c r="R2388" s="90"/>
    </row>
    <row r="2389">
      <c r="A2389" s="89" t="s">
        <v>2526</v>
      </c>
      <c r="B2389" s="90">
        <v>900.0</v>
      </c>
      <c r="C2389" s="90">
        <v>22707.0</v>
      </c>
      <c r="D2389" s="90" t="s">
        <v>83</v>
      </c>
      <c r="E2389" s="92">
        <v>1.0</v>
      </c>
      <c r="F2389" s="92">
        <v>-0.0108915808349784</v>
      </c>
      <c r="G2389" s="92">
        <v>1.01080467390002</v>
      </c>
      <c r="H2389" s="92">
        <v>0.151310766873302</v>
      </c>
      <c r="I2389" s="93">
        <v>99.0</v>
      </c>
      <c r="J2389" s="90"/>
      <c r="K2389" s="90"/>
      <c r="L2389" s="90"/>
      <c r="M2389" s="90"/>
      <c r="N2389" s="90"/>
      <c r="O2389" s="90"/>
      <c r="P2389" s="90"/>
      <c r="Q2389" s="90"/>
      <c r="R2389" s="90"/>
    </row>
    <row r="2390">
      <c r="A2390" s="89" t="s">
        <v>2527</v>
      </c>
      <c r="B2390" s="90">
        <v>900.0</v>
      </c>
      <c r="C2390" s="90">
        <v>22112.0</v>
      </c>
      <c r="D2390" s="90" t="s">
        <v>83</v>
      </c>
      <c r="E2390" s="92">
        <v>1.0</v>
      </c>
      <c r="F2390" s="92">
        <v>0.00675707620066238</v>
      </c>
      <c r="G2390" s="92">
        <v>1.04820611836196</v>
      </c>
      <c r="H2390" s="92">
        <v>0.154876417734443</v>
      </c>
      <c r="I2390" s="93">
        <v>99.0</v>
      </c>
      <c r="J2390" s="90"/>
      <c r="K2390" s="90"/>
      <c r="L2390" s="90"/>
      <c r="M2390" s="90"/>
      <c r="N2390" s="90"/>
      <c r="O2390" s="90"/>
      <c r="P2390" s="90"/>
      <c r="Q2390" s="90"/>
      <c r="R2390" s="90"/>
    </row>
    <row r="2391">
      <c r="A2391" s="89" t="s">
        <v>2528</v>
      </c>
      <c r="B2391" s="90">
        <v>900.0</v>
      </c>
      <c r="C2391" s="90">
        <v>22112.0</v>
      </c>
      <c r="D2391" s="90" t="s">
        <v>83</v>
      </c>
      <c r="E2391" s="92">
        <v>1.0</v>
      </c>
      <c r="F2391" s="92">
        <v>0.00995995571337341</v>
      </c>
      <c r="G2391" s="92">
        <v>1.03329747626918</v>
      </c>
      <c r="H2391" s="92">
        <v>0.155037051686144</v>
      </c>
      <c r="I2391" s="93">
        <v>99.4444444444444</v>
      </c>
      <c r="J2391" s="90"/>
      <c r="K2391" s="90"/>
      <c r="L2391" s="90"/>
      <c r="M2391" s="90"/>
      <c r="N2391" s="90"/>
      <c r="O2391" s="90"/>
      <c r="P2391" s="90"/>
      <c r="Q2391" s="90"/>
      <c r="R2391" s="90"/>
    </row>
    <row r="2392">
      <c r="A2392" s="89" t="s">
        <v>2529</v>
      </c>
      <c r="B2392" s="90">
        <v>900.0</v>
      </c>
      <c r="C2392" s="90">
        <v>22135.0</v>
      </c>
      <c r="D2392" s="90" t="s">
        <v>83</v>
      </c>
      <c r="E2392" s="92">
        <v>0.999999999999998</v>
      </c>
      <c r="F2392" s="92">
        <v>-0.00918051060722774</v>
      </c>
      <c r="G2392" s="92">
        <v>1.04111939623643</v>
      </c>
      <c r="H2392" s="92">
        <v>0.152325126884226</v>
      </c>
      <c r="I2392" s="93">
        <v>98.5555555555556</v>
      </c>
      <c r="J2392" s="90"/>
      <c r="K2392" s="90"/>
      <c r="L2392" s="90"/>
      <c r="M2392" s="90"/>
      <c r="N2392" s="90"/>
      <c r="O2392" s="90"/>
      <c r="P2392" s="90"/>
      <c r="Q2392" s="90"/>
      <c r="R2392" s="90"/>
    </row>
    <row r="2393">
      <c r="A2393" s="89" t="s">
        <v>2530</v>
      </c>
      <c r="B2393" s="90">
        <v>900.0</v>
      </c>
      <c r="C2393" s="90">
        <v>22135.0</v>
      </c>
      <c r="D2393" s="90" t="s">
        <v>83</v>
      </c>
      <c r="E2393" s="92">
        <v>0.999999999999998</v>
      </c>
      <c r="F2393" s="92">
        <v>0.00717511987746894</v>
      </c>
      <c r="G2393" s="92">
        <v>1.1319047957198</v>
      </c>
      <c r="H2393" s="92">
        <v>0.158946386241727</v>
      </c>
      <c r="I2393" s="93">
        <v>98.8888888888889</v>
      </c>
      <c r="J2393" s="90"/>
      <c r="K2393" s="90"/>
      <c r="L2393" s="90"/>
      <c r="M2393" s="90"/>
      <c r="N2393" s="90"/>
      <c r="O2393" s="90"/>
      <c r="P2393" s="90"/>
      <c r="Q2393" s="90"/>
      <c r="R2393" s="90"/>
    </row>
    <row r="2394">
      <c r="A2394" s="89" t="s">
        <v>2531</v>
      </c>
      <c r="B2394" s="90">
        <v>900.0</v>
      </c>
      <c r="C2394" s="90">
        <v>22433.0</v>
      </c>
      <c r="D2394" s="90" t="s">
        <v>83</v>
      </c>
      <c r="E2394" s="92">
        <v>1.0</v>
      </c>
      <c r="F2394" s="92">
        <v>-0.00789460961539192</v>
      </c>
      <c r="G2394" s="92">
        <v>1.09139185977951</v>
      </c>
      <c r="H2394" s="92">
        <v>0.154901131936688</v>
      </c>
      <c r="I2394" s="93">
        <v>98.8888888888889</v>
      </c>
      <c r="J2394" s="90"/>
      <c r="K2394" s="90"/>
      <c r="L2394" s="90"/>
      <c r="M2394" s="90"/>
      <c r="N2394" s="90"/>
      <c r="O2394" s="90"/>
      <c r="P2394" s="90"/>
      <c r="Q2394" s="90"/>
      <c r="R2394" s="90"/>
    </row>
    <row r="2395">
      <c r="A2395" s="89" t="s">
        <v>2532</v>
      </c>
      <c r="B2395" s="90">
        <v>900.0</v>
      </c>
      <c r="C2395" s="90">
        <v>22433.0</v>
      </c>
      <c r="D2395" s="90" t="s">
        <v>83</v>
      </c>
      <c r="E2395" s="92">
        <v>1.0</v>
      </c>
      <c r="F2395" s="92">
        <v>-0.018595905999862</v>
      </c>
      <c r="G2395" s="92">
        <v>1.09468960135689</v>
      </c>
      <c r="H2395" s="92">
        <v>0.156487310418483</v>
      </c>
      <c r="I2395" s="93">
        <v>98.6666666666667</v>
      </c>
      <c r="J2395" s="90"/>
      <c r="K2395" s="90"/>
      <c r="L2395" s="90"/>
      <c r="M2395" s="90"/>
      <c r="N2395" s="90"/>
      <c r="O2395" s="90"/>
      <c r="P2395" s="90"/>
      <c r="Q2395" s="90"/>
      <c r="R2395" s="90"/>
    </row>
    <row r="2396">
      <c r="A2396" s="89" t="s">
        <v>2533</v>
      </c>
      <c r="B2396" s="90">
        <v>900.0</v>
      </c>
      <c r="C2396" s="90">
        <v>22763.0</v>
      </c>
      <c r="D2396" s="90" t="s">
        <v>83</v>
      </c>
      <c r="E2396" s="92">
        <v>1.0</v>
      </c>
      <c r="F2396" s="92">
        <v>-0.00738417645046829</v>
      </c>
      <c r="G2396" s="92">
        <v>1.09955942556808</v>
      </c>
      <c r="H2396" s="92">
        <v>0.15348730247956</v>
      </c>
      <c r="I2396" s="93">
        <v>99.1111111111111</v>
      </c>
      <c r="J2396" s="90"/>
      <c r="K2396" s="90"/>
      <c r="L2396" s="90"/>
      <c r="M2396" s="90"/>
      <c r="N2396" s="90"/>
      <c r="O2396" s="90"/>
      <c r="P2396" s="90"/>
      <c r="Q2396" s="90"/>
      <c r="R2396" s="90"/>
    </row>
    <row r="2397">
      <c r="A2397" s="89" t="s">
        <v>2534</v>
      </c>
      <c r="B2397" s="90">
        <v>900.0</v>
      </c>
      <c r="C2397" s="90">
        <v>22763.0</v>
      </c>
      <c r="D2397" s="90" t="s">
        <v>83</v>
      </c>
      <c r="E2397" s="92">
        <v>1.0</v>
      </c>
      <c r="F2397" s="92">
        <v>-0.0152892635344441</v>
      </c>
      <c r="G2397" s="92">
        <v>1.06761362522984</v>
      </c>
      <c r="H2397" s="92">
        <v>0.152510761062888</v>
      </c>
      <c r="I2397" s="93">
        <v>98.7777777777778</v>
      </c>
      <c r="J2397" s="90"/>
      <c r="K2397" s="90"/>
      <c r="L2397" s="90"/>
      <c r="M2397" s="90"/>
      <c r="N2397" s="90"/>
      <c r="O2397" s="90"/>
      <c r="P2397" s="90"/>
      <c r="Q2397" s="90"/>
      <c r="R2397" s="90"/>
    </row>
    <row r="2398">
      <c r="A2398" s="89" t="s">
        <v>2535</v>
      </c>
      <c r="B2398" s="90">
        <v>900.0</v>
      </c>
      <c r="C2398" s="90">
        <v>22584.0</v>
      </c>
      <c r="D2398" s="90" t="s">
        <v>83</v>
      </c>
      <c r="E2398" s="92">
        <v>1.0</v>
      </c>
      <c r="F2398" s="92">
        <v>-0.00960141968803211</v>
      </c>
      <c r="G2398" s="92">
        <v>1.06825252962098</v>
      </c>
      <c r="H2398" s="92">
        <v>0.153431725490397</v>
      </c>
      <c r="I2398" s="93">
        <v>99.4444444444444</v>
      </c>
      <c r="J2398" s="90"/>
      <c r="K2398" s="90"/>
      <c r="L2398" s="90"/>
      <c r="M2398" s="90"/>
      <c r="N2398" s="90"/>
      <c r="O2398" s="90"/>
      <c r="P2398" s="90"/>
      <c r="Q2398" s="90"/>
      <c r="R2398" s="90"/>
    </row>
    <row r="2399">
      <c r="A2399" s="89" t="s">
        <v>2536</v>
      </c>
      <c r="B2399" s="90">
        <v>900.0</v>
      </c>
      <c r="C2399" s="90">
        <v>22584.0</v>
      </c>
      <c r="D2399" s="90" t="s">
        <v>83</v>
      </c>
      <c r="E2399" s="92">
        <v>1.0</v>
      </c>
      <c r="F2399" s="92">
        <v>0.00815289479409431</v>
      </c>
      <c r="G2399" s="92">
        <v>1.09100928380294</v>
      </c>
      <c r="H2399" s="92">
        <v>0.154995889442582</v>
      </c>
      <c r="I2399" s="93">
        <v>98.7777777777778</v>
      </c>
      <c r="J2399" s="90"/>
      <c r="K2399" s="90"/>
      <c r="L2399" s="90"/>
      <c r="M2399" s="90"/>
      <c r="N2399" s="90"/>
      <c r="O2399" s="90"/>
      <c r="P2399" s="90"/>
      <c r="Q2399" s="90"/>
      <c r="R2399" s="90"/>
    </row>
    <row r="2400">
      <c r="A2400" s="89" t="s">
        <v>2537</v>
      </c>
      <c r="B2400" s="90">
        <v>900.0</v>
      </c>
      <c r="C2400" s="90">
        <v>23189.0</v>
      </c>
      <c r="D2400" s="90" t="s">
        <v>83</v>
      </c>
      <c r="E2400" s="92">
        <v>0.999999999999999</v>
      </c>
      <c r="F2400" s="92">
        <v>-0.0278693305299225</v>
      </c>
      <c r="G2400" s="92">
        <v>1.09356041514649</v>
      </c>
      <c r="H2400" s="92">
        <v>0.149709683199033</v>
      </c>
      <c r="I2400" s="93">
        <v>98.7777777777778</v>
      </c>
      <c r="J2400" s="90"/>
      <c r="K2400" s="90"/>
      <c r="L2400" s="90"/>
      <c r="M2400" s="90"/>
      <c r="N2400" s="90"/>
      <c r="O2400" s="90"/>
      <c r="P2400" s="90"/>
      <c r="Q2400" s="90"/>
      <c r="R2400" s="90"/>
    </row>
    <row r="2401">
      <c r="A2401" s="89" t="s">
        <v>2538</v>
      </c>
      <c r="B2401" s="90">
        <v>900.0</v>
      </c>
      <c r="C2401" s="90">
        <v>23189.0</v>
      </c>
      <c r="D2401" s="90" t="s">
        <v>83</v>
      </c>
      <c r="E2401" s="92">
        <v>0.999999999999999</v>
      </c>
      <c r="F2401" s="92">
        <v>-0.0331628279569416</v>
      </c>
      <c r="G2401" s="92">
        <v>1.12059613232806</v>
      </c>
      <c r="H2401" s="92">
        <v>0.153143240851486</v>
      </c>
      <c r="I2401" s="93">
        <v>98.8888888888889</v>
      </c>
      <c r="J2401" s="90"/>
      <c r="K2401" s="90"/>
      <c r="L2401" s="90"/>
      <c r="M2401" s="90"/>
      <c r="N2401" s="90"/>
      <c r="O2401" s="90"/>
      <c r="P2401" s="90"/>
      <c r="Q2401" s="90"/>
      <c r="R2401" s="90"/>
    </row>
    <row r="2402">
      <c r="A2402" s="89" t="s">
        <v>707</v>
      </c>
      <c r="B2402" s="90">
        <v>100.0</v>
      </c>
      <c r="C2402" s="90">
        <v>2625.0</v>
      </c>
      <c r="D2402" s="90" t="s">
        <v>79</v>
      </c>
      <c r="E2402" s="92">
        <v>0.999999999999999</v>
      </c>
      <c r="F2402" s="92">
        <v>0.821896993703767</v>
      </c>
      <c r="G2402" s="92">
        <v>0.297793854340251</v>
      </c>
      <c r="H2402" s="92">
        <v>0.0742320101795415</v>
      </c>
      <c r="I2402" s="93">
        <v>100.0</v>
      </c>
      <c r="J2402" s="90"/>
      <c r="K2402" s="90"/>
      <c r="L2402" s="90"/>
      <c r="M2402" s="90"/>
      <c r="N2402" s="90"/>
      <c r="O2402" s="90"/>
      <c r="P2402" s="90"/>
      <c r="Q2402" s="90"/>
      <c r="R2402" s="90"/>
    </row>
    <row r="2403">
      <c r="A2403" s="89" t="s">
        <v>715</v>
      </c>
      <c r="B2403" s="90">
        <v>100.0</v>
      </c>
      <c r="C2403" s="90">
        <v>2625.0</v>
      </c>
      <c r="D2403" s="90" t="s">
        <v>79</v>
      </c>
      <c r="E2403" s="92">
        <v>0.999999999999999</v>
      </c>
      <c r="F2403" s="92">
        <v>0.821896993703767</v>
      </c>
      <c r="G2403" s="92">
        <v>0.297793854340251</v>
      </c>
      <c r="H2403" s="92">
        <v>0.0742320101795415</v>
      </c>
      <c r="I2403" s="93">
        <v>100.0</v>
      </c>
      <c r="J2403" s="90"/>
      <c r="K2403" s="90"/>
      <c r="L2403" s="90"/>
      <c r="M2403" s="90"/>
      <c r="N2403" s="90"/>
      <c r="O2403" s="90"/>
      <c r="P2403" s="90"/>
      <c r="Q2403" s="90"/>
      <c r="R2403" s="90"/>
    </row>
    <row r="2404">
      <c r="A2404" s="89" t="s">
        <v>2539</v>
      </c>
      <c r="B2404" s="90">
        <v>100.0</v>
      </c>
      <c r="C2404" s="90">
        <v>2461.0</v>
      </c>
      <c r="D2404" s="90" t="s">
        <v>79</v>
      </c>
      <c r="E2404" s="92">
        <v>1.0</v>
      </c>
      <c r="F2404" s="92">
        <v>0.87731815693669</v>
      </c>
      <c r="G2404" s="92">
        <v>0.301750546382289</v>
      </c>
      <c r="H2404" s="92">
        <v>0.0765559140120833</v>
      </c>
      <c r="I2404" s="93">
        <v>100.0</v>
      </c>
      <c r="J2404" s="90"/>
      <c r="K2404" s="90"/>
      <c r="L2404" s="90"/>
      <c r="M2404" s="90"/>
      <c r="N2404" s="90"/>
      <c r="O2404" s="90"/>
      <c r="P2404" s="90"/>
      <c r="Q2404" s="90"/>
      <c r="R2404" s="90"/>
    </row>
    <row r="2405">
      <c r="A2405" s="89" t="s">
        <v>2540</v>
      </c>
      <c r="B2405" s="90">
        <v>100.0</v>
      </c>
      <c r="C2405" s="90">
        <v>2461.0</v>
      </c>
      <c r="D2405" s="90" t="s">
        <v>79</v>
      </c>
      <c r="E2405" s="92">
        <v>1.0</v>
      </c>
      <c r="F2405" s="92">
        <v>0.87731815693669</v>
      </c>
      <c r="G2405" s="92">
        <v>0.301750546382289</v>
      </c>
      <c r="H2405" s="92">
        <v>0.0765559140120833</v>
      </c>
      <c r="I2405" s="93">
        <v>100.0</v>
      </c>
      <c r="J2405" s="90"/>
      <c r="K2405" s="90"/>
      <c r="L2405" s="90"/>
      <c r="M2405" s="90"/>
      <c r="N2405" s="90"/>
      <c r="O2405" s="90"/>
      <c r="P2405" s="90"/>
      <c r="Q2405" s="90"/>
      <c r="R2405" s="90"/>
    </row>
    <row r="2406">
      <c r="A2406" s="89" t="s">
        <v>2541</v>
      </c>
      <c r="B2406" s="90">
        <v>100.0</v>
      </c>
      <c r="C2406" s="90">
        <v>2358.0</v>
      </c>
      <c r="D2406" s="90" t="s">
        <v>79</v>
      </c>
      <c r="E2406" s="92">
        <v>1.0</v>
      </c>
      <c r="F2406" s="92">
        <v>0.848677000938764</v>
      </c>
      <c r="G2406" s="92">
        <v>0.257684837907685</v>
      </c>
      <c r="H2406" s="92">
        <v>0.0725298280192095</v>
      </c>
      <c r="I2406" s="93">
        <v>100.0</v>
      </c>
      <c r="J2406" s="90"/>
      <c r="K2406" s="90"/>
      <c r="L2406" s="90"/>
      <c r="M2406" s="90"/>
      <c r="N2406" s="90"/>
      <c r="O2406" s="90"/>
      <c r="P2406" s="90"/>
      <c r="Q2406" s="90"/>
      <c r="R2406" s="90"/>
    </row>
    <row r="2407">
      <c r="A2407" s="89" t="s">
        <v>2542</v>
      </c>
      <c r="B2407" s="90">
        <v>100.0</v>
      </c>
      <c r="C2407" s="90">
        <v>2358.0</v>
      </c>
      <c r="D2407" s="90" t="s">
        <v>79</v>
      </c>
      <c r="E2407" s="92">
        <v>1.0</v>
      </c>
      <c r="F2407" s="92">
        <v>0.848677000938764</v>
      </c>
      <c r="G2407" s="92">
        <v>0.257684837907685</v>
      </c>
      <c r="H2407" s="92">
        <v>0.0725298280192095</v>
      </c>
      <c r="I2407" s="93">
        <v>100.0</v>
      </c>
      <c r="J2407" s="90"/>
      <c r="K2407" s="90"/>
      <c r="L2407" s="90"/>
      <c r="M2407" s="90"/>
      <c r="N2407" s="90"/>
      <c r="O2407" s="90"/>
      <c r="P2407" s="90"/>
      <c r="Q2407" s="90"/>
      <c r="R2407" s="90"/>
    </row>
    <row r="2408">
      <c r="A2408" s="89" t="s">
        <v>2543</v>
      </c>
      <c r="B2408" s="90">
        <v>100.0</v>
      </c>
      <c r="C2408" s="90">
        <v>2637.0</v>
      </c>
      <c r="D2408" s="90" t="s">
        <v>79</v>
      </c>
      <c r="E2408" s="92">
        <v>1.0</v>
      </c>
      <c r="F2408" s="92">
        <v>0.871791327586371</v>
      </c>
      <c r="G2408" s="92">
        <v>0.319092291365759</v>
      </c>
      <c r="H2408" s="92">
        <v>0.0763818522247569</v>
      </c>
      <c r="I2408" s="93">
        <v>100.0</v>
      </c>
      <c r="J2408" s="90"/>
      <c r="K2408" s="90"/>
      <c r="L2408" s="90"/>
      <c r="M2408" s="90"/>
      <c r="N2408" s="90"/>
      <c r="O2408" s="90"/>
      <c r="P2408" s="90"/>
      <c r="Q2408" s="90"/>
      <c r="R2408" s="90"/>
    </row>
    <row r="2409">
      <c r="A2409" s="89" t="s">
        <v>2544</v>
      </c>
      <c r="B2409" s="90">
        <v>100.0</v>
      </c>
      <c r="C2409" s="90">
        <v>2637.0</v>
      </c>
      <c r="D2409" s="90" t="s">
        <v>79</v>
      </c>
      <c r="E2409" s="92">
        <v>1.0</v>
      </c>
      <c r="F2409" s="92">
        <v>0.871791327586371</v>
      </c>
      <c r="G2409" s="92">
        <v>0.319092291365759</v>
      </c>
      <c r="H2409" s="92">
        <v>0.0763818522247569</v>
      </c>
      <c r="I2409" s="93">
        <v>100.0</v>
      </c>
      <c r="J2409" s="90"/>
      <c r="K2409" s="90"/>
      <c r="L2409" s="90"/>
      <c r="M2409" s="90"/>
      <c r="N2409" s="90"/>
      <c r="O2409" s="90"/>
      <c r="P2409" s="90"/>
      <c r="Q2409" s="90"/>
      <c r="R2409" s="90"/>
    </row>
    <row r="2410">
      <c r="A2410" s="89" t="s">
        <v>2545</v>
      </c>
      <c r="B2410" s="90">
        <v>100.0</v>
      </c>
      <c r="C2410" s="90">
        <v>2537.0</v>
      </c>
      <c r="D2410" s="90" t="s">
        <v>79</v>
      </c>
      <c r="E2410" s="92">
        <v>1.0</v>
      </c>
      <c r="F2410" s="92">
        <v>0.854357822499728</v>
      </c>
      <c r="G2410" s="92">
        <v>0.315719920954725</v>
      </c>
      <c r="H2410" s="92">
        <v>0.0766482869593646</v>
      </c>
      <c r="I2410" s="93">
        <v>100.0</v>
      </c>
      <c r="J2410" s="90"/>
      <c r="K2410" s="90"/>
      <c r="L2410" s="90"/>
      <c r="M2410" s="90"/>
      <c r="N2410" s="90"/>
      <c r="O2410" s="90"/>
      <c r="P2410" s="90"/>
      <c r="Q2410" s="90"/>
      <c r="R2410" s="90"/>
    </row>
    <row r="2411">
      <c r="A2411" s="89" t="s">
        <v>2546</v>
      </c>
      <c r="B2411" s="90">
        <v>100.0</v>
      </c>
      <c r="C2411" s="90">
        <v>2537.0</v>
      </c>
      <c r="D2411" s="90" t="s">
        <v>79</v>
      </c>
      <c r="E2411" s="92">
        <v>1.0</v>
      </c>
      <c r="F2411" s="92">
        <v>0.854357822499728</v>
      </c>
      <c r="G2411" s="92">
        <v>0.315719920954725</v>
      </c>
      <c r="H2411" s="92">
        <v>0.0766482869593646</v>
      </c>
      <c r="I2411" s="93">
        <v>100.0</v>
      </c>
      <c r="J2411" s="90"/>
      <c r="K2411" s="90"/>
      <c r="L2411" s="90"/>
      <c r="M2411" s="90"/>
      <c r="N2411" s="90"/>
      <c r="O2411" s="90"/>
      <c r="P2411" s="90"/>
      <c r="Q2411" s="90"/>
      <c r="R2411" s="90"/>
    </row>
    <row r="2412">
      <c r="A2412" s="89" t="s">
        <v>2547</v>
      </c>
      <c r="B2412" s="90">
        <v>100.0</v>
      </c>
      <c r="C2412" s="90">
        <v>2522.0</v>
      </c>
      <c r="D2412" s="90" t="s">
        <v>79</v>
      </c>
      <c r="E2412" s="92">
        <v>1.0</v>
      </c>
      <c r="F2412" s="92">
        <v>0.888023242186495</v>
      </c>
      <c r="G2412" s="92">
        <v>0.314771337819607</v>
      </c>
      <c r="H2412" s="92">
        <v>0.0772155766285623</v>
      </c>
      <c r="I2412" s="93">
        <v>100.0</v>
      </c>
      <c r="J2412" s="90"/>
      <c r="K2412" s="90"/>
      <c r="L2412" s="90"/>
      <c r="M2412" s="90"/>
      <c r="N2412" s="90"/>
      <c r="O2412" s="90"/>
      <c r="P2412" s="90"/>
      <c r="Q2412" s="90"/>
      <c r="R2412" s="90"/>
    </row>
    <row r="2413">
      <c r="A2413" s="89" t="s">
        <v>2548</v>
      </c>
      <c r="B2413" s="90">
        <v>100.0</v>
      </c>
      <c r="C2413" s="90">
        <v>2522.0</v>
      </c>
      <c r="D2413" s="90" t="s">
        <v>79</v>
      </c>
      <c r="E2413" s="92">
        <v>1.0</v>
      </c>
      <c r="F2413" s="92">
        <v>0.888023242186495</v>
      </c>
      <c r="G2413" s="92">
        <v>0.314771337819607</v>
      </c>
      <c r="H2413" s="92">
        <v>0.0772155766285623</v>
      </c>
      <c r="I2413" s="93">
        <v>100.0</v>
      </c>
      <c r="J2413" s="90"/>
      <c r="K2413" s="90"/>
      <c r="L2413" s="90"/>
      <c r="M2413" s="90"/>
      <c r="N2413" s="90"/>
      <c r="O2413" s="90"/>
      <c r="P2413" s="90"/>
      <c r="Q2413" s="90"/>
      <c r="R2413" s="90"/>
    </row>
    <row r="2414">
      <c r="A2414" s="89" t="s">
        <v>2549</v>
      </c>
      <c r="B2414" s="90">
        <v>100.0</v>
      </c>
      <c r="C2414" s="90">
        <v>2336.0</v>
      </c>
      <c r="D2414" s="90" t="s">
        <v>79</v>
      </c>
      <c r="E2414" s="92">
        <v>1.0</v>
      </c>
      <c r="F2414" s="92">
        <v>0.843367845502017</v>
      </c>
      <c r="G2414" s="92">
        <v>0.292940623797389</v>
      </c>
      <c r="H2414" s="92">
        <v>0.0788468146445972</v>
      </c>
      <c r="I2414" s="93">
        <v>100.0</v>
      </c>
      <c r="J2414" s="90"/>
      <c r="K2414" s="90"/>
      <c r="L2414" s="90"/>
      <c r="M2414" s="90"/>
      <c r="N2414" s="90"/>
      <c r="O2414" s="90"/>
      <c r="P2414" s="90"/>
      <c r="Q2414" s="90"/>
      <c r="R2414" s="90"/>
    </row>
    <row r="2415">
      <c r="A2415" s="89" t="s">
        <v>2550</v>
      </c>
      <c r="B2415" s="90">
        <v>100.0</v>
      </c>
      <c r="C2415" s="90">
        <v>2336.0</v>
      </c>
      <c r="D2415" s="90" t="s">
        <v>79</v>
      </c>
      <c r="E2415" s="92">
        <v>1.0</v>
      </c>
      <c r="F2415" s="92">
        <v>0.843367845502017</v>
      </c>
      <c r="G2415" s="92">
        <v>0.292940623797389</v>
      </c>
      <c r="H2415" s="92">
        <v>0.0788468146445972</v>
      </c>
      <c r="I2415" s="93">
        <v>100.0</v>
      </c>
      <c r="J2415" s="90"/>
      <c r="K2415" s="90"/>
      <c r="L2415" s="90"/>
      <c r="M2415" s="90"/>
      <c r="N2415" s="90"/>
      <c r="O2415" s="90"/>
      <c r="P2415" s="90"/>
      <c r="Q2415" s="90"/>
      <c r="R2415" s="90"/>
    </row>
    <row r="2416">
      <c r="A2416" s="89" t="s">
        <v>2551</v>
      </c>
      <c r="B2416" s="90">
        <v>100.0</v>
      </c>
      <c r="C2416" s="90">
        <v>2541.0</v>
      </c>
      <c r="D2416" s="90" t="s">
        <v>79</v>
      </c>
      <c r="E2416" s="92">
        <v>0.999999999999999</v>
      </c>
      <c r="F2416" s="92">
        <v>0.849372257920566</v>
      </c>
      <c r="G2416" s="92">
        <v>0.278642948557107</v>
      </c>
      <c r="H2416" s="92">
        <v>0.0730307529564858</v>
      </c>
      <c r="I2416" s="93">
        <v>100.0</v>
      </c>
      <c r="J2416" s="90"/>
      <c r="K2416" s="90"/>
      <c r="L2416" s="90"/>
      <c r="M2416" s="90"/>
      <c r="N2416" s="90"/>
      <c r="O2416" s="90"/>
      <c r="P2416" s="90"/>
      <c r="Q2416" s="90"/>
      <c r="R2416" s="90"/>
    </row>
    <row r="2417">
      <c r="A2417" s="89" t="s">
        <v>2552</v>
      </c>
      <c r="B2417" s="90">
        <v>100.0</v>
      </c>
      <c r="C2417" s="90">
        <v>2541.0</v>
      </c>
      <c r="D2417" s="90" t="s">
        <v>79</v>
      </c>
      <c r="E2417" s="92">
        <v>0.999999999999999</v>
      </c>
      <c r="F2417" s="92">
        <v>0.849372257920566</v>
      </c>
      <c r="G2417" s="92">
        <v>0.278642948557107</v>
      </c>
      <c r="H2417" s="92">
        <v>0.0730307529564858</v>
      </c>
      <c r="I2417" s="93">
        <v>100.0</v>
      </c>
      <c r="J2417" s="90"/>
      <c r="K2417" s="90"/>
      <c r="L2417" s="90"/>
      <c r="M2417" s="90"/>
      <c r="N2417" s="90"/>
      <c r="O2417" s="90"/>
      <c r="P2417" s="90"/>
      <c r="Q2417" s="90"/>
      <c r="R2417" s="90"/>
    </row>
    <row r="2418">
      <c r="A2418" s="89" t="s">
        <v>2553</v>
      </c>
      <c r="B2418" s="90">
        <v>100.0</v>
      </c>
      <c r="C2418" s="90">
        <v>2708.0</v>
      </c>
      <c r="D2418" s="90" t="s">
        <v>79</v>
      </c>
      <c r="E2418" s="92">
        <v>1.0</v>
      </c>
      <c r="F2418" s="92">
        <v>0.837554090986106</v>
      </c>
      <c r="G2418" s="92">
        <v>0.323111883560447</v>
      </c>
      <c r="H2418" s="92">
        <v>0.0750429004431127</v>
      </c>
      <c r="I2418" s="93">
        <v>100.0</v>
      </c>
      <c r="J2418" s="90"/>
      <c r="K2418" s="90"/>
      <c r="L2418" s="90"/>
      <c r="M2418" s="90"/>
      <c r="N2418" s="90"/>
      <c r="O2418" s="90"/>
      <c r="P2418" s="90"/>
      <c r="Q2418" s="90"/>
      <c r="R2418" s="90"/>
    </row>
    <row r="2419">
      <c r="A2419" s="89" t="s">
        <v>2554</v>
      </c>
      <c r="B2419" s="90">
        <v>100.0</v>
      </c>
      <c r="C2419" s="90">
        <v>2708.0</v>
      </c>
      <c r="D2419" s="90" t="s">
        <v>79</v>
      </c>
      <c r="E2419" s="92">
        <v>1.0</v>
      </c>
      <c r="F2419" s="92">
        <v>0.837554090986106</v>
      </c>
      <c r="G2419" s="92">
        <v>0.323111883560447</v>
      </c>
      <c r="H2419" s="92">
        <v>0.0750429004431127</v>
      </c>
      <c r="I2419" s="93">
        <v>100.0</v>
      </c>
      <c r="J2419" s="90"/>
      <c r="K2419" s="90"/>
      <c r="L2419" s="90"/>
      <c r="M2419" s="90"/>
      <c r="N2419" s="90"/>
      <c r="O2419" s="90"/>
      <c r="P2419" s="90"/>
      <c r="Q2419" s="90"/>
      <c r="R2419" s="90"/>
    </row>
    <row r="2420">
      <c r="A2420" s="89" t="s">
        <v>2555</v>
      </c>
      <c r="B2420" s="90">
        <v>100.0</v>
      </c>
      <c r="C2420" s="90">
        <v>2593.0</v>
      </c>
      <c r="D2420" s="90" t="s">
        <v>79</v>
      </c>
      <c r="E2420" s="92">
        <v>1.0</v>
      </c>
      <c r="F2420" s="92">
        <v>0.855000125456267</v>
      </c>
      <c r="G2420" s="92">
        <v>0.307921665672349</v>
      </c>
      <c r="H2420" s="92">
        <v>0.0758541685486014</v>
      </c>
      <c r="I2420" s="93">
        <v>100.0</v>
      </c>
      <c r="J2420" s="90"/>
      <c r="K2420" s="90"/>
      <c r="L2420" s="90"/>
      <c r="M2420" s="90"/>
      <c r="N2420" s="90"/>
      <c r="O2420" s="90"/>
      <c r="P2420" s="90"/>
      <c r="Q2420" s="90"/>
      <c r="R2420" s="90"/>
    </row>
    <row r="2421">
      <c r="A2421" s="89" t="s">
        <v>2556</v>
      </c>
      <c r="B2421" s="90">
        <v>100.0</v>
      </c>
      <c r="C2421" s="90">
        <v>2593.0</v>
      </c>
      <c r="D2421" s="90" t="s">
        <v>79</v>
      </c>
      <c r="E2421" s="92">
        <v>1.0</v>
      </c>
      <c r="F2421" s="92">
        <v>0.855000125456267</v>
      </c>
      <c r="G2421" s="92">
        <v>0.307921665672349</v>
      </c>
      <c r="H2421" s="92">
        <v>0.0758541685486014</v>
      </c>
      <c r="I2421" s="93">
        <v>100.0</v>
      </c>
      <c r="J2421" s="90"/>
      <c r="K2421" s="90"/>
      <c r="L2421" s="90"/>
      <c r="M2421" s="90"/>
      <c r="N2421" s="90"/>
      <c r="O2421" s="90"/>
      <c r="P2421" s="90"/>
      <c r="Q2421" s="90"/>
      <c r="R2421" s="90"/>
    </row>
    <row r="2422">
      <c r="A2422" s="89" t="s">
        <v>2557</v>
      </c>
      <c r="B2422" s="90">
        <v>100.0</v>
      </c>
      <c r="C2422" s="90">
        <v>2802.0</v>
      </c>
      <c r="D2422" s="90" t="s">
        <v>79</v>
      </c>
      <c r="E2422" s="92">
        <v>0.999999999999999</v>
      </c>
      <c r="F2422" s="92">
        <v>0.851723884897858</v>
      </c>
      <c r="G2422" s="92">
        <v>0.337616483955264</v>
      </c>
      <c r="H2422" s="92">
        <v>0.0755865508043751</v>
      </c>
      <c r="I2422" s="93">
        <v>100.0</v>
      </c>
      <c r="J2422" s="90"/>
      <c r="K2422" s="90"/>
      <c r="L2422" s="90"/>
      <c r="M2422" s="90"/>
      <c r="N2422" s="90"/>
      <c r="O2422" s="90"/>
      <c r="P2422" s="90"/>
      <c r="Q2422" s="90"/>
      <c r="R2422" s="90"/>
    </row>
    <row r="2423">
      <c r="A2423" s="89" t="s">
        <v>2558</v>
      </c>
      <c r="B2423" s="90">
        <v>100.0</v>
      </c>
      <c r="C2423" s="90">
        <v>2802.0</v>
      </c>
      <c r="D2423" s="90" t="s">
        <v>79</v>
      </c>
      <c r="E2423" s="92">
        <v>0.999999999999999</v>
      </c>
      <c r="F2423" s="92">
        <v>0.851723884897858</v>
      </c>
      <c r="G2423" s="92">
        <v>0.337616483955264</v>
      </c>
      <c r="H2423" s="92">
        <v>0.0755865508043751</v>
      </c>
      <c r="I2423" s="93">
        <v>100.0</v>
      </c>
      <c r="J2423" s="90"/>
      <c r="K2423" s="90"/>
      <c r="L2423" s="90"/>
      <c r="M2423" s="90"/>
      <c r="N2423" s="90"/>
      <c r="O2423" s="90"/>
      <c r="P2423" s="90"/>
      <c r="Q2423" s="90"/>
      <c r="R2423" s="90"/>
    </row>
    <row r="2424">
      <c r="A2424" s="89" t="s">
        <v>721</v>
      </c>
      <c r="B2424" s="90">
        <v>100.0</v>
      </c>
      <c r="C2424" s="90">
        <v>2356.0</v>
      </c>
      <c r="D2424" s="90" t="s">
        <v>79</v>
      </c>
      <c r="E2424" s="92">
        <v>1.0</v>
      </c>
      <c r="F2424" s="92">
        <v>0.835011172812918</v>
      </c>
      <c r="G2424" s="92">
        <v>0.274946022502421</v>
      </c>
      <c r="H2424" s="92">
        <v>0.0736467191169872</v>
      </c>
      <c r="I2424" s="93">
        <v>100.0</v>
      </c>
      <c r="J2424" s="90"/>
      <c r="K2424" s="90"/>
      <c r="L2424" s="90"/>
      <c r="M2424" s="90"/>
      <c r="N2424" s="90"/>
      <c r="O2424" s="90"/>
      <c r="P2424" s="90"/>
      <c r="Q2424" s="90"/>
      <c r="R2424" s="90"/>
    </row>
    <row r="2425">
      <c r="A2425" s="89" t="s">
        <v>727</v>
      </c>
      <c r="B2425" s="90">
        <v>100.0</v>
      </c>
      <c r="C2425" s="90">
        <v>2356.0</v>
      </c>
      <c r="D2425" s="90" t="s">
        <v>79</v>
      </c>
      <c r="E2425" s="92">
        <v>1.0</v>
      </c>
      <c r="F2425" s="92">
        <v>0.835011172812918</v>
      </c>
      <c r="G2425" s="92">
        <v>0.274946022502421</v>
      </c>
      <c r="H2425" s="92">
        <v>0.0736467191169872</v>
      </c>
      <c r="I2425" s="93">
        <v>100.0</v>
      </c>
      <c r="J2425" s="90"/>
      <c r="K2425" s="90"/>
      <c r="L2425" s="90"/>
      <c r="M2425" s="90"/>
      <c r="N2425" s="90"/>
      <c r="O2425" s="90"/>
      <c r="P2425" s="90"/>
      <c r="Q2425" s="90"/>
      <c r="R2425" s="90"/>
    </row>
    <row r="2426">
      <c r="A2426" s="89" t="s">
        <v>2559</v>
      </c>
      <c r="B2426" s="90">
        <v>100.0</v>
      </c>
      <c r="C2426" s="90">
        <v>2429.0</v>
      </c>
      <c r="D2426" s="90" t="s">
        <v>79</v>
      </c>
      <c r="E2426" s="92">
        <v>1.0</v>
      </c>
      <c r="F2426" s="92">
        <v>0.863261421015475</v>
      </c>
      <c r="G2426" s="92">
        <v>0.272295327774424</v>
      </c>
      <c r="H2426" s="92">
        <v>0.0745108585867651</v>
      </c>
      <c r="I2426" s="93">
        <v>100.0</v>
      </c>
      <c r="J2426" s="90"/>
      <c r="K2426" s="90"/>
      <c r="L2426" s="90"/>
      <c r="M2426" s="90"/>
      <c r="N2426" s="90"/>
      <c r="O2426" s="90"/>
      <c r="P2426" s="90"/>
      <c r="Q2426" s="90"/>
      <c r="R2426" s="90"/>
    </row>
    <row r="2427">
      <c r="A2427" s="89" t="s">
        <v>2560</v>
      </c>
      <c r="B2427" s="90">
        <v>100.0</v>
      </c>
      <c r="C2427" s="90">
        <v>2429.0</v>
      </c>
      <c r="D2427" s="90" t="s">
        <v>79</v>
      </c>
      <c r="E2427" s="92">
        <v>1.0</v>
      </c>
      <c r="F2427" s="92">
        <v>0.863261421015475</v>
      </c>
      <c r="G2427" s="92">
        <v>0.272295327774424</v>
      </c>
      <c r="H2427" s="92">
        <v>0.0745108585867651</v>
      </c>
      <c r="I2427" s="93">
        <v>100.0</v>
      </c>
      <c r="J2427" s="90"/>
      <c r="K2427" s="90"/>
      <c r="L2427" s="90"/>
      <c r="M2427" s="90"/>
      <c r="N2427" s="90"/>
      <c r="O2427" s="90"/>
      <c r="P2427" s="90"/>
      <c r="Q2427" s="90"/>
      <c r="R2427" s="90"/>
    </row>
    <row r="2428">
      <c r="A2428" s="89" t="s">
        <v>2561</v>
      </c>
      <c r="B2428" s="90">
        <v>100.0</v>
      </c>
      <c r="C2428" s="90">
        <v>2859.0</v>
      </c>
      <c r="D2428" s="90" t="s">
        <v>79</v>
      </c>
      <c r="E2428" s="92">
        <v>1.0</v>
      </c>
      <c r="F2428" s="92">
        <v>0.80665079746372</v>
      </c>
      <c r="G2428" s="92">
        <v>0.344410129796147</v>
      </c>
      <c r="H2428" s="92">
        <v>0.0767995335837768</v>
      </c>
      <c r="I2428" s="93">
        <v>100.0</v>
      </c>
      <c r="J2428" s="90"/>
      <c r="K2428" s="90"/>
      <c r="L2428" s="90"/>
      <c r="M2428" s="90"/>
      <c r="N2428" s="90"/>
      <c r="O2428" s="90"/>
      <c r="P2428" s="90"/>
      <c r="Q2428" s="90"/>
      <c r="R2428" s="90"/>
    </row>
    <row r="2429">
      <c r="A2429" s="89" t="s">
        <v>2562</v>
      </c>
      <c r="B2429" s="90">
        <v>100.0</v>
      </c>
      <c r="C2429" s="90">
        <v>2859.0</v>
      </c>
      <c r="D2429" s="90" t="s">
        <v>79</v>
      </c>
      <c r="E2429" s="92">
        <v>1.0</v>
      </c>
      <c r="F2429" s="92">
        <v>0.80665079746372</v>
      </c>
      <c r="G2429" s="92">
        <v>0.344410129796147</v>
      </c>
      <c r="H2429" s="92">
        <v>0.0767995335837768</v>
      </c>
      <c r="I2429" s="93">
        <v>100.0</v>
      </c>
      <c r="J2429" s="90"/>
      <c r="K2429" s="90"/>
      <c r="L2429" s="90"/>
      <c r="M2429" s="90"/>
      <c r="N2429" s="90"/>
      <c r="O2429" s="90"/>
      <c r="P2429" s="90"/>
      <c r="Q2429" s="90"/>
      <c r="R2429" s="90"/>
    </row>
    <row r="2430">
      <c r="A2430" s="89" t="s">
        <v>2563</v>
      </c>
      <c r="B2430" s="90">
        <v>100.0</v>
      </c>
      <c r="C2430" s="90">
        <v>2359.0</v>
      </c>
      <c r="D2430" s="90" t="s">
        <v>79</v>
      </c>
      <c r="E2430" s="92">
        <v>1.0</v>
      </c>
      <c r="F2430" s="92">
        <v>0.846021566793967</v>
      </c>
      <c r="G2430" s="92">
        <v>0.255014251583015</v>
      </c>
      <c r="H2430" s="92">
        <v>0.0725328225231579</v>
      </c>
      <c r="I2430" s="93">
        <v>100.0</v>
      </c>
      <c r="J2430" s="90"/>
      <c r="K2430" s="90"/>
      <c r="L2430" s="90"/>
      <c r="M2430" s="90"/>
      <c r="N2430" s="90"/>
      <c r="O2430" s="90"/>
      <c r="P2430" s="90"/>
      <c r="Q2430" s="90"/>
      <c r="R2430" s="90"/>
    </row>
    <row r="2431">
      <c r="A2431" s="89" t="s">
        <v>2564</v>
      </c>
      <c r="B2431" s="90">
        <v>100.0</v>
      </c>
      <c r="C2431" s="90">
        <v>2359.0</v>
      </c>
      <c r="D2431" s="90" t="s">
        <v>79</v>
      </c>
      <c r="E2431" s="92">
        <v>1.0</v>
      </c>
      <c r="F2431" s="92">
        <v>0.846021566793967</v>
      </c>
      <c r="G2431" s="92">
        <v>0.255014251583015</v>
      </c>
      <c r="H2431" s="92">
        <v>0.0725328225231579</v>
      </c>
      <c r="I2431" s="93">
        <v>100.0</v>
      </c>
      <c r="J2431" s="90"/>
      <c r="K2431" s="90"/>
      <c r="L2431" s="90"/>
      <c r="M2431" s="90"/>
      <c r="N2431" s="90"/>
      <c r="O2431" s="90"/>
      <c r="P2431" s="90"/>
      <c r="Q2431" s="90"/>
      <c r="R2431" s="90"/>
    </row>
    <row r="2432">
      <c r="A2432" s="89" t="s">
        <v>2565</v>
      </c>
      <c r="B2432" s="90">
        <v>100.0</v>
      </c>
      <c r="C2432" s="90">
        <v>2270.0</v>
      </c>
      <c r="D2432" s="90" t="s">
        <v>79</v>
      </c>
      <c r="E2432" s="92">
        <v>1.0</v>
      </c>
      <c r="F2432" s="92">
        <v>0.86237942162145</v>
      </c>
      <c r="G2432" s="92">
        <v>0.260333487070504</v>
      </c>
      <c r="H2432" s="92">
        <v>0.0748410371449793</v>
      </c>
      <c r="I2432" s="93">
        <v>100.0</v>
      </c>
      <c r="J2432" s="90"/>
      <c r="K2432" s="90"/>
      <c r="L2432" s="90"/>
      <c r="M2432" s="90"/>
      <c r="N2432" s="90"/>
      <c r="O2432" s="90"/>
      <c r="P2432" s="90"/>
      <c r="Q2432" s="90"/>
      <c r="R2432" s="90"/>
    </row>
    <row r="2433">
      <c r="A2433" s="89" t="s">
        <v>2566</v>
      </c>
      <c r="B2433" s="90">
        <v>100.0</v>
      </c>
      <c r="C2433" s="90">
        <v>2270.0</v>
      </c>
      <c r="D2433" s="90" t="s">
        <v>79</v>
      </c>
      <c r="E2433" s="92">
        <v>1.0</v>
      </c>
      <c r="F2433" s="92">
        <v>0.86237942162145</v>
      </c>
      <c r="G2433" s="92">
        <v>0.260333487070504</v>
      </c>
      <c r="H2433" s="92">
        <v>0.0748410371449793</v>
      </c>
      <c r="I2433" s="93">
        <v>100.0</v>
      </c>
      <c r="J2433" s="90"/>
      <c r="K2433" s="90"/>
      <c r="L2433" s="90"/>
      <c r="M2433" s="90"/>
      <c r="N2433" s="90"/>
      <c r="O2433" s="90"/>
      <c r="P2433" s="90"/>
      <c r="Q2433" s="90"/>
      <c r="R2433" s="90"/>
    </row>
    <row r="2434">
      <c r="A2434" s="89" t="s">
        <v>2567</v>
      </c>
      <c r="B2434" s="90">
        <v>100.0</v>
      </c>
      <c r="C2434" s="90">
        <v>2350.0</v>
      </c>
      <c r="D2434" s="90" t="s">
        <v>79</v>
      </c>
      <c r="E2434" s="92">
        <v>1.0</v>
      </c>
      <c r="F2434" s="92">
        <v>0.832948416967165</v>
      </c>
      <c r="G2434" s="92">
        <v>0.262492533874293</v>
      </c>
      <c r="H2434" s="92">
        <v>0.0724515652590706</v>
      </c>
      <c r="I2434" s="93">
        <v>100.0</v>
      </c>
      <c r="J2434" s="90"/>
      <c r="K2434" s="90"/>
      <c r="L2434" s="90"/>
      <c r="M2434" s="90"/>
      <c r="N2434" s="90"/>
      <c r="O2434" s="90"/>
      <c r="P2434" s="90"/>
      <c r="Q2434" s="90"/>
      <c r="R2434" s="90"/>
    </row>
    <row r="2435">
      <c r="A2435" s="89" t="s">
        <v>2568</v>
      </c>
      <c r="B2435" s="90">
        <v>100.0</v>
      </c>
      <c r="C2435" s="90">
        <v>2350.0</v>
      </c>
      <c r="D2435" s="90" t="s">
        <v>79</v>
      </c>
      <c r="E2435" s="92">
        <v>1.0</v>
      </c>
      <c r="F2435" s="92">
        <v>0.832948416967165</v>
      </c>
      <c r="G2435" s="92">
        <v>0.262492533874293</v>
      </c>
      <c r="H2435" s="92">
        <v>0.0724515652590706</v>
      </c>
      <c r="I2435" s="93">
        <v>100.0</v>
      </c>
      <c r="J2435" s="90"/>
      <c r="K2435" s="90"/>
      <c r="L2435" s="90"/>
      <c r="M2435" s="90"/>
      <c r="N2435" s="90"/>
      <c r="O2435" s="90"/>
      <c r="P2435" s="90"/>
      <c r="Q2435" s="90"/>
      <c r="R2435" s="90"/>
    </row>
    <row r="2436">
      <c r="A2436" s="89" t="s">
        <v>2569</v>
      </c>
      <c r="B2436" s="90">
        <v>100.0</v>
      </c>
      <c r="C2436" s="90">
        <v>2439.0</v>
      </c>
      <c r="D2436" s="90" t="s">
        <v>79</v>
      </c>
      <c r="E2436" s="92">
        <v>1.0</v>
      </c>
      <c r="F2436" s="92">
        <v>0.828864366712317</v>
      </c>
      <c r="G2436" s="92">
        <v>0.274410414103511</v>
      </c>
      <c r="H2436" s="92">
        <v>0.0742476146850761</v>
      </c>
      <c r="I2436" s="93">
        <v>100.0</v>
      </c>
      <c r="J2436" s="90"/>
      <c r="K2436" s="90"/>
      <c r="L2436" s="90"/>
      <c r="M2436" s="90"/>
      <c r="N2436" s="90"/>
      <c r="O2436" s="90"/>
      <c r="P2436" s="90"/>
      <c r="Q2436" s="90"/>
      <c r="R2436" s="90"/>
    </row>
    <row r="2437">
      <c r="A2437" s="89" t="s">
        <v>2570</v>
      </c>
      <c r="B2437" s="90">
        <v>100.0</v>
      </c>
      <c r="C2437" s="90">
        <v>2439.0</v>
      </c>
      <c r="D2437" s="90" t="s">
        <v>79</v>
      </c>
      <c r="E2437" s="92">
        <v>1.0</v>
      </c>
      <c r="F2437" s="92">
        <v>0.828864366712317</v>
      </c>
      <c r="G2437" s="92">
        <v>0.274410414103511</v>
      </c>
      <c r="H2437" s="92">
        <v>0.0742476146850761</v>
      </c>
      <c r="I2437" s="93">
        <v>100.0</v>
      </c>
      <c r="J2437" s="90"/>
      <c r="K2437" s="90"/>
      <c r="L2437" s="90"/>
      <c r="M2437" s="90"/>
      <c r="N2437" s="90"/>
      <c r="O2437" s="90"/>
      <c r="P2437" s="90"/>
      <c r="Q2437" s="90"/>
      <c r="R2437" s="90"/>
    </row>
    <row r="2438">
      <c r="A2438" s="89" t="s">
        <v>2571</v>
      </c>
      <c r="B2438" s="90">
        <v>100.0</v>
      </c>
      <c r="C2438" s="90">
        <v>2236.0</v>
      </c>
      <c r="D2438" s="90" t="s">
        <v>79</v>
      </c>
      <c r="E2438" s="92">
        <v>1.0</v>
      </c>
      <c r="F2438" s="92">
        <v>0.853607091586626</v>
      </c>
      <c r="G2438" s="92">
        <v>0.2736693090703</v>
      </c>
      <c r="H2438" s="92">
        <v>0.0766878023953045</v>
      </c>
      <c r="I2438" s="93">
        <v>100.0</v>
      </c>
      <c r="J2438" s="90"/>
      <c r="K2438" s="90"/>
      <c r="L2438" s="90"/>
      <c r="M2438" s="90"/>
      <c r="N2438" s="90"/>
      <c r="O2438" s="90"/>
      <c r="P2438" s="90"/>
      <c r="Q2438" s="90"/>
      <c r="R2438" s="90"/>
    </row>
    <row r="2439">
      <c r="A2439" s="89" t="s">
        <v>2572</v>
      </c>
      <c r="B2439" s="90">
        <v>100.0</v>
      </c>
      <c r="C2439" s="90">
        <v>2236.0</v>
      </c>
      <c r="D2439" s="90" t="s">
        <v>79</v>
      </c>
      <c r="E2439" s="92">
        <v>1.0</v>
      </c>
      <c r="F2439" s="92">
        <v>0.853607091586626</v>
      </c>
      <c r="G2439" s="92">
        <v>0.2736693090703</v>
      </c>
      <c r="H2439" s="92">
        <v>0.0766878023953045</v>
      </c>
      <c r="I2439" s="93">
        <v>100.0</v>
      </c>
      <c r="J2439" s="90"/>
      <c r="K2439" s="90"/>
      <c r="L2439" s="90"/>
      <c r="M2439" s="90"/>
      <c r="N2439" s="90"/>
      <c r="O2439" s="90"/>
      <c r="P2439" s="90"/>
      <c r="Q2439" s="90"/>
      <c r="R2439" s="90"/>
    </row>
    <row r="2440">
      <c r="A2440" s="89" t="s">
        <v>2573</v>
      </c>
      <c r="B2440" s="90">
        <v>100.0</v>
      </c>
      <c r="C2440" s="90">
        <v>2812.0</v>
      </c>
      <c r="D2440" s="90" t="s">
        <v>79</v>
      </c>
      <c r="E2440" s="92">
        <v>1.0</v>
      </c>
      <c r="F2440" s="92">
        <v>0.843384296771375</v>
      </c>
      <c r="G2440" s="92">
        <v>0.287919800929823</v>
      </c>
      <c r="H2440" s="92">
        <v>0.0707903893605266</v>
      </c>
      <c r="I2440" s="93">
        <v>100.0</v>
      </c>
      <c r="J2440" s="90"/>
      <c r="K2440" s="90"/>
      <c r="L2440" s="90"/>
      <c r="M2440" s="90"/>
      <c r="N2440" s="90"/>
      <c r="O2440" s="90"/>
      <c r="P2440" s="90"/>
      <c r="Q2440" s="90"/>
      <c r="R2440" s="90"/>
    </row>
    <row r="2441">
      <c r="A2441" s="89" t="s">
        <v>2574</v>
      </c>
      <c r="B2441" s="90">
        <v>100.0</v>
      </c>
      <c r="C2441" s="90">
        <v>2812.0</v>
      </c>
      <c r="D2441" s="90" t="s">
        <v>79</v>
      </c>
      <c r="E2441" s="92">
        <v>1.0</v>
      </c>
      <c r="F2441" s="92">
        <v>0.843384296771375</v>
      </c>
      <c r="G2441" s="92">
        <v>0.287919800929823</v>
      </c>
      <c r="H2441" s="92">
        <v>0.0707903893605266</v>
      </c>
      <c r="I2441" s="93">
        <v>100.0</v>
      </c>
      <c r="J2441" s="90"/>
      <c r="K2441" s="90"/>
      <c r="L2441" s="90"/>
      <c r="M2441" s="90"/>
      <c r="N2441" s="90"/>
      <c r="O2441" s="90"/>
      <c r="P2441" s="90"/>
      <c r="Q2441" s="90"/>
      <c r="R2441" s="90"/>
    </row>
    <row r="2442">
      <c r="A2442" s="89" t="s">
        <v>2575</v>
      </c>
      <c r="B2442" s="90">
        <v>100.0</v>
      </c>
      <c r="C2442" s="90">
        <v>2661.0</v>
      </c>
      <c r="D2442" s="90" t="s">
        <v>79</v>
      </c>
      <c r="E2442" s="92">
        <v>1.0</v>
      </c>
      <c r="F2442" s="92">
        <v>0.839223303657106</v>
      </c>
      <c r="G2442" s="92">
        <v>0.318252808539735</v>
      </c>
      <c r="H2442" s="92">
        <v>0.0758037378234036</v>
      </c>
      <c r="I2442" s="93">
        <v>100.0</v>
      </c>
      <c r="J2442" s="90"/>
      <c r="K2442" s="90"/>
      <c r="L2442" s="90"/>
      <c r="M2442" s="90"/>
      <c r="N2442" s="90"/>
      <c r="O2442" s="90"/>
      <c r="P2442" s="90"/>
      <c r="Q2442" s="90"/>
      <c r="R2442" s="90"/>
    </row>
    <row r="2443">
      <c r="A2443" s="89" t="s">
        <v>2576</v>
      </c>
      <c r="B2443" s="90">
        <v>100.0</v>
      </c>
      <c r="C2443" s="90">
        <v>2661.0</v>
      </c>
      <c r="D2443" s="90" t="s">
        <v>79</v>
      </c>
      <c r="E2443" s="92">
        <v>1.0</v>
      </c>
      <c r="F2443" s="92">
        <v>0.839223303657106</v>
      </c>
      <c r="G2443" s="92">
        <v>0.318252808539735</v>
      </c>
      <c r="H2443" s="92">
        <v>0.0758037378234036</v>
      </c>
      <c r="I2443" s="93">
        <v>100.0</v>
      </c>
      <c r="J2443" s="90"/>
      <c r="K2443" s="90"/>
      <c r="L2443" s="90"/>
      <c r="M2443" s="90"/>
      <c r="N2443" s="90"/>
      <c r="O2443" s="90"/>
      <c r="P2443" s="90"/>
      <c r="Q2443" s="90"/>
      <c r="R2443" s="90"/>
    </row>
    <row r="2444">
      <c r="A2444" s="89" t="s">
        <v>2577</v>
      </c>
      <c r="B2444" s="90">
        <v>100.0</v>
      </c>
      <c r="C2444" s="90">
        <v>2528.0</v>
      </c>
      <c r="D2444" s="90" t="s">
        <v>79</v>
      </c>
      <c r="E2444" s="92">
        <v>1.0</v>
      </c>
      <c r="F2444" s="92">
        <v>0.84834398680008</v>
      </c>
      <c r="G2444" s="92">
        <v>0.304947709647445</v>
      </c>
      <c r="H2444" s="92">
        <v>0.0751493796180622</v>
      </c>
      <c r="I2444" s="93">
        <v>100.0</v>
      </c>
      <c r="J2444" s="90"/>
      <c r="K2444" s="90"/>
      <c r="L2444" s="90"/>
      <c r="M2444" s="90"/>
      <c r="N2444" s="90"/>
      <c r="O2444" s="90"/>
      <c r="P2444" s="90"/>
      <c r="Q2444" s="90"/>
      <c r="R2444" s="90"/>
    </row>
    <row r="2445">
      <c r="A2445" s="89" t="s">
        <v>2578</v>
      </c>
      <c r="B2445" s="90">
        <v>100.0</v>
      </c>
      <c r="C2445" s="90">
        <v>2528.0</v>
      </c>
      <c r="D2445" s="90" t="s">
        <v>79</v>
      </c>
      <c r="E2445" s="92">
        <v>1.0</v>
      </c>
      <c r="F2445" s="92">
        <v>0.84834398680008</v>
      </c>
      <c r="G2445" s="92">
        <v>0.304947709647445</v>
      </c>
      <c r="H2445" s="92">
        <v>0.0751493796180622</v>
      </c>
      <c r="I2445" s="93">
        <v>100.0</v>
      </c>
      <c r="J2445" s="90"/>
      <c r="K2445" s="90"/>
      <c r="L2445" s="90"/>
      <c r="M2445" s="90"/>
      <c r="N2445" s="90"/>
      <c r="O2445" s="90"/>
      <c r="P2445" s="90"/>
      <c r="Q2445" s="90"/>
      <c r="R2445" s="90"/>
    </row>
    <row r="2446">
      <c r="A2446" s="89" t="s">
        <v>734</v>
      </c>
      <c r="B2446" s="90">
        <v>100.0</v>
      </c>
      <c r="C2446" s="90">
        <v>2593.0</v>
      </c>
      <c r="D2446" s="90" t="s">
        <v>79</v>
      </c>
      <c r="E2446" s="92">
        <v>1.0</v>
      </c>
      <c r="F2446" s="92">
        <v>0.841339817173983</v>
      </c>
      <c r="G2446" s="92">
        <v>0.290234834645627</v>
      </c>
      <c r="H2446" s="92">
        <v>0.0737993044754273</v>
      </c>
      <c r="I2446" s="93">
        <v>100.0</v>
      </c>
      <c r="J2446" s="90"/>
      <c r="K2446" s="90"/>
      <c r="L2446" s="90"/>
      <c r="M2446" s="90"/>
      <c r="N2446" s="90"/>
      <c r="O2446" s="90"/>
      <c r="P2446" s="90"/>
      <c r="Q2446" s="90"/>
      <c r="R2446" s="90"/>
    </row>
    <row r="2447">
      <c r="A2447" s="89" t="s">
        <v>740</v>
      </c>
      <c r="B2447" s="90">
        <v>100.0</v>
      </c>
      <c r="C2447" s="90">
        <v>2593.0</v>
      </c>
      <c r="D2447" s="90" t="s">
        <v>79</v>
      </c>
      <c r="E2447" s="92">
        <v>1.0</v>
      </c>
      <c r="F2447" s="92">
        <v>0.841339817173983</v>
      </c>
      <c r="G2447" s="92">
        <v>0.290234834645627</v>
      </c>
      <c r="H2447" s="92">
        <v>0.0737993044754273</v>
      </c>
      <c r="I2447" s="93">
        <v>100.0</v>
      </c>
      <c r="J2447" s="90"/>
      <c r="K2447" s="90"/>
      <c r="L2447" s="90"/>
      <c r="M2447" s="90"/>
      <c r="N2447" s="90"/>
      <c r="O2447" s="90"/>
      <c r="P2447" s="90"/>
      <c r="Q2447" s="90"/>
      <c r="R2447" s="90"/>
    </row>
    <row r="2448">
      <c r="A2448" s="89" t="s">
        <v>2579</v>
      </c>
      <c r="B2448" s="90">
        <v>100.0</v>
      </c>
      <c r="C2448" s="90">
        <v>2307.0</v>
      </c>
      <c r="D2448" s="90" t="s">
        <v>79</v>
      </c>
      <c r="E2448" s="92">
        <v>1.0</v>
      </c>
      <c r="F2448" s="92">
        <v>0.856583060961743</v>
      </c>
      <c r="G2448" s="92">
        <v>0.263487185550408</v>
      </c>
      <c r="H2448" s="92">
        <v>0.0757390408258814</v>
      </c>
      <c r="I2448" s="93">
        <v>100.0</v>
      </c>
      <c r="J2448" s="90"/>
      <c r="K2448" s="90"/>
      <c r="L2448" s="90"/>
      <c r="M2448" s="90"/>
      <c r="N2448" s="90"/>
      <c r="O2448" s="90"/>
      <c r="P2448" s="90"/>
      <c r="Q2448" s="90"/>
      <c r="R2448" s="90"/>
    </row>
    <row r="2449">
      <c r="A2449" s="89" t="s">
        <v>2580</v>
      </c>
      <c r="B2449" s="90">
        <v>100.0</v>
      </c>
      <c r="C2449" s="90">
        <v>2307.0</v>
      </c>
      <c r="D2449" s="90" t="s">
        <v>79</v>
      </c>
      <c r="E2449" s="92">
        <v>1.0</v>
      </c>
      <c r="F2449" s="92">
        <v>0.856583060961743</v>
      </c>
      <c r="G2449" s="92">
        <v>0.263487185550408</v>
      </c>
      <c r="H2449" s="92">
        <v>0.0757390408258814</v>
      </c>
      <c r="I2449" s="93">
        <v>100.0</v>
      </c>
      <c r="J2449" s="90"/>
      <c r="K2449" s="90"/>
      <c r="L2449" s="90"/>
      <c r="M2449" s="90"/>
      <c r="N2449" s="90"/>
      <c r="O2449" s="90"/>
      <c r="P2449" s="90"/>
      <c r="Q2449" s="90"/>
      <c r="R2449" s="90"/>
    </row>
    <row r="2450">
      <c r="A2450" s="89" t="s">
        <v>2581</v>
      </c>
      <c r="B2450" s="90">
        <v>100.0</v>
      </c>
      <c r="C2450" s="90">
        <v>2625.0</v>
      </c>
      <c r="D2450" s="90" t="s">
        <v>79</v>
      </c>
      <c r="E2450" s="92">
        <v>1.0</v>
      </c>
      <c r="F2450" s="92">
        <v>0.858323869279814</v>
      </c>
      <c r="G2450" s="92">
        <v>0.316045928725458</v>
      </c>
      <c r="H2450" s="92">
        <v>0.0757128161267407</v>
      </c>
      <c r="I2450" s="93">
        <v>100.0</v>
      </c>
      <c r="J2450" s="90"/>
      <c r="K2450" s="90"/>
      <c r="L2450" s="90"/>
      <c r="M2450" s="90"/>
      <c r="N2450" s="90"/>
      <c r="O2450" s="90"/>
      <c r="P2450" s="90"/>
      <c r="Q2450" s="90"/>
      <c r="R2450" s="90"/>
    </row>
    <row r="2451">
      <c r="A2451" s="89" t="s">
        <v>2582</v>
      </c>
      <c r="B2451" s="90">
        <v>100.0</v>
      </c>
      <c r="C2451" s="90">
        <v>2625.0</v>
      </c>
      <c r="D2451" s="90" t="s">
        <v>79</v>
      </c>
      <c r="E2451" s="92">
        <v>1.0</v>
      </c>
      <c r="F2451" s="92">
        <v>0.858323869279814</v>
      </c>
      <c r="G2451" s="92">
        <v>0.316045928725458</v>
      </c>
      <c r="H2451" s="92">
        <v>0.0757128161267407</v>
      </c>
      <c r="I2451" s="93">
        <v>100.0</v>
      </c>
      <c r="J2451" s="90"/>
      <c r="K2451" s="90"/>
      <c r="L2451" s="90"/>
      <c r="M2451" s="90"/>
      <c r="N2451" s="90"/>
      <c r="O2451" s="90"/>
      <c r="P2451" s="90"/>
      <c r="Q2451" s="90"/>
      <c r="R2451" s="90"/>
    </row>
    <row r="2452">
      <c r="A2452" s="89" t="s">
        <v>2583</v>
      </c>
      <c r="B2452" s="90">
        <v>100.0</v>
      </c>
      <c r="C2452" s="90">
        <v>2530.0</v>
      </c>
      <c r="D2452" s="90" t="s">
        <v>79</v>
      </c>
      <c r="E2452" s="92">
        <v>1.0</v>
      </c>
      <c r="F2452" s="92">
        <v>0.826434486638402</v>
      </c>
      <c r="G2452" s="92">
        <v>0.291280403488312</v>
      </c>
      <c r="H2452" s="92">
        <v>0.0736967147227512</v>
      </c>
      <c r="I2452" s="93">
        <v>100.0</v>
      </c>
      <c r="J2452" s="90"/>
      <c r="K2452" s="90"/>
      <c r="L2452" s="90"/>
      <c r="M2452" s="90"/>
      <c r="N2452" s="90"/>
      <c r="O2452" s="90"/>
      <c r="P2452" s="90"/>
      <c r="Q2452" s="90"/>
      <c r="R2452" s="90"/>
    </row>
    <row r="2453">
      <c r="A2453" s="89" t="s">
        <v>2584</v>
      </c>
      <c r="B2453" s="90">
        <v>100.0</v>
      </c>
      <c r="C2453" s="90">
        <v>2530.0</v>
      </c>
      <c r="D2453" s="90" t="s">
        <v>79</v>
      </c>
      <c r="E2453" s="92">
        <v>1.0</v>
      </c>
      <c r="F2453" s="92">
        <v>0.826434486638402</v>
      </c>
      <c r="G2453" s="92">
        <v>0.291280403488312</v>
      </c>
      <c r="H2453" s="92">
        <v>0.0736967147227512</v>
      </c>
      <c r="I2453" s="93">
        <v>100.0</v>
      </c>
      <c r="J2453" s="90"/>
      <c r="K2453" s="90"/>
      <c r="L2453" s="90"/>
      <c r="M2453" s="90"/>
      <c r="N2453" s="90"/>
      <c r="O2453" s="90"/>
      <c r="P2453" s="90"/>
      <c r="Q2453" s="90"/>
      <c r="R2453" s="90"/>
    </row>
    <row r="2454">
      <c r="A2454" s="89" t="s">
        <v>2585</v>
      </c>
      <c r="B2454" s="90">
        <v>100.0</v>
      </c>
      <c r="C2454" s="90">
        <v>2381.0</v>
      </c>
      <c r="D2454" s="90" t="s">
        <v>79</v>
      </c>
      <c r="E2454" s="92">
        <v>1.0</v>
      </c>
      <c r="F2454" s="92">
        <v>0.868027859180449</v>
      </c>
      <c r="G2454" s="92">
        <v>0.290394830416015</v>
      </c>
      <c r="H2454" s="92">
        <v>0.0767072341946583</v>
      </c>
      <c r="I2454" s="93">
        <v>100.0</v>
      </c>
      <c r="J2454" s="90"/>
      <c r="K2454" s="90"/>
      <c r="L2454" s="90"/>
      <c r="M2454" s="90"/>
      <c r="N2454" s="90"/>
      <c r="O2454" s="90"/>
      <c r="P2454" s="90"/>
      <c r="Q2454" s="90"/>
      <c r="R2454" s="90"/>
    </row>
    <row r="2455">
      <c r="A2455" s="89" t="s">
        <v>2586</v>
      </c>
      <c r="B2455" s="90">
        <v>100.0</v>
      </c>
      <c r="C2455" s="90">
        <v>2381.0</v>
      </c>
      <c r="D2455" s="90" t="s">
        <v>79</v>
      </c>
      <c r="E2455" s="92">
        <v>1.0</v>
      </c>
      <c r="F2455" s="92">
        <v>0.868027859180449</v>
      </c>
      <c r="G2455" s="92">
        <v>0.290394830416015</v>
      </c>
      <c r="H2455" s="92">
        <v>0.0767072341946583</v>
      </c>
      <c r="I2455" s="93">
        <v>100.0</v>
      </c>
      <c r="J2455" s="90"/>
      <c r="K2455" s="90"/>
      <c r="L2455" s="90"/>
      <c r="M2455" s="90"/>
      <c r="N2455" s="90"/>
      <c r="O2455" s="90"/>
      <c r="P2455" s="90"/>
      <c r="Q2455" s="90"/>
      <c r="R2455" s="90"/>
    </row>
    <row r="2456">
      <c r="A2456" s="89" t="s">
        <v>2587</v>
      </c>
      <c r="B2456" s="90">
        <v>100.0</v>
      </c>
      <c r="C2456" s="90">
        <v>2435.0</v>
      </c>
      <c r="D2456" s="90" t="s">
        <v>79</v>
      </c>
      <c r="E2456" s="92">
        <v>1.0</v>
      </c>
      <c r="F2456" s="92">
        <v>0.867022823679927</v>
      </c>
      <c r="G2456" s="92">
        <v>0.274741965573727</v>
      </c>
      <c r="H2456" s="92">
        <v>0.0757465123722354</v>
      </c>
      <c r="I2456" s="93">
        <v>100.0</v>
      </c>
      <c r="J2456" s="90"/>
      <c r="K2456" s="90"/>
      <c r="L2456" s="90"/>
      <c r="M2456" s="90"/>
      <c r="N2456" s="90"/>
      <c r="O2456" s="90"/>
      <c r="P2456" s="90"/>
      <c r="Q2456" s="90"/>
      <c r="R2456" s="90"/>
    </row>
    <row r="2457">
      <c r="A2457" s="89" t="s">
        <v>2588</v>
      </c>
      <c r="B2457" s="90">
        <v>100.0</v>
      </c>
      <c r="C2457" s="90">
        <v>2435.0</v>
      </c>
      <c r="D2457" s="90" t="s">
        <v>79</v>
      </c>
      <c r="E2457" s="92">
        <v>1.0</v>
      </c>
      <c r="F2457" s="92">
        <v>0.867022823679927</v>
      </c>
      <c r="G2457" s="92">
        <v>0.274741965573727</v>
      </c>
      <c r="H2457" s="92">
        <v>0.0757465123722354</v>
      </c>
      <c r="I2457" s="93">
        <v>100.0</v>
      </c>
      <c r="J2457" s="90"/>
      <c r="K2457" s="90"/>
      <c r="L2457" s="90"/>
      <c r="M2457" s="90"/>
      <c r="N2457" s="90"/>
      <c r="O2457" s="90"/>
      <c r="P2457" s="90"/>
      <c r="Q2457" s="90"/>
      <c r="R2457" s="90"/>
    </row>
    <row r="2458">
      <c r="A2458" s="89" t="s">
        <v>2589</v>
      </c>
      <c r="B2458" s="90">
        <v>100.0</v>
      </c>
      <c r="C2458" s="90">
        <v>2363.0</v>
      </c>
      <c r="D2458" s="90" t="s">
        <v>79</v>
      </c>
      <c r="E2458" s="92">
        <v>1.0</v>
      </c>
      <c r="F2458" s="92">
        <v>0.831290632627345</v>
      </c>
      <c r="G2458" s="92">
        <v>0.266382269723984</v>
      </c>
      <c r="H2458" s="92">
        <v>0.0745236091947116</v>
      </c>
      <c r="I2458" s="93">
        <v>100.0</v>
      </c>
      <c r="J2458" s="90"/>
      <c r="K2458" s="90"/>
      <c r="L2458" s="90"/>
      <c r="M2458" s="90"/>
      <c r="N2458" s="90"/>
      <c r="O2458" s="90"/>
      <c r="P2458" s="90"/>
      <c r="Q2458" s="90"/>
      <c r="R2458" s="90"/>
    </row>
    <row r="2459">
      <c r="A2459" s="89" t="s">
        <v>2590</v>
      </c>
      <c r="B2459" s="90">
        <v>100.0</v>
      </c>
      <c r="C2459" s="90">
        <v>2363.0</v>
      </c>
      <c r="D2459" s="90" t="s">
        <v>79</v>
      </c>
      <c r="E2459" s="92">
        <v>1.0</v>
      </c>
      <c r="F2459" s="92">
        <v>0.831290632627345</v>
      </c>
      <c r="G2459" s="92">
        <v>0.266382269723984</v>
      </c>
      <c r="H2459" s="92">
        <v>0.0745236091947116</v>
      </c>
      <c r="I2459" s="93">
        <v>100.0</v>
      </c>
      <c r="J2459" s="90"/>
      <c r="K2459" s="90"/>
      <c r="L2459" s="90"/>
      <c r="M2459" s="90"/>
      <c r="N2459" s="90"/>
      <c r="O2459" s="90"/>
      <c r="P2459" s="90"/>
      <c r="Q2459" s="90"/>
      <c r="R2459" s="90"/>
    </row>
    <row r="2460">
      <c r="A2460" s="89" t="s">
        <v>2591</v>
      </c>
      <c r="B2460" s="90">
        <v>100.0</v>
      </c>
      <c r="C2460" s="90">
        <v>2510.0</v>
      </c>
      <c r="D2460" s="90" t="s">
        <v>79</v>
      </c>
      <c r="E2460" s="92">
        <v>1.0</v>
      </c>
      <c r="F2460" s="92">
        <v>0.865592314474289</v>
      </c>
      <c r="G2460" s="92">
        <v>0.308321660001945</v>
      </c>
      <c r="H2460" s="92">
        <v>0.0779322212355524</v>
      </c>
      <c r="I2460" s="93">
        <v>100.0</v>
      </c>
      <c r="J2460" s="90"/>
      <c r="K2460" s="90"/>
      <c r="L2460" s="90"/>
      <c r="M2460" s="90"/>
      <c r="N2460" s="90"/>
      <c r="O2460" s="90"/>
      <c r="P2460" s="90"/>
      <c r="Q2460" s="90"/>
      <c r="R2460" s="90"/>
    </row>
    <row r="2461">
      <c r="A2461" s="89" t="s">
        <v>2592</v>
      </c>
      <c r="B2461" s="90">
        <v>100.0</v>
      </c>
      <c r="C2461" s="90">
        <v>2510.0</v>
      </c>
      <c r="D2461" s="90" t="s">
        <v>79</v>
      </c>
      <c r="E2461" s="92">
        <v>1.0</v>
      </c>
      <c r="F2461" s="92">
        <v>0.865592314474289</v>
      </c>
      <c r="G2461" s="92">
        <v>0.308321660001945</v>
      </c>
      <c r="H2461" s="92">
        <v>0.0779322212355524</v>
      </c>
      <c r="I2461" s="93">
        <v>100.0</v>
      </c>
      <c r="J2461" s="90"/>
      <c r="K2461" s="90"/>
      <c r="L2461" s="90"/>
      <c r="M2461" s="90"/>
      <c r="N2461" s="90"/>
      <c r="O2461" s="90"/>
      <c r="P2461" s="90"/>
      <c r="Q2461" s="90"/>
      <c r="R2461" s="90"/>
    </row>
    <row r="2462">
      <c r="A2462" s="89" t="s">
        <v>2593</v>
      </c>
      <c r="B2462" s="90">
        <v>100.0</v>
      </c>
      <c r="C2462" s="90">
        <v>2468.0</v>
      </c>
      <c r="D2462" s="90" t="s">
        <v>79</v>
      </c>
      <c r="E2462" s="92">
        <v>1.0</v>
      </c>
      <c r="F2462" s="92">
        <v>0.841521660948166</v>
      </c>
      <c r="G2462" s="92">
        <v>0.289074174383579</v>
      </c>
      <c r="H2462" s="92">
        <v>0.0756286458289003</v>
      </c>
      <c r="I2462" s="93">
        <v>100.0</v>
      </c>
      <c r="J2462" s="90"/>
      <c r="K2462" s="90"/>
      <c r="L2462" s="90"/>
      <c r="M2462" s="90"/>
      <c r="N2462" s="90"/>
      <c r="O2462" s="90"/>
      <c r="P2462" s="90"/>
      <c r="Q2462" s="90"/>
      <c r="R2462" s="90"/>
    </row>
    <row r="2463">
      <c r="A2463" s="89" t="s">
        <v>2594</v>
      </c>
      <c r="B2463" s="90">
        <v>100.0</v>
      </c>
      <c r="C2463" s="90">
        <v>2468.0</v>
      </c>
      <c r="D2463" s="90" t="s">
        <v>79</v>
      </c>
      <c r="E2463" s="92">
        <v>1.0</v>
      </c>
      <c r="F2463" s="92">
        <v>0.841521660948166</v>
      </c>
      <c r="G2463" s="92">
        <v>0.289074174383579</v>
      </c>
      <c r="H2463" s="92">
        <v>0.0756286458289003</v>
      </c>
      <c r="I2463" s="93">
        <v>100.0</v>
      </c>
      <c r="J2463" s="90"/>
      <c r="K2463" s="90"/>
      <c r="L2463" s="90"/>
      <c r="M2463" s="90"/>
      <c r="N2463" s="90"/>
      <c r="O2463" s="90"/>
      <c r="P2463" s="90"/>
      <c r="Q2463" s="90"/>
      <c r="R2463" s="90"/>
    </row>
    <row r="2464">
      <c r="A2464" s="89" t="s">
        <v>2595</v>
      </c>
      <c r="B2464" s="90">
        <v>100.0</v>
      </c>
      <c r="C2464" s="90">
        <v>2528.0</v>
      </c>
      <c r="D2464" s="90" t="s">
        <v>79</v>
      </c>
      <c r="E2464" s="92">
        <v>1.0</v>
      </c>
      <c r="F2464" s="92">
        <v>0.862345945878307</v>
      </c>
      <c r="G2464" s="92">
        <v>0.290169574784213</v>
      </c>
      <c r="H2464" s="92">
        <v>0.073772925082186</v>
      </c>
      <c r="I2464" s="93">
        <v>100.0</v>
      </c>
      <c r="J2464" s="90"/>
      <c r="K2464" s="90"/>
      <c r="L2464" s="90"/>
      <c r="M2464" s="90"/>
      <c r="N2464" s="90"/>
      <c r="O2464" s="90"/>
      <c r="P2464" s="90"/>
      <c r="Q2464" s="90"/>
      <c r="R2464" s="90"/>
    </row>
    <row r="2465">
      <c r="A2465" s="89" t="s">
        <v>2596</v>
      </c>
      <c r="B2465" s="90">
        <v>100.0</v>
      </c>
      <c r="C2465" s="90">
        <v>2528.0</v>
      </c>
      <c r="D2465" s="90" t="s">
        <v>79</v>
      </c>
      <c r="E2465" s="92">
        <v>1.0</v>
      </c>
      <c r="F2465" s="92">
        <v>0.862345945878307</v>
      </c>
      <c r="G2465" s="92">
        <v>0.290169574784213</v>
      </c>
      <c r="H2465" s="92">
        <v>0.073772925082186</v>
      </c>
      <c r="I2465" s="93">
        <v>100.0</v>
      </c>
      <c r="J2465" s="90"/>
      <c r="K2465" s="90"/>
      <c r="L2465" s="90"/>
      <c r="M2465" s="90"/>
      <c r="N2465" s="90"/>
      <c r="O2465" s="90"/>
      <c r="P2465" s="90"/>
      <c r="Q2465" s="90"/>
      <c r="R2465" s="90"/>
    </row>
    <row r="2466">
      <c r="A2466" s="89" t="s">
        <v>2597</v>
      </c>
      <c r="B2466" s="90">
        <v>100.0</v>
      </c>
      <c r="C2466" s="90">
        <v>2419.0</v>
      </c>
      <c r="D2466" s="90" t="s">
        <v>79</v>
      </c>
      <c r="E2466" s="92">
        <v>1.0</v>
      </c>
      <c r="F2466" s="92">
        <v>0.86611488057474</v>
      </c>
      <c r="G2466" s="92">
        <v>0.283416076743083</v>
      </c>
      <c r="H2466" s="92">
        <v>0.0743004924879495</v>
      </c>
      <c r="I2466" s="93">
        <v>100.0</v>
      </c>
      <c r="J2466" s="90"/>
      <c r="K2466" s="90"/>
      <c r="L2466" s="90"/>
      <c r="M2466" s="90"/>
      <c r="N2466" s="90"/>
      <c r="O2466" s="90"/>
      <c r="P2466" s="90"/>
      <c r="Q2466" s="90"/>
      <c r="R2466" s="90"/>
    </row>
    <row r="2467">
      <c r="A2467" s="89" t="s">
        <v>2598</v>
      </c>
      <c r="B2467" s="90">
        <v>100.0</v>
      </c>
      <c r="C2467" s="90">
        <v>2419.0</v>
      </c>
      <c r="D2467" s="90" t="s">
        <v>79</v>
      </c>
      <c r="E2467" s="92">
        <v>1.0</v>
      </c>
      <c r="F2467" s="92">
        <v>0.86611488057474</v>
      </c>
      <c r="G2467" s="92">
        <v>0.283416076743083</v>
      </c>
      <c r="H2467" s="92">
        <v>0.0743004924879495</v>
      </c>
      <c r="I2467" s="93">
        <v>100.0</v>
      </c>
      <c r="J2467" s="90"/>
      <c r="K2467" s="90"/>
      <c r="L2467" s="90"/>
      <c r="M2467" s="90"/>
      <c r="N2467" s="90"/>
      <c r="O2467" s="90"/>
      <c r="P2467" s="90"/>
      <c r="Q2467" s="90"/>
      <c r="R2467" s="90"/>
    </row>
    <row r="2468">
      <c r="A2468" s="89" t="s">
        <v>746</v>
      </c>
      <c r="B2468" s="90">
        <v>100.0</v>
      </c>
      <c r="C2468" s="90">
        <v>2512.0</v>
      </c>
      <c r="D2468" s="90" t="s">
        <v>79</v>
      </c>
      <c r="E2468" s="92">
        <v>1.0</v>
      </c>
      <c r="F2468" s="92">
        <v>0.827872970907078</v>
      </c>
      <c r="G2468" s="92">
        <v>0.295953150002547</v>
      </c>
      <c r="H2468" s="92">
        <v>0.0743889751349662</v>
      </c>
      <c r="I2468" s="93">
        <v>100.0</v>
      </c>
      <c r="J2468" s="90"/>
      <c r="K2468" s="90"/>
      <c r="L2468" s="90"/>
      <c r="M2468" s="90"/>
      <c r="N2468" s="90"/>
      <c r="O2468" s="90"/>
      <c r="P2468" s="90"/>
      <c r="Q2468" s="90"/>
      <c r="R2468" s="90"/>
    </row>
    <row r="2469">
      <c r="A2469" s="89" t="s">
        <v>752</v>
      </c>
      <c r="B2469" s="90">
        <v>100.0</v>
      </c>
      <c r="C2469" s="90">
        <v>2512.0</v>
      </c>
      <c r="D2469" s="90" t="s">
        <v>79</v>
      </c>
      <c r="E2469" s="92">
        <v>1.0</v>
      </c>
      <c r="F2469" s="92">
        <v>0.827872970907078</v>
      </c>
      <c r="G2469" s="92">
        <v>0.295953150002547</v>
      </c>
      <c r="H2469" s="92">
        <v>0.0743889751349662</v>
      </c>
      <c r="I2469" s="93">
        <v>100.0</v>
      </c>
      <c r="J2469" s="90"/>
      <c r="K2469" s="90"/>
      <c r="L2469" s="90"/>
      <c r="M2469" s="90"/>
      <c r="N2469" s="90"/>
      <c r="O2469" s="90"/>
      <c r="P2469" s="90"/>
      <c r="Q2469" s="90"/>
      <c r="R2469" s="90"/>
    </row>
    <row r="2470">
      <c r="A2470" s="89" t="s">
        <v>2599</v>
      </c>
      <c r="B2470" s="90">
        <v>100.0</v>
      </c>
      <c r="C2470" s="90">
        <v>2361.0</v>
      </c>
      <c r="D2470" s="90" t="s">
        <v>79</v>
      </c>
      <c r="E2470" s="92">
        <v>1.0</v>
      </c>
      <c r="F2470" s="92">
        <v>0.842183642805576</v>
      </c>
      <c r="G2470" s="92">
        <v>0.266788242878393</v>
      </c>
      <c r="H2470" s="92">
        <v>0.0733766388516712</v>
      </c>
      <c r="I2470" s="93">
        <v>100.0</v>
      </c>
      <c r="J2470" s="90"/>
      <c r="K2470" s="90"/>
      <c r="L2470" s="90"/>
      <c r="M2470" s="90"/>
      <c r="N2470" s="90"/>
      <c r="O2470" s="90"/>
      <c r="P2470" s="90"/>
      <c r="Q2470" s="90"/>
      <c r="R2470" s="90"/>
    </row>
    <row r="2471">
      <c r="A2471" s="89" t="s">
        <v>2600</v>
      </c>
      <c r="B2471" s="90">
        <v>100.0</v>
      </c>
      <c r="C2471" s="90">
        <v>2361.0</v>
      </c>
      <c r="D2471" s="90" t="s">
        <v>79</v>
      </c>
      <c r="E2471" s="92">
        <v>1.0</v>
      </c>
      <c r="F2471" s="92">
        <v>0.842183642805576</v>
      </c>
      <c r="G2471" s="92">
        <v>0.266788242878393</v>
      </c>
      <c r="H2471" s="92">
        <v>0.0733766388516712</v>
      </c>
      <c r="I2471" s="93">
        <v>100.0</v>
      </c>
      <c r="J2471" s="90"/>
      <c r="K2471" s="90"/>
      <c r="L2471" s="90"/>
      <c r="M2471" s="90"/>
      <c r="N2471" s="90"/>
      <c r="O2471" s="90"/>
      <c r="P2471" s="90"/>
      <c r="Q2471" s="90"/>
      <c r="R2471" s="90"/>
    </row>
    <row r="2472">
      <c r="A2472" s="89" t="s">
        <v>2601</v>
      </c>
      <c r="B2472" s="90">
        <v>100.0</v>
      </c>
      <c r="C2472" s="90">
        <v>2584.0</v>
      </c>
      <c r="D2472" s="90" t="s">
        <v>79</v>
      </c>
      <c r="E2472" s="92">
        <v>1.0</v>
      </c>
      <c r="F2472" s="92">
        <v>0.839759020647678</v>
      </c>
      <c r="G2472" s="92">
        <v>0.301215607640739</v>
      </c>
      <c r="H2472" s="92">
        <v>0.0743133265494493</v>
      </c>
      <c r="I2472" s="93">
        <v>100.0</v>
      </c>
      <c r="J2472" s="90"/>
      <c r="K2472" s="90"/>
      <c r="L2472" s="90"/>
      <c r="M2472" s="90"/>
      <c r="N2472" s="90"/>
      <c r="O2472" s="90"/>
      <c r="P2472" s="90"/>
      <c r="Q2472" s="90"/>
      <c r="R2472" s="90"/>
    </row>
    <row r="2473">
      <c r="A2473" s="89" t="s">
        <v>2602</v>
      </c>
      <c r="B2473" s="90">
        <v>100.0</v>
      </c>
      <c r="C2473" s="90">
        <v>2584.0</v>
      </c>
      <c r="D2473" s="90" t="s">
        <v>79</v>
      </c>
      <c r="E2473" s="92">
        <v>1.0</v>
      </c>
      <c r="F2473" s="92">
        <v>0.839759020647678</v>
      </c>
      <c r="G2473" s="92">
        <v>0.301215607640739</v>
      </c>
      <c r="H2473" s="92">
        <v>0.0743133265494493</v>
      </c>
      <c r="I2473" s="93">
        <v>100.0</v>
      </c>
      <c r="J2473" s="90"/>
      <c r="K2473" s="90"/>
      <c r="L2473" s="90"/>
      <c r="M2473" s="90"/>
      <c r="N2473" s="90"/>
      <c r="O2473" s="90"/>
      <c r="P2473" s="90"/>
      <c r="Q2473" s="90"/>
      <c r="R2473" s="90"/>
    </row>
    <row r="2474">
      <c r="A2474" s="89" t="s">
        <v>2603</v>
      </c>
      <c r="B2474" s="90">
        <v>100.0</v>
      </c>
      <c r="C2474" s="90">
        <v>2208.0</v>
      </c>
      <c r="D2474" s="90" t="s">
        <v>79</v>
      </c>
      <c r="E2474" s="92">
        <v>1.0</v>
      </c>
      <c r="F2474" s="92">
        <v>0.876533498634659</v>
      </c>
      <c r="G2474" s="92">
        <v>0.26515589550105</v>
      </c>
      <c r="H2474" s="92">
        <v>0.075594958593094</v>
      </c>
      <c r="I2474" s="93">
        <v>100.0</v>
      </c>
      <c r="J2474" s="90"/>
      <c r="K2474" s="90"/>
      <c r="L2474" s="90"/>
      <c r="M2474" s="90"/>
      <c r="N2474" s="90"/>
      <c r="O2474" s="90"/>
      <c r="P2474" s="90"/>
      <c r="Q2474" s="90"/>
      <c r="R2474" s="90"/>
    </row>
    <row r="2475">
      <c r="A2475" s="89" t="s">
        <v>2604</v>
      </c>
      <c r="B2475" s="90">
        <v>100.0</v>
      </c>
      <c r="C2475" s="90">
        <v>2208.0</v>
      </c>
      <c r="D2475" s="90" t="s">
        <v>79</v>
      </c>
      <c r="E2475" s="92">
        <v>1.0</v>
      </c>
      <c r="F2475" s="92">
        <v>0.876533498634659</v>
      </c>
      <c r="G2475" s="92">
        <v>0.26515589550105</v>
      </c>
      <c r="H2475" s="92">
        <v>0.075594958593094</v>
      </c>
      <c r="I2475" s="93">
        <v>100.0</v>
      </c>
      <c r="J2475" s="90"/>
      <c r="K2475" s="90"/>
      <c r="L2475" s="90"/>
      <c r="M2475" s="90"/>
      <c r="N2475" s="90"/>
      <c r="O2475" s="90"/>
      <c r="P2475" s="90"/>
      <c r="Q2475" s="90"/>
      <c r="R2475" s="90"/>
    </row>
    <row r="2476">
      <c r="A2476" s="89" t="s">
        <v>2605</v>
      </c>
      <c r="B2476" s="90">
        <v>100.0</v>
      </c>
      <c r="C2476" s="90">
        <v>2755.0</v>
      </c>
      <c r="D2476" s="90" t="s">
        <v>79</v>
      </c>
      <c r="E2476" s="92">
        <v>1.0</v>
      </c>
      <c r="F2476" s="92">
        <v>0.849821517492487</v>
      </c>
      <c r="G2476" s="92">
        <v>0.342785348551125</v>
      </c>
      <c r="H2476" s="92">
        <v>0.0762862514997336</v>
      </c>
      <c r="I2476" s="93">
        <v>100.0</v>
      </c>
      <c r="J2476" s="90"/>
      <c r="K2476" s="90"/>
      <c r="L2476" s="90"/>
      <c r="M2476" s="90"/>
      <c r="N2476" s="90"/>
      <c r="O2476" s="90"/>
      <c r="P2476" s="90"/>
      <c r="Q2476" s="90"/>
      <c r="R2476" s="90"/>
    </row>
    <row r="2477">
      <c r="A2477" s="89" t="s">
        <v>2606</v>
      </c>
      <c r="B2477" s="90">
        <v>100.0</v>
      </c>
      <c r="C2477" s="90">
        <v>2755.0</v>
      </c>
      <c r="D2477" s="90" t="s">
        <v>79</v>
      </c>
      <c r="E2477" s="92">
        <v>1.0</v>
      </c>
      <c r="F2477" s="92">
        <v>0.849821517492487</v>
      </c>
      <c r="G2477" s="92">
        <v>0.342785348551125</v>
      </c>
      <c r="H2477" s="92">
        <v>0.0762862514997336</v>
      </c>
      <c r="I2477" s="93">
        <v>100.0</v>
      </c>
      <c r="J2477" s="90"/>
      <c r="K2477" s="90"/>
      <c r="L2477" s="90"/>
      <c r="M2477" s="90"/>
      <c r="N2477" s="90"/>
      <c r="O2477" s="90"/>
      <c r="P2477" s="90"/>
      <c r="Q2477" s="90"/>
      <c r="R2477" s="90"/>
    </row>
    <row r="2478">
      <c r="A2478" s="89" t="s">
        <v>2607</v>
      </c>
      <c r="B2478" s="90">
        <v>100.0</v>
      </c>
      <c r="C2478" s="90">
        <v>2251.0</v>
      </c>
      <c r="D2478" s="90" t="s">
        <v>79</v>
      </c>
      <c r="E2478" s="92">
        <v>1.0</v>
      </c>
      <c r="F2478" s="92">
        <v>0.876216675474061</v>
      </c>
      <c r="G2478" s="92">
        <v>0.258280161550649</v>
      </c>
      <c r="H2478" s="92">
        <v>0.0733594403679517</v>
      </c>
      <c r="I2478" s="93">
        <v>100.0</v>
      </c>
      <c r="J2478" s="90"/>
      <c r="K2478" s="90"/>
      <c r="L2478" s="90"/>
      <c r="M2478" s="90"/>
      <c r="N2478" s="90"/>
      <c r="O2478" s="90"/>
      <c r="P2478" s="90"/>
      <c r="Q2478" s="90"/>
      <c r="R2478" s="90"/>
    </row>
    <row r="2479">
      <c r="A2479" s="89" t="s">
        <v>2608</v>
      </c>
      <c r="B2479" s="90">
        <v>100.0</v>
      </c>
      <c r="C2479" s="90">
        <v>2251.0</v>
      </c>
      <c r="D2479" s="90" t="s">
        <v>79</v>
      </c>
      <c r="E2479" s="92">
        <v>1.0</v>
      </c>
      <c r="F2479" s="92">
        <v>0.876216675474061</v>
      </c>
      <c r="G2479" s="92">
        <v>0.258280161550649</v>
      </c>
      <c r="H2479" s="92">
        <v>0.0733594403679517</v>
      </c>
      <c r="I2479" s="93">
        <v>100.0</v>
      </c>
      <c r="J2479" s="90"/>
      <c r="K2479" s="90"/>
      <c r="L2479" s="90"/>
      <c r="M2479" s="90"/>
      <c r="N2479" s="90"/>
      <c r="O2479" s="90"/>
      <c r="P2479" s="90"/>
      <c r="Q2479" s="90"/>
      <c r="R2479" s="90"/>
    </row>
    <row r="2480">
      <c r="A2480" s="89" t="s">
        <v>2609</v>
      </c>
      <c r="B2480" s="90">
        <v>100.0</v>
      </c>
      <c r="C2480" s="90">
        <v>2616.0</v>
      </c>
      <c r="D2480" s="90" t="s">
        <v>79</v>
      </c>
      <c r="E2480" s="92">
        <v>1.0</v>
      </c>
      <c r="F2480" s="92">
        <v>0.859085078495049</v>
      </c>
      <c r="G2480" s="92">
        <v>0.333010973475437</v>
      </c>
      <c r="H2480" s="92">
        <v>0.0771482546592594</v>
      </c>
      <c r="I2480" s="93">
        <v>100.0</v>
      </c>
      <c r="J2480" s="90"/>
      <c r="K2480" s="90"/>
      <c r="L2480" s="90"/>
      <c r="M2480" s="90"/>
      <c r="N2480" s="90"/>
      <c r="O2480" s="90"/>
      <c r="P2480" s="90"/>
      <c r="Q2480" s="90"/>
      <c r="R2480" s="90"/>
    </row>
    <row r="2481">
      <c r="A2481" s="89" t="s">
        <v>2610</v>
      </c>
      <c r="B2481" s="90">
        <v>100.0</v>
      </c>
      <c r="C2481" s="90">
        <v>2616.0</v>
      </c>
      <c r="D2481" s="90" t="s">
        <v>79</v>
      </c>
      <c r="E2481" s="92">
        <v>1.0</v>
      </c>
      <c r="F2481" s="92">
        <v>0.859085078495049</v>
      </c>
      <c r="G2481" s="92">
        <v>0.333010973475437</v>
      </c>
      <c r="H2481" s="92">
        <v>0.0771482546592594</v>
      </c>
      <c r="I2481" s="93">
        <v>100.0</v>
      </c>
      <c r="J2481" s="90"/>
      <c r="K2481" s="90"/>
      <c r="L2481" s="90"/>
      <c r="M2481" s="90"/>
      <c r="N2481" s="90"/>
      <c r="O2481" s="90"/>
      <c r="P2481" s="90"/>
      <c r="Q2481" s="90"/>
      <c r="R2481" s="90"/>
    </row>
    <row r="2482">
      <c r="A2482" s="89" t="s">
        <v>2611</v>
      </c>
      <c r="B2482" s="90">
        <v>100.0</v>
      </c>
      <c r="C2482" s="90">
        <v>2656.0</v>
      </c>
      <c r="D2482" s="90" t="s">
        <v>79</v>
      </c>
      <c r="E2482" s="92">
        <v>1.0</v>
      </c>
      <c r="F2482" s="92">
        <v>0.861602475311343</v>
      </c>
      <c r="G2482" s="92">
        <v>0.302605182223883</v>
      </c>
      <c r="H2482" s="92">
        <v>0.0748086891965955</v>
      </c>
      <c r="I2482" s="93">
        <v>100.0</v>
      </c>
      <c r="J2482" s="90"/>
      <c r="K2482" s="90"/>
      <c r="L2482" s="90"/>
      <c r="M2482" s="90"/>
      <c r="N2482" s="90"/>
      <c r="O2482" s="90"/>
      <c r="P2482" s="90"/>
      <c r="Q2482" s="90"/>
      <c r="R2482" s="90"/>
    </row>
    <row r="2483">
      <c r="A2483" s="89" t="s">
        <v>2612</v>
      </c>
      <c r="B2483" s="90">
        <v>100.0</v>
      </c>
      <c r="C2483" s="90">
        <v>2656.0</v>
      </c>
      <c r="D2483" s="90" t="s">
        <v>79</v>
      </c>
      <c r="E2483" s="92">
        <v>1.0</v>
      </c>
      <c r="F2483" s="92">
        <v>0.861602475311343</v>
      </c>
      <c r="G2483" s="92">
        <v>0.302605182223883</v>
      </c>
      <c r="H2483" s="92">
        <v>0.0748086891965955</v>
      </c>
      <c r="I2483" s="93">
        <v>100.0</v>
      </c>
      <c r="J2483" s="90"/>
      <c r="K2483" s="90"/>
      <c r="L2483" s="90"/>
      <c r="M2483" s="90"/>
      <c r="N2483" s="90"/>
      <c r="O2483" s="90"/>
      <c r="P2483" s="90"/>
      <c r="Q2483" s="90"/>
      <c r="R2483" s="90"/>
    </row>
    <row r="2484">
      <c r="A2484" s="89" t="s">
        <v>2613</v>
      </c>
      <c r="B2484" s="90">
        <v>100.0</v>
      </c>
      <c r="C2484" s="90">
        <v>2663.0</v>
      </c>
      <c r="D2484" s="90" t="s">
        <v>79</v>
      </c>
      <c r="E2484" s="92">
        <v>1.0</v>
      </c>
      <c r="F2484" s="92">
        <v>0.859091854352066</v>
      </c>
      <c r="G2484" s="92">
        <v>0.326570936227191</v>
      </c>
      <c r="H2484" s="92">
        <v>0.0763257520186956</v>
      </c>
      <c r="I2484" s="93">
        <v>100.0</v>
      </c>
      <c r="J2484" s="90"/>
      <c r="K2484" s="90"/>
      <c r="L2484" s="90"/>
      <c r="M2484" s="90"/>
      <c r="N2484" s="90"/>
      <c r="O2484" s="90"/>
      <c r="P2484" s="90"/>
      <c r="Q2484" s="90"/>
      <c r="R2484" s="90"/>
    </row>
    <row r="2485">
      <c r="A2485" s="89" t="s">
        <v>2614</v>
      </c>
      <c r="B2485" s="90">
        <v>100.0</v>
      </c>
      <c r="C2485" s="90">
        <v>2663.0</v>
      </c>
      <c r="D2485" s="90" t="s">
        <v>79</v>
      </c>
      <c r="E2485" s="92">
        <v>1.0</v>
      </c>
      <c r="F2485" s="92">
        <v>0.859091854352066</v>
      </c>
      <c r="G2485" s="92">
        <v>0.326570936227191</v>
      </c>
      <c r="H2485" s="92">
        <v>0.0763257520186956</v>
      </c>
      <c r="I2485" s="93">
        <v>100.0</v>
      </c>
      <c r="J2485" s="90"/>
      <c r="K2485" s="90"/>
      <c r="L2485" s="90"/>
      <c r="M2485" s="90"/>
      <c r="N2485" s="90"/>
      <c r="O2485" s="90"/>
      <c r="P2485" s="90"/>
      <c r="Q2485" s="90"/>
      <c r="R2485" s="90"/>
    </row>
    <row r="2486">
      <c r="A2486" s="89" t="s">
        <v>2615</v>
      </c>
      <c r="B2486" s="90">
        <v>100.0</v>
      </c>
      <c r="C2486" s="90">
        <v>2284.0</v>
      </c>
      <c r="D2486" s="90" t="s">
        <v>79</v>
      </c>
      <c r="E2486" s="92">
        <v>1.0</v>
      </c>
      <c r="F2486" s="92">
        <v>0.841196025774971</v>
      </c>
      <c r="G2486" s="92">
        <v>0.266178060601999</v>
      </c>
      <c r="H2486" s="92">
        <v>0.074860513967508</v>
      </c>
      <c r="I2486" s="93">
        <v>100.0</v>
      </c>
      <c r="J2486" s="90"/>
      <c r="K2486" s="90"/>
      <c r="L2486" s="90"/>
      <c r="M2486" s="90"/>
      <c r="N2486" s="90"/>
      <c r="O2486" s="90"/>
      <c r="P2486" s="90"/>
      <c r="Q2486" s="90"/>
      <c r="R2486" s="90"/>
    </row>
    <row r="2487">
      <c r="A2487" s="89" t="s">
        <v>2616</v>
      </c>
      <c r="B2487" s="90">
        <v>100.0</v>
      </c>
      <c r="C2487" s="90">
        <v>2284.0</v>
      </c>
      <c r="D2487" s="90" t="s">
        <v>79</v>
      </c>
      <c r="E2487" s="92">
        <v>1.0</v>
      </c>
      <c r="F2487" s="92">
        <v>0.841196025774971</v>
      </c>
      <c r="G2487" s="92">
        <v>0.266178060601999</v>
      </c>
      <c r="H2487" s="92">
        <v>0.074860513967508</v>
      </c>
      <c r="I2487" s="93">
        <v>100.0</v>
      </c>
      <c r="J2487" s="90"/>
      <c r="K2487" s="90"/>
      <c r="L2487" s="90"/>
      <c r="M2487" s="90"/>
      <c r="N2487" s="90"/>
      <c r="O2487" s="90"/>
      <c r="P2487" s="90"/>
      <c r="Q2487" s="90"/>
      <c r="R2487" s="90"/>
    </row>
    <row r="2488">
      <c r="A2488" s="89" t="s">
        <v>2617</v>
      </c>
      <c r="B2488" s="90">
        <v>100.0</v>
      </c>
      <c r="C2488" s="90">
        <v>2613.0</v>
      </c>
      <c r="D2488" s="90" t="s">
        <v>79</v>
      </c>
      <c r="E2488" s="92">
        <v>1.0</v>
      </c>
      <c r="F2488" s="92">
        <v>0.830629653047417</v>
      </c>
      <c r="G2488" s="92">
        <v>0.295316950268824</v>
      </c>
      <c r="H2488" s="92">
        <v>0.0743908363493636</v>
      </c>
      <c r="I2488" s="93">
        <v>100.0</v>
      </c>
      <c r="J2488" s="90"/>
      <c r="K2488" s="90"/>
      <c r="L2488" s="90"/>
      <c r="M2488" s="90"/>
      <c r="N2488" s="90"/>
      <c r="O2488" s="90"/>
      <c r="P2488" s="90"/>
      <c r="Q2488" s="90"/>
      <c r="R2488" s="90"/>
    </row>
    <row r="2489">
      <c r="A2489" s="89" t="s">
        <v>2618</v>
      </c>
      <c r="B2489" s="90">
        <v>100.0</v>
      </c>
      <c r="C2489" s="90">
        <v>2613.0</v>
      </c>
      <c r="D2489" s="90" t="s">
        <v>79</v>
      </c>
      <c r="E2489" s="92">
        <v>1.0</v>
      </c>
      <c r="F2489" s="92">
        <v>0.830629653047417</v>
      </c>
      <c r="G2489" s="92">
        <v>0.295316950268824</v>
      </c>
      <c r="H2489" s="92">
        <v>0.0743908363493636</v>
      </c>
      <c r="I2489" s="93">
        <v>100.0</v>
      </c>
      <c r="J2489" s="90"/>
      <c r="K2489" s="90"/>
      <c r="L2489" s="90"/>
      <c r="M2489" s="90"/>
      <c r="N2489" s="90"/>
      <c r="O2489" s="90"/>
      <c r="P2489" s="90"/>
      <c r="Q2489" s="90"/>
      <c r="R2489" s="90"/>
    </row>
    <row r="2490">
      <c r="A2490" s="89" t="s">
        <v>759</v>
      </c>
      <c r="B2490" s="90">
        <v>100.0</v>
      </c>
      <c r="C2490" s="90">
        <v>2464.0</v>
      </c>
      <c r="D2490" s="90" t="s">
        <v>79</v>
      </c>
      <c r="E2490" s="92">
        <v>1.0</v>
      </c>
      <c r="F2490" s="92">
        <v>0.860100037606631</v>
      </c>
      <c r="G2490" s="92">
        <v>0.29815982206361</v>
      </c>
      <c r="H2490" s="92">
        <v>0.0762643583120195</v>
      </c>
      <c r="I2490" s="93">
        <v>100.0</v>
      </c>
      <c r="J2490" s="90"/>
      <c r="K2490" s="90"/>
      <c r="L2490" s="90"/>
      <c r="M2490" s="90"/>
      <c r="N2490" s="90"/>
      <c r="O2490" s="90"/>
      <c r="P2490" s="90"/>
      <c r="Q2490" s="90"/>
      <c r="R2490" s="90"/>
    </row>
    <row r="2491">
      <c r="A2491" s="89" t="s">
        <v>765</v>
      </c>
      <c r="B2491" s="90">
        <v>100.0</v>
      </c>
      <c r="C2491" s="90">
        <v>2464.0</v>
      </c>
      <c r="D2491" s="90" t="s">
        <v>79</v>
      </c>
      <c r="E2491" s="92">
        <v>1.0</v>
      </c>
      <c r="F2491" s="92">
        <v>0.860100037606631</v>
      </c>
      <c r="G2491" s="92">
        <v>0.29815982206361</v>
      </c>
      <c r="H2491" s="92">
        <v>0.0762643583120195</v>
      </c>
      <c r="I2491" s="93">
        <v>100.0</v>
      </c>
      <c r="J2491" s="90"/>
      <c r="K2491" s="90"/>
      <c r="L2491" s="90"/>
      <c r="M2491" s="90"/>
      <c r="N2491" s="90"/>
      <c r="O2491" s="90"/>
      <c r="P2491" s="90"/>
      <c r="Q2491" s="90"/>
      <c r="R2491" s="90"/>
    </row>
    <row r="2492">
      <c r="A2492" s="89" t="s">
        <v>2619</v>
      </c>
      <c r="B2492" s="90">
        <v>100.0</v>
      </c>
      <c r="C2492" s="90">
        <v>2562.0</v>
      </c>
      <c r="D2492" s="90" t="s">
        <v>79</v>
      </c>
      <c r="E2492" s="92">
        <v>1.0</v>
      </c>
      <c r="F2492" s="92">
        <v>0.825623397833941</v>
      </c>
      <c r="G2492" s="92">
        <v>0.289457918392946</v>
      </c>
      <c r="H2492" s="92">
        <v>0.0751203099764097</v>
      </c>
      <c r="I2492" s="93">
        <v>100.0</v>
      </c>
      <c r="J2492" s="90"/>
      <c r="K2492" s="90"/>
      <c r="L2492" s="90"/>
      <c r="M2492" s="90"/>
      <c r="N2492" s="90"/>
      <c r="O2492" s="90"/>
      <c r="P2492" s="90"/>
      <c r="Q2492" s="90"/>
      <c r="R2492" s="90"/>
    </row>
    <row r="2493">
      <c r="A2493" s="89" t="s">
        <v>2620</v>
      </c>
      <c r="B2493" s="90">
        <v>100.0</v>
      </c>
      <c r="C2493" s="90">
        <v>2562.0</v>
      </c>
      <c r="D2493" s="90" t="s">
        <v>79</v>
      </c>
      <c r="E2493" s="92">
        <v>1.0</v>
      </c>
      <c r="F2493" s="92">
        <v>0.825623397833941</v>
      </c>
      <c r="G2493" s="92">
        <v>0.289457918392946</v>
      </c>
      <c r="H2493" s="92">
        <v>0.0751203099764097</v>
      </c>
      <c r="I2493" s="93">
        <v>100.0</v>
      </c>
      <c r="J2493" s="90"/>
      <c r="K2493" s="90"/>
      <c r="L2493" s="90"/>
      <c r="M2493" s="90"/>
      <c r="N2493" s="90"/>
      <c r="O2493" s="90"/>
      <c r="P2493" s="90"/>
      <c r="Q2493" s="90"/>
      <c r="R2493" s="90"/>
    </row>
    <row r="2494">
      <c r="A2494" s="89" t="s">
        <v>2621</v>
      </c>
      <c r="B2494" s="90">
        <v>100.0</v>
      </c>
      <c r="C2494" s="90">
        <v>2549.0</v>
      </c>
      <c r="D2494" s="90" t="s">
        <v>79</v>
      </c>
      <c r="E2494" s="92">
        <v>1.0</v>
      </c>
      <c r="F2494" s="92">
        <v>0.858569682180946</v>
      </c>
      <c r="G2494" s="92">
        <v>0.304676164601375</v>
      </c>
      <c r="H2494" s="92">
        <v>0.0770636465147917</v>
      </c>
      <c r="I2494" s="93">
        <v>100.0</v>
      </c>
      <c r="J2494" s="90"/>
      <c r="K2494" s="90"/>
      <c r="L2494" s="90"/>
      <c r="M2494" s="90"/>
      <c r="N2494" s="90"/>
      <c r="O2494" s="90"/>
      <c r="P2494" s="90"/>
      <c r="Q2494" s="90"/>
      <c r="R2494" s="90"/>
    </row>
    <row r="2495">
      <c r="A2495" s="89" t="s">
        <v>2622</v>
      </c>
      <c r="B2495" s="90">
        <v>100.0</v>
      </c>
      <c r="C2495" s="90">
        <v>2549.0</v>
      </c>
      <c r="D2495" s="90" t="s">
        <v>79</v>
      </c>
      <c r="E2495" s="92">
        <v>1.0</v>
      </c>
      <c r="F2495" s="92">
        <v>0.858569682180946</v>
      </c>
      <c r="G2495" s="92">
        <v>0.304676164601375</v>
      </c>
      <c r="H2495" s="92">
        <v>0.0770636465147917</v>
      </c>
      <c r="I2495" s="93">
        <v>100.0</v>
      </c>
      <c r="J2495" s="90"/>
      <c r="K2495" s="90"/>
      <c r="L2495" s="90"/>
      <c r="M2495" s="90"/>
      <c r="N2495" s="90"/>
      <c r="O2495" s="90"/>
      <c r="P2495" s="90"/>
      <c r="Q2495" s="90"/>
      <c r="R2495" s="90"/>
    </row>
    <row r="2496">
      <c r="A2496" s="89" t="s">
        <v>2623</v>
      </c>
      <c r="B2496" s="90">
        <v>100.0</v>
      </c>
      <c r="C2496" s="90">
        <v>2652.0</v>
      </c>
      <c r="D2496" s="90" t="s">
        <v>79</v>
      </c>
      <c r="E2496" s="92">
        <v>1.0</v>
      </c>
      <c r="F2496" s="92">
        <v>0.817099970220834</v>
      </c>
      <c r="G2496" s="92">
        <v>0.296662502559402</v>
      </c>
      <c r="H2496" s="92">
        <v>0.0736730104908031</v>
      </c>
      <c r="I2496" s="93">
        <v>100.0</v>
      </c>
      <c r="J2496" s="90"/>
      <c r="K2496" s="90"/>
      <c r="L2496" s="90"/>
      <c r="M2496" s="90"/>
      <c r="N2496" s="90"/>
      <c r="O2496" s="90"/>
      <c r="P2496" s="90"/>
      <c r="Q2496" s="90"/>
      <c r="R2496" s="90"/>
    </row>
    <row r="2497">
      <c r="A2497" s="89" t="s">
        <v>2624</v>
      </c>
      <c r="B2497" s="90">
        <v>100.0</v>
      </c>
      <c r="C2497" s="90">
        <v>2652.0</v>
      </c>
      <c r="D2497" s="90" t="s">
        <v>79</v>
      </c>
      <c r="E2497" s="92">
        <v>1.0</v>
      </c>
      <c r="F2497" s="92">
        <v>0.817099970220834</v>
      </c>
      <c r="G2497" s="92">
        <v>0.296662502559402</v>
      </c>
      <c r="H2497" s="92">
        <v>0.0736730104908031</v>
      </c>
      <c r="I2497" s="93">
        <v>100.0</v>
      </c>
      <c r="J2497" s="90"/>
      <c r="K2497" s="90"/>
      <c r="L2497" s="90"/>
      <c r="M2497" s="90"/>
      <c r="N2497" s="90"/>
      <c r="O2497" s="90"/>
      <c r="P2497" s="90"/>
      <c r="Q2497" s="90"/>
      <c r="R2497" s="90"/>
    </row>
    <row r="2498">
      <c r="A2498" s="89" t="s">
        <v>2625</v>
      </c>
      <c r="B2498" s="90">
        <v>100.0</v>
      </c>
      <c r="C2498" s="90">
        <v>2459.0</v>
      </c>
      <c r="D2498" s="90" t="s">
        <v>79</v>
      </c>
      <c r="E2498" s="92">
        <v>1.0</v>
      </c>
      <c r="F2498" s="92">
        <v>0.840692136372252</v>
      </c>
      <c r="G2498" s="92">
        <v>0.283015697407193</v>
      </c>
      <c r="H2498" s="92">
        <v>0.0754683743877274</v>
      </c>
      <c r="I2498" s="93">
        <v>100.0</v>
      </c>
      <c r="J2498" s="90"/>
      <c r="K2498" s="90"/>
      <c r="L2498" s="90"/>
      <c r="M2498" s="90"/>
      <c r="N2498" s="90"/>
      <c r="O2498" s="90"/>
      <c r="P2498" s="90"/>
      <c r="Q2498" s="90"/>
      <c r="R2498" s="90"/>
    </row>
    <row r="2499">
      <c r="A2499" s="89" t="s">
        <v>2626</v>
      </c>
      <c r="B2499" s="90">
        <v>100.0</v>
      </c>
      <c r="C2499" s="90">
        <v>2459.0</v>
      </c>
      <c r="D2499" s="90" t="s">
        <v>79</v>
      </c>
      <c r="E2499" s="92">
        <v>1.0</v>
      </c>
      <c r="F2499" s="92">
        <v>0.840692136372252</v>
      </c>
      <c r="G2499" s="92">
        <v>0.283015697407193</v>
      </c>
      <c r="H2499" s="92">
        <v>0.0754683743877274</v>
      </c>
      <c r="I2499" s="93">
        <v>100.0</v>
      </c>
      <c r="J2499" s="90"/>
      <c r="K2499" s="90"/>
      <c r="L2499" s="90"/>
      <c r="M2499" s="90"/>
      <c r="N2499" s="90"/>
      <c r="O2499" s="90"/>
      <c r="P2499" s="90"/>
      <c r="Q2499" s="90"/>
      <c r="R2499" s="90"/>
    </row>
    <row r="2500">
      <c r="A2500" s="89" t="s">
        <v>2627</v>
      </c>
      <c r="B2500" s="90">
        <v>100.0</v>
      </c>
      <c r="C2500" s="90">
        <v>2585.0</v>
      </c>
      <c r="D2500" s="90" t="s">
        <v>79</v>
      </c>
      <c r="E2500" s="92">
        <v>1.0</v>
      </c>
      <c r="F2500" s="92">
        <v>0.847339301974218</v>
      </c>
      <c r="G2500" s="92">
        <v>0.313064924671681</v>
      </c>
      <c r="H2500" s="92">
        <v>0.0767394247960172</v>
      </c>
      <c r="I2500" s="93">
        <v>100.0</v>
      </c>
      <c r="J2500" s="90"/>
      <c r="K2500" s="90"/>
      <c r="L2500" s="90"/>
      <c r="M2500" s="90"/>
      <c r="N2500" s="90"/>
      <c r="O2500" s="90"/>
      <c r="P2500" s="90"/>
      <c r="Q2500" s="90"/>
      <c r="R2500" s="90"/>
    </row>
    <row r="2501">
      <c r="A2501" s="89" t="s">
        <v>2628</v>
      </c>
      <c r="B2501" s="90">
        <v>100.0</v>
      </c>
      <c r="C2501" s="90">
        <v>2585.0</v>
      </c>
      <c r="D2501" s="90" t="s">
        <v>79</v>
      </c>
      <c r="E2501" s="92">
        <v>1.0</v>
      </c>
      <c r="F2501" s="92">
        <v>0.847339301974218</v>
      </c>
      <c r="G2501" s="92">
        <v>0.313064924671681</v>
      </c>
      <c r="H2501" s="92">
        <v>0.0767394247960172</v>
      </c>
      <c r="I2501" s="93">
        <v>100.0</v>
      </c>
      <c r="J2501" s="90"/>
      <c r="K2501" s="90"/>
      <c r="L2501" s="90"/>
      <c r="M2501" s="90"/>
      <c r="N2501" s="90"/>
      <c r="O2501" s="90"/>
      <c r="P2501" s="90"/>
      <c r="Q2501" s="90"/>
      <c r="R2501" s="90"/>
    </row>
    <row r="2502">
      <c r="A2502" s="89" t="s">
        <v>2629</v>
      </c>
      <c r="B2502" s="90">
        <v>100.0</v>
      </c>
      <c r="C2502" s="90">
        <v>2595.0</v>
      </c>
      <c r="D2502" s="90" t="s">
        <v>79</v>
      </c>
      <c r="E2502" s="92">
        <v>1.0</v>
      </c>
      <c r="F2502" s="92">
        <v>0.824471702920653</v>
      </c>
      <c r="G2502" s="92">
        <v>0.288728408143966</v>
      </c>
      <c r="H2502" s="92">
        <v>0.0739896326685134</v>
      </c>
      <c r="I2502" s="93">
        <v>100.0</v>
      </c>
      <c r="J2502" s="90"/>
      <c r="K2502" s="90"/>
      <c r="L2502" s="90"/>
      <c r="M2502" s="90"/>
      <c r="N2502" s="90"/>
      <c r="O2502" s="90"/>
      <c r="P2502" s="90"/>
      <c r="Q2502" s="90"/>
      <c r="R2502" s="90"/>
    </row>
    <row r="2503">
      <c r="A2503" s="89" t="s">
        <v>2630</v>
      </c>
      <c r="B2503" s="90">
        <v>100.0</v>
      </c>
      <c r="C2503" s="90">
        <v>2595.0</v>
      </c>
      <c r="D2503" s="90" t="s">
        <v>79</v>
      </c>
      <c r="E2503" s="92">
        <v>1.0</v>
      </c>
      <c r="F2503" s="92">
        <v>0.824471702920653</v>
      </c>
      <c r="G2503" s="92">
        <v>0.288728408143966</v>
      </c>
      <c r="H2503" s="92">
        <v>0.0739896326685134</v>
      </c>
      <c r="I2503" s="93">
        <v>100.0</v>
      </c>
      <c r="J2503" s="90"/>
      <c r="K2503" s="90"/>
      <c r="L2503" s="90"/>
      <c r="M2503" s="90"/>
      <c r="N2503" s="90"/>
      <c r="O2503" s="90"/>
      <c r="P2503" s="90"/>
      <c r="Q2503" s="90"/>
      <c r="R2503" s="90"/>
    </row>
    <row r="2504">
      <c r="A2504" s="89" t="s">
        <v>2631</v>
      </c>
      <c r="B2504" s="90">
        <v>100.0</v>
      </c>
      <c r="C2504" s="90">
        <v>2617.0</v>
      </c>
      <c r="D2504" s="90" t="s">
        <v>79</v>
      </c>
      <c r="E2504" s="92">
        <v>1.0</v>
      </c>
      <c r="F2504" s="92">
        <v>0.840247423509866</v>
      </c>
      <c r="G2504" s="92">
        <v>0.279005121914419</v>
      </c>
      <c r="H2504" s="92">
        <v>0.073250376142771</v>
      </c>
      <c r="I2504" s="93">
        <v>100.0</v>
      </c>
      <c r="J2504" s="90"/>
      <c r="K2504" s="90"/>
      <c r="L2504" s="90"/>
      <c r="M2504" s="90"/>
      <c r="N2504" s="90"/>
      <c r="O2504" s="90"/>
      <c r="P2504" s="90"/>
      <c r="Q2504" s="90"/>
      <c r="R2504" s="90"/>
    </row>
    <row r="2505">
      <c r="A2505" s="89" t="s">
        <v>2632</v>
      </c>
      <c r="B2505" s="90">
        <v>100.0</v>
      </c>
      <c r="C2505" s="90">
        <v>2617.0</v>
      </c>
      <c r="D2505" s="90" t="s">
        <v>79</v>
      </c>
      <c r="E2505" s="92">
        <v>1.0</v>
      </c>
      <c r="F2505" s="92">
        <v>0.840247423509866</v>
      </c>
      <c r="G2505" s="92">
        <v>0.279005121914419</v>
      </c>
      <c r="H2505" s="92">
        <v>0.073250376142771</v>
      </c>
      <c r="I2505" s="93">
        <v>100.0</v>
      </c>
      <c r="J2505" s="90"/>
      <c r="K2505" s="90"/>
      <c r="L2505" s="90"/>
      <c r="M2505" s="90"/>
      <c r="N2505" s="90"/>
      <c r="O2505" s="90"/>
      <c r="P2505" s="90"/>
      <c r="Q2505" s="90"/>
      <c r="R2505" s="90"/>
    </row>
    <row r="2506">
      <c r="A2506" s="89" t="s">
        <v>2633</v>
      </c>
      <c r="B2506" s="90">
        <v>100.0</v>
      </c>
      <c r="C2506" s="90">
        <v>2410.0</v>
      </c>
      <c r="D2506" s="90" t="s">
        <v>79</v>
      </c>
      <c r="E2506" s="92">
        <v>0.999999999999999</v>
      </c>
      <c r="F2506" s="92">
        <v>0.857961010504218</v>
      </c>
      <c r="G2506" s="92">
        <v>0.270106672652252</v>
      </c>
      <c r="H2506" s="92">
        <v>0.0727429903829871</v>
      </c>
      <c r="I2506" s="93">
        <v>100.0</v>
      </c>
      <c r="J2506" s="90"/>
      <c r="K2506" s="90"/>
      <c r="L2506" s="90"/>
      <c r="M2506" s="90"/>
      <c r="N2506" s="90"/>
      <c r="O2506" s="90"/>
      <c r="P2506" s="90"/>
      <c r="Q2506" s="90"/>
      <c r="R2506" s="90"/>
    </row>
    <row r="2507">
      <c r="A2507" s="89" t="s">
        <v>2634</v>
      </c>
      <c r="B2507" s="90">
        <v>100.0</v>
      </c>
      <c r="C2507" s="90">
        <v>2410.0</v>
      </c>
      <c r="D2507" s="90" t="s">
        <v>79</v>
      </c>
      <c r="E2507" s="92">
        <v>0.999999999999999</v>
      </c>
      <c r="F2507" s="92">
        <v>0.857961010504218</v>
      </c>
      <c r="G2507" s="92">
        <v>0.270106672652252</v>
      </c>
      <c r="H2507" s="92">
        <v>0.0727429903829871</v>
      </c>
      <c r="I2507" s="93">
        <v>100.0</v>
      </c>
      <c r="J2507" s="90"/>
      <c r="K2507" s="90"/>
      <c r="L2507" s="90"/>
      <c r="M2507" s="90"/>
      <c r="N2507" s="90"/>
      <c r="O2507" s="90"/>
      <c r="P2507" s="90"/>
      <c r="Q2507" s="90"/>
      <c r="R2507" s="90"/>
    </row>
    <row r="2508">
      <c r="A2508" s="89" t="s">
        <v>2635</v>
      </c>
      <c r="B2508" s="90">
        <v>100.0</v>
      </c>
      <c r="C2508" s="90">
        <v>2319.0</v>
      </c>
      <c r="D2508" s="90" t="s">
        <v>79</v>
      </c>
      <c r="E2508" s="92">
        <v>1.0</v>
      </c>
      <c r="F2508" s="92">
        <v>0.846578900196503</v>
      </c>
      <c r="G2508" s="92">
        <v>0.260716838070166</v>
      </c>
      <c r="H2508" s="92">
        <v>0.0754163749231379</v>
      </c>
      <c r="I2508" s="93">
        <v>100.0</v>
      </c>
      <c r="J2508" s="90"/>
      <c r="K2508" s="90"/>
      <c r="L2508" s="90"/>
      <c r="M2508" s="90"/>
      <c r="N2508" s="90"/>
      <c r="O2508" s="90"/>
      <c r="P2508" s="90"/>
      <c r="Q2508" s="90"/>
      <c r="R2508" s="90"/>
    </row>
    <row r="2509">
      <c r="A2509" s="89" t="s">
        <v>2636</v>
      </c>
      <c r="B2509" s="90">
        <v>100.0</v>
      </c>
      <c r="C2509" s="90">
        <v>2319.0</v>
      </c>
      <c r="D2509" s="90" t="s">
        <v>79</v>
      </c>
      <c r="E2509" s="92">
        <v>1.0</v>
      </c>
      <c r="F2509" s="92">
        <v>0.846578900196503</v>
      </c>
      <c r="G2509" s="92">
        <v>0.260716838070166</v>
      </c>
      <c r="H2509" s="92">
        <v>0.0754163749231379</v>
      </c>
      <c r="I2509" s="93">
        <v>100.0</v>
      </c>
      <c r="J2509" s="90"/>
      <c r="K2509" s="90"/>
      <c r="L2509" s="90"/>
      <c r="M2509" s="90"/>
      <c r="N2509" s="90"/>
      <c r="O2509" s="90"/>
      <c r="P2509" s="90"/>
      <c r="Q2509" s="90"/>
      <c r="R2509" s="90"/>
    </row>
    <row r="2510">
      <c r="A2510" s="89" t="s">
        <v>2637</v>
      </c>
      <c r="B2510" s="90">
        <v>100.0</v>
      </c>
      <c r="C2510" s="90">
        <v>2435.0</v>
      </c>
      <c r="D2510" s="90" t="s">
        <v>79</v>
      </c>
      <c r="E2510" s="92">
        <v>1.0</v>
      </c>
      <c r="F2510" s="92">
        <v>0.852110463457843</v>
      </c>
      <c r="G2510" s="92">
        <v>0.268161091244461</v>
      </c>
      <c r="H2510" s="92">
        <v>0.0730276205167473</v>
      </c>
      <c r="I2510" s="93">
        <v>100.0</v>
      </c>
      <c r="J2510" s="90"/>
      <c r="K2510" s="90"/>
      <c r="L2510" s="90"/>
      <c r="M2510" s="90"/>
      <c r="N2510" s="90"/>
      <c r="O2510" s="90"/>
      <c r="P2510" s="90"/>
      <c r="Q2510" s="90"/>
      <c r="R2510" s="90"/>
    </row>
    <row r="2511">
      <c r="A2511" s="89" t="s">
        <v>2638</v>
      </c>
      <c r="B2511" s="90">
        <v>100.0</v>
      </c>
      <c r="C2511" s="90">
        <v>2435.0</v>
      </c>
      <c r="D2511" s="90" t="s">
        <v>79</v>
      </c>
      <c r="E2511" s="92">
        <v>1.0</v>
      </c>
      <c r="F2511" s="92">
        <v>0.852110463457843</v>
      </c>
      <c r="G2511" s="92">
        <v>0.268161091244461</v>
      </c>
      <c r="H2511" s="92">
        <v>0.0730276205167473</v>
      </c>
      <c r="I2511" s="93">
        <v>100.0</v>
      </c>
      <c r="J2511" s="90"/>
      <c r="K2511" s="90"/>
      <c r="L2511" s="90"/>
      <c r="M2511" s="90"/>
      <c r="N2511" s="90"/>
      <c r="O2511" s="90"/>
      <c r="P2511" s="90"/>
      <c r="Q2511" s="90"/>
      <c r="R2511" s="90"/>
    </row>
    <row r="2512">
      <c r="A2512" s="89" t="s">
        <v>2639</v>
      </c>
      <c r="B2512" s="90">
        <v>100.0</v>
      </c>
      <c r="C2512" s="90">
        <v>2060.0</v>
      </c>
      <c r="D2512" s="90" t="s">
        <v>79</v>
      </c>
      <c r="E2512" s="92">
        <v>1.0</v>
      </c>
      <c r="F2512" s="92">
        <v>0.862168266542607</v>
      </c>
      <c r="G2512" s="92">
        <v>0.243957976600047</v>
      </c>
      <c r="H2512" s="92">
        <v>0.0754256105198527</v>
      </c>
      <c r="I2512" s="93">
        <v>100.0</v>
      </c>
      <c r="J2512" s="90"/>
      <c r="K2512" s="90"/>
      <c r="L2512" s="90"/>
      <c r="M2512" s="90"/>
      <c r="N2512" s="90"/>
      <c r="O2512" s="90"/>
      <c r="P2512" s="90"/>
      <c r="Q2512" s="90"/>
      <c r="R2512" s="90"/>
    </row>
    <row r="2513">
      <c r="A2513" s="89" t="s">
        <v>2640</v>
      </c>
      <c r="B2513" s="90">
        <v>100.0</v>
      </c>
      <c r="C2513" s="90">
        <v>2060.0</v>
      </c>
      <c r="D2513" s="90" t="s">
        <v>79</v>
      </c>
      <c r="E2513" s="92">
        <v>1.0</v>
      </c>
      <c r="F2513" s="92">
        <v>0.862168266542607</v>
      </c>
      <c r="G2513" s="92">
        <v>0.243957976600047</v>
      </c>
      <c r="H2513" s="92">
        <v>0.0754256105198527</v>
      </c>
      <c r="I2513" s="93">
        <v>100.0</v>
      </c>
      <c r="J2513" s="90"/>
      <c r="K2513" s="90"/>
      <c r="L2513" s="90"/>
      <c r="M2513" s="90"/>
      <c r="N2513" s="90"/>
      <c r="O2513" s="90"/>
      <c r="P2513" s="90"/>
      <c r="Q2513" s="90"/>
      <c r="R2513" s="90"/>
    </row>
    <row r="2514">
      <c r="A2514" s="89" t="s">
        <v>2641</v>
      </c>
      <c r="B2514" s="90">
        <v>100.0</v>
      </c>
      <c r="C2514" s="90">
        <v>2349.0</v>
      </c>
      <c r="D2514" s="90" t="s">
        <v>79</v>
      </c>
      <c r="E2514" s="92">
        <v>1.0</v>
      </c>
      <c r="F2514" s="92">
        <v>0.838424437173819</v>
      </c>
      <c r="G2514" s="92">
        <v>0.286559346376028</v>
      </c>
      <c r="H2514" s="92">
        <v>0.0776025200101723</v>
      </c>
      <c r="I2514" s="93">
        <v>100.0</v>
      </c>
      <c r="J2514" s="90"/>
      <c r="K2514" s="90"/>
      <c r="L2514" s="90"/>
      <c r="M2514" s="90"/>
      <c r="N2514" s="90"/>
      <c r="O2514" s="90"/>
      <c r="P2514" s="90"/>
      <c r="Q2514" s="90"/>
      <c r="R2514" s="90"/>
    </row>
    <row r="2515">
      <c r="A2515" s="89" t="s">
        <v>2642</v>
      </c>
      <c r="B2515" s="90">
        <v>100.0</v>
      </c>
      <c r="C2515" s="90">
        <v>2349.0</v>
      </c>
      <c r="D2515" s="90" t="s">
        <v>79</v>
      </c>
      <c r="E2515" s="92">
        <v>1.0</v>
      </c>
      <c r="F2515" s="92">
        <v>0.838424437173819</v>
      </c>
      <c r="G2515" s="92">
        <v>0.286559346376028</v>
      </c>
      <c r="H2515" s="92">
        <v>0.0776025200101723</v>
      </c>
      <c r="I2515" s="93">
        <v>100.0</v>
      </c>
      <c r="J2515" s="90"/>
      <c r="K2515" s="90"/>
      <c r="L2515" s="90"/>
      <c r="M2515" s="90"/>
      <c r="N2515" s="90"/>
      <c r="O2515" s="90"/>
      <c r="P2515" s="90"/>
      <c r="Q2515" s="90"/>
      <c r="R2515" s="90"/>
    </row>
    <row r="2516">
      <c r="A2516" s="89" t="s">
        <v>2643</v>
      </c>
      <c r="B2516" s="90">
        <v>100.0</v>
      </c>
      <c r="C2516" s="90">
        <v>2504.0</v>
      </c>
      <c r="D2516" s="90" t="s">
        <v>79</v>
      </c>
      <c r="E2516" s="92">
        <v>1.0</v>
      </c>
      <c r="F2516" s="92">
        <v>0.869463702341291</v>
      </c>
      <c r="G2516" s="92">
        <v>0.275406821480609</v>
      </c>
      <c r="H2516" s="92">
        <v>0.0733988114662375</v>
      </c>
      <c r="I2516" s="93">
        <v>100.0</v>
      </c>
      <c r="J2516" s="90"/>
      <c r="K2516" s="90"/>
      <c r="L2516" s="90"/>
      <c r="M2516" s="90"/>
      <c r="N2516" s="90"/>
      <c r="O2516" s="90"/>
      <c r="P2516" s="90"/>
      <c r="Q2516" s="90"/>
      <c r="R2516" s="90"/>
    </row>
    <row r="2517">
      <c r="A2517" s="89" t="s">
        <v>2644</v>
      </c>
      <c r="B2517" s="90">
        <v>100.0</v>
      </c>
      <c r="C2517" s="90">
        <v>2504.0</v>
      </c>
      <c r="D2517" s="90" t="s">
        <v>79</v>
      </c>
      <c r="E2517" s="92">
        <v>1.0</v>
      </c>
      <c r="F2517" s="92">
        <v>0.869463702341291</v>
      </c>
      <c r="G2517" s="92">
        <v>0.275406821480609</v>
      </c>
      <c r="H2517" s="92">
        <v>0.0733988114662375</v>
      </c>
      <c r="I2517" s="93">
        <v>100.0</v>
      </c>
      <c r="J2517" s="90"/>
      <c r="K2517" s="90"/>
      <c r="L2517" s="90"/>
      <c r="M2517" s="90"/>
      <c r="N2517" s="90"/>
      <c r="O2517" s="90"/>
      <c r="P2517" s="90"/>
      <c r="Q2517" s="90"/>
      <c r="R2517" s="90"/>
    </row>
    <row r="2518">
      <c r="A2518" s="89" t="s">
        <v>2645</v>
      </c>
      <c r="B2518" s="90">
        <v>100.0</v>
      </c>
      <c r="C2518" s="90">
        <v>2458.0</v>
      </c>
      <c r="D2518" s="90" t="s">
        <v>79</v>
      </c>
      <c r="E2518" s="92">
        <v>1.0</v>
      </c>
      <c r="F2518" s="92">
        <v>0.85800394554911</v>
      </c>
      <c r="G2518" s="92">
        <v>0.30326024880713</v>
      </c>
      <c r="H2518" s="92">
        <v>0.0773581992949261</v>
      </c>
      <c r="I2518" s="93">
        <v>100.0</v>
      </c>
      <c r="J2518" s="90"/>
      <c r="K2518" s="90"/>
      <c r="L2518" s="90"/>
      <c r="M2518" s="90"/>
      <c r="N2518" s="90"/>
      <c r="O2518" s="90"/>
      <c r="P2518" s="90"/>
      <c r="Q2518" s="90"/>
      <c r="R2518" s="90"/>
    </row>
    <row r="2519">
      <c r="A2519" s="89" t="s">
        <v>2646</v>
      </c>
      <c r="B2519" s="90">
        <v>100.0</v>
      </c>
      <c r="C2519" s="90">
        <v>2458.0</v>
      </c>
      <c r="D2519" s="90" t="s">
        <v>79</v>
      </c>
      <c r="E2519" s="92">
        <v>1.0</v>
      </c>
      <c r="F2519" s="92">
        <v>0.85800394554911</v>
      </c>
      <c r="G2519" s="92">
        <v>0.30326024880713</v>
      </c>
      <c r="H2519" s="92">
        <v>0.0773581992949261</v>
      </c>
      <c r="I2519" s="93">
        <v>100.0</v>
      </c>
      <c r="J2519" s="90"/>
      <c r="K2519" s="90"/>
      <c r="L2519" s="90"/>
      <c r="M2519" s="90"/>
      <c r="N2519" s="90"/>
      <c r="O2519" s="90"/>
      <c r="P2519" s="90"/>
      <c r="Q2519" s="90"/>
      <c r="R2519" s="90"/>
    </row>
    <row r="2520">
      <c r="A2520" s="89" t="s">
        <v>2647</v>
      </c>
      <c r="B2520" s="90">
        <v>100.0</v>
      </c>
      <c r="C2520" s="90">
        <v>2345.0</v>
      </c>
      <c r="D2520" s="90" t="s">
        <v>79</v>
      </c>
      <c r="E2520" s="92">
        <v>1.0</v>
      </c>
      <c r="F2520" s="92">
        <v>0.841368005499487</v>
      </c>
      <c r="G2520" s="92">
        <v>0.284151744460431</v>
      </c>
      <c r="H2520" s="92">
        <v>0.0762325149262851</v>
      </c>
      <c r="I2520" s="93">
        <v>100.0</v>
      </c>
      <c r="J2520" s="90"/>
      <c r="K2520" s="90"/>
      <c r="L2520" s="90"/>
      <c r="M2520" s="90"/>
      <c r="N2520" s="90"/>
      <c r="O2520" s="90"/>
      <c r="P2520" s="90"/>
      <c r="Q2520" s="90"/>
      <c r="R2520" s="90"/>
    </row>
    <row r="2521">
      <c r="A2521" s="89" t="s">
        <v>2648</v>
      </c>
      <c r="B2521" s="90">
        <v>100.0</v>
      </c>
      <c r="C2521" s="90">
        <v>2345.0</v>
      </c>
      <c r="D2521" s="90" t="s">
        <v>79</v>
      </c>
      <c r="E2521" s="92">
        <v>1.0</v>
      </c>
      <c r="F2521" s="92">
        <v>0.841368005499487</v>
      </c>
      <c r="G2521" s="92">
        <v>0.284151744460431</v>
      </c>
      <c r="H2521" s="92">
        <v>0.0762325149262851</v>
      </c>
      <c r="I2521" s="93">
        <v>100.0</v>
      </c>
      <c r="J2521" s="90"/>
      <c r="K2521" s="90"/>
      <c r="L2521" s="90"/>
      <c r="M2521" s="90"/>
      <c r="N2521" s="90"/>
      <c r="O2521" s="90"/>
      <c r="P2521" s="90"/>
      <c r="Q2521" s="90"/>
      <c r="R2521" s="90"/>
    </row>
    <row r="2522">
      <c r="A2522" s="89" t="s">
        <v>2649</v>
      </c>
      <c r="B2522" s="90">
        <v>100.0</v>
      </c>
      <c r="C2522" s="90">
        <v>2691.0</v>
      </c>
      <c r="D2522" s="90" t="s">
        <v>79</v>
      </c>
      <c r="E2522" s="92">
        <v>1.0</v>
      </c>
      <c r="F2522" s="92">
        <v>0.821987987398192</v>
      </c>
      <c r="G2522" s="92">
        <v>0.31791483538032</v>
      </c>
      <c r="H2522" s="92">
        <v>0.074715962553659</v>
      </c>
      <c r="I2522" s="93">
        <v>100.0</v>
      </c>
      <c r="J2522" s="90"/>
      <c r="K2522" s="90"/>
      <c r="L2522" s="90"/>
      <c r="M2522" s="90"/>
      <c r="N2522" s="90"/>
      <c r="O2522" s="90"/>
      <c r="P2522" s="90"/>
      <c r="Q2522" s="90"/>
      <c r="R2522" s="90"/>
    </row>
    <row r="2523">
      <c r="A2523" s="89" t="s">
        <v>2650</v>
      </c>
      <c r="B2523" s="90">
        <v>100.0</v>
      </c>
      <c r="C2523" s="90">
        <v>2691.0</v>
      </c>
      <c r="D2523" s="90" t="s">
        <v>79</v>
      </c>
      <c r="E2523" s="92">
        <v>1.0</v>
      </c>
      <c r="F2523" s="92">
        <v>0.821987987398192</v>
      </c>
      <c r="G2523" s="92">
        <v>0.31791483538032</v>
      </c>
      <c r="H2523" s="92">
        <v>0.074715962553659</v>
      </c>
      <c r="I2523" s="93">
        <v>100.0</v>
      </c>
      <c r="J2523" s="90"/>
      <c r="K2523" s="90"/>
      <c r="L2523" s="90"/>
      <c r="M2523" s="90"/>
      <c r="N2523" s="90"/>
      <c r="O2523" s="90"/>
      <c r="P2523" s="90"/>
      <c r="Q2523" s="90"/>
      <c r="R2523" s="90"/>
    </row>
    <row r="2524">
      <c r="A2524" s="89" t="s">
        <v>2651</v>
      </c>
      <c r="B2524" s="90">
        <v>100.0</v>
      </c>
      <c r="C2524" s="90">
        <v>2432.0</v>
      </c>
      <c r="D2524" s="90" t="s">
        <v>79</v>
      </c>
      <c r="E2524" s="92">
        <v>1.0</v>
      </c>
      <c r="F2524" s="92">
        <v>0.837098606765058</v>
      </c>
      <c r="G2524" s="92">
        <v>0.278191286091011</v>
      </c>
      <c r="H2524" s="92">
        <v>0.0754168318994147</v>
      </c>
      <c r="I2524" s="93">
        <v>100.0</v>
      </c>
      <c r="J2524" s="90"/>
      <c r="K2524" s="90"/>
      <c r="L2524" s="90"/>
      <c r="M2524" s="90"/>
      <c r="N2524" s="90"/>
      <c r="O2524" s="90"/>
      <c r="P2524" s="90"/>
      <c r="Q2524" s="90"/>
      <c r="R2524" s="90"/>
    </row>
    <row r="2525">
      <c r="A2525" s="89" t="s">
        <v>2652</v>
      </c>
      <c r="B2525" s="90">
        <v>100.0</v>
      </c>
      <c r="C2525" s="90">
        <v>2432.0</v>
      </c>
      <c r="D2525" s="90" t="s">
        <v>79</v>
      </c>
      <c r="E2525" s="92">
        <v>1.0</v>
      </c>
      <c r="F2525" s="92">
        <v>0.837098606765058</v>
      </c>
      <c r="G2525" s="92">
        <v>0.278191286091011</v>
      </c>
      <c r="H2525" s="92">
        <v>0.0754168318994147</v>
      </c>
      <c r="I2525" s="93">
        <v>100.0</v>
      </c>
      <c r="J2525" s="90"/>
      <c r="K2525" s="90"/>
      <c r="L2525" s="90"/>
      <c r="M2525" s="90"/>
      <c r="N2525" s="90"/>
      <c r="O2525" s="90"/>
      <c r="P2525" s="90"/>
      <c r="Q2525" s="90"/>
      <c r="R2525" s="90"/>
    </row>
    <row r="2526">
      <c r="A2526" s="89" t="s">
        <v>2653</v>
      </c>
      <c r="B2526" s="90">
        <v>100.0</v>
      </c>
      <c r="C2526" s="90">
        <v>2694.0</v>
      </c>
      <c r="D2526" s="90" t="s">
        <v>79</v>
      </c>
      <c r="E2526" s="92">
        <v>1.0</v>
      </c>
      <c r="F2526" s="92">
        <v>0.839062311571922</v>
      </c>
      <c r="G2526" s="92">
        <v>0.288508007610419</v>
      </c>
      <c r="H2526" s="92">
        <v>0.0741769691416837</v>
      </c>
      <c r="I2526" s="93">
        <v>100.0</v>
      </c>
      <c r="J2526" s="90"/>
      <c r="K2526" s="90"/>
      <c r="L2526" s="90"/>
      <c r="M2526" s="90"/>
      <c r="N2526" s="90"/>
      <c r="O2526" s="90"/>
      <c r="P2526" s="90"/>
      <c r="Q2526" s="90"/>
      <c r="R2526" s="90"/>
    </row>
    <row r="2527">
      <c r="A2527" s="89" t="s">
        <v>2654</v>
      </c>
      <c r="B2527" s="90">
        <v>100.0</v>
      </c>
      <c r="C2527" s="90">
        <v>2694.0</v>
      </c>
      <c r="D2527" s="90" t="s">
        <v>79</v>
      </c>
      <c r="E2527" s="92">
        <v>1.0</v>
      </c>
      <c r="F2527" s="92">
        <v>0.839062311571922</v>
      </c>
      <c r="G2527" s="92">
        <v>0.288508007610419</v>
      </c>
      <c r="H2527" s="92">
        <v>0.0741769691416837</v>
      </c>
      <c r="I2527" s="93">
        <v>100.0</v>
      </c>
      <c r="J2527" s="90"/>
      <c r="K2527" s="90"/>
      <c r="L2527" s="90"/>
      <c r="M2527" s="90"/>
      <c r="N2527" s="90"/>
      <c r="O2527" s="90"/>
      <c r="P2527" s="90"/>
      <c r="Q2527" s="90"/>
      <c r="R2527" s="90"/>
    </row>
    <row r="2528">
      <c r="A2528" s="89" t="s">
        <v>2655</v>
      </c>
      <c r="B2528" s="90">
        <v>100.0</v>
      </c>
      <c r="C2528" s="90">
        <v>2667.0</v>
      </c>
      <c r="D2528" s="90" t="s">
        <v>79</v>
      </c>
      <c r="E2528" s="92">
        <v>1.0</v>
      </c>
      <c r="F2528" s="92">
        <v>0.862771410415831</v>
      </c>
      <c r="G2528" s="92">
        <v>0.335547063345796</v>
      </c>
      <c r="H2528" s="92">
        <v>0.0769725864204273</v>
      </c>
      <c r="I2528" s="93">
        <v>100.0</v>
      </c>
      <c r="J2528" s="90"/>
      <c r="K2528" s="90"/>
      <c r="L2528" s="90"/>
      <c r="M2528" s="90"/>
      <c r="N2528" s="90"/>
      <c r="O2528" s="90"/>
      <c r="P2528" s="90"/>
      <c r="Q2528" s="90"/>
      <c r="R2528" s="90"/>
    </row>
    <row r="2529">
      <c r="A2529" s="89" t="s">
        <v>2656</v>
      </c>
      <c r="B2529" s="90">
        <v>100.0</v>
      </c>
      <c r="C2529" s="90">
        <v>2667.0</v>
      </c>
      <c r="D2529" s="90" t="s">
        <v>79</v>
      </c>
      <c r="E2529" s="92">
        <v>1.0</v>
      </c>
      <c r="F2529" s="92">
        <v>0.862771410415831</v>
      </c>
      <c r="G2529" s="92">
        <v>0.335547063345796</v>
      </c>
      <c r="H2529" s="92">
        <v>0.0769725864204273</v>
      </c>
      <c r="I2529" s="93">
        <v>100.0</v>
      </c>
      <c r="J2529" s="90"/>
      <c r="K2529" s="90"/>
      <c r="L2529" s="90"/>
      <c r="M2529" s="90"/>
      <c r="N2529" s="90"/>
      <c r="O2529" s="90"/>
      <c r="P2529" s="90"/>
      <c r="Q2529" s="90"/>
      <c r="R2529" s="90"/>
    </row>
    <row r="2530">
      <c r="A2530" s="89" t="s">
        <v>2657</v>
      </c>
      <c r="B2530" s="90">
        <v>100.0</v>
      </c>
      <c r="C2530" s="90">
        <v>2587.0</v>
      </c>
      <c r="D2530" s="90" t="s">
        <v>79</v>
      </c>
      <c r="E2530" s="92">
        <v>1.0</v>
      </c>
      <c r="F2530" s="92">
        <v>0.863292473185821</v>
      </c>
      <c r="G2530" s="92">
        <v>0.297220721827816</v>
      </c>
      <c r="H2530" s="92">
        <v>0.0728112156378126</v>
      </c>
      <c r="I2530" s="93">
        <v>100.0</v>
      </c>
      <c r="J2530" s="90"/>
      <c r="K2530" s="90"/>
      <c r="L2530" s="90"/>
      <c r="M2530" s="90"/>
      <c r="N2530" s="90"/>
      <c r="O2530" s="90"/>
      <c r="P2530" s="90"/>
      <c r="Q2530" s="90"/>
      <c r="R2530" s="90"/>
    </row>
    <row r="2531">
      <c r="A2531" s="89" t="s">
        <v>2658</v>
      </c>
      <c r="B2531" s="90">
        <v>100.0</v>
      </c>
      <c r="C2531" s="90">
        <v>2587.0</v>
      </c>
      <c r="D2531" s="90" t="s">
        <v>79</v>
      </c>
      <c r="E2531" s="92">
        <v>1.0</v>
      </c>
      <c r="F2531" s="92">
        <v>0.863292473185821</v>
      </c>
      <c r="G2531" s="92">
        <v>0.297220721827816</v>
      </c>
      <c r="H2531" s="92">
        <v>0.0728112156378126</v>
      </c>
      <c r="I2531" s="93">
        <v>100.0</v>
      </c>
      <c r="J2531" s="90"/>
      <c r="K2531" s="90"/>
      <c r="L2531" s="90"/>
      <c r="M2531" s="90"/>
      <c r="N2531" s="90"/>
      <c r="O2531" s="90"/>
      <c r="P2531" s="90"/>
      <c r="Q2531" s="90"/>
      <c r="R2531" s="90"/>
    </row>
    <row r="2532">
      <c r="A2532" s="89" t="s">
        <v>2659</v>
      </c>
      <c r="B2532" s="90">
        <v>100.0</v>
      </c>
      <c r="C2532" s="90">
        <v>2497.0</v>
      </c>
      <c r="D2532" s="90" t="s">
        <v>79</v>
      </c>
      <c r="E2532" s="92">
        <v>1.0</v>
      </c>
      <c r="F2532" s="92">
        <v>0.86933031285397</v>
      </c>
      <c r="G2532" s="92">
        <v>0.278848357708567</v>
      </c>
      <c r="H2532" s="92">
        <v>0.073620432618012</v>
      </c>
      <c r="I2532" s="93">
        <v>100.0</v>
      </c>
      <c r="J2532" s="90"/>
      <c r="K2532" s="90"/>
      <c r="L2532" s="90"/>
      <c r="M2532" s="90"/>
      <c r="N2532" s="90"/>
      <c r="O2532" s="90"/>
      <c r="P2532" s="90"/>
      <c r="Q2532" s="90"/>
      <c r="R2532" s="90"/>
    </row>
    <row r="2533">
      <c r="A2533" s="89" t="s">
        <v>2660</v>
      </c>
      <c r="B2533" s="90">
        <v>100.0</v>
      </c>
      <c r="C2533" s="90">
        <v>2497.0</v>
      </c>
      <c r="D2533" s="90" t="s">
        <v>79</v>
      </c>
      <c r="E2533" s="92">
        <v>1.0</v>
      </c>
      <c r="F2533" s="92">
        <v>0.86933031285397</v>
      </c>
      <c r="G2533" s="92">
        <v>0.278848357708567</v>
      </c>
      <c r="H2533" s="92">
        <v>0.073620432618012</v>
      </c>
      <c r="I2533" s="93">
        <v>100.0</v>
      </c>
      <c r="J2533" s="90"/>
      <c r="K2533" s="90"/>
      <c r="L2533" s="90"/>
      <c r="M2533" s="90"/>
      <c r="N2533" s="90"/>
      <c r="O2533" s="90"/>
      <c r="P2533" s="90"/>
      <c r="Q2533" s="90"/>
      <c r="R2533" s="90"/>
    </row>
    <row r="2534">
      <c r="A2534" s="89" t="s">
        <v>2661</v>
      </c>
      <c r="B2534" s="90">
        <v>100.0</v>
      </c>
      <c r="C2534" s="90">
        <v>2497.0</v>
      </c>
      <c r="D2534" s="90" t="s">
        <v>79</v>
      </c>
      <c r="E2534" s="92">
        <v>1.0</v>
      </c>
      <c r="F2534" s="92">
        <v>0.838911301899908</v>
      </c>
      <c r="G2534" s="92">
        <v>0.303266363387355</v>
      </c>
      <c r="H2534" s="92">
        <v>0.0769948765300823</v>
      </c>
      <c r="I2534" s="93">
        <v>100.0</v>
      </c>
      <c r="J2534" s="90"/>
      <c r="K2534" s="90"/>
      <c r="L2534" s="90"/>
      <c r="M2534" s="90"/>
      <c r="N2534" s="90"/>
      <c r="O2534" s="90"/>
      <c r="P2534" s="90"/>
      <c r="Q2534" s="90"/>
      <c r="R2534" s="90"/>
    </row>
    <row r="2535">
      <c r="A2535" s="89" t="s">
        <v>2662</v>
      </c>
      <c r="B2535" s="90">
        <v>100.0</v>
      </c>
      <c r="C2535" s="90">
        <v>2497.0</v>
      </c>
      <c r="D2535" s="90" t="s">
        <v>79</v>
      </c>
      <c r="E2535" s="92">
        <v>1.0</v>
      </c>
      <c r="F2535" s="92">
        <v>0.838911301899908</v>
      </c>
      <c r="G2535" s="92">
        <v>0.303266363387355</v>
      </c>
      <c r="H2535" s="92">
        <v>0.0769948765300823</v>
      </c>
      <c r="I2535" s="93">
        <v>100.0</v>
      </c>
      <c r="J2535" s="90"/>
      <c r="K2535" s="90"/>
      <c r="L2535" s="90"/>
      <c r="M2535" s="90"/>
      <c r="N2535" s="90"/>
      <c r="O2535" s="90"/>
      <c r="P2535" s="90"/>
      <c r="Q2535" s="90"/>
      <c r="R2535" s="90"/>
    </row>
    <row r="2536">
      <c r="A2536" s="89" t="s">
        <v>2663</v>
      </c>
      <c r="B2536" s="90">
        <v>100.0</v>
      </c>
      <c r="C2536" s="90">
        <v>2477.0</v>
      </c>
      <c r="D2536" s="90" t="s">
        <v>79</v>
      </c>
      <c r="E2536" s="92">
        <v>1.0</v>
      </c>
      <c r="F2536" s="92">
        <v>0.870279876427649</v>
      </c>
      <c r="G2536" s="92">
        <v>0.290400275475502</v>
      </c>
      <c r="H2536" s="92">
        <v>0.0750634747541934</v>
      </c>
      <c r="I2536" s="93">
        <v>100.0</v>
      </c>
      <c r="J2536" s="90"/>
      <c r="K2536" s="90"/>
      <c r="L2536" s="90"/>
      <c r="M2536" s="90"/>
      <c r="N2536" s="90"/>
      <c r="O2536" s="90"/>
      <c r="P2536" s="90"/>
      <c r="Q2536" s="90"/>
      <c r="R2536" s="90"/>
    </row>
    <row r="2537">
      <c r="A2537" s="89" t="s">
        <v>2664</v>
      </c>
      <c r="B2537" s="90">
        <v>100.0</v>
      </c>
      <c r="C2537" s="90">
        <v>2477.0</v>
      </c>
      <c r="D2537" s="90" t="s">
        <v>79</v>
      </c>
      <c r="E2537" s="92">
        <v>1.0</v>
      </c>
      <c r="F2537" s="92">
        <v>0.870279876427649</v>
      </c>
      <c r="G2537" s="92">
        <v>0.290400275475502</v>
      </c>
      <c r="H2537" s="92">
        <v>0.0750634747541934</v>
      </c>
      <c r="I2537" s="93">
        <v>100.0</v>
      </c>
      <c r="J2537" s="90"/>
      <c r="K2537" s="90"/>
      <c r="L2537" s="90"/>
      <c r="M2537" s="90"/>
      <c r="N2537" s="90"/>
      <c r="O2537" s="90"/>
      <c r="P2537" s="90"/>
      <c r="Q2537" s="90"/>
      <c r="R2537" s="90"/>
    </row>
    <row r="2538">
      <c r="A2538" s="89" t="s">
        <v>2665</v>
      </c>
      <c r="B2538" s="90">
        <v>100.0</v>
      </c>
      <c r="C2538" s="90">
        <v>2432.0</v>
      </c>
      <c r="D2538" s="90" t="s">
        <v>79</v>
      </c>
      <c r="E2538" s="92">
        <v>1.0</v>
      </c>
      <c r="F2538" s="92">
        <v>0.889675473443952</v>
      </c>
      <c r="G2538" s="92">
        <v>0.2613156654496</v>
      </c>
      <c r="H2538" s="92">
        <v>0.0726305735863351</v>
      </c>
      <c r="I2538" s="93">
        <v>100.0</v>
      </c>
      <c r="J2538" s="90"/>
      <c r="K2538" s="90"/>
      <c r="L2538" s="90"/>
      <c r="M2538" s="90"/>
      <c r="N2538" s="90"/>
      <c r="O2538" s="90"/>
      <c r="P2538" s="90"/>
      <c r="Q2538" s="90"/>
      <c r="R2538" s="90"/>
    </row>
    <row r="2539">
      <c r="A2539" s="89" t="s">
        <v>2666</v>
      </c>
      <c r="B2539" s="90">
        <v>100.0</v>
      </c>
      <c r="C2539" s="90">
        <v>2432.0</v>
      </c>
      <c r="D2539" s="90" t="s">
        <v>79</v>
      </c>
      <c r="E2539" s="92">
        <v>1.0</v>
      </c>
      <c r="F2539" s="92">
        <v>0.889675473443952</v>
      </c>
      <c r="G2539" s="92">
        <v>0.2613156654496</v>
      </c>
      <c r="H2539" s="92">
        <v>0.0726305735863351</v>
      </c>
      <c r="I2539" s="93">
        <v>100.0</v>
      </c>
      <c r="J2539" s="90"/>
      <c r="K2539" s="90"/>
      <c r="L2539" s="90"/>
      <c r="M2539" s="90"/>
      <c r="N2539" s="90"/>
      <c r="O2539" s="90"/>
      <c r="P2539" s="90"/>
      <c r="Q2539" s="90"/>
      <c r="R2539" s="90"/>
    </row>
    <row r="2540">
      <c r="A2540" s="89" t="s">
        <v>2667</v>
      </c>
      <c r="B2540" s="90">
        <v>100.0</v>
      </c>
      <c r="C2540" s="90">
        <v>2757.0</v>
      </c>
      <c r="D2540" s="90" t="s">
        <v>79</v>
      </c>
      <c r="E2540" s="92">
        <v>1.0</v>
      </c>
      <c r="F2540" s="92">
        <v>0.828474252316084</v>
      </c>
      <c r="G2540" s="92">
        <v>0.333835640930028</v>
      </c>
      <c r="H2540" s="92">
        <v>0.0780104495041823</v>
      </c>
      <c r="I2540" s="93">
        <v>100.0</v>
      </c>
      <c r="J2540" s="90"/>
      <c r="K2540" s="90"/>
      <c r="L2540" s="90"/>
      <c r="M2540" s="90"/>
      <c r="N2540" s="90"/>
      <c r="O2540" s="90"/>
      <c r="P2540" s="90"/>
      <c r="Q2540" s="90"/>
      <c r="R2540" s="90"/>
    </row>
    <row r="2541">
      <c r="A2541" s="89" t="s">
        <v>2668</v>
      </c>
      <c r="B2541" s="90">
        <v>100.0</v>
      </c>
      <c r="C2541" s="90">
        <v>2757.0</v>
      </c>
      <c r="D2541" s="90" t="s">
        <v>79</v>
      </c>
      <c r="E2541" s="92">
        <v>1.0</v>
      </c>
      <c r="F2541" s="92">
        <v>0.828474252316084</v>
      </c>
      <c r="G2541" s="92">
        <v>0.333835640930028</v>
      </c>
      <c r="H2541" s="92">
        <v>0.0780104495041823</v>
      </c>
      <c r="I2541" s="93">
        <v>100.0</v>
      </c>
      <c r="J2541" s="90"/>
      <c r="K2541" s="90"/>
      <c r="L2541" s="90"/>
      <c r="M2541" s="90"/>
      <c r="N2541" s="90"/>
      <c r="O2541" s="90"/>
      <c r="P2541" s="90"/>
      <c r="Q2541" s="90"/>
      <c r="R2541" s="90"/>
    </row>
    <row r="2542">
      <c r="A2542" s="89" t="s">
        <v>2669</v>
      </c>
      <c r="B2542" s="90">
        <v>100.0</v>
      </c>
      <c r="C2542" s="90">
        <v>2544.0</v>
      </c>
      <c r="D2542" s="90" t="s">
        <v>79</v>
      </c>
      <c r="E2542" s="92">
        <v>1.0</v>
      </c>
      <c r="F2542" s="92">
        <v>0.863912058819217</v>
      </c>
      <c r="G2542" s="92">
        <v>0.301321821544201</v>
      </c>
      <c r="H2542" s="92">
        <v>0.0758787317147427</v>
      </c>
      <c r="I2542" s="93">
        <v>100.0</v>
      </c>
      <c r="J2542" s="90"/>
      <c r="K2542" s="90"/>
      <c r="L2542" s="90"/>
      <c r="M2542" s="90"/>
      <c r="N2542" s="90"/>
      <c r="O2542" s="90"/>
      <c r="P2542" s="90"/>
      <c r="Q2542" s="90"/>
      <c r="R2542" s="90"/>
    </row>
    <row r="2543">
      <c r="A2543" s="89" t="s">
        <v>2670</v>
      </c>
      <c r="B2543" s="90">
        <v>100.0</v>
      </c>
      <c r="C2543" s="90">
        <v>2544.0</v>
      </c>
      <c r="D2543" s="90" t="s">
        <v>79</v>
      </c>
      <c r="E2543" s="92">
        <v>1.0</v>
      </c>
      <c r="F2543" s="92">
        <v>0.863912058819217</v>
      </c>
      <c r="G2543" s="92">
        <v>0.301321821544201</v>
      </c>
      <c r="H2543" s="92">
        <v>0.0758787317147427</v>
      </c>
      <c r="I2543" s="93">
        <v>100.0</v>
      </c>
      <c r="J2543" s="90"/>
      <c r="K2543" s="90"/>
      <c r="L2543" s="90"/>
      <c r="M2543" s="90"/>
      <c r="N2543" s="90"/>
      <c r="O2543" s="90"/>
      <c r="P2543" s="90"/>
      <c r="Q2543" s="90"/>
      <c r="R2543" s="90"/>
    </row>
    <row r="2544">
      <c r="A2544" s="89" t="s">
        <v>2671</v>
      </c>
      <c r="B2544" s="90">
        <v>100.0</v>
      </c>
      <c r="C2544" s="90">
        <v>2644.0</v>
      </c>
      <c r="D2544" s="90" t="s">
        <v>79</v>
      </c>
      <c r="E2544" s="92">
        <v>1.0</v>
      </c>
      <c r="F2544" s="92">
        <v>0.840456729477758</v>
      </c>
      <c r="G2544" s="92">
        <v>0.301146874309984</v>
      </c>
      <c r="H2544" s="92">
        <v>0.0743237801853354</v>
      </c>
      <c r="I2544" s="93">
        <v>100.0</v>
      </c>
      <c r="J2544" s="90"/>
      <c r="K2544" s="90"/>
      <c r="L2544" s="90"/>
      <c r="M2544" s="90"/>
      <c r="N2544" s="90"/>
      <c r="O2544" s="90"/>
      <c r="P2544" s="90"/>
      <c r="Q2544" s="90"/>
      <c r="R2544" s="90"/>
    </row>
    <row r="2545">
      <c r="A2545" s="89" t="s">
        <v>2672</v>
      </c>
      <c r="B2545" s="90">
        <v>100.0</v>
      </c>
      <c r="C2545" s="90">
        <v>2644.0</v>
      </c>
      <c r="D2545" s="90" t="s">
        <v>79</v>
      </c>
      <c r="E2545" s="92">
        <v>1.0</v>
      </c>
      <c r="F2545" s="92">
        <v>0.840456729477758</v>
      </c>
      <c r="G2545" s="92">
        <v>0.301146874309984</v>
      </c>
      <c r="H2545" s="92">
        <v>0.0743237801853354</v>
      </c>
      <c r="I2545" s="93">
        <v>100.0</v>
      </c>
      <c r="J2545" s="90"/>
      <c r="K2545" s="90"/>
      <c r="L2545" s="90"/>
      <c r="M2545" s="90"/>
      <c r="N2545" s="90"/>
      <c r="O2545" s="90"/>
      <c r="P2545" s="90"/>
      <c r="Q2545" s="90"/>
      <c r="R2545" s="90"/>
    </row>
    <row r="2546">
      <c r="A2546" s="89" t="s">
        <v>2673</v>
      </c>
      <c r="B2546" s="90">
        <v>100.0</v>
      </c>
      <c r="C2546" s="90">
        <v>2431.0</v>
      </c>
      <c r="D2546" s="90" t="s">
        <v>79</v>
      </c>
      <c r="E2546" s="92">
        <v>1.0</v>
      </c>
      <c r="F2546" s="92">
        <v>0.855112306569624</v>
      </c>
      <c r="G2546" s="92">
        <v>0.274507798641411</v>
      </c>
      <c r="H2546" s="92">
        <v>0.073681781631808</v>
      </c>
      <c r="I2546" s="93">
        <v>100.0</v>
      </c>
      <c r="J2546" s="90"/>
      <c r="K2546" s="90"/>
      <c r="L2546" s="90"/>
      <c r="M2546" s="90"/>
      <c r="N2546" s="90"/>
      <c r="O2546" s="90"/>
      <c r="P2546" s="90"/>
      <c r="Q2546" s="90"/>
      <c r="R2546" s="90"/>
    </row>
    <row r="2547">
      <c r="A2547" s="89" t="s">
        <v>2674</v>
      </c>
      <c r="B2547" s="90">
        <v>100.0</v>
      </c>
      <c r="C2547" s="90">
        <v>2431.0</v>
      </c>
      <c r="D2547" s="90" t="s">
        <v>79</v>
      </c>
      <c r="E2547" s="92">
        <v>1.0</v>
      </c>
      <c r="F2547" s="92">
        <v>0.855112306569624</v>
      </c>
      <c r="G2547" s="92">
        <v>0.274507798641411</v>
      </c>
      <c r="H2547" s="92">
        <v>0.073681781631808</v>
      </c>
      <c r="I2547" s="93">
        <v>100.0</v>
      </c>
      <c r="J2547" s="90"/>
      <c r="K2547" s="90"/>
      <c r="L2547" s="90"/>
      <c r="M2547" s="90"/>
      <c r="N2547" s="90"/>
      <c r="O2547" s="90"/>
      <c r="P2547" s="90"/>
      <c r="Q2547" s="90"/>
      <c r="R2547" s="90"/>
    </row>
    <row r="2548">
      <c r="A2548" s="89" t="s">
        <v>2675</v>
      </c>
      <c r="B2548" s="90">
        <v>100.0</v>
      </c>
      <c r="C2548" s="90">
        <v>2509.0</v>
      </c>
      <c r="D2548" s="90" t="s">
        <v>79</v>
      </c>
      <c r="E2548" s="92">
        <v>1.0</v>
      </c>
      <c r="F2548" s="92">
        <v>0.858584013358547</v>
      </c>
      <c r="G2548" s="92">
        <v>0.287867581611165</v>
      </c>
      <c r="H2548" s="92">
        <v>0.0734608146757719</v>
      </c>
      <c r="I2548" s="93">
        <v>100.0</v>
      </c>
      <c r="J2548" s="90"/>
      <c r="K2548" s="90"/>
      <c r="L2548" s="90"/>
      <c r="M2548" s="90"/>
      <c r="N2548" s="90"/>
      <c r="O2548" s="90"/>
      <c r="P2548" s="90"/>
      <c r="Q2548" s="90"/>
      <c r="R2548" s="90"/>
    </row>
    <row r="2549">
      <c r="A2549" s="89" t="s">
        <v>2676</v>
      </c>
      <c r="B2549" s="90">
        <v>100.0</v>
      </c>
      <c r="C2549" s="90">
        <v>2509.0</v>
      </c>
      <c r="D2549" s="90" t="s">
        <v>79</v>
      </c>
      <c r="E2549" s="92">
        <v>1.0</v>
      </c>
      <c r="F2549" s="92">
        <v>0.858584013358547</v>
      </c>
      <c r="G2549" s="92">
        <v>0.287867581611165</v>
      </c>
      <c r="H2549" s="92">
        <v>0.0734608146757719</v>
      </c>
      <c r="I2549" s="93">
        <v>100.0</v>
      </c>
      <c r="J2549" s="90"/>
      <c r="K2549" s="90"/>
      <c r="L2549" s="90"/>
      <c r="M2549" s="90"/>
      <c r="N2549" s="90"/>
      <c r="O2549" s="90"/>
      <c r="P2549" s="90"/>
      <c r="Q2549" s="90"/>
      <c r="R2549" s="90"/>
    </row>
    <row r="2550">
      <c r="A2550" s="89" t="s">
        <v>2677</v>
      </c>
      <c r="B2550" s="90">
        <v>100.0</v>
      </c>
      <c r="C2550" s="90">
        <v>2401.0</v>
      </c>
      <c r="D2550" s="90" t="s">
        <v>79</v>
      </c>
      <c r="E2550" s="92">
        <v>1.0</v>
      </c>
      <c r="F2550" s="92">
        <v>0.890704014443135</v>
      </c>
      <c r="G2550" s="92">
        <v>0.276093811218439</v>
      </c>
      <c r="H2550" s="92">
        <v>0.0749897692661059</v>
      </c>
      <c r="I2550" s="93">
        <v>100.0</v>
      </c>
      <c r="J2550" s="90"/>
      <c r="K2550" s="90"/>
      <c r="L2550" s="90"/>
      <c r="M2550" s="90"/>
      <c r="N2550" s="90"/>
      <c r="O2550" s="90"/>
      <c r="P2550" s="90"/>
      <c r="Q2550" s="90"/>
      <c r="R2550" s="90"/>
    </row>
    <row r="2551">
      <c r="A2551" s="89" t="s">
        <v>2678</v>
      </c>
      <c r="B2551" s="90">
        <v>100.0</v>
      </c>
      <c r="C2551" s="90">
        <v>2401.0</v>
      </c>
      <c r="D2551" s="90" t="s">
        <v>79</v>
      </c>
      <c r="E2551" s="92">
        <v>1.0</v>
      </c>
      <c r="F2551" s="92">
        <v>0.890704014443135</v>
      </c>
      <c r="G2551" s="92">
        <v>0.276093811218439</v>
      </c>
      <c r="H2551" s="92">
        <v>0.0749897692661059</v>
      </c>
      <c r="I2551" s="93">
        <v>100.0</v>
      </c>
      <c r="J2551" s="90"/>
      <c r="K2551" s="90"/>
      <c r="L2551" s="90"/>
      <c r="M2551" s="90"/>
      <c r="N2551" s="90"/>
      <c r="O2551" s="90"/>
      <c r="P2551" s="90"/>
      <c r="Q2551" s="90"/>
      <c r="R2551" s="90"/>
    </row>
    <row r="2552">
      <c r="A2552" s="89" t="s">
        <v>2679</v>
      </c>
      <c r="B2552" s="90">
        <v>100.0</v>
      </c>
      <c r="C2552" s="90">
        <v>2570.0</v>
      </c>
      <c r="D2552" s="90" t="s">
        <v>79</v>
      </c>
      <c r="E2552" s="92">
        <v>1.0</v>
      </c>
      <c r="F2552" s="92">
        <v>0.893826479690166</v>
      </c>
      <c r="G2552" s="92">
        <v>0.310920540460375</v>
      </c>
      <c r="H2552" s="92">
        <v>0.0759099644488344</v>
      </c>
      <c r="I2552" s="93">
        <v>100.0</v>
      </c>
      <c r="J2552" s="90"/>
      <c r="K2552" s="90"/>
      <c r="L2552" s="90"/>
      <c r="M2552" s="90"/>
      <c r="N2552" s="90"/>
      <c r="O2552" s="90"/>
      <c r="P2552" s="90"/>
      <c r="Q2552" s="90"/>
      <c r="R2552" s="90"/>
    </row>
    <row r="2553">
      <c r="A2553" s="89" t="s">
        <v>2680</v>
      </c>
      <c r="B2553" s="90">
        <v>100.0</v>
      </c>
      <c r="C2553" s="90">
        <v>2570.0</v>
      </c>
      <c r="D2553" s="90" t="s">
        <v>79</v>
      </c>
      <c r="E2553" s="92">
        <v>1.0</v>
      </c>
      <c r="F2553" s="92">
        <v>0.893826479690166</v>
      </c>
      <c r="G2553" s="92">
        <v>0.310920540460375</v>
      </c>
      <c r="H2553" s="92">
        <v>0.0759099644488344</v>
      </c>
      <c r="I2553" s="93">
        <v>100.0</v>
      </c>
      <c r="J2553" s="90"/>
      <c r="K2553" s="90"/>
      <c r="L2553" s="90"/>
      <c r="M2553" s="90"/>
      <c r="N2553" s="90"/>
      <c r="O2553" s="90"/>
      <c r="P2553" s="90"/>
      <c r="Q2553" s="90"/>
      <c r="R2553" s="90"/>
    </row>
    <row r="2554">
      <c r="A2554" s="89" t="s">
        <v>2681</v>
      </c>
      <c r="B2554" s="90">
        <v>100.0</v>
      </c>
      <c r="C2554" s="90">
        <v>2531.0</v>
      </c>
      <c r="D2554" s="90" t="s">
        <v>79</v>
      </c>
      <c r="E2554" s="92">
        <v>1.0</v>
      </c>
      <c r="F2554" s="92">
        <v>0.853030936161117</v>
      </c>
      <c r="G2554" s="92">
        <v>0.277616234370029</v>
      </c>
      <c r="H2554" s="92">
        <v>0.0741336964631763</v>
      </c>
      <c r="I2554" s="93">
        <v>100.0</v>
      </c>
      <c r="J2554" s="90"/>
      <c r="K2554" s="90"/>
      <c r="L2554" s="90"/>
      <c r="M2554" s="90"/>
      <c r="N2554" s="90"/>
      <c r="O2554" s="90"/>
      <c r="P2554" s="90"/>
      <c r="Q2554" s="90"/>
      <c r="R2554" s="90"/>
    </row>
    <row r="2555">
      <c r="A2555" s="89" t="s">
        <v>2682</v>
      </c>
      <c r="B2555" s="90">
        <v>100.0</v>
      </c>
      <c r="C2555" s="90">
        <v>2531.0</v>
      </c>
      <c r="D2555" s="90" t="s">
        <v>79</v>
      </c>
      <c r="E2555" s="92">
        <v>1.0</v>
      </c>
      <c r="F2555" s="92">
        <v>0.853030936161117</v>
      </c>
      <c r="G2555" s="92">
        <v>0.277616234370029</v>
      </c>
      <c r="H2555" s="92">
        <v>0.0741336964631763</v>
      </c>
      <c r="I2555" s="93">
        <v>100.0</v>
      </c>
      <c r="J2555" s="90"/>
      <c r="K2555" s="90"/>
      <c r="L2555" s="90"/>
      <c r="M2555" s="90"/>
      <c r="N2555" s="90"/>
      <c r="O2555" s="90"/>
      <c r="P2555" s="90"/>
      <c r="Q2555" s="90"/>
      <c r="R2555" s="90"/>
    </row>
    <row r="2556">
      <c r="A2556" s="89" t="s">
        <v>2683</v>
      </c>
      <c r="B2556" s="90">
        <v>100.0</v>
      </c>
      <c r="C2556" s="90">
        <v>2453.0</v>
      </c>
      <c r="D2556" s="90" t="s">
        <v>79</v>
      </c>
      <c r="E2556" s="92">
        <v>1.0</v>
      </c>
      <c r="F2556" s="92">
        <v>0.835146459763958</v>
      </c>
      <c r="G2556" s="92">
        <v>0.275755669324625</v>
      </c>
      <c r="H2556" s="92">
        <v>0.0753747840117229</v>
      </c>
      <c r="I2556" s="93">
        <v>100.0</v>
      </c>
      <c r="J2556" s="90"/>
      <c r="K2556" s="90"/>
      <c r="L2556" s="90"/>
      <c r="M2556" s="90"/>
      <c r="N2556" s="90"/>
      <c r="O2556" s="90"/>
      <c r="P2556" s="90"/>
      <c r="Q2556" s="90"/>
      <c r="R2556" s="90"/>
    </row>
    <row r="2557">
      <c r="A2557" s="89" t="s">
        <v>2684</v>
      </c>
      <c r="B2557" s="90">
        <v>100.0</v>
      </c>
      <c r="C2557" s="90">
        <v>2453.0</v>
      </c>
      <c r="D2557" s="90" t="s">
        <v>79</v>
      </c>
      <c r="E2557" s="92">
        <v>1.0</v>
      </c>
      <c r="F2557" s="92">
        <v>0.835146459763958</v>
      </c>
      <c r="G2557" s="92">
        <v>0.275755669324625</v>
      </c>
      <c r="H2557" s="92">
        <v>0.0753747840117229</v>
      </c>
      <c r="I2557" s="93">
        <v>100.0</v>
      </c>
      <c r="J2557" s="90"/>
      <c r="K2557" s="90"/>
      <c r="L2557" s="90"/>
      <c r="M2557" s="90"/>
      <c r="N2557" s="90"/>
      <c r="O2557" s="90"/>
      <c r="P2557" s="90"/>
      <c r="Q2557" s="90"/>
      <c r="R2557" s="90"/>
    </row>
    <row r="2558">
      <c r="A2558" s="89" t="s">
        <v>2685</v>
      </c>
      <c r="B2558" s="90">
        <v>100.0</v>
      </c>
      <c r="C2558" s="90">
        <v>2676.0</v>
      </c>
      <c r="D2558" s="90" t="s">
        <v>79</v>
      </c>
      <c r="E2558" s="92">
        <v>1.0</v>
      </c>
      <c r="F2558" s="92">
        <v>0.84863453730002</v>
      </c>
      <c r="G2558" s="92">
        <v>0.309705218431573</v>
      </c>
      <c r="H2558" s="92">
        <v>0.074684318914531</v>
      </c>
      <c r="I2558" s="93">
        <v>100.0</v>
      </c>
      <c r="J2558" s="90"/>
      <c r="K2558" s="90"/>
      <c r="L2558" s="90"/>
      <c r="M2558" s="90"/>
      <c r="N2558" s="90"/>
      <c r="O2558" s="90"/>
      <c r="P2558" s="90"/>
      <c r="Q2558" s="90"/>
      <c r="R2558" s="90"/>
    </row>
    <row r="2559">
      <c r="A2559" s="89" t="s">
        <v>2686</v>
      </c>
      <c r="B2559" s="90">
        <v>100.0</v>
      </c>
      <c r="C2559" s="90">
        <v>2676.0</v>
      </c>
      <c r="D2559" s="90" t="s">
        <v>79</v>
      </c>
      <c r="E2559" s="92">
        <v>1.0</v>
      </c>
      <c r="F2559" s="92">
        <v>0.84863453730002</v>
      </c>
      <c r="G2559" s="92">
        <v>0.309705218431573</v>
      </c>
      <c r="H2559" s="92">
        <v>0.074684318914531</v>
      </c>
      <c r="I2559" s="93">
        <v>100.0</v>
      </c>
      <c r="J2559" s="90"/>
      <c r="K2559" s="90"/>
      <c r="L2559" s="90"/>
      <c r="M2559" s="90"/>
      <c r="N2559" s="90"/>
      <c r="O2559" s="90"/>
      <c r="P2559" s="90"/>
      <c r="Q2559" s="90"/>
      <c r="R2559" s="90"/>
    </row>
    <row r="2560">
      <c r="A2560" s="89" t="s">
        <v>2687</v>
      </c>
      <c r="B2560" s="90">
        <v>100.0</v>
      </c>
      <c r="C2560" s="90">
        <v>2617.0</v>
      </c>
      <c r="D2560" s="90" t="s">
        <v>79</v>
      </c>
      <c r="E2560" s="92">
        <v>1.0</v>
      </c>
      <c r="F2560" s="92">
        <v>0.858393962560845</v>
      </c>
      <c r="G2560" s="92">
        <v>0.300735263291521</v>
      </c>
      <c r="H2560" s="92">
        <v>0.0748093005250749</v>
      </c>
      <c r="I2560" s="93">
        <v>100.0</v>
      </c>
      <c r="J2560" s="90"/>
      <c r="K2560" s="90"/>
      <c r="L2560" s="90"/>
      <c r="M2560" s="90"/>
      <c r="N2560" s="90"/>
      <c r="O2560" s="90"/>
      <c r="P2560" s="90"/>
      <c r="Q2560" s="90"/>
      <c r="R2560" s="90"/>
    </row>
    <row r="2561">
      <c r="A2561" s="89" t="s">
        <v>2688</v>
      </c>
      <c r="B2561" s="90">
        <v>100.0</v>
      </c>
      <c r="C2561" s="90">
        <v>2617.0</v>
      </c>
      <c r="D2561" s="90" t="s">
        <v>79</v>
      </c>
      <c r="E2561" s="92">
        <v>1.0</v>
      </c>
      <c r="F2561" s="92">
        <v>0.858393962560845</v>
      </c>
      <c r="G2561" s="92">
        <v>0.300735263291521</v>
      </c>
      <c r="H2561" s="92">
        <v>0.0748093005250749</v>
      </c>
      <c r="I2561" s="93">
        <v>100.0</v>
      </c>
      <c r="J2561" s="90"/>
      <c r="K2561" s="90"/>
      <c r="L2561" s="90"/>
      <c r="M2561" s="90"/>
      <c r="N2561" s="90"/>
      <c r="O2561" s="90"/>
      <c r="P2561" s="90"/>
      <c r="Q2561" s="90"/>
      <c r="R2561" s="90"/>
    </row>
    <row r="2562">
      <c r="A2562" s="89" t="s">
        <v>2689</v>
      </c>
      <c r="B2562" s="90">
        <v>100.0</v>
      </c>
      <c r="C2562" s="90">
        <v>2289.0</v>
      </c>
      <c r="D2562" s="90" t="s">
        <v>79</v>
      </c>
      <c r="E2562" s="92">
        <v>1.0</v>
      </c>
      <c r="F2562" s="92">
        <v>0.867101940938453</v>
      </c>
      <c r="G2562" s="92">
        <v>0.259792451561459</v>
      </c>
      <c r="H2562" s="92">
        <v>0.0725989078562828</v>
      </c>
      <c r="I2562" s="93">
        <v>100.0</v>
      </c>
      <c r="J2562" s="90"/>
      <c r="K2562" s="90"/>
      <c r="L2562" s="90"/>
      <c r="M2562" s="90"/>
      <c r="N2562" s="90"/>
      <c r="O2562" s="90"/>
      <c r="P2562" s="90"/>
      <c r="Q2562" s="90"/>
      <c r="R2562" s="90"/>
    </row>
    <row r="2563">
      <c r="A2563" s="89" t="s">
        <v>2690</v>
      </c>
      <c r="B2563" s="90">
        <v>100.0</v>
      </c>
      <c r="C2563" s="90">
        <v>2289.0</v>
      </c>
      <c r="D2563" s="90" t="s">
        <v>79</v>
      </c>
      <c r="E2563" s="92">
        <v>1.0</v>
      </c>
      <c r="F2563" s="92">
        <v>0.867101940938453</v>
      </c>
      <c r="G2563" s="92">
        <v>0.259792451561459</v>
      </c>
      <c r="H2563" s="92">
        <v>0.0725989078562828</v>
      </c>
      <c r="I2563" s="93">
        <v>100.0</v>
      </c>
      <c r="J2563" s="90"/>
      <c r="K2563" s="90"/>
      <c r="L2563" s="90"/>
      <c r="M2563" s="90"/>
      <c r="N2563" s="90"/>
      <c r="O2563" s="90"/>
      <c r="P2563" s="90"/>
      <c r="Q2563" s="90"/>
      <c r="R2563" s="90"/>
    </row>
    <row r="2564">
      <c r="A2564" s="89" t="s">
        <v>2691</v>
      </c>
      <c r="B2564" s="90">
        <v>100.0</v>
      </c>
      <c r="C2564" s="90">
        <v>2563.0</v>
      </c>
      <c r="D2564" s="90" t="s">
        <v>79</v>
      </c>
      <c r="E2564" s="92">
        <v>1.0</v>
      </c>
      <c r="F2564" s="92">
        <v>0.856397981941457</v>
      </c>
      <c r="G2564" s="92">
        <v>0.310213494289667</v>
      </c>
      <c r="H2564" s="92">
        <v>0.0765146597083648</v>
      </c>
      <c r="I2564" s="93">
        <v>100.0</v>
      </c>
      <c r="J2564" s="90"/>
      <c r="K2564" s="90"/>
      <c r="L2564" s="90"/>
      <c r="M2564" s="90"/>
      <c r="N2564" s="90"/>
      <c r="O2564" s="90"/>
      <c r="P2564" s="90"/>
      <c r="Q2564" s="90"/>
      <c r="R2564" s="90"/>
    </row>
    <row r="2565">
      <c r="A2565" s="89" t="s">
        <v>2692</v>
      </c>
      <c r="B2565" s="90">
        <v>100.0</v>
      </c>
      <c r="C2565" s="90">
        <v>2563.0</v>
      </c>
      <c r="D2565" s="90" t="s">
        <v>79</v>
      </c>
      <c r="E2565" s="92">
        <v>1.0</v>
      </c>
      <c r="F2565" s="92">
        <v>0.856397981941457</v>
      </c>
      <c r="G2565" s="92">
        <v>0.310213494289667</v>
      </c>
      <c r="H2565" s="92">
        <v>0.0765146597083648</v>
      </c>
      <c r="I2565" s="93">
        <v>100.0</v>
      </c>
      <c r="J2565" s="90"/>
      <c r="K2565" s="90"/>
      <c r="L2565" s="90"/>
      <c r="M2565" s="90"/>
      <c r="N2565" s="90"/>
      <c r="O2565" s="90"/>
      <c r="P2565" s="90"/>
      <c r="Q2565" s="90"/>
      <c r="R2565" s="90"/>
    </row>
    <row r="2566">
      <c r="A2566" s="89" t="s">
        <v>2693</v>
      </c>
      <c r="B2566" s="90">
        <v>100.0</v>
      </c>
      <c r="C2566" s="90">
        <v>2751.0</v>
      </c>
      <c r="D2566" s="90" t="s">
        <v>79</v>
      </c>
      <c r="E2566" s="92">
        <v>1.0</v>
      </c>
      <c r="F2566" s="92">
        <v>0.820100857223705</v>
      </c>
      <c r="G2566" s="92">
        <v>0.316358998487784</v>
      </c>
      <c r="H2566" s="92">
        <v>0.074182097140728</v>
      </c>
      <c r="I2566" s="93">
        <v>100.0</v>
      </c>
      <c r="J2566" s="90"/>
      <c r="K2566" s="90"/>
      <c r="L2566" s="90"/>
      <c r="M2566" s="90"/>
      <c r="N2566" s="90"/>
      <c r="O2566" s="90"/>
      <c r="P2566" s="90"/>
      <c r="Q2566" s="90"/>
      <c r="R2566" s="90"/>
    </row>
    <row r="2567">
      <c r="A2567" s="89" t="s">
        <v>2694</v>
      </c>
      <c r="B2567" s="90">
        <v>100.0</v>
      </c>
      <c r="C2567" s="90">
        <v>2751.0</v>
      </c>
      <c r="D2567" s="90" t="s">
        <v>79</v>
      </c>
      <c r="E2567" s="92">
        <v>1.0</v>
      </c>
      <c r="F2567" s="92">
        <v>0.820100857223705</v>
      </c>
      <c r="G2567" s="92">
        <v>0.316358998487784</v>
      </c>
      <c r="H2567" s="92">
        <v>0.074182097140728</v>
      </c>
      <c r="I2567" s="93">
        <v>100.0</v>
      </c>
      <c r="J2567" s="90"/>
      <c r="K2567" s="90"/>
      <c r="L2567" s="90"/>
      <c r="M2567" s="90"/>
      <c r="N2567" s="90"/>
      <c r="O2567" s="90"/>
      <c r="P2567" s="90"/>
      <c r="Q2567" s="90"/>
      <c r="R2567" s="90"/>
    </row>
    <row r="2568">
      <c r="A2568" s="89" t="s">
        <v>2695</v>
      </c>
      <c r="B2568" s="90">
        <v>100.0</v>
      </c>
      <c r="C2568" s="90">
        <v>2385.0</v>
      </c>
      <c r="D2568" s="90" t="s">
        <v>79</v>
      </c>
      <c r="E2568" s="92">
        <v>1.0</v>
      </c>
      <c r="F2568" s="92">
        <v>0.843299991260402</v>
      </c>
      <c r="G2568" s="92">
        <v>0.264972062028423</v>
      </c>
      <c r="H2568" s="92">
        <v>0.0745141584274243</v>
      </c>
      <c r="I2568" s="93">
        <v>100.0</v>
      </c>
      <c r="J2568" s="90"/>
      <c r="K2568" s="90"/>
      <c r="L2568" s="90"/>
      <c r="M2568" s="90"/>
      <c r="N2568" s="90"/>
      <c r="O2568" s="90"/>
      <c r="P2568" s="90"/>
      <c r="Q2568" s="90"/>
      <c r="R2568" s="90"/>
    </row>
    <row r="2569">
      <c r="A2569" s="89" t="s">
        <v>2696</v>
      </c>
      <c r="B2569" s="90">
        <v>100.0</v>
      </c>
      <c r="C2569" s="90">
        <v>2385.0</v>
      </c>
      <c r="D2569" s="90" t="s">
        <v>79</v>
      </c>
      <c r="E2569" s="92">
        <v>1.0</v>
      </c>
      <c r="F2569" s="92">
        <v>0.843299991260402</v>
      </c>
      <c r="G2569" s="92">
        <v>0.264972062028423</v>
      </c>
      <c r="H2569" s="92">
        <v>0.0745141584274243</v>
      </c>
      <c r="I2569" s="93">
        <v>100.0</v>
      </c>
      <c r="J2569" s="90"/>
      <c r="K2569" s="90"/>
      <c r="L2569" s="90"/>
      <c r="M2569" s="90"/>
      <c r="N2569" s="90"/>
      <c r="O2569" s="90"/>
      <c r="P2569" s="90"/>
      <c r="Q2569" s="90"/>
      <c r="R2569" s="90"/>
    </row>
    <row r="2570">
      <c r="A2570" s="89" t="s">
        <v>2697</v>
      </c>
      <c r="B2570" s="90">
        <v>100.0</v>
      </c>
      <c r="C2570" s="90">
        <v>2266.0</v>
      </c>
      <c r="D2570" s="90" t="s">
        <v>79</v>
      </c>
      <c r="E2570" s="92">
        <v>0.999999999999999</v>
      </c>
      <c r="F2570" s="92">
        <v>0.865653967205885</v>
      </c>
      <c r="G2570" s="92">
        <v>0.276149206931361</v>
      </c>
      <c r="H2570" s="92">
        <v>0.0769321466660116</v>
      </c>
      <c r="I2570" s="93">
        <v>100.0</v>
      </c>
      <c r="J2570" s="90"/>
      <c r="K2570" s="90"/>
      <c r="L2570" s="90"/>
      <c r="M2570" s="90"/>
      <c r="N2570" s="90"/>
      <c r="O2570" s="90"/>
      <c r="P2570" s="90"/>
      <c r="Q2570" s="90"/>
      <c r="R2570" s="90"/>
    </row>
    <row r="2571">
      <c r="A2571" s="89" t="s">
        <v>2698</v>
      </c>
      <c r="B2571" s="90">
        <v>100.0</v>
      </c>
      <c r="C2571" s="90">
        <v>2266.0</v>
      </c>
      <c r="D2571" s="90" t="s">
        <v>79</v>
      </c>
      <c r="E2571" s="92">
        <v>0.999999999999999</v>
      </c>
      <c r="F2571" s="92">
        <v>0.865653967205885</v>
      </c>
      <c r="G2571" s="92">
        <v>0.276149206931361</v>
      </c>
      <c r="H2571" s="92">
        <v>0.0769321466660116</v>
      </c>
      <c r="I2571" s="93">
        <v>100.0</v>
      </c>
      <c r="J2571" s="90"/>
      <c r="K2571" s="90"/>
      <c r="L2571" s="90"/>
      <c r="M2571" s="90"/>
      <c r="N2571" s="90"/>
      <c r="O2571" s="90"/>
      <c r="P2571" s="90"/>
      <c r="Q2571" s="90"/>
      <c r="R2571" s="90"/>
    </row>
    <row r="2572">
      <c r="A2572" s="89" t="s">
        <v>2699</v>
      </c>
      <c r="B2572" s="90">
        <v>100.0</v>
      </c>
      <c r="C2572" s="90">
        <v>2718.0</v>
      </c>
      <c r="D2572" s="90" t="s">
        <v>79</v>
      </c>
      <c r="E2572" s="92">
        <v>1.0</v>
      </c>
      <c r="F2572" s="92">
        <v>0.836335661217572</v>
      </c>
      <c r="G2572" s="92">
        <v>0.306149560783258</v>
      </c>
      <c r="H2572" s="92">
        <v>0.0754716957444189</v>
      </c>
      <c r="I2572" s="93">
        <v>100.0</v>
      </c>
      <c r="J2572" s="90"/>
      <c r="K2572" s="90"/>
      <c r="L2572" s="90"/>
      <c r="M2572" s="90"/>
      <c r="N2572" s="90"/>
      <c r="O2572" s="90"/>
      <c r="P2572" s="90"/>
      <c r="Q2572" s="90"/>
      <c r="R2572" s="90"/>
    </row>
    <row r="2573">
      <c r="A2573" s="89" t="s">
        <v>2700</v>
      </c>
      <c r="B2573" s="90">
        <v>100.0</v>
      </c>
      <c r="C2573" s="90">
        <v>2718.0</v>
      </c>
      <c r="D2573" s="90" t="s">
        <v>79</v>
      </c>
      <c r="E2573" s="92">
        <v>1.0</v>
      </c>
      <c r="F2573" s="92">
        <v>0.836335661217572</v>
      </c>
      <c r="G2573" s="92">
        <v>0.306149560783258</v>
      </c>
      <c r="H2573" s="92">
        <v>0.0754716957444189</v>
      </c>
      <c r="I2573" s="93">
        <v>100.0</v>
      </c>
      <c r="J2573" s="90"/>
      <c r="K2573" s="90"/>
      <c r="L2573" s="90"/>
      <c r="M2573" s="90"/>
      <c r="N2573" s="90"/>
      <c r="O2573" s="90"/>
      <c r="P2573" s="90"/>
      <c r="Q2573" s="90"/>
      <c r="R2573" s="90"/>
    </row>
    <row r="2574">
      <c r="A2574" s="89" t="s">
        <v>2701</v>
      </c>
      <c r="B2574" s="90">
        <v>100.0</v>
      </c>
      <c r="C2574" s="90">
        <v>2286.0</v>
      </c>
      <c r="D2574" s="90" t="s">
        <v>79</v>
      </c>
      <c r="E2574" s="92">
        <v>0.999999999999999</v>
      </c>
      <c r="F2574" s="92">
        <v>0.89651653431554</v>
      </c>
      <c r="G2574" s="92">
        <v>0.291057200217046</v>
      </c>
      <c r="H2574" s="92">
        <v>0.0773324169386904</v>
      </c>
      <c r="I2574" s="93">
        <v>100.0</v>
      </c>
      <c r="J2574" s="90"/>
      <c r="K2574" s="90"/>
      <c r="L2574" s="90"/>
      <c r="M2574" s="90"/>
      <c r="N2574" s="90"/>
      <c r="O2574" s="90"/>
      <c r="P2574" s="90"/>
      <c r="Q2574" s="90"/>
      <c r="R2574" s="90"/>
    </row>
    <row r="2575">
      <c r="A2575" s="89" t="s">
        <v>2702</v>
      </c>
      <c r="B2575" s="90">
        <v>100.0</v>
      </c>
      <c r="C2575" s="90">
        <v>2286.0</v>
      </c>
      <c r="D2575" s="90" t="s">
        <v>79</v>
      </c>
      <c r="E2575" s="92">
        <v>0.999999999999999</v>
      </c>
      <c r="F2575" s="92">
        <v>0.89651653431554</v>
      </c>
      <c r="G2575" s="92">
        <v>0.291057200217046</v>
      </c>
      <c r="H2575" s="92">
        <v>0.0773324169386904</v>
      </c>
      <c r="I2575" s="93">
        <v>100.0</v>
      </c>
      <c r="J2575" s="90"/>
      <c r="K2575" s="90"/>
      <c r="L2575" s="90"/>
      <c r="M2575" s="90"/>
      <c r="N2575" s="90"/>
      <c r="O2575" s="90"/>
      <c r="P2575" s="90"/>
      <c r="Q2575" s="90"/>
      <c r="R2575" s="90"/>
    </row>
    <row r="2576">
      <c r="A2576" s="89" t="s">
        <v>2703</v>
      </c>
      <c r="B2576" s="90">
        <v>100.0</v>
      </c>
      <c r="C2576" s="90">
        <v>2588.0</v>
      </c>
      <c r="D2576" s="90" t="s">
        <v>79</v>
      </c>
      <c r="E2576" s="92">
        <v>1.0</v>
      </c>
      <c r="F2576" s="92">
        <v>0.85138791758492</v>
      </c>
      <c r="G2576" s="92">
        <v>0.318112391901483</v>
      </c>
      <c r="H2576" s="92">
        <v>0.0766935635849559</v>
      </c>
      <c r="I2576" s="93">
        <v>100.0</v>
      </c>
      <c r="J2576" s="90"/>
      <c r="K2576" s="90"/>
      <c r="L2576" s="90"/>
      <c r="M2576" s="90"/>
      <c r="N2576" s="90"/>
      <c r="O2576" s="90"/>
      <c r="P2576" s="90"/>
      <c r="Q2576" s="90"/>
      <c r="R2576" s="90"/>
    </row>
    <row r="2577">
      <c r="A2577" s="89" t="s">
        <v>2704</v>
      </c>
      <c r="B2577" s="90">
        <v>100.0</v>
      </c>
      <c r="C2577" s="90">
        <v>2588.0</v>
      </c>
      <c r="D2577" s="90" t="s">
        <v>79</v>
      </c>
      <c r="E2577" s="92">
        <v>1.0</v>
      </c>
      <c r="F2577" s="92">
        <v>0.85138791758492</v>
      </c>
      <c r="G2577" s="92">
        <v>0.318112391901483</v>
      </c>
      <c r="H2577" s="92">
        <v>0.0766935635849559</v>
      </c>
      <c r="I2577" s="93">
        <v>100.0</v>
      </c>
      <c r="J2577" s="90"/>
      <c r="K2577" s="90"/>
      <c r="L2577" s="90"/>
      <c r="M2577" s="90"/>
      <c r="N2577" s="90"/>
      <c r="O2577" s="90"/>
      <c r="P2577" s="90"/>
      <c r="Q2577" s="90"/>
      <c r="R2577" s="90"/>
    </row>
    <row r="2578">
      <c r="A2578" s="89" t="s">
        <v>2705</v>
      </c>
      <c r="B2578" s="90">
        <v>100.0</v>
      </c>
      <c r="C2578" s="90">
        <v>2529.0</v>
      </c>
      <c r="D2578" s="90" t="s">
        <v>79</v>
      </c>
      <c r="E2578" s="92">
        <v>1.0</v>
      </c>
      <c r="F2578" s="92">
        <v>0.862687026456281</v>
      </c>
      <c r="G2578" s="92">
        <v>0.297245912042435</v>
      </c>
      <c r="H2578" s="92">
        <v>0.0743605262050609</v>
      </c>
      <c r="I2578" s="93">
        <v>100.0</v>
      </c>
      <c r="J2578" s="90"/>
      <c r="K2578" s="90"/>
      <c r="L2578" s="90"/>
      <c r="M2578" s="90"/>
      <c r="N2578" s="90"/>
      <c r="O2578" s="90"/>
      <c r="P2578" s="90"/>
      <c r="Q2578" s="90"/>
      <c r="R2578" s="90"/>
    </row>
    <row r="2579">
      <c r="A2579" s="89" t="s">
        <v>2706</v>
      </c>
      <c r="B2579" s="90">
        <v>100.0</v>
      </c>
      <c r="C2579" s="90">
        <v>2529.0</v>
      </c>
      <c r="D2579" s="90" t="s">
        <v>79</v>
      </c>
      <c r="E2579" s="92">
        <v>1.0</v>
      </c>
      <c r="F2579" s="92">
        <v>0.862687026456281</v>
      </c>
      <c r="G2579" s="92">
        <v>0.297245912042435</v>
      </c>
      <c r="H2579" s="92">
        <v>0.0743605262050609</v>
      </c>
      <c r="I2579" s="93">
        <v>100.0</v>
      </c>
      <c r="J2579" s="90"/>
      <c r="K2579" s="90"/>
      <c r="L2579" s="90"/>
      <c r="M2579" s="90"/>
      <c r="N2579" s="90"/>
      <c r="O2579" s="90"/>
      <c r="P2579" s="90"/>
      <c r="Q2579" s="90"/>
      <c r="R2579" s="90"/>
    </row>
    <row r="2580">
      <c r="A2580" s="89" t="s">
        <v>2707</v>
      </c>
      <c r="B2580" s="90">
        <v>100.0</v>
      </c>
      <c r="C2580" s="90">
        <v>2461.0</v>
      </c>
      <c r="D2580" s="90" t="s">
        <v>79</v>
      </c>
      <c r="E2580" s="92">
        <v>1.0</v>
      </c>
      <c r="F2580" s="92">
        <v>0.869934447059445</v>
      </c>
      <c r="G2580" s="92">
        <v>0.262032631279089</v>
      </c>
      <c r="H2580" s="92">
        <v>0.07186649646308</v>
      </c>
      <c r="I2580" s="93">
        <v>100.0</v>
      </c>
      <c r="J2580" s="90"/>
      <c r="K2580" s="90"/>
      <c r="L2580" s="90"/>
      <c r="M2580" s="90"/>
      <c r="N2580" s="90"/>
      <c r="O2580" s="90"/>
      <c r="P2580" s="90"/>
      <c r="Q2580" s="90"/>
      <c r="R2580" s="90"/>
    </row>
    <row r="2581">
      <c r="A2581" s="89" t="s">
        <v>2708</v>
      </c>
      <c r="B2581" s="90">
        <v>100.0</v>
      </c>
      <c r="C2581" s="90">
        <v>2461.0</v>
      </c>
      <c r="D2581" s="90" t="s">
        <v>79</v>
      </c>
      <c r="E2581" s="92">
        <v>1.0</v>
      </c>
      <c r="F2581" s="92">
        <v>0.869934447059445</v>
      </c>
      <c r="G2581" s="92">
        <v>0.262032631279089</v>
      </c>
      <c r="H2581" s="92">
        <v>0.07186649646308</v>
      </c>
      <c r="I2581" s="93">
        <v>100.0</v>
      </c>
      <c r="J2581" s="90"/>
      <c r="K2581" s="90"/>
      <c r="L2581" s="90"/>
      <c r="M2581" s="90"/>
      <c r="N2581" s="90"/>
      <c r="O2581" s="90"/>
      <c r="P2581" s="90"/>
      <c r="Q2581" s="90"/>
      <c r="R2581" s="90"/>
    </row>
    <row r="2582">
      <c r="A2582" s="89" t="s">
        <v>2709</v>
      </c>
      <c r="B2582" s="90">
        <v>100.0</v>
      </c>
      <c r="C2582" s="90">
        <v>2580.0</v>
      </c>
      <c r="D2582" s="90" t="s">
        <v>79</v>
      </c>
      <c r="E2582" s="92">
        <v>1.0</v>
      </c>
      <c r="F2582" s="92">
        <v>0.87015750439199</v>
      </c>
      <c r="G2582" s="92">
        <v>0.321975218565898</v>
      </c>
      <c r="H2582" s="92">
        <v>0.0769501298321017</v>
      </c>
      <c r="I2582" s="93">
        <v>100.0</v>
      </c>
      <c r="J2582" s="90"/>
      <c r="K2582" s="90"/>
      <c r="L2582" s="90"/>
      <c r="M2582" s="90"/>
      <c r="N2582" s="90"/>
      <c r="O2582" s="90"/>
      <c r="P2582" s="90"/>
      <c r="Q2582" s="90"/>
      <c r="R2582" s="90"/>
    </row>
    <row r="2583">
      <c r="A2583" s="89" t="s">
        <v>2710</v>
      </c>
      <c r="B2583" s="90">
        <v>100.0</v>
      </c>
      <c r="C2583" s="90">
        <v>2580.0</v>
      </c>
      <c r="D2583" s="90" t="s">
        <v>79</v>
      </c>
      <c r="E2583" s="92">
        <v>1.0</v>
      </c>
      <c r="F2583" s="92">
        <v>0.87015750439199</v>
      </c>
      <c r="G2583" s="92">
        <v>0.321975218565898</v>
      </c>
      <c r="H2583" s="92">
        <v>0.0769501298321017</v>
      </c>
      <c r="I2583" s="93">
        <v>100.0</v>
      </c>
      <c r="J2583" s="90"/>
      <c r="K2583" s="90"/>
      <c r="L2583" s="90"/>
      <c r="M2583" s="90"/>
      <c r="N2583" s="90"/>
      <c r="O2583" s="90"/>
      <c r="P2583" s="90"/>
      <c r="Q2583" s="90"/>
      <c r="R2583" s="90"/>
    </row>
    <row r="2584">
      <c r="A2584" s="89" t="s">
        <v>2711</v>
      </c>
      <c r="B2584" s="90">
        <v>100.0</v>
      </c>
      <c r="C2584" s="90">
        <v>2548.0</v>
      </c>
      <c r="D2584" s="90" t="s">
        <v>79</v>
      </c>
      <c r="E2584" s="92">
        <v>1.0</v>
      </c>
      <c r="F2584" s="92">
        <v>0.850468766002805</v>
      </c>
      <c r="G2584" s="92">
        <v>0.304603889778453</v>
      </c>
      <c r="H2584" s="92">
        <v>0.0748465618264343</v>
      </c>
      <c r="I2584" s="93">
        <v>100.0</v>
      </c>
      <c r="J2584" s="90"/>
      <c r="K2584" s="90"/>
      <c r="L2584" s="90"/>
      <c r="M2584" s="90"/>
      <c r="N2584" s="90"/>
      <c r="O2584" s="90"/>
      <c r="P2584" s="90"/>
      <c r="Q2584" s="90"/>
      <c r="R2584" s="90"/>
    </row>
    <row r="2585">
      <c r="A2585" s="89" t="s">
        <v>2712</v>
      </c>
      <c r="B2585" s="90">
        <v>100.0</v>
      </c>
      <c r="C2585" s="90">
        <v>2548.0</v>
      </c>
      <c r="D2585" s="90" t="s">
        <v>79</v>
      </c>
      <c r="E2585" s="92">
        <v>1.0</v>
      </c>
      <c r="F2585" s="92">
        <v>0.850468766002805</v>
      </c>
      <c r="G2585" s="92">
        <v>0.304603889778453</v>
      </c>
      <c r="H2585" s="92">
        <v>0.0748465618264343</v>
      </c>
      <c r="I2585" s="93">
        <v>100.0</v>
      </c>
      <c r="J2585" s="90"/>
      <c r="K2585" s="90"/>
      <c r="L2585" s="90"/>
      <c r="M2585" s="90"/>
      <c r="N2585" s="90"/>
      <c r="O2585" s="90"/>
      <c r="P2585" s="90"/>
      <c r="Q2585" s="90"/>
      <c r="R2585" s="90"/>
    </row>
    <row r="2586">
      <c r="A2586" s="89" t="s">
        <v>2713</v>
      </c>
      <c r="B2586" s="90">
        <v>100.0</v>
      </c>
      <c r="C2586" s="90">
        <v>2837.0</v>
      </c>
      <c r="D2586" s="90" t="s">
        <v>79</v>
      </c>
      <c r="E2586" s="92">
        <v>1.0</v>
      </c>
      <c r="F2586" s="92">
        <v>0.842929639686287</v>
      </c>
      <c r="G2586" s="92">
        <v>0.304565193970384</v>
      </c>
      <c r="H2586" s="92">
        <v>0.0716205939246978</v>
      </c>
      <c r="I2586" s="93">
        <v>100.0</v>
      </c>
      <c r="J2586" s="90"/>
      <c r="K2586" s="90"/>
      <c r="L2586" s="90"/>
      <c r="M2586" s="90"/>
      <c r="N2586" s="90"/>
      <c r="O2586" s="90"/>
      <c r="P2586" s="90"/>
      <c r="Q2586" s="90"/>
      <c r="R2586" s="90"/>
    </row>
    <row r="2587">
      <c r="A2587" s="89" t="s">
        <v>2714</v>
      </c>
      <c r="B2587" s="90">
        <v>100.0</v>
      </c>
      <c r="C2587" s="90">
        <v>2837.0</v>
      </c>
      <c r="D2587" s="90" t="s">
        <v>79</v>
      </c>
      <c r="E2587" s="92">
        <v>1.0</v>
      </c>
      <c r="F2587" s="92">
        <v>0.842929639686287</v>
      </c>
      <c r="G2587" s="92">
        <v>0.304565193970384</v>
      </c>
      <c r="H2587" s="92">
        <v>0.0716205939246978</v>
      </c>
      <c r="I2587" s="93">
        <v>100.0</v>
      </c>
      <c r="J2587" s="90"/>
      <c r="K2587" s="90"/>
      <c r="L2587" s="90"/>
      <c r="M2587" s="90"/>
      <c r="N2587" s="90"/>
      <c r="O2587" s="90"/>
      <c r="P2587" s="90"/>
      <c r="Q2587" s="90"/>
      <c r="R2587" s="90"/>
    </row>
    <row r="2588">
      <c r="A2588" s="89" t="s">
        <v>2715</v>
      </c>
      <c r="B2588" s="90">
        <v>100.0</v>
      </c>
      <c r="C2588" s="90">
        <v>2520.0</v>
      </c>
      <c r="D2588" s="90" t="s">
        <v>79</v>
      </c>
      <c r="E2588" s="92">
        <v>1.0</v>
      </c>
      <c r="F2588" s="92">
        <v>0.875474999702475</v>
      </c>
      <c r="G2588" s="92">
        <v>0.306811799602142</v>
      </c>
      <c r="H2588" s="92">
        <v>0.0758717788225218</v>
      </c>
      <c r="I2588" s="93">
        <v>100.0</v>
      </c>
      <c r="J2588" s="90"/>
      <c r="K2588" s="90"/>
      <c r="L2588" s="90"/>
      <c r="M2588" s="90"/>
      <c r="N2588" s="90"/>
      <c r="O2588" s="90"/>
      <c r="P2588" s="90"/>
      <c r="Q2588" s="90"/>
      <c r="R2588" s="90"/>
    </row>
    <row r="2589">
      <c r="A2589" s="89" t="s">
        <v>2716</v>
      </c>
      <c r="B2589" s="90">
        <v>100.0</v>
      </c>
      <c r="C2589" s="90">
        <v>2520.0</v>
      </c>
      <c r="D2589" s="90" t="s">
        <v>79</v>
      </c>
      <c r="E2589" s="92">
        <v>1.0</v>
      </c>
      <c r="F2589" s="92">
        <v>0.875474999702475</v>
      </c>
      <c r="G2589" s="92">
        <v>0.306811799602142</v>
      </c>
      <c r="H2589" s="92">
        <v>0.0758717788225218</v>
      </c>
      <c r="I2589" s="93">
        <v>100.0</v>
      </c>
      <c r="J2589" s="90"/>
      <c r="K2589" s="90"/>
      <c r="L2589" s="90"/>
      <c r="M2589" s="90"/>
      <c r="N2589" s="90"/>
      <c r="O2589" s="90"/>
      <c r="P2589" s="90"/>
      <c r="Q2589" s="90"/>
      <c r="R2589" s="90"/>
    </row>
    <row r="2590">
      <c r="A2590" s="89" t="s">
        <v>2717</v>
      </c>
      <c r="B2590" s="90">
        <v>100.0</v>
      </c>
      <c r="C2590" s="90">
        <v>2617.0</v>
      </c>
      <c r="D2590" s="90" t="s">
        <v>79</v>
      </c>
      <c r="E2590" s="92">
        <v>1.0</v>
      </c>
      <c r="F2590" s="92">
        <v>0.864623195212901</v>
      </c>
      <c r="G2590" s="92">
        <v>0.286626696373247</v>
      </c>
      <c r="H2590" s="92">
        <v>0.0727340487003124</v>
      </c>
      <c r="I2590" s="93">
        <v>100.0</v>
      </c>
      <c r="J2590" s="90"/>
      <c r="K2590" s="90"/>
      <c r="L2590" s="90"/>
      <c r="M2590" s="90"/>
      <c r="N2590" s="90"/>
      <c r="O2590" s="90"/>
      <c r="P2590" s="90"/>
      <c r="Q2590" s="90"/>
      <c r="R2590" s="90"/>
    </row>
    <row r="2591">
      <c r="A2591" s="89" t="s">
        <v>2718</v>
      </c>
      <c r="B2591" s="90">
        <v>100.0</v>
      </c>
      <c r="C2591" s="90">
        <v>2617.0</v>
      </c>
      <c r="D2591" s="90" t="s">
        <v>79</v>
      </c>
      <c r="E2591" s="92">
        <v>1.0</v>
      </c>
      <c r="F2591" s="92">
        <v>0.864623195212901</v>
      </c>
      <c r="G2591" s="92">
        <v>0.286626696373247</v>
      </c>
      <c r="H2591" s="92">
        <v>0.0727340487003124</v>
      </c>
      <c r="I2591" s="93">
        <v>100.0</v>
      </c>
      <c r="J2591" s="90"/>
      <c r="K2591" s="90"/>
      <c r="L2591" s="90"/>
      <c r="M2591" s="90"/>
      <c r="N2591" s="90"/>
      <c r="O2591" s="90"/>
      <c r="P2591" s="90"/>
      <c r="Q2591" s="90"/>
      <c r="R2591" s="90"/>
    </row>
    <row r="2592">
      <c r="A2592" s="89" t="s">
        <v>2719</v>
      </c>
      <c r="B2592" s="90">
        <v>100.0</v>
      </c>
      <c r="C2592" s="90">
        <v>2781.0</v>
      </c>
      <c r="D2592" s="90" t="s">
        <v>79</v>
      </c>
      <c r="E2592" s="92">
        <v>1.0</v>
      </c>
      <c r="F2592" s="92">
        <v>0.838701307948139</v>
      </c>
      <c r="G2592" s="92">
        <v>0.331969531540711</v>
      </c>
      <c r="H2592" s="92">
        <v>0.0749471726313301</v>
      </c>
      <c r="I2592" s="93">
        <v>100.0</v>
      </c>
      <c r="J2592" s="90"/>
      <c r="K2592" s="90"/>
      <c r="L2592" s="90"/>
      <c r="M2592" s="90"/>
      <c r="N2592" s="90"/>
      <c r="O2592" s="90"/>
      <c r="P2592" s="90"/>
      <c r="Q2592" s="90"/>
      <c r="R2592" s="90"/>
    </row>
    <row r="2593">
      <c r="A2593" s="89" t="s">
        <v>2720</v>
      </c>
      <c r="B2593" s="90">
        <v>100.0</v>
      </c>
      <c r="C2593" s="90">
        <v>2781.0</v>
      </c>
      <c r="D2593" s="90" t="s">
        <v>79</v>
      </c>
      <c r="E2593" s="92">
        <v>1.0</v>
      </c>
      <c r="F2593" s="92">
        <v>0.838701307948139</v>
      </c>
      <c r="G2593" s="92">
        <v>0.331969531540711</v>
      </c>
      <c r="H2593" s="92">
        <v>0.0749471726313301</v>
      </c>
      <c r="I2593" s="93">
        <v>100.0</v>
      </c>
      <c r="J2593" s="90"/>
      <c r="K2593" s="90"/>
      <c r="L2593" s="90"/>
      <c r="M2593" s="90"/>
      <c r="N2593" s="90"/>
      <c r="O2593" s="90"/>
      <c r="P2593" s="90"/>
      <c r="Q2593" s="90"/>
      <c r="R2593" s="90"/>
    </row>
    <row r="2594">
      <c r="A2594" s="89" t="s">
        <v>2721</v>
      </c>
      <c r="B2594" s="90">
        <v>100.0</v>
      </c>
      <c r="C2594" s="90">
        <v>2597.0</v>
      </c>
      <c r="D2594" s="90" t="s">
        <v>79</v>
      </c>
      <c r="E2594" s="92">
        <v>1.0</v>
      </c>
      <c r="F2594" s="92">
        <v>0.842648767276995</v>
      </c>
      <c r="G2594" s="92">
        <v>0.298886625582964</v>
      </c>
      <c r="H2594" s="92">
        <v>0.0745028572311037</v>
      </c>
      <c r="I2594" s="93">
        <v>100.0</v>
      </c>
      <c r="J2594" s="90"/>
      <c r="K2594" s="90"/>
      <c r="L2594" s="90"/>
      <c r="M2594" s="90"/>
      <c r="N2594" s="90"/>
      <c r="O2594" s="90"/>
      <c r="P2594" s="90"/>
      <c r="Q2594" s="90"/>
      <c r="R2594" s="90"/>
    </row>
    <row r="2595">
      <c r="A2595" s="89" t="s">
        <v>2722</v>
      </c>
      <c r="B2595" s="90">
        <v>100.0</v>
      </c>
      <c r="C2595" s="90">
        <v>2597.0</v>
      </c>
      <c r="D2595" s="90" t="s">
        <v>79</v>
      </c>
      <c r="E2595" s="92">
        <v>1.0</v>
      </c>
      <c r="F2595" s="92">
        <v>0.842648767276995</v>
      </c>
      <c r="G2595" s="92">
        <v>0.298886625582964</v>
      </c>
      <c r="H2595" s="92">
        <v>0.0745028572311037</v>
      </c>
      <c r="I2595" s="93">
        <v>100.0</v>
      </c>
      <c r="J2595" s="90"/>
      <c r="K2595" s="90"/>
      <c r="L2595" s="90"/>
      <c r="M2595" s="90"/>
      <c r="N2595" s="90"/>
      <c r="O2595" s="90"/>
      <c r="P2595" s="90"/>
      <c r="Q2595" s="90"/>
      <c r="R2595" s="90"/>
    </row>
    <row r="2596">
      <c r="A2596" s="89" t="s">
        <v>2723</v>
      </c>
      <c r="B2596" s="90">
        <v>100.0</v>
      </c>
      <c r="C2596" s="90">
        <v>2247.0</v>
      </c>
      <c r="D2596" s="90" t="s">
        <v>79</v>
      </c>
      <c r="E2596" s="92">
        <v>1.0</v>
      </c>
      <c r="F2596" s="92">
        <v>0.856778988798443</v>
      </c>
      <c r="G2596" s="92">
        <v>0.259072762161992</v>
      </c>
      <c r="H2596" s="92">
        <v>0.0749478560286765</v>
      </c>
      <c r="I2596" s="93">
        <v>100.0</v>
      </c>
      <c r="J2596" s="90"/>
      <c r="K2596" s="90"/>
      <c r="L2596" s="90"/>
      <c r="M2596" s="90"/>
      <c r="N2596" s="90"/>
      <c r="O2596" s="90"/>
      <c r="P2596" s="90"/>
      <c r="Q2596" s="90"/>
      <c r="R2596" s="90"/>
    </row>
    <row r="2597">
      <c r="A2597" s="89" t="s">
        <v>2724</v>
      </c>
      <c r="B2597" s="90">
        <v>100.0</v>
      </c>
      <c r="C2597" s="90">
        <v>2247.0</v>
      </c>
      <c r="D2597" s="90" t="s">
        <v>79</v>
      </c>
      <c r="E2597" s="92">
        <v>1.0</v>
      </c>
      <c r="F2597" s="92">
        <v>0.856778988798443</v>
      </c>
      <c r="G2597" s="92">
        <v>0.259072762161992</v>
      </c>
      <c r="H2597" s="92">
        <v>0.0749478560286765</v>
      </c>
      <c r="I2597" s="93">
        <v>100.0</v>
      </c>
      <c r="J2597" s="90"/>
      <c r="K2597" s="90"/>
      <c r="L2597" s="90"/>
      <c r="M2597" s="90"/>
      <c r="N2597" s="90"/>
      <c r="O2597" s="90"/>
      <c r="P2597" s="90"/>
      <c r="Q2597" s="90"/>
      <c r="R2597" s="90"/>
    </row>
    <row r="2598">
      <c r="A2598" s="89" t="s">
        <v>2725</v>
      </c>
      <c r="B2598" s="90">
        <v>100.0</v>
      </c>
      <c r="C2598" s="90">
        <v>2512.0</v>
      </c>
      <c r="D2598" s="90" t="s">
        <v>79</v>
      </c>
      <c r="E2598" s="92">
        <v>1.0</v>
      </c>
      <c r="F2598" s="92">
        <v>0.860817285773621</v>
      </c>
      <c r="G2598" s="92">
        <v>0.311512388898588</v>
      </c>
      <c r="H2598" s="92">
        <v>0.076650451231525</v>
      </c>
      <c r="I2598" s="93">
        <v>100.0</v>
      </c>
      <c r="J2598" s="90"/>
      <c r="K2598" s="90"/>
      <c r="L2598" s="90"/>
      <c r="M2598" s="90"/>
      <c r="N2598" s="90"/>
      <c r="O2598" s="90"/>
      <c r="P2598" s="90"/>
      <c r="Q2598" s="90"/>
      <c r="R2598" s="90"/>
    </row>
    <row r="2599">
      <c r="A2599" s="89" t="s">
        <v>2726</v>
      </c>
      <c r="B2599" s="90">
        <v>100.0</v>
      </c>
      <c r="C2599" s="90">
        <v>2512.0</v>
      </c>
      <c r="D2599" s="90" t="s">
        <v>79</v>
      </c>
      <c r="E2599" s="92">
        <v>1.0</v>
      </c>
      <c r="F2599" s="92">
        <v>0.860817285773621</v>
      </c>
      <c r="G2599" s="92">
        <v>0.311512388898588</v>
      </c>
      <c r="H2599" s="92">
        <v>0.076650451231525</v>
      </c>
      <c r="I2599" s="93">
        <v>100.0</v>
      </c>
      <c r="J2599" s="90"/>
      <c r="K2599" s="90"/>
      <c r="L2599" s="90"/>
      <c r="M2599" s="90"/>
      <c r="N2599" s="90"/>
      <c r="O2599" s="90"/>
      <c r="P2599" s="90"/>
      <c r="Q2599" s="90"/>
      <c r="R2599" s="90"/>
    </row>
    <row r="2600">
      <c r="A2600" s="89" t="s">
        <v>2727</v>
      </c>
      <c r="B2600" s="90">
        <v>100.0</v>
      </c>
      <c r="C2600" s="90">
        <v>2641.0</v>
      </c>
      <c r="D2600" s="90" t="s">
        <v>79</v>
      </c>
      <c r="E2600" s="92">
        <v>1.0</v>
      </c>
      <c r="F2600" s="92">
        <v>0.850498590525915</v>
      </c>
      <c r="G2600" s="92">
        <v>0.280791392007917</v>
      </c>
      <c r="H2600" s="92">
        <v>0.0724091725956116</v>
      </c>
      <c r="I2600" s="93">
        <v>100.0</v>
      </c>
      <c r="J2600" s="90"/>
      <c r="K2600" s="90"/>
      <c r="L2600" s="90"/>
      <c r="M2600" s="90"/>
      <c r="N2600" s="90"/>
      <c r="O2600" s="90"/>
      <c r="P2600" s="90"/>
      <c r="Q2600" s="90"/>
      <c r="R2600" s="90"/>
    </row>
    <row r="2601">
      <c r="A2601" s="89" t="s">
        <v>2728</v>
      </c>
      <c r="B2601" s="90">
        <v>100.0</v>
      </c>
      <c r="C2601" s="90">
        <v>2641.0</v>
      </c>
      <c r="D2601" s="90" t="s">
        <v>79</v>
      </c>
      <c r="E2601" s="92">
        <v>1.0</v>
      </c>
      <c r="F2601" s="92">
        <v>0.850498590525915</v>
      </c>
      <c r="G2601" s="92">
        <v>0.280791392007917</v>
      </c>
      <c r="H2601" s="92">
        <v>0.0724091725956116</v>
      </c>
      <c r="I2601" s="93">
        <v>100.0</v>
      </c>
      <c r="J2601" s="90"/>
      <c r="K2601" s="90"/>
      <c r="L2601" s="90"/>
      <c r="M2601" s="90"/>
      <c r="N2601" s="90"/>
      <c r="O2601" s="90"/>
      <c r="P2601" s="90"/>
      <c r="Q2601" s="90"/>
      <c r="R2601" s="90"/>
    </row>
    <row r="2602">
      <c r="A2602" s="89" t="s">
        <v>769</v>
      </c>
      <c r="B2602" s="90">
        <v>400.0</v>
      </c>
      <c r="C2602" s="90">
        <v>10480.0</v>
      </c>
      <c r="D2602" s="90" t="s">
        <v>79</v>
      </c>
      <c r="E2602" s="92">
        <v>1.0</v>
      </c>
      <c r="F2602" s="92">
        <v>0.853665033773883</v>
      </c>
      <c r="G2602" s="92">
        <v>0.305676602115674</v>
      </c>
      <c r="H2602" s="92">
        <v>0.0747906951054123</v>
      </c>
      <c r="I2602" s="93">
        <v>100.0</v>
      </c>
      <c r="J2602" s="90"/>
      <c r="K2602" s="90"/>
      <c r="L2602" s="90"/>
      <c r="M2602" s="90"/>
      <c r="N2602" s="90"/>
      <c r="O2602" s="90"/>
      <c r="P2602" s="90"/>
      <c r="Q2602" s="90"/>
      <c r="R2602" s="90"/>
    </row>
    <row r="2603">
      <c r="A2603" s="89" t="s">
        <v>772</v>
      </c>
      <c r="B2603" s="90">
        <v>400.0</v>
      </c>
      <c r="C2603" s="90">
        <v>10480.0</v>
      </c>
      <c r="D2603" s="90" t="s">
        <v>79</v>
      </c>
      <c r="E2603" s="92">
        <v>1.0</v>
      </c>
      <c r="F2603" s="92">
        <v>0.853665033773883</v>
      </c>
      <c r="G2603" s="92">
        <v>0.305676602115674</v>
      </c>
      <c r="H2603" s="92">
        <v>0.0747906951054123</v>
      </c>
      <c r="I2603" s="93">
        <v>100.0</v>
      </c>
      <c r="J2603" s="90"/>
      <c r="K2603" s="90"/>
      <c r="L2603" s="90"/>
      <c r="M2603" s="90"/>
      <c r="N2603" s="90"/>
      <c r="O2603" s="90"/>
      <c r="P2603" s="90"/>
      <c r="Q2603" s="90"/>
      <c r="R2603" s="90"/>
    </row>
    <row r="2604">
      <c r="A2604" s="89" t="s">
        <v>2729</v>
      </c>
      <c r="B2604" s="90">
        <v>400.0</v>
      </c>
      <c r="C2604" s="90">
        <v>10352.0</v>
      </c>
      <c r="D2604" s="90" t="s">
        <v>79</v>
      </c>
      <c r="E2604" s="92">
        <v>1.0</v>
      </c>
      <c r="F2604" s="92">
        <v>0.850791197080337</v>
      </c>
      <c r="G2604" s="92">
        <v>0.296415559190179</v>
      </c>
      <c r="H2604" s="92">
        <v>0.0743087188889064</v>
      </c>
      <c r="I2604" s="93">
        <v>100.0</v>
      </c>
      <c r="J2604" s="90"/>
      <c r="K2604" s="90"/>
      <c r="L2604" s="90"/>
      <c r="M2604" s="90"/>
      <c r="N2604" s="90"/>
      <c r="O2604" s="90"/>
      <c r="P2604" s="90"/>
      <c r="Q2604" s="90"/>
      <c r="R2604" s="90"/>
    </row>
    <row r="2605">
      <c r="A2605" s="89" t="s">
        <v>2730</v>
      </c>
      <c r="B2605" s="90">
        <v>400.0</v>
      </c>
      <c r="C2605" s="90">
        <v>10352.0</v>
      </c>
      <c r="D2605" s="90" t="s">
        <v>79</v>
      </c>
      <c r="E2605" s="92">
        <v>1.0</v>
      </c>
      <c r="F2605" s="92">
        <v>0.850791197080337</v>
      </c>
      <c r="G2605" s="92">
        <v>0.296415559190179</v>
      </c>
      <c r="H2605" s="92">
        <v>0.0743087188889064</v>
      </c>
      <c r="I2605" s="93">
        <v>100.0</v>
      </c>
      <c r="J2605" s="90"/>
      <c r="K2605" s="90"/>
      <c r="L2605" s="90"/>
      <c r="M2605" s="90"/>
      <c r="N2605" s="90"/>
      <c r="O2605" s="90"/>
      <c r="P2605" s="90"/>
      <c r="Q2605" s="90"/>
      <c r="R2605" s="90"/>
    </row>
    <row r="2606">
      <c r="A2606" s="89" t="s">
        <v>2731</v>
      </c>
      <c r="B2606" s="90">
        <v>400.0</v>
      </c>
      <c r="C2606" s="90">
        <v>10316.0</v>
      </c>
      <c r="D2606" s="90" t="s">
        <v>79</v>
      </c>
      <c r="E2606" s="92">
        <v>1.0</v>
      </c>
      <c r="F2606" s="92">
        <v>0.833390641024198</v>
      </c>
      <c r="G2606" s="92">
        <v>0.298468909029976</v>
      </c>
      <c r="H2606" s="92">
        <v>0.0751032866264675</v>
      </c>
      <c r="I2606" s="93">
        <v>100.0</v>
      </c>
      <c r="J2606" s="90"/>
      <c r="K2606" s="90"/>
      <c r="L2606" s="90"/>
      <c r="M2606" s="90"/>
      <c r="N2606" s="90"/>
      <c r="O2606" s="90"/>
      <c r="P2606" s="90"/>
      <c r="Q2606" s="90"/>
      <c r="R2606" s="90"/>
    </row>
    <row r="2607">
      <c r="A2607" s="89" t="s">
        <v>2732</v>
      </c>
      <c r="B2607" s="90">
        <v>400.0</v>
      </c>
      <c r="C2607" s="90">
        <v>10316.0</v>
      </c>
      <c r="D2607" s="90" t="s">
        <v>79</v>
      </c>
      <c r="E2607" s="92">
        <v>1.0</v>
      </c>
      <c r="F2607" s="92">
        <v>0.833390641024198</v>
      </c>
      <c r="G2607" s="92">
        <v>0.298468909029976</v>
      </c>
      <c r="H2607" s="92">
        <v>0.0751032866264675</v>
      </c>
      <c r="I2607" s="93">
        <v>100.0</v>
      </c>
      <c r="J2607" s="90"/>
      <c r="K2607" s="90"/>
      <c r="L2607" s="90"/>
      <c r="M2607" s="90"/>
      <c r="N2607" s="90"/>
      <c r="O2607" s="90"/>
      <c r="P2607" s="90"/>
      <c r="Q2607" s="90"/>
      <c r="R2607" s="90"/>
    </row>
    <row r="2608">
      <c r="A2608" s="89" t="s">
        <v>2733</v>
      </c>
      <c r="B2608" s="90">
        <v>400.0</v>
      </c>
      <c r="C2608" s="90">
        <v>10300.0</v>
      </c>
      <c r="D2608" s="90" t="s">
        <v>79</v>
      </c>
      <c r="E2608" s="92">
        <v>0.999999999999999</v>
      </c>
      <c r="F2608" s="92">
        <v>0.835311686511142</v>
      </c>
      <c r="G2608" s="92">
        <v>0.300747515244066</v>
      </c>
      <c r="H2608" s="92">
        <v>0.0746914759974199</v>
      </c>
      <c r="I2608" s="93">
        <v>100.0</v>
      </c>
      <c r="J2608" s="90"/>
      <c r="K2608" s="90"/>
      <c r="L2608" s="90"/>
      <c r="M2608" s="90"/>
      <c r="N2608" s="90"/>
      <c r="O2608" s="90"/>
      <c r="P2608" s="90"/>
      <c r="Q2608" s="90"/>
      <c r="R2608" s="90"/>
    </row>
    <row r="2609">
      <c r="A2609" s="89" t="s">
        <v>2734</v>
      </c>
      <c r="B2609" s="90">
        <v>400.0</v>
      </c>
      <c r="C2609" s="90">
        <v>10300.0</v>
      </c>
      <c r="D2609" s="90" t="s">
        <v>79</v>
      </c>
      <c r="E2609" s="92">
        <v>0.999999999999999</v>
      </c>
      <c r="F2609" s="92">
        <v>0.835311686511142</v>
      </c>
      <c r="G2609" s="92">
        <v>0.300747515244066</v>
      </c>
      <c r="H2609" s="92">
        <v>0.0746914759974199</v>
      </c>
      <c r="I2609" s="93">
        <v>100.0</v>
      </c>
      <c r="J2609" s="90"/>
      <c r="K2609" s="90"/>
      <c r="L2609" s="90"/>
      <c r="M2609" s="90"/>
      <c r="N2609" s="90"/>
      <c r="O2609" s="90"/>
      <c r="P2609" s="90"/>
      <c r="Q2609" s="90"/>
      <c r="R2609" s="90"/>
    </row>
    <row r="2610">
      <c r="A2610" s="89" t="s">
        <v>2735</v>
      </c>
      <c r="B2610" s="90">
        <v>400.0</v>
      </c>
      <c r="C2610" s="90">
        <v>10254.0</v>
      </c>
      <c r="D2610" s="90" t="s">
        <v>79</v>
      </c>
      <c r="E2610" s="92">
        <v>0.999999999999998</v>
      </c>
      <c r="F2610" s="92">
        <v>0.838103562180904</v>
      </c>
      <c r="G2610" s="92">
        <v>0.296814439325002</v>
      </c>
      <c r="H2610" s="92">
        <v>0.0746668722747082</v>
      </c>
      <c r="I2610" s="93">
        <v>100.0</v>
      </c>
      <c r="J2610" s="90"/>
      <c r="K2610" s="90"/>
      <c r="L2610" s="90"/>
      <c r="M2610" s="90"/>
      <c r="N2610" s="90"/>
      <c r="O2610" s="90"/>
      <c r="P2610" s="90"/>
      <c r="Q2610" s="90"/>
      <c r="R2610" s="90"/>
    </row>
    <row r="2611">
      <c r="A2611" s="89" t="s">
        <v>2736</v>
      </c>
      <c r="B2611" s="90">
        <v>400.0</v>
      </c>
      <c r="C2611" s="90">
        <v>10254.0</v>
      </c>
      <c r="D2611" s="90" t="s">
        <v>79</v>
      </c>
      <c r="E2611" s="92">
        <v>0.999999999999998</v>
      </c>
      <c r="F2611" s="92">
        <v>0.838103562180904</v>
      </c>
      <c r="G2611" s="92">
        <v>0.296814439325002</v>
      </c>
      <c r="H2611" s="92">
        <v>0.0746668722747082</v>
      </c>
      <c r="I2611" s="93">
        <v>100.0</v>
      </c>
      <c r="J2611" s="90"/>
      <c r="K2611" s="90"/>
      <c r="L2611" s="90"/>
      <c r="M2611" s="90"/>
      <c r="N2611" s="90"/>
      <c r="O2611" s="90"/>
      <c r="P2611" s="90"/>
      <c r="Q2611" s="90"/>
      <c r="R2611" s="90"/>
    </row>
    <row r="2612">
      <c r="A2612" s="89" t="s">
        <v>2737</v>
      </c>
      <c r="B2612" s="90">
        <v>400.0</v>
      </c>
      <c r="C2612" s="90">
        <v>9901.0</v>
      </c>
      <c r="D2612" s="90" t="s">
        <v>79</v>
      </c>
      <c r="E2612" s="92">
        <v>0.999999999999999</v>
      </c>
      <c r="F2612" s="92">
        <v>0.853162040399011</v>
      </c>
      <c r="G2612" s="92">
        <v>0.294122183934557</v>
      </c>
      <c r="H2612" s="92">
        <v>0.0756363285419421</v>
      </c>
      <c r="I2612" s="93">
        <v>100.0</v>
      </c>
      <c r="J2612" s="90"/>
      <c r="K2612" s="90"/>
      <c r="L2612" s="90"/>
      <c r="M2612" s="90"/>
      <c r="N2612" s="90"/>
      <c r="O2612" s="90"/>
      <c r="P2612" s="90"/>
      <c r="Q2612" s="90"/>
      <c r="R2612" s="90"/>
    </row>
    <row r="2613">
      <c r="A2613" s="89" t="s">
        <v>2738</v>
      </c>
      <c r="B2613" s="90">
        <v>400.0</v>
      </c>
      <c r="C2613" s="90">
        <v>9901.0</v>
      </c>
      <c r="D2613" s="90" t="s">
        <v>79</v>
      </c>
      <c r="E2613" s="92">
        <v>0.999999999999999</v>
      </c>
      <c r="F2613" s="92">
        <v>0.853162040399011</v>
      </c>
      <c r="G2613" s="92">
        <v>0.294122183934557</v>
      </c>
      <c r="H2613" s="92">
        <v>0.0756363285419421</v>
      </c>
      <c r="I2613" s="93">
        <v>100.0</v>
      </c>
      <c r="J2613" s="90"/>
      <c r="K2613" s="90"/>
      <c r="L2613" s="90"/>
      <c r="M2613" s="90"/>
      <c r="N2613" s="90"/>
      <c r="O2613" s="90"/>
      <c r="P2613" s="90"/>
      <c r="Q2613" s="90"/>
      <c r="R2613" s="90"/>
    </row>
    <row r="2614">
      <c r="A2614" s="89" t="s">
        <v>2739</v>
      </c>
      <c r="B2614" s="90">
        <v>400.0</v>
      </c>
      <c r="C2614" s="90">
        <v>9904.0</v>
      </c>
      <c r="D2614" s="90" t="s">
        <v>79</v>
      </c>
      <c r="E2614" s="92">
        <v>1.0</v>
      </c>
      <c r="F2614" s="92">
        <v>0.820566249764152</v>
      </c>
      <c r="G2614" s="92">
        <v>0.282908594616703</v>
      </c>
      <c r="H2614" s="92">
        <v>0.0750205171956483</v>
      </c>
      <c r="I2614" s="93">
        <v>100.0</v>
      </c>
      <c r="J2614" s="90"/>
      <c r="K2614" s="90"/>
      <c r="L2614" s="90"/>
      <c r="M2614" s="90"/>
      <c r="N2614" s="90"/>
      <c r="O2614" s="90"/>
      <c r="P2614" s="90"/>
      <c r="Q2614" s="90"/>
      <c r="R2614" s="90"/>
    </row>
    <row r="2615">
      <c r="A2615" s="89" t="s">
        <v>2740</v>
      </c>
      <c r="B2615" s="90">
        <v>400.0</v>
      </c>
      <c r="C2615" s="90">
        <v>9904.0</v>
      </c>
      <c r="D2615" s="90" t="s">
        <v>79</v>
      </c>
      <c r="E2615" s="92">
        <v>1.0</v>
      </c>
      <c r="F2615" s="92">
        <v>0.820566249764152</v>
      </c>
      <c r="G2615" s="92">
        <v>0.282908594616703</v>
      </c>
      <c r="H2615" s="92">
        <v>0.0750205171956483</v>
      </c>
      <c r="I2615" s="93">
        <v>100.0</v>
      </c>
      <c r="J2615" s="90"/>
      <c r="K2615" s="90"/>
      <c r="L2615" s="90"/>
      <c r="M2615" s="90"/>
      <c r="N2615" s="90"/>
      <c r="O2615" s="90"/>
      <c r="P2615" s="90"/>
      <c r="Q2615" s="90"/>
      <c r="R2615" s="90"/>
    </row>
    <row r="2616">
      <c r="A2616" s="89" t="s">
        <v>2741</v>
      </c>
      <c r="B2616" s="90">
        <v>400.0</v>
      </c>
      <c r="C2616" s="90">
        <v>9455.0</v>
      </c>
      <c r="D2616" s="90" t="s">
        <v>79</v>
      </c>
      <c r="E2616" s="92">
        <v>1.0</v>
      </c>
      <c r="F2616" s="92">
        <v>0.85648627284006</v>
      </c>
      <c r="G2616" s="92">
        <v>0.285383871242661</v>
      </c>
      <c r="H2616" s="92">
        <v>0.0765724940022368</v>
      </c>
      <c r="I2616" s="93">
        <v>100.0</v>
      </c>
      <c r="J2616" s="90"/>
      <c r="K2616" s="90"/>
      <c r="L2616" s="90"/>
      <c r="M2616" s="90"/>
      <c r="N2616" s="90"/>
      <c r="O2616" s="90"/>
      <c r="P2616" s="90"/>
      <c r="Q2616" s="90"/>
      <c r="R2616" s="90"/>
    </row>
    <row r="2617">
      <c r="A2617" s="89" t="s">
        <v>2742</v>
      </c>
      <c r="B2617" s="90">
        <v>400.0</v>
      </c>
      <c r="C2617" s="90">
        <v>9455.0</v>
      </c>
      <c r="D2617" s="90" t="s">
        <v>79</v>
      </c>
      <c r="E2617" s="92">
        <v>1.0</v>
      </c>
      <c r="F2617" s="92">
        <v>0.85648627284006</v>
      </c>
      <c r="G2617" s="92">
        <v>0.285383871242661</v>
      </c>
      <c r="H2617" s="92">
        <v>0.0765724940022368</v>
      </c>
      <c r="I2617" s="93">
        <v>100.0</v>
      </c>
      <c r="J2617" s="90"/>
      <c r="K2617" s="90"/>
      <c r="L2617" s="90"/>
      <c r="M2617" s="90"/>
      <c r="N2617" s="90"/>
      <c r="O2617" s="90"/>
      <c r="P2617" s="90"/>
      <c r="Q2617" s="90"/>
      <c r="R2617" s="90"/>
    </row>
    <row r="2618">
      <c r="A2618" s="89" t="s">
        <v>2743</v>
      </c>
      <c r="B2618" s="90">
        <v>400.0</v>
      </c>
      <c r="C2618" s="90">
        <v>9853.0</v>
      </c>
      <c r="D2618" s="90" t="s">
        <v>79</v>
      </c>
      <c r="E2618" s="92">
        <v>1.0</v>
      </c>
      <c r="F2618" s="92">
        <v>0.854983680379715</v>
      </c>
      <c r="G2618" s="92">
        <v>0.282827838893873</v>
      </c>
      <c r="H2618" s="92">
        <v>0.0747999647693957</v>
      </c>
      <c r="I2618" s="93">
        <v>100.0</v>
      </c>
      <c r="J2618" s="90"/>
      <c r="K2618" s="90"/>
      <c r="L2618" s="90"/>
      <c r="M2618" s="90"/>
      <c r="N2618" s="90"/>
      <c r="O2618" s="90"/>
      <c r="P2618" s="90"/>
      <c r="Q2618" s="90"/>
      <c r="R2618" s="90"/>
    </row>
    <row r="2619">
      <c r="A2619" s="89" t="s">
        <v>2744</v>
      </c>
      <c r="B2619" s="90">
        <v>400.0</v>
      </c>
      <c r="C2619" s="90">
        <v>9853.0</v>
      </c>
      <c r="D2619" s="90" t="s">
        <v>79</v>
      </c>
      <c r="E2619" s="92">
        <v>1.0</v>
      </c>
      <c r="F2619" s="92">
        <v>0.854983680379715</v>
      </c>
      <c r="G2619" s="92">
        <v>0.282827838893873</v>
      </c>
      <c r="H2619" s="92">
        <v>0.0747999647693957</v>
      </c>
      <c r="I2619" s="93">
        <v>100.0</v>
      </c>
      <c r="J2619" s="90"/>
      <c r="K2619" s="90"/>
      <c r="L2619" s="90"/>
      <c r="M2619" s="90"/>
      <c r="N2619" s="90"/>
      <c r="O2619" s="90"/>
      <c r="P2619" s="90"/>
      <c r="Q2619" s="90"/>
      <c r="R2619" s="90"/>
    </row>
    <row r="2620">
      <c r="A2620" s="89" t="s">
        <v>2745</v>
      </c>
      <c r="B2620" s="90">
        <v>400.0</v>
      </c>
      <c r="C2620" s="90">
        <v>9641.0</v>
      </c>
      <c r="D2620" s="90" t="s">
        <v>79</v>
      </c>
      <c r="E2620" s="92">
        <v>1.0</v>
      </c>
      <c r="F2620" s="92">
        <v>0.854456639221451</v>
      </c>
      <c r="G2620" s="92">
        <v>0.283780549800283</v>
      </c>
      <c r="H2620" s="92">
        <v>0.0754033696419955</v>
      </c>
      <c r="I2620" s="93">
        <v>100.0</v>
      </c>
      <c r="J2620" s="90"/>
      <c r="K2620" s="90"/>
      <c r="L2620" s="90"/>
      <c r="M2620" s="90"/>
      <c r="N2620" s="90"/>
      <c r="O2620" s="90"/>
      <c r="P2620" s="90"/>
      <c r="Q2620" s="90"/>
      <c r="R2620" s="90"/>
    </row>
    <row r="2621">
      <c r="A2621" s="89" t="s">
        <v>2746</v>
      </c>
      <c r="B2621" s="90">
        <v>400.0</v>
      </c>
      <c r="C2621" s="90">
        <v>9641.0</v>
      </c>
      <c r="D2621" s="90" t="s">
        <v>79</v>
      </c>
      <c r="E2621" s="92">
        <v>1.0</v>
      </c>
      <c r="F2621" s="92">
        <v>0.854456639221451</v>
      </c>
      <c r="G2621" s="92">
        <v>0.283780549800283</v>
      </c>
      <c r="H2621" s="92">
        <v>0.0754033696419955</v>
      </c>
      <c r="I2621" s="93">
        <v>100.0</v>
      </c>
      <c r="J2621" s="90"/>
      <c r="K2621" s="90"/>
      <c r="L2621" s="90"/>
      <c r="M2621" s="90"/>
      <c r="N2621" s="90"/>
      <c r="O2621" s="90"/>
      <c r="P2621" s="90"/>
      <c r="Q2621" s="90"/>
      <c r="R2621" s="90"/>
    </row>
    <row r="2622">
      <c r="A2622" s="89" t="s">
        <v>2747</v>
      </c>
      <c r="B2622" s="90">
        <v>400.0</v>
      </c>
      <c r="C2622" s="90">
        <v>9778.0</v>
      </c>
      <c r="D2622" s="90" t="s">
        <v>79</v>
      </c>
      <c r="E2622" s="92">
        <v>1.0</v>
      </c>
      <c r="F2622" s="92">
        <v>0.841023878648989</v>
      </c>
      <c r="G2622" s="92">
        <v>0.28514959584574</v>
      </c>
      <c r="H2622" s="92">
        <v>0.0756224135769665</v>
      </c>
      <c r="I2622" s="93">
        <v>100.0</v>
      </c>
      <c r="J2622" s="90"/>
      <c r="K2622" s="90"/>
      <c r="L2622" s="90"/>
      <c r="M2622" s="90"/>
      <c r="N2622" s="90"/>
      <c r="O2622" s="90"/>
      <c r="P2622" s="90"/>
      <c r="Q2622" s="90"/>
      <c r="R2622" s="90"/>
    </row>
    <row r="2623">
      <c r="A2623" s="89" t="s">
        <v>2748</v>
      </c>
      <c r="B2623" s="90">
        <v>400.0</v>
      </c>
      <c r="C2623" s="90">
        <v>9778.0</v>
      </c>
      <c r="D2623" s="90" t="s">
        <v>79</v>
      </c>
      <c r="E2623" s="92">
        <v>1.0</v>
      </c>
      <c r="F2623" s="92">
        <v>0.841023878648989</v>
      </c>
      <c r="G2623" s="92">
        <v>0.28514959584574</v>
      </c>
      <c r="H2623" s="92">
        <v>0.0756224135769665</v>
      </c>
      <c r="I2623" s="93">
        <v>100.0</v>
      </c>
      <c r="J2623" s="90"/>
      <c r="K2623" s="90"/>
      <c r="L2623" s="90"/>
      <c r="M2623" s="90"/>
      <c r="N2623" s="90"/>
      <c r="O2623" s="90"/>
      <c r="P2623" s="90"/>
      <c r="Q2623" s="90"/>
      <c r="R2623" s="90"/>
    </row>
    <row r="2624">
      <c r="A2624" s="89" t="s">
        <v>775</v>
      </c>
      <c r="B2624" s="90">
        <v>400.0</v>
      </c>
      <c r="C2624" s="90">
        <v>9820.0</v>
      </c>
      <c r="D2624" s="90" t="s">
        <v>79</v>
      </c>
      <c r="E2624" s="92">
        <v>1.0</v>
      </c>
      <c r="F2624" s="92">
        <v>0.852719450464056</v>
      </c>
      <c r="G2624" s="92">
        <v>0.285035490829234</v>
      </c>
      <c r="H2624" s="92">
        <v>0.0747393644652406</v>
      </c>
      <c r="I2624" s="93">
        <v>100.0</v>
      </c>
      <c r="J2624" s="90"/>
      <c r="K2624" s="90"/>
      <c r="L2624" s="90"/>
      <c r="M2624" s="90"/>
      <c r="N2624" s="90"/>
      <c r="O2624" s="90"/>
      <c r="P2624" s="90"/>
      <c r="Q2624" s="90"/>
      <c r="R2624" s="90"/>
    </row>
    <row r="2625">
      <c r="A2625" s="89" t="s">
        <v>782</v>
      </c>
      <c r="B2625" s="90">
        <v>400.0</v>
      </c>
      <c r="C2625" s="90">
        <v>9820.0</v>
      </c>
      <c r="D2625" s="90" t="s">
        <v>79</v>
      </c>
      <c r="E2625" s="92">
        <v>1.0</v>
      </c>
      <c r="F2625" s="92">
        <v>0.852719450464056</v>
      </c>
      <c r="G2625" s="92">
        <v>0.285035490829234</v>
      </c>
      <c r="H2625" s="92">
        <v>0.0747393644652406</v>
      </c>
      <c r="I2625" s="93">
        <v>100.0</v>
      </c>
      <c r="J2625" s="90"/>
      <c r="K2625" s="90"/>
      <c r="L2625" s="90"/>
      <c r="M2625" s="90"/>
      <c r="N2625" s="90"/>
      <c r="O2625" s="90"/>
      <c r="P2625" s="90"/>
      <c r="Q2625" s="90"/>
      <c r="R2625" s="90"/>
    </row>
    <row r="2626">
      <c r="A2626" s="89" t="s">
        <v>2749</v>
      </c>
      <c r="B2626" s="90">
        <v>400.0</v>
      </c>
      <c r="C2626" s="90">
        <v>10123.0</v>
      </c>
      <c r="D2626" s="90" t="s">
        <v>79</v>
      </c>
      <c r="E2626" s="92">
        <v>0.999999999999999</v>
      </c>
      <c r="F2626" s="92">
        <v>0.829758098638683</v>
      </c>
      <c r="G2626" s="92">
        <v>0.28797212583302</v>
      </c>
      <c r="H2626" s="92">
        <v>0.0740276489986657</v>
      </c>
      <c r="I2626" s="93">
        <v>100.0</v>
      </c>
      <c r="J2626" s="90"/>
      <c r="K2626" s="90"/>
      <c r="L2626" s="90"/>
      <c r="M2626" s="90"/>
      <c r="N2626" s="90"/>
      <c r="O2626" s="90"/>
      <c r="P2626" s="90"/>
      <c r="Q2626" s="90"/>
      <c r="R2626" s="90"/>
    </row>
    <row r="2627">
      <c r="A2627" s="89" t="s">
        <v>2750</v>
      </c>
      <c r="B2627" s="90">
        <v>400.0</v>
      </c>
      <c r="C2627" s="90">
        <v>10123.0</v>
      </c>
      <c r="D2627" s="90" t="s">
        <v>79</v>
      </c>
      <c r="E2627" s="92">
        <v>0.999999999999999</v>
      </c>
      <c r="F2627" s="92">
        <v>0.829758098638683</v>
      </c>
      <c r="G2627" s="92">
        <v>0.28797212583302</v>
      </c>
      <c r="H2627" s="92">
        <v>0.0740276489986657</v>
      </c>
      <c r="I2627" s="93">
        <v>100.0</v>
      </c>
      <c r="J2627" s="90"/>
      <c r="K2627" s="90"/>
      <c r="L2627" s="90"/>
      <c r="M2627" s="90"/>
      <c r="N2627" s="90"/>
      <c r="O2627" s="90"/>
      <c r="P2627" s="90"/>
      <c r="Q2627" s="90"/>
      <c r="R2627" s="90"/>
    </row>
    <row r="2628">
      <c r="A2628" s="89" t="s">
        <v>2751</v>
      </c>
      <c r="B2628" s="90">
        <v>400.0</v>
      </c>
      <c r="C2628" s="90">
        <v>9959.0</v>
      </c>
      <c r="D2628" s="90" t="s">
        <v>79</v>
      </c>
      <c r="E2628" s="92">
        <v>1.0</v>
      </c>
      <c r="F2628" s="92">
        <v>0.846734454069615</v>
      </c>
      <c r="G2628" s="92">
        <v>0.290098082275104</v>
      </c>
      <c r="H2628" s="92">
        <v>0.0750200216697129</v>
      </c>
      <c r="I2628" s="93">
        <v>100.0</v>
      </c>
      <c r="J2628" s="90"/>
      <c r="K2628" s="90"/>
      <c r="L2628" s="90"/>
      <c r="M2628" s="90"/>
      <c r="N2628" s="90"/>
      <c r="O2628" s="90"/>
      <c r="P2628" s="90"/>
      <c r="Q2628" s="90"/>
      <c r="R2628" s="90"/>
    </row>
    <row r="2629">
      <c r="A2629" s="89" t="s">
        <v>2752</v>
      </c>
      <c r="B2629" s="90">
        <v>400.0</v>
      </c>
      <c r="C2629" s="90">
        <v>9959.0</v>
      </c>
      <c r="D2629" s="90" t="s">
        <v>79</v>
      </c>
      <c r="E2629" s="92">
        <v>1.0</v>
      </c>
      <c r="F2629" s="92">
        <v>0.846734454069615</v>
      </c>
      <c r="G2629" s="92">
        <v>0.290098082275104</v>
      </c>
      <c r="H2629" s="92">
        <v>0.0750200216697129</v>
      </c>
      <c r="I2629" s="93">
        <v>100.0</v>
      </c>
      <c r="J2629" s="90"/>
      <c r="K2629" s="90"/>
      <c r="L2629" s="90"/>
      <c r="M2629" s="90"/>
      <c r="N2629" s="90"/>
      <c r="O2629" s="90"/>
      <c r="P2629" s="90"/>
      <c r="Q2629" s="90"/>
      <c r="R2629" s="90"/>
    </row>
    <row r="2630">
      <c r="A2630" s="89" t="s">
        <v>2753</v>
      </c>
      <c r="B2630" s="90">
        <v>400.0</v>
      </c>
      <c r="C2630" s="90">
        <v>9956.0</v>
      </c>
      <c r="D2630" s="90" t="s">
        <v>79</v>
      </c>
      <c r="E2630" s="92">
        <v>1.0</v>
      </c>
      <c r="F2630" s="92">
        <v>0.841102388017125</v>
      </c>
      <c r="G2630" s="92">
        <v>0.286519949597108</v>
      </c>
      <c r="H2630" s="92">
        <v>0.0738472417548427</v>
      </c>
      <c r="I2630" s="93">
        <v>100.0</v>
      </c>
      <c r="J2630" s="90"/>
      <c r="K2630" s="90"/>
      <c r="L2630" s="90"/>
      <c r="M2630" s="90"/>
      <c r="N2630" s="90"/>
      <c r="O2630" s="90"/>
      <c r="P2630" s="90"/>
      <c r="Q2630" s="90"/>
      <c r="R2630" s="90"/>
    </row>
    <row r="2631">
      <c r="A2631" s="89" t="s">
        <v>2754</v>
      </c>
      <c r="B2631" s="90">
        <v>400.0</v>
      </c>
      <c r="C2631" s="90">
        <v>9956.0</v>
      </c>
      <c r="D2631" s="90" t="s">
        <v>79</v>
      </c>
      <c r="E2631" s="92">
        <v>1.0</v>
      </c>
      <c r="F2631" s="92">
        <v>0.841102388017125</v>
      </c>
      <c r="G2631" s="92">
        <v>0.286519949597108</v>
      </c>
      <c r="H2631" s="92">
        <v>0.0738472417548427</v>
      </c>
      <c r="I2631" s="93">
        <v>100.0</v>
      </c>
      <c r="J2631" s="90"/>
      <c r="K2631" s="90"/>
      <c r="L2631" s="90"/>
      <c r="M2631" s="90"/>
      <c r="N2631" s="90"/>
      <c r="O2631" s="90"/>
      <c r="P2631" s="90"/>
      <c r="Q2631" s="90"/>
      <c r="R2631" s="90"/>
    </row>
    <row r="2632">
      <c r="A2632" s="89" t="s">
        <v>2755</v>
      </c>
      <c r="B2632" s="90">
        <v>400.0</v>
      </c>
      <c r="C2632" s="90">
        <v>9552.0</v>
      </c>
      <c r="D2632" s="90" t="s">
        <v>79</v>
      </c>
      <c r="E2632" s="92">
        <v>0.999999999999999</v>
      </c>
      <c r="F2632" s="92">
        <v>0.842566098885536</v>
      </c>
      <c r="G2632" s="92">
        <v>0.283991772829674</v>
      </c>
      <c r="H2632" s="92">
        <v>0.0760557785209704</v>
      </c>
      <c r="I2632" s="93">
        <v>100.0</v>
      </c>
      <c r="J2632" s="90"/>
      <c r="K2632" s="90"/>
      <c r="L2632" s="90"/>
      <c r="M2632" s="90"/>
      <c r="N2632" s="90"/>
      <c r="O2632" s="90"/>
      <c r="P2632" s="90"/>
      <c r="Q2632" s="90"/>
      <c r="R2632" s="90"/>
    </row>
    <row r="2633">
      <c r="A2633" s="89" t="s">
        <v>2756</v>
      </c>
      <c r="B2633" s="90">
        <v>400.0</v>
      </c>
      <c r="C2633" s="90">
        <v>9552.0</v>
      </c>
      <c r="D2633" s="90" t="s">
        <v>79</v>
      </c>
      <c r="E2633" s="92">
        <v>0.999999999999999</v>
      </c>
      <c r="F2633" s="92">
        <v>0.842566098885536</v>
      </c>
      <c r="G2633" s="92">
        <v>0.283991772829674</v>
      </c>
      <c r="H2633" s="92">
        <v>0.0760557785209704</v>
      </c>
      <c r="I2633" s="93">
        <v>100.0</v>
      </c>
      <c r="J2633" s="90"/>
      <c r="K2633" s="90"/>
      <c r="L2633" s="90"/>
      <c r="M2633" s="90"/>
      <c r="N2633" s="90"/>
      <c r="O2633" s="90"/>
      <c r="P2633" s="90"/>
      <c r="Q2633" s="90"/>
      <c r="R2633" s="90"/>
    </row>
    <row r="2634">
      <c r="A2634" s="89" t="s">
        <v>2757</v>
      </c>
      <c r="B2634" s="90">
        <v>400.0</v>
      </c>
      <c r="C2634" s="90">
        <v>10072.0</v>
      </c>
      <c r="D2634" s="90" t="s">
        <v>79</v>
      </c>
      <c r="E2634" s="92">
        <v>1.0</v>
      </c>
      <c r="F2634" s="92">
        <v>0.852411513048067</v>
      </c>
      <c r="G2634" s="92">
        <v>0.2867526748507</v>
      </c>
      <c r="H2634" s="92">
        <v>0.0733169046963194</v>
      </c>
      <c r="I2634" s="93">
        <v>100.0</v>
      </c>
      <c r="J2634" s="90"/>
      <c r="K2634" s="90"/>
      <c r="L2634" s="90"/>
      <c r="M2634" s="90"/>
      <c r="N2634" s="90"/>
      <c r="O2634" s="90"/>
      <c r="P2634" s="90"/>
      <c r="Q2634" s="90"/>
      <c r="R2634" s="90"/>
    </row>
    <row r="2635">
      <c r="A2635" s="89" t="s">
        <v>2758</v>
      </c>
      <c r="B2635" s="90">
        <v>400.0</v>
      </c>
      <c r="C2635" s="90">
        <v>10072.0</v>
      </c>
      <c r="D2635" s="90" t="s">
        <v>79</v>
      </c>
      <c r="E2635" s="92">
        <v>1.0</v>
      </c>
      <c r="F2635" s="92">
        <v>0.852411513048067</v>
      </c>
      <c r="G2635" s="92">
        <v>0.2867526748507</v>
      </c>
      <c r="H2635" s="92">
        <v>0.0733169046963194</v>
      </c>
      <c r="I2635" s="93">
        <v>100.0</v>
      </c>
      <c r="J2635" s="90"/>
      <c r="K2635" s="90"/>
      <c r="L2635" s="90"/>
      <c r="M2635" s="90"/>
      <c r="N2635" s="90"/>
      <c r="O2635" s="90"/>
      <c r="P2635" s="90"/>
      <c r="Q2635" s="90"/>
      <c r="R2635" s="90"/>
    </row>
    <row r="2636">
      <c r="A2636" s="89" t="s">
        <v>2759</v>
      </c>
      <c r="B2636" s="90">
        <v>400.0</v>
      </c>
      <c r="C2636" s="90">
        <v>9821.0</v>
      </c>
      <c r="D2636" s="90" t="s">
        <v>79</v>
      </c>
      <c r="E2636" s="92">
        <v>1.0</v>
      </c>
      <c r="F2636" s="92">
        <v>0.854374478747704</v>
      </c>
      <c r="G2636" s="92">
        <v>0.272947219127582</v>
      </c>
      <c r="H2636" s="92">
        <v>0.0731191006505656</v>
      </c>
      <c r="I2636" s="93">
        <v>100.0</v>
      </c>
      <c r="J2636" s="90"/>
      <c r="K2636" s="90"/>
      <c r="L2636" s="90"/>
      <c r="M2636" s="90"/>
      <c r="N2636" s="90"/>
      <c r="O2636" s="90"/>
      <c r="P2636" s="90"/>
      <c r="Q2636" s="90"/>
      <c r="R2636" s="90"/>
    </row>
    <row r="2637">
      <c r="A2637" s="89" t="s">
        <v>2760</v>
      </c>
      <c r="B2637" s="90">
        <v>400.0</v>
      </c>
      <c r="C2637" s="90">
        <v>9821.0</v>
      </c>
      <c r="D2637" s="90" t="s">
        <v>79</v>
      </c>
      <c r="E2637" s="92">
        <v>1.0</v>
      </c>
      <c r="F2637" s="92">
        <v>0.854374478747704</v>
      </c>
      <c r="G2637" s="92">
        <v>0.272947219127582</v>
      </c>
      <c r="H2637" s="92">
        <v>0.0731191006505656</v>
      </c>
      <c r="I2637" s="93">
        <v>100.0</v>
      </c>
      <c r="J2637" s="90"/>
      <c r="K2637" s="90"/>
      <c r="L2637" s="90"/>
      <c r="M2637" s="90"/>
      <c r="N2637" s="90"/>
      <c r="O2637" s="90"/>
      <c r="P2637" s="90"/>
      <c r="Q2637" s="90"/>
      <c r="R2637" s="90"/>
    </row>
    <row r="2638">
      <c r="A2638" s="89" t="s">
        <v>2761</v>
      </c>
      <c r="B2638" s="90">
        <v>400.0</v>
      </c>
      <c r="C2638" s="90">
        <v>10129.0</v>
      </c>
      <c r="D2638" s="90" t="s">
        <v>79</v>
      </c>
      <c r="E2638" s="92">
        <v>1.0</v>
      </c>
      <c r="F2638" s="92">
        <v>0.854026885651051</v>
      </c>
      <c r="G2638" s="92">
        <v>0.3012760161668</v>
      </c>
      <c r="H2638" s="92">
        <v>0.0747950349058954</v>
      </c>
      <c r="I2638" s="93">
        <v>100.0</v>
      </c>
      <c r="J2638" s="90"/>
      <c r="K2638" s="90"/>
      <c r="L2638" s="90"/>
      <c r="M2638" s="90"/>
      <c r="N2638" s="90"/>
      <c r="O2638" s="90"/>
      <c r="P2638" s="90"/>
      <c r="Q2638" s="90"/>
      <c r="R2638" s="90"/>
    </row>
    <row r="2639">
      <c r="A2639" s="89" t="s">
        <v>2762</v>
      </c>
      <c r="B2639" s="90">
        <v>400.0</v>
      </c>
      <c r="C2639" s="90">
        <v>10129.0</v>
      </c>
      <c r="D2639" s="90" t="s">
        <v>79</v>
      </c>
      <c r="E2639" s="92">
        <v>1.0</v>
      </c>
      <c r="F2639" s="92">
        <v>0.854026885651051</v>
      </c>
      <c r="G2639" s="92">
        <v>0.3012760161668</v>
      </c>
      <c r="H2639" s="92">
        <v>0.0747950349058954</v>
      </c>
      <c r="I2639" s="93">
        <v>100.0</v>
      </c>
      <c r="J2639" s="90"/>
      <c r="K2639" s="90"/>
      <c r="L2639" s="90"/>
      <c r="M2639" s="90"/>
      <c r="N2639" s="90"/>
      <c r="O2639" s="90"/>
      <c r="P2639" s="90"/>
      <c r="Q2639" s="90"/>
      <c r="R2639" s="90"/>
    </row>
    <row r="2640">
      <c r="A2640" s="89" t="s">
        <v>2763</v>
      </c>
      <c r="B2640" s="90">
        <v>400.0</v>
      </c>
      <c r="C2640" s="90">
        <v>10410.0</v>
      </c>
      <c r="D2640" s="90" t="s">
        <v>79</v>
      </c>
      <c r="E2640" s="92">
        <v>1.0</v>
      </c>
      <c r="F2640" s="92">
        <v>0.84529414543478</v>
      </c>
      <c r="G2640" s="92">
        <v>0.305287907564728</v>
      </c>
      <c r="H2640" s="92">
        <v>0.0750668474601979</v>
      </c>
      <c r="I2640" s="93">
        <v>100.0</v>
      </c>
      <c r="J2640" s="90"/>
      <c r="K2640" s="90"/>
      <c r="L2640" s="90"/>
      <c r="M2640" s="90"/>
      <c r="N2640" s="90"/>
      <c r="O2640" s="90"/>
      <c r="P2640" s="90"/>
      <c r="Q2640" s="90"/>
      <c r="R2640" s="90"/>
    </row>
    <row r="2641">
      <c r="A2641" s="89" t="s">
        <v>2764</v>
      </c>
      <c r="B2641" s="90">
        <v>400.0</v>
      </c>
      <c r="C2641" s="90">
        <v>10410.0</v>
      </c>
      <c r="D2641" s="90" t="s">
        <v>79</v>
      </c>
      <c r="E2641" s="92">
        <v>1.0</v>
      </c>
      <c r="F2641" s="92">
        <v>0.84529414543478</v>
      </c>
      <c r="G2641" s="92">
        <v>0.305287907564728</v>
      </c>
      <c r="H2641" s="92">
        <v>0.0750668474601979</v>
      </c>
      <c r="I2641" s="93">
        <v>100.0</v>
      </c>
      <c r="J2641" s="90"/>
      <c r="K2641" s="90"/>
      <c r="L2641" s="90"/>
      <c r="M2641" s="90"/>
      <c r="N2641" s="90"/>
      <c r="O2641" s="90"/>
      <c r="P2641" s="90"/>
      <c r="Q2641" s="90"/>
      <c r="R2641" s="90"/>
    </row>
    <row r="2642">
      <c r="A2642" s="89" t="s">
        <v>2765</v>
      </c>
      <c r="B2642" s="90">
        <v>400.0</v>
      </c>
      <c r="C2642" s="90">
        <v>10339.0</v>
      </c>
      <c r="D2642" s="90" t="s">
        <v>79</v>
      </c>
      <c r="E2642" s="92">
        <v>0.999999999999999</v>
      </c>
      <c r="F2642" s="92">
        <v>0.839790390748664</v>
      </c>
      <c r="G2642" s="92">
        <v>0.295802325769253</v>
      </c>
      <c r="H2642" s="92">
        <v>0.0739350576984464</v>
      </c>
      <c r="I2642" s="93">
        <v>100.0</v>
      </c>
      <c r="J2642" s="90"/>
      <c r="K2642" s="90"/>
      <c r="L2642" s="90"/>
      <c r="M2642" s="90"/>
      <c r="N2642" s="90"/>
      <c r="O2642" s="90"/>
      <c r="P2642" s="90"/>
      <c r="Q2642" s="90"/>
      <c r="R2642" s="90"/>
    </row>
    <row r="2643">
      <c r="A2643" s="89" t="s">
        <v>2766</v>
      </c>
      <c r="B2643" s="90">
        <v>400.0</v>
      </c>
      <c r="C2643" s="90">
        <v>10339.0</v>
      </c>
      <c r="D2643" s="90" t="s">
        <v>79</v>
      </c>
      <c r="E2643" s="92">
        <v>0.999999999999999</v>
      </c>
      <c r="F2643" s="92">
        <v>0.839790390748664</v>
      </c>
      <c r="G2643" s="92">
        <v>0.295802325769253</v>
      </c>
      <c r="H2643" s="92">
        <v>0.0739350576984464</v>
      </c>
      <c r="I2643" s="93">
        <v>100.0</v>
      </c>
      <c r="J2643" s="90"/>
      <c r="K2643" s="90"/>
      <c r="L2643" s="90"/>
      <c r="M2643" s="90"/>
      <c r="N2643" s="90"/>
      <c r="O2643" s="90"/>
      <c r="P2643" s="90"/>
      <c r="Q2643" s="90"/>
      <c r="R2643" s="90"/>
    </row>
    <row r="2644">
      <c r="A2644" s="89" t="s">
        <v>2767</v>
      </c>
      <c r="B2644" s="90">
        <v>400.0</v>
      </c>
      <c r="C2644" s="90">
        <v>9802.0</v>
      </c>
      <c r="D2644" s="90" t="s">
        <v>79</v>
      </c>
      <c r="E2644" s="92">
        <v>1.0</v>
      </c>
      <c r="F2644" s="92">
        <v>0.85255368600046</v>
      </c>
      <c r="G2644" s="92">
        <v>0.284036385945034</v>
      </c>
      <c r="H2644" s="92">
        <v>0.0753320206624344</v>
      </c>
      <c r="I2644" s="93">
        <v>100.0</v>
      </c>
      <c r="J2644" s="90"/>
      <c r="K2644" s="90"/>
      <c r="L2644" s="90"/>
      <c r="M2644" s="90"/>
      <c r="N2644" s="90"/>
      <c r="O2644" s="90"/>
      <c r="P2644" s="90"/>
      <c r="Q2644" s="90"/>
      <c r="R2644" s="90"/>
    </row>
    <row r="2645">
      <c r="A2645" s="89" t="s">
        <v>2768</v>
      </c>
      <c r="B2645" s="90">
        <v>400.0</v>
      </c>
      <c r="C2645" s="90">
        <v>9802.0</v>
      </c>
      <c r="D2645" s="90" t="s">
        <v>79</v>
      </c>
      <c r="E2645" s="92">
        <v>1.0</v>
      </c>
      <c r="F2645" s="92">
        <v>0.85255368600046</v>
      </c>
      <c r="G2645" s="92">
        <v>0.284036385945034</v>
      </c>
      <c r="H2645" s="92">
        <v>0.0753320206624344</v>
      </c>
      <c r="I2645" s="93">
        <v>100.0</v>
      </c>
      <c r="J2645" s="90"/>
      <c r="K2645" s="90"/>
      <c r="L2645" s="90"/>
      <c r="M2645" s="90"/>
      <c r="N2645" s="90"/>
      <c r="O2645" s="90"/>
      <c r="P2645" s="90"/>
      <c r="Q2645" s="90"/>
      <c r="R2645" s="90"/>
    </row>
    <row r="2646">
      <c r="A2646" s="89" t="s">
        <v>788</v>
      </c>
      <c r="B2646" s="90">
        <v>400.0</v>
      </c>
      <c r="C2646" s="90">
        <v>9986.0</v>
      </c>
      <c r="D2646" s="90" t="s">
        <v>79</v>
      </c>
      <c r="E2646" s="92">
        <v>1.0</v>
      </c>
      <c r="F2646" s="92">
        <v>0.842979533479236</v>
      </c>
      <c r="G2646" s="92">
        <v>0.296454868235394</v>
      </c>
      <c r="H2646" s="92">
        <v>0.0753400923276015</v>
      </c>
      <c r="I2646" s="93">
        <v>100.0</v>
      </c>
      <c r="J2646" s="90"/>
      <c r="K2646" s="90"/>
      <c r="L2646" s="90"/>
      <c r="M2646" s="90"/>
      <c r="N2646" s="90"/>
      <c r="O2646" s="90"/>
      <c r="P2646" s="90"/>
      <c r="Q2646" s="90"/>
      <c r="R2646" s="90"/>
    </row>
    <row r="2647">
      <c r="A2647" s="89" t="s">
        <v>795</v>
      </c>
      <c r="B2647" s="90">
        <v>400.0</v>
      </c>
      <c r="C2647" s="90">
        <v>9986.0</v>
      </c>
      <c r="D2647" s="90" t="s">
        <v>79</v>
      </c>
      <c r="E2647" s="92">
        <v>1.0</v>
      </c>
      <c r="F2647" s="92">
        <v>0.842979533479236</v>
      </c>
      <c r="G2647" s="92">
        <v>0.296454868235394</v>
      </c>
      <c r="H2647" s="92">
        <v>0.0753400923276015</v>
      </c>
      <c r="I2647" s="93">
        <v>100.0</v>
      </c>
      <c r="J2647" s="90"/>
      <c r="K2647" s="90"/>
      <c r="L2647" s="90"/>
      <c r="M2647" s="90"/>
      <c r="N2647" s="90"/>
      <c r="O2647" s="90"/>
      <c r="P2647" s="90"/>
      <c r="Q2647" s="90"/>
      <c r="R2647" s="90"/>
    </row>
    <row r="2648">
      <c r="A2648" s="89" t="s">
        <v>2769</v>
      </c>
      <c r="B2648" s="90">
        <v>400.0</v>
      </c>
      <c r="C2648" s="90">
        <v>9769.0</v>
      </c>
      <c r="D2648" s="90" t="s">
        <v>79</v>
      </c>
      <c r="E2648" s="92">
        <v>1.0</v>
      </c>
      <c r="F2648" s="92">
        <v>0.843255190107099</v>
      </c>
      <c r="G2648" s="92">
        <v>0.287564205509454</v>
      </c>
      <c r="H2648" s="92">
        <v>0.0748459388400422</v>
      </c>
      <c r="I2648" s="93">
        <v>100.0</v>
      </c>
      <c r="J2648" s="90"/>
      <c r="K2648" s="90"/>
      <c r="L2648" s="90"/>
      <c r="M2648" s="90"/>
      <c r="N2648" s="90"/>
      <c r="O2648" s="90"/>
      <c r="P2648" s="90"/>
      <c r="Q2648" s="90"/>
      <c r="R2648" s="90"/>
    </row>
    <row r="2649">
      <c r="A2649" s="89" t="s">
        <v>2770</v>
      </c>
      <c r="B2649" s="90">
        <v>400.0</v>
      </c>
      <c r="C2649" s="90">
        <v>9769.0</v>
      </c>
      <c r="D2649" s="90" t="s">
        <v>79</v>
      </c>
      <c r="E2649" s="92">
        <v>1.0</v>
      </c>
      <c r="F2649" s="92">
        <v>0.843255190107099</v>
      </c>
      <c r="G2649" s="92">
        <v>0.287564205509454</v>
      </c>
      <c r="H2649" s="92">
        <v>0.0748459388400422</v>
      </c>
      <c r="I2649" s="93">
        <v>100.0</v>
      </c>
      <c r="J2649" s="90"/>
      <c r="K2649" s="90"/>
      <c r="L2649" s="90"/>
      <c r="M2649" s="90"/>
      <c r="N2649" s="90"/>
      <c r="O2649" s="90"/>
      <c r="P2649" s="90"/>
      <c r="Q2649" s="90"/>
      <c r="R2649" s="90"/>
    </row>
    <row r="2650">
      <c r="A2650" s="89" t="s">
        <v>2771</v>
      </c>
      <c r="B2650" s="90">
        <v>400.0</v>
      </c>
      <c r="C2650" s="90">
        <v>10052.0</v>
      </c>
      <c r="D2650" s="90" t="s">
        <v>79</v>
      </c>
      <c r="E2650" s="92">
        <v>1.0</v>
      </c>
      <c r="F2650" s="92">
        <v>0.839439359211666</v>
      </c>
      <c r="G2650" s="92">
        <v>0.286387469319162</v>
      </c>
      <c r="H2650" s="92">
        <v>0.0745775074367555</v>
      </c>
      <c r="I2650" s="93">
        <v>100.0</v>
      </c>
      <c r="J2650" s="90"/>
      <c r="K2650" s="90"/>
      <c r="L2650" s="90"/>
      <c r="M2650" s="90"/>
      <c r="N2650" s="90"/>
      <c r="O2650" s="90"/>
      <c r="P2650" s="90"/>
      <c r="Q2650" s="90"/>
      <c r="R2650" s="90"/>
    </row>
    <row r="2651">
      <c r="A2651" s="89" t="s">
        <v>2772</v>
      </c>
      <c r="B2651" s="90">
        <v>400.0</v>
      </c>
      <c r="C2651" s="90">
        <v>10052.0</v>
      </c>
      <c r="D2651" s="90" t="s">
        <v>79</v>
      </c>
      <c r="E2651" s="92">
        <v>1.0</v>
      </c>
      <c r="F2651" s="92">
        <v>0.839439359211666</v>
      </c>
      <c r="G2651" s="92">
        <v>0.286387469319162</v>
      </c>
      <c r="H2651" s="92">
        <v>0.0745775074367555</v>
      </c>
      <c r="I2651" s="93">
        <v>100.0</v>
      </c>
      <c r="J2651" s="90"/>
      <c r="K2651" s="90"/>
      <c r="L2651" s="90"/>
      <c r="M2651" s="90"/>
      <c r="N2651" s="90"/>
      <c r="O2651" s="90"/>
      <c r="P2651" s="90"/>
      <c r="Q2651" s="90"/>
      <c r="R2651" s="90"/>
    </row>
    <row r="2652">
      <c r="A2652" s="89" t="s">
        <v>2773</v>
      </c>
      <c r="B2652" s="90">
        <v>400.0</v>
      </c>
      <c r="C2652" s="90">
        <v>10286.0</v>
      </c>
      <c r="D2652" s="90" t="s">
        <v>79</v>
      </c>
      <c r="E2652" s="92">
        <v>1.0</v>
      </c>
      <c r="F2652" s="92">
        <v>0.834298720921604</v>
      </c>
      <c r="G2652" s="92">
        <v>0.296498873051461</v>
      </c>
      <c r="H2652" s="92">
        <v>0.0743322055144475</v>
      </c>
      <c r="I2652" s="93">
        <v>100.0</v>
      </c>
      <c r="J2652" s="90"/>
      <c r="K2652" s="90"/>
      <c r="L2652" s="90"/>
      <c r="M2652" s="90"/>
      <c r="N2652" s="90"/>
      <c r="O2652" s="90"/>
      <c r="P2652" s="90"/>
      <c r="Q2652" s="90"/>
      <c r="R2652" s="90"/>
    </row>
    <row r="2653">
      <c r="A2653" s="89" t="s">
        <v>2774</v>
      </c>
      <c r="B2653" s="90">
        <v>400.0</v>
      </c>
      <c r="C2653" s="90">
        <v>10286.0</v>
      </c>
      <c r="D2653" s="90" t="s">
        <v>79</v>
      </c>
      <c r="E2653" s="92">
        <v>1.0</v>
      </c>
      <c r="F2653" s="92">
        <v>0.834298720921604</v>
      </c>
      <c r="G2653" s="92">
        <v>0.296498873051461</v>
      </c>
      <c r="H2653" s="92">
        <v>0.0743322055144475</v>
      </c>
      <c r="I2653" s="93">
        <v>100.0</v>
      </c>
      <c r="J2653" s="90"/>
      <c r="K2653" s="90"/>
      <c r="L2653" s="90"/>
      <c r="M2653" s="90"/>
      <c r="N2653" s="90"/>
      <c r="O2653" s="90"/>
      <c r="P2653" s="90"/>
      <c r="Q2653" s="90"/>
      <c r="R2653" s="90"/>
    </row>
    <row r="2654">
      <c r="A2654" s="89" t="s">
        <v>2775</v>
      </c>
      <c r="B2654" s="90">
        <v>400.0</v>
      </c>
      <c r="C2654" s="90">
        <v>10151.0</v>
      </c>
      <c r="D2654" s="90" t="s">
        <v>79</v>
      </c>
      <c r="E2654" s="92">
        <v>1.0</v>
      </c>
      <c r="F2654" s="92">
        <v>0.862978442990011</v>
      </c>
      <c r="G2654" s="92">
        <v>0.294243978669489</v>
      </c>
      <c r="H2654" s="92">
        <v>0.0748144228001028</v>
      </c>
      <c r="I2654" s="93">
        <v>100.0</v>
      </c>
      <c r="J2654" s="90"/>
      <c r="K2654" s="90"/>
      <c r="L2654" s="90"/>
      <c r="M2654" s="90"/>
      <c r="N2654" s="90"/>
      <c r="O2654" s="90"/>
      <c r="P2654" s="90"/>
      <c r="Q2654" s="90"/>
      <c r="R2654" s="90"/>
    </row>
    <row r="2655">
      <c r="A2655" s="89" t="s">
        <v>2776</v>
      </c>
      <c r="B2655" s="90">
        <v>400.0</v>
      </c>
      <c r="C2655" s="90">
        <v>10151.0</v>
      </c>
      <c r="D2655" s="90" t="s">
        <v>79</v>
      </c>
      <c r="E2655" s="92">
        <v>1.0</v>
      </c>
      <c r="F2655" s="92">
        <v>0.862978442990011</v>
      </c>
      <c r="G2655" s="92">
        <v>0.294243978669489</v>
      </c>
      <c r="H2655" s="92">
        <v>0.0748144228001028</v>
      </c>
      <c r="I2655" s="93">
        <v>100.0</v>
      </c>
      <c r="J2655" s="90"/>
      <c r="K2655" s="90"/>
      <c r="L2655" s="90"/>
      <c r="M2655" s="90"/>
      <c r="N2655" s="90"/>
      <c r="O2655" s="90"/>
      <c r="P2655" s="90"/>
      <c r="Q2655" s="90"/>
      <c r="R2655" s="90"/>
    </row>
    <row r="2656">
      <c r="A2656" s="89" t="s">
        <v>2777</v>
      </c>
      <c r="B2656" s="90">
        <v>400.0</v>
      </c>
      <c r="C2656" s="90">
        <v>10178.0</v>
      </c>
      <c r="D2656" s="90" t="s">
        <v>79</v>
      </c>
      <c r="E2656" s="92">
        <v>1.0</v>
      </c>
      <c r="F2656" s="92">
        <v>0.849398836695071</v>
      </c>
      <c r="G2656" s="92">
        <v>0.299290717165597</v>
      </c>
      <c r="H2656" s="92">
        <v>0.0750069812200758</v>
      </c>
      <c r="I2656" s="93">
        <v>100.0</v>
      </c>
      <c r="J2656" s="90"/>
      <c r="K2656" s="90"/>
      <c r="L2656" s="90"/>
      <c r="M2656" s="90"/>
      <c r="N2656" s="90"/>
      <c r="O2656" s="90"/>
      <c r="P2656" s="90"/>
      <c r="Q2656" s="90"/>
      <c r="R2656" s="90"/>
    </row>
    <row r="2657">
      <c r="A2657" s="89" t="s">
        <v>2778</v>
      </c>
      <c r="B2657" s="90">
        <v>400.0</v>
      </c>
      <c r="C2657" s="90">
        <v>10178.0</v>
      </c>
      <c r="D2657" s="90" t="s">
        <v>79</v>
      </c>
      <c r="E2657" s="92">
        <v>1.0</v>
      </c>
      <c r="F2657" s="92">
        <v>0.849398836695071</v>
      </c>
      <c r="G2657" s="92">
        <v>0.299290717165597</v>
      </c>
      <c r="H2657" s="92">
        <v>0.0750069812200758</v>
      </c>
      <c r="I2657" s="93">
        <v>100.0</v>
      </c>
      <c r="J2657" s="90"/>
      <c r="K2657" s="90"/>
      <c r="L2657" s="90"/>
      <c r="M2657" s="90"/>
      <c r="N2657" s="90"/>
      <c r="O2657" s="90"/>
      <c r="P2657" s="90"/>
      <c r="Q2657" s="90"/>
      <c r="R2657" s="90"/>
    </row>
    <row r="2658">
      <c r="A2658" s="89" t="s">
        <v>2779</v>
      </c>
      <c r="B2658" s="90">
        <v>400.0</v>
      </c>
      <c r="C2658" s="90">
        <v>10018.0</v>
      </c>
      <c r="D2658" s="90" t="s">
        <v>79</v>
      </c>
      <c r="E2658" s="92">
        <v>0.999999999999998</v>
      </c>
      <c r="F2658" s="92">
        <v>0.857728169883263</v>
      </c>
      <c r="G2658" s="92">
        <v>0.296418460033525</v>
      </c>
      <c r="H2658" s="92">
        <v>0.0750121783381861</v>
      </c>
      <c r="I2658" s="93">
        <v>100.0</v>
      </c>
      <c r="J2658" s="90"/>
      <c r="K2658" s="90"/>
      <c r="L2658" s="90"/>
      <c r="M2658" s="90"/>
      <c r="N2658" s="90"/>
      <c r="O2658" s="90"/>
      <c r="P2658" s="90"/>
      <c r="Q2658" s="90"/>
      <c r="R2658" s="90"/>
    </row>
    <row r="2659">
      <c r="A2659" s="89" t="s">
        <v>2780</v>
      </c>
      <c r="B2659" s="90">
        <v>400.0</v>
      </c>
      <c r="C2659" s="90">
        <v>10018.0</v>
      </c>
      <c r="D2659" s="90" t="s">
        <v>79</v>
      </c>
      <c r="E2659" s="92">
        <v>0.999999999999998</v>
      </c>
      <c r="F2659" s="92">
        <v>0.857728169883263</v>
      </c>
      <c r="G2659" s="92">
        <v>0.296418460033525</v>
      </c>
      <c r="H2659" s="92">
        <v>0.0750121783381861</v>
      </c>
      <c r="I2659" s="93">
        <v>100.0</v>
      </c>
      <c r="J2659" s="90"/>
      <c r="K2659" s="90"/>
      <c r="L2659" s="90"/>
      <c r="M2659" s="90"/>
      <c r="N2659" s="90"/>
      <c r="O2659" s="90"/>
      <c r="P2659" s="90"/>
      <c r="Q2659" s="90"/>
      <c r="R2659" s="90"/>
    </row>
    <row r="2660">
      <c r="A2660" s="89" t="s">
        <v>2781</v>
      </c>
      <c r="B2660" s="90">
        <v>400.0</v>
      </c>
      <c r="C2660" s="90">
        <v>9976.0</v>
      </c>
      <c r="D2660" s="90" t="s">
        <v>79</v>
      </c>
      <c r="E2660" s="92">
        <v>1.0</v>
      </c>
      <c r="F2660" s="92">
        <v>0.853991723471834</v>
      </c>
      <c r="G2660" s="92">
        <v>0.29287033355543</v>
      </c>
      <c r="H2660" s="92">
        <v>0.075110004402823</v>
      </c>
      <c r="I2660" s="93">
        <v>100.0</v>
      </c>
      <c r="J2660" s="90"/>
      <c r="K2660" s="90"/>
      <c r="L2660" s="90"/>
      <c r="M2660" s="90"/>
      <c r="N2660" s="90"/>
      <c r="O2660" s="90"/>
      <c r="P2660" s="90"/>
      <c r="Q2660" s="90"/>
      <c r="R2660" s="90"/>
    </row>
    <row r="2661">
      <c r="A2661" s="89" t="s">
        <v>2782</v>
      </c>
      <c r="B2661" s="90">
        <v>400.0</v>
      </c>
      <c r="C2661" s="90">
        <v>9976.0</v>
      </c>
      <c r="D2661" s="90" t="s">
        <v>79</v>
      </c>
      <c r="E2661" s="92">
        <v>1.0</v>
      </c>
      <c r="F2661" s="92">
        <v>0.853991723471834</v>
      </c>
      <c r="G2661" s="92">
        <v>0.29287033355543</v>
      </c>
      <c r="H2661" s="92">
        <v>0.075110004402823</v>
      </c>
      <c r="I2661" s="93">
        <v>100.0</v>
      </c>
      <c r="J2661" s="90"/>
      <c r="K2661" s="90"/>
      <c r="L2661" s="90"/>
      <c r="M2661" s="90"/>
      <c r="N2661" s="90"/>
      <c r="O2661" s="90"/>
      <c r="P2661" s="90"/>
      <c r="Q2661" s="90"/>
      <c r="R2661" s="90"/>
    </row>
    <row r="2662">
      <c r="A2662" s="89" t="s">
        <v>2783</v>
      </c>
      <c r="B2662" s="90">
        <v>400.0</v>
      </c>
      <c r="C2662" s="90">
        <v>10341.0</v>
      </c>
      <c r="D2662" s="90" t="s">
        <v>79</v>
      </c>
      <c r="E2662" s="92">
        <v>0.999999999999998</v>
      </c>
      <c r="F2662" s="92">
        <v>0.851042101993614</v>
      </c>
      <c r="G2662" s="92">
        <v>0.308060776993569</v>
      </c>
      <c r="H2662" s="92">
        <v>0.0752033470685176</v>
      </c>
      <c r="I2662" s="93">
        <v>100.0</v>
      </c>
      <c r="J2662" s="90"/>
      <c r="K2662" s="90"/>
      <c r="L2662" s="90"/>
      <c r="M2662" s="90"/>
      <c r="N2662" s="90"/>
      <c r="O2662" s="90"/>
      <c r="P2662" s="90"/>
      <c r="Q2662" s="90"/>
      <c r="R2662" s="90"/>
    </row>
    <row r="2663">
      <c r="A2663" s="89" t="s">
        <v>2784</v>
      </c>
      <c r="B2663" s="90">
        <v>400.0</v>
      </c>
      <c r="C2663" s="90">
        <v>10341.0</v>
      </c>
      <c r="D2663" s="90" t="s">
        <v>79</v>
      </c>
      <c r="E2663" s="92">
        <v>0.999999999999998</v>
      </c>
      <c r="F2663" s="92">
        <v>0.851042101993614</v>
      </c>
      <c r="G2663" s="92">
        <v>0.308060776993569</v>
      </c>
      <c r="H2663" s="92">
        <v>0.0752033470685176</v>
      </c>
      <c r="I2663" s="93">
        <v>100.0</v>
      </c>
      <c r="J2663" s="90"/>
      <c r="K2663" s="90"/>
      <c r="L2663" s="90"/>
      <c r="M2663" s="90"/>
      <c r="N2663" s="90"/>
      <c r="O2663" s="90"/>
      <c r="P2663" s="90"/>
      <c r="Q2663" s="90"/>
      <c r="R2663" s="90"/>
    </row>
    <row r="2664">
      <c r="A2664" s="89" t="s">
        <v>2785</v>
      </c>
      <c r="B2664" s="90">
        <v>400.0</v>
      </c>
      <c r="C2664" s="90">
        <v>9781.0</v>
      </c>
      <c r="D2664" s="90" t="s">
        <v>79</v>
      </c>
      <c r="E2664" s="92">
        <v>1.0</v>
      </c>
      <c r="F2664" s="92">
        <v>0.843867274909376</v>
      </c>
      <c r="G2664" s="92">
        <v>0.283362481026926</v>
      </c>
      <c r="H2664" s="92">
        <v>0.0751983533489316</v>
      </c>
      <c r="I2664" s="93">
        <v>100.0</v>
      </c>
      <c r="J2664" s="90"/>
      <c r="K2664" s="90"/>
      <c r="L2664" s="90"/>
      <c r="M2664" s="90"/>
      <c r="N2664" s="90"/>
      <c r="O2664" s="90"/>
      <c r="P2664" s="90"/>
      <c r="Q2664" s="90"/>
      <c r="R2664" s="90"/>
    </row>
    <row r="2665">
      <c r="A2665" s="89" t="s">
        <v>2786</v>
      </c>
      <c r="B2665" s="90">
        <v>400.0</v>
      </c>
      <c r="C2665" s="90">
        <v>9781.0</v>
      </c>
      <c r="D2665" s="90" t="s">
        <v>79</v>
      </c>
      <c r="E2665" s="92">
        <v>1.0</v>
      </c>
      <c r="F2665" s="92">
        <v>0.843867274909376</v>
      </c>
      <c r="G2665" s="92">
        <v>0.283362481026926</v>
      </c>
      <c r="H2665" s="92">
        <v>0.0751983533489316</v>
      </c>
      <c r="I2665" s="93">
        <v>100.0</v>
      </c>
      <c r="J2665" s="90"/>
      <c r="K2665" s="90"/>
      <c r="L2665" s="90"/>
      <c r="M2665" s="90"/>
      <c r="N2665" s="90"/>
      <c r="O2665" s="90"/>
      <c r="P2665" s="90"/>
      <c r="Q2665" s="90"/>
      <c r="R2665" s="90"/>
    </row>
    <row r="2666">
      <c r="A2666" s="89" t="s">
        <v>2787</v>
      </c>
      <c r="B2666" s="90">
        <v>400.0</v>
      </c>
      <c r="C2666" s="90">
        <v>10070.0</v>
      </c>
      <c r="D2666" s="90" t="s">
        <v>79</v>
      </c>
      <c r="E2666" s="92">
        <v>0.999999999999999</v>
      </c>
      <c r="F2666" s="92">
        <v>0.840012663442335</v>
      </c>
      <c r="G2666" s="92">
        <v>0.29646824052649</v>
      </c>
      <c r="H2666" s="92">
        <v>0.0751005042288278</v>
      </c>
      <c r="I2666" s="93">
        <v>100.0</v>
      </c>
      <c r="J2666" s="90"/>
      <c r="K2666" s="90"/>
      <c r="L2666" s="90"/>
      <c r="M2666" s="90"/>
      <c r="N2666" s="90"/>
      <c r="O2666" s="90"/>
      <c r="P2666" s="90"/>
      <c r="Q2666" s="90"/>
      <c r="R2666" s="90"/>
    </row>
    <row r="2667">
      <c r="A2667" s="89" t="s">
        <v>2788</v>
      </c>
      <c r="B2667" s="90">
        <v>400.0</v>
      </c>
      <c r="C2667" s="90">
        <v>10070.0</v>
      </c>
      <c r="D2667" s="90" t="s">
        <v>79</v>
      </c>
      <c r="E2667" s="92">
        <v>0.999999999999999</v>
      </c>
      <c r="F2667" s="92">
        <v>0.840012663442335</v>
      </c>
      <c r="G2667" s="92">
        <v>0.29646824052649</v>
      </c>
      <c r="H2667" s="92">
        <v>0.0751005042288278</v>
      </c>
      <c r="I2667" s="93">
        <v>100.0</v>
      </c>
      <c r="J2667" s="90"/>
      <c r="K2667" s="90"/>
      <c r="L2667" s="90"/>
      <c r="M2667" s="90"/>
      <c r="N2667" s="90"/>
      <c r="O2667" s="90"/>
      <c r="P2667" s="90"/>
      <c r="Q2667" s="90"/>
      <c r="R2667" s="90"/>
    </row>
    <row r="2668">
      <c r="A2668" s="89" t="s">
        <v>798</v>
      </c>
      <c r="B2668" s="90">
        <v>400.0</v>
      </c>
      <c r="C2668" s="90">
        <v>10291.0</v>
      </c>
      <c r="D2668" s="90" t="s">
        <v>79</v>
      </c>
      <c r="E2668" s="92">
        <v>0.999999999999998</v>
      </c>
      <c r="F2668" s="92">
        <v>0.842211371275859</v>
      </c>
      <c r="G2668" s="92">
        <v>0.303630180689448</v>
      </c>
      <c r="H2668" s="92">
        <v>0.0757261075224446</v>
      </c>
      <c r="I2668" s="93">
        <v>100.0</v>
      </c>
      <c r="J2668" s="90"/>
      <c r="K2668" s="90"/>
      <c r="L2668" s="90"/>
      <c r="M2668" s="90"/>
      <c r="N2668" s="90"/>
      <c r="O2668" s="90"/>
      <c r="P2668" s="90"/>
      <c r="Q2668" s="90"/>
      <c r="R2668" s="90"/>
    </row>
    <row r="2669">
      <c r="A2669" s="89" t="s">
        <v>804</v>
      </c>
      <c r="B2669" s="90">
        <v>400.0</v>
      </c>
      <c r="C2669" s="90">
        <v>10291.0</v>
      </c>
      <c r="D2669" s="90" t="s">
        <v>79</v>
      </c>
      <c r="E2669" s="92">
        <v>0.999999999999998</v>
      </c>
      <c r="F2669" s="92">
        <v>0.842211371275859</v>
      </c>
      <c r="G2669" s="92">
        <v>0.303630180689448</v>
      </c>
      <c r="H2669" s="92">
        <v>0.0757261075224446</v>
      </c>
      <c r="I2669" s="93">
        <v>100.0</v>
      </c>
      <c r="J2669" s="90"/>
      <c r="K2669" s="90"/>
      <c r="L2669" s="90"/>
      <c r="M2669" s="90"/>
      <c r="N2669" s="90"/>
      <c r="O2669" s="90"/>
      <c r="P2669" s="90"/>
      <c r="Q2669" s="90"/>
      <c r="R2669" s="90"/>
    </row>
    <row r="2670">
      <c r="A2670" s="89" t="s">
        <v>2789</v>
      </c>
      <c r="B2670" s="90">
        <v>400.0</v>
      </c>
      <c r="C2670" s="90">
        <v>9836.0</v>
      </c>
      <c r="D2670" s="90" t="s">
        <v>79</v>
      </c>
      <c r="E2670" s="92">
        <v>0.999999999999999</v>
      </c>
      <c r="F2670" s="92">
        <v>0.853196076850839</v>
      </c>
      <c r="G2670" s="92">
        <v>0.292103769510621</v>
      </c>
      <c r="H2670" s="92">
        <v>0.076044238929697</v>
      </c>
      <c r="I2670" s="93">
        <v>100.0</v>
      </c>
      <c r="J2670" s="90"/>
      <c r="K2670" s="90"/>
      <c r="L2670" s="90"/>
      <c r="M2670" s="90"/>
      <c r="N2670" s="90"/>
      <c r="O2670" s="90"/>
      <c r="P2670" s="90"/>
      <c r="Q2670" s="90"/>
      <c r="R2670" s="90"/>
    </row>
    <row r="2671">
      <c r="A2671" s="89" t="s">
        <v>2790</v>
      </c>
      <c r="B2671" s="90">
        <v>400.0</v>
      </c>
      <c r="C2671" s="90">
        <v>9836.0</v>
      </c>
      <c r="D2671" s="90" t="s">
        <v>79</v>
      </c>
      <c r="E2671" s="92">
        <v>0.999999999999999</v>
      </c>
      <c r="F2671" s="92">
        <v>0.853196076850839</v>
      </c>
      <c r="G2671" s="92">
        <v>0.292103769510621</v>
      </c>
      <c r="H2671" s="92">
        <v>0.076044238929697</v>
      </c>
      <c r="I2671" s="93">
        <v>100.0</v>
      </c>
      <c r="J2671" s="90"/>
      <c r="K2671" s="90"/>
      <c r="L2671" s="90"/>
      <c r="M2671" s="90"/>
      <c r="N2671" s="90"/>
      <c r="O2671" s="90"/>
      <c r="P2671" s="90"/>
      <c r="Q2671" s="90"/>
      <c r="R2671" s="90"/>
    </row>
    <row r="2672">
      <c r="A2672" s="89" t="s">
        <v>2791</v>
      </c>
      <c r="B2672" s="90">
        <v>400.0</v>
      </c>
      <c r="C2672" s="90">
        <v>10043.0</v>
      </c>
      <c r="D2672" s="90" t="s">
        <v>79</v>
      </c>
      <c r="E2672" s="92">
        <v>1.0</v>
      </c>
      <c r="F2672" s="92">
        <v>0.846521857706829</v>
      </c>
      <c r="G2672" s="92">
        <v>0.295647508855098</v>
      </c>
      <c r="H2672" s="92">
        <v>0.0751262894112783</v>
      </c>
      <c r="I2672" s="93">
        <v>100.0</v>
      </c>
      <c r="J2672" s="90"/>
      <c r="K2672" s="90"/>
      <c r="L2672" s="90"/>
      <c r="M2672" s="90"/>
      <c r="N2672" s="90"/>
      <c r="O2672" s="90"/>
      <c r="P2672" s="90"/>
      <c r="Q2672" s="90"/>
      <c r="R2672" s="90"/>
    </row>
    <row r="2673">
      <c r="A2673" s="89" t="s">
        <v>2792</v>
      </c>
      <c r="B2673" s="90">
        <v>400.0</v>
      </c>
      <c r="C2673" s="90">
        <v>10043.0</v>
      </c>
      <c r="D2673" s="90" t="s">
        <v>79</v>
      </c>
      <c r="E2673" s="92">
        <v>1.0</v>
      </c>
      <c r="F2673" s="92">
        <v>0.846521857706829</v>
      </c>
      <c r="G2673" s="92">
        <v>0.295647508855098</v>
      </c>
      <c r="H2673" s="92">
        <v>0.0751262894112783</v>
      </c>
      <c r="I2673" s="93">
        <v>100.0</v>
      </c>
      <c r="J2673" s="90"/>
      <c r="K2673" s="90"/>
      <c r="L2673" s="90"/>
      <c r="M2673" s="90"/>
      <c r="N2673" s="90"/>
      <c r="O2673" s="90"/>
      <c r="P2673" s="90"/>
      <c r="Q2673" s="90"/>
      <c r="R2673" s="90"/>
    </row>
    <row r="2674">
      <c r="A2674" s="89" t="s">
        <v>2793</v>
      </c>
      <c r="B2674" s="90">
        <v>400.0</v>
      </c>
      <c r="C2674" s="90">
        <v>9913.0</v>
      </c>
      <c r="D2674" s="90" t="s">
        <v>79</v>
      </c>
      <c r="E2674" s="92">
        <v>1.0</v>
      </c>
      <c r="F2674" s="92">
        <v>0.844250189739857</v>
      </c>
      <c r="G2674" s="92">
        <v>0.283875755074021</v>
      </c>
      <c r="H2674" s="92">
        <v>0.0739538829978696</v>
      </c>
      <c r="I2674" s="93">
        <v>100.0</v>
      </c>
      <c r="J2674" s="90"/>
      <c r="K2674" s="90"/>
      <c r="L2674" s="90"/>
      <c r="M2674" s="90"/>
      <c r="N2674" s="90"/>
      <c r="O2674" s="90"/>
      <c r="P2674" s="90"/>
      <c r="Q2674" s="90"/>
      <c r="R2674" s="90"/>
    </row>
    <row r="2675">
      <c r="A2675" s="89" t="s">
        <v>2794</v>
      </c>
      <c r="B2675" s="90">
        <v>400.0</v>
      </c>
      <c r="C2675" s="90">
        <v>9913.0</v>
      </c>
      <c r="D2675" s="90" t="s">
        <v>79</v>
      </c>
      <c r="E2675" s="92">
        <v>1.0</v>
      </c>
      <c r="F2675" s="92">
        <v>0.844250189739857</v>
      </c>
      <c r="G2675" s="92">
        <v>0.283875755074021</v>
      </c>
      <c r="H2675" s="92">
        <v>0.0739538829978696</v>
      </c>
      <c r="I2675" s="93">
        <v>100.0</v>
      </c>
      <c r="J2675" s="90"/>
      <c r="K2675" s="90"/>
      <c r="L2675" s="90"/>
      <c r="M2675" s="90"/>
      <c r="N2675" s="90"/>
      <c r="O2675" s="90"/>
      <c r="P2675" s="90"/>
      <c r="Q2675" s="90"/>
      <c r="R2675" s="90"/>
    </row>
    <row r="2676">
      <c r="A2676" s="89" t="s">
        <v>2795</v>
      </c>
      <c r="B2676" s="90">
        <v>400.0</v>
      </c>
      <c r="C2676" s="90">
        <v>9643.0</v>
      </c>
      <c r="D2676" s="90" t="s">
        <v>79</v>
      </c>
      <c r="E2676" s="92">
        <v>1.0</v>
      </c>
      <c r="F2676" s="92">
        <v>0.844237988713864</v>
      </c>
      <c r="G2676" s="92">
        <v>0.284585159690801</v>
      </c>
      <c r="H2676" s="92">
        <v>0.0748439370140899</v>
      </c>
      <c r="I2676" s="93">
        <v>100.0</v>
      </c>
      <c r="J2676" s="90"/>
      <c r="K2676" s="90"/>
      <c r="L2676" s="90"/>
      <c r="M2676" s="90"/>
      <c r="N2676" s="90"/>
      <c r="O2676" s="90"/>
      <c r="P2676" s="90"/>
      <c r="Q2676" s="90"/>
      <c r="R2676" s="90"/>
    </row>
    <row r="2677">
      <c r="A2677" s="89" t="s">
        <v>2796</v>
      </c>
      <c r="B2677" s="90">
        <v>400.0</v>
      </c>
      <c r="C2677" s="90">
        <v>9643.0</v>
      </c>
      <c r="D2677" s="90" t="s">
        <v>79</v>
      </c>
      <c r="E2677" s="92">
        <v>1.0</v>
      </c>
      <c r="F2677" s="92">
        <v>0.844237988713864</v>
      </c>
      <c r="G2677" s="92">
        <v>0.284585159690801</v>
      </c>
      <c r="H2677" s="92">
        <v>0.0748439370140899</v>
      </c>
      <c r="I2677" s="93">
        <v>100.0</v>
      </c>
      <c r="J2677" s="90"/>
      <c r="K2677" s="90"/>
      <c r="L2677" s="90"/>
      <c r="M2677" s="90"/>
      <c r="N2677" s="90"/>
      <c r="O2677" s="90"/>
      <c r="P2677" s="90"/>
      <c r="Q2677" s="90"/>
      <c r="R2677" s="90"/>
    </row>
    <row r="2678">
      <c r="A2678" s="89" t="s">
        <v>2797</v>
      </c>
      <c r="B2678" s="90">
        <v>400.0</v>
      </c>
      <c r="C2678" s="90">
        <v>10343.0</v>
      </c>
      <c r="D2678" s="90" t="s">
        <v>79</v>
      </c>
      <c r="E2678" s="92">
        <v>1.0</v>
      </c>
      <c r="F2678" s="92">
        <v>0.856832688394524</v>
      </c>
      <c r="G2678" s="92">
        <v>0.303784021550616</v>
      </c>
      <c r="H2678" s="92">
        <v>0.0749550913765476</v>
      </c>
      <c r="I2678" s="93">
        <v>100.0</v>
      </c>
      <c r="J2678" s="90"/>
      <c r="K2678" s="90"/>
      <c r="L2678" s="90"/>
      <c r="M2678" s="90"/>
      <c r="N2678" s="90"/>
      <c r="O2678" s="90"/>
      <c r="P2678" s="90"/>
      <c r="Q2678" s="90"/>
      <c r="R2678" s="90"/>
    </row>
    <row r="2679">
      <c r="A2679" s="89" t="s">
        <v>2798</v>
      </c>
      <c r="B2679" s="90">
        <v>400.0</v>
      </c>
      <c r="C2679" s="90">
        <v>10343.0</v>
      </c>
      <c r="D2679" s="90" t="s">
        <v>79</v>
      </c>
      <c r="E2679" s="92">
        <v>1.0</v>
      </c>
      <c r="F2679" s="92">
        <v>0.856832688394524</v>
      </c>
      <c r="G2679" s="92">
        <v>0.303784021550616</v>
      </c>
      <c r="H2679" s="92">
        <v>0.0749550913765476</v>
      </c>
      <c r="I2679" s="93">
        <v>100.0</v>
      </c>
      <c r="J2679" s="90"/>
      <c r="K2679" s="90"/>
      <c r="L2679" s="90"/>
      <c r="M2679" s="90"/>
      <c r="N2679" s="90"/>
      <c r="O2679" s="90"/>
      <c r="P2679" s="90"/>
      <c r="Q2679" s="90"/>
      <c r="R2679" s="90"/>
    </row>
    <row r="2680">
      <c r="A2680" s="89" t="s">
        <v>2799</v>
      </c>
      <c r="B2680" s="90">
        <v>400.0</v>
      </c>
      <c r="C2680" s="90">
        <v>10290.0</v>
      </c>
      <c r="D2680" s="90" t="s">
        <v>79</v>
      </c>
      <c r="E2680" s="92">
        <v>0.999999999999999</v>
      </c>
      <c r="F2680" s="92">
        <v>0.853397127614569</v>
      </c>
      <c r="G2680" s="92">
        <v>0.305373121876298</v>
      </c>
      <c r="H2680" s="92">
        <v>0.075915892922987</v>
      </c>
      <c r="I2680" s="93">
        <v>100.0</v>
      </c>
      <c r="J2680" s="90"/>
      <c r="K2680" s="90"/>
      <c r="L2680" s="90"/>
      <c r="M2680" s="90"/>
      <c r="N2680" s="90"/>
      <c r="O2680" s="90"/>
      <c r="P2680" s="90"/>
      <c r="Q2680" s="90"/>
      <c r="R2680" s="90"/>
    </row>
    <row r="2681">
      <c r="A2681" s="89" t="s">
        <v>2800</v>
      </c>
      <c r="B2681" s="90">
        <v>400.0</v>
      </c>
      <c r="C2681" s="90">
        <v>10290.0</v>
      </c>
      <c r="D2681" s="90" t="s">
        <v>79</v>
      </c>
      <c r="E2681" s="92">
        <v>0.999999999999999</v>
      </c>
      <c r="F2681" s="92">
        <v>0.853397127614569</v>
      </c>
      <c r="G2681" s="92">
        <v>0.305373121876298</v>
      </c>
      <c r="H2681" s="92">
        <v>0.075915892922987</v>
      </c>
      <c r="I2681" s="93">
        <v>100.0</v>
      </c>
      <c r="J2681" s="90"/>
      <c r="K2681" s="90"/>
      <c r="L2681" s="90"/>
      <c r="M2681" s="90"/>
      <c r="N2681" s="90"/>
      <c r="O2681" s="90"/>
      <c r="P2681" s="90"/>
      <c r="Q2681" s="90"/>
      <c r="R2681" s="90"/>
    </row>
    <row r="2682">
      <c r="A2682" s="89" t="s">
        <v>2801</v>
      </c>
      <c r="B2682" s="90">
        <v>400.0</v>
      </c>
      <c r="C2682" s="90">
        <v>10133.0</v>
      </c>
      <c r="D2682" s="90" t="s">
        <v>79</v>
      </c>
      <c r="E2682" s="92">
        <v>1.0</v>
      </c>
      <c r="F2682" s="92">
        <v>0.841944685282217</v>
      </c>
      <c r="G2682" s="92">
        <v>0.292048992393758</v>
      </c>
      <c r="H2682" s="92">
        <v>0.0747071139066129</v>
      </c>
      <c r="I2682" s="93">
        <v>100.0</v>
      </c>
      <c r="J2682" s="90"/>
      <c r="K2682" s="90"/>
      <c r="L2682" s="90"/>
      <c r="M2682" s="90"/>
      <c r="N2682" s="90"/>
      <c r="O2682" s="90"/>
      <c r="P2682" s="90"/>
      <c r="Q2682" s="90"/>
      <c r="R2682" s="90"/>
    </row>
    <row r="2683">
      <c r="A2683" s="89" t="s">
        <v>2802</v>
      </c>
      <c r="B2683" s="90">
        <v>400.0</v>
      </c>
      <c r="C2683" s="90">
        <v>10133.0</v>
      </c>
      <c r="D2683" s="90" t="s">
        <v>79</v>
      </c>
      <c r="E2683" s="92">
        <v>1.0</v>
      </c>
      <c r="F2683" s="92">
        <v>0.841944685282217</v>
      </c>
      <c r="G2683" s="92">
        <v>0.292048992393758</v>
      </c>
      <c r="H2683" s="92">
        <v>0.0747071139066129</v>
      </c>
      <c r="I2683" s="93">
        <v>100.0</v>
      </c>
      <c r="J2683" s="90"/>
      <c r="K2683" s="90"/>
      <c r="L2683" s="90"/>
      <c r="M2683" s="90"/>
      <c r="N2683" s="90"/>
      <c r="O2683" s="90"/>
      <c r="P2683" s="90"/>
      <c r="Q2683" s="90"/>
      <c r="R2683" s="90"/>
    </row>
    <row r="2684">
      <c r="A2684" s="89" t="s">
        <v>2803</v>
      </c>
      <c r="B2684" s="90">
        <v>400.0</v>
      </c>
      <c r="C2684" s="90">
        <v>10002.0</v>
      </c>
      <c r="D2684" s="90" t="s">
        <v>79</v>
      </c>
      <c r="E2684" s="92">
        <v>1.0</v>
      </c>
      <c r="F2684" s="92">
        <v>0.847442005774021</v>
      </c>
      <c r="G2684" s="92">
        <v>0.291317504886813</v>
      </c>
      <c r="H2684" s="92">
        <v>0.0742895732751002</v>
      </c>
      <c r="I2684" s="93">
        <v>100.0</v>
      </c>
      <c r="J2684" s="90"/>
      <c r="K2684" s="90"/>
      <c r="L2684" s="90"/>
      <c r="M2684" s="90"/>
      <c r="N2684" s="90"/>
      <c r="O2684" s="90"/>
      <c r="P2684" s="90"/>
      <c r="Q2684" s="90"/>
      <c r="R2684" s="90"/>
    </row>
    <row r="2685">
      <c r="A2685" s="89" t="s">
        <v>2804</v>
      </c>
      <c r="B2685" s="90">
        <v>400.0</v>
      </c>
      <c r="C2685" s="90">
        <v>10002.0</v>
      </c>
      <c r="D2685" s="90" t="s">
        <v>79</v>
      </c>
      <c r="E2685" s="92">
        <v>1.0</v>
      </c>
      <c r="F2685" s="92">
        <v>0.847442005774021</v>
      </c>
      <c r="G2685" s="92">
        <v>0.291317504886813</v>
      </c>
      <c r="H2685" s="92">
        <v>0.0742895732751002</v>
      </c>
      <c r="I2685" s="93">
        <v>100.0</v>
      </c>
      <c r="J2685" s="90"/>
      <c r="K2685" s="90"/>
      <c r="L2685" s="90"/>
      <c r="M2685" s="90"/>
      <c r="N2685" s="90"/>
      <c r="O2685" s="90"/>
      <c r="P2685" s="90"/>
      <c r="Q2685" s="90"/>
      <c r="R2685" s="90"/>
    </row>
    <row r="2686">
      <c r="A2686" s="89" t="s">
        <v>2805</v>
      </c>
      <c r="B2686" s="90">
        <v>400.0</v>
      </c>
      <c r="C2686" s="90">
        <v>10290.0</v>
      </c>
      <c r="D2686" s="90" t="s">
        <v>79</v>
      </c>
      <c r="E2686" s="92">
        <v>1.0</v>
      </c>
      <c r="F2686" s="92">
        <v>0.84382813259402</v>
      </c>
      <c r="G2686" s="92">
        <v>0.295026739313927</v>
      </c>
      <c r="H2686" s="92">
        <v>0.0745090623425466</v>
      </c>
      <c r="I2686" s="93">
        <v>100.0</v>
      </c>
      <c r="J2686" s="90"/>
      <c r="K2686" s="90"/>
      <c r="L2686" s="90"/>
      <c r="M2686" s="90"/>
      <c r="N2686" s="90"/>
      <c r="O2686" s="90"/>
      <c r="P2686" s="90"/>
      <c r="Q2686" s="90"/>
      <c r="R2686" s="90"/>
    </row>
    <row r="2687">
      <c r="A2687" s="89" t="s">
        <v>2806</v>
      </c>
      <c r="B2687" s="90">
        <v>400.0</v>
      </c>
      <c r="C2687" s="90">
        <v>10290.0</v>
      </c>
      <c r="D2687" s="90" t="s">
        <v>79</v>
      </c>
      <c r="E2687" s="92">
        <v>1.0</v>
      </c>
      <c r="F2687" s="92">
        <v>0.84382813259402</v>
      </c>
      <c r="G2687" s="92">
        <v>0.295026739313927</v>
      </c>
      <c r="H2687" s="92">
        <v>0.0745090623425466</v>
      </c>
      <c r="I2687" s="93">
        <v>100.0</v>
      </c>
      <c r="J2687" s="90"/>
      <c r="K2687" s="90"/>
      <c r="L2687" s="90"/>
      <c r="M2687" s="90"/>
      <c r="N2687" s="90"/>
      <c r="O2687" s="90"/>
      <c r="P2687" s="90"/>
      <c r="Q2687" s="90"/>
      <c r="R2687" s="90"/>
    </row>
    <row r="2688">
      <c r="A2688" s="89" t="s">
        <v>2807</v>
      </c>
      <c r="B2688" s="90">
        <v>400.0</v>
      </c>
      <c r="C2688" s="90">
        <v>9794.0</v>
      </c>
      <c r="D2688" s="90" t="s">
        <v>79</v>
      </c>
      <c r="E2688" s="92">
        <v>1.0</v>
      </c>
      <c r="F2688" s="92">
        <v>0.849700561453881</v>
      </c>
      <c r="G2688" s="92">
        <v>0.280940609664375</v>
      </c>
      <c r="H2688" s="92">
        <v>0.0746537227964909</v>
      </c>
      <c r="I2688" s="93">
        <v>100.0</v>
      </c>
      <c r="J2688" s="90"/>
      <c r="K2688" s="90"/>
      <c r="L2688" s="90"/>
      <c r="M2688" s="90"/>
      <c r="N2688" s="90"/>
      <c r="O2688" s="90"/>
      <c r="P2688" s="90"/>
      <c r="Q2688" s="90"/>
      <c r="R2688" s="90"/>
    </row>
    <row r="2689">
      <c r="A2689" s="89" t="s">
        <v>2808</v>
      </c>
      <c r="B2689" s="90">
        <v>400.0</v>
      </c>
      <c r="C2689" s="90">
        <v>9794.0</v>
      </c>
      <c r="D2689" s="90" t="s">
        <v>79</v>
      </c>
      <c r="E2689" s="92">
        <v>1.0</v>
      </c>
      <c r="F2689" s="92">
        <v>0.849700561453881</v>
      </c>
      <c r="G2689" s="92">
        <v>0.280940609664375</v>
      </c>
      <c r="H2689" s="92">
        <v>0.0746537227964909</v>
      </c>
      <c r="I2689" s="93">
        <v>100.0</v>
      </c>
      <c r="J2689" s="90"/>
      <c r="K2689" s="90"/>
      <c r="L2689" s="90"/>
      <c r="M2689" s="90"/>
      <c r="N2689" s="90"/>
      <c r="O2689" s="90"/>
      <c r="P2689" s="90"/>
      <c r="Q2689" s="90"/>
      <c r="R2689" s="90"/>
    </row>
    <row r="2690">
      <c r="A2690" s="89" t="s">
        <v>811</v>
      </c>
      <c r="B2690" s="90">
        <v>400.0</v>
      </c>
      <c r="C2690" s="90">
        <v>9649.0</v>
      </c>
      <c r="D2690" s="90" t="s">
        <v>79</v>
      </c>
      <c r="E2690" s="92">
        <v>1.0</v>
      </c>
      <c r="F2690" s="92">
        <v>0.84886155489231</v>
      </c>
      <c r="G2690" s="92">
        <v>0.277177883762273</v>
      </c>
      <c r="H2690" s="92">
        <v>0.0737790830256829</v>
      </c>
      <c r="I2690" s="93">
        <v>100.0</v>
      </c>
      <c r="J2690" s="90"/>
      <c r="K2690" s="90"/>
      <c r="L2690" s="90"/>
      <c r="M2690" s="90"/>
      <c r="N2690" s="90"/>
      <c r="O2690" s="90"/>
      <c r="P2690" s="90"/>
      <c r="Q2690" s="90"/>
      <c r="R2690" s="90"/>
    </row>
    <row r="2691">
      <c r="A2691" s="89" t="s">
        <v>817</v>
      </c>
      <c r="B2691" s="90">
        <v>400.0</v>
      </c>
      <c r="C2691" s="90">
        <v>9649.0</v>
      </c>
      <c r="D2691" s="90" t="s">
        <v>79</v>
      </c>
      <c r="E2691" s="92">
        <v>1.0</v>
      </c>
      <c r="F2691" s="92">
        <v>0.84886155489231</v>
      </c>
      <c r="G2691" s="92">
        <v>0.277177883762273</v>
      </c>
      <c r="H2691" s="92">
        <v>0.0737790830256829</v>
      </c>
      <c r="I2691" s="93">
        <v>100.0</v>
      </c>
      <c r="J2691" s="90"/>
      <c r="K2691" s="90"/>
      <c r="L2691" s="90"/>
      <c r="M2691" s="90"/>
      <c r="N2691" s="90"/>
      <c r="O2691" s="90"/>
      <c r="P2691" s="90"/>
      <c r="Q2691" s="90"/>
      <c r="R2691" s="90"/>
    </row>
    <row r="2692">
      <c r="A2692" s="89" t="s">
        <v>2809</v>
      </c>
      <c r="B2692" s="90">
        <v>400.0</v>
      </c>
      <c r="C2692" s="90">
        <v>10410.0</v>
      </c>
      <c r="D2692" s="90" t="s">
        <v>79</v>
      </c>
      <c r="E2692" s="92">
        <v>0.999999999999998</v>
      </c>
      <c r="F2692" s="92">
        <v>0.848926360347501</v>
      </c>
      <c r="G2692" s="92">
        <v>0.302864223889236</v>
      </c>
      <c r="H2692" s="92">
        <v>0.0752224624717467</v>
      </c>
      <c r="I2692" s="93">
        <v>100.0</v>
      </c>
      <c r="J2692" s="90"/>
      <c r="K2692" s="90"/>
      <c r="L2692" s="90"/>
      <c r="M2692" s="90"/>
      <c r="N2692" s="90"/>
      <c r="O2692" s="90"/>
      <c r="P2692" s="90"/>
      <c r="Q2692" s="90"/>
      <c r="R2692" s="90"/>
    </row>
    <row r="2693">
      <c r="A2693" s="89" t="s">
        <v>2810</v>
      </c>
      <c r="B2693" s="90">
        <v>400.0</v>
      </c>
      <c r="C2693" s="90">
        <v>10410.0</v>
      </c>
      <c r="D2693" s="90" t="s">
        <v>79</v>
      </c>
      <c r="E2693" s="92">
        <v>0.999999999999998</v>
      </c>
      <c r="F2693" s="92">
        <v>0.848926360347501</v>
      </c>
      <c r="G2693" s="92">
        <v>0.302864223889236</v>
      </c>
      <c r="H2693" s="92">
        <v>0.0752224624717467</v>
      </c>
      <c r="I2693" s="93">
        <v>100.0</v>
      </c>
      <c r="J2693" s="90"/>
      <c r="K2693" s="90"/>
      <c r="L2693" s="90"/>
      <c r="M2693" s="90"/>
      <c r="N2693" s="90"/>
      <c r="O2693" s="90"/>
      <c r="P2693" s="90"/>
      <c r="Q2693" s="90"/>
      <c r="R2693" s="90"/>
    </row>
    <row r="2694">
      <c r="A2694" s="89" t="s">
        <v>2811</v>
      </c>
      <c r="B2694" s="90">
        <v>400.0</v>
      </c>
      <c r="C2694" s="90">
        <v>10242.0</v>
      </c>
      <c r="D2694" s="90" t="s">
        <v>79</v>
      </c>
      <c r="E2694" s="92">
        <v>0.999999999999998</v>
      </c>
      <c r="F2694" s="92">
        <v>0.8571910447869</v>
      </c>
      <c r="G2694" s="92">
        <v>0.300310386406548</v>
      </c>
      <c r="H2694" s="92">
        <v>0.0749761807391707</v>
      </c>
      <c r="I2694" s="93">
        <v>100.0</v>
      </c>
      <c r="J2694" s="90"/>
      <c r="K2694" s="90"/>
      <c r="L2694" s="90"/>
      <c r="M2694" s="90"/>
      <c r="N2694" s="90"/>
      <c r="O2694" s="90"/>
      <c r="P2694" s="90"/>
      <c r="Q2694" s="90"/>
      <c r="R2694" s="90"/>
    </row>
    <row r="2695">
      <c r="A2695" s="89" t="s">
        <v>2812</v>
      </c>
      <c r="B2695" s="90">
        <v>400.0</v>
      </c>
      <c r="C2695" s="90">
        <v>10242.0</v>
      </c>
      <c r="D2695" s="90" t="s">
        <v>79</v>
      </c>
      <c r="E2695" s="92">
        <v>0.999999999999998</v>
      </c>
      <c r="F2695" s="92">
        <v>0.8571910447869</v>
      </c>
      <c r="G2695" s="92">
        <v>0.300310386406548</v>
      </c>
      <c r="H2695" s="92">
        <v>0.0749761807391707</v>
      </c>
      <c r="I2695" s="93">
        <v>100.0</v>
      </c>
      <c r="J2695" s="90"/>
      <c r="K2695" s="90"/>
      <c r="L2695" s="90"/>
      <c r="M2695" s="90"/>
      <c r="N2695" s="90"/>
      <c r="O2695" s="90"/>
      <c r="P2695" s="90"/>
      <c r="Q2695" s="90"/>
      <c r="R2695" s="90"/>
    </row>
    <row r="2696">
      <c r="A2696" s="89" t="s">
        <v>2813</v>
      </c>
      <c r="B2696" s="90">
        <v>400.0</v>
      </c>
      <c r="C2696" s="90">
        <v>10212.0</v>
      </c>
      <c r="D2696" s="90" t="s">
        <v>79</v>
      </c>
      <c r="E2696" s="92">
        <v>1.0</v>
      </c>
      <c r="F2696" s="92">
        <v>0.834875922703566</v>
      </c>
      <c r="G2696" s="92">
        <v>0.300697975478532</v>
      </c>
      <c r="H2696" s="92">
        <v>0.0748487205456337</v>
      </c>
      <c r="I2696" s="93">
        <v>100.0</v>
      </c>
      <c r="J2696" s="90"/>
      <c r="K2696" s="90"/>
      <c r="L2696" s="90"/>
      <c r="M2696" s="90"/>
      <c r="N2696" s="90"/>
      <c r="O2696" s="90"/>
      <c r="P2696" s="90"/>
      <c r="Q2696" s="90"/>
      <c r="R2696" s="90"/>
    </row>
    <row r="2697">
      <c r="A2697" s="89" t="s">
        <v>2814</v>
      </c>
      <c r="B2697" s="90">
        <v>400.0</v>
      </c>
      <c r="C2697" s="90">
        <v>10212.0</v>
      </c>
      <c r="D2697" s="90" t="s">
        <v>79</v>
      </c>
      <c r="E2697" s="92">
        <v>1.0</v>
      </c>
      <c r="F2697" s="92">
        <v>0.834875922703566</v>
      </c>
      <c r="G2697" s="92">
        <v>0.300697975478532</v>
      </c>
      <c r="H2697" s="92">
        <v>0.0748487205456337</v>
      </c>
      <c r="I2697" s="93">
        <v>100.0</v>
      </c>
      <c r="J2697" s="90"/>
      <c r="K2697" s="90"/>
      <c r="L2697" s="90"/>
      <c r="M2697" s="90"/>
      <c r="N2697" s="90"/>
      <c r="O2697" s="90"/>
      <c r="P2697" s="90"/>
      <c r="Q2697" s="90"/>
      <c r="R2697" s="90"/>
    </row>
    <row r="2698">
      <c r="A2698" s="89" t="s">
        <v>2815</v>
      </c>
      <c r="B2698" s="90">
        <v>400.0</v>
      </c>
      <c r="C2698" s="90">
        <v>10786.0</v>
      </c>
      <c r="D2698" s="90" t="s">
        <v>79</v>
      </c>
      <c r="E2698" s="92">
        <v>0.999999999999999</v>
      </c>
      <c r="F2698" s="92">
        <v>0.833934274270706</v>
      </c>
      <c r="G2698" s="92">
        <v>0.311329955853333</v>
      </c>
      <c r="H2698" s="92">
        <v>0.0744983184249077</v>
      </c>
      <c r="I2698" s="93">
        <v>100.0</v>
      </c>
      <c r="J2698" s="90"/>
      <c r="K2698" s="90"/>
      <c r="L2698" s="90"/>
      <c r="M2698" s="90"/>
      <c r="N2698" s="90"/>
      <c r="O2698" s="90"/>
      <c r="P2698" s="90"/>
      <c r="Q2698" s="90"/>
      <c r="R2698" s="90"/>
    </row>
    <row r="2699">
      <c r="A2699" s="89" t="s">
        <v>2816</v>
      </c>
      <c r="B2699" s="90">
        <v>400.0</v>
      </c>
      <c r="C2699" s="90">
        <v>10786.0</v>
      </c>
      <c r="D2699" s="90" t="s">
        <v>79</v>
      </c>
      <c r="E2699" s="92">
        <v>0.999999999999999</v>
      </c>
      <c r="F2699" s="92">
        <v>0.833934274270706</v>
      </c>
      <c r="G2699" s="92">
        <v>0.311329955853333</v>
      </c>
      <c r="H2699" s="92">
        <v>0.0744983184249077</v>
      </c>
      <c r="I2699" s="93">
        <v>100.0</v>
      </c>
      <c r="J2699" s="90"/>
      <c r="K2699" s="90"/>
      <c r="L2699" s="90"/>
      <c r="M2699" s="90"/>
      <c r="N2699" s="90"/>
      <c r="O2699" s="90"/>
      <c r="P2699" s="90"/>
      <c r="Q2699" s="90"/>
      <c r="R2699" s="90"/>
    </row>
    <row r="2700">
      <c r="A2700" s="89" t="s">
        <v>2817</v>
      </c>
      <c r="B2700" s="90">
        <v>400.0</v>
      </c>
      <c r="C2700" s="90">
        <v>9844.0</v>
      </c>
      <c r="D2700" s="90" t="s">
        <v>79</v>
      </c>
      <c r="E2700" s="92">
        <v>1.0</v>
      </c>
      <c r="F2700" s="92">
        <v>0.852476734016516</v>
      </c>
      <c r="G2700" s="92">
        <v>0.29266971471037</v>
      </c>
      <c r="H2700" s="92">
        <v>0.0764002728643134</v>
      </c>
      <c r="I2700" s="93">
        <v>100.0</v>
      </c>
      <c r="J2700" s="90"/>
      <c r="K2700" s="90"/>
      <c r="L2700" s="90"/>
      <c r="M2700" s="90"/>
      <c r="N2700" s="90"/>
      <c r="O2700" s="90"/>
      <c r="P2700" s="90"/>
      <c r="Q2700" s="90"/>
      <c r="R2700" s="90"/>
    </row>
    <row r="2701">
      <c r="A2701" s="89" t="s">
        <v>2818</v>
      </c>
      <c r="B2701" s="90">
        <v>400.0</v>
      </c>
      <c r="C2701" s="90">
        <v>9844.0</v>
      </c>
      <c r="D2701" s="90" t="s">
        <v>79</v>
      </c>
      <c r="E2701" s="92">
        <v>1.0</v>
      </c>
      <c r="F2701" s="92">
        <v>0.852476734016516</v>
      </c>
      <c r="G2701" s="92">
        <v>0.29266971471037</v>
      </c>
      <c r="H2701" s="92">
        <v>0.0764002728643134</v>
      </c>
      <c r="I2701" s="93">
        <v>100.0</v>
      </c>
      <c r="J2701" s="90"/>
      <c r="K2701" s="90"/>
      <c r="L2701" s="90"/>
      <c r="M2701" s="90"/>
      <c r="N2701" s="90"/>
      <c r="O2701" s="90"/>
      <c r="P2701" s="90"/>
      <c r="Q2701" s="90"/>
      <c r="R2701" s="90"/>
    </row>
    <row r="2702">
      <c r="A2702" s="89" t="s">
        <v>2819</v>
      </c>
      <c r="B2702" s="90">
        <v>400.0</v>
      </c>
      <c r="C2702" s="90">
        <v>9770.0</v>
      </c>
      <c r="D2702" s="90" t="s">
        <v>79</v>
      </c>
      <c r="E2702" s="92">
        <v>1.0</v>
      </c>
      <c r="F2702" s="92">
        <v>0.857571673489131</v>
      </c>
      <c r="G2702" s="92">
        <v>0.288084252948625</v>
      </c>
      <c r="H2702" s="92">
        <v>0.0757145609742406</v>
      </c>
      <c r="I2702" s="93">
        <v>100.0</v>
      </c>
      <c r="J2702" s="90"/>
      <c r="K2702" s="90"/>
      <c r="L2702" s="90"/>
      <c r="M2702" s="90"/>
      <c r="N2702" s="90"/>
      <c r="O2702" s="90"/>
      <c r="P2702" s="90"/>
      <c r="Q2702" s="90"/>
      <c r="R2702" s="90"/>
    </row>
    <row r="2703">
      <c r="A2703" s="89" t="s">
        <v>2820</v>
      </c>
      <c r="B2703" s="90">
        <v>400.0</v>
      </c>
      <c r="C2703" s="90">
        <v>9770.0</v>
      </c>
      <c r="D2703" s="90" t="s">
        <v>79</v>
      </c>
      <c r="E2703" s="92">
        <v>1.0</v>
      </c>
      <c r="F2703" s="92">
        <v>0.857571673489131</v>
      </c>
      <c r="G2703" s="92">
        <v>0.288084252948625</v>
      </c>
      <c r="H2703" s="92">
        <v>0.0757145609742406</v>
      </c>
      <c r="I2703" s="93">
        <v>100.0</v>
      </c>
      <c r="J2703" s="90"/>
      <c r="K2703" s="90"/>
      <c r="L2703" s="90"/>
      <c r="M2703" s="90"/>
      <c r="N2703" s="90"/>
      <c r="O2703" s="90"/>
      <c r="P2703" s="90"/>
      <c r="Q2703" s="90"/>
      <c r="R2703" s="90"/>
    </row>
    <row r="2704">
      <c r="A2704" s="89" t="s">
        <v>2821</v>
      </c>
      <c r="B2704" s="90">
        <v>400.0</v>
      </c>
      <c r="C2704" s="90">
        <v>10067.0</v>
      </c>
      <c r="D2704" s="90" t="s">
        <v>79</v>
      </c>
      <c r="E2704" s="92">
        <v>1.0</v>
      </c>
      <c r="F2704" s="92">
        <v>0.838283317093895</v>
      </c>
      <c r="G2704" s="92">
        <v>0.29040283869015</v>
      </c>
      <c r="H2704" s="92">
        <v>0.0741813264146377</v>
      </c>
      <c r="I2704" s="93">
        <v>100.0</v>
      </c>
      <c r="J2704" s="90"/>
      <c r="K2704" s="90"/>
      <c r="L2704" s="90"/>
      <c r="M2704" s="90"/>
      <c r="N2704" s="90"/>
      <c r="O2704" s="90"/>
      <c r="P2704" s="90"/>
      <c r="Q2704" s="90"/>
      <c r="R2704" s="90"/>
    </row>
    <row r="2705">
      <c r="A2705" s="89" t="s">
        <v>2822</v>
      </c>
      <c r="B2705" s="90">
        <v>400.0</v>
      </c>
      <c r="C2705" s="90">
        <v>10067.0</v>
      </c>
      <c r="D2705" s="90" t="s">
        <v>79</v>
      </c>
      <c r="E2705" s="92">
        <v>1.0</v>
      </c>
      <c r="F2705" s="92">
        <v>0.838283317093895</v>
      </c>
      <c r="G2705" s="92">
        <v>0.29040283869015</v>
      </c>
      <c r="H2705" s="92">
        <v>0.0741813264146377</v>
      </c>
      <c r="I2705" s="93">
        <v>100.0</v>
      </c>
      <c r="J2705" s="90"/>
      <c r="K2705" s="90"/>
      <c r="L2705" s="90"/>
      <c r="M2705" s="90"/>
      <c r="N2705" s="90"/>
      <c r="O2705" s="90"/>
      <c r="P2705" s="90"/>
      <c r="Q2705" s="90"/>
      <c r="R2705" s="90"/>
    </row>
    <row r="2706">
      <c r="A2706" s="89" t="s">
        <v>2823</v>
      </c>
      <c r="B2706" s="90">
        <v>400.0</v>
      </c>
      <c r="C2706" s="90">
        <v>9906.0</v>
      </c>
      <c r="D2706" s="90" t="s">
        <v>79</v>
      </c>
      <c r="E2706" s="92">
        <v>0.999999999999998</v>
      </c>
      <c r="F2706" s="92">
        <v>0.840470918762654</v>
      </c>
      <c r="G2706" s="92">
        <v>0.299345742623918</v>
      </c>
      <c r="H2706" s="92">
        <v>0.0752351976997305</v>
      </c>
      <c r="I2706" s="93">
        <v>100.0</v>
      </c>
      <c r="J2706" s="90"/>
      <c r="K2706" s="90"/>
      <c r="L2706" s="90"/>
      <c r="M2706" s="90"/>
      <c r="N2706" s="90"/>
      <c r="O2706" s="90"/>
      <c r="P2706" s="90"/>
      <c r="Q2706" s="90"/>
      <c r="R2706" s="90"/>
    </row>
    <row r="2707">
      <c r="A2707" s="89" t="s">
        <v>2824</v>
      </c>
      <c r="B2707" s="90">
        <v>400.0</v>
      </c>
      <c r="C2707" s="90">
        <v>9906.0</v>
      </c>
      <c r="D2707" s="90" t="s">
        <v>79</v>
      </c>
      <c r="E2707" s="92">
        <v>0.999999999999998</v>
      </c>
      <c r="F2707" s="92">
        <v>0.840470918762654</v>
      </c>
      <c r="G2707" s="92">
        <v>0.299345742623918</v>
      </c>
      <c r="H2707" s="92">
        <v>0.0752351976997305</v>
      </c>
      <c r="I2707" s="93">
        <v>100.0</v>
      </c>
      <c r="J2707" s="90"/>
      <c r="K2707" s="90"/>
      <c r="L2707" s="90"/>
      <c r="M2707" s="90"/>
      <c r="N2707" s="90"/>
      <c r="O2707" s="90"/>
      <c r="P2707" s="90"/>
      <c r="Q2707" s="90"/>
      <c r="R2707" s="90"/>
    </row>
    <row r="2708">
      <c r="A2708" s="89" t="s">
        <v>2825</v>
      </c>
      <c r="B2708" s="90">
        <v>400.0</v>
      </c>
      <c r="C2708" s="90">
        <v>10156.0</v>
      </c>
      <c r="D2708" s="90" t="s">
        <v>79</v>
      </c>
      <c r="E2708" s="92">
        <v>1.0</v>
      </c>
      <c r="F2708" s="92">
        <v>0.853027062496697</v>
      </c>
      <c r="G2708" s="92">
        <v>0.304087073657601</v>
      </c>
      <c r="H2708" s="92">
        <v>0.0754635258090084</v>
      </c>
      <c r="I2708" s="93">
        <v>100.0</v>
      </c>
      <c r="J2708" s="90"/>
      <c r="K2708" s="90"/>
      <c r="L2708" s="90"/>
      <c r="M2708" s="90"/>
      <c r="N2708" s="90"/>
      <c r="O2708" s="90"/>
      <c r="P2708" s="90"/>
      <c r="Q2708" s="90"/>
      <c r="R2708" s="90"/>
    </row>
    <row r="2709">
      <c r="A2709" s="89" t="s">
        <v>2826</v>
      </c>
      <c r="B2709" s="90">
        <v>400.0</v>
      </c>
      <c r="C2709" s="90">
        <v>10156.0</v>
      </c>
      <c r="D2709" s="90" t="s">
        <v>79</v>
      </c>
      <c r="E2709" s="92">
        <v>1.0</v>
      </c>
      <c r="F2709" s="92">
        <v>0.853027062496697</v>
      </c>
      <c r="G2709" s="92">
        <v>0.304087073657601</v>
      </c>
      <c r="H2709" s="92">
        <v>0.0754635258090084</v>
      </c>
      <c r="I2709" s="93">
        <v>100.0</v>
      </c>
      <c r="J2709" s="90"/>
      <c r="K2709" s="90"/>
      <c r="L2709" s="90"/>
      <c r="M2709" s="90"/>
      <c r="N2709" s="90"/>
      <c r="O2709" s="90"/>
      <c r="P2709" s="90"/>
      <c r="Q2709" s="90"/>
      <c r="R2709" s="90"/>
    </row>
    <row r="2710">
      <c r="A2710" s="89" t="s">
        <v>2827</v>
      </c>
      <c r="B2710" s="90">
        <v>400.0</v>
      </c>
      <c r="C2710" s="90">
        <v>10121.0</v>
      </c>
      <c r="D2710" s="90" t="s">
        <v>79</v>
      </c>
      <c r="E2710" s="92">
        <v>1.0</v>
      </c>
      <c r="F2710" s="92">
        <v>0.864922352724793</v>
      </c>
      <c r="G2710" s="92">
        <v>0.296509763424445</v>
      </c>
      <c r="H2710" s="92">
        <v>0.0747946877544127</v>
      </c>
      <c r="I2710" s="93">
        <v>100.0</v>
      </c>
      <c r="J2710" s="90"/>
      <c r="K2710" s="90"/>
      <c r="L2710" s="90"/>
      <c r="M2710" s="90"/>
      <c r="N2710" s="90"/>
      <c r="O2710" s="90"/>
      <c r="P2710" s="90"/>
      <c r="Q2710" s="90"/>
      <c r="R2710" s="90"/>
    </row>
    <row r="2711">
      <c r="A2711" s="89" t="s">
        <v>2828</v>
      </c>
      <c r="B2711" s="90">
        <v>400.0</v>
      </c>
      <c r="C2711" s="90">
        <v>10121.0</v>
      </c>
      <c r="D2711" s="90" t="s">
        <v>79</v>
      </c>
      <c r="E2711" s="92">
        <v>1.0</v>
      </c>
      <c r="F2711" s="92">
        <v>0.864922352724793</v>
      </c>
      <c r="G2711" s="92">
        <v>0.296509763424445</v>
      </c>
      <c r="H2711" s="92">
        <v>0.0747946877544127</v>
      </c>
      <c r="I2711" s="93">
        <v>100.0</v>
      </c>
      <c r="J2711" s="90"/>
      <c r="K2711" s="90"/>
      <c r="L2711" s="90"/>
      <c r="M2711" s="90"/>
      <c r="N2711" s="90"/>
      <c r="O2711" s="90"/>
      <c r="P2711" s="90"/>
      <c r="Q2711" s="90"/>
      <c r="R2711" s="90"/>
    </row>
    <row r="2712">
      <c r="A2712" s="89" t="s">
        <v>2829</v>
      </c>
      <c r="B2712" s="90">
        <v>400.0</v>
      </c>
      <c r="C2712" s="90">
        <v>10182.0</v>
      </c>
      <c r="D2712" s="90" t="s">
        <v>79</v>
      </c>
      <c r="E2712" s="92">
        <v>0.999999999999999</v>
      </c>
      <c r="F2712" s="92">
        <v>0.85113478936497</v>
      </c>
      <c r="G2712" s="92">
        <v>0.309255895526554</v>
      </c>
      <c r="H2712" s="92">
        <v>0.0761288528580883</v>
      </c>
      <c r="I2712" s="93">
        <v>100.0</v>
      </c>
      <c r="J2712" s="90"/>
      <c r="K2712" s="90"/>
      <c r="L2712" s="90"/>
      <c r="M2712" s="90"/>
      <c r="N2712" s="90"/>
      <c r="O2712" s="90"/>
      <c r="P2712" s="90"/>
      <c r="Q2712" s="90"/>
      <c r="R2712" s="90"/>
    </row>
    <row r="2713">
      <c r="A2713" s="89" t="s">
        <v>2830</v>
      </c>
      <c r="B2713" s="90">
        <v>400.0</v>
      </c>
      <c r="C2713" s="90">
        <v>10182.0</v>
      </c>
      <c r="D2713" s="90" t="s">
        <v>79</v>
      </c>
      <c r="E2713" s="92">
        <v>0.999999999999999</v>
      </c>
      <c r="F2713" s="92">
        <v>0.85113478936497</v>
      </c>
      <c r="G2713" s="92">
        <v>0.309255895526554</v>
      </c>
      <c r="H2713" s="92">
        <v>0.0761288528580883</v>
      </c>
      <c r="I2713" s="93">
        <v>100.0</v>
      </c>
      <c r="J2713" s="90"/>
      <c r="K2713" s="90"/>
      <c r="L2713" s="90"/>
      <c r="M2713" s="90"/>
      <c r="N2713" s="90"/>
      <c r="O2713" s="90"/>
      <c r="P2713" s="90"/>
      <c r="Q2713" s="90"/>
      <c r="R2713" s="90"/>
    </row>
    <row r="2714">
      <c r="A2714" s="89" t="s">
        <v>2831</v>
      </c>
      <c r="B2714" s="90">
        <v>400.0</v>
      </c>
      <c r="C2714" s="90">
        <v>10344.0</v>
      </c>
      <c r="D2714" s="90" t="s">
        <v>79</v>
      </c>
      <c r="E2714" s="92">
        <v>1.0</v>
      </c>
      <c r="F2714" s="92">
        <v>0.848446375054154</v>
      </c>
      <c r="G2714" s="92">
        <v>0.303468575452076</v>
      </c>
      <c r="H2714" s="92">
        <v>0.0757772061027885</v>
      </c>
      <c r="I2714" s="93">
        <v>100.0</v>
      </c>
      <c r="J2714" s="90"/>
      <c r="K2714" s="90"/>
      <c r="L2714" s="90"/>
      <c r="M2714" s="90"/>
      <c r="N2714" s="90"/>
      <c r="O2714" s="90"/>
      <c r="P2714" s="90"/>
      <c r="Q2714" s="90"/>
      <c r="R2714" s="90"/>
    </row>
    <row r="2715">
      <c r="A2715" s="89" t="s">
        <v>2832</v>
      </c>
      <c r="B2715" s="90">
        <v>400.0</v>
      </c>
      <c r="C2715" s="90">
        <v>10344.0</v>
      </c>
      <c r="D2715" s="90" t="s">
        <v>79</v>
      </c>
      <c r="E2715" s="92">
        <v>1.0</v>
      </c>
      <c r="F2715" s="92">
        <v>0.848446375054154</v>
      </c>
      <c r="G2715" s="92">
        <v>0.303468575452076</v>
      </c>
      <c r="H2715" s="92">
        <v>0.0757772061027885</v>
      </c>
      <c r="I2715" s="93">
        <v>100.0</v>
      </c>
      <c r="J2715" s="90"/>
      <c r="K2715" s="90"/>
      <c r="L2715" s="90"/>
      <c r="M2715" s="90"/>
      <c r="N2715" s="90"/>
      <c r="O2715" s="90"/>
      <c r="P2715" s="90"/>
      <c r="Q2715" s="90"/>
      <c r="R2715" s="90"/>
    </row>
    <row r="2716">
      <c r="A2716" s="89" t="s">
        <v>2833</v>
      </c>
      <c r="B2716" s="90">
        <v>400.0</v>
      </c>
      <c r="C2716" s="90">
        <v>10229.0</v>
      </c>
      <c r="D2716" s="90" t="s">
        <v>79</v>
      </c>
      <c r="E2716" s="92">
        <v>1.0</v>
      </c>
      <c r="F2716" s="92">
        <v>0.839361469759297</v>
      </c>
      <c r="G2716" s="92">
        <v>0.295501664786894</v>
      </c>
      <c r="H2716" s="92">
        <v>0.0746926088807253</v>
      </c>
      <c r="I2716" s="93">
        <v>100.0</v>
      </c>
      <c r="J2716" s="90"/>
      <c r="K2716" s="90"/>
      <c r="L2716" s="90"/>
      <c r="M2716" s="90"/>
      <c r="N2716" s="90"/>
      <c r="O2716" s="90"/>
      <c r="P2716" s="90"/>
      <c r="Q2716" s="90"/>
      <c r="R2716" s="90"/>
    </row>
    <row r="2717">
      <c r="A2717" s="89" t="s">
        <v>2834</v>
      </c>
      <c r="B2717" s="90">
        <v>400.0</v>
      </c>
      <c r="C2717" s="90">
        <v>10229.0</v>
      </c>
      <c r="D2717" s="90" t="s">
        <v>79</v>
      </c>
      <c r="E2717" s="92">
        <v>1.0</v>
      </c>
      <c r="F2717" s="92">
        <v>0.839361469759297</v>
      </c>
      <c r="G2717" s="92">
        <v>0.295501664786894</v>
      </c>
      <c r="H2717" s="92">
        <v>0.0746926088807253</v>
      </c>
      <c r="I2717" s="93">
        <v>100.0</v>
      </c>
      <c r="J2717" s="90"/>
      <c r="K2717" s="90"/>
      <c r="L2717" s="90"/>
      <c r="M2717" s="90"/>
      <c r="N2717" s="90"/>
      <c r="O2717" s="90"/>
      <c r="P2717" s="90"/>
      <c r="Q2717" s="90"/>
      <c r="R2717" s="90"/>
    </row>
    <row r="2718">
      <c r="A2718" s="89" t="s">
        <v>2835</v>
      </c>
      <c r="B2718" s="90">
        <v>400.0</v>
      </c>
      <c r="C2718" s="90">
        <v>9891.0</v>
      </c>
      <c r="D2718" s="90" t="s">
        <v>79</v>
      </c>
      <c r="E2718" s="92">
        <v>0.999999999999999</v>
      </c>
      <c r="F2718" s="92">
        <v>0.847034255884495</v>
      </c>
      <c r="G2718" s="92">
        <v>0.28913137246469</v>
      </c>
      <c r="H2718" s="92">
        <v>0.0749138904362677</v>
      </c>
      <c r="I2718" s="93">
        <v>100.0</v>
      </c>
      <c r="J2718" s="90"/>
      <c r="K2718" s="90"/>
      <c r="L2718" s="90"/>
      <c r="M2718" s="90"/>
      <c r="N2718" s="90"/>
      <c r="O2718" s="90"/>
      <c r="P2718" s="90"/>
      <c r="Q2718" s="90"/>
      <c r="R2718" s="90"/>
    </row>
    <row r="2719">
      <c r="A2719" s="89" t="s">
        <v>2836</v>
      </c>
      <c r="B2719" s="90">
        <v>400.0</v>
      </c>
      <c r="C2719" s="90">
        <v>9891.0</v>
      </c>
      <c r="D2719" s="90" t="s">
        <v>79</v>
      </c>
      <c r="E2719" s="92">
        <v>0.999999999999999</v>
      </c>
      <c r="F2719" s="92">
        <v>0.847034255884495</v>
      </c>
      <c r="G2719" s="92">
        <v>0.28913137246469</v>
      </c>
      <c r="H2719" s="92">
        <v>0.0749138904362677</v>
      </c>
      <c r="I2719" s="93">
        <v>100.0</v>
      </c>
      <c r="J2719" s="90"/>
      <c r="K2719" s="90"/>
      <c r="L2719" s="90"/>
      <c r="M2719" s="90"/>
      <c r="N2719" s="90"/>
      <c r="O2719" s="90"/>
      <c r="P2719" s="90"/>
      <c r="Q2719" s="90"/>
      <c r="R2719" s="90"/>
    </row>
    <row r="2720">
      <c r="A2720" s="89" t="s">
        <v>2837</v>
      </c>
      <c r="B2720" s="90">
        <v>400.0</v>
      </c>
      <c r="C2720" s="90">
        <v>10007.0</v>
      </c>
      <c r="D2720" s="90" t="s">
        <v>79</v>
      </c>
      <c r="E2720" s="92">
        <v>1.0</v>
      </c>
      <c r="F2720" s="92">
        <v>0.83254663825607</v>
      </c>
      <c r="G2720" s="92">
        <v>0.290320305702187</v>
      </c>
      <c r="H2720" s="92">
        <v>0.0750290706909287</v>
      </c>
      <c r="I2720" s="93">
        <v>100.0</v>
      </c>
      <c r="J2720" s="90"/>
      <c r="K2720" s="90"/>
      <c r="L2720" s="90"/>
      <c r="M2720" s="90"/>
      <c r="N2720" s="90"/>
      <c r="O2720" s="90"/>
      <c r="P2720" s="90"/>
      <c r="Q2720" s="90"/>
      <c r="R2720" s="90"/>
    </row>
    <row r="2721">
      <c r="A2721" s="89" t="s">
        <v>2838</v>
      </c>
      <c r="B2721" s="90">
        <v>400.0</v>
      </c>
      <c r="C2721" s="90">
        <v>10007.0</v>
      </c>
      <c r="D2721" s="90" t="s">
        <v>79</v>
      </c>
      <c r="E2721" s="92">
        <v>1.0</v>
      </c>
      <c r="F2721" s="92">
        <v>0.83254663825607</v>
      </c>
      <c r="G2721" s="92">
        <v>0.290320305702187</v>
      </c>
      <c r="H2721" s="92">
        <v>0.0750290706909287</v>
      </c>
      <c r="I2721" s="93">
        <v>100.0</v>
      </c>
      <c r="J2721" s="90"/>
      <c r="K2721" s="90"/>
      <c r="L2721" s="90"/>
      <c r="M2721" s="90"/>
      <c r="N2721" s="90"/>
      <c r="O2721" s="90"/>
      <c r="P2721" s="90"/>
      <c r="Q2721" s="90"/>
      <c r="R2721" s="90"/>
    </row>
    <row r="2722">
      <c r="A2722" s="89" t="s">
        <v>2839</v>
      </c>
      <c r="B2722" s="90">
        <v>400.0</v>
      </c>
      <c r="C2722" s="90">
        <v>10312.0</v>
      </c>
      <c r="D2722" s="90" t="s">
        <v>79</v>
      </c>
      <c r="E2722" s="92">
        <v>0.999999999999999</v>
      </c>
      <c r="F2722" s="92">
        <v>0.849503136378857</v>
      </c>
      <c r="G2722" s="92">
        <v>0.298984190359618</v>
      </c>
      <c r="H2722" s="92">
        <v>0.0746785260488614</v>
      </c>
      <c r="I2722" s="93">
        <v>100.0</v>
      </c>
      <c r="J2722" s="90"/>
      <c r="K2722" s="90"/>
      <c r="L2722" s="90"/>
      <c r="M2722" s="90"/>
      <c r="N2722" s="90"/>
      <c r="O2722" s="90"/>
      <c r="P2722" s="90"/>
      <c r="Q2722" s="90"/>
      <c r="R2722" s="90"/>
    </row>
    <row r="2723">
      <c r="A2723" s="89" t="s">
        <v>2840</v>
      </c>
      <c r="B2723" s="90">
        <v>400.0</v>
      </c>
      <c r="C2723" s="90">
        <v>10312.0</v>
      </c>
      <c r="D2723" s="90" t="s">
        <v>79</v>
      </c>
      <c r="E2723" s="92">
        <v>0.999999999999999</v>
      </c>
      <c r="F2723" s="92">
        <v>0.849503136378857</v>
      </c>
      <c r="G2723" s="92">
        <v>0.298984190359618</v>
      </c>
      <c r="H2723" s="92">
        <v>0.0746785260488614</v>
      </c>
      <c r="I2723" s="93">
        <v>100.0</v>
      </c>
      <c r="J2723" s="90"/>
      <c r="K2723" s="90"/>
      <c r="L2723" s="90"/>
      <c r="M2723" s="90"/>
      <c r="N2723" s="90"/>
      <c r="O2723" s="90"/>
      <c r="P2723" s="90"/>
      <c r="Q2723" s="90"/>
      <c r="R2723" s="90"/>
    </row>
    <row r="2724">
      <c r="A2724" s="89" t="s">
        <v>2841</v>
      </c>
      <c r="B2724" s="90">
        <v>400.0</v>
      </c>
      <c r="C2724" s="90">
        <v>9998.0</v>
      </c>
      <c r="D2724" s="90" t="s">
        <v>79</v>
      </c>
      <c r="E2724" s="92">
        <v>1.0</v>
      </c>
      <c r="F2724" s="92">
        <v>0.858609104400445</v>
      </c>
      <c r="G2724" s="92">
        <v>0.296213771323</v>
      </c>
      <c r="H2724" s="92">
        <v>0.0751560718813343</v>
      </c>
      <c r="I2724" s="93">
        <v>100.0</v>
      </c>
      <c r="J2724" s="90"/>
      <c r="K2724" s="90"/>
      <c r="L2724" s="90"/>
      <c r="M2724" s="90"/>
      <c r="N2724" s="90"/>
      <c r="O2724" s="90"/>
      <c r="P2724" s="90"/>
      <c r="Q2724" s="90"/>
      <c r="R2724" s="90"/>
    </row>
    <row r="2725">
      <c r="A2725" s="89" t="s">
        <v>2842</v>
      </c>
      <c r="B2725" s="90">
        <v>400.0</v>
      </c>
      <c r="C2725" s="90">
        <v>9998.0</v>
      </c>
      <c r="D2725" s="90" t="s">
        <v>79</v>
      </c>
      <c r="E2725" s="92">
        <v>1.0</v>
      </c>
      <c r="F2725" s="92">
        <v>0.858609104400445</v>
      </c>
      <c r="G2725" s="92">
        <v>0.296213771323</v>
      </c>
      <c r="H2725" s="92">
        <v>0.0751560718813343</v>
      </c>
      <c r="I2725" s="93">
        <v>100.0</v>
      </c>
      <c r="J2725" s="90"/>
      <c r="K2725" s="90"/>
      <c r="L2725" s="90"/>
      <c r="M2725" s="90"/>
      <c r="N2725" s="90"/>
      <c r="O2725" s="90"/>
      <c r="P2725" s="90"/>
      <c r="Q2725" s="90"/>
      <c r="R2725" s="90"/>
    </row>
    <row r="2726">
      <c r="A2726" s="89" t="s">
        <v>2843</v>
      </c>
      <c r="B2726" s="90">
        <v>400.0</v>
      </c>
      <c r="C2726" s="90">
        <v>10470.0</v>
      </c>
      <c r="D2726" s="90" t="s">
        <v>79</v>
      </c>
      <c r="E2726" s="92">
        <v>1.0</v>
      </c>
      <c r="F2726" s="92">
        <v>0.819888879135374</v>
      </c>
      <c r="G2726" s="92">
        <v>0.30388897405926</v>
      </c>
      <c r="H2726" s="92">
        <v>0.0745935469282611</v>
      </c>
      <c r="I2726" s="93">
        <v>100.0</v>
      </c>
      <c r="J2726" s="90"/>
      <c r="K2726" s="90"/>
      <c r="L2726" s="90"/>
      <c r="M2726" s="90"/>
      <c r="N2726" s="90"/>
      <c r="O2726" s="90"/>
      <c r="P2726" s="90"/>
      <c r="Q2726" s="90"/>
      <c r="R2726" s="90"/>
    </row>
    <row r="2727">
      <c r="A2727" s="89" t="s">
        <v>2844</v>
      </c>
      <c r="B2727" s="90">
        <v>400.0</v>
      </c>
      <c r="C2727" s="90">
        <v>10470.0</v>
      </c>
      <c r="D2727" s="90" t="s">
        <v>79</v>
      </c>
      <c r="E2727" s="92">
        <v>1.0</v>
      </c>
      <c r="F2727" s="92">
        <v>0.819888879135374</v>
      </c>
      <c r="G2727" s="92">
        <v>0.30388897405926</v>
      </c>
      <c r="H2727" s="92">
        <v>0.0745935469282611</v>
      </c>
      <c r="I2727" s="93">
        <v>100.0</v>
      </c>
      <c r="J2727" s="90"/>
      <c r="K2727" s="90"/>
      <c r="L2727" s="90"/>
      <c r="M2727" s="90"/>
      <c r="N2727" s="90"/>
      <c r="O2727" s="90"/>
      <c r="P2727" s="90"/>
      <c r="Q2727" s="90"/>
      <c r="R2727" s="90"/>
    </row>
    <row r="2728">
      <c r="A2728" s="89" t="s">
        <v>2845</v>
      </c>
      <c r="B2728" s="90">
        <v>400.0</v>
      </c>
      <c r="C2728" s="90">
        <v>10346.0</v>
      </c>
      <c r="D2728" s="90" t="s">
        <v>79</v>
      </c>
      <c r="E2728" s="92">
        <v>1.0</v>
      </c>
      <c r="F2728" s="92">
        <v>0.844764818046326</v>
      </c>
      <c r="G2728" s="92">
        <v>0.306778478410589</v>
      </c>
      <c r="H2728" s="92">
        <v>0.0754059625959748</v>
      </c>
      <c r="I2728" s="93">
        <v>100.0</v>
      </c>
      <c r="J2728" s="90"/>
      <c r="K2728" s="90"/>
      <c r="L2728" s="90"/>
      <c r="M2728" s="90"/>
      <c r="N2728" s="90"/>
      <c r="O2728" s="90"/>
      <c r="P2728" s="90"/>
      <c r="Q2728" s="90"/>
      <c r="R2728" s="90"/>
    </row>
    <row r="2729">
      <c r="A2729" s="89" t="s">
        <v>2846</v>
      </c>
      <c r="B2729" s="90">
        <v>400.0</v>
      </c>
      <c r="C2729" s="90">
        <v>10346.0</v>
      </c>
      <c r="D2729" s="90" t="s">
        <v>79</v>
      </c>
      <c r="E2729" s="92">
        <v>1.0</v>
      </c>
      <c r="F2729" s="92">
        <v>0.844764818046326</v>
      </c>
      <c r="G2729" s="92">
        <v>0.306778478410589</v>
      </c>
      <c r="H2729" s="92">
        <v>0.0754059625959748</v>
      </c>
      <c r="I2729" s="93">
        <v>100.0</v>
      </c>
      <c r="J2729" s="90"/>
      <c r="K2729" s="90"/>
      <c r="L2729" s="90"/>
      <c r="M2729" s="90"/>
      <c r="N2729" s="90"/>
      <c r="O2729" s="90"/>
      <c r="P2729" s="90"/>
      <c r="Q2729" s="90"/>
      <c r="R2729" s="90"/>
    </row>
    <row r="2730">
      <c r="A2730" s="89" t="s">
        <v>2847</v>
      </c>
      <c r="B2730" s="90">
        <v>400.0</v>
      </c>
      <c r="C2730" s="90">
        <v>10465.0</v>
      </c>
      <c r="D2730" s="90" t="s">
        <v>79</v>
      </c>
      <c r="E2730" s="92">
        <v>1.0</v>
      </c>
      <c r="F2730" s="92">
        <v>0.855312226078277</v>
      </c>
      <c r="G2730" s="92">
        <v>0.305794027389054</v>
      </c>
      <c r="H2730" s="92">
        <v>0.0751340139462517</v>
      </c>
      <c r="I2730" s="93">
        <v>100.0</v>
      </c>
      <c r="J2730" s="90"/>
      <c r="K2730" s="90"/>
      <c r="L2730" s="90"/>
      <c r="M2730" s="90"/>
      <c r="N2730" s="90"/>
      <c r="O2730" s="90"/>
      <c r="P2730" s="90"/>
      <c r="Q2730" s="90"/>
      <c r="R2730" s="90"/>
    </row>
    <row r="2731">
      <c r="A2731" s="89" t="s">
        <v>2848</v>
      </c>
      <c r="B2731" s="90">
        <v>400.0</v>
      </c>
      <c r="C2731" s="90">
        <v>10465.0</v>
      </c>
      <c r="D2731" s="90" t="s">
        <v>79</v>
      </c>
      <c r="E2731" s="92">
        <v>1.0</v>
      </c>
      <c r="F2731" s="92">
        <v>0.855312226078277</v>
      </c>
      <c r="G2731" s="92">
        <v>0.305794027389054</v>
      </c>
      <c r="H2731" s="92">
        <v>0.0751340139462517</v>
      </c>
      <c r="I2731" s="93">
        <v>100.0</v>
      </c>
      <c r="J2731" s="90"/>
      <c r="K2731" s="90"/>
      <c r="L2731" s="90"/>
      <c r="M2731" s="90"/>
      <c r="N2731" s="90"/>
      <c r="O2731" s="90"/>
      <c r="P2731" s="90"/>
      <c r="Q2731" s="90"/>
      <c r="R2731" s="90"/>
    </row>
    <row r="2732">
      <c r="A2732" s="89" t="s">
        <v>2849</v>
      </c>
      <c r="B2732" s="90">
        <v>400.0</v>
      </c>
      <c r="C2732" s="90">
        <v>10126.0</v>
      </c>
      <c r="D2732" s="90" t="s">
        <v>79</v>
      </c>
      <c r="E2732" s="92">
        <v>1.0</v>
      </c>
      <c r="F2732" s="92">
        <v>0.857021727983378</v>
      </c>
      <c r="G2732" s="92">
        <v>0.297990396529861</v>
      </c>
      <c r="H2732" s="92">
        <v>0.0750597227085745</v>
      </c>
      <c r="I2732" s="93">
        <v>100.0</v>
      </c>
      <c r="J2732" s="90"/>
      <c r="K2732" s="90"/>
      <c r="L2732" s="90"/>
      <c r="M2732" s="90"/>
      <c r="N2732" s="90"/>
      <c r="O2732" s="90"/>
      <c r="P2732" s="90"/>
      <c r="Q2732" s="90"/>
      <c r="R2732" s="90"/>
    </row>
    <row r="2733">
      <c r="A2733" s="89" t="s">
        <v>2850</v>
      </c>
      <c r="B2733" s="90">
        <v>400.0</v>
      </c>
      <c r="C2733" s="90">
        <v>10126.0</v>
      </c>
      <c r="D2733" s="90" t="s">
        <v>79</v>
      </c>
      <c r="E2733" s="92">
        <v>1.0</v>
      </c>
      <c r="F2733" s="92">
        <v>0.857021727983378</v>
      </c>
      <c r="G2733" s="92">
        <v>0.297990396529861</v>
      </c>
      <c r="H2733" s="92">
        <v>0.0750597227085745</v>
      </c>
      <c r="I2733" s="93">
        <v>100.0</v>
      </c>
      <c r="J2733" s="90"/>
      <c r="K2733" s="90"/>
      <c r="L2733" s="90"/>
      <c r="M2733" s="90"/>
      <c r="N2733" s="90"/>
      <c r="O2733" s="90"/>
      <c r="P2733" s="90"/>
      <c r="Q2733" s="90"/>
      <c r="R2733" s="90"/>
    </row>
    <row r="2734">
      <c r="A2734" s="89" t="s">
        <v>2851</v>
      </c>
      <c r="B2734" s="90">
        <v>400.0</v>
      </c>
      <c r="C2734" s="90">
        <v>9574.0</v>
      </c>
      <c r="D2734" s="90" t="s">
        <v>79</v>
      </c>
      <c r="E2734" s="92">
        <v>1.0</v>
      </c>
      <c r="F2734" s="92">
        <v>0.856206032844478</v>
      </c>
      <c r="G2734" s="92">
        <v>0.286460212674433</v>
      </c>
      <c r="H2734" s="92">
        <v>0.075472244465731</v>
      </c>
      <c r="I2734" s="93">
        <v>100.0</v>
      </c>
      <c r="J2734" s="90"/>
      <c r="K2734" s="90"/>
      <c r="L2734" s="90"/>
      <c r="M2734" s="90"/>
      <c r="N2734" s="90"/>
      <c r="O2734" s="90"/>
      <c r="P2734" s="90"/>
      <c r="Q2734" s="90"/>
      <c r="R2734" s="90"/>
    </row>
    <row r="2735">
      <c r="A2735" s="89" t="s">
        <v>2852</v>
      </c>
      <c r="B2735" s="90">
        <v>400.0</v>
      </c>
      <c r="C2735" s="90">
        <v>9574.0</v>
      </c>
      <c r="D2735" s="90" t="s">
        <v>79</v>
      </c>
      <c r="E2735" s="92">
        <v>1.0</v>
      </c>
      <c r="F2735" s="92">
        <v>0.856206032844478</v>
      </c>
      <c r="G2735" s="92">
        <v>0.286460212674433</v>
      </c>
      <c r="H2735" s="92">
        <v>0.075472244465731</v>
      </c>
      <c r="I2735" s="93">
        <v>100.0</v>
      </c>
      <c r="J2735" s="90"/>
      <c r="K2735" s="90"/>
      <c r="L2735" s="90"/>
      <c r="M2735" s="90"/>
      <c r="N2735" s="90"/>
      <c r="O2735" s="90"/>
      <c r="P2735" s="90"/>
      <c r="Q2735" s="90"/>
      <c r="R2735" s="90"/>
    </row>
    <row r="2736">
      <c r="A2736" s="89" t="s">
        <v>2853</v>
      </c>
      <c r="B2736" s="90">
        <v>400.0</v>
      </c>
      <c r="C2736" s="90">
        <v>9966.0</v>
      </c>
      <c r="D2736" s="90" t="s">
        <v>79</v>
      </c>
      <c r="E2736" s="92">
        <v>0.999999999999999</v>
      </c>
      <c r="F2736" s="92">
        <v>0.847712946026424</v>
      </c>
      <c r="G2736" s="92">
        <v>0.291960009898702</v>
      </c>
      <c r="H2736" s="92">
        <v>0.0744653780852313</v>
      </c>
      <c r="I2736" s="93">
        <v>100.0</v>
      </c>
      <c r="J2736" s="90"/>
      <c r="K2736" s="90"/>
      <c r="L2736" s="90"/>
      <c r="M2736" s="90"/>
      <c r="N2736" s="90"/>
      <c r="O2736" s="90"/>
      <c r="P2736" s="90"/>
      <c r="Q2736" s="90"/>
      <c r="R2736" s="90"/>
    </row>
    <row r="2737">
      <c r="A2737" s="89" t="s">
        <v>2854</v>
      </c>
      <c r="B2737" s="90">
        <v>400.0</v>
      </c>
      <c r="C2737" s="90">
        <v>9966.0</v>
      </c>
      <c r="D2737" s="90" t="s">
        <v>79</v>
      </c>
      <c r="E2737" s="92">
        <v>0.999999999999999</v>
      </c>
      <c r="F2737" s="92">
        <v>0.847712946026424</v>
      </c>
      <c r="G2737" s="92">
        <v>0.291960009898702</v>
      </c>
      <c r="H2737" s="92">
        <v>0.0744653780852313</v>
      </c>
      <c r="I2737" s="93">
        <v>100.0</v>
      </c>
      <c r="J2737" s="90"/>
      <c r="K2737" s="90"/>
      <c r="L2737" s="90"/>
      <c r="M2737" s="90"/>
      <c r="N2737" s="90"/>
      <c r="O2737" s="90"/>
      <c r="P2737" s="90"/>
      <c r="Q2737" s="90"/>
      <c r="R2737" s="90"/>
    </row>
    <row r="2738">
      <c r="A2738" s="89" t="s">
        <v>2855</v>
      </c>
      <c r="B2738" s="90">
        <v>400.0</v>
      </c>
      <c r="C2738" s="90">
        <v>10021.0</v>
      </c>
      <c r="D2738" s="90" t="s">
        <v>79</v>
      </c>
      <c r="E2738" s="92">
        <v>1.0</v>
      </c>
      <c r="F2738" s="92">
        <v>0.849973887312954</v>
      </c>
      <c r="G2738" s="92">
        <v>0.294974992913351</v>
      </c>
      <c r="H2738" s="92">
        <v>0.0749620710342216</v>
      </c>
      <c r="I2738" s="93">
        <v>100.0</v>
      </c>
      <c r="J2738" s="90"/>
      <c r="K2738" s="90"/>
      <c r="L2738" s="90"/>
      <c r="M2738" s="90"/>
      <c r="N2738" s="90"/>
      <c r="O2738" s="90"/>
      <c r="P2738" s="90"/>
      <c r="Q2738" s="90"/>
      <c r="R2738" s="90"/>
    </row>
    <row r="2739">
      <c r="A2739" s="89" t="s">
        <v>2856</v>
      </c>
      <c r="B2739" s="90">
        <v>400.0</v>
      </c>
      <c r="C2739" s="90">
        <v>10021.0</v>
      </c>
      <c r="D2739" s="90" t="s">
        <v>79</v>
      </c>
      <c r="E2739" s="92">
        <v>1.0</v>
      </c>
      <c r="F2739" s="92">
        <v>0.849973887312954</v>
      </c>
      <c r="G2739" s="92">
        <v>0.294974992913351</v>
      </c>
      <c r="H2739" s="92">
        <v>0.0749620710342216</v>
      </c>
      <c r="I2739" s="93">
        <v>100.0</v>
      </c>
      <c r="J2739" s="90"/>
      <c r="K2739" s="90"/>
      <c r="L2739" s="90"/>
      <c r="M2739" s="90"/>
      <c r="N2739" s="90"/>
      <c r="O2739" s="90"/>
      <c r="P2739" s="90"/>
      <c r="Q2739" s="90"/>
      <c r="R2739" s="90"/>
    </row>
    <row r="2740">
      <c r="A2740" s="89" t="s">
        <v>2857</v>
      </c>
      <c r="B2740" s="90">
        <v>400.0</v>
      </c>
      <c r="C2740" s="90">
        <v>9968.0</v>
      </c>
      <c r="D2740" s="90" t="s">
        <v>79</v>
      </c>
      <c r="E2740" s="92">
        <v>0.999999999999999</v>
      </c>
      <c r="F2740" s="92">
        <v>0.848577289290047</v>
      </c>
      <c r="G2740" s="92">
        <v>0.288707436711695</v>
      </c>
      <c r="H2740" s="92">
        <v>0.0747559735127516</v>
      </c>
      <c r="I2740" s="93">
        <v>100.0</v>
      </c>
      <c r="J2740" s="90"/>
      <c r="K2740" s="90"/>
      <c r="L2740" s="90"/>
      <c r="M2740" s="90"/>
      <c r="N2740" s="90"/>
      <c r="O2740" s="90"/>
      <c r="P2740" s="90"/>
      <c r="Q2740" s="90"/>
      <c r="R2740" s="90"/>
    </row>
    <row r="2741">
      <c r="A2741" s="89" t="s">
        <v>2858</v>
      </c>
      <c r="B2741" s="90">
        <v>400.0</v>
      </c>
      <c r="C2741" s="90">
        <v>9968.0</v>
      </c>
      <c r="D2741" s="90" t="s">
        <v>79</v>
      </c>
      <c r="E2741" s="92">
        <v>0.999999999999999</v>
      </c>
      <c r="F2741" s="92">
        <v>0.848577289290047</v>
      </c>
      <c r="G2741" s="92">
        <v>0.288707436711695</v>
      </c>
      <c r="H2741" s="92">
        <v>0.0747559735127516</v>
      </c>
      <c r="I2741" s="93">
        <v>100.0</v>
      </c>
      <c r="J2741" s="90"/>
      <c r="K2741" s="90"/>
      <c r="L2741" s="90"/>
      <c r="M2741" s="90"/>
      <c r="N2741" s="90"/>
      <c r="O2741" s="90"/>
      <c r="P2741" s="90"/>
      <c r="Q2741" s="90"/>
      <c r="R2741" s="90"/>
    </row>
    <row r="2742">
      <c r="A2742" s="89" t="s">
        <v>2859</v>
      </c>
      <c r="B2742" s="90">
        <v>400.0</v>
      </c>
      <c r="C2742" s="90">
        <v>9876.0</v>
      </c>
      <c r="D2742" s="90" t="s">
        <v>79</v>
      </c>
      <c r="E2742" s="92">
        <v>1.0</v>
      </c>
      <c r="F2742" s="92">
        <v>0.8468541827015</v>
      </c>
      <c r="G2742" s="92">
        <v>0.292076743160735</v>
      </c>
      <c r="H2742" s="92">
        <v>0.0750974497251179</v>
      </c>
      <c r="I2742" s="93">
        <v>100.0</v>
      </c>
      <c r="J2742" s="90"/>
      <c r="K2742" s="90"/>
      <c r="L2742" s="90"/>
      <c r="M2742" s="90"/>
      <c r="N2742" s="90"/>
      <c r="O2742" s="90"/>
      <c r="P2742" s="90"/>
      <c r="Q2742" s="90"/>
      <c r="R2742" s="90"/>
    </row>
    <row r="2743">
      <c r="A2743" s="89" t="s">
        <v>2860</v>
      </c>
      <c r="B2743" s="90">
        <v>400.0</v>
      </c>
      <c r="C2743" s="90">
        <v>9876.0</v>
      </c>
      <c r="D2743" s="90" t="s">
        <v>79</v>
      </c>
      <c r="E2743" s="92">
        <v>1.0</v>
      </c>
      <c r="F2743" s="92">
        <v>0.8468541827015</v>
      </c>
      <c r="G2743" s="92">
        <v>0.292076743160735</v>
      </c>
      <c r="H2743" s="92">
        <v>0.0750974497251179</v>
      </c>
      <c r="I2743" s="93">
        <v>100.0</v>
      </c>
      <c r="J2743" s="90"/>
      <c r="K2743" s="90"/>
      <c r="L2743" s="90"/>
      <c r="M2743" s="90"/>
      <c r="N2743" s="90"/>
      <c r="O2743" s="90"/>
      <c r="P2743" s="90"/>
      <c r="Q2743" s="90"/>
      <c r="R2743" s="90"/>
    </row>
    <row r="2744">
      <c r="A2744" s="89" t="s">
        <v>2861</v>
      </c>
      <c r="B2744" s="90">
        <v>400.0</v>
      </c>
      <c r="C2744" s="90">
        <v>10126.0</v>
      </c>
      <c r="D2744" s="90" t="s">
        <v>79</v>
      </c>
      <c r="E2744" s="92">
        <v>0.999999999999999</v>
      </c>
      <c r="F2744" s="92">
        <v>0.838455762865949</v>
      </c>
      <c r="G2744" s="92">
        <v>0.293642127202434</v>
      </c>
      <c r="H2744" s="92">
        <v>0.0743960080078486</v>
      </c>
      <c r="I2744" s="93">
        <v>100.0</v>
      </c>
      <c r="J2744" s="90"/>
      <c r="K2744" s="90"/>
      <c r="L2744" s="90"/>
      <c r="M2744" s="90"/>
      <c r="N2744" s="90"/>
      <c r="O2744" s="90"/>
      <c r="P2744" s="90"/>
      <c r="Q2744" s="90"/>
      <c r="R2744" s="90"/>
    </row>
    <row r="2745">
      <c r="A2745" s="89" t="s">
        <v>2862</v>
      </c>
      <c r="B2745" s="90">
        <v>400.0</v>
      </c>
      <c r="C2745" s="90">
        <v>10126.0</v>
      </c>
      <c r="D2745" s="90" t="s">
        <v>79</v>
      </c>
      <c r="E2745" s="92">
        <v>0.999999999999999</v>
      </c>
      <c r="F2745" s="92">
        <v>0.838455762865949</v>
      </c>
      <c r="G2745" s="92">
        <v>0.293642127202434</v>
      </c>
      <c r="H2745" s="92">
        <v>0.0743960080078486</v>
      </c>
      <c r="I2745" s="93">
        <v>100.0</v>
      </c>
      <c r="J2745" s="90"/>
      <c r="K2745" s="90"/>
      <c r="L2745" s="90"/>
      <c r="M2745" s="90"/>
      <c r="N2745" s="90"/>
      <c r="O2745" s="90"/>
      <c r="P2745" s="90"/>
      <c r="Q2745" s="90"/>
      <c r="R2745" s="90"/>
    </row>
    <row r="2746">
      <c r="A2746" s="89" t="s">
        <v>2863</v>
      </c>
      <c r="B2746" s="90">
        <v>400.0</v>
      </c>
      <c r="C2746" s="90">
        <v>9592.0</v>
      </c>
      <c r="D2746" s="90" t="s">
        <v>79</v>
      </c>
      <c r="E2746" s="92">
        <v>1.0</v>
      </c>
      <c r="F2746" s="92">
        <v>0.840716910493247</v>
      </c>
      <c r="G2746" s="92">
        <v>0.276201070864491</v>
      </c>
      <c r="H2746" s="92">
        <v>0.0741196103826493</v>
      </c>
      <c r="I2746" s="93">
        <v>100.0</v>
      </c>
      <c r="J2746" s="90"/>
      <c r="K2746" s="90"/>
      <c r="L2746" s="90"/>
      <c r="M2746" s="90"/>
      <c r="N2746" s="90"/>
      <c r="O2746" s="90"/>
      <c r="P2746" s="90"/>
      <c r="Q2746" s="90"/>
      <c r="R2746" s="90"/>
    </row>
    <row r="2747">
      <c r="A2747" s="89" t="s">
        <v>2864</v>
      </c>
      <c r="B2747" s="90">
        <v>400.0</v>
      </c>
      <c r="C2747" s="90">
        <v>9592.0</v>
      </c>
      <c r="D2747" s="90" t="s">
        <v>79</v>
      </c>
      <c r="E2747" s="92">
        <v>1.0</v>
      </c>
      <c r="F2747" s="92">
        <v>0.840716910493247</v>
      </c>
      <c r="G2747" s="92">
        <v>0.276201070864491</v>
      </c>
      <c r="H2747" s="92">
        <v>0.0741196103826493</v>
      </c>
      <c r="I2747" s="93">
        <v>100.0</v>
      </c>
      <c r="J2747" s="90"/>
      <c r="K2747" s="90"/>
      <c r="L2747" s="90"/>
      <c r="M2747" s="90"/>
      <c r="N2747" s="90"/>
      <c r="O2747" s="90"/>
      <c r="P2747" s="90"/>
      <c r="Q2747" s="90"/>
      <c r="R2747" s="90"/>
    </row>
    <row r="2748">
      <c r="A2748" s="89" t="s">
        <v>2865</v>
      </c>
      <c r="B2748" s="90">
        <v>400.0</v>
      </c>
      <c r="C2748" s="90">
        <v>9792.0</v>
      </c>
      <c r="D2748" s="90" t="s">
        <v>79</v>
      </c>
      <c r="E2748" s="92">
        <v>1.0</v>
      </c>
      <c r="F2748" s="92">
        <v>0.83603298661138</v>
      </c>
      <c r="G2748" s="92">
        <v>0.285229896150596</v>
      </c>
      <c r="H2748" s="92">
        <v>0.074886181970415</v>
      </c>
      <c r="I2748" s="93">
        <v>100.0</v>
      </c>
      <c r="J2748" s="90"/>
      <c r="K2748" s="90"/>
      <c r="L2748" s="90"/>
      <c r="M2748" s="90"/>
      <c r="N2748" s="90"/>
      <c r="O2748" s="90"/>
      <c r="P2748" s="90"/>
      <c r="Q2748" s="90"/>
      <c r="R2748" s="90"/>
    </row>
    <row r="2749">
      <c r="A2749" s="89" t="s">
        <v>2866</v>
      </c>
      <c r="B2749" s="90">
        <v>400.0</v>
      </c>
      <c r="C2749" s="90">
        <v>9792.0</v>
      </c>
      <c r="D2749" s="90" t="s">
        <v>79</v>
      </c>
      <c r="E2749" s="92">
        <v>1.0</v>
      </c>
      <c r="F2749" s="92">
        <v>0.83603298661138</v>
      </c>
      <c r="G2749" s="92">
        <v>0.285229896150596</v>
      </c>
      <c r="H2749" s="92">
        <v>0.074886181970415</v>
      </c>
      <c r="I2749" s="93">
        <v>100.0</v>
      </c>
      <c r="J2749" s="90"/>
      <c r="K2749" s="90"/>
      <c r="L2749" s="90"/>
      <c r="M2749" s="90"/>
      <c r="N2749" s="90"/>
      <c r="O2749" s="90"/>
      <c r="P2749" s="90"/>
      <c r="Q2749" s="90"/>
      <c r="R2749" s="90"/>
    </row>
    <row r="2750">
      <c r="A2750" s="89" t="s">
        <v>2867</v>
      </c>
      <c r="B2750" s="90">
        <v>400.0</v>
      </c>
      <c r="C2750" s="90">
        <v>10320.0</v>
      </c>
      <c r="D2750" s="90" t="s">
        <v>79</v>
      </c>
      <c r="E2750" s="92">
        <v>1.0</v>
      </c>
      <c r="F2750" s="92">
        <v>0.845703328469327</v>
      </c>
      <c r="G2750" s="92">
        <v>0.303734621136594</v>
      </c>
      <c r="H2750" s="92">
        <v>0.0751528100775738</v>
      </c>
      <c r="I2750" s="93">
        <v>100.0</v>
      </c>
      <c r="J2750" s="90"/>
      <c r="K2750" s="90"/>
      <c r="L2750" s="90"/>
      <c r="M2750" s="90"/>
      <c r="N2750" s="90"/>
      <c r="O2750" s="90"/>
      <c r="P2750" s="90"/>
      <c r="Q2750" s="90"/>
      <c r="R2750" s="90"/>
    </row>
    <row r="2751">
      <c r="A2751" s="89" t="s">
        <v>2868</v>
      </c>
      <c r="B2751" s="90">
        <v>400.0</v>
      </c>
      <c r="C2751" s="90">
        <v>10320.0</v>
      </c>
      <c r="D2751" s="90" t="s">
        <v>79</v>
      </c>
      <c r="E2751" s="92">
        <v>1.0</v>
      </c>
      <c r="F2751" s="92">
        <v>0.845703328469327</v>
      </c>
      <c r="G2751" s="92">
        <v>0.303734621136594</v>
      </c>
      <c r="H2751" s="92">
        <v>0.0751528100775738</v>
      </c>
      <c r="I2751" s="93">
        <v>100.0</v>
      </c>
      <c r="J2751" s="90"/>
      <c r="K2751" s="90"/>
      <c r="L2751" s="90"/>
      <c r="M2751" s="90"/>
      <c r="N2751" s="90"/>
      <c r="O2751" s="90"/>
      <c r="P2751" s="90"/>
      <c r="Q2751" s="90"/>
      <c r="R2751" s="90"/>
    </row>
    <row r="2752">
      <c r="A2752" s="89" t="s">
        <v>2869</v>
      </c>
      <c r="B2752" s="90">
        <v>400.0</v>
      </c>
      <c r="C2752" s="90">
        <v>10083.0</v>
      </c>
      <c r="D2752" s="90" t="s">
        <v>79</v>
      </c>
      <c r="E2752" s="92">
        <v>1.0</v>
      </c>
      <c r="F2752" s="92">
        <v>0.862708684574686</v>
      </c>
      <c r="G2752" s="92">
        <v>0.299893258844523</v>
      </c>
      <c r="H2752" s="92">
        <v>0.0757043199824238</v>
      </c>
      <c r="I2752" s="93">
        <v>100.0</v>
      </c>
      <c r="J2752" s="90"/>
      <c r="K2752" s="90"/>
      <c r="L2752" s="90"/>
      <c r="M2752" s="90"/>
      <c r="N2752" s="90"/>
      <c r="O2752" s="90"/>
      <c r="P2752" s="90"/>
      <c r="Q2752" s="90"/>
      <c r="R2752" s="90"/>
    </row>
    <row r="2753">
      <c r="A2753" s="89" t="s">
        <v>2870</v>
      </c>
      <c r="B2753" s="90">
        <v>400.0</v>
      </c>
      <c r="C2753" s="90">
        <v>10083.0</v>
      </c>
      <c r="D2753" s="90" t="s">
        <v>79</v>
      </c>
      <c r="E2753" s="92">
        <v>1.0</v>
      </c>
      <c r="F2753" s="92">
        <v>0.862708684574686</v>
      </c>
      <c r="G2753" s="92">
        <v>0.299893258844523</v>
      </c>
      <c r="H2753" s="92">
        <v>0.0757043199824238</v>
      </c>
      <c r="I2753" s="93">
        <v>100.0</v>
      </c>
      <c r="J2753" s="90"/>
      <c r="K2753" s="90"/>
      <c r="L2753" s="90"/>
      <c r="M2753" s="90"/>
      <c r="N2753" s="90"/>
      <c r="O2753" s="90"/>
      <c r="P2753" s="90"/>
      <c r="Q2753" s="90"/>
      <c r="R2753" s="90"/>
    </row>
    <row r="2754">
      <c r="A2754" s="89" t="s">
        <v>2871</v>
      </c>
      <c r="B2754" s="90">
        <v>400.0</v>
      </c>
      <c r="C2754" s="90">
        <v>9535.0</v>
      </c>
      <c r="D2754" s="90" t="s">
        <v>79</v>
      </c>
      <c r="E2754" s="92">
        <v>1.0</v>
      </c>
      <c r="F2754" s="92">
        <v>0.83512033295702</v>
      </c>
      <c r="G2754" s="92">
        <v>0.278654737886842</v>
      </c>
      <c r="H2754" s="92">
        <v>0.0751194827322094</v>
      </c>
      <c r="I2754" s="93">
        <v>100.0</v>
      </c>
      <c r="J2754" s="90"/>
      <c r="K2754" s="90"/>
      <c r="L2754" s="90"/>
      <c r="M2754" s="90"/>
      <c r="N2754" s="90"/>
      <c r="O2754" s="90"/>
      <c r="P2754" s="90"/>
      <c r="Q2754" s="90"/>
      <c r="R2754" s="90"/>
    </row>
    <row r="2755">
      <c r="A2755" s="89" t="s">
        <v>2872</v>
      </c>
      <c r="B2755" s="90">
        <v>400.0</v>
      </c>
      <c r="C2755" s="90">
        <v>9535.0</v>
      </c>
      <c r="D2755" s="90" t="s">
        <v>79</v>
      </c>
      <c r="E2755" s="92">
        <v>1.0</v>
      </c>
      <c r="F2755" s="92">
        <v>0.83512033295702</v>
      </c>
      <c r="G2755" s="92">
        <v>0.278654737886842</v>
      </c>
      <c r="H2755" s="92">
        <v>0.0751194827322094</v>
      </c>
      <c r="I2755" s="93">
        <v>100.0</v>
      </c>
      <c r="J2755" s="90"/>
      <c r="K2755" s="90"/>
      <c r="L2755" s="90"/>
      <c r="M2755" s="90"/>
      <c r="N2755" s="90"/>
      <c r="O2755" s="90"/>
      <c r="P2755" s="90"/>
      <c r="Q2755" s="90"/>
      <c r="R2755" s="90"/>
    </row>
    <row r="2756">
      <c r="A2756" s="89" t="s">
        <v>2873</v>
      </c>
      <c r="B2756" s="90">
        <v>400.0</v>
      </c>
      <c r="C2756" s="90">
        <v>10353.0</v>
      </c>
      <c r="D2756" s="90" t="s">
        <v>79</v>
      </c>
      <c r="E2756" s="92">
        <v>1.0</v>
      </c>
      <c r="F2756" s="92">
        <v>0.844966937106464</v>
      </c>
      <c r="G2756" s="92">
        <v>0.309326288190951</v>
      </c>
      <c r="H2756" s="92">
        <v>0.075559825085385</v>
      </c>
      <c r="I2756" s="93">
        <v>100.0</v>
      </c>
      <c r="J2756" s="90"/>
      <c r="K2756" s="90"/>
      <c r="L2756" s="90"/>
      <c r="M2756" s="90"/>
      <c r="N2756" s="90"/>
      <c r="O2756" s="90"/>
      <c r="P2756" s="90"/>
      <c r="Q2756" s="90"/>
      <c r="R2756" s="90"/>
    </row>
    <row r="2757">
      <c r="A2757" s="89" t="s">
        <v>2874</v>
      </c>
      <c r="B2757" s="90">
        <v>400.0</v>
      </c>
      <c r="C2757" s="90">
        <v>10353.0</v>
      </c>
      <c r="D2757" s="90" t="s">
        <v>79</v>
      </c>
      <c r="E2757" s="92">
        <v>1.0</v>
      </c>
      <c r="F2757" s="92">
        <v>0.844966937106464</v>
      </c>
      <c r="G2757" s="92">
        <v>0.309326288190951</v>
      </c>
      <c r="H2757" s="92">
        <v>0.075559825085385</v>
      </c>
      <c r="I2757" s="93">
        <v>100.0</v>
      </c>
      <c r="J2757" s="90"/>
      <c r="K2757" s="90"/>
      <c r="L2757" s="90"/>
      <c r="M2757" s="90"/>
      <c r="N2757" s="90"/>
      <c r="O2757" s="90"/>
      <c r="P2757" s="90"/>
      <c r="Q2757" s="90"/>
      <c r="R2757" s="90"/>
    </row>
    <row r="2758">
      <c r="A2758" s="89" t="s">
        <v>2875</v>
      </c>
      <c r="B2758" s="90">
        <v>400.0</v>
      </c>
      <c r="C2758" s="90">
        <v>10789.0</v>
      </c>
      <c r="D2758" s="90" t="s">
        <v>79</v>
      </c>
      <c r="E2758" s="92">
        <v>1.0</v>
      </c>
      <c r="F2758" s="92">
        <v>0.826595400679234</v>
      </c>
      <c r="G2758" s="92">
        <v>0.309406600993199</v>
      </c>
      <c r="H2758" s="92">
        <v>0.0745279898229915</v>
      </c>
      <c r="I2758" s="93">
        <v>100.0</v>
      </c>
      <c r="J2758" s="90"/>
      <c r="K2758" s="90"/>
      <c r="L2758" s="90"/>
      <c r="M2758" s="90"/>
      <c r="N2758" s="90"/>
      <c r="O2758" s="90"/>
      <c r="P2758" s="90"/>
      <c r="Q2758" s="90"/>
      <c r="R2758" s="90"/>
    </row>
    <row r="2759">
      <c r="A2759" s="89" t="s">
        <v>2876</v>
      </c>
      <c r="B2759" s="90">
        <v>400.0</v>
      </c>
      <c r="C2759" s="90">
        <v>10789.0</v>
      </c>
      <c r="D2759" s="90" t="s">
        <v>79</v>
      </c>
      <c r="E2759" s="92">
        <v>1.0</v>
      </c>
      <c r="F2759" s="92">
        <v>0.826595400679234</v>
      </c>
      <c r="G2759" s="92">
        <v>0.309406600993199</v>
      </c>
      <c r="H2759" s="92">
        <v>0.0745279898229915</v>
      </c>
      <c r="I2759" s="93">
        <v>100.0</v>
      </c>
      <c r="J2759" s="90"/>
      <c r="K2759" s="90"/>
      <c r="L2759" s="90"/>
      <c r="M2759" s="90"/>
      <c r="N2759" s="90"/>
      <c r="O2759" s="90"/>
      <c r="P2759" s="90"/>
      <c r="Q2759" s="90"/>
      <c r="R2759" s="90"/>
    </row>
    <row r="2760">
      <c r="A2760" s="89" t="s">
        <v>2877</v>
      </c>
      <c r="B2760" s="90">
        <v>400.0</v>
      </c>
      <c r="C2760" s="90">
        <v>9843.0</v>
      </c>
      <c r="D2760" s="90" t="s">
        <v>79</v>
      </c>
      <c r="E2760" s="92">
        <v>0.999999999999999</v>
      </c>
      <c r="F2760" s="92">
        <v>0.84185990373591</v>
      </c>
      <c r="G2760" s="92">
        <v>0.279396653505443</v>
      </c>
      <c r="H2760" s="92">
        <v>0.0741025584069533</v>
      </c>
      <c r="I2760" s="93">
        <v>100.0</v>
      </c>
      <c r="J2760" s="90"/>
      <c r="K2760" s="90"/>
      <c r="L2760" s="90"/>
      <c r="M2760" s="90"/>
      <c r="N2760" s="90"/>
      <c r="O2760" s="90"/>
      <c r="P2760" s="90"/>
      <c r="Q2760" s="90"/>
      <c r="R2760" s="90"/>
    </row>
    <row r="2761">
      <c r="A2761" s="89" t="s">
        <v>2878</v>
      </c>
      <c r="B2761" s="90">
        <v>400.0</v>
      </c>
      <c r="C2761" s="90">
        <v>9843.0</v>
      </c>
      <c r="D2761" s="90" t="s">
        <v>79</v>
      </c>
      <c r="E2761" s="92">
        <v>0.999999999999999</v>
      </c>
      <c r="F2761" s="92">
        <v>0.84185990373591</v>
      </c>
      <c r="G2761" s="92">
        <v>0.279396653505443</v>
      </c>
      <c r="H2761" s="92">
        <v>0.0741025584069533</v>
      </c>
      <c r="I2761" s="93">
        <v>100.0</v>
      </c>
      <c r="J2761" s="90"/>
      <c r="K2761" s="90"/>
      <c r="L2761" s="90"/>
      <c r="M2761" s="90"/>
      <c r="N2761" s="90"/>
      <c r="O2761" s="90"/>
      <c r="P2761" s="90"/>
      <c r="Q2761" s="90"/>
      <c r="R2761" s="90"/>
    </row>
    <row r="2762">
      <c r="A2762" s="89" t="s">
        <v>2879</v>
      </c>
      <c r="B2762" s="90">
        <v>400.0</v>
      </c>
      <c r="C2762" s="90">
        <v>9753.0</v>
      </c>
      <c r="D2762" s="90" t="s">
        <v>79</v>
      </c>
      <c r="E2762" s="92">
        <v>0.999999999999999</v>
      </c>
      <c r="F2762" s="92">
        <v>0.855365719084912</v>
      </c>
      <c r="G2762" s="92">
        <v>0.285384269329424</v>
      </c>
      <c r="H2762" s="92">
        <v>0.0752652606116522</v>
      </c>
      <c r="I2762" s="93">
        <v>100.0</v>
      </c>
      <c r="J2762" s="90"/>
      <c r="K2762" s="90"/>
      <c r="L2762" s="90"/>
      <c r="M2762" s="90"/>
      <c r="N2762" s="90"/>
      <c r="O2762" s="90"/>
      <c r="P2762" s="90"/>
      <c r="Q2762" s="90"/>
      <c r="R2762" s="90"/>
    </row>
    <row r="2763">
      <c r="A2763" s="89" t="s">
        <v>2880</v>
      </c>
      <c r="B2763" s="90">
        <v>400.0</v>
      </c>
      <c r="C2763" s="90">
        <v>9753.0</v>
      </c>
      <c r="D2763" s="90" t="s">
        <v>79</v>
      </c>
      <c r="E2763" s="92">
        <v>0.999999999999999</v>
      </c>
      <c r="F2763" s="92">
        <v>0.855365719084912</v>
      </c>
      <c r="G2763" s="92">
        <v>0.285384269329424</v>
      </c>
      <c r="H2763" s="92">
        <v>0.0752652606116522</v>
      </c>
      <c r="I2763" s="93">
        <v>100.0</v>
      </c>
      <c r="J2763" s="90"/>
      <c r="K2763" s="90"/>
      <c r="L2763" s="90"/>
      <c r="M2763" s="90"/>
      <c r="N2763" s="90"/>
      <c r="O2763" s="90"/>
      <c r="P2763" s="90"/>
      <c r="Q2763" s="90"/>
      <c r="R2763" s="90"/>
    </row>
    <row r="2764">
      <c r="A2764" s="89" t="s">
        <v>2881</v>
      </c>
      <c r="B2764" s="90">
        <v>400.0</v>
      </c>
      <c r="C2764" s="90">
        <v>9861.0</v>
      </c>
      <c r="D2764" s="90" t="s">
        <v>79</v>
      </c>
      <c r="E2764" s="92">
        <v>1.0</v>
      </c>
      <c r="F2764" s="92">
        <v>0.839693703105565</v>
      </c>
      <c r="G2764" s="92">
        <v>0.283883276048664</v>
      </c>
      <c r="H2764" s="92">
        <v>0.0743774579855624</v>
      </c>
      <c r="I2764" s="93">
        <v>100.0</v>
      </c>
      <c r="J2764" s="90"/>
      <c r="K2764" s="90"/>
      <c r="L2764" s="90"/>
      <c r="M2764" s="90"/>
      <c r="N2764" s="90"/>
      <c r="O2764" s="90"/>
      <c r="P2764" s="90"/>
      <c r="Q2764" s="90"/>
      <c r="R2764" s="90"/>
    </row>
    <row r="2765">
      <c r="A2765" s="89" t="s">
        <v>2882</v>
      </c>
      <c r="B2765" s="90">
        <v>400.0</v>
      </c>
      <c r="C2765" s="90">
        <v>9861.0</v>
      </c>
      <c r="D2765" s="90" t="s">
        <v>79</v>
      </c>
      <c r="E2765" s="92">
        <v>1.0</v>
      </c>
      <c r="F2765" s="92">
        <v>0.839693703105565</v>
      </c>
      <c r="G2765" s="92">
        <v>0.283883276048664</v>
      </c>
      <c r="H2765" s="92">
        <v>0.0743774579855624</v>
      </c>
      <c r="I2765" s="93">
        <v>100.0</v>
      </c>
      <c r="J2765" s="90"/>
      <c r="K2765" s="90"/>
      <c r="L2765" s="90"/>
      <c r="M2765" s="90"/>
      <c r="N2765" s="90"/>
      <c r="O2765" s="90"/>
      <c r="P2765" s="90"/>
      <c r="Q2765" s="90"/>
      <c r="R2765" s="90"/>
    </row>
    <row r="2766">
      <c r="A2766" s="89" t="s">
        <v>2883</v>
      </c>
      <c r="B2766" s="90">
        <v>400.0</v>
      </c>
      <c r="C2766" s="90">
        <v>10129.0</v>
      </c>
      <c r="D2766" s="90" t="s">
        <v>79</v>
      </c>
      <c r="E2766" s="92">
        <v>1.0</v>
      </c>
      <c r="F2766" s="92">
        <v>0.830987928801192</v>
      </c>
      <c r="G2766" s="92">
        <v>0.290280288688964</v>
      </c>
      <c r="H2766" s="92">
        <v>0.0743897134119606</v>
      </c>
      <c r="I2766" s="93">
        <v>100.0</v>
      </c>
      <c r="J2766" s="90"/>
      <c r="K2766" s="90"/>
      <c r="L2766" s="90"/>
      <c r="M2766" s="90"/>
      <c r="N2766" s="90"/>
      <c r="O2766" s="90"/>
      <c r="P2766" s="90"/>
      <c r="Q2766" s="90"/>
      <c r="R2766" s="90"/>
    </row>
    <row r="2767">
      <c r="A2767" s="89" t="s">
        <v>2884</v>
      </c>
      <c r="B2767" s="90">
        <v>400.0</v>
      </c>
      <c r="C2767" s="90">
        <v>10129.0</v>
      </c>
      <c r="D2767" s="90" t="s">
        <v>79</v>
      </c>
      <c r="E2767" s="92">
        <v>1.0</v>
      </c>
      <c r="F2767" s="92">
        <v>0.830987928801192</v>
      </c>
      <c r="G2767" s="92">
        <v>0.290280288688964</v>
      </c>
      <c r="H2767" s="92">
        <v>0.0743897134119606</v>
      </c>
      <c r="I2767" s="93">
        <v>100.0</v>
      </c>
      <c r="J2767" s="90"/>
      <c r="K2767" s="90"/>
      <c r="L2767" s="90"/>
      <c r="M2767" s="90"/>
      <c r="N2767" s="90"/>
      <c r="O2767" s="90"/>
      <c r="P2767" s="90"/>
      <c r="Q2767" s="90"/>
      <c r="R2767" s="90"/>
    </row>
    <row r="2768">
      <c r="A2768" s="89" t="s">
        <v>2885</v>
      </c>
      <c r="B2768" s="90">
        <v>400.0</v>
      </c>
      <c r="C2768" s="90">
        <v>10546.0</v>
      </c>
      <c r="D2768" s="90" t="s">
        <v>79</v>
      </c>
      <c r="E2768" s="92">
        <v>1.0</v>
      </c>
      <c r="F2768" s="92">
        <v>0.843950199579598</v>
      </c>
      <c r="G2768" s="92">
        <v>0.313001259311502</v>
      </c>
      <c r="H2768" s="92">
        <v>0.0756021078700681</v>
      </c>
      <c r="I2768" s="93">
        <v>100.0</v>
      </c>
      <c r="J2768" s="90"/>
      <c r="K2768" s="90"/>
      <c r="L2768" s="90"/>
      <c r="M2768" s="90"/>
      <c r="N2768" s="90"/>
      <c r="O2768" s="90"/>
      <c r="P2768" s="90"/>
      <c r="Q2768" s="90"/>
      <c r="R2768" s="90"/>
    </row>
    <row r="2769">
      <c r="A2769" s="89" t="s">
        <v>2886</v>
      </c>
      <c r="B2769" s="90">
        <v>400.0</v>
      </c>
      <c r="C2769" s="90">
        <v>10546.0</v>
      </c>
      <c r="D2769" s="90" t="s">
        <v>79</v>
      </c>
      <c r="E2769" s="92">
        <v>1.0</v>
      </c>
      <c r="F2769" s="92">
        <v>0.843950199579598</v>
      </c>
      <c r="G2769" s="92">
        <v>0.313001259311502</v>
      </c>
      <c r="H2769" s="92">
        <v>0.0756021078700681</v>
      </c>
      <c r="I2769" s="93">
        <v>100.0</v>
      </c>
      <c r="J2769" s="90"/>
      <c r="K2769" s="90"/>
      <c r="L2769" s="90"/>
      <c r="M2769" s="90"/>
      <c r="N2769" s="90"/>
      <c r="O2769" s="90"/>
      <c r="P2769" s="90"/>
      <c r="Q2769" s="90"/>
      <c r="R2769" s="90"/>
    </row>
    <row r="2770">
      <c r="A2770" s="89" t="s">
        <v>2887</v>
      </c>
      <c r="B2770" s="90">
        <v>400.0</v>
      </c>
      <c r="C2770" s="90">
        <v>10376.0</v>
      </c>
      <c r="D2770" s="90" t="s">
        <v>79</v>
      </c>
      <c r="E2770" s="92">
        <v>1.0</v>
      </c>
      <c r="F2770" s="92">
        <v>0.829861696947621</v>
      </c>
      <c r="G2770" s="92">
        <v>0.304875132773224</v>
      </c>
      <c r="H2770" s="92">
        <v>0.0749278971880813</v>
      </c>
      <c r="I2770" s="93">
        <v>100.0</v>
      </c>
      <c r="J2770" s="90"/>
      <c r="K2770" s="90"/>
      <c r="L2770" s="90"/>
      <c r="M2770" s="90"/>
      <c r="N2770" s="90"/>
      <c r="O2770" s="90"/>
      <c r="P2770" s="90"/>
      <c r="Q2770" s="90"/>
      <c r="R2770" s="90"/>
    </row>
    <row r="2771">
      <c r="A2771" s="89" t="s">
        <v>2888</v>
      </c>
      <c r="B2771" s="90">
        <v>400.0</v>
      </c>
      <c r="C2771" s="90">
        <v>10376.0</v>
      </c>
      <c r="D2771" s="90" t="s">
        <v>79</v>
      </c>
      <c r="E2771" s="92">
        <v>1.0</v>
      </c>
      <c r="F2771" s="92">
        <v>0.829861696947621</v>
      </c>
      <c r="G2771" s="92">
        <v>0.304875132773224</v>
      </c>
      <c r="H2771" s="92">
        <v>0.0749278971880813</v>
      </c>
      <c r="I2771" s="93">
        <v>100.0</v>
      </c>
      <c r="J2771" s="90"/>
      <c r="K2771" s="90"/>
      <c r="L2771" s="90"/>
      <c r="M2771" s="90"/>
      <c r="N2771" s="90"/>
      <c r="O2771" s="90"/>
      <c r="P2771" s="90"/>
      <c r="Q2771" s="90"/>
      <c r="R2771" s="90"/>
    </row>
    <row r="2772">
      <c r="A2772" s="89" t="s">
        <v>2889</v>
      </c>
      <c r="B2772" s="90">
        <v>400.0</v>
      </c>
      <c r="C2772" s="90">
        <v>10416.0</v>
      </c>
      <c r="D2772" s="90" t="s">
        <v>79</v>
      </c>
      <c r="E2772" s="92">
        <v>1.0</v>
      </c>
      <c r="F2772" s="92">
        <v>0.83248953855527</v>
      </c>
      <c r="G2772" s="92">
        <v>0.310035622021806</v>
      </c>
      <c r="H2772" s="92">
        <v>0.0756371540390973</v>
      </c>
      <c r="I2772" s="93">
        <v>100.0</v>
      </c>
      <c r="J2772" s="90"/>
      <c r="K2772" s="90"/>
      <c r="L2772" s="90"/>
      <c r="M2772" s="90"/>
      <c r="N2772" s="90"/>
      <c r="O2772" s="90"/>
      <c r="P2772" s="90"/>
      <c r="Q2772" s="90"/>
      <c r="R2772" s="90"/>
    </row>
    <row r="2773">
      <c r="A2773" s="89" t="s">
        <v>2890</v>
      </c>
      <c r="B2773" s="90">
        <v>400.0</v>
      </c>
      <c r="C2773" s="90">
        <v>10416.0</v>
      </c>
      <c r="D2773" s="90" t="s">
        <v>79</v>
      </c>
      <c r="E2773" s="92">
        <v>1.0</v>
      </c>
      <c r="F2773" s="92">
        <v>0.83248953855527</v>
      </c>
      <c r="G2773" s="92">
        <v>0.310035622021806</v>
      </c>
      <c r="H2773" s="92">
        <v>0.0756371540390973</v>
      </c>
      <c r="I2773" s="93">
        <v>100.0</v>
      </c>
      <c r="J2773" s="90"/>
      <c r="K2773" s="90"/>
      <c r="L2773" s="90"/>
      <c r="M2773" s="90"/>
      <c r="N2773" s="90"/>
      <c r="O2773" s="90"/>
      <c r="P2773" s="90"/>
      <c r="Q2773" s="90"/>
      <c r="R2773" s="90"/>
    </row>
    <row r="2774">
      <c r="A2774" s="89" t="s">
        <v>2891</v>
      </c>
      <c r="B2774" s="90">
        <v>400.0</v>
      </c>
      <c r="C2774" s="90">
        <v>9862.0</v>
      </c>
      <c r="D2774" s="90" t="s">
        <v>79</v>
      </c>
      <c r="E2774" s="92">
        <v>1.0</v>
      </c>
      <c r="F2774" s="92">
        <v>0.839250514713801</v>
      </c>
      <c r="G2774" s="92">
        <v>0.286397374044849</v>
      </c>
      <c r="H2774" s="92">
        <v>0.0744332112794281</v>
      </c>
      <c r="I2774" s="93">
        <v>100.0</v>
      </c>
      <c r="J2774" s="90"/>
      <c r="K2774" s="90"/>
      <c r="L2774" s="90"/>
      <c r="M2774" s="90"/>
      <c r="N2774" s="90"/>
      <c r="O2774" s="90"/>
      <c r="P2774" s="90"/>
      <c r="Q2774" s="90"/>
      <c r="R2774" s="90"/>
    </row>
    <row r="2775">
      <c r="A2775" s="89" t="s">
        <v>2892</v>
      </c>
      <c r="B2775" s="90">
        <v>400.0</v>
      </c>
      <c r="C2775" s="90">
        <v>9862.0</v>
      </c>
      <c r="D2775" s="90" t="s">
        <v>79</v>
      </c>
      <c r="E2775" s="92">
        <v>1.0</v>
      </c>
      <c r="F2775" s="92">
        <v>0.839250514713801</v>
      </c>
      <c r="G2775" s="92">
        <v>0.286397374044849</v>
      </c>
      <c r="H2775" s="92">
        <v>0.0744332112794281</v>
      </c>
      <c r="I2775" s="93">
        <v>100.0</v>
      </c>
      <c r="J2775" s="90"/>
      <c r="K2775" s="90"/>
      <c r="L2775" s="90"/>
      <c r="M2775" s="90"/>
      <c r="N2775" s="90"/>
      <c r="O2775" s="90"/>
      <c r="P2775" s="90"/>
      <c r="Q2775" s="90"/>
      <c r="R2775" s="90"/>
    </row>
    <row r="2776">
      <c r="A2776" s="89" t="s">
        <v>2893</v>
      </c>
      <c r="B2776" s="90">
        <v>400.0</v>
      </c>
      <c r="C2776" s="90">
        <v>10160.0</v>
      </c>
      <c r="D2776" s="90" t="s">
        <v>79</v>
      </c>
      <c r="E2776" s="92">
        <v>1.0</v>
      </c>
      <c r="F2776" s="92">
        <v>0.853913658952587</v>
      </c>
      <c r="G2776" s="92">
        <v>0.295116793767817</v>
      </c>
      <c r="H2776" s="92">
        <v>0.0746945259815524</v>
      </c>
      <c r="I2776" s="93">
        <v>100.0</v>
      </c>
      <c r="J2776" s="90"/>
      <c r="K2776" s="90"/>
      <c r="L2776" s="90"/>
      <c r="M2776" s="90"/>
      <c r="N2776" s="90"/>
      <c r="O2776" s="90"/>
      <c r="P2776" s="90"/>
      <c r="Q2776" s="90"/>
      <c r="R2776" s="90"/>
    </row>
    <row r="2777">
      <c r="A2777" s="89" t="s">
        <v>2894</v>
      </c>
      <c r="B2777" s="90">
        <v>400.0</v>
      </c>
      <c r="C2777" s="90">
        <v>10160.0</v>
      </c>
      <c r="D2777" s="90" t="s">
        <v>79</v>
      </c>
      <c r="E2777" s="92">
        <v>1.0</v>
      </c>
      <c r="F2777" s="92">
        <v>0.853913658952587</v>
      </c>
      <c r="G2777" s="92">
        <v>0.295116793767817</v>
      </c>
      <c r="H2777" s="92">
        <v>0.0746945259815524</v>
      </c>
      <c r="I2777" s="93">
        <v>100.0</v>
      </c>
      <c r="J2777" s="90"/>
      <c r="K2777" s="90"/>
      <c r="L2777" s="90"/>
      <c r="M2777" s="90"/>
      <c r="N2777" s="90"/>
      <c r="O2777" s="90"/>
      <c r="P2777" s="90"/>
      <c r="Q2777" s="90"/>
      <c r="R2777" s="90"/>
    </row>
    <row r="2778">
      <c r="A2778" s="89" t="s">
        <v>2895</v>
      </c>
      <c r="B2778" s="90">
        <v>400.0</v>
      </c>
      <c r="C2778" s="90">
        <v>9861.0</v>
      </c>
      <c r="D2778" s="90" t="s">
        <v>79</v>
      </c>
      <c r="E2778" s="92">
        <v>1.0</v>
      </c>
      <c r="F2778" s="92">
        <v>0.82949865291971</v>
      </c>
      <c r="G2778" s="92">
        <v>0.288111544795578</v>
      </c>
      <c r="H2778" s="92">
        <v>0.0752226574650636</v>
      </c>
      <c r="I2778" s="93">
        <v>100.0</v>
      </c>
      <c r="J2778" s="90"/>
      <c r="K2778" s="90"/>
      <c r="L2778" s="90"/>
      <c r="M2778" s="90"/>
      <c r="N2778" s="90"/>
      <c r="O2778" s="90"/>
      <c r="P2778" s="90"/>
      <c r="Q2778" s="90"/>
      <c r="R2778" s="90"/>
    </row>
    <row r="2779">
      <c r="A2779" s="89" t="s">
        <v>2896</v>
      </c>
      <c r="B2779" s="90">
        <v>400.0</v>
      </c>
      <c r="C2779" s="90">
        <v>9861.0</v>
      </c>
      <c r="D2779" s="90" t="s">
        <v>79</v>
      </c>
      <c r="E2779" s="92">
        <v>1.0</v>
      </c>
      <c r="F2779" s="92">
        <v>0.82949865291971</v>
      </c>
      <c r="G2779" s="92">
        <v>0.288111544795578</v>
      </c>
      <c r="H2779" s="92">
        <v>0.0752226574650636</v>
      </c>
      <c r="I2779" s="93">
        <v>100.0</v>
      </c>
      <c r="J2779" s="90"/>
      <c r="K2779" s="90"/>
      <c r="L2779" s="90"/>
      <c r="M2779" s="90"/>
      <c r="N2779" s="90"/>
      <c r="O2779" s="90"/>
      <c r="P2779" s="90"/>
      <c r="Q2779" s="90"/>
      <c r="R2779" s="90"/>
    </row>
    <row r="2780">
      <c r="A2780" s="89" t="s">
        <v>2897</v>
      </c>
      <c r="B2780" s="90">
        <v>400.0</v>
      </c>
      <c r="C2780" s="90">
        <v>9964.0</v>
      </c>
      <c r="D2780" s="90" t="s">
        <v>79</v>
      </c>
      <c r="E2780" s="92">
        <v>0.999999999999999</v>
      </c>
      <c r="F2780" s="92">
        <v>0.851783960855557</v>
      </c>
      <c r="G2780" s="92">
        <v>0.293170859998171</v>
      </c>
      <c r="H2780" s="92">
        <v>0.0759598955812168</v>
      </c>
      <c r="I2780" s="93">
        <v>100.0</v>
      </c>
      <c r="J2780" s="90"/>
      <c r="K2780" s="90"/>
      <c r="L2780" s="90"/>
      <c r="M2780" s="90"/>
      <c r="N2780" s="90"/>
      <c r="O2780" s="90"/>
      <c r="P2780" s="90"/>
      <c r="Q2780" s="90"/>
      <c r="R2780" s="90"/>
    </row>
    <row r="2781">
      <c r="A2781" s="89" t="s">
        <v>2898</v>
      </c>
      <c r="B2781" s="90">
        <v>400.0</v>
      </c>
      <c r="C2781" s="90">
        <v>9964.0</v>
      </c>
      <c r="D2781" s="90" t="s">
        <v>79</v>
      </c>
      <c r="E2781" s="92">
        <v>0.999999999999999</v>
      </c>
      <c r="F2781" s="92">
        <v>0.851783960855557</v>
      </c>
      <c r="G2781" s="92">
        <v>0.293170859998171</v>
      </c>
      <c r="H2781" s="92">
        <v>0.0759598955812168</v>
      </c>
      <c r="I2781" s="93">
        <v>100.0</v>
      </c>
      <c r="J2781" s="90"/>
      <c r="K2781" s="90"/>
      <c r="L2781" s="90"/>
      <c r="M2781" s="90"/>
      <c r="N2781" s="90"/>
      <c r="O2781" s="90"/>
      <c r="P2781" s="90"/>
      <c r="Q2781" s="90"/>
      <c r="R2781" s="90"/>
    </row>
    <row r="2782">
      <c r="A2782" s="89" t="s">
        <v>2899</v>
      </c>
      <c r="B2782" s="90">
        <v>400.0</v>
      </c>
      <c r="C2782" s="90">
        <v>10505.0</v>
      </c>
      <c r="D2782" s="90" t="s">
        <v>79</v>
      </c>
      <c r="E2782" s="92">
        <v>1.0</v>
      </c>
      <c r="F2782" s="92">
        <v>0.837141413224049</v>
      </c>
      <c r="G2782" s="92">
        <v>0.30714668329601</v>
      </c>
      <c r="H2782" s="92">
        <v>0.0753016473037324</v>
      </c>
      <c r="I2782" s="93">
        <v>100.0</v>
      </c>
      <c r="J2782" s="90"/>
      <c r="K2782" s="90"/>
      <c r="L2782" s="90"/>
      <c r="M2782" s="90"/>
      <c r="N2782" s="90"/>
      <c r="O2782" s="90"/>
      <c r="P2782" s="90"/>
      <c r="Q2782" s="90"/>
      <c r="R2782" s="90"/>
    </row>
    <row r="2783">
      <c r="A2783" s="89" t="s">
        <v>2900</v>
      </c>
      <c r="B2783" s="90">
        <v>400.0</v>
      </c>
      <c r="C2783" s="90">
        <v>10505.0</v>
      </c>
      <c r="D2783" s="90" t="s">
        <v>79</v>
      </c>
      <c r="E2783" s="92">
        <v>1.0</v>
      </c>
      <c r="F2783" s="92">
        <v>0.837141413224049</v>
      </c>
      <c r="G2783" s="92">
        <v>0.30714668329601</v>
      </c>
      <c r="H2783" s="92">
        <v>0.0753016473037324</v>
      </c>
      <c r="I2783" s="93">
        <v>100.0</v>
      </c>
      <c r="J2783" s="90"/>
      <c r="K2783" s="90"/>
      <c r="L2783" s="90"/>
      <c r="M2783" s="90"/>
      <c r="N2783" s="90"/>
      <c r="O2783" s="90"/>
      <c r="P2783" s="90"/>
      <c r="Q2783" s="90"/>
      <c r="R2783" s="90"/>
    </row>
    <row r="2784">
      <c r="A2784" s="89" t="s">
        <v>2901</v>
      </c>
      <c r="B2784" s="90">
        <v>400.0</v>
      </c>
      <c r="C2784" s="90">
        <v>10346.0</v>
      </c>
      <c r="D2784" s="90" t="s">
        <v>79</v>
      </c>
      <c r="E2784" s="92">
        <v>1.0</v>
      </c>
      <c r="F2784" s="92">
        <v>0.82993890546024</v>
      </c>
      <c r="G2784" s="92">
        <v>0.295423249197513</v>
      </c>
      <c r="H2784" s="92">
        <v>0.0743488454893629</v>
      </c>
      <c r="I2784" s="93">
        <v>100.0</v>
      </c>
      <c r="J2784" s="90"/>
      <c r="K2784" s="90"/>
      <c r="L2784" s="90"/>
      <c r="M2784" s="90"/>
      <c r="N2784" s="90"/>
      <c r="O2784" s="90"/>
      <c r="P2784" s="90"/>
      <c r="Q2784" s="90"/>
      <c r="R2784" s="90"/>
    </row>
    <row r="2785">
      <c r="A2785" s="89" t="s">
        <v>2902</v>
      </c>
      <c r="B2785" s="90">
        <v>400.0</v>
      </c>
      <c r="C2785" s="90">
        <v>10346.0</v>
      </c>
      <c r="D2785" s="90" t="s">
        <v>79</v>
      </c>
      <c r="E2785" s="92">
        <v>1.0</v>
      </c>
      <c r="F2785" s="92">
        <v>0.82993890546024</v>
      </c>
      <c r="G2785" s="92">
        <v>0.295423249197513</v>
      </c>
      <c r="H2785" s="92">
        <v>0.0743488454893629</v>
      </c>
      <c r="I2785" s="93">
        <v>100.0</v>
      </c>
      <c r="J2785" s="90"/>
      <c r="K2785" s="90"/>
      <c r="L2785" s="90"/>
      <c r="M2785" s="90"/>
      <c r="N2785" s="90"/>
      <c r="O2785" s="90"/>
      <c r="P2785" s="90"/>
      <c r="Q2785" s="90"/>
      <c r="R2785" s="90"/>
    </row>
    <row r="2786">
      <c r="A2786" s="89" t="s">
        <v>2903</v>
      </c>
      <c r="B2786" s="90">
        <v>400.0</v>
      </c>
      <c r="C2786" s="90">
        <v>9917.0</v>
      </c>
      <c r="D2786" s="90" t="s">
        <v>79</v>
      </c>
      <c r="E2786" s="92">
        <v>1.0</v>
      </c>
      <c r="F2786" s="92">
        <v>0.846738306827576</v>
      </c>
      <c r="G2786" s="92">
        <v>0.287070447613132</v>
      </c>
      <c r="H2786" s="92">
        <v>0.0743591393054207</v>
      </c>
      <c r="I2786" s="93">
        <v>100.0</v>
      </c>
      <c r="J2786" s="90"/>
      <c r="K2786" s="90"/>
      <c r="L2786" s="90"/>
      <c r="M2786" s="90"/>
      <c r="N2786" s="90"/>
      <c r="O2786" s="90"/>
      <c r="P2786" s="90"/>
      <c r="Q2786" s="90"/>
      <c r="R2786" s="90"/>
    </row>
    <row r="2787">
      <c r="A2787" s="89" t="s">
        <v>2904</v>
      </c>
      <c r="B2787" s="90">
        <v>400.0</v>
      </c>
      <c r="C2787" s="90">
        <v>9917.0</v>
      </c>
      <c r="D2787" s="90" t="s">
        <v>79</v>
      </c>
      <c r="E2787" s="92">
        <v>1.0</v>
      </c>
      <c r="F2787" s="92">
        <v>0.846738306827576</v>
      </c>
      <c r="G2787" s="92">
        <v>0.287070447613132</v>
      </c>
      <c r="H2787" s="92">
        <v>0.0743591393054207</v>
      </c>
      <c r="I2787" s="93">
        <v>100.0</v>
      </c>
      <c r="J2787" s="90"/>
      <c r="K2787" s="90"/>
      <c r="L2787" s="90"/>
      <c r="M2787" s="90"/>
      <c r="N2787" s="90"/>
      <c r="O2787" s="90"/>
      <c r="P2787" s="90"/>
      <c r="Q2787" s="90"/>
      <c r="R2787" s="90"/>
    </row>
    <row r="2788">
      <c r="A2788" s="89" t="s">
        <v>2905</v>
      </c>
      <c r="B2788" s="90">
        <v>400.0</v>
      </c>
      <c r="C2788" s="90">
        <v>10144.0</v>
      </c>
      <c r="D2788" s="90" t="s">
        <v>79</v>
      </c>
      <c r="E2788" s="92">
        <v>1.0</v>
      </c>
      <c r="F2788" s="92">
        <v>0.826446755690028</v>
      </c>
      <c r="G2788" s="92">
        <v>0.289244410175912</v>
      </c>
      <c r="H2788" s="92">
        <v>0.0738614828111884</v>
      </c>
      <c r="I2788" s="93">
        <v>100.0</v>
      </c>
      <c r="J2788" s="90"/>
      <c r="K2788" s="90"/>
      <c r="L2788" s="90"/>
      <c r="M2788" s="90"/>
      <c r="N2788" s="90"/>
      <c r="O2788" s="90"/>
      <c r="P2788" s="90"/>
      <c r="Q2788" s="90"/>
      <c r="R2788" s="90"/>
    </row>
    <row r="2789">
      <c r="A2789" s="89" t="s">
        <v>2906</v>
      </c>
      <c r="B2789" s="90">
        <v>400.0</v>
      </c>
      <c r="C2789" s="90">
        <v>10144.0</v>
      </c>
      <c r="D2789" s="90" t="s">
        <v>79</v>
      </c>
      <c r="E2789" s="92">
        <v>1.0</v>
      </c>
      <c r="F2789" s="92">
        <v>0.826446755690028</v>
      </c>
      <c r="G2789" s="92">
        <v>0.289244410175912</v>
      </c>
      <c r="H2789" s="92">
        <v>0.0738614828111884</v>
      </c>
      <c r="I2789" s="93">
        <v>100.0</v>
      </c>
      <c r="J2789" s="90"/>
      <c r="K2789" s="90"/>
      <c r="L2789" s="90"/>
      <c r="M2789" s="90"/>
      <c r="N2789" s="90"/>
      <c r="O2789" s="90"/>
      <c r="P2789" s="90"/>
      <c r="Q2789" s="90"/>
      <c r="R2789" s="90"/>
    </row>
    <row r="2790">
      <c r="A2790" s="89" t="s">
        <v>2907</v>
      </c>
      <c r="B2790" s="90">
        <v>400.0</v>
      </c>
      <c r="C2790" s="90">
        <v>10090.0</v>
      </c>
      <c r="D2790" s="90" t="s">
        <v>79</v>
      </c>
      <c r="E2790" s="92">
        <v>1.0</v>
      </c>
      <c r="F2790" s="92">
        <v>0.846928106645176</v>
      </c>
      <c r="G2790" s="92">
        <v>0.291252785133995</v>
      </c>
      <c r="H2790" s="92">
        <v>0.074305790350798</v>
      </c>
      <c r="I2790" s="93">
        <v>100.0</v>
      </c>
      <c r="J2790" s="90"/>
      <c r="K2790" s="90"/>
      <c r="L2790" s="90"/>
      <c r="M2790" s="90"/>
      <c r="N2790" s="90"/>
      <c r="O2790" s="90"/>
      <c r="P2790" s="90"/>
      <c r="Q2790" s="90"/>
      <c r="R2790" s="90"/>
    </row>
    <row r="2791">
      <c r="A2791" s="89" t="s">
        <v>2908</v>
      </c>
      <c r="B2791" s="90">
        <v>400.0</v>
      </c>
      <c r="C2791" s="90">
        <v>10090.0</v>
      </c>
      <c r="D2791" s="90" t="s">
        <v>79</v>
      </c>
      <c r="E2791" s="92">
        <v>1.0</v>
      </c>
      <c r="F2791" s="92">
        <v>0.846928106645176</v>
      </c>
      <c r="G2791" s="92">
        <v>0.291252785133995</v>
      </c>
      <c r="H2791" s="92">
        <v>0.074305790350798</v>
      </c>
      <c r="I2791" s="93">
        <v>100.0</v>
      </c>
      <c r="J2791" s="90"/>
      <c r="K2791" s="90"/>
      <c r="L2791" s="90"/>
      <c r="M2791" s="90"/>
      <c r="N2791" s="90"/>
      <c r="O2791" s="90"/>
      <c r="P2791" s="90"/>
      <c r="Q2791" s="90"/>
      <c r="R2791" s="90"/>
    </row>
    <row r="2792">
      <c r="A2792" s="89" t="s">
        <v>2909</v>
      </c>
      <c r="B2792" s="90">
        <v>400.0</v>
      </c>
      <c r="C2792" s="90">
        <v>10066.0</v>
      </c>
      <c r="D2792" s="90" t="s">
        <v>79</v>
      </c>
      <c r="E2792" s="92">
        <v>1.0</v>
      </c>
      <c r="F2792" s="92">
        <v>0.840021181157284</v>
      </c>
      <c r="G2792" s="92">
        <v>0.295536359247559</v>
      </c>
      <c r="H2792" s="92">
        <v>0.0751568261206256</v>
      </c>
      <c r="I2792" s="93">
        <v>100.0</v>
      </c>
      <c r="J2792" s="90"/>
      <c r="K2792" s="90"/>
      <c r="L2792" s="90"/>
      <c r="M2792" s="90"/>
      <c r="N2792" s="90"/>
      <c r="O2792" s="90"/>
      <c r="P2792" s="90"/>
      <c r="Q2792" s="90"/>
      <c r="R2792" s="90"/>
    </row>
    <row r="2793">
      <c r="A2793" s="89" t="s">
        <v>2910</v>
      </c>
      <c r="B2793" s="90">
        <v>400.0</v>
      </c>
      <c r="C2793" s="90">
        <v>10066.0</v>
      </c>
      <c r="D2793" s="90" t="s">
        <v>79</v>
      </c>
      <c r="E2793" s="92">
        <v>1.0</v>
      </c>
      <c r="F2793" s="92">
        <v>0.840021181157284</v>
      </c>
      <c r="G2793" s="92">
        <v>0.295536359247559</v>
      </c>
      <c r="H2793" s="92">
        <v>0.0751568261206256</v>
      </c>
      <c r="I2793" s="93">
        <v>100.0</v>
      </c>
      <c r="J2793" s="90"/>
      <c r="K2793" s="90"/>
      <c r="L2793" s="90"/>
      <c r="M2793" s="90"/>
      <c r="N2793" s="90"/>
      <c r="O2793" s="90"/>
      <c r="P2793" s="90"/>
      <c r="Q2793" s="90"/>
      <c r="R2793" s="90"/>
    </row>
    <row r="2794">
      <c r="A2794" s="89" t="s">
        <v>2911</v>
      </c>
      <c r="B2794" s="90">
        <v>400.0</v>
      </c>
      <c r="C2794" s="90">
        <v>10817.0</v>
      </c>
      <c r="D2794" s="90" t="s">
        <v>79</v>
      </c>
      <c r="E2794" s="92">
        <v>1.0</v>
      </c>
      <c r="F2794" s="92">
        <v>0.844994753847817</v>
      </c>
      <c r="G2794" s="92">
        <v>0.314816463828091</v>
      </c>
      <c r="H2794" s="92">
        <v>0.0743694532402139</v>
      </c>
      <c r="I2794" s="93">
        <v>100.0</v>
      </c>
      <c r="J2794" s="90"/>
      <c r="K2794" s="90"/>
      <c r="L2794" s="90"/>
      <c r="M2794" s="90"/>
      <c r="N2794" s="90"/>
      <c r="O2794" s="90"/>
      <c r="P2794" s="90"/>
      <c r="Q2794" s="90"/>
      <c r="R2794" s="90"/>
    </row>
    <row r="2795">
      <c r="A2795" s="89" t="s">
        <v>2912</v>
      </c>
      <c r="B2795" s="90">
        <v>400.0</v>
      </c>
      <c r="C2795" s="90">
        <v>10817.0</v>
      </c>
      <c r="D2795" s="90" t="s">
        <v>79</v>
      </c>
      <c r="E2795" s="92">
        <v>1.0</v>
      </c>
      <c r="F2795" s="92">
        <v>0.844994753847817</v>
      </c>
      <c r="G2795" s="92">
        <v>0.314816463828091</v>
      </c>
      <c r="H2795" s="92">
        <v>0.0743694532402139</v>
      </c>
      <c r="I2795" s="93">
        <v>100.0</v>
      </c>
      <c r="J2795" s="90"/>
      <c r="K2795" s="90"/>
      <c r="L2795" s="90"/>
      <c r="M2795" s="90"/>
      <c r="N2795" s="90"/>
      <c r="O2795" s="90"/>
      <c r="P2795" s="90"/>
      <c r="Q2795" s="90"/>
      <c r="R2795" s="90"/>
    </row>
    <row r="2796">
      <c r="A2796" s="89" t="s">
        <v>2913</v>
      </c>
      <c r="B2796" s="90">
        <v>400.0</v>
      </c>
      <c r="C2796" s="90">
        <v>10254.0</v>
      </c>
      <c r="D2796" s="90" t="s">
        <v>79</v>
      </c>
      <c r="E2796" s="92">
        <v>1.0</v>
      </c>
      <c r="F2796" s="92">
        <v>0.841319633896488</v>
      </c>
      <c r="G2796" s="92">
        <v>0.296970859065855</v>
      </c>
      <c r="H2796" s="92">
        <v>0.0747088087832713</v>
      </c>
      <c r="I2796" s="93">
        <v>100.0</v>
      </c>
      <c r="J2796" s="90"/>
      <c r="K2796" s="90"/>
      <c r="L2796" s="90"/>
      <c r="M2796" s="90"/>
      <c r="N2796" s="90"/>
      <c r="O2796" s="90"/>
      <c r="P2796" s="90"/>
      <c r="Q2796" s="90"/>
      <c r="R2796" s="90"/>
    </row>
    <row r="2797">
      <c r="A2797" s="89" t="s">
        <v>2914</v>
      </c>
      <c r="B2797" s="90">
        <v>400.0</v>
      </c>
      <c r="C2797" s="90">
        <v>10254.0</v>
      </c>
      <c r="D2797" s="90" t="s">
        <v>79</v>
      </c>
      <c r="E2797" s="92">
        <v>1.0</v>
      </c>
      <c r="F2797" s="92">
        <v>0.841319633896488</v>
      </c>
      <c r="G2797" s="92">
        <v>0.296970859065855</v>
      </c>
      <c r="H2797" s="92">
        <v>0.0747088087832713</v>
      </c>
      <c r="I2797" s="93">
        <v>100.0</v>
      </c>
      <c r="J2797" s="90"/>
      <c r="K2797" s="90"/>
      <c r="L2797" s="90"/>
      <c r="M2797" s="90"/>
      <c r="N2797" s="90"/>
      <c r="O2797" s="90"/>
      <c r="P2797" s="90"/>
      <c r="Q2797" s="90"/>
      <c r="R2797" s="90"/>
    </row>
    <row r="2798">
      <c r="A2798" s="89" t="s">
        <v>2915</v>
      </c>
      <c r="B2798" s="90">
        <v>400.0</v>
      </c>
      <c r="C2798" s="90">
        <v>9881.0</v>
      </c>
      <c r="D2798" s="90" t="s">
        <v>79</v>
      </c>
      <c r="E2798" s="92">
        <v>1.0</v>
      </c>
      <c r="F2798" s="92">
        <v>0.855880568602553</v>
      </c>
      <c r="G2798" s="92">
        <v>0.29847518865136</v>
      </c>
      <c r="H2798" s="92">
        <v>0.0759667202694595</v>
      </c>
      <c r="I2798" s="93">
        <v>100.0</v>
      </c>
      <c r="J2798" s="90"/>
      <c r="K2798" s="90"/>
      <c r="L2798" s="90"/>
      <c r="M2798" s="90"/>
      <c r="N2798" s="90"/>
      <c r="O2798" s="90"/>
      <c r="P2798" s="90"/>
      <c r="Q2798" s="90"/>
      <c r="R2798" s="90"/>
    </row>
    <row r="2799">
      <c r="A2799" s="89" t="s">
        <v>2916</v>
      </c>
      <c r="B2799" s="90">
        <v>400.0</v>
      </c>
      <c r="C2799" s="90">
        <v>9881.0</v>
      </c>
      <c r="D2799" s="90" t="s">
        <v>79</v>
      </c>
      <c r="E2799" s="92">
        <v>1.0</v>
      </c>
      <c r="F2799" s="92">
        <v>0.855880568602553</v>
      </c>
      <c r="G2799" s="92">
        <v>0.29847518865136</v>
      </c>
      <c r="H2799" s="92">
        <v>0.0759667202694595</v>
      </c>
      <c r="I2799" s="93">
        <v>100.0</v>
      </c>
      <c r="J2799" s="90"/>
      <c r="K2799" s="90"/>
      <c r="L2799" s="90"/>
      <c r="M2799" s="90"/>
      <c r="N2799" s="90"/>
      <c r="O2799" s="90"/>
      <c r="P2799" s="90"/>
      <c r="Q2799" s="90"/>
      <c r="R2799" s="90"/>
    </row>
    <row r="2800">
      <c r="A2800" s="89" t="s">
        <v>2917</v>
      </c>
      <c r="B2800" s="90">
        <v>400.0</v>
      </c>
      <c r="C2800" s="90">
        <v>9913.0</v>
      </c>
      <c r="D2800" s="90" t="s">
        <v>79</v>
      </c>
      <c r="E2800" s="92">
        <v>1.0</v>
      </c>
      <c r="F2800" s="92">
        <v>0.846182328547676</v>
      </c>
      <c r="G2800" s="92">
        <v>0.290309845114643</v>
      </c>
      <c r="H2800" s="92">
        <v>0.0748653627198878</v>
      </c>
      <c r="I2800" s="93">
        <v>100.0</v>
      </c>
      <c r="J2800" s="90"/>
      <c r="K2800" s="90"/>
      <c r="L2800" s="90"/>
      <c r="M2800" s="90"/>
      <c r="N2800" s="90"/>
      <c r="O2800" s="90"/>
      <c r="P2800" s="90"/>
      <c r="Q2800" s="90"/>
      <c r="R2800" s="90"/>
    </row>
    <row r="2801">
      <c r="A2801" s="89" t="s">
        <v>2918</v>
      </c>
      <c r="B2801" s="90">
        <v>400.0</v>
      </c>
      <c r="C2801" s="90">
        <v>9913.0</v>
      </c>
      <c r="D2801" s="90" t="s">
        <v>79</v>
      </c>
      <c r="E2801" s="92">
        <v>1.0</v>
      </c>
      <c r="F2801" s="92">
        <v>0.846182328547676</v>
      </c>
      <c r="G2801" s="92">
        <v>0.290309845114643</v>
      </c>
      <c r="H2801" s="92">
        <v>0.0748653627198878</v>
      </c>
      <c r="I2801" s="93">
        <v>100.0</v>
      </c>
      <c r="J2801" s="90"/>
      <c r="K2801" s="90"/>
      <c r="L2801" s="90"/>
      <c r="M2801" s="90"/>
      <c r="N2801" s="90"/>
      <c r="O2801" s="90"/>
      <c r="P2801" s="90"/>
      <c r="Q2801" s="90"/>
      <c r="R2801" s="90"/>
    </row>
    <row r="2802">
      <c r="A2802" s="89" t="s">
        <v>822</v>
      </c>
      <c r="B2802" s="90">
        <v>900.0</v>
      </c>
      <c r="C2802" s="90">
        <v>23008.0</v>
      </c>
      <c r="D2802" s="90" t="s">
        <v>79</v>
      </c>
      <c r="E2802" s="92">
        <v>1.0</v>
      </c>
      <c r="F2802" s="92">
        <v>0.847596521208942</v>
      </c>
      <c r="G2802" s="92">
        <v>0.292582484296895</v>
      </c>
      <c r="H2802" s="92">
        <v>0.074603844113921</v>
      </c>
      <c r="I2802" s="93">
        <v>100.0</v>
      </c>
      <c r="J2802" s="90"/>
      <c r="K2802" s="90"/>
      <c r="L2802" s="90"/>
      <c r="M2802" s="90"/>
      <c r="N2802" s="90"/>
      <c r="O2802" s="90"/>
      <c r="P2802" s="90"/>
      <c r="Q2802" s="90"/>
      <c r="R2802" s="90"/>
    </row>
    <row r="2803">
      <c r="A2803" s="89" t="s">
        <v>829</v>
      </c>
      <c r="B2803" s="90">
        <v>900.0</v>
      </c>
      <c r="C2803" s="90">
        <v>23008.0</v>
      </c>
      <c r="D2803" s="90" t="s">
        <v>79</v>
      </c>
      <c r="E2803" s="92">
        <v>1.0</v>
      </c>
      <c r="F2803" s="92">
        <v>0.847596521208942</v>
      </c>
      <c r="G2803" s="92">
        <v>0.292582484296895</v>
      </c>
      <c r="H2803" s="92">
        <v>0.074603844113921</v>
      </c>
      <c r="I2803" s="93">
        <v>100.0</v>
      </c>
      <c r="J2803" s="90"/>
      <c r="K2803" s="90"/>
      <c r="L2803" s="90"/>
      <c r="M2803" s="90"/>
      <c r="N2803" s="90"/>
      <c r="O2803" s="90"/>
      <c r="P2803" s="90"/>
      <c r="Q2803" s="90"/>
      <c r="R2803" s="90"/>
    </row>
    <row r="2804">
      <c r="A2804" s="89" t="s">
        <v>2919</v>
      </c>
      <c r="B2804" s="90">
        <v>900.0</v>
      </c>
      <c r="C2804" s="90">
        <v>22227.0</v>
      </c>
      <c r="D2804" s="90" t="s">
        <v>79</v>
      </c>
      <c r="E2804" s="92">
        <v>1.0</v>
      </c>
      <c r="F2804" s="92">
        <v>0.852779723661983</v>
      </c>
      <c r="G2804" s="92">
        <v>0.300412373826865</v>
      </c>
      <c r="H2804" s="92">
        <v>0.076403591950183</v>
      </c>
      <c r="I2804" s="93">
        <v>100.0</v>
      </c>
      <c r="J2804" s="90"/>
      <c r="K2804" s="90"/>
      <c r="L2804" s="90"/>
      <c r="M2804" s="90"/>
      <c r="N2804" s="90"/>
      <c r="O2804" s="90"/>
      <c r="P2804" s="90"/>
      <c r="Q2804" s="90"/>
      <c r="R2804" s="90"/>
    </row>
    <row r="2805">
      <c r="A2805" s="89" t="s">
        <v>2920</v>
      </c>
      <c r="B2805" s="90">
        <v>900.0</v>
      </c>
      <c r="C2805" s="90">
        <v>22227.0</v>
      </c>
      <c r="D2805" s="90" t="s">
        <v>79</v>
      </c>
      <c r="E2805" s="92">
        <v>1.0</v>
      </c>
      <c r="F2805" s="92">
        <v>0.852779723661983</v>
      </c>
      <c r="G2805" s="92">
        <v>0.300412373826865</v>
      </c>
      <c r="H2805" s="92">
        <v>0.076403591950183</v>
      </c>
      <c r="I2805" s="93">
        <v>100.0</v>
      </c>
      <c r="J2805" s="90"/>
      <c r="K2805" s="90"/>
      <c r="L2805" s="90"/>
      <c r="M2805" s="90"/>
      <c r="N2805" s="90"/>
      <c r="O2805" s="90"/>
      <c r="P2805" s="90"/>
      <c r="Q2805" s="90"/>
      <c r="R2805" s="90"/>
    </row>
    <row r="2806">
      <c r="A2806" s="89" t="s">
        <v>2921</v>
      </c>
      <c r="B2806" s="90">
        <v>900.0</v>
      </c>
      <c r="C2806" s="90">
        <v>22690.0</v>
      </c>
      <c r="D2806" s="90" t="s">
        <v>79</v>
      </c>
      <c r="E2806" s="92">
        <v>1.0</v>
      </c>
      <c r="F2806" s="92">
        <v>0.851364528325439</v>
      </c>
      <c r="G2806" s="92">
        <v>0.28937303932101</v>
      </c>
      <c r="H2806" s="92">
        <v>0.0743793413338402</v>
      </c>
      <c r="I2806" s="93">
        <v>100.0</v>
      </c>
      <c r="J2806" s="90"/>
      <c r="K2806" s="90"/>
      <c r="L2806" s="90"/>
      <c r="M2806" s="90"/>
      <c r="N2806" s="90"/>
      <c r="O2806" s="90"/>
      <c r="P2806" s="90"/>
      <c r="Q2806" s="90"/>
      <c r="R2806" s="90"/>
    </row>
    <row r="2807">
      <c r="A2807" s="89" t="s">
        <v>2922</v>
      </c>
      <c r="B2807" s="90">
        <v>900.0</v>
      </c>
      <c r="C2807" s="90">
        <v>22690.0</v>
      </c>
      <c r="D2807" s="90" t="s">
        <v>79</v>
      </c>
      <c r="E2807" s="92">
        <v>1.0</v>
      </c>
      <c r="F2807" s="92">
        <v>0.851364528325439</v>
      </c>
      <c r="G2807" s="92">
        <v>0.28937303932101</v>
      </c>
      <c r="H2807" s="92">
        <v>0.0743793413338402</v>
      </c>
      <c r="I2807" s="93">
        <v>100.0</v>
      </c>
      <c r="J2807" s="90"/>
      <c r="K2807" s="90"/>
      <c r="L2807" s="90"/>
      <c r="M2807" s="90"/>
      <c r="N2807" s="90"/>
      <c r="O2807" s="90"/>
      <c r="P2807" s="90"/>
      <c r="Q2807" s="90"/>
      <c r="R2807" s="90"/>
    </row>
    <row r="2808">
      <c r="A2808" s="89" t="s">
        <v>2923</v>
      </c>
      <c r="B2808" s="90">
        <v>900.0</v>
      </c>
      <c r="C2808" s="90">
        <v>22757.0</v>
      </c>
      <c r="D2808" s="90" t="s">
        <v>79</v>
      </c>
      <c r="E2808" s="92">
        <v>1.0</v>
      </c>
      <c r="F2808" s="92">
        <v>0.84789032208326</v>
      </c>
      <c r="G2808" s="92">
        <v>0.29478399355451</v>
      </c>
      <c r="H2808" s="92">
        <v>0.0750411088942779</v>
      </c>
      <c r="I2808" s="93">
        <v>100.0</v>
      </c>
      <c r="J2808" s="90"/>
      <c r="K2808" s="90"/>
      <c r="L2808" s="90"/>
      <c r="M2808" s="90"/>
      <c r="N2808" s="90"/>
      <c r="O2808" s="90"/>
      <c r="P2808" s="90"/>
      <c r="Q2808" s="90"/>
      <c r="R2808" s="90"/>
    </row>
    <row r="2809">
      <c r="A2809" s="89" t="s">
        <v>2924</v>
      </c>
      <c r="B2809" s="90">
        <v>900.0</v>
      </c>
      <c r="C2809" s="90">
        <v>22757.0</v>
      </c>
      <c r="D2809" s="90" t="s">
        <v>79</v>
      </c>
      <c r="E2809" s="92">
        <v>1.0</v>
      </c>
      <c r="F2809" s="92">
        <v>0.84789032208326</v>
      </c>
      <c r="G2809" s="92">
        <v>0.29478399355451</v>
      </c>
      <c r="H2809" s="92">
        <v>0.0750411088942779</v>
      </c>
      <c r="I2809" s="93">
        <v>100.0</v>
      </c>
      <c r="J2809" s="90"/>
      <c r="K2809" s="90"/>
      <c r="L2809" s="90"/>
      <c r="M2809" s="90"/>
      <c r="N2809" s="90"/>
      <c r="O2809" s="90"/>
      <c r="P2809" s="90"/>
      <c r="Q2809" s="90"/>
      <c r="R2809" s="90"/>
    </row>
    <row r="2810">
      <c r="A2810" s="89" t="s">
        <v>2925</v>
      </c>
      <c r="B2810" s="90">
        <v>900.0</v>
      </c>
      <c r="C2810" s="90">
        <v>22211.0</v>
      </c>
      <c r="D2810" s="90" t="s">
        <v>79</v>
      </c>
      <c r="E2810" s="92">
        <v>1.0</v>
      </c>
      <c r="F2810" s="92">
        <v>0.846747041680206</v>
      </c>
      <c r="G2810" s="92">
        <v>0.293586596335182</v>
      </c>
      <c r="H2810" s="92">
        <v>0.0759370893105998</v>
      </c>
      <c r="I2810" s="93">
        <v>100.0</v>
      </c>
      <c r="J2810" s="90"/>
      <c r="K2810" s="90"/>
      <c r="L2810" s="90"/>
      <c r="M2810" s="90"/>
      <c r="N2810" s="90"/>
      <c r="O2810" s="90"/>
      <c r="P2810" s="90"/>
      <c r="Q2810" s="90"/>
      <c r="R2810" s="90"/>
    </row>
    <row r="2811">
      <c r="A2811" s="89" t="s">
        <v>2926</v>
      </c>
      <c r="B2811" s="90">
        <v>900.0</v>
      </c>
      <c r="C2811" s="90">
        <v>22211.0</v>
      </c>
      <c r="D2811" s="90" t="s">
        <v>79</v>
      </c>
      <c r="E2811" s="92">
        <v>1.0</v>
      </c>
      <c r="F2811" s="92">
        <v>0.846747041680206</v>
      </c>
      <c r="G2811" s="92">
        <v>0.293586596335182</v>
      </c>
      <c r="H2811" s="92">
        <v>0.0759370893105998</v>
      </c>
      <c r="I2811" s="93">
        <v>100.0</v>
      </c>
      <c r="J2811" s="90"/>
      <c r="K2811" s="90"/>
      <c r="L2811" s="90"/>
      <c r="M2811" s="90"/>
      <c r="N2811" s="90"/>
      <c r="O2811" s="90"/>
      <c r="P2811" s="90"/>
      <c r="Q2811" s="90"/>
      <c r="R2811" s="90"/>
    </row>
    <row r="2812">
      <c r="A2812" s="89" t="s">
        <v>2927</v>
      </c>
      <c r="B2812" s="90">
        <v>900.0</v>
      </c>
      <c r="C2812" s="90">
        <v>23089.0</v>
      </c>
      <c r="D2812" s="90" t="s">
        <v>79</v>
      </c>
      <c r="E2812" s="92">
        <v>1.0</v>
      </c>
      <c r="F2812" s="92">
        <v>0.851480525079559</v>
      </c>
      <c r="G2812" s="92">
        <v>0.301821701852306</v>
      </c>
      <c r="H2812" s="92">
        <v>0.0750042475484255</v>
      </c>
      <c r="I2812" s="93">
        <v>100.0</v>
      </c>
      <c r="J2812" s="90"/>
      <c r="K2812" s="90"/>
      <c r="L2812" s="90"/>
      <c r="M2812" s="90"/>
      <c r="N2812" s="90"/>
      <c r="O2812" s="90"/>
      <c r="P2812" s="90"/>
      <c r="Q2812" s="90"/>
      <c r="R2812" s="90"/>
    </row>
    <row r="2813">
      <c r="A2813" s="89" t="s">
        <v>2928</v>
      </c>
      <c r="B2813" s="90">
        <v>900.0</v>
      </c>
      <c r="C2813" s="90">
        <v>23089.0</v>
      </c>
      <c r="D2813" s="90" t="s">
        <v>79</v>
      </c>
      <c r="E2813" s="92">
        <v>1.0</v>
      </c>
      <c r="F2813" s="92">
        <v>0.851480525079559</v>
      </c>
      <c r="G2813" s="92">
        <v>0.301821701852306</v>
      </c>
      <c r="H2813" s="92">
        <v>0.0750042475484255</v>
      </c>
      <c r="I2813" s="93">
        <v>100.0</v>
      </c>
      <c r="J2813" s="90"/>
      <c r="K2813" s="90"/>
      <c r="L2813" s="90"/>
      <c r="M2813" s="90"/>
      <c r="N2813" s="90"/>
      <c r="O2813" s="90"/>
      <c r="P2813" s="90"/>
      <c r="Q2813" s="90"/>
      <c r="R2813" s="90"/>
    </row>
    <row r="2814">
      <c r="A2814" s="89" t="s">
        <v>2929</v>
      </c>
      <c r="B2814" s="90">
        <v>900.0</v>
      </c>
      <c r="C2814" s="90">
        <v>23767.0</v>
      </c>
      <c r="D2814" s="90" t="s">
        <v>79</v>
      </c>
      <c r="E2814" s="92">
        <v>0.999999999999997</v>
      </c>
      <c r="F2814" s="92">
        <v>0.841422032674062</v>
      </c>
      <c r="G2814" s="92">
        <v>0.307219622861092</v>
      </c>
      <c r="H2814" s="92">
        <v>0.0748958769121925</v>
      </c>
      <c r="I2814" s="93">
        <v>100.0</v>
      </c>
      <c r="J2814" s="90"/>
      <c r="K2814" s="90"/>
      <c r="L2814" s="90"/>
      <c r="M2814" s="90"/>
      <c r="N2814" s="90"/>
      <c r="O2814" s="90"/>
      <c r="P2814" s="90"/>
      <c r="Q2814" s="90"/>
      <c r="R2814" s="90"/>
    </row>
    <row r="2815">
      <c r="A2815" s="89" t="s">
        <v>2930</v>
      </c>
      <c r="B2815" s="90">
        <v>900.0</v>
      </c>
      <c r="C2815" s="90">
        <v>23767.0</v>
      </c>
      <c r="D2815" s="90" t="s">
        <v>79</v>
      </c>
      <c r="E2815" s="92">
        <v>0.999999999999997</v>
      </c>
      <c r="F2815" s="92">
        <v>0.841422032674062</v>
      </c>
      <c r="G2815" s="92">
        <v>0.307219622861092</v>
      </c>
      <c r="H2815" s="92">
        <v>0.0748958769121925</v>
      </c>
      <c r="I2815" s="93">
        <v>100.0</v>
      </c>
      <c r="J2815" s="90"/>
      <c r="K2815" s="90"/>
      <c r="L2815" s="90"/>
      <c r="M2815" s="90"/>
      <c r="N2815" s="90"/>
      <c r="O2815" s="90"/>
      <c r="P2815" s="90"/>
      <c r="Q2815" s="90"/>
      <c r="R2815" s="90"/>
    </row>
    <row r="2816">
      <c r="A2816" s="89" t="s">
        <v>2931</v>
      </c>
      <c r="B2816" s="90">
        <v>900.0</v>
      </c>
      <c r="C2816" s="90">
        <v>23143.0</v>
      </c>
      <c r="D2816" s="90" t="s">
        <v>79</v>
      </c>
      <c r="E2816" s="92">
        <v>1.0</v>
      </c>
      <c r="F2816" s="92">
        <v>0.844843793339817</v>
      </c>
      <c r="G2816" s="92">
        <v>0.305605275128762</v>
      </c>
      <c r="H2816" s="92">
        <v>0.0755725503271122</v>
      </c>
      <c r="I2816" s="93">
        <v>100.0</v>
      </c>
      <c r="J2816" s="90"/>
      <c r="K2816" s="90"/>
      <c r="L2816" s="90"/>
      <c r="M2816" s="90"/>
      <c r="N2816" s="90"/>
      <c r="O2816" s="90"/>
      <c r="P2816" s="90"/>
      <c r="Q2816" s="90"/>
      <c r="R2816" s="90"/>
    </row>
    <row r="2817">
      <c r="A2817" s="89" t="s">
        <v>2932</v>
      </c>
      <c r="B2817" s="90">
        <v>900.0</v>
      </c>
      <c r="C2817" s="90">
        <v>23143.0</v>
      </c>
      <c r="D2817" s="90" t="s">
        <v>79</v>
      </c>
      <c r="E2817" s="92">
        <v>1.0</v>
      </c>
      <c r="F2817" s="92">
        <v>0.844843793339817</v>
      </c>
      <c r="G2817" s="92">
        <v>0.305605275128762</v>
      </c>
      <c r="H2817" s="92">
        <v>0.0755725503271122</v>
      </c>
      <c r="I2817" s="93">
        <v>100.0</v>
      </c>
      <c r="J2817" s="90"/>
      <c r="K2817" s="90"/>
      <c r="L2817" s="90"/>
      <c r="M2817" s="90"/>
      <c r="N2817" s="90"/>
      <c r="O2817" s="90"/>
      <c r="P2817" s="90"/>
      <c r="Q2817" s="90"/>
      <c r="R2817" s="90"/>
    </row>
    <row r="2818">
      <c r="A2818" s="89" t="s">
        <v>2933</v>
      </c>
      <c r="B2818" s="90">
        <v>900.0</v>
      </c>
      <c r="C2818" s="90">
        <v>22789.0</v>
      </c>
      <c r="D2818" s="90" t="s">
        <v>79</v>
      </c>
      <c r="E2818" s="92">
        <v>1.0</v>
      </c>
      <c r="F2818" s="92">
        <v>0.853744878828355</v>
      </c>
      <c r="G2818" s="92">
        <v>0.290406154471562</v>
      </c>
      <c r="H2818" s="92">
        <v>0.0745838898155957</v>
      </c>
      <c r="I2818" s="93">
        <v>100.0</v>
      </c>
      <c r="J2818" s="90"/>
      <c r="K2818" s="90"/>
      <c r="L2818" s="90"/>
      <c r="M2818" s="90"/>
      <c r="N2818" s="90"/>
      <c r="O2818" s="90"/>
      <c r="P2818" s="90"/>
      <c r="Q2818" s="90"/>
      <c r="R2818" s="90"/>
    </row>
    <row r="2819">
      <c r="A2819" s="89" t="s">
        <v>2934</v>
      </c>
      <c r="B2819" s="90">
        <v>900.0</v>
      </c>
      <c r="C2819" s="90">
        <v>22789.0</v>
      </c>
      <c r="D2819" s="90" t="s">
        <v>79</v>
      </c>
      <c r="E2819" s="92">
        <v>1.0</v>
      </c>
      <c r="F2819" s="92">
        <v>0.853744878828355</v>
      </c>
      <c r="G2819" s="92">
        <v>0.290406154471562</v>
      </c>
      <c r="H2819" s="92">
        <v>0.0745838898155957</v>
      </c>
      <c r="I2819" s="93">
        <v>100.0</v>
      </c>
      <c r="J2819" s="90"/>
      <c r="K2819" s="90"/>
      <c r="L2819" s="90"/>
      <c r="M2819" s="90"/>
      <c r="N2819" s="90"/>
      <c r="O2819" s="90"/>
      <c r="P2819" s="90"/>
      <c r="Q2819" s="90"/>
      <c r="R2819" s="90"/>
    </row>
    <row r="2820">
      <c r="A2820" s="89" t="s">
        <v>2935</v>
      </c>
      <c r="B2820" s="90">
        <v>900.0</v>
      </c>
      <c r="C2820" s="90">
        <v>23114.0</v>
      </c>
      <c r="D2820" s="90" t="s">
        <v>79</v>
      </c>
      <c r="E2820" s="92">
        <v>0.999999999999999</v>
      </c>
      <c r="F2820" s="92">
        <v>0.836644806083498</v>
      </c>
      <c r="G2820" s="92">
        <v>0.295587738038697</v>
      </c>
      <c r="H2820" s="92">
        <v>0.0739996231464792</v>
      </c>
      <c r="I2820" s="93">
        <v>100.0</v>
      </c>
      <c r="J2820" s="90"/>
      <c r="K2820" s="90"/>
      <c r="L2820" s="90"/>
      <c r="M2820" s="90"/>
      <c r="N2820" s="90"/>
      <c r="O2820" s="90"/>
      <c r="P2820" s="90"/>
      <c r="Q2820" s="90"/>
      <c r="R2820" s="90"/>
    </row>
    <row r="2821">
      <c r="A2821" s="89" t="s">
        <v>2936</v>
      </c>
      <c r="B2821" s="90">
        <v>900.0</v>
      </c>
      <c r="C2821" s="90">
        <v>23114.0</v>
      </c>
      <c r="D2821" s="90" t="s">
        <v>79</v>
      </c>
      <c r="E2821" s="92">
        <v>0.999999999999999</v>
      </c>
      <c r="F2821" s="92">
        <v>0.836644806083498</v>
      </c>
      <c r="G2821" s="92">
        <v>0.295587738038697</v>
      </c>
      <c r="H2821" s="92">
        <v>0.0739996231464792</v>
      </c>
      <c r="I2821" s="93">
        <v>100.0</v>
      </c>
      <c r="J2821" s="90"/>
      <c r="K2821" s="90"/>
      <c r="L2821" s="90"/>
      <c r="M2821" s="90"/>
      <c r="N2821" s="90"/>
      <c r="O2821" s="90"/>
      <c r="P2821" s="90"/>
      <c r="Q2821" s="90"/>
      <c r="R2821" s="90"/>
    </row>
    <row r="2822">
      <c r="A2822" s="89" t="s">
        <v>2937</v>
      </c>
      <c r="B2822" s="90">
        <v>900.0</v>
      </c>
      <c r="C2822" s="90">
        <v>22495.0</v>
      </c>
      <c r="D2822" s="90" t="s">
        <v>79</v>
      </c>
      <c r="E2822" s="92">
        <v>1.0</v>
      </c>
      <c r="F2822" s="92">
        <v>0.852817764663016</v>
      </c>
      <c r="G2822" s="92">
        <v>0.283882487969898</v>
      </c>
      <c r="H2822" s="92">
        <v>0.0747337573179347</v>
      </c>
      <c r="I2822" s="93">
        <v>100.0</v>
      </c>
      <c r="J2822" s="90"/>
      <c r="K2822" s="90"/>
      <c r="L2822" s="90"/>
      <c r="M2822" s="90"/>
      <c r="N2822" s="90"/>
      <c r="O2822" s="90"/>
      <c r="P2822" s="90"/>
      <c r="Q2822" s="90"/>
      <c r="R2822" s="90"/>
    </row>
    <row r="2823">
      <c r="A2823" s="89" t="s">
        <v>2938</v>
      </c>
      <c r="B2823" s="90">
        <v>900.0</v>
      </c>
      <c r="C2823" s="90">
        <v>22495.0</v>
      </c>
      <c r="D2823" s="90" t="s">
        <v>79</v>
      </c>
      <c r="E2823" s="92">
        <v>1.0</v>
      </c>
      <c r="F2823" s="92">
        <v>0.852817764663016</v>
      </c>
      <c r="G2823" s="92">
        <v>0.283882487969898</v>
      </c>
      <c r="H2823" s="92">
        <v>0.0747337573179347</v>
      </c>
      <c r="I2823" s="93">
        <v>100.0</v>
      </c>
      <c r="J2823" s="90"/>
      <c r="K2823" s="90"/>
      <c r="L2823" s="90"/>
      <c r="M2823" s="90"/>
      <c r="N2823" s="90"/>
      <c r="O2823" s="90"/>
      <c r="P2823" s="90"/>
      <c r="Q2823" s="90"/>
      <c r="R2823" s="90"/>
    </row>
    <row r="2824">
      <c r="A2824" s="89" t="s">
        <v>836</v>
      </c>
      <c r="B2824" s="90">
        <v>900.0</v>
      </c>
      <c r="C2824" s="90">
        <v>22417.0</v>
      </c>
      <c r="D2824" s="90" t="s">
        <v>79</v>
      </c>
      <c r="E2824" s="92">
        <v>0.999999999999998</v>
      </c>
      <c r="F2824" s="92">
        <v>0.845798664583731</v>
      </c>
      <c r="G2824" s="92">
        <v>0.290751475571388</v>
      </c>
      <c r="H2824" s="92">
        <v>0.0750255551301094</v>
      </c>
      <c r="I2824" s="93">
        <v>100.0</v>
      </c>
      <c r="J2824" s="90"/>
      <c r="K2824" s="90"/>
      <c r="L2824" s="90"/>
      <c r="M2824" s="90"/>
      <c r="N2824" s="90"/>
      <c r="O2824" s="90"/>
      <c r="P2824" s="90"/>
      <c r="Q2824" s="90"/>
      <c r="R2824" s="90"/>
    </row>
    <row r="2825">
      <c r="A2825" s="89" t="s">
        <v>842</v>
      </c>
      <c r="B2825" s="90">
        <v>900.0</v>
      </c>
      <c r="C2825" s="90">
        <v>22417.0</v>
      </c>
      <c r="D2825" s="90" t="s">
        <v>79</v>
      </c>
      <c r="E2825" s="92">
        <v>0.999999999999998</v>
      </c>
      <c r="F2825" s="92">
        <v>0.845798664583731</v>
      </c>
      <c r="G2825" s="92">
        <v>0.290751475571388</v>
      </c>
      <c r="H2825" s="92">
        <v>0.0750255551301094</v>
      </c>
      <c r="I2825" s="93">
        <v>100.0</v>
      </c>
      <c r="J2825" s="90"/>
      <c r="K2825" s="90"/>
      <c r="L2825" s="90"/>
      <c r="M2825" s="90"/>
      <c r="N2825" s="90"/>
      <c r="O2825" s="90"/>
      <c r="P2825" s="90"/>
      <c r="Q2825" s="90"/>
      <c r="R2825" s="90"/>
    </row>
    <row r="2826">
      <c r="A2826" s="89" t="s">
        <v>2939</v>
      </c>
      <c r="B2826" s="90">
        <v>900.0</v>
      </c>
      <c r="C2826" s="90">
        <v>22972.0</v>
      </c>
      <c r="D2826" s="90" t="s">
        <v>79</v>
      </c>
      <c r="E2826" s="92">
        <v>0.999999999999998</v>
      </c>
      <c r="F2826" s="92">
        <v>0.848790808327647</v>
      </c>
      <c r="G2826" s="92">
        <v>0.298133260609988</v>
      </c>
      <c r="H2826" s="92">
        <v>0.0752345233775639</v>
      </c>
      <c r="I2826" s="93">
        <v>100.0</v>
      </c>
      <c r="J2826" s="90"/>
      <c r="K2826" s="90"/>
      <c r="L2826" s="90"/>
      <c r="M2826" s="90"/>
      <c r="N2826" s="90"/>
      <c r="O2826" s="90"/>
      <c r="P2826" s="90"/>
      <c r="Q2826" s="90"/>
      <c r="R2826" s="90"/>
    </row>
    <row r="2827">
      <c r="A2827" s="89" t="s">
        <v>2940</v>
      </c>
      <c r="B2827" s="90">
        <v>900.0</v>
      </c>
      <c r="C2827" s="90">
        <v>22972.0</v>
      </c>
      <c r="D2827" s="90" t="s">
        <v>79</v>
      </c>
      <c r="E2827" s="92">
        <v>0.999999999999998</v>
      </c>
      <c r="F2827" s="92">
        <v>0.848790808327647</v>
      </c>
      <c r="G2827" s="92">
        <v>0.298133260609988</v>
      </c>
      <c r="H2827" s="92">
        <v>0.0752345233775639</v>
      </c>
      <c r="I2827" s="93">
        <v>100.0</v>
      </c>
      <c r="J2827" s="90"/>
      <c r="K2827" s="90"/>
      <c r="L2827" s="90"/>
      <c r="M2827" s="90"/>
      <c r="N2827" s="90"/>
      <c r="O2827" s="90"/>
      <c r="P2827" s="90"/>
      <c r="Q2827" s="90"/>
      <c r="R2827" s="90"/>
    </row>
    <row r="2828">
      <c r="A2828" s="89" t="s">
        <v>2941</v>
      </c>
      <c r="B2828" s="90">
        <v>900.0</v>
      </c>
      <c r="C2828" s="90">
        <v>22660.0</v>
      </c>
      <c r="D2828" s="90" t="s">
        <v>79</v>
      </c>
      <c r="E2828" s="92">
        <v>1.0</v>
      </c>
      <c r="F2828" s="92">
        <v>0.846062341604249</v>
      </c>
      <c r="G2828" s="92">
        <v>0.292752570068165</v>
      </c>
      <c r="H2828" s="92">
        <v>0.0746760951918765</v>
      </c>
      <c r="I2828" s="93">
        <v>100.0</v>
      </c>
      <c r="J2828" s="90"/>
      <c r="K2828" s="90"/>
      <c r="L2828" s="90"/>
      <c r="M2828" s="90"/>
      <c r="N2828" s="90"/>
      <c r="O2828" s="90"/>
      <c r="P2828" s="90"/>
      <c r="Q2828" s="90"/>
      <c r="R2828" s="90"/>
    </row>
    <row r="2829">
      <c r="A2829" s="89" t="s">
        <v>2942</v>
      </c>
      <c r="B2829" s="90">
        <v>900.0</v>
      </c>
      <c r="C2829" s="90">
        <v>22660.0</v>
      </c>
      <c r="D2829" s="90" t="s">
        <v>79</v>
      </c>
      <c r="E2829" s="92">
        <v>1.0</v>
      </c>
      <c r="F2829" s="92">
        <v>0.846062341604249</v>
      </c>
      <c r="G2829" s="92">
        <v>0.292752570068165</v>
      </c>
      <c r="H2829" s="92">
        <v>0.0746760951918765</v>
      </c>
      <c r="I2829" s="93">
        <v>100.0</v>
      </c>
      <c r="J2829" s="90"/>
      <c r="K2829" s="90"/>
      <c r="L2829" s="90"/>
      <c r="M2829" s="90"/>
      <c r="N2829" s="90"/>
      <c r="O2829" s="90"/>
      <c r="P2829" s="90"/>
      <c r="Q2829" s="90"/>
      <c r="R2829" s="90"/>
    </row>
    <row r="2830">
      <c r="A2830" s="89" t="s">
        <v>2943</v>
      </c>
      <c r="B2830" s="90">
        <v>900.0</v>
      </c>
      <c r="C2830" s="90">
        <v>23239.0</v>
      </c>
      <c r="D2830" s="90" t="s">
        <v>79</v>
      </c>
      <c r="E2830" s="92">
        <v>1.0</v>
      </c>
      <c r="F2830" s="92">
        <v>0.848682480464958</v>
      </c>
      <c r="G2830" s="92">
        <v>0.293282349362293</v>
      </c>
      <c r="H2830" s="92">
        <v>0.0740046136537853</v>
      </c>
      <c r="I2830" s="93">
        <v>100.0</v>
      </c>
      <c r="J2830" s="90"/>
      <c r="K2830" s="90"/>
      <c r="L2830" s="90"/>
      <c r="M2830" s="90"/>
      <c r="N2830" s="90"/>
      <c r="O2830" s="90"/>
      <c r="P2830" s="90"/>
      <c r="Q2830" s="90"/>
      <c r="R2830" s="90"/>
    </row>
    <row r="2831">
      <c r="A2831" s="89" t="s">
        <v>2944</v>
      </c>
      <c r="B2831" s="90">
        <v>900.0</v>
      </c>
      <c r="C2831" s="90">
        <v>23239.0</v>
      </c>
      <c r="D2831" s="90" t="s">
        <v>79</v>
      </c>
      <c r="E2831" s="92">
        <v>1.0</v>
      </c>
      <c r="F2831" s="92">
        <v>0.848682480464958</v>
      </c>
      <c r="G2831" s="92">
        <v>0.293282349362293</v>
      </c>
      <c r="H2831" s="92">
        <v>0.0740046136537853</v>
      </c>
      <c r="I2831" s="93">
        <v>100.0</v>
      </c>
      <c r="J2831" s="90"/>
      <c r="K2831" s="90"/>
      <c r="L2831" s="90"/>
      <c r="M2831" s="90"/>
      <c r="N2831" s="90"/>
      <c r="O2831" s="90"/>
      <c r="P2831" s="90"/>
      <c r="Q2831" s="90"/>
      <c r="R2831" s="90"/>
    </row>
    <row r="2832">
      <c r="A2832" s="89" t="s">
        <v>2945</v>
      </c>
      <c r="B2832" s="90">
        <v>900.0</v>
      </c>
      <c r="C2832" s="90">
        <v>23162.0</v>
      </c>
      <c r="D2832" s="90" t="s">
        <v>79</v>
      </c>
      <c r="E2832" s="92">
        <v>1.0</v>
      </c>
      <c r="F2832" s="92">
        <v>0.844976517636204</v>
      </c>
      <c r="G2832" s="92">
        <v>0.297381606531163</v>
      </c>
      <c r="H2832" s="92">
        <v>0.0748842621667538</v>
      </c>
      <c r="I2832" s="93">
        <v>100.0</v>
      </c>
      <c r="J2832" s="90"/>
      <c r="K2832" s="90"/>
      <c r="L2832" s="90"/>
      <c r="M2832" s="90"/>
      <c r="N2832" s="90"/>
      <c r="O2832" s="90"/>
      <c r="P2832" s="90"/>
      <c r="Q2832" s="90"/>
      <c r="R2832" s="90"/>
    </row>
    <row r="2833">
      <c r="A2833" s="89" t="s">
        <v>2946</v>
      </c>
      <c r="B2833" s="90">
        <v>900.0</v>
      </c>
      <c r="C2833" s="90">
        <v>23162.0</v>
      </c>
      <c r="D2833" s="90" t="s">
        <v>79</v>
      </c>
      <c r="E2833" s="92">
        <v>1.0</v>
      </c>
      <c r="F2833" s="92">
        <v>0.844976517636204</v>
      </c>
      <c r="G2833" s="92">
        <v>0.297381606531163</v>
      </c>
      <c r="H2833" s="92">
        <v>0.0748842621667538</v>
      </c>
      <c r="I2833" s="93">
        <v>100.0</v>
      </c>
      <c r="J2833" s="90"/>
      <c r="K2833" s="90"/>
      <c r="L2833" s="90"/>
      <c r="M2833" s="90"/>
      <c r="N2833" s="90"/>
      <c r="O2833" s="90"/>
      <c r="P2833" s="90"/>
      <c r="Q2833" s="90"/>
      <c r="R2833" s="90"/>
    </row>
    <row r="2834">
      <c r="A2834" s="89" t="s">
        <v>2947</v>
      </c>
      <c r="B2834" s="90">
        <v>900.0</v>
      </c>
      <c r="C2834" s="90">
        <v>22375.0</v>
      </c>
      <c r="D2834" s="90" t="s">
        <v>79</v>
      </c>
      <c r="E2834" s="92">
        <v>1.0</v>
      </c>
      <c r="F2834" s="92">
        <v>0.839068430426838</v>
      </c>
      <c r="G2834" s="92">
        <v>0.289328575904994</v>
      </c>
      <c r="H2834" s="92">
        <v>0.0751858551728478</v>
      </c>
      <c r="I2834" s="93">
        <v>100.0</v>
      </c>
      <c r="J2834" s="90"/>
      <c r="K2834" s="90"/>
      <c r="L2834" s="90"/>
      <c r="M2834" s="90"/>
      <c r="N2834" s="90"/>
      <c r="O2834" s="90"/>
      <c r="P2834" s="90"/>
      <c r="Q2834" s="90"/>
      <c r="R2834" s="90"/>
    </row>
    <row r="2835">
      <c r="A2835" s="89" t="s">
        <v>2948</v>
      </c>
      <c r="B2835" s="90">
        <v>900.0</v>
      </c>
      <c r="C2835" s="90">
        <v>22375.0</v>
      </c>
      <c r="D2835" s="90" t="s">
        <v>79</v>
      </c>
      <c r="E2835" s="92">
        <v>1.0</v>
      </c>
      <c r="F2835" s="92">
        <v>0.839068430426838</v>
      </c>
      <c r="G2835" s="92">
        <v>0.289328575904994</v>
      </c>
      <c r="H2835" s="92">
        <v>0.0751858551728478</v>
      </c>
      <c r="I2835" s="93">
        <v>100.0</v>
      </c>
      <c r="J2835" s="90"/>
      <c r="K2835" s="90"/>
      <c r="L2835" s="90"/>
      <c r="M2835" s="90"/>
      <c r="N2835" s="90"/>
      <c r="O2835" s="90"/>
      <c r="P2835" s="90"/>
      <c r="Q2835" s="90"/>
      <c r="R2835" s="90"/>
    </row>
    <row r="2836">
      <c r="A2836" s="89" t="s">
        <v>2949</v>
      </c>
      <c r="B2836" s="90">
        <v>900.0</v>
      </c>
      <c r="C2836" s="90">
        <v>22704.0</v>
      </c>
      <c r="D2836" s="90" t="s">
        <v>79</v>
      </c>
      <c r="E2836" s="92">
        <v>0.999999999999997</v>
      </c>
      <c r="F2836" s="92">
        <v>0.850876619259749</v>
      </c>
      <c r="G2836" s="92">
        <v>0.29492835134204</v>
      </c>
      <c r="H2836" s="92">
        <v>0.0752032264113491</v>
      </c>
      <c r="I2836" s="93">
        <v>100.0</v>
      </c>
      <c r="J2836" s="90"/>
      <c r="K2836" s="90"/>
      <c r="L2836" s="90"/>
      <c r="M2836" s="90"/>
      <c r="N2836" s="90"/>
      <c r="O2836" s="90"/>
      <c r="P2836" s="90"/>
      <c r="Q2836" s="90"/>
      <c r="R2836" s="90"/>
    </row>
    <row r="2837">
      <c r="A2837" s="89" t="s">
        <v>2950</v>
      </c>
      <c r="B2837" s="90">
        <v>900.0</v>
      </c>
      <c r="C2837" s="90">
        <v>22704.0</v>
      </c>
      <c r="D2837" s="90" t="s">
        <v>79</v>
      </c>
      <c r="E2837" s="92">
        <v>0.999999999999997</v>
      </c>
      <c r="F2837" s="92">
        <v>0.850876619259749</v>
      </c>
      <c r="G2837" s="92">
        <v>0.29492835134204</v>
      </c>
      <c r="H2837" s="92">
        <v>0.0752032264113491</v>
      </c>
      <c r="I2837" s="93">
        <v>100.0</v>
      </c>
      <c r="J2837" s="90"/>
      <c r="K2837" s="90"/>
      <c r="L2837" s="90"/>
      <c r="M2837" s="90"/>
      <c r="N2837" s="90"/>
      <c r="O2837" s="90"/>
      <c r="P2837" s="90"/>
      <c r="Q2837" s="90"/>
      <c r="R2837" s="90"/>
    </row>
    <row r="2838">
      <c r="A2838" s="89" t="s">
        <v>2951</v>
      </c>
      <c r="B2838" s="90">
        <v>900.0</v>
      </c>
      <c r="C2838" s="90">
        <v>22663.0</v>
      </c>
      <c r="D2838" s="90" t="s">
        <v>79</v>
      </c>
      <c r="E2838" s="92">
        <v>1.0</v>
      </c>
      <c r="F2838" s="92">
        <v>0.847551933197461</v>
      </c>
      <c r="G2838" s="92">
        <v>0.29527485046443</v>
      </c>
      <c r="H2838" s="92">
        <v>0.0756356935578118</v>
      </c>
      <c r="I2838" s="93">
        <v>100.0</v>
      </c>
      <c r="J2838" s="90"/>
      <c r="K2838" s="90"/>
      <c r="L2838" s="90"/>
      <c r="M2838" s="90"/>
      <c r="N2838" s="90"/>
      <c r="O2838" s="90"/>
      <c r="P2838" s="90"/>
      <c r="Q2838" s="90"/>
      <c r="R2838" s="90"/>
    </row>
    <row r="2839">
      <c r="A2839" s="89" t="s">
        <v>2952</v>
      </c>
      <c r="B2839" s="90">
        <v>900.0</v>
      </c>
      <c r="C2839" s="90">
        <v>22663.0</v>
      </c>
      <c r="D2839" s="90" t="s">
        <v>79</v>
      </c>
      <c r="E2839" s="92">
        <v>1.0</v>
      </c>
      <c r="F2839" s="92">
        <v>0.847551933197461</v>
      </c>
      <c r="G2839" s="92">
        <v>0.29527485046443</v>
      </c>
      <c r="H2839" s="92">
        <v>0.0756356935578118</v>
      </c>
      <c r="I2839" s="93">
        <v>100.0</v>
      </c>
      <c r="J2839" s="90"/>
      <c r="K2839" s="90"/>
      <c r="L2839" s="90"/>
      <c r="M2839" s="90"/>
      <c r="N2839" s="90"/>
      <c r="O2839" s="90"/>
      <c r="P2839" s="90"/>
      <c r="Q2839" s="90"/>
      <c r="R2839" s="90"/>
    </row>
    <row r="2840">
      <c r="A2840" s="89" t="s">
        <v>2953</v>
      </c>
      <c r="B2840" s="90">
        <v>900.0</v>
      </c>
      <c r="C2840" s="90">
        <v>22573.0</v>
      </c>
      <c r="D2840" s="90" t="s">
        <v>79</v>
      </c>
      <c r="E2840" s="92">
        <v>1.0</v>
      </c>
      <c r="F2840" s="92">
        <v>0.839460908111887</v>
      </c>
      <c r="G2840" s="92">
        <v>0.289023129228345</v>
      </c>
      <c r="H2840" s="92">
        <v>0.0747589689106502</v>
      </c>
      <c r="I2840" s="93">
        <v>100.0</v>
      </c>
      <c r="J2840" s="90"/>
      <c r="K2840" s="90"/>
      <c r="L2840" s="90"/>
      <c r="M2840" s="90"/>
      <c r="N2840" s="90"/>
      <c r="O2840" s="90"/>
      <c r="P2840" s="90"/>
      <c r="Q2840" s="90"/>
      <c r="R2840" s="90"/>
    </row>
    <row r="2841">
      <c r="A2841" s="89" t="s">
        <v>2954</v>
      </c>
      <c r="B2841" s="90">
        <v>900.0</v>
      </c>
      <c r="C2841" s="90">
        <v>22573.0</v>
      </c>
      <c r="D2841" s="90" t="s">
        <v>79</v>
      </c>
      <c r="E2841" s="92">
        <v>1.0</v>
      </c>
      <c r="F2841" s="92">
        <v>0.839460908111887</v>
      </c>
      <c r="G2841" s="92">
        <v>0.289023129228345</v>
      </c>
      <c r="H2841" s="92">
        <v>0.0747589689106502</v>
      </c>
      <c r="I2841" s="93">
        <v>100.0</v>
      </c>
      <c r="J2841" s="90"/>
      <c r="K2841" s="90"/>
      <c r="L2841" s="90"/>
      <c r="M2841" s="90"/>
      <c r="N2841" s="90"/>
      <c r="O2841" s="90"/>
      <c r="P2841" s="90"/>
      <c r="Q2841" s="90"/>
      <c r="R2841" s="90"/>
    </row>
    <row r="2842">
      <c r="A2842" s="89" t="s">
        <v>2955</v>
      </c>
      <c r="B2842" s="90">
        <v>900.0</v>
      </c>
      <c r="C2842" s="90">
        <v>22081.0</v>
      </c>
      <c r="D2842" s="90" t="s">
        <v>79</v>
      </c>
      <c r="E2842" s="92">
        <v>0.999999999999998</v>
      </c>
      <c r="F2842" s="92">
        <v>0.844441460696062</v>
      </c>
      <c r="G2842" s="92">
        <v>0.284031006065182</v>
      </c>
      <c r="H2842" s="92">
        <v>0.0747321769934929</v>
      </c>
      <c r="I2842" s="93">
        <v>100.0</v>
      </c>
      <c r="J2842" s="90"/>
      <c r="K2842" s="90"/>
      <c r="L2842" s="90"/>
      <c r="M2842" s="90"/>
      <c r="N2842" s="90"/>
      <c r="O2842" s="90"/>
      <c r="P2842" s="90"/>
      <c r="Q2842" s="90"/>
      <c r="R2842" s="90"/>
    </row>
    <row r="2843">
      <c r="A2843" s="89" t="s">
        <v>2956</v>
      </c>
      <c r="B2843" s="90">
        <v>900.0</v>
      </c>
      <c r="C2843" s="90">
        <v>22081.0</v>
      </c>
      <c r="D2843" s="90" t="s">
        <v>79</v>
      </c>
      <c r="E2843" s="92">
        <v>0.999999999999998</v>
      </c>
      <c r="F2843" s="92">
        <v>0.844441460696062</v>
      </c>
      <c r="G2843" s="92">
        <v>0.284031006065182</v>
      </c>
      <c r="H2843" s="92">
        <v>0.0747321769934929</v>
      </c>
      <c r="I2843" s="93">
        <v>100.0</v>
      </c>
      <c r="J2843" s="90"/>
      <c r="K2843" s="90"/>
      <c r="L2843" s="90"/>
      <c r="M2843" s="90"/>
      <c r="N2843" s="90"/>
      <c r="O2843" s="90"/>
      <c r="P2843" s="90"/>
      <c r="Q2843" s="90"/>
      <c r="R2843" s="90"/>
    </row>
    <row r="2844">
      <c r="A2844" s="89" t="s">
        <v>2957</v>
      </c>
      <c r="B2844" s="90">
        <v>900.0</v>
      </c>
      <c r="C2844" s="90">
        <v>22991.0</v>
      </c>
      <c r="D2844" s="90" t="s">
        <v>79</v>
      </c>
      <c r="E2844" s="92">
        <v>1.0</v>
      </c>
      <c r="F2844" s="92">
        <v>0.837691594935883</v>
      </c>
      <c r="G2844" s="92">
        <v>0.296891809953127</v>
      </c>
      <c r="H2844" s="92">
        <v>0.0751342237144714</v>
      </c>
      <c r="I2844" s="93">
        <v>100.0</v>
      </c>
      <c r="J2844" s="90"/>
      <c r="K2844" s="90"/>
      <c r="L2844" s="90"/>
      <c r="M2844" s="90"/>
      <c r="N2844" s="90"/>
      <c r="O2844" s="90"/>
      <c r="P2844" s="90"/>
      <c r="Q2844" s="90"/>
      <c r="R2844" s="90"/>
    </row>
    <row r="2845">
      <c r="A2845" s="89" t="s">
        <v>2958</v>
      </c>
      <c r="B2845" s="90">
        <v>900.0</v>
      </c>
      <c r="C2845" s="90">
        <v>22991.0</v>
      </c>
      <c r="D2845" s="90" t="s">
        <v>79</v>
      </c>
      <c r="E2845" s="92">
        <v>1.0</v>
      </c>
      <c r="F2845" s="92">
        <v>0.837691594935883</v>
      </c>
      <c r="G2845" s="92">
        <v>0.296891809953127</v>
      </c>
      <c r="H2845" s="92">
        <v>0.0751342237144714</v>
      </c>
      <c r="I2845" s="93">
        <v>100.0</v>
      </c>
      <c r="J2845" s="90"/>
      <c r="K2845" s="90"/>
      <c r="L2845" s="90"/>
      <c r="M2845" s="90"/>
      <c r="N2845" s="90"/>
      <c r="O2845" s="90"/>
      <c r="P2845" s="90"/>
      <c r="Q2845" s="90"/>
      <c r="R2845" s="90"/>
    </row>
    <row r="2846">
      <c r="A2846" s="89" t="s">
        <v>846</v>
      </c>
      <c r="B2846" s="90">
        <v>900.0</v>
      </c>
      <c r="C2846" s="90">
        <v>22958.0</v>
      </c>
      <c r="D2846" s="90" t="s">
        <v>79</v>
      </c>
      <c r="E2846" s="92">
        <v>0.999999999999999</v>
      </c>
      <c r="F2846" s="92">
        <v>0.84327555765774</v>
      </c>
      <c r="G2846" s="92">
        <v>0.298448118335818</v>
      </c>
      <c r="H2846" s="92">
        <v>0.0747965670779216</v>
      </c>
      <c r="I2846" s="93">
        <v>100.0</v>
      </c>
      <c r="J2846" s="90"/>
      <c r="K2846" s="90"/>
      <c r="L2846" s="90"/>
      <c r="M2846" s="90"/>
      <c r="N2846" s="90"/>
      <c r="O2846" s="90"/>
      <c r="P2846" s="90"/>
      <c r="Q2846" s="90"/>
      <c r="R2846" s="90"/>
    </row>
    <row r="2847">
      <c r="A2847" s="89" t="s">
        <v>854</v>
      </c>
      <c r="B2847" s="90">
        <v>900.0</v>
      </c>
      <c r="C2847" s="90">
        <v>22958.0</v>
      </c>
      <c r="D2847" s="90" t="s">
        <v>79</v>
      </c>
      <c r="E2847" s="92">
        <v>0.999999999999999</v>
      </c>
      <c r="F2847" s="92">
        <v>0.84327555765774</v>
      </c>
      <c r="G2847" s="92">
        <v>0.298448118335818</v>
      </c>
      <c r="H2847" s="92">
        <v>0.0747965670779216</v>
      </c>
      <c r="I2847" s="93">
        <v>100.0</v>
      </c>
      <c r="J2847" s="90"/>
      <c r="K2847" s="90"/>
      <c r="L2847" s="90"/>
      <c r="M2847" s="90"/>
      <c r="N2847" s="90"/>
      <c r="O2847" s="90"/>
      <c r="P2847" s="90"/>
      <c r="Q2847" s="90"/>
      <c r="R2847" s="90"/>
    </row>
    <row r="2848">
      <c r="A2848" s="89" t="s">
        <v>2959</v>
      </c>
      <c r="B2848" s="90">
        <v>900.0</v>
      </c>
      <c r="C2848" s="90">
        <v>22988.0</v>
      </c>
      <c r="D2848" s="90" t="s">
        <v>79</v>
      </c>
      <c r="E2848" s="92">
        <v>1.0</v>
      </c>
      <c r="F2848" s="92">
        <v>0.846323665946087</v>
      </c>
      <c r="G2848" s="92">
        <v>0.300398612719025</v>
      </c>
      <c r="H2848" s="92">
        <v>0.075548828009771</v>
      </c>
      <c r="I2848" s="93">
        <v>100.0</v>
      </c>
      <c r="J2848" s="90"/>
      <c r="K2848" s="90"/>
      <c r="L2848" s="90"/>
      <c r="M2848" s="90"/>
      <c r="N2848" s="90"/>
      <c r="O2848" s="90"/>
      <c r="P2848" s="90"/>
      <c r="Q2848" s="90"/>
      <c r="R2848" s="90"/>
    </row>
    <row r="2849">
      <c r="A2849" s="89" t="s">
        <v>2960</v>
      </c>
      <c r="B2849" s="90">
        <v>900.0</v>
      </c>
      <c r="C2849" s="90">
        <v>22988.0</v>
      </c>
      <c r="D2849" s="90" t="s">
        <v>79</v>
      </c>
      <c r="E2849" s="92">
        <v>1.0</v>
      </c>
      <c r="F2849" s="92">
        <v>0.846323665946087</v>
      </c>
      <c r="G2849" s="92">
        <v>0.300398612719025</v>
      </c>
      <c r="H2849" s="92">
        <v>0.075548828009771</v>
      </c>
      <c r="I2849" s="93">
        <v>100.0</v>
      </c>
      <c r="J2849" s="90"/>
      <c r="K2849" s="90"/>
      <c r="L2849" s="90"/>
      <c r="M2849" s="90"/>
      <c r="N2849" s="90"/>
      <c r="O2849" s="90"/>
      <c r="P2849" s="90"/>
      <c r="Q2849" s="90"/>
      <c r="R2849" s="90"/>
    </row>
    <row r="2850">
      <c r="A2850" s="89" t="s">
        <v>2961</v>
      </c>
      <c r="B2850" s="90">
        <v>900.0</v>
      </c>
      <c r="C2850" s="90">
        <v>22454.0</v>
      </c>
      <c r="D2850" s="90" t="s">
        <v>79</v>
      </c>
      <c r="E2850" s="92">
        <v>1.0</v>
      </c>
      <c r="F2850" s="92">
        <v>0.832303034897831</v>
      </c>
      <c r="G2850" s="92">
        <v>0.284551349104113</v>
      </c>
      <c r="H2850" s="92">
        <v>0.0740084018108862</v>
      </c>
      <c r="I2850" s="93">
        <v>100.0</v>
      </c>
      <c r="J2850" s="90"/>
      <c r="K2850" s="90"/>
      <c r="L2850" s="90"/>
      <c r="M2850" s="90"/>
      <c r="N2850" s="90"/>
      <c r="O2850" s="90"/>
      <c r="P2850" s="90"/>
      <c r="Q2850" s="90"/>
      <c r="R2850" s="90"/>
    </row>
    <row r="2851">
      <c r="A2851" s="89" t="s">
        <v>2962</v>
      </c>
      <c r="B2851" s="90">
        <v>900.0</v>
      </c>
      <c r="C2851" s="90">
        <v>22454.0</v>
      </c>
      <c r="D2851" s="90" t="s">
        <v>79</v>
      </c>
      <c r="E2851" s="92">
        <v>1.0</v>
      </c>
      <c r="F2851" s="92">
        <v>0.832303034897831</v>
      </c>
      <c r="G2851" s="92">
        <v>0.284551349104113</v>
      </c>
      <c r="H2851" s="92">
        <v>0.0740084018108862</v>
      </c>
      <c r="I2851" s="93">
        <v>100.0</v>
      </c>
      <c r="J2851" s="90"/>
      <c r="K2851" s="90"/>
      <c r="L2851" s="90"/>
      <c r="M2851" s="90"/>
      <c r="N2851" s="90"/>
      <c r="O2851" s="90"/>
      <c r="P2851" s="90"/>
      <c r="Q2851" s="90"/>
      <c r="R2851" s="90"/>
    </row>
    <row r="2852">
      <c r="A2852" s="89" t="s">
        <v>2963</v>
      </c>
      <c r="B2852" s="90">
        <v>900.0</v>
      </c>
      <c r="C2852" s="90">
        <v>23343.0</v>
      </c>
      <c r="D2852" s="90" t="s">
        <v>79</v>
      </c>
      <c r="E2852" s="92">
        <v>0.999999999999998</v>
      </c>
      <c r="F2852" s="92">
        <v>0.853107148888966</v>
      </c>
      <c r="G2852" s="92">
        <v>0.303046070437103</v>
      </c>
      <c r="H2852" s="92">
        <v>0.0747740438601</v>
      </c>
      <c r="I2852" s="93">
        <v>100.0</v>
      </c>
      <c r="J2852" s="90"/>
      <c r="K2852" s="90"/>
      <c r="L2852" s="90"/>
      <c r="M2852" s="90"/>
      <c r="N2852" s="90"/>
      <c r="O2852" s="90"/>
      <c r="P2852" s="90"/>
      <c r="Q2852" s="90"/>
      <c r="R2852" s="90"/>
    </row>
    <row r="2853">
      <c r="A2853" s="89" t="s">
        <v>2964</v>
      </c>
      <c r="B2853" s="90">
        <v>900.0</v>
      </c>
      <c r="C2853" s="90">
        <v>23343.0</v>
      </c>
      <c r="D2853" s="90" t="s">
        <v>79</v>
      </c>
      <c r="E2853" s="92">
        <v>0.999999999999998</v>
      </c>
      <c r="F2853" s="92">
        <v>0.853107148888966</v>
      </c>
      <c r="G2853" s="92">
        <v>0.303046070437103</v>
      </c>
      <c r="H2853" s="92">
        <v>0.0747740438601</v>
      </c>
      <c r="I2853" s="93">
        <v>100.0</v>
      </c>
      <c r="J2853" s="90"/>
      <c r="K2853" s="90"/>
      <c r="L2853" s="90"/>
      <c r="M2853" s="90"/>
      <c r="N2853" s="90"/>
      <c r="O2853" s="90"/>
      <c r="P2853" s="90"/>
      <c r="Q2853" s="90"/>
      <c r="R2853" s="90"/>
    </row>
    <row r="2854">
      <c r="A2854" s="89" t="s">
        <v>2965</v>
      </c>
      <c r="B2854" s="90">
        <v>900.0</v>
      </c>
      <c r="C2854" s="90">
        <v>22016.0</v>
      </c>
      <c r="D2854" s="90" t="s">
        <v>79</v>
      </c>
      <c r="E2854" s="92">
        <v>1.0</v>
      </c>
      <c r="F2854" s="92">
        <v>0.842260726290424</v>
      </c>
      <c r="G2854" s="92">
        <v>0.288147197458813</v>
      </c>
      <c r="H2854" s="92">
        <v>0.0752926246141605</v>
      </c>
      <c r="I2854" s="93">
        <v>100.0</v>
      </c>
      <c r="J2854" s="90"/>
      <c r="K2854" s="90"/>
      <c r="L2854" s="90"/>
      <c r="M2854" s="90"/>
      <c r="N2854" s="90"/>
      <c r="O2854" s="90"/>
      <c r="P2854" s="90"/>
      <c r="Q2854" s="90"/>
      <c r="R2854" s="90"/>
    </row>
    <row r="2855">
      <c r="A2855" s="89" t="s">
        <v>2966</v>
      </c>
      <c r="B2855" s="90">
        <v>900.0</v>
      </c>
      <c r="C2855" s="90">
        <v>22016.0</v>
      </c>
      <c r="D2855" s="90" t="s">
        <v>79</v>
      </c>
      <c r="E2855" s="92">
        <v>1.0</v>
      </c>
      <c r="F2855" s="92">
        <v>0.842260726290424</v>
      </c>
      <c r="G2855" s="92">
        <v>0.288147197458813</v>
      </c>
      <c r="H2855" s="92">
        <v>0.0752926246141605</v>
      </c>
      <c r="I2855" s="93">
        <v>100.0</v>
      </c>
      <c r="J2855" s="90"/>
      <c r="K2855" s="90"/>
      <c r="L2855" s="90"/>
      <c r="M2855" s="90"/>
      <c r="N2855" s="90"/>
      <c r="O2855" s="90"/>
      <c r="P2855" s="90"/>
      <c r="Q2855" s="90"/>
      <c r="R2855" s="90"/>
    </row>
    <row r="2856">
      <c r="A2856" s="89" t="s">
        <v>2967</v>
      </c>
      <c r="B2856" s="90">
        <v>900.0</v>
      </c>
      <c r="C2856" s="90">
        <v>22643.0</v>
      </c>
      <c r="D2856" s="90" t="s">
        <v>79</v>
      </c>
      <c r="E2856" s="92">
        <v>0.999999999999998</v>
      </c>
      <c r="F2856" s="92">
        <v>0.842821938038833</v>
      </c>
      <c r="G2856" s="92">
        <v>0.294522529268557</v>
      </c>
      <c r="H2856" s="92">
        <v>0.075227780608404</v>
      </c>
      <c r="I2856" s="93">
        <v>100.0</v>
      </c>
      <c r="J2856" s="90"/>
      <c r="K2856" s="90"/>
      <c r="L2856" s="90"/>
      <c r="M2856" s="90"/>
      <c r="N2856" s="90"/>
      <c r="O2856" s="90"/>
      <c r="P2856" s="90"/>
      <c r="Q2856" s="90"/>
      <c r="R2856" s="90"/>
    </row>
    <row r="2857">
      <c r="A2857" s="89" t="s">
        <v>2968</v>
      </c>
      <c r="B2857" s="90">
        <v>900.0</v>
      </c>
      <c r="C2857" s="90">
        <v>22643.0</v>
      </c>
      <c r="D2857" s="90" t="s">
        <v>79</v>
      </c>
      <c r="E2857" s="92">
        <v>0.999999999999998</v>
      </c>
      <c r="F2857" s="92">
        <v>0.842821938038833</v>
      </c>
      <c r="G2857" s="92">
        <v>0.294522529268557</v>
      </c>
      <c r="H2857" s="92">
        <v>0.075227780608404</v>
      </c>
      <c r="I2857" s="93">
        <v>100.0</v>
      </c>
      <c r="J2857" s="90"/>
      <c r="K2857" s="90"/>
      <c r="L2857" s="90"/>
      <c r="M2857" s="90"/>
      <c r="N2857" s="90"/>
      <c r="O2857" s="90"/>
      <c r="P2857" s="90"/>
      <c r="Q2857" s="90"/>
      <c r="R2857" s="90"/>
    </row>
    <row r="2858">
      <c r="A2858" s="89" t="s">
        <v>2969</v>
      </c>
      <c r="B2858" s="90">
        <v>900.0</v>
      </c>
      <c r="C2858" s="90">
        <v>22908.0</v>
      </c>
      <c r="D2858" s="90" t="s">
        <v>79</v>
      </c>
      <c r="E2858" s="92">
        <v>1.0</v>
      </c>
      <c r="F2858" s="92">
        <v>0.845291197349876</v>
      </c>
      <c r="G2858" s="92">
        <v>0.297092567200495</v>
      </c>
      <c r="H2858" s="92">
        <v>0.0751415211008784</v>
      </c>
      <c r="I2858" s="93">
        <v>100.0</v>
      </c>
      <c r="J2858" s="90"/>
      <c r="K2858" s="90"/>
      <c r="L2858" s="90"/>
      <c r="M2858" s="90"/>
      <c r="N2858" s="90"/>
      <c r="O2858" s="90"/>
      <c r="P2858" s="90"/>
      <c r="Q2858" s="90"/>
      <c r="R2858" s="90"/>
    </row>
    <row r="2859">
      <c r="A2859" s="89" t="s">
        <v>2970</v>
      </c>
      <c r="B2859" s="90">
        <v>900.0</v>
      </c>
      <c r="C2859" s="90">
        <v>22908.0</v>
      </c>
      <c r="D2859" s="90" t="s">
        <v>79</v>
      </c>
      <c r="E2859" s="92">
        <v>1.0</v>
      </c>
      <c r="F2859" s="92">
        <v>0.845291197349876</v>
      </c>
      <c r="G2859" s="92">
        <v>0.297092567200495</v>
      </c>
      <c r="H2859" s="92">
        <v>0.0751415211008784</v>
      </c>
      <c r="I2859" s="93">
        <v>100.0</v>
      </c>
      <c r="J2859" s="90"/>
      <c r="K2859" s="90"/>
      <c r="L2859" s="90"/>
      <c r="M2859" s="90"/>
      <c r="N2859" s="90"/>
      <c r="O2859" s="90"/>
      <c r="P2859" s="90"/>
      <c r="Q2859" s="90"/>
      <c r="R2859" s="90"/>
    </row>
    <row r="2860">
      <c r="A2860" s="89" t="s">
        <v>2971</v>
      </c>
      <c r="B2860" s="90">
        <v>900.0</v>
      </c>
      <c r="C2860" s="90">
        <v>23118.0</v>
      </c>
      <c r="D2860" s="90" t="s">
        <v>79</v>
      </c>
      <c r="E2860" s="92">
        <v>0.999999999999999</v>
      </c>
      <c r="F2860" s="92">
        <v>0.832544036164545</v>
      </c>
      <c r="G2860" s="92">
        <v>0.299509918265749</v>
      </c>
      <c r="H2860" s="92">
        <v>0.075062756414427</v>
      </c>
      <c r="I2860" s="93">
        <v>100.0</v>
      </c>
      <c r="J2860" s="90"/>
      <c r="K2860" s="90"/>
      <c r="L2860" s="90"/>
      <c r="M2860" s="90"/>
      <c r="N2860" s="90"/>
      <c r="O2860" s="90"/>
      <c r="P2860" s="90"/>
      <c r="Q2860" s="90"/>
      <c r="R2860" s="90"/>
    </row>
    <row r="2861">
      <c r="A2861" s="89" t="s">
        <v>2972</v>
      </c>
      <c r="B2861" s="90">
        <v>900.0</v>
      </c>
      <c r="C2861" s="90">
        <v>23118.0</v>
      </c>
      <c r="D2861" s="90" t="s">
        <v>79</v>
      </c>
      <c r="E2861" s="92">
        <v>0.999999999999999</v>
      </c>
      <c r="F2861" s="92">
        <v>0.832544036164545</v>
      </c>
      <c r="G2861" s="92">
        <v>0.299509918265749</v>
      </c>
      <c r="H2861" s="92">
        <v>0.075062756414427</v>
      </c>
      <c r="I2861" s="93">
        <v>100.0</v>
      </c>
      <c r="J2861" s="90"/>
      <c r="K2861" s="90"/>
      <c r="L2861" s="90"/>
      <c r="M2861" s="90"/>
      <c r="N2861" s="90"/>
      <c r="O2861" s="90"/>
      <c r="P2861" s="90"/>
      <c r="Q2861" s="90"/>
      <c r="R2861" s="90"/>
    </row>
    <row r="2862">
      <c r="A2862" s="89" t="s">
        <v>2973</v>
      </c>
      <c r="B2862" s="90">
        <v>900.0</v>
      </c>
      <c r="C2862" s="90">
        <v>22211.0</v>
      </c>
      <c r="D2862" s="90" t="s">
        <v>79</v>
      </c>
      <c r="E2862" s="92">
        <v>1.0</v>
      </c>
      <c r="F2862" s="92">
        <v>0.848976775775208</v>
      </c>
      <c r="G2862" s="92">
        <v>0.282976728268754</v>
      </c>
      <c r="H2862" s="92">
        <v>0.0746955035608195</v>
      </c>
      <c r="I2862" s="93">
        <v>100.0</v>
      </c>
      <c r="J2862" s="90"/>
      <c r="K2862" s="90"/>
      <c r="L2862" s="90"/>
      <c r="M2862" s="90"/>
      <c r="N2862" s="90"/>
      <c r="O2862" s="90"/>
      <c r="P2862" s="90"/>
      <c r="Q2862" s="90"/>
      <c r="R2862" s="90"/>
    </row>
    <row r="2863">
      <c r="A2863" s="89" t="s">
        <v>2974</v>
      </c>
      <c r="B2863" s="90">
        <v>900.0</v>
      </c>
      <c r="C2863" s="90">
        <v>22211.0</v>
      </c>
      <c r="D2863" s="90" t="s">
        <v>79</v>
      </c>
      <c r="E2863" s="92">
        <v>1.0</v>
      </c>
      <c r="F2863" s="92">
        <v>0.848976775775208</v>
      </c>
      <c r="G2863" s="92">
        <v>0.282976728268754</v>
      </c>
      <c r="H2863" s="92">
        <v>0.0746955035608195</v>
      </c>
      <c r="I2863" s="93">
        <v>100.0</v>
      </c>
      <c r="J2863" s="90"/>
      <c r="K2863" s="90"/>
      <c r="L2863" s="90"/>
      <c r="M2863" s="90"/>
      <c r="N2863" s="90"/>
      <c r="O2863" s="90"/>
      <c r="P2863" s="90"/>
      <c r="Q2863" s="90"/>
      <c r="R2863" s="90"/>
    </row>
    <row r="2864">
      <c r="A2864" s="89" t="s">
        <v>2975</v>
      </c>
      <c r="B2864" s="90">
        <v>900.0</v>
      </c>
      <c r="C2864" s="90">
        <v>23243.0</v>
      </c>
      <c r="D2864" s="90" t="s">
        <v>79</v>
      </c>
      <c r="E2864" s="92">
        <v>1.0</v>
      </c>
      <c r="F2864" s="92">
        <v>0.845844149292505</v>
      </c>
      <c r="G2864" s="92">
        <v>0.304239385831382</v>
      </c>
      <c r="H2864" s="92">
        <v>0.0754254555728373</v>
      </c>
      <c r="I2864" s="93">
        <v>100.0</v>
      </c>
      <c r="J2864" s="90"/>
      <c r="K2864" s="90"/>
      <c r="L2864" s="90"/>
      <c r="M2864" s="90"/>
      <c r="N2864" s="90"/>
      <c r="O2864" s="90"/>
      <c r="P2864" s="90"/>
      <c r="Q2864" s="90"/>
      <c r="R2864" s="90"/>
    </row>
    <row r="2865">
      <c r="A2865" s="89" t="s">
        <v>2976</v>
      </c>
      <c r="B2865" s="90">
        <v>900.0</v>
      </c>
      <c r="C2865" s="90">
        <v>23243.0</v>
      </c>
      <c r="D2865" s="90" t="s">
        <v>79</v>
      </c>
      <c r="E2865" s="92">
        <v>1.0</v>
      </c>
      <c r="F2865" s="92">
        <v>0.845844149292505</v>
      </c>
      <c r="G2865" s="92">
        <v>0.304239385831382</v>
      </c>
      <c r="H2865" s="92">
        <v>0.0754254555728373</v>
      </c>
      <c r="I2865" s="93">
        <v>100.0</v>
      </c>
      <c r="J2865" s="90"/>
      <c r="K2865" s="90"/>
      <c r="L2865" s="90"/>
      <c r="M2865" s="90"/>
      <c r="N2865" s="90"/>
      <c r="O2865" s="90"/>
      <c r="P2865" s="90"/>
      <c r="Q2865" s="90"/>
      <c r="R2865" s="90"/>
    </row>
    <row r="2866">
      <c r="A2866" s="89" t="s">
        <v>2977</v>
      </c>
      <c r="B2866" s="90">
        <v>900.0</v>
      </c>
      <c r="C2866" s="90">
        <v>22105.0</v>
      </c>
      <c r="D2866" s="90" t="s">
        <v>79</v>
      </c>
      <c r="E2866" s="92">
        <v>1.0</v>
      </c>
      <c r="F2866" s="92">
        <v>0.858550904625396</v>
      </c>
      <c r="G2866" s="92">
        <v>0.289164768713496</v>
      </c>
      <c r="H2866" s="92">
        <v>0.0750508572728902</v>
      </c>
      <c r="I2866" s="93">
        <v>100.0</v>
      </c>
      <c r="J2866" s="90"/>
      <c r="K2866" s="90"/>
      <c r="L2866" s="90"/>
      <c r="M2866" s="90"/>
      <c r="N2866" s="90"/>
      <c r="O2866" s="90"/>
      <c r="P2866" s="90"/>
      <c r="Q2866" s="90"/>
      <c r="R2866" s="90"/>
    </row>
    <row r="2867">
      <c r="A2867" s="89" t="s">
        <v>2978</v>
      </c>
      <c r="B2867" s="90">
        <v>900.0</v>
      </c>
      <c r="C2867" s="90">
        <v>22105.0</v>
      </c>
      <c r="D2867" s="90" t="s">
        <v>79</v>
      </c>
      <c r="E2867" s="92">
        <v>1.0</v>
      </c>
      <c r="F2867" s="92">
        <v>0.858550904625396</v>
      </c>
      <c r="G2867" s="92">
        <v>0.289164768713496</v>
      </c>
      <c r="H2867" s="92">
        <v>0.0750508572728902</v>
      </c>
      <c r="I2867" s="93">
        <v>100.0</v>
      </c>
      <c r="J2867" s="90"/>
      <c r="K2867" s="90"/>
      <c r="L2867" s="90"/>
      <c r="M2867" s="90"/>
      <c r="N2867" s="90"/>
      <c r="O2867" s="90"/>
      <c r="P2867" s="90"/>
      <c r="Q2867" s="90"/>
      <c r="R2867" s="90"/>
    </row>
    <row r="2868">
      <c r="A2868" s="89" t="s">
        <v>862</v>
      </c>
      <c r="B2868" s="90">
        <v>900.0</v>
      </c>
      <c r="C2868" s="90">
        <v>22419.0</v>
      </c>
      <c r="D2868" s="90" t="s">
        <v>79</v>
      </c>
      <c r="E2868" s="92">
        <v>0.999999999999999</v>
      </c>
      <c r="F2868" s="92">
        <v>0.842705241306141</v>
      </c>
      <c r="G2868" s="92">
        <v>0.294813175512856</v>
      </c>
      <c r="H2868" s="92">
        <v>0.075348665921419</v>
      </c>
      <c r="I2868" s="93">
        <v>100.0</v>
      </c>
      <c r="J2868" s="90"/>
      <c r="K2868" s="90"/>
      <c r="L2868" s="90"/>
      <c r="M2868" s="90"/>
      <c r="N2868" s="90"/>
      <c r="O2868" s="90"/>
      <c r="P2868" s="90"/>
      <c r="Q2868" s="90"/>
      <c r="R2868" s="90"/>
    </row>
    <row r="2869">
      <c r="A2869" s="89" t="s">
        <v>868</v>
      </c>
      <c r="B2869" s="90">
        <v>900.0</v>
      </c>
      <c r="C2869" s="90">
        <v>22419.0</v>
      </c>
      <c r="D2869" s="90" t="s">
        <v>79</v>
      </c>
      <c r="E2869" s="92">
        <v>0.999999999999999</v>
      </c>
      <c r="F2869" s="92">
        <v>0.842705241306141</v>
      </c>
      <c r="G2869" s="92">
        <v>0.294813175512856</v>
      </c>
      <c r="H2869" s="92">
        <v>0.075348665921419</v>
      </c>
      <c r="I2869" s="93">
        <v>100.0</v>
      </c>
      <c r="J2869" s="90"/>
      <c r="K2869" s="90"/>
      <c r="L2869" s="90"/>
      <c r="M2869" s="90"/>
      <c r="N2869" s="90"/>
      <c r="O2869" s="90"/>
      <c r="P2869" s="90"/>
      <c r="Q2869" s="90"/>
      <c r="R2869" s="90"/>
    </row>
    <row r="2870">
      <c r="A2870" s="89" t="s">
        <v>2979</v>
      </c>
      <c r="B2870" s="90">
        <v>900.0</v>
      </c>
      <c r="C2870" s="90">
        <v>23549.0</v>
      </c>
      <c r="D2870" s="90" t="s">
        <v>79</v>
      </c>
      <c r="E2870" s="92">
        <v>1.0</v>
      </c>
      <c r="F2870" s="92">
        <v>0.837781513198049</v>
      </c>
      <c r="G2870" s="92">
        <v>0.309303825306473</v>
      </c>
      <c r="H2870" s="92">
        <v>0.0752132756392932</v>
      </c>
      <c r="I2870" s="93">
        <v>100.0</v>
      </c>
      <c r="J2870" s="90"/>
      <c r="K2870" s="90"/>
      <c r="L2870" s="90"/>
      <c r="M2870" s="90"/>
      <c r="N2870" s="90"/>
      <c r="O2870" s="90"/>
      <c r="P2870" s="90"/>
      <c r="Q2870" s="90"/>
      <c r="R2870" s="90"/>
    </row>
    <row r="2871">
      <c r="A2871" s="89" t="s">
        <v>2980</v>
      </c>
      <c r="B2871" s="90">
        <v>900.0</v>
      </c>
      <c r="C2871" s="90">
        <v>23549.0</v>
      </c>
      <c r="D2871" s="90" t="s">
        <v>79</v>
      </c>
      <c r="E2871" s="92">
        <v>1.0</v>
      </c>
      <c r="F2871" s="92">
        <v>0.837781513198049</v>
      </c>
      <c r="G2871" s="92">
        <v>0.309303825306473</v>
      </c>
      <c r="H2871" s="92">
        <v>0.0752132756392932</v>
      </c>
      <c r="I2871" s="93">
        <v>100.0</v>
      </c>
      <c r="J2871" s="90"/>
      <c r="K2871" s="90"/>
      <c r="L2871" s="90"/>
      <c r="M2871" s="90"/>
      <c r="N2871" s="90"/>
      <c r="O2871" s="90"/>
      <c r="P2871" s="90"/>
      <c r="Q2871" s="90"/>
      <c r="R2871" s="90"/>
    </row>
    <row r="2872">
      <c r="A2872" s="89" t="s">
        <v>2981</v>
      </c>
      <c r="B2872" s="90">
        <v>900.0</v>
      </c>
      <c r="C2872" s="90">
        <v>22566.0</v>
      </c>
      <c r="D2872" s="90" t="s">
        <v>79</v>
      </c>
      <c r="E2872" s="92">
        <v>1.0</v>
      </c>
      <c r="F2872" s="92">
        <v>0.845701932245163</v>
      </c>
      <c r="G2872" s="92">
        <v>0.296289939376267</v>
      </c>
      <c r="H2872" s="92">
        <v>0.0751440958046516</v>
      </c>
      <c r="I2872" s="93">
        <v>100.0</v>
      </c>
      <c r="J2872" s="90"/>
      <c r="K2872" s="90"/>
      <c r="L2872" s="90"/>
      <c r="M2872" s="90"/>
      <c r="N2872" s="90"/>
      <c r="O2872" s="90"/>
      <c r="P2872" s="90"/>
      <c r="Q2872" s="90"/>
      <c r="R2872" s="90"/>
    </row>
    <row r="2873">
      <c r="A2873" s="89" t="s">
        <v>2982</v>
      </c>
      <c r="B2873" s="90">
        <v>900.0</v>
      </c>
      <c r="C2873" s="90">
        <v>22566.0</v>
      </c>
      <c r="D2873" s="90" t="s">
        <v>79</v>
      </c>
      <c r="E2873" s="92">
        <v>1.0</v>
      </c>
      <c r="F2873" s="92">
        <v>0.845701932245163</v>
      </c>
      <c r="G2873" s="92">
        <v>0.296289939376267</v>
      </c>
      <c r="H2873" s="92">
        <v>0.0751440958046516</v>
      </c>
      <c r="I2873" s="93">
        <v>100.0</v>
      </c>
      <c r="J2873" s="90"/>
      <c r="K2873" s="90"/>
      <c r="L2873" s="90"/>
      <c r="M2873" s="90"/>
      <c r="N2873" s="90"/>
      <c r="O2873" s="90"/>
      <c r="P2873" s="90"/>
      <c r="Q2873" s="90"/>
      <c r="R2873" s="90"/>
    </row>
    <row r="2874">
      <c r="A2874" s="89" t="s">
        <v>2983</v>
      </c>
      <c r="B2874" s="90">
        <v>900.0</v>
      </c>
      <c r="C2874" s="90">
        <v>22332.0</v>
      </c>
      <c r="D2874" s="90" t="s">
        <v>79</v>
      </c>
      <c r="E2874" s="92">
        <v>1.0</v>
      </c>
      <c r="F2874" s="92">
        <v>0.852358698368848</v>
      </c>
      <c r="G2874" s="92">
        <v>0.292786429006241</v>
      </c>
      <c r="H2874" s="92">
        <v>0.0752990487455414</v>
      </c>
      <c r="I2874" s="93">
        <v>100.0</v>
      </c>
      <c r="J2874" s="90"/>
      <c r="K2874" s="90"/>
      <c r="L2874" s="90"/>
      <c r="M2874" s="90"/>
      <c r="N2874" s="90"/>
      <c r="O2874" s="90"/>
      <c r="P2874" s="90"/>
      <c r="Q2874" s="90"/>
      <c r="R2874" s="90"/>
    </row>
    <row r="2875">
      <c r="A2875" s="89" t="s">
        <v>2984</v>
      </c>
      <c r="B2875" s="90">
        <v>900.0</v>
      </c>
      <c r="C2875" s="90">
        <v>22332.0</v>
      </c>
      <c r="D2875" s="90" t="s">
        <v>79</v>
      </c>
      <c r="E2875" s="92">
        <v>1.0</v>
      </c>
      <c r="F2875" s="92">
        <v>0.852358698368848</v>
      </c>
      <c r="G2875" s="92">
        <v>0.292786429006241</v>
      </c>
      <c r="H2875" s="92">
        <v>0.0752990487455414</v>
      </c>
      <c r="I2875" s="93">
        <v>100.0</v>
      </c>
      <c r="J2875" s="90"/>
      <c r="K2875" s="90"/>
      <c r="L2875" s="90"/>
      <c r="M2875" s="90"/>
      <c r="N2875" s="90"/>
      <c r="O2875" s="90"/>
      <c r="P2875" s="90"/>
      <c r="Q2875" s="90"/>
      <c r="R2875" s="90"/>
    </row>
    <row r="2876">
      <c r="A2876" s="89" t="s">
        <v>2985</v>
      </c>
      <c r="B2876" s="90">
        <v>900.0</v>
      </c>
      <c r="C2876" s="90">
        <v>22888.0</v>
      </c>
      <c r="D2876" s="90" t="s">
        <v>79</v>
      </c>
      <c r="E2876" s="92">
        <v>0.999999999999998</v>
      </c>
      <c r="F2876" s="92">
        <v>0.856511836247747</v>
      </c>
      <c r="G2876" s="92">
        <v>0.297558368313399</v>
      </c>
      <c r="H2876" s="92">
        <v>0.0752336410191765</v>
      </c>
      <c r="I2876" s="93">
        <v>100.0</v>
      </c>
      <c r="J2876" s="90"/>
      <c r="K2876" s="90"/>
      <c r="L2876" s="90"/>
      <c r="M2876" s="90"/>
      <c r="N2876" s="90"/>
      <c r="O2876" s="90"/>
      <c r="P2876" s="90"/>
      <c r="Q2876" s="90"/>
      <c r="R2876" s="90"/>
    </row>
    <row r="2877">
      <c r="A2877" s="89" t="s">
        <v>2986</v>
      </c>
      <c r="B2877" s="90">
        <v>900.0</v>
      </c>
      <c r="C2877" s="90">
        <v>22888.0</v>
      </c>
      <c r="D2877" s="90" t="s">
        <v>79</v>
      </c>
      <c r="E2877" s="92">
        <v>0.999999999999998</v>
      </c>
      <c r="F2877" s="92">
        <v>0.856511836247747</v>
      </c>
      <c r="G2877" s="92">
        <v>0.297558368313399</v>
      </c>
      <c r="H2877" s="92">
        <v>0.0752336410191765</v>
      </c>
      <c r="I2877" s="93">
        <v>100.0</v>
      </c>
      <c r="J2877" s="90"/>
      <c r="K2877" s="90"/>
      <c r="L2877" s="90"/>
      <c r="M2877" s="90"/>
      <c r="N2877" s="90"/>
      <c r="O2877" s="90"/>
      <c r="P2877" s="90"/>
      <c r="Q2877" s="90"/>
      <c r="R2877" s="90"/>
    </row>
    <row r="2878">
      <c r="A2878" s="89" t="s">
        <v>2987</v>
      </c>
      <c r="B2878" s="90">
        <v>900.0</v>
      </c>
      <c r="C2878" s="90">
        <v>22871.0</v>
      </c>
      <c r="D2878" s="90" t="s">
        <v>79</v>
      </c>
      <c r="E2878" s="92">
        <v>0.999999999999998</v>
      </c>
      <c r="F2878" s="92">
        <v>0.841076106612299</v>
      </c>
      <c r="G2878" s="92">
        <v>0.297478248460408</v>
      </c>
      <c r="H2878" s="92">
        <v>0.0748164875540794</v>
      </c>
      <c r="I2878" s="93">
        <v>100.0</v>
      </c>
      <c r="J2878" s="90"/>
      <c r="K2878" s="90"/>
      <c r="L2878" s="90"/>
      <c r="M2878" s="90"/>
      <c r="N2878" s="90"/>
      <c r="O2878" s="90"/>
      <c r="P2878" s="90"/>
      <c r="Q2878" s="90"/>
      <c r="R2878" s="90"/>
    </row>
    <row r="2879">
      <c r="A2879" s="89" t="s">
        <v>2988</v>
      </c>
      <c r="B2879" s="90">
        <v>900.0</v>
      </c>
      <c r="C2879" s="90">
        <v>22871.0</v>
      </c>
      <c r="D2879" s="90" t="s">
        <v>79</v>
      </c>
      <c r="E2879" s="92">
        <v>0.999999999999998</v>
      </c>
      <c r="F2879" s="92">
        <v>0.841076106612299</v>
      </c>
      <c r="G2879" s="92">
        <v>0.297478248460408</v>
      </c>
      <c r="H2879" s="92">
        <v>0.0748164875540794</v>
      </c>
      <c r="I2879" s="93">
        <v>100.0</v>
      </c>
      <c r="J2879" s="90"/>
      <c r="K2879" s="90"/>
      <c r="L2879" s="90"/>
      <c r="M2879" s="90"/>
      <c r="N2879" s="90"/>
      <c r="O2879" s="90"/>
      <c r="P2879" s="90"/>
      <c r="Q2879" s="90"/>
      <c r="R2879" s="90"/>
    </row>
    <row r="2880">
      <c r="A2880" s="89" t="s">
        <v>2989</v>
      </c>
      <c r="B2880" s="90">
        <v>900.0</v>
      </c>
      <c r="C2880" s="90">
        <v>22998.0</v>
      </c>
      <c r="D2880" s="90" t="s">
        <v>79</v>
      </c>
      <c r="E2880" s="92">
        <v>0.999999999999998</v>
      </c>
      <c r="F2880" s="92">
        <v>0.84431575371714</v>
      </c>
      <c r="G2880" s="92">
        <v>0.296663661422625</v>
      </c>
      <c r="H2880" s="92">
        <v>0.0750366208978347</v>
      </c>
      <c r="I2880" s="93">
        <v>100.0</v>
      </c>
      <c r="J2880" s="90"/>
      <c r="K2880" s="90"/>
      <c r="L2880" s="90"/>
      <c r="M2880" s="90"/>
      <c r="N2880" s="90"/>
      <c r="O2880" s="90"/>
      <c r="P2880" s="90"/>
      <c r="Q2880" s="90"/>
      <c r="R2880" s="90"/>
    </row>
    <row r="2881">
      <c r="A2881" s="89" t="s">
        <v>2990</v>
      </c>
      <c r="B2881" s="90">
        <v>900.0</v>
      </c>
      <c r="C2881" s="90">
        <v>22998.0</v>
      </c>
      <c r="D2881" s="90" t="s">
        <v>79</v>
      </c>
      <c r="E2881" s="92">
        <v>0.999999999999998</v>
      </c>
      <c r="F2881" s="92">
        <v>0.84431575371714</v>
      </c>
      <c r="G2881" s="92">
        <v>0.296663661422625</v>
      </c>
      <c r="H2881" s="92">
        <v>0.0750366208978347</v>
      </c>
      <c r="I2881" s="93">
        <v>100.0</v>
      </c>
      <c r="J2881" s="90"/>
      <c r="K2881" s="90"/>
      <c r="L2881" s="90"/>
      <c r="M2881" s="90"/>
      <c r="N2881" s="90"/>
      <c r="O2881" s="90"/>
      <c r="P2881" s="90"/>
      <c r="Q2881" s="90"/>
      <c r="R2881" s="90"/>
    </row>
    <row r="2882">
      <c r="A2882" s="89" t="s">
        <v>2991</v>
      </c>
      <c r="B2882" s="90">
        <v>900.0</v>
      </c>
      <c r="C2882" s="90">
        <v>22586.0</v>
      </c>
      <c r="D2882" s="90" t="s">
        <v>79</v>
      </c>
      <c r="E2882" s="92">
        <v>0.999999999999998</v>
      </c>
      <c r="F2882" s="92">
        <v>0.850912552550479</v>
      </c>
      <c r="G2882" s="92">
        <v>0.297196717168054</v>
      </c>
      <c r="H2882" s="92">
        <v>0.0754598370175729</v>
      </c>
      <c r="I2882" s="93">
        <v>100.0</v>
      </c>
      <c r="J2882" s="90"/>
      <c r="K2882" s="90"/>
      <c r="L2882" s="90"/>
      <c r="M2882" s="90"/>
      <c r="N2882" s="90"/>
      <c r="O2882" s="90"/>
      <c r="P2882" s="90"/>
      <c r="Q2882" s="90"/>
      <c r="R2882" s="90"/>
    </row>
    <row r="2883">
      <c r="A2883" s="89" t="s">
        <v>2992</v>
      </c>
      <c r="B2883" s="90">
        <v>900.0</v>
      </c>
      <c r="C2883" s="90">
        <v>22586.0</v>
      </c>
      <c r="D2883" s="90" t="s">
        <v>79</v>
      </c>
      <c r="E2883" s="92">
        <v>0.999999999999998</v>
      </c>
      <c r="F2883" s="92">
        <v>0.850912552550479</v>
      </c>
      <c r="G2883" s="92">
        <v>0.297196717168054</v>
      </c>
      <c r="H2883" s="92">
        <v>0.0754598370175729</v>
      </c>
      <c r="I2883" s="93">
        <v>100.0</v>
      </c>
      <c r="J2883" s="90"/>
      <c r="K2883" s="90"/>
      <c r="L2883" s="90"/>
      <c r="M2883" s="90"/>
      <c r="N2883" s="90"/>
      <c r="O2883" s="90"/>
      <c r="P2883" s="90"/>
      <c r="Q2883" s="90"/>
      <c r="R2883" s="90"/>
    </row>
    <row r="2884">
      <c r="A2884" s="89" t="s">
        <v>2993</v>
      </c>
      <c r="B2884" s="90">
        <v>900.0</v>
      </c>
      <c r="C2884" s="90">
        <v>23664.0</v>
      </c>
      <c r="D2884" s="90" t="s">
        <v>79</v>
      </c>
      <c r="E2884" s="92">
        <v>1.0</v>
      </c>
      <c r="F2884" s="92">
        <v>0.849876815915629</v>
      </c>
      <c r="G2884" s="92">
        <v>0.314040281109818</v>
      </c>
      <c r="H2884" s="92">
        <v>0.0754924815540534</v>
      </c>
      <c r="I2884" s="93">
        <v>100.0</v>
      </c>
      <c r="J2884" s="90"/>
      <c r="K2884" s="90"/>
      <c r="L2884" s="90"/>
      <c r="M2884" s="90"/>
      <c r="N2884" s="90"/>
      <c r="O2884" s="90"/>
      <c r="P2884" s="90"/>
      <c r="Q2884" s="90"/>
      <c r="R2884" s="90"/>
    </row>
    <row r="2885">
      <c r="A2885" s="89" t="s">
        <v>2994</v>
      </c>
      <c r="B2885" s="90">
        <v>900.0</v>
      </c>
      <c r="C2885" s="90">
        <v>23664.0</v>
      </c>
      <c r="D2885" s="90" t="s">
        <v>79</v>
      </c>
      <c r="E2885" s="92">
        <v>1.0</v>
      </c>
      <c r="F2885" s="92">
        <v>0.849876815915629</v>
      </c>
      <c r="G2885" s="92">
        <v>0.314040281109818</v>
      </c>
      <c r="H2885" s="92">
        <v>0.0754924815540534</v>
      </c>
      <c r="I2885" s="93">
        <v>100.0</v>
      </c>
      <c r="J2885" s="90"/>
      <c r="K2885" s="90"/>
      <c r="L2885" s="90"/>
      <c r="M2885" s="90"/>
      <c r="N2885" s="90"/>
      <c r="O2885" s="90"/>
      <c r="P2885" s="90"/>
      <c r="Q2885" s="90"/>
      <c r="R2885" s="90"/>
    </row>
    <row r="2886">
      <c r="A2886" s="89" t="s">
        <v>2995</v>
      </c>
      <c r="B2886" s="90">
        <v>900.0</v>
      </c>
      <c r="C2886" s="90">
        <v>22302.0</v>
      </c>
      <c r="D2886" s="90" t="s">
        <v>79</v>
      </c>
      <c r="E2886" s="92">
        <v>1.0</v>
      </c>
      <c r="F2886" s="92">
        <v>0.853493598670897</v>
      </c>
      <c r="G2886" s="92">
        <v>0.295011798059451</v>
      </c>
      <c r="H2886" s="92">
        <v>0.0756463178117436</v>
      </c>
      <c r="I2886" s="93">
        <v>100.0</v>
      </c>
      <c r="J2886" s="90"/>
      <c r="K2886" s="90"/>
      <c r="L2886" s="90"/>
      <c r="M2886" s="90"/>
      <c r="N2886" s="90"/>
      <c r="O2886" s="90"/>
      <c r="P2886" s="90"/>
      <c r="Q2886" s="90"/>
      <c r="R2886" s="90"/>
    </row>
    <row r="2887">
      <c r="A2887" s="89" t="s">
        <v>2996</v>
      </c>
      <c r="B2887" s="90">
        <v>900.0</v>
      </c>
      <c r="C2887" s="90">
        <v>22302.0</v>
      </c>
      <c r="D2887" s="90" t="s">
        <v>79</v>
      </c>
      <c r="E2887" s="92">
        <v>1.0</v>
      </c>
      <c r="F2887" s="92">
        <v>0.853493598670897</v>
      </c>
      <c r="G2887" s="92">
        <v>0.295011798059451</v>
      </c>
      <c r="H2887" s="92">
        <v>0.0756463178117436</v>
      </c>
      <c r="I2887" s="93">
        <v>100.0</v>
      </c>
      <c r="J2887" s="90"/>
      <c r="K2887" s="90"/>
      <c r="L2887" s="90"/>
      <c r="M2887" s="90"/>
      <c r="N2887" s="90"/>
      <c r="O2887" s="90"/>
      <c r="P2887" s="90"/>
      <c r="Q2887" s="90"/>
      <c r="R2887" s="90"/>
    </row>
    <row r="2888">
      <c r="A2888" s="89" t="s">
        <v>2997</v>
      </c>
      <c r="B2888" s="90">
        <v>900.0</v>
      </c>
      <c r="C2888" s="90">
        <v>22318.0</v>
      </c>
      <c r="D2888" s="90" t="s">
        <v>79</v>
      </c>
      <c r="E2888" s="92">
        <v>1.0</v>
      </c>
      <c r="F2888" s="92">
        <v>0.843879231872069</v>
      </c>
      <c r="G2888" s="92">
        <v>0.287872365050818</v>
      </c>
      <c r="H2888" s="92">
        <v>0.074655615737918</v>
      </c>
      <c r="I2888" s="93">
        <v>100.0</v>
      </c>
      <c r="J2888" s="90"/>
      <c r="K2888" s="90"/>
      <c r="L2888" s="90"/>
      <c r="M2888" s="90"/>
      <c r="N2888" s="90"/>
      <c r="O2888" s="90"/>
      <c r="P2888" s="90"/>
      <c r="Q2888" s="90"/>
      <c r="R2888" s="90"/>
    </row>
    <row r="2889">
      <c r="A2889" s="89" t="s">
        <v>2998</v>
      </c>
      <c r="B2889" s="90">
        <v>900.0</v>
      </c>
      <c r="C2889" s="90">
        <v>22318.0</v>
      </c>
      <c r="D2889" s="90" t="s">
        <v>79</v>
      </c>
      <c r="E2889" s="92">
        <v>1.0</v>
      </c>
      <c r="F2889" s="92">
        <v>0.843879231872069</v>
      </c>
      <c r="G2889" s="92">
        <v>0.287872365050818</v>
      </c>
      <c r="H2889" s="92">
        <v>0.074655615737918</v>
      </c>
      <c r="I2889" s="93">
        <v>100.0</v>
      </c>
      <c r="J2889" s="90"/>
      <c r="K2889" s="90"/>
      <c r="L2889" s="90"/>
      <c r="M2889" s="90"/>
      <c r="N2889" s="90"/>
      <c r="O2889" s="90"/>
      <c r="P2889" s="90"/>
      <c r="Q2889" s="90"/>
      <c r="R2889" s="90"/>
    </row>
    <row r="2890">
      <c r="A2890" s="89" t="s">
        <v>876</v>
      </c>
      <c r="B2890" s="90">
        <v>900.0</v>
      </c>
      <c r="C2890" s="90">
        <v>23252.0</v>
      </c>
      <c r="D2890" s="90" t="s">
        <v>79</v>
      </c>
      <c r="E2890" s="92">
        <v>1.0</v>
      </c>
      <c r="F2890" s="92">
        <v>0.84619565045455</v>
      </c>
      <c r="G2890" s="92">
        <v>0.311084911587478</v>
      </c>
      <c r="H2890" s="92">
        <v>0.0761710365658202</v>
      </c>
      <c r="I2890" s="93">
        <v>100.0</v>
      </c>
      <c r="J2890" s="90"/>
      <c r="K2890" s="90"/>
      <c r="L2890" s="90"/>
      <c r="M2890" s="90"/>
      <c r="N2890" s="90"/>
      <c r="O2890" s="90"/>
      <c r="P2890" s="90"/>
      <c r="Q2890" s="90"/>
      <c r="R2890" s="90"/>
    </row>
    <row r="2891">
      <c r="A2891" s="89" t="s">
        <v>884</v>
      </c>
      <c r="B2891" s="90">
        <v>900.0</v>
      </c>
      <c r="C2891" s="90">
        <v>23252.0</v>
      </c>
      <c r="D2891" s="90" t="s">
        <v>79</v>
      </c>
      <c r="E2891" s="92">
        <v>1.0</v>
      </c>
      <c r="F2891" s="92">
        <v>0.84619565045455</v>
      </c>
      <c r="G2891" s="92">
        <v>0.311084911587478</v>
      </c>
      <c r="H2891" s="92">
        <v>0.0761710365658202</v>
      </c>
      <c r="I2891" s="93">
        <v>100.0</v>
      </c>
      <c r="J2891" s="90"/>
      <c r="K2891" s="90"/>
      <c r="L2891" s="90"/>
      <c r="M2891" s="90"/>
      <c r="N2891" s="90"/>
      <c r="O2891" s="90"/>
      <c r="P2891" s="90"/>
      <c r="Q2891" s="90"/>
      <c r="R2891" s="90"/>
    </row>
    <row r="2892">
      <c r="A2892" s="89" t="s">
        <v>2999</v>
      </c>
      <c r="B2892" s="90">
        <v>900.0</v>
      </c>
      <c r="C2892" s="90">
        <v>23013.0</v>
      </c>
      <c r="D2892" s="90" t="s">
        <v>79</v>
      </c>
      <c r="E2892" s="92">
        <v>0.999999999999999</v>
      </c>
      <c r="F2892" s="92">
        <v>0.846746638091022</v>
      </c>
      <c r="G2892" s="92">
        <v>0.301289339164061</v>
      </c>
      <c r="H2892" s="92">
        <v>0.0750148947891481</v>
      </c>
      <c r="I2892" s="93">
        <v>100.0</v>
      </c>
      <c r="J2892" s="90"/>
      <c r="K2892" s="90"/>
      <c r="L2892" s="90"/>
      <c r="M2892" s="90"/>
      <c r="N2892" s="90"/>
      <c r="O2892" s="90"/>
      <c r="P2892" s="90"/>
      <c r="Q2892" s="90"/>
      <c r="R2892" s="90"/>
    </row>
    <row r="2893">
      <c r="A2893" s="89" t="s">
        <v>3000</v>
      </c>
      <c r="B2893" s="90">
        <v>900.0</v>
      </c>
      <c r="C2893" s="90">
        <v>23013.0</v>
      </c>
      <c r="D2893" s="90" t="s">
        <v>79</v>
      </c>
      <c r="E2893" s="92">
        <v>0.999999999999999</v>
      </c>
      <c r="F2893" s="92">
        <v>0.846746638091022</v>
      </c>
      <c r="G2893" s="92">
        <v>0.301289339164061</v>
      </c>
      <c r="H2893" s="92">
        <v>0.0750148947891481</v>
      </c>
      <c r="I2893" s="93">
        <v>100.0</v>
      </c>
      <c r="J2893" s="90"/>
      <c r="K2893" s="90"/>
      <c r="L2893" s="90"/>
      <c r="M2893" s="90"/>
      <c r="N2893" s="90"/>
      <c r="O2893" s="90"/>
      <c r="P2893" s="90"/>
      <c r="Q2893" s="90"/>
      <c r="R2893" s="90"/>
    </row>
    <row r="2894">
      <c r="A2894" s="89" t="s">
        <v>3001</v>
      </c>
      <c r="B2894" s="90">
        <v>900.0</v>
      </c>
      <c r="C2894" s="90">
        <v>23652.0</v>
      </c>
      <c r="D2894" s="90" t="s">
        <v>79</v>
      </c>
      <c r="E2894" s="92">
        <v>0.999999999999999</v>
      </c>
      <c r="F2894" s="92">
        <v>0.839733779814268</v>
      </c>
      <c r="G2894" s="92">
        <v>0.304750872121976</v>
      </c>
      <c r="H2894" s="92">
        <v>0.0753001572806907</v>
      </c>
      <c r="I2894" s="93">
        <v>100.0</v>
      </c>
      <c r="J2894" s="90"/>
      <c r="K2894" s="90"/>
      <c r="L2894" s="90"/>
      <c r="M2894" s="90"/>
      <c r="N2894" s="90"/>
      <c r="O2894" s="90"/>
      <c r="P2894" s="90"/>
      <c r="Q2894" s="90"/>
      <c r="R2894" s="90"/>
    </row>
    <row r="2895">
      <c r="A2895" s="89" t="s">
        <v>3002</v>
      </c>
      <c r="B2895" s="90">
        <v>900.0</v>
      </c>
      <c r="C2895" s="90">
        <v>23652.0</v>
      </c>
      <c r="D2895" s="90" t="s">
        <v>79</v>
      </c>
      <c r="E2895" s="92">
        <v>0.999999999999999</v>
      </c>
      <c r="F2895" s="92">
        <v>0.839733779814268</v>
      </c>
      <c r="G2895" s="92">
        <v>0.304750872121976</v>
      </c>
      <c r="H2895" s="92">
        <v>0.0753001572806907</v>
      </c>
      <c r="I2895" s="93">
        <v>100.0</v>
      </c>
      <c r="J2895" s="90"/>
      <c r="K2895" s="90"/>
      <c r="L2895" s="90"/>
      <c r="M2895" s="90"/>
      <c r="N2895" s="90"/>
      <c r="O2895" s="90"/>
      <c r="P2895" s="90"/>
      <c r="Q2895" s="90"/>
      <c r="R2895" s="90"/>
    </row>
    <row r="2896">
      <c r="A2896" s="89" t="s">
        <v>3003</v>
      </c>
      <c r="B2896" s="90">
        <v>900.0</v>
      </c>
      <c r="C2896" s="90">
        <v>22081.0</v>
      </c>
      <c r="D2896" s="90" t="s">
        <v>79</v>
      </c>
      <c r="E2896" s="92">
        <v>0.999999999999999</v>
      </c>
      <c r="F2896" s="92">
        <v>0.852875730985669</v>
      </c>
      <c r="G2896" s="92">
        <v>0.289012320271621</v>
      </c>
      <c r="H2896" s="92">
        <v>0.0753242120180402</v>
      </c>
      <c r="I2896" s="93">
        <v>100.0</v>
      </c>
      <c r="J2896" s="90"/>
      <c r="K2896" s="90"/>
      <c r="L2896" s="90"/>
      <c r="M2896" s="90"/>
      <c r="N2896" s="90"/>
      <c r="O2896" s="90"/>
      <c r="P2896" s="90"/>
      <c r="Q2896" s="90"/>
      <c r="R2896" s="90"/>
    </row>
    <row r="2897">
      <c r="A2897" s="89" t="s">
        <v>3004</v>
      </c>
      <c r="B2897" s="90">
        <v>900.0</v>
      </c>
      <c r="C2897" s="90">
        <v>22081.0</v>
      </c>
      <c r="D2897" s="90" t="s">
        <v>79</v>
      </c>
      <c r="E2897" s="92">
        <v>0.999999999999999</v>
      </c>
      <c r="F2897" s="92">
        <v>0.852875730985669</v>
      </c>
      <c r="G2897" s="92">
        <v>0.289012320271621</v>
      </c>
      <c r="H2897" s="92">
        <v>0.0753242120180402</v>
      </c>
      <c r="I2897" s="93">
        <v>100.0</v>
      </c>
      <c r="J2897" s="90"/>
      <c r="K2897" s="90"/>
      <c r="L2897" s="90"/>
      <c r="M2897" s="90"/>
      <c r="N2897" s="90"/>
      <c r="O2897" s="90"/>
      <c r="P2897" s="90"/>
      <c r="Q2897" s="90"/>
      <c r="R2897" s="90"/>
    </row>
    <row r="2898">
      <c r="A2898" s="89" t="s">
        <v>3005</v>
      </c>
      <c r="B2898" s="90">
        <v>900.0</v>
      </c>
      <c r="C2898" s="90">
        <v>22513.0</v>
      </c>
      <c r="D2898" s="90" t="s">
        <v>79</v>
      </c>
      <c r="E2898" s="92">
        <v>0.999999999999998</v>
      </c>
      <c r="F2898" s="92">
        <v>0.847740242749579</v>
      </c>
      <c r="G2898" s="92">
        <v>0.288532380825666</v>
      </c>
      <c r="H2898" s="92">
        <v>0.0748152050620492</v>
      </c>
      <c r="I2898" s="93">
        <v>100.0</v>
      </c>
      <c r="J2898" s="90"/>
      <c r="K2898" s="90"/>
      <c r="L2898" s="90"/>
      <c r="M2898" s="90"/>
      <c r="N2898" s="90"/>
      <c r="O2898" s="90"/>
      <c r="P2898" s="90"/>
      <c r="Q2898" s="90"/>
      <c r="R2898" s="90"/>
    </row>
    <row r="2899">
      <c r="A2899" s="89" t="s">
        <v>3006</v>
      </c>
      <c r="B2899" s="90">
        <v>900.0</v>
      </c>
      <c r="C2899" s="90">
        <v>22513.0</v>
      </c>
      <c r="D2899" s="90" t="s">
        <v>79</v>
      </c>
      <c r="E2899" s="92">
        <v>0.999999999999998</v>
      </c>
      <c r="F2899" s="92">
        <v>0.847740242749579</v>
      </c>
      <c r="G2899" s="92">
        <v>0.288532380825666</v>
      </c>
      <c r="H2899" s="92">
        <v>0.0748152050620492</v>
      </c>
      <c r="I2899" s="93">
        <v>100.0</v>
      </c>
      <c r="J2899" s="90"/>
      <c r="K2899" s="90"/>
      <c r="L2899" s="90"/>
      <c r="M2899" s="90"/>
      <c r="N2899" s="90"/>
      <c r="O2899" s="90"/>
      <c r="P2899" s="90"/>
      <c r="Q2899" s="90"/>
      <c r="R2899" s="90"/>
    </row>
    <row r="2900">
      <c r="A2900" s="89" t="s">
        <v>3007</v>
      </c>
      <c r="B2900" s="90">
        <v>900.0</v>
      </c>
      <c r="C2900" s="90">
        <v>22617.0</v>
      </c>
      <c r="D2900" s="90" t="s">
        <v>79</v>
      </c>
      <c r="E2900" s="92">
        <v>1.0</v>
      </c>
      <c r="F2900" s="92">
        <v>0.85597197520038</v>
      </c>
      <c r="G2900" s="92">
        <v>0.295249772398872</v>
      </c>
      <c r="H2900" s="92">
        <v>0.0751395248917442</v>
      </c>
      <c r="I2900" s="93">
        <v>100.0</v>
      </c>
      <c r="J2900" s="90"/>
      <c r="K2900" s="90"/>
      <c r="L2900" s="90"/>
      <c r="M2900" s="90"/>
      <c r="N2900" s="90"/>
      <c r="O2900" s="90"/>
      <c r="P2900" s="90"/>
      <c r="Q2900" s="90"/>
      <c r="R2900" s="90"/>
    </row>
    <row r="2901">
      <c r="A2901" s="89" t="s">
        <v>3008</v>
      </c>
      <c r="B2901" s="90">
        <v>900.0</v>
      </c>
      <c r="C2901" s="90">
        <v>22617.0</v>
      </c>
      <c r="D2901" s="90" t="s">
        <v>79</v>
      </c>
      <c r="E2901" s="92">
        <v>1.0</v>
      </c>
      <c r="F2901" s="92">
        <v>0.85597197520038</v>
      </c>
      <c r="G2901" s="92">
        <v>0.295249772398872</v>
      </c>
      <c r="H2901" s="92">
        <v>0.0751395248917442</v>
      </c>
      <c r="I2901" s="93">
        <v>100.0</v>
      </c>
      <c r="J2901" s="90"/>
      <c r="K2901" s="90"/>
      <c r="L2901" s="90"/>
      <c r="M2901" s="90"/>
      <c r="N2901" s="90"/>
      <c r="O2901" s="90"/>
      <c r="P2901" s="90"/>
      <c r="Q2901" s="90"/>
      <c r="R2901" s="90"/>
    </row>
    <row r="2902">
      <c r="A2902" s="89" t="s">
        <v>3009</v>
      </c>
      <c r="B2902" s="90">
        <v>900.0</v>
      </c>
      <c r="C2902" s="90">
        <v>22797.0</v>
      </c>
      <c r="D2902" s="90" t="s">
        <v>79</v>
      </c>
      <c r="E2902" s="92">
        <v>0.999999999999999</v>
      </c>
      <c r="F2902" s="92">
        <v>0.839925167389728</v>
      </c>
      <c r="G2902" s="92">
        <v>0.296870374244781</v>
      </c>
      <c r="H2902" s="92">
        <v>0.0749863708308736</v>
      </c>
      <c r="I2902" s="93">
        <v>100.0</v>
      </c>
      <c r="J2902" s="90"/>
      <c r="K2902" s="90"/>
      <c r="L2902" s="90"/>
      <c r="M2902" s="90"/>
      <c r="N2902" s="90"/>
      <c r="O2902" s="90"/>
      <c r="P2902" s="90"/>
      <c r="Q2902" s="90"/>
      <c r="R2902" s="90"/>
    </row>
    <row r="2903">
      <c r="A2903" s="89" t="s">
        <v>3010</v>
      </c>
      <c r="B2903" s="90">
        <v>900.0</v>
      </c>
      <c r="C2903" s="90">
        <v>22797.0</v>
      </c>
      <c r="D2903" s="90" t="s">
        <v>79</v>
      </c>
      <c r="E2903" s="92">
        <v>0.999999999999999</v>
      </c>
      <c r="F2903" s="92">
        <v>0.839925167389728</v>
      </c>
      <c r="G2903" s="92">
        <v>0.296870374244781</v>
      </c>
      <c r="H2903" s="92">
        <v>0.0749863708308736</v>
      </c>
      <c r="I2903" s="93">
        <v>100.0</v>
      </c>
      <c r="J2903" s="90"/>
      <c r="K2903" s="90"/>
      <c r="L2903" s="90"/>
      <c r="M2903" s="90"/>
      <c r="N2903" s="90"/>
      <c r="O2903" s="90"/>
      <c r="P2903" s="90"/>
      <c r="Q2903" s="90"/>
      <c r="R2903" s="90"/>
    </row>
    <row r="2904">
      <c r="A2904" s="89" t="s">
        <v>3011</v>
      </c>
      <c r="B2904" s="90">
        <v>900.0</v>
      </c>
      <c r="C2904" s="90">
        <v>22439.0</v>
      </c>
      <c r="D2904" s="90" t="s">
        <v>79</v>
      </c>
      <c r="E2904" s="92">
        <v>1.0</v>
      </c>
      <c r="F2904" s="92">
        <v>0.850192278617422</v>
      </c>
      <c r="G2904" s="92">
        <v>0.293532789800183</v>
      </c>
      <c r="H2904" s="92">
        <v>0.0752851889367025</v>
      </c>
      <c r="I2904" s="93">
        <v>100.0</v>
      </c>
      <c r="J2904" s="90"/>
      <c r="K2904" s="90"/>
      <c r="L2904" s="90"/>
      <c r="M2904" s="90"/>
      <c r="N2904" s="90"/>
      <c r="O2904" s="90"/>
      <c r="P2904" s="90"/>
      <c r="Q2904" s="90"/>
      <c r="R2904" s="90"/>
    </row>
    <row r="2905">
      <c r="A2905" s="89" t="s">
        <v>3012</v>
      </c>
      <c r="B2905" s="90">
        <v>900.0</v>
      </c>
      <c r="C2905" s="90">
        <v>22439.0</v>
      </c>
      <c r="D2905" s="90" t="s">
        <v>79</v>
      </c>
      <c r="E2905" s="92">
        <v>1.0</v>
      </c>
      <c r="F2905" s="92">
        <v>0.850192278617422</v>
      </c>
      <c r="G2905" s="92">
        <v>0.293532789800183</v>
      </c>
      <c r="H2905" s="92">
        <v>0.0752851889367025</v>
      </c>
      <c r="I2905" s="93">
        <v>100.0</v>
      </c>
      <c r="J2905" s="90"/>
      <c r="K2905" s="90"/>
      <c r="L2905" s="90"/>
      <c r="M2905" s="90"/>
      <c r="N2905" s="90"/>
      <c r="O2905" s="90"/>
      <c r="P2905" s="90"/>
      <c r="Q2905" s="90"/>
      <c r="R2905" s="90"/>
    </row>
    <row r="2906">
      <c r="A2906" s="89" t="s">
        <v>3013</v>
      </c>
      <c r="B2906" s="90">
        <v>900.0</v>
      </c>
      <c r="C2906" s="90">
        <v>22706.0</v>
      </c>
      <c r="D2906" s="90" t="s">
        <v>79</v>
      </c>
      <c r="E2906" s="92">
        <v>1.0</v>
      </c>
      <c r="F2906" s="92">
        <v>0.832688690998318</v>
      </c>
      <c r="G2906" s="92">
        <v>0.289444184090446</v>
      </c>
      <c r="H2906" s="92">
        <v>0.0746029847630041</v>
      </c>
      <c r="I2906" s="93">
        <v>100.0</v>
      </c>
      <c r="J2906" s="90"/>
      <c r="K2906" s="90"/>
      <c r="L2906" s="90"/>
      <c r="M2906" s="90"/>
      <c r="N2906" s="90"/>
      <c r="O2906" s="90"/>
      <c r="P2906" s="90"/>
      <c r="Q2906" s="90"/>
      <c r="R2906" s="90"/>
    </row>
    <row r="2907">
      <c r="A2907" s="89" t="s">
        <v>3014</v>
      </c>
      <c r="B2907" s="90">
        <v>900.0</v>
      </c>
      <c r="C2907" s="90">
        <v>22706.0</v>
      </c>
      <c r="D2907" s="90" t="s">
        <v>79</v>
      </c>
      <c r="E2907" s="92">
        <v>1.0</v>
      </c>
      <c r="F2907" s="92">
        <v>0.832688690998318</v>
      </c>
      <c r="G2907" s="92">
        <v>0.289444184090446</v>
      </c>
      <c r="H2907" s="92">
        <v>0.0746029847630041</v>
      </c>
      <c r="I2907" s="93">
        <v>100.0</v>
      </c>
      <c r="J2907" s="90"/>
      <c r="K2907" s="90"/>
      <c r="L2907" s="90"/>
      <c r="M2907" s="90"/>
      <c r="N2907" s="90"/>
      <c r="O2907" s="90"/>
      <c r="P2907" s="90"/>
      <c r="Q2907" s="90"/>
      <c r="R2907" s="90"/>
    </row>
    <row r="2908">
      <c r="A2908" s="89" t="s">
        <v>3015</v>
      </c>
      <c r="B2908" s="90">
        <v>900.0</v>
      </c>
      <c r="C2908" s="90">
        <v>22936.0</v>
      </c>
      <c r="D2908" s="90" t="s">
        <v>79</v>
      </c>
      <c r="E2908" s="92">
        <v>1.0</v>
      </c>
      <c r="F2908" s="92">
        <v>0.843440171989281</v>
      </c>
      <c r="G2908" s="92">
        <v>0.297453495813382</v>
      </c>
      <c r="H2908" s="92">
        <v>0.0753161443085255</v>
      </c>
      <c r="I2908" s="93">
        <v>100.0</v>
      </c>
      <c r="J2908" s="90"/>
      <c r="K2908" s="90"/>
      <c r="L2908" s="90"/>
      <c r="M2908" s="90"/>
      <c r="N2908" s="90"/>
      <c r="O2908" s="90"/>
      <c r="P2908" s="90"/>
      <c r="Q2908" s="90"/>
      <c r="R2908" s="90"/>
    </row>
    <row r="2909">
      <c r="A2909" s="89" t="s">
        <v>3016</v>
      </c>
      <c r="B2909" s="90">
        <v>900.0</v>
      </c>
      <c r="C2909" s="90">
        <v>22936.0</v>
      </c>
      <c r="D2909" s="90" t="s">
        <v>79</v>
      </c>
      <c r="E2909" s="92">
        <v>1.0</v>
      </c>
      <c r="F2909" s="92">
        <v>0.843440171989281</v>
      </c>
      <c r="G2909" s="92">
        <v>0.297453495813382</v>
      </c>
      <c r="H2909" s="92">
        <v>0.0753161443085255</v>
      </c>
      <c r="I2909" s="93">
        <v>100.0</v>
      </c>
      <c r="J2909" s="90"/>
      <c r="K2909" s="90"/>
      <c r="L2909" s="90"/>
      <c r="M2909" s="90"/>
      <c r="N2909" s="90"/>
      <c r="O2909" s="90"/>
      <c r="P2909" s="90"/>
      <c r="Q2909" s="90"/>
      <c r="R2909" s="90"/>
    </row>
    <row r="2910">
      <c r="A2910" s="89" t="s">
        <v>3017</v>
      </c>
      <c r="B2910" s="90">
        <v>900.0</v>
      </c>
      <c r="C2910" s="90">
        <v>22241.0</v>
      </c>
      <c r="D2910" s="90" t="s">
        <v>79</v>
      </c>
      <c r="E2910" s="92">
        <v>0.999999999999999</v>
      </c>
      <c r="F2910" s="92">
        <v>0.851018066224055</v>
      </c>
      <c r="G2910" s="92">
        <v>0.287113699950797</v>
      </c>
      <c r="H2910" s="92">
        <v>0.0749088952016451</v>
      </c>
      <c r="I2910" s="93">
        <v>100.0</v>
      </c>
      <c r="J2910" s="90"/>
      <c r="K2910" s="90"/>
      <c r="L2910" s="90"/>
      <c r="M2910" s="90"/>
      <c r="N2910" s="90"/>
      <c r="O2910" s="90"/>
      <c r="P2910" s="90"/>
      <c r="Q2910" s="90"/>
      <c r="R2910" s="90"/>
    </row>
    <row r="2911">
      <c r="A2911" s="89" t="s">
        <v>3018</v>
      </c>
      <c r="B2911" s="90">
        <v>900.0</v>
      </c>
      <c r="C2911" s="90">
        <v>22241.0</v>
      </c>
      <c r="D2911" s="90" t="s">
        <v>79</v>
      </c>
      <c r="E2911" s="92">
        <v>0.999999999999999</v>
      </c>
      <c r="F2911" s="92">
        <v>0.851018066224055</v>
      </c>
      <c r="G2911" s="92">
        <v>0.287113699950797</v>
      </c>
      <c r="H2911" s="92">
        <v>0.0749088952016451</v>
      </c>
      <c r="I2911" s="93">
        <v>100.0</v>
      </c>
      <c r="J2911" s="90"/>
      <c r="K2911" s="90"/>
      <c r="L2911" s="90"/>
      <c r="M2911" s="90"/>
      <c r="N2911" s="90"/>
      <c r="O2911" s="90"/>
      <c r="P2911" s="90"/>
      <c r="Q2911" s="90"/>
      <c r="R2911" s="90"/>
    </row>
    <row r="2912">
      <c r="A2912" s="89" t="s">
        <v>3019</v>
      </c>
      <c r="B2912" s="90">
        <v>900.0</v>
      </c>
      <c r="C2912" s="90">
        <v>22732.0</v>
      </c>
      <c r="D2912" s="90" t="s">
        <v>79</v>
      </c>
      <c r="E2912" s="92">
        <v>0.999999999999998</v>
      </c>
      <c r="F2912" s="92">
        <v>0.847222119048554</v>
      </c>
      <c r="G2912" s="92">
        <v>0.291206992836639</v>
      </c>
      <c r="H2912" s="92">
        <v>0.0745148650869272</v>
      </c>
      <c r="I2912" s="93">
        <v>100.0</v>
      </c>
      <c r="J2912" s="90"/>
      <c r="K2912" s="90"/>
      <c r="L2912" s="90"/>
      <c r="M2912" s="90"/>
      <c r="N2912" s="90"/>
      <c r="O2912" s="90"/>
      <c r="P2912" s="90"/>
      <c r="Q2912" s="90"/>
      <c r="R2912" s="90"/>
    </row>
    <row r="2913">
      <c r="A2913" s="89" t="s">
        <v>3020</v>
      </c>
      <c r="B2913" s="90">
        <v>900.0</v>
      </c>
      <c r="C2913" s="90">
        <v>22732.0</v>
      </c>
      <c r="D2913" s="90" t="s">
        <v>79</v>
      </c>
      <c r="E2913" s="92">
        <v>0.999999999999998</v>
      </c>
      <c r="F2913" s="92">
        <v>0.847222119048554</v>
      </c>
      <c r="G2913" s="92">
        <v>0.291206992836639</v>
      </c>
      <c r="H2913" s="92">
        <v>0.0745148650869272</v>
      </c>
      <c r="I2913" s="93">
        <v>100.0</v>
      </c>
      <c r="J2913" s="90"/>
      <c r="K2913" s="90"/>
      <c r="L2913" s="90"/>
      <c r="M2913" s="90"/>
      <c r="N2913" s="90"/>
      <c r="O2913" s="90"/>
      <c r="P2913" s="90"/>
      <c r="Q2913" s="90"/>
      <c r="R2913" s="90"/>
    </row>
    <row r="2914">
      <c r="A2914" s="89" t="s">
        <v>3021</v>
      </c>
      <c r="B2914" s="90">
        <v>900.0</v>
      </c>
      <c r="C2914" s="90">
        <v>22492.0</v>
      </c>
      <c r="D2914" s="90" t="s">
        <v>79</v>
      </c>
      <c r="E2914" s="92">
        <v>1.0</v>
      </c>
      <c r="F2914" s="92">
        <v>0.845621482814585</v>
      </c>
      <c r="G2914" s="92">
        <v>0.29115483206769</v>
      </c>
      <c r="H2914" s="92">
        <v>0.0754021757960079</v>
      </c>
      <c r="I2914" s="93">
        <v>100.0</v>
      </c>
      <c r="J2914" s="90"/>
      <c r="K2914" s="90"/>
      <c r="L2914" s="90"/>
      <c r="M2914" s="90"/>
      <c r="N2914" s="90"/>
      <c r="O2914" s="90"/>
      <c r="P2914" s="90"/>
      <c r="Q2914" s="90"/>
      <c r="R2914" s="90"/>
    </row>
    <row r="2915">
      <c r="A2915" s="89" t="s">
        <v>3022</v>
      </c>
      <c r="B2915" s="90">
        <v>900.0</v>
      </c>
      <c r="C2915" s="90">
        <v>22492.0</v>
      </c>
      <c r="D2915" s="90" t="s">
        <v>79</v>
      </c>
      <c r="E2915" s="92">
        <v>1.0</v>
      </c>
      <c r="F2915" s="92">
        <v>0.845621482814585</v>
      </c>
      <c r="G2915" s="92">
        <v>0.29115483206769</v>
      </c>
      <c r="H2915" s="92">
        <v>0.0754021757960079</v>
      </c>
      <c r="I2915" s="93">
        <v>100.0</v>
      </c>
      <c r="J2915" s="90"/>
      <c r="K2915" s="90"/>
      <c r="L2915" s="90"/>
      <c r="M2915" s="90"/>
      <c r="N2915" s="90"/>
      <c r="O2915" s="90"/>
      <c r="P2915" s="90"/>
      <c r="Q2915" s="90"/>
      <c r="R2915" s="90"/>
    </row>
    <row r="2916">
      <c r="A2916" s="89" t="s">
        <v>3023</v>
      </c>
      <c r="B2916" s="90">
        <v>900.0</v>
      </c>
      <c r="C2916" s="90">
        <v>22458.0</v>
      </c>
      <c r="D2916" s="90" t="s">
        <v>79</v>
      </c>
      <c r="E2916" s="92">
        <v>1.0</v>
      </c>
      <c r="F2916" s="92">
        <v>0.837460325906015</v>
      </c>
      <c r="G2916" s="92">
        <v>0.278900818138104</v>
      </c>
      <c r="H2916" s="92">
        <v>0.073867633549612</v>
      </c>
      <c r="I2916" s="93">
        <v>100.0</v>
      </c>
      <c r="J2916" s="90"/>
      <c r="K2916" s="90"/>
      <c r="L2916" s="90"/>
      <c r="M2916" s="90"/>
      <c r="N2916" s="90"/>
      <c r="O2916" s="90"/>
      <c r="P2916" s="90"/>
      <c r="Q2916" s="90"/>
      <c r="R2916" s="90"/>
    </row>
    <row r="2917">
      <c r="A2917" s="89" t="s">
        <v>3024</v>
      </c>
      <c r="B2917" s="90">
        <v>900.0</v>
      </c>
      <c r="C2917" s="90">
        <v>22458.0</v>
      </c>
      <c r="D2917" s="90" t="s">
        <v>79</v>
      </c>
      <c r="E2917" s="92">
        <v>1.0</v>
      </c>
      <c r="F2917" s="92">
        <v>0.837460325906015</v>
      </c>
      <c r="G2917" s="92">
        <v>0.278900818138104</v>
      </c>
      <c r="H2917" s="92">
        <v>0.073867633549612</v>
      </c>
      <c r="I2917" s="93">
        <v>100.0</v>
      </c>
      <c r="J2917" s="90"/>
      <c r="K2917" s="90"/>
      <c r="L2917" s="90"/>
      <c r="M2917" s="90"/>
      <c r="N2917" s="90"/>
      <c r="O2917" s="90"/>
      <c r="P2917" s="90"/>
      <c r="Q2917" s="90"/>
      <c r="R2917" s="90"/>
    </row>
    <row r="2918">
      <c r="A2918" s="89" t="s">
        <v>3025</v>
      </c>
      <c r="B2918" s="90">
        <v>900.0</v>
      </c>
      <c r="C2918" s="90">
        <v>22637.0</v>
      </c>
      <c r="D2918" s="90" t="s">
        <v>79</v>
      </c>
      <c r="E2918" s="92">
        <v>0.999999999999998</v>
      </c>
      <c r="F2918" s="92">
        <v>0.848238467457221</v>
      </c>
      <c r="G2918" s="92">
        <v>0.300112712652646</v>
      </c>
      <c r="H2918" s="92">
        <v>0.0755120681245785</v>
      </c>
      <c r="I2918" s="93">
        <v>100.0</v>
      </c>
      <c r="J2918" s="90"/>
      <c r="K2918" s="90"/>
      <c r="L2918" s="90"/>
      <c r="M2918" s="90"/>
      <c r="N2918" s="90"/>
      <c r="O2918" s="90"/>
      <c r="P2918" s="90"/>
      <c r="Q2918" s="90"/>
      <c r="R2918" s="90"/>
    </row>
    <row r="2919">
      <c r="A2919" s="89" t="s">
        <v>3026</v>
      </c>
      <c r="B2919" s="90">
        <v>900.0</v>
      </c>
      <c r="C2919" s="90">
        <v>22637.0</v>
      </c>
      <c r="D2919" s="90" t="s">
        <v>79</v>
      </c>
      <c r="E2919" s="92">
        <v>0.999999999999998</v>
      </c>
      <c r="F2919" s="92">
        <v>0.848238467457221</v>
      </c>
      <c r="G2919" s="92">
        <v>0.300112712652646</v>
      </c>
      <c r="H2919" s="92">
        <v>0.0755120681245785</v>
      </c>
      <c r="I2919" s="93">
        <v>100.0</v>
      </c>
      <c r="J2919" s="90"/>
      <c r="K2919" s="90"/>
      <c r="L2919" s="90"/>
      <c r="M2919" s="90"/>
      <c r="N2919" s="90"/>
      <c r="O2919" s="90"/>
      <c r="P2919" s="90"/>
      <c r="Q2919" s="90"/>
      <c r="R2919" s="90"/>
    </row>
    <row r="2920">
      <c r="A2920" s="89" t="s">
        <v>3027</v>
      </c>
      <c r="B2920" s="90">
        <v>900.0</v>
      </c>
      <c r="C2920" s="90">
        <v>22688.0</v>
      </c>
      <c r="D2920" s="90" t="s">
        <v>79</v>
      </c>
      <c r="E2920" s="92">
        <v>1.0</v>
      </c>
      <c r="F2920" s="92">
        <v>0.838921753816981</v>
      </c>
      <c r="G2920" s="92">
        <v>0.283830400858681</v>
      </c>
      <c r="H2920" s="92">
        <v>0.0736269887999124</v>
      </c>
      <c r="I2920" s="93">
        <v>100.0</v>
      </c>
      <c r="J2920" s="90"/>
      <c r="K2920" s="90"/>
      <c r="L2920" s="90"/>
      <c r="M2920" s="90"/>
      <c r="N2920" s="90"/>
      <c r="O2920" s="90"/>
      <c r="P2920" s="90"/>
      <c r="Q2920" s="90"/>
      <c r="R2920" s="90"/>
    </row>
    <row r="2921">
      <c r="A2921" s="89" t="s">
        <v>3028</v>
      </c>
      <c r="B2921" s="90">
        <v>900.0</v>
      </c>
      <c r="C2921" s="90">
        <v>22688.0</v>
      </c>
      <c r="D2921" s="90" t="s">
        <v>79</v>
      </c>
      <c r="E2921" s="92">
        <v>1.0</v>
      </c>
      <c r="F2921" s="92">
        <v>0.838921753816981</v>
      </c>
      <c r="G2921" s="92">
        <v>0.283830400858681</v>
      </c>
      <c r="H2921" s="92">
        <v>0.0736269887999124</v>
      </c>
      <c r="I2921" s="93">
        <v>100.0</v>
      </c>
      <c r="J2921" s="90"/>
      <c r="K2921" s="90"/>
      <c r="L2921" s="90"/>
      <c r="M2921" s="90"/>
      <c r="N2921" s="90"/>
      <c r="O2921" s="90"/>
      <c r="P2921" s="90"/>
      <c r="Q2921" s="90"/>
      <c r="R2921" s="90"/>
    </row>
    <row r="2922">
      <c r="A2922" s="89" t="s">
        <v>3029</v>
      </c>
      <c r="B2922" s="90">
        <v>900.0</v>
      </c>
      <c r="C2922" s="90">
        <v>22624.0</v>
      </c>
      <c r="D2922" s="90" t="s">
        <v>79</v>
      </c>
      <c r="E2922" s="92">
        <v>0.999999999999999</v>
      </c>
      <c r="F2922" s="92">
        <v>0.832618691328772</v>
      </c>
      <c r="G2922" s="92">
        <v>0.289218144824549</v>
      </c>
      <c r="H2922" s="92">
        <v>0.0750537028646504</v>
      </c>
      <c r="I2922" s="93">
        <v>100.0</v>
      </c>
      <c r="J2922" s="90"/>
      <c r="K2922" s="90"/>
      <c r="L2922" s="90"/>
      <c r="M2922" s="90"/>
      <c r="N2922" s="90"/>
      <c r="O2922" s="90"/>
      <c r="P2922" s="90"/>
      <c r="Q2922" s="90"/>
      <c r="R2922" s="90"/>
    </row>
    <row r="2923">
      <c r="A2923" s="89" t="s">
        <v>3030</v>
      </c>
      <c r="B2923" s="90">
        <v>900.0</v>
      </c>
      <c r="C2923" s="90">
        <v>22624.0</v>
      </c>
      <c r="D2923" s="90" t="s">
        <v>79</v>
      </c>
      <c r="E2923" s="92">
        <v>0.999999999999999</v>
      </c>
      <c r="F2923" s="92">
        <v>0.832618691328772</v>
      </c>
      <c r="G2923" s="92">
        <v>0.289218144824549</v>
      </c>
      <c r="H2923" s="92">
        <v>0.0750537028646504</v>
      </c>
      <c r="I2923" s="93">
        <v>100.0</v>
      </c>
      <c r="J2923" s="90"/>
      <c r="K2923" s="90"/>
      <c r="L2923" s="90"/>
      <c r="M2923" s="90"/>
      <c r="N2923" s="90"/>
      <c r="O2923" s="90"/>
      <c r="P2923" s="90"/>
      <c r="Q2923" s="90"/>
      <c r="R2923" s="90"/>
    </row>
    <row r="2924">
      <c r="A2924" s="89" t="s">
        <v>3031</v>
      </c>
      <c r="B2924" s="90">
        <v>900.0</v>
      </c>
      <c r="C2924" s="90">
        <v>23099.0</v>
      </c>
      <c r="D2924" s="90" t="s">
        <v>79</v>
      </c>
      <c r="E2924" s="92">
        <v>0.999999999999997</v>
      </c>
      <c r="F2924" s="92">
        <v>0.842157656565844</v>
      </c>
      <c r="G2924" s="92">
        <v>0.303945911615044</v>
      </c>
      <c r="H2924" s="92">
        <v>0.0757598781759439</v>
      </c>
      <c r="I2924" s="93">
        <v>100.0</v>
      </c>
      <c r="J2924" s="90"/>
      <c r="K2924" s="90"/>
      <c r="L2924" s="90"/>
      <c r="M2924" s="90"/>
      <c r="N2924" s="90"/>
      <c r="O2924" s="90"/>
      <c r="P2924" s="90"/>
      <c r="Q2924" s="90"/>
      <c r="R2924" s="90"/>
    </row>
    <row r="2925">
      <c r="A2925" s="89" t="s">
        <v>3032</v>
      </c>
      <c r="B2925" s="90">
        <v>900.0</v>
      </c>
      <c r="C2925" s="90">
        <v>23099.0</v>
      </c>
      <c r="D2925" s="90" t="s">
        <v>79</v>
      </c>
      <c r="E2925" s="92">
        <v>0.999999999999997</v>
      </c>
      <c r="F2925" s="92">
        <v>0.842157656565844</v>
      </c>
      <c r="G2925" s="92">
        <v>0.303945911615044</v>
      </c>
      <c r="H2925" s="92">
        <v>0.0757598781759439</v>
      </c>
      <c r="I2925" s="93">
        <v>100.0</v>
      </c>
      <c r="J2925" s="90"/>
      <c r="K2925" s="90"/>
      <c r="L2925" s="90"/>
      <c r="M2925" s="90"/>
      <c r="N2925" s="90"/>
      <c r="O2925" s="90"/>
      <c r="P2925" s="90"/>
      <c r="Q2925" s="90"/>
      <c r="R2925" s="90"/>
    </row>
    <row r="2926">
      <c r="A2926" s="89" t="s">
        <v>3033</v>
      </c>
      <c r="B2926" s="90">
        <v>900.0</v>
      </c>
      <c r="C2926" s="90">
        <v>22730.0</v>
      </c>
      <c r="D2926" s="90" t="s">
        <v>79</v>
      </c>
      <c r="E2926" s="92">
        <v>1.0</v>
      </c>
      <c r="F2926" s="92">
        <v>0.832704534613853</v>
      </c>
      <c r="G2926" s="92">
        <v>0.289767838883281</v>
      </c>
      <c r="H2926" s="92">
        <v>0.0747833500336415</v>
      </c>
      <c r="I2926" s="93">
        <v>100.0</v>
      </c>
      <c r="J2926" s="90"/>
      <c r="K2926" s="90"/>
      <c r="L2926" s="90"/>
      <c r="M2926" s="90"/>
      <c r="N2926" s="90"/>
      <c r="O2926" s="90"/>
      <c r="P2926" s="90"/>
      <c r="Q2926" s="90"/>
      <c r="R2926" s="90"/>
    </row>
    <row r="2927">
      <c r="A2927" s="89" t="s">
        <v>3034</v>
      </c>
      <c r="B2927" s="90">
        <v>900.0</v>
      </c>
      <c r="C2927" s="90">
        <v>22730.0</v>
      </c>
      <c r="D2927" s="90" t="s">
        <v>79</v>
      </c>
      <c r="E2927" s="92">
        <v>1.0</v>
      </c>
      <c r="F2927" s="92">
        <v>0.832704534613853</v>
      </c>
      <c r="G2927" s="92">
        <v>0.289767838883281</v>
      </c>
      <c r="H2927" s="92">
        <v>0.0747833500336415</v>
      </c>
      <c r="I2927" s="93">
        <v>100.0</v>
      </c>
      <c r="J2927" s="90"/>
      <c r="K2927" s="90"/>
      <c r="L2927" s="90"/>
      <c r="M2927" s="90"/>
      <c r="N2927" s="90"/>
      <c r="O2927" s="90"/>
      <c r="P2927" s="90"/>
      <c r="Q2927" s="90"/>
      <c r="R2927" s="90"/>
    </row>
    <row r="2928">
      <c r="A2928" s="89" t="s">
        <v>3035</v>
      </c>
      <c r="B2928" s="90">
        <v>900.0</v>
      </c>
      <c r="C2928" s="90">
        <v>22299.0</v>
      </c>
      <c r="D2928" s="90" t="s">
        <v>79</v>
      </c>
      <c r="E2928" s="92">
        <v>0.999999999999999</v>
      </c>
      <c r="F2928" s="92">
        <v>0.859876956395676</v>
      </c>
      <c r="G2928" s="92">
        <v>0.293188535119692</v>
      </c>
      <c r="H2928" s="92">
        <v>0.0754528535083227</v>
      </c>
      <c r="I2928" s="93">
        <v>100.0</v>
      </c>
      <c r="J2928" s="90"/>
      <c r="K2928" s="90"/>
      <c r="L2928" s="90"/>
      <c r="M2928" s="90"/>
      <c r="N2928" s="90"/>
      <c r="O2928" s="90"/>
      <c r="P2928" s="90"/>
      <c r="Q2928" s="90"/>
      <c r="R2928" s="90"/>
    </row>
    <row r="2929">
      <c r="A2929" s="89" t="s">
        <v>3036</v>
      </c>
      <c r="B2929" s="90">
        <v>900.0</v>
      </c>
      <c r="C2929" s="90">
        <v>22299.0</v>
      </c>
      <c r="D2929" s="90" t="s">
        <v>79</v>
      </c>
      <c r="E2929" s="92">
        <v>0.999999999999999</v>
      </c>
      <c r="F2929" s="92">
        <v>0.859876956395676</v>
      </c>
      <c r="G2929" s="92">
        <v>0.293188535119692</v>
      </c>
      <c r="H2929" s="92">
        <v>0.0754528535083227</v>
      </c>
      <c r="I2929" s="93">
        <v>100.0</v>
      </c>
      <c r="J2929" s="90"/>
      <c r="K2929" s="90"/>
      <c r="L2929" s="90"/>
      <c r="M2929" s="90"/>
      <c r="N2929" s="90"/>
      <c r="O2929" s="90"/>
      <c r="P2929" s="90"/>
      <c r="Q2929" s="90"/>
      <c r="R2929" s="90"/>
    </row>
    <row r="2930">
      <c r="A2930" s="89" t="s">
        <v>3037</v>
      </c>
      <c r="B2930" s="90">
        <v>900.0</v>
      </c>
      <c r="C2930" s="90">
        <v>22377.0</v>
      </c>
      <c r="D2930" s="90" t="s">
        <v>79</v>
      </c>
      <c r="E2930" s="92">
        <v>1.0</v>
      </c>
      <c r="F2930" s="92">
        <v>0.841096572531803</v>
      </c>
      <c r="G2930" s="92">
        <v>0.284778602120414</v>
      </c>
      <c r="H2930" s="92">
        <v>0.0746222094276541</v>
      </c>
      <c r="I2930" s="93">
        <v>100.0</v>
      </c>
      <c r="J2930" s="90"/>
      <c r="K2930" s="90"/>
      <c r="L2930" s="90"/>
      <c r="M2930" s="90"/>
      <c r="N2930" s="90"/>
      <c r="O2930" s="90"/>
      <c r="P2930" s="90"/>
      <c r="Q2930" s="90"/>
      <c r="R2930" s="90"/>
    </row>
    <row r="2931">
      <c r="A2931" s="89" t="s">
        <v>3038</v>
      </c>
      <c r="B2931" s="90">
        <v>900.0</v>
      </c>
      <c r="C2931" s="90">
        <v>22377.0</v>
      </c>
      <c r="D2931" s="90" t="s">
        <v>79</v>
      </c>
      <c r="E2931" s="92">
        <v>1.0</v>
      </c>
      <c r="F2931" s="92">
        <v>0.841096572531803</v>
      </c>
      <c r="G2931" s="92">
        <v>0.284778602120414</v>
      </c>
      <c r="H2931" s="92">
        <v>0.0746222094276541</v>
      </c>
      <c r="I2931" s="93">
        <v>100.0</v>
      </c>
      <c r="J2931" s="90"/>
      <c r="K2931" s="90"/>
      <c r="L2931" s="90"/>
      <c r="M2931" s="90"/>
      <c r="N2931" s="90"/>
      <c r="O2931" s="90"/>
      <c r="P2931" s="90"/>
      <c r="Q2931" s="90"/>
      <c r="R2931" s="90"/>
    </row>
    <row r="2932">
      <c r="A2932" s="89" t="s">
        <v>3039</v>
      </c>
      <c r="B2932" s="90">
        <v>900.0</v>
      </c>
      <c r="C2932" s="90">
        <v>22553.0</v>
      </c>
      <c r="D2932" s="90" t="s">
        <v>79</v>
      </c>
      <c r="E2932" s="92">
        <v>0.999999999999999</v>
      </c>
      <c r="F2932" s="92">
        <v>0.846206961263701</v>
      </c>
      <c r="G2932" s="92">
        <v>0.291173328372658</v>
      </c>
      <c r="H2932" s="92">
        <v>0.0749610841874179</v>
      </c>
      <c r="I2932" s="93">
        <v>100.0</v>
      </c>
      <c r="J2932" s="90"/>
      <c r="K2932" s="90"/>
      <c r="L2932" s="90"/>
      <c r="M2932" s="90"/>
      <c r="N2932" s="90"/>
      <c r="O2932" s="90"/>
      <c r="P2932" s="90"/>
      <c r="Q2932" s="90"/>
      <c r="R2932" s="90"/>
    </row>
    <row r="2933">
      <c r="A2933" s="89" t="s">
        <v>3040</v>
      </c>
      <c r="B2933" s="90">
        <v>900.0</v>
      </c>
      <c r="C2933" s="90">
        <v>22553.0</v>
      </c>
      <c r="D2933" s="90" t="s">
        <v>79</v>
      </c>
      <c r="E2933" s="92">
        <v>0.999999999999999</v>
      </c>
      <c r="F2933" s="92">
        <v>0.846206961263701</v>
      </c>
      <c r="G2933" s="92">
        <v>0.291173328372658</v>
      </c>
      <c r="H2933" s="92">
        <v>0.0749610841874179</v>
      </c>
      <c r="I2933" s="93">
        <v>100.0</v>
      </c>
      <c r="J2933" s="90"/>
      <c r="K2933" s="90"/>
      <c r="L2933" s="90"/>
      <c r="M2933" s="90"/>
      <c r="N2933" s="90"/>
      <c r="O2933" s="90"/>
      <c r="P2933" s="90"/>
      <c r="Q2933" s="90"/>
      <c r="R2933" s="90"/>
    </row>
    <row r="2934">
      <c r="A2934" s="89" t="s">
        <v>3041</v>
      </c>
      <c r="B2934" s="90">
        <v>900.0</v>
      </c>
      <c r="C2934" s="90">
        <v>23253.0</v>
      </c>
      <c r="D2934" s="90" t="s">
        <v>79</v>
      </c>
      <c r="E2934" s="92">
        <v>1.0</v>
      </c>
      <c r="F2934" s="92">
        <v>0.82831811619793</v>
      </c>
      <c r="G2934" s="92">
        <v>0.294352881957638</v>
      </c>
      <c r="H2934" s="92">
        <v>0.0741063144749265</v>
      </c>
      <c r="I2934" s="93">
        <v>100.0</v>
      </c>
      <c r="J2934" s="90"/>
      <c r="K2934" s="90"/>
      <c r="L2934" s="90"/>
      <c r="M2934" s="90"/>
      <c r="N2934" s="90"/>
      <c r="O2934" s="90"/>
      <c r="P2934" s="90"/>
      <c r="Q2934" s="90"/>
      <c r="R2934" s="90"/>
    </row>
    <row r="2935">
      <c r="A2935" s="89" t="s">
        <v>3042</v>
      </c>
      <c r="B2935" s="90">
        <v>900.0</v>
      </c>
      <c r="C2935" s="90">
        <v>23253.0</v>
      </c>
      <c r="D2935" s="90" t="s">
        <v>79</v>
      </c>
      <c r="E2935" s="92">
        <v>1.0</v>
      </c>
      <c r="F2935" s="92">
        <v>0.82831811619793</v>
      </c>
      <c r="G2935" s="92">
        <v>0.294352881957638</v>
      </c>
      <c r="H2935" s="92">
        <v>0.0741063144749265</v>
      </c>
      <c r="I2935" s="93">
        <v>100.0</v>
      </c>
      <c r="J2935" s="90"/>
      <c r="K2935" s="90"/>
      <c r="L2935" s="90"/>
      <c r="M2935" s="90"/>
      <c r="N2935" s="90"/>
      <c r="O2935" s="90"/>
      <c r="P2935" s="90"/>
      <c r="Q2935" s="90"/>
      <c r="R2935" s="90"/>
    </row>
    <row r="2936">
      <c r="A2936" s="89" t="s">
        <v>3043</v>
      </c>
      <c r="B2936" s="90">
        <v>900.0</v>
      </c>
      <c r="C2936" s="90">
        <v>23063.0</v>
      </c>
      <c r="D2936" s="90" t="s">
        <v>79</v>
      </c>
      <c r="E2936" s="92">
        <v>1.0</v>
      </c>
      <c r="F2936" s="92">
        <v>0.852487884429684</v>
      </c>
      <c r="G2936" s="92">
        <v>0.299000063970465</v>
      </c>
      <c r="H2936" s="92">
        <v>0.0751018091801132</v>
      </c>
      <c r="I2936" s="93">
        <v>100.0</v>
      </c>
      <c r="J2936" s="90"/>
      <c r="K2936" s="90"/>
      <c r="L2936" s="90"/>
      <c r="M2936" s="90"/>
      <c r="N2936" s="90"/>
      <c r="O2936" s="90"/>
      <c r="P2936" s="90"/>
      <c r="Q2936" s="90"/>
      <c r="R2936" s="90"/>
    </row>
    <row r="2937">
      <c r="A2937" s="89" t="s">
        <v>3044</v>
      </c>
      <c r="B2937" s="90">
        <v>900.0</v>
      </c>
      <c r="C2937" s="90">
        <v>23063.0</v>
      </c>
      <c r="D2937" s="90" t="s">
        <v>79</v>
      </c>
      <c r="E2937" s="92">
        <v>1.0</v>
      </c>
      <c r="F2937" s="92">
        <v>0.852487884429684</v>
      </c>
      <c r="G2937" s="92">
        <v>0.299000063970465</v>
      </c>
      <c r="H2937" s="92">
        <v>0.0751018091801132</v>
      </c>
      <c r="I2937" s="93">
        <v>100.0</v>
      </c>
      <c r="J2937" s="90"/>
      <c r="K2937" s="90"/>
      <c r="L2937" s="90"/>
      <c r="M2937" s="90"/>
      <c r="N2937" s="90"/>
      <c r="O2937" s="90"/>
      <c r="P2937" s="90"/>
      <c r="Q2937" s="90"/>
      <c r="R2937" s="90"/>
    </row>
    <row r="2938">
      <c r="A2938" s="89" t="s">
        <v>3045</v>
      </c>
      <c r="B2938" s="90">
        <v>900.0</v>
      </c>
      <c r="C2938" s="90">
        <v>22856.0</v>
      </c>
      <c r="D2938" s="90" t="s">
        <v>79</v>
      </c>
      <c r="E2938" s="92">
        <v>1.0</v>
      </c>
      <c r="F2938" s="92">
        <v>0.847480730843192</v>
      </c>
      <c r="G2938" s="92">
        <v>0.297199254350926</v>
      </c>
      <c r="H2938" s="92">
        <v>0.0751429040989468</v>
      </c>
      <c r="I2938" s="93">
        <v>100.0</v>
      </c>
      <c r="J2938" s="90"/>
      <c r="K2938" s="90"/>
      <c r="L2938" s="90"/>
      <c r="M2938" s="90"/>
      <c r="N2938" s="90"/>
      <c r="O2938" s="90"/>
      <c r="P2938" s="90"/>
      <c r="Q2938" s="90"/>
      <c r="R2938" s="90"/>
    </row>
    <row r="2939">
      <c r="A2939" s="89" t="s">
        <v>3046</v>
      </c>
      <c r="B2939" s="90">
        <v>900.0</v>
      </c>
      <c r="C2939" s="90">
        <v>22856.0</v>
      </c>
      <c r="D2939" s="90" t="s">
        <v>79</v>
      </c>
      <c r="E2939" s="92">
        <v>1.0</v>
      </c>
      <c r="F2939" s="92">
        <v>0.847480730843192</v>
      </c>
      <c r="G2939" s="92">
        <v>0.297199254350926</v>
      </c>
      <c r="H2939" s="92">
        <v>0.0751429040989468</v>
      </c>
      <c r="I2939" s="93">
        <v>100.0</v>
      </c>
      <c r="J2939" s="90"/>
      <c r="K2939" s="90"/>
      <c r="L2939" s="90"/>
      <c r="M2939" s="90"/>
      <c r="N2939" s="90"/>
      <c r="O2939" s="90"/>
      <c r="P2939" s="90"/>
      <c r="Q2939" s="90"/>
      <c r="R2939" s="90"/>
    </row>
    <row r="2940">
      <c r="A2940" s="89" t="s">
        <v>3047</v>
      </c>
      <c r="B2940" s="90">
        <v>900.0</v>
      </c>
      <c r="C2940" s="90">
        <v>22887.0</v>
      </c>
      <c r="D2940" s="90" t="s">
        <v>79</v>
      </c>
      <c r="E2940" s="92">
        <v>1.0</v>
      </c>
      <c r="F2940" s="92">
        <v>0.8442854144247</v>
      </c>
      <c r="G2940" s="92">
        <v>0.297965441476439</v>
      </c>
      <c r="H2940" s="92">
        <v>0.0749846268859774</v>
      </c>
      <c r="I2940" s="93">
        <v>100.0</v>
      </c>
      <c r="J2940" s="90"/>
      <c r="K2940" s="90"/>
      <c r="L2940" s="90"/>
      <c r="M2940" s="90"/>
      <c r="N2940" s="90"/>
      <c r="O2940" s="90"/>
      <c r="P2940" s="90"/>
      <c r="Q2940" s="90"/>
      <c r="R2940" s="90"/>
    </row>
    <row r="2941">
      <c r="A2941" s="89" t="s">
        <v>3048</v>
      </c>
      <c r="B2941" s="90">
        <v>900.0</v>
      </c>
      <c r="C2941" s="90">
        <v>22887.0</v>
      </c>
      <c r="D2941" s="90" t="s">
        <v>79</v>
      </c>
      <c r="E2941" s="92">
        <v>1.0</v>
      </c>
      <c r="F2941" s="92">
        <v>0.8442854144247</v>
      </c>
      <c r="G2941" s="92">
        <v>0.297965441476439</v>
      </c>
      <c r="H2941" s="92">
        <v>0.0749846268859774</v>
      </c>
      <c r="I2941" s="93">
        <v>100.0</v>
      </c>
      <c r="J2941" s="90"/>
      <c r="K2941" s="90"/>
      <c r="L2941" s="90"/>
      <c r="M2941" s="90"/>
      <c r="N2941" s="90"/>
      <c r="O2941" s="90"/>
      <c r="P2941" s="90"/>
      <c r="Q2941" s="90"/>
      <c r="R2941" s="90"/>
    </row>
    <row r="2942">
      <c r="A2942" s="89" t="s">
        <v>3049</v>
      </c>
      <c r="B2942" s="90">
        <v>900.0</v>
      </c>
      <c r="C2942" s="90">
        <v>23202.0</v>
      </c>
      <c r="D2942" s="90" t="s">
        <v>79</v>
      </c>
      <c r="E2942" s="92">
        <v>0.999999999999999</v>
      </c>
      <c r="F2942" s="92">
        <v>0.836763435866435</v>
      </c>
      <c r="G2942" s="92">
        <v>0.296995287424989</v>
      </c>
      <c r="H2942" s="92">
        <v>0.0745451232995437</v>
      </c>
      <c r="I2942" s="93">
        <v>100.0</v>
      </c>
      <c r="J2942" s="90"/>
      <c r="K2942" s="90"/>
      <c r="L2942" s="90"/>
      <c r="M2942" s="90"/>
      <c r="N2942" s="90"/>
      <c r="O2942" s="90"/>
      <c r="P2942" s="90"/>
      <c r="Q2942" s="90"/>
      <c r="R2942" s="90"/>
    </row>
    <row r="2943">
      <c r="A2943" s="89" t="s">
        <v>3050</v>
      </c>
      <c r="B2943" s="90">
        <v>900.0</v>
      </c>
      <c r="C2943" s="90">
        <v>23202.0</v>
      </c>
      <c r="D2943" s="90" t="s">
        <v>79</v>
      </c>
      <c r="E2943" s="92">
        <v>0.999999999999999</v>
      </c>
      <c r="F2943" s="92">
        <v>0.836763435866435</v>
      </c>
      <c r="G2943" s="92">
        <v>0.296995287424989</v>
      </c>
      <c r="H2943" s="92">
        <v>0.0745451232995437</v>
      </c>
      <c r="I2943" s="93">
        <v>100.0</v>
      </c>
      <c r="J2943" s="90"/>
      <c r="K2943" s="90"/>
      <c r="L2943" s="90"/>
      <c r="M2943" s="90"/>
      <c r="N2943" s="90"/>
      <c r="O2943" s="90"/>
      <c r="P2943" s="90"/>
      <c r="Q2943" s="90"/>
      <c r="R2943" s="90"/>
    </row>
    <row r="2944">
      <c r="A2944" s="89" t="s">
        <v>3051</v>
      </c>
      <c r="B2944" s="90">
        <v>900.0</v>
      </c>
      <c r="C2944" s="90">
        <v>23415.0</v>
      </c>
      <c r="D2944" s="90" t="s">
        <v>79</v>
      </c>
      <c r="E2944" s="92">
        <v>0.999999999999998</v>
      </c>
      <c r="F2944" s="92">
        <v>0.842456597645699</v>
      </c>
      <c r="G2944" s="92">
        <v>0.308790889991017</v>
      </c>
      <c r="H2944" s="92">
        <v>0.075264403256867</v>
      </c>
      <c r="I2944" s="93">
        <v>100.0</v>
      </c>
      <c r="J2944" s="90"/>
      <c r="K2944" s="90"/>
      <c r="L2944" s="90"/>
      <c r="M2944" s="90"/>
      <c r="N2944" s="90"/>
      <c r="O2944" s="90"/>
      <c r="P2944" s="90"/>
      <c r="Q2944" s="90"/>
      <c r="R2944" s="90"/>
    </row>
    <row r="2945">
      <c r="A2945" s="89" t="s">
        <v>3052</v>
      </c>
      <c r="B2945" s="90">
        <v>900.0</v>
      </c>
      <c r="C2945" s="90">
        <v>23415.0</v>
      </c>
      <c r="D2945" s="90" t="s">
        <v>79</v>
      </c>
      <c r="E2945" s="92">
        <v>0.999999999999998</v>
      </c>
      <c r="F2945" s="92">
        <v>0.842456597645699</v>
      </c>
      <c r="G2945" s="92">
        <v>0.308790889991017</v>
      </c>
      <c r="H2945" s="92">
        <v>0.075264403256867</v>
      </c>
      <c r="I2945" s="93">
        <v>100.0</v>
      </c>
      <c r="J2945" s="90"/>
      <c r="K2945" s="90"/>
      <c r="L2945" s="90"/>
      <c r="M2945" s="90"/>
      <c r="N2945" s="90"/>
      <c r="O2945" s="90"/>
      <c r="P2945" s="90"/>
      <c r="Q2945" s="90"/>
      <c r="R2945" s="90"/>
    </row>
    <row r="2946">
      <c r="A2946" s="89" t="s">
        <v>3053</v>
      </c>
      <c r="B2946" s="90">
        <v>900.0</v>
      </c>
      <c r="C2946" s="90">
        <v>22529.0</v>
      </c>
      <c r="D2946" s="90" t="s">
        <v>79</v>
      </c>
      <c r="E2946" s="92">
        <v>0.999999999999999</v>
      </c>
      <c r="F2946" s="92">
        <v>0.841670975466525</v>
      </c>
      <c r="G2946" s="92">
        <v>0.283986144951187</v>
      </c>
      <c r="H2946" s="92">
        <v>0.0745577425599913</v>
      </c>
      <c r="I2946" s="93">
        <v>100.0</v>
      </c>
      <c r="J2946" s="90"/>
      <c r="K2946" s="90"/>
      <c r="L2946" s="90"/>
      <c r="M2946" s="90"/>
      <c r="N2946" s="90"/>
      <c r="O2946" s="90"/>
      <c r="P2946" s="90"/>
      <c r="Q2946" s="90"/>
      <c r="R2946" s="90"/>
    </row>
    <row r="2947">
      <c r="A2947" s="89" t="s">
        <v>3054</v>
      </c>
      <c r="B2947" s="90">
        <v>900.0</v>
      </c>
      <c r="C2947" s="90">
        <v>22529.0</v>
      </c>
      <c r="D2947" s="90" t="s">
        <v>79</v>
      </c>
      <c r="E2947" s="92">
        <v>0.999999999999999</v>
      </c>
      <c r="F2947" s="92">
        <v>0.841670975466525</v>
      </c>
      <c r="G2947" s="92">
        <v>0.283986144951187</v>
      </c>
      <c r="H2947" s="92">
        <v>0.0745577425599913</v>
      </c>
      <c r="I2947" s="93">
        <v>100.0</v>
      </c>
      <c r="J2947" s="90"/>
      <c r="K2947" s="90"/>
      <c r="L2947" s="90"/>
      <c r="M2947" s="90"/>
      <c r="N2947" s="90"/>
      <c r="O2947" s="90"/>
      <c r="P2947" s="90"/>
      <c r="Q2947" s="90"/>
      <c r="R2947" s="90"/>
    </row>
    <row r="2948">
      <c r="A2948" s="89" t="s">
        <v>3055</v>
      </c>
      <c r="B2948" s="90">
        <v>900.0</v>
      </c>
      <c r="C2948" s="90">
        <v>22597.0</v>
      </c>
      <c r="D2948" s="90" t="s">
        <v>79</v>
      </c>
      <c r="E2948" s="92">
        <v>1.0</v>
      </c>
      <c r="F2948" s="92">
        <v>0.848118145759185</v>
      </c>
      <c r="G2948" s="92">
        <v>0.293510882131373</v>
      </c>
      <c r="H2948" s="92">
        <v>0.0749992060599459</v>
      </c>
      <c r="I2948" s="93">
        <v>100.0</v>
      </c>
      <c r="J2948" s="90"/>
      <c r="K2948" s="90"/>
      <c r="L2948" s="90"/>
      <c r="M2948" s="90"/>
      <c r="N2948" s="90"/>
      <c r="O2948" s="90"/>
      <c r="P2948" s="90"/>
      <c r="Q2948" s="90"/>
      <c r="R2948" s="90"/>
    </row>
    <row r="2949">
      <c r="A2949" s="89" t="s">
        <v>3056</v>
      </c>
      <c r="B2949" s="90">
        <v>900.0</v>
      </c>
      <c r="C2949" s="90">
        <v>22597.0</v>
      </c>
      <c r="D2949" s="90" t="s">
        <v>79</v>
      </c>
      <c r="E2949" s="92">
        <v>1.0</v>
      </c>
      <c r="F2949" s="92">
        <v>0.848118145759185</v>
      </c>
      <c r="G2949" s="92">
        <v>0.293510882131373</v>
      </c>
      <c r="H2949" s="92">
        <v>0.0749992060599459</v>
      </c>
      <c r="I2949" s="93">
        <v>100.0</v>
      </c>
      <c r="J2949" s="90"/>
      <c r="K2949" s="90"/>
      <c r="L2949" s="90"/>
      <c r="M2949" s="90"/>
      <c r="N2949" s="90"/>
      <c r="O2949" s="90"/>
      <c r="P2949" s="90"/>
      <c r="Q2949" s="90"/>
      <c r="R2949" s="90"/>
    </row>
    <row r="2950">
      <c r="A2950" s="89" t="s">
        <v>3057</v>
      </c>
      <c r="B2950" s="90">
        <v>900.0</v>
      </c>
      <c r="C2950" s="90">
        <v>22933.0</v>
      </c>
      <c r="D2950" s="90" t="s">
        <v>79</v>
      </c>
      <c r="E2950" s="92">
        <v>1.0</v>
      </c>
      <c r="F2950" s="92">
        <v>0.845082433738586</v>
      </c>
      <c r="G2950" s="92">
        <v>0.302928945577555</v>
      </c>
      <c r="H2950" s="92">
        <v>0.0753703835142228</v>
      </c>
      <c r="I2950" s="93">
        <v>100.0</v>
      </c>
      <c r="J2950" s="90"/>
      <c r="K2950" s="90"/>
      <c r="L2950" s="90"/>
      <c r="M2950" s="90"/>
      <c r="N2950" s="90"/>
      <c r="O2950" s="90"/>
      <c r="P2950" s="90"/>
      <c r="Q2950" s="90"/>
      <c r="R2950" s="90"/>
    </row>
    <row r="2951">
      <c r="A2951" s="89" t="s">
        <v>3058</v>
      </c>
      <c r="B2951" s="90">
        <v>900.0</v>
      </c>
      <c r="C2951" s="90">
        <v>22933.0</v>
      </c>
      <c r="D2951" s="90" t="s">
        <v>79</v>
      </c>
      <c r="E2951" s="92">
        <v>1.0</v>
      </c>
      <c r="F2951" s="92">
        <v>0.845082433738586</v>
      </c>
      <c r="G2951" s="92">
        <v>0.302928945577555</v>
      </c>
      <c r="H2951" s="92">
        <v>0.0753703835142228</v>
      </c>
      <c r="I2951" s="93">
        <v>100.0</v>
      </c>
      <c r="J2951" s="90"/>
      <c r="K2951" s="90"/>
      <c r="L2951" s="90"/>
      <c r="M2951" s="90"/>
      <c r="N2951" s="90"/>
      <c r="O2951" s="90"/>
      <c r="P2951" s="90"/>
      <c r="Q2951" s="90"/>
      <c r="R2951" s="90"/>
    </row>
    <row r="2952">
      <c r="A2952" s="89" t="s">
        <v>3059</v>
      </c>
      <c r="B2952" s="90">
        <v>900.0</v>
      </c>
      <c r="C2952" s="90">
        <v>22378.0</v>
      </c>
      <c r="D2952" s="90" t="s">
        <v>79</v>
      </c>
      <c r="E2952" s="92">
        <v>0.999999999999999</v>
      </c>
      <c r="F2952" s="92">
        <v>0.845141809793098</v>
      </c>
      <c r="G2952" s="92">
        <v>0.290886875471195</v>
      </c>
      <c r="H2952" s="92">
        <v>0.0748714974660108</v>
      </c>
      <c r="I2952" s="93">
        <v>100.0</v>
      </c>
      <c r="J2952" s="90"/>
      <c r="K2952" s="90"/>
      <c r="L2952" s="90"/>
      <c r="M2952" s="90"/>
      <c r="N2952" s="90"/>
      <c r="O2952" s="90"/>
      <c r="P2952" s="90"/>
      <c r="Q2952" s="90"/>
      <c r="R2952" s="90"/>
    </row>
    <row r="2953">
      <c r="A2953" s="89" t="s">
        <v>3060</v>
      </c>
      <c r="B2953" s="90">
        <v>900.0</v>
      </c>
      <c r="C2953" s="90">
        <v>22378.0</v>
      </c>
      <c r="D2953" s="90" t="s">
        <v>79</v>
      </c>
      <c r="E2953" s="92">
        <v>0.999999999999999</v>
      </c>
      <c r="F2953" s="92">
        <v>0.845141809793098</v>
      </c>
      <c r="G2953" s="92">
        <v>0.290886875471195</v>
      </c>
      <c r="H2953" s="92">
        <v>0.0748714974660108</v>
      </c>
      <c r="I2953" s="93">
        <v>100.0</v>
      </c>
      <c r="J2953" s="90"/>
      <c r="K2953" s="90"/>
      <c r="L2953" s="90"/>
      <c r="M2953" s="90"/>
      <c r="N2953" s="90"/>
      <c r="O2953" s="90"/>
      <c r="P2953" s="90"/>
      <c r="Q2953" s="90"/>
      <c r="R2953" s="90"/>
    </row>
    <row r="2954">
      <c r="A2954" s="89" t="s">
        <v>3061</v>
      </c>
      <c r="B2954" s="90">
        <v>900.0</v>
      </c>
      <c r="C2954" s="90">
        <v>22999.0</v>
      </c>
      <c r="D2954" s="90" t="s">
        <v>79</v>
      </c>
      <c r="E2954" s="92">
        <v>0.999999999999998</v>
      </c>
      <c r="F2954" s="92">
        <v>0.833669553833813</v>
      </c>
      <c r="G2954" s="92">
        <v>0.298017519617613</v>
      </c>
      <c r="H2954" s="92">
        <v>0.0751227854879761</v>
      </c>
      <c r="I2954" s="93">
        <v>100.0</v>
      </c>
      <c r="J2954" s="90"/>
      <c r="K2954" s="90"/>
      <c r="L2954" s="90"/>
      <c r="M2954" s="90"/>
      <c r="N2954" s="90"/>
      <c r="O2954" s="90"/>
      <c r="P2954" s="90"/>
      <c r="Q2954" s="90"/>
      <c r="R2954" s="90"/>
    </row>
    <row r="2955">
      <c r="A2955" s="89" t="s">
        <v>3062</v>
      </c>
      <c r="B2955" s="90">
        <v>900.0</v>
      </c>
      <c r="C2955" s="90">
        <v>22999.0</v>
      </c>
      <c r="D2955" s="90" t="s">
        <v>79</v>
      </c>
      <c r="E2955" s="92">
        <v>0.999999999999998</v>
      </c>
      <c r="F2955" s="92">
        <v>0.833669553833813</v>
      </c>
      <c r="G2955" s="92">
        <v>0.298017519617613</v>
      </c>
      <c r="H2955" s="92">
        <v>0.0751227854879761</v>
      </c>
      <c r="I2955" s="93">
        <v>100.0</v>
      </c>
      <c r="J2955" s="90"/>
      <c r="K2955" s="90"/>
      <c r="L2955" s="90"/>
      <c r="M2955" s="90"/>
      <c r="N2955" s="90"/>
      <c r="O2955" s="90"/>
      <c r="P2955" s="90"/>
      <c r="Q2955" s="90"/>
      <c r="R2955" s="90"/>
    </row>
    <row r="2956">
      <c r="A2956" s="89" t="s">
        <v>3063</v>
      </c>
      <c r="B2956" s="90">
        <v>900.0</v>
      </c>
      <c r="C2956" s="90">
        <v>22224.0</v>
      </c>
      <c r="D2956" s="90" t="s">
        <v>79</v>
      </c>
      <c r="E2956" s="92">
        <v>0.999999999999998</v>
      </c>
      <c r="F2956" s="92">
        <v>0.846941953321468</v>
      </c>
      <c r="G2956" s="92">
        <v>0.295893102629699</v>
      </c>
      <c r="H2956" s="92">
        <v>0.0752499796267162</v>
      </c>
      <c r="I2956" s="93">
        <v>100.0</v>
      </c>
      <c r="J2956" s="90"/>
      <c r="K2956" s="90"/>
      <c r="L2956" s="90"/>
      <c r="M2956" s="90"/>
      <c r="N2956" s="90"/>
      <c r="O2956" s="90"/>
      <c r="P2956" s="90"/>
      <c r="Q2956" s="90"/>
      <c r="R2956" s="90"/>
    </row>
    <row r="2957">
      <c r="A2957" s="89" t="s">
        <v>3064</v>
      </c>
      <c r="B2957" s="90">
        <v>900.0</v>
      </c>
      <c r="C2957" s="90">
        <v>22224.0</v>
      </c>
      <c r="D2957" s="90" t="s">
        <v>79</v>
      </c>
      <c r="E2957" s="92">
        <v>0.999999999999998</v>
      </c>
      <c r="F2957" s="92">
        <v>0.846941953321468</v>
      </c>
      <c r="G2957" s="92">
        <v>0.295893102629699</v>
      </c>
      <c r="H2957" s="92">
        <v>0.0752499796267162</v>
      </c>
      <c r="I2957" s="93">
        <v>100.0</v>
      </c>
      <c r="J2957" s="90"/>
      <c r="K2957" s="90"/>
      <c r="L2957" s="90"/>
      <c r="M2957" s="90"/>
      <c r="N2957" s="90"/>
      <c r="O2957" s="90"/>
      <c r="P2957" s="90"/>
      <c r="Q2957" s="90"/>
      <c r="R2957" s="90"/>
    </row>
    <row r="2958">
      <c r="A2958" s="89" t="s">
        <v>3065</v>
      </c>
      <c r="B2958" s="90">
        <v>900.0</v>
      </c>
      <c r="C2958" s="90">
        <v>22756.0</v>
      </c>
      <c r="D2958" s="90" t="s">
        <v>79</v>
      </c>
      <c r="E2958" s="92">
        <v>0.999999999999999</v>
      </c>
      <c r="F2958" s="92">
        <v>0.836987638334407</v>
      </c>
      <c r="G2958" s="92">
        <v>0.293158710182992</v>
      </c>
      <c r="H2958" s="92">
        <v>0.0748488491077538</v>
      </c>
      <c r="I2958" s="93">
        <v>100.0</v>
      </c>
      <c r="J2958" s="90"/>
      <c r="K2958" s="90"/>
      <c r="L2958" s="90"/>
      <c r="M2958" s="90"/>
      <c r="N2958" s="90"/>
      <c r="O2958" s="90"/>
      <c r="P2958" s="90"/>
      <c r="Q2958" s="90"/>
      <c r="R2958" s="90"/>
    </row>
    <row r="2959">
      <c r="A2959" s="89" t="s">
        <v>3066</v>
      </c>
      <c r="B2959" s="90">
        <v>900.0</v>
      </c>
      <c r="C2959" s="90">
        <v>22756.0</v>
      </c>
      <c r="D2959" s="90" t="s">
        <v>79</v>
      </c>
      <c r="E2959" s="92">
        <v>0.999999999999999</v>
      </c>
      <c r="F2959" s="92">
        <v>0.836987638334407</v>
      </c>
      <c r="G2959" s="92">
        <v>0.293158710182992</v>
      </c>
      <c r="H2959" s="92">
        <v>0.0748488491077538</v>
      </c>
      <c r="I2959" s="93">
        <v>100.0</v>
      </c>
      <c r="J2959" s="90"/>
      <c r="K2959" s="90"/>
      <c r="L2959" s="90"/>
      <c r="M2959" s="90"/>
      <c r="N2959" s="90"/>
      <c r="O2959" s="90"/>
      <c r="P2959" s="90"/>
      <c r="Q2959" s="90"/>
      <c r="R2959" s="90"/>
    </row>
    <row r="2960">
      <c r="A2960" s="89" t="s">
        <v>3067</v>
      </c>
      <c r="B2960" s="90">
        <v>900.0</v>
      </c>
      <c r="C2960" s="90">
        <v>23508.0</v>
      </c>
      <c r="D2960" s="90" t="s">
        <v>79</v>
      </c>
      <c r="E2960" s="92">
        <v>1.0</v>
      </c>
      <c r="F2960" s="92">
        <v>0.835285367811847</v>
      </c>
      <c r="G2960" s="92">
        <v>0.297931924426254</v>
      </c>
      <c r="H2960" s="92">
        <v>0.0741356531569919</v>
      </c>
      <c r="I2960" s="93">
        <v>100.0</v>
      </c>
      <c r="J2960" s="90"/>
      <c r="K2960" s="90"/>
      <c r="L2960" s="90"/>
      <c r="M2960" s="90"/>
      <c r="N2960" s="90"/>
      <c r="O2960" s="90"/>
      <c r="P2960" s="90"/>
      <c r="Q2960" s="90"/>
      <c r="R2960" s="90"/>
    </row>
    <row r="2961">
      <c r="A2961" s="89" t="s">
        <v>3068</v>
      </c>
      <c r="B2961" s="90">
        <v>900.0</v>
      </c>
      <c r="C2961" s="90">
        <v>23508.0</v>
      </c>
      <c r="D2961" s="90" t="s">
        <v>79</v>
      </c>
      <c r="E2961" s="92">
        <v>1.0</v>
      </c>
      <c r="F2961" s="92">
        <v>0.835285367811847</v>
      </c>
      <c r="G2961" s="92">
        <v>0.297931924426254</v>
      </c>
      <c r="H2961" s="92">
        <v>0.0741356531569919</v>
      </c>
      <c r="I2961" s="93">
        <v>100.0</v>
      </c>
      <c r="J2961" s="90"/>
      <c r="K2961" s="90"/>
      <c r="L2961" s="90"/>
      <c r="M2961" s="90"/>
      <c r="N2961" s="90"/>
      <c r="O2961" s="90"/>
      <c r="P2961" s="90"/>
      <c r="Q2961" s="90"/>
      <c r="R2961" s="90"/>
    </row>
    <row r="2962">
      <c r="A2962" s="89" t="s">
        <v>3069</v>
      </c>
      <c r="B2962" s="90">
        <v>900.0</v>
      </c>
      <c r="C2962" s="90">
        <v>22838.0</v>
      </c>
      <c r="D2962" s="90" t="s">
        <v>79</v>
      </c>
      <c r="E2962" s="92">
        <v>0.999999999999999</v>
      </c>
      <c r="F2962" s="92">
        <v>0.854804303309781</v>
      </c>
      <c r="G2962" s="92">
        <v>0.305575334158907</v>
      </c>
      <c r="H2962" s="92">
        <v>0.0765850473586449</v>
      </c>
      <c r="I2962" s="93">
        <v>100.0</v>
      </c>
      <c r="J2962" s="90"/>
      <c r="K2962" s="90"/>
      <c r="L2962" s="90"/>
      <c r="M2962" s="90"/>
      <c r="N2962" s="90"/>
      <c r="O2962" s="90"/>
      <c r="P2962" s="90"/>
      <c r="Q2962" s="90"/>
      <c r="R2962" s="90"/>
    </row>
    <row r="2963">
      <c r="A2963" s="89" t="s">
        <v>3070</v>
      </c>
      <c r="B2963" s="90">
        <v>900.0</v>
      </c>
      <c r="C2963" s="90">
        <v>22838.0</v>
      </c>
      <c r="D2963" s="90" t="s">
        <v>79</v>
      </c>
      <c r="E2963" s="92">
        <v>0.999999999999999</v>
      </c>
      <c r="F2963" s="92">
        <v>0.854804303309781</v>
      </c>
      <c r="G2963" s="92">
        <v>0.305575334158907</v>
      </c>
      <c r="H2963" s="92">
        <v>0.0765850473586449</v>
      </c>
      <c r="I2963" s="93">
        <v>100.0</v>
      </c>
      <c r="J2963" s="90"/>
      <c r="K2963" s="90"/>
      <c r="L2963" s="90"/>
      <c r="M2963" s="90"/>
      <c r="N2963" s="90"/>
      <c r="O2963" s="90"/>
      <c r="P2963" s="90"/>
      <c r="Q2963" s="90"/>
      <c r="R2963" s="90"/>
    </row>
    <row r="2964">
      <c r="A2964" s="89" t="s">
        <v>3071</v>
      </c>
      <c r="B2964" s="90">
        <v>900.0</v>
      </c>
      <c r="C2964" s="90">
        <v>22553.0</v>
      </c>
      <c r="D2964" s="90" t="s">
        <v>79</v>
      </c>
      <c r="E2964" s="92">
        <v>0.999999999999999</v>
      </c>
      <c r="F2964" s="92">
        <v>0.84615763137672</v>
      </c>
      <c r="G2964" s="92">
        <v>0.287305353377631</v>
      </c>
      <c r="H2964" s="92">
        <v>0.0744159249597858</v>
      </c>
      <c r="I2964" s="93">
        <v>100.0</v>
      </c>
      <c r="J2964" s="90"/>
      <c r="K2964" s="90"/>
      <c r="L2964" s="90"/>
      <c r="M2964" s="90"/>
      <c r="N2964" s="90"/>
      <c r="O2964" s="90"/>
      <c r="P2964" s="90"/>
      <c r="Q2964" s="90"/>
      <c r="R2964" s="90"/>
    </row>
    <row r="2965">
      <c r="A2965" s="89" t="s">
        <v>3072</v>
      </c>
      <c r="B2965" s="90">
        <v>900.0</v>
      </c>
      <c r="C2965" s="90">
        <v>22553.0</v>
      </c>
      <c r="D2965" s="90" t="s">
        <v>79</v>
      </c>
      <c r="E2965" s="92">
        <v>0.999999999999999</v>
      </c>
      <c r="F2965" s="92">
        <v>0.84615763137672</v>
      </c>
      <c r="G2965" s="92">
        <v>0.287305353377631</v>
      </c>
      <c r="H2965" s="92">
        <v>0.0744159249597858</v>
      </c>
      <c r="I2965" s="93">
        <v>100.0</v>
      </c>
      <c r="J2965" s="90"/>
      <c r="K2965" s="90"/>
      <c r="L2965" s="90"/>
      <c r="M2965" s="90"/>
      <c r="N2965" s="90"/>
      <c r="O2965" s="90"/>
      <c r="P2965" s="90"/>
      <c r="Q2965" s="90"/>
      <c r="R2965" s="90"/>
    </row>
    <row r="2966">
      <c r="A2966" s="89" t="s">
        <v>3073</v>
      </c>
      <c r="B2966" s="90">
        <v>900.0</v>
      </c>
      <c r="C2966" s="90">
        <v>22876.0</v>
      </c>
      <c r="D2966" s="90" t="s">
        <v>79</v>
      </c>
      <c r="E2966" s="92">
        <v>1.0</v>
      </c>
      <c r="F2966" s="92">
        <v>0.838161094704062</v>
      </c>
      <c r="G2966" s="92">
        <v>0.287758156699979</v>
      </c>
      <c r="H2966" s="92">
        <v>0.0743547718064936</v>
      </c>
      <c r="I2966" s="93">
        <v>100.0</v>
      </c>
      <c r="J2966" s="90"/>
      <c r="K2966" s="90"/>
      <c r="L2966" s="90"/>
      <c r="M2966" s="90"/>
      <c r="N2966" s="90"/>
      <c r="O2966" s="90"/>
      <c r="P2966" s="90"/>
      <c r="Q2966" s="90"/>
      <c r="R2966" s="90"/>
    </row>
    <row r="2967">
      <c r="A2967" s="89" t="s">
        <v>3074</v>
      </c>
      <c r="B2967" s="90">
        <v>900.0</v>
      </c>
      <c r="C2967" s="90">
        <v>22876.0</v>
      </c>
      <c r="D2967" s="90" t="s">
        <v>79</v>
      </c>
      <c r="E2967" s="92">
        <v>1.0</v>
      </c>
      <c r="F2967" s="92">
        <v>0.838161094704062</v>
      </c>
      <c r="G2967" s="92">
        <v>0.287758156699979</v>
      </c>
      <c r="H2967" s="92">
        <v>0.0743547718064936</v>
      </c>
      <c r="I2967" s="93">
        <v>100.0</v>
      </c>
      <c r="J2967" s="90"/>
      <c r="K2967" s="90"/>
      <c r="L2967" s="90"/>
      <c r="M2967" s="90"/>
      <c r="N2967" s="90"/>
      <c r="O2967" s="90"/>
      <c r="P2967" s="90"/>
      <c r="Q2967" s="90"/>
      <c r="R2967" s="90"/>
    </row>
    <row r="2968">
      <c r="A2968" s="89" t="s">
        <v>3075</v>
      </c>
      <c r="B2968" s="90">
        <v>900.0</v>
      </c>
      <c r="C2968" s="90">
        <v>22425.0</v>
      </c>
      <c r="D2968" s="90" t="s">
        <v>79</v>
      </c>
      <c r="E2968" s="92">
        <v>1.0</v>
      </c>
      <c r="F2968" s="92">
        <v>0.846609180940367</v>
      </c>
      <c r="G2968" s="92">
        <v>0.294366343311607</v>
      </c>
      <c r="H2968" s="92">
        <v>0.0754571601732256</v>
      </c>
      <c r="I2968" s="93">
        <v>100.0</v>
      </c>
      <c r="J2968" s="90"/>
      <c r="K2968" s="90"/>
      <c r="L2968" s="90"/>
      <c r="M2968" s="90"/>
      <c r="N2968" s="90"/>
      <c r="O2968" s="90"/>
      <c r="P2968" s="90"/>
      <c r="Q2968" s="90"/>
      <c r="R2968" s="90"/>
    </row>
    <row r="2969">
      <c r="A2969" s="89" t="s">
        <v>3076</v>
      </c>
      <c r="B2969" s="90">
        <v>900.0</v>
      </c>
      <c r="C2969" s="90">
        <v>22425.0</v>
      </c>
      <c r="D2969" s="90" t="s">
        <v>79</v>
      </c>
      <c r="E2969" s="92">
        <v>1.0</v>
      </c>
      <c r="F2969" s="92">
        <v>0.846609180940367</v>
      </c>
      <c r="G2969" s="92">
        <v>0.294366343311607</v>
      </c>
      <c r="H2969" s="92">
        <v>0.0754571601732256</v>
      </c>
      <c r="I2969" s="93">
        <v>100.0</v>
      </c>
      <c r="J2969" s="90"/>
      <c r="K2969" s="90"/>
      <c r="L2969" s="90"/>
      <c r="M2969" s="90"/>
      <c r="N2969" s="90"/>
      <c r="O2969" s="90"/>
      <c r="P2969" s="90"/>
      <c r="Q2969" s="90"/>
      <c r="R2969" s="90"/>
    </row>
    <row r="2970">
      <c r="A2970" s="89" t="s">
        <v>3077</v>
      </c>
      <c r="B2970" s="90">
        <v>900.0</v>
      </c>
      <c r="C2970" s="90">
        <v>22643.0</v>
      </c>
      <c r="D2970" s="90" t="s">
        <v>79</v>
      </c>
      <c r="E2970" s="92">
        <v>1.0</v>
      </c>
      <c r="F2970" s="92">
        <v>0.849971430628129</v>
      </c>
      <c r="G2970" s="92">
        <v>0.293207151318996</v>
      </c>
      <c r="H2970" s="92">
        <v>0.0747108005246671</v>
      </c>
      <c r="I2970" s="93">
        <v>100.0</v>
      </c>
      <c r="J2970" s="90"/>
      <c r="K2970" s="90"/>
      <c r="L2970" s="90"/>
      <c r="M2970" s="90"/>
      <c r="N2970" s="90"/>
      <c r="O2970" s="90"/>
      <c r="P2970" s="90"/>
      <c r="Q2970" s="90"/>
      <c r="R2970" s="90"/>
    </row>
    <row r="2971">
      <c r="A2971" s="89" t="s">
        <v>3078</v>
      </c>
      <c r="B2971" s="90">
        <v>900.0</v>
      </c>
      <c r="C2971" s="90">
        <v>22643.0</v>
      </c>
      <c r="D2971" s="90" t="s">
        <v>79</v>
      </c>
      <c r="E2971" s="92">
        <v>1.0</v>
      </c>
      <c r="F2971" s="92">
        <v>0.849971430628129</v>
      </c>
      <c r="G2971" s="92">
        <v>0.293207151318996</v>
      </c>
      <c r="H2971" s="92">
        <v>0.0747108005246671</v>
      </c>
      <c r="I2971" s="93">
        <v>100.0</v>
      </c>
      <c r="J2971" s="90"/>
      <c r="K2971" s="90"/>
      <c r="L2971" s="90"/>
      <c r="M2971" s="90"/>
      <c r="N2971" s="90"/>
      <c r="O2971" s="90"/>
      <c r="P2971" s="90"/>
      <c r="Q2971" s="90"/>
      <c r="R2971" s="90"/>
    </row>
    <row r="2972">
      <c r="A2972" s="89" t="s">
        <v>3079</v>
      </c>
      <c r="B2972" s="90">
        <v>900.0</v>
      </c>
      <c r="C2972" s="90">
        <v>22627.0</v>
      </c>
      <c r="D2972" s="90" t="s">
        <v>79</v>
      </c>
      <c r="E2972" s="92">
        <v>0.999999999999999</v>
      </c>
      <c r="F2972" s="92">
        <v>0.833336403116744</v>
      </c>
      <c r="G2972" s="92">
        <v>0.286434951841355</v>
      </c>
      <c r="H2972" s="92">
        <v>0.0747380642698913</v>
      </c>
      <c r="I2972" s="93">
        <v>100.0</v>
      </c>
      <c r="J2972" s="90"/>
      <c r="K2972" s="90"/>
      <c r="L2972" s="90"/>
      <c r="M2972" s="90"/>
      <c r="N2972" s="90"/>
      <c r="O2972" s="90"/>
      <c r="P2972" s="90"/>
      <c r="Q2972" s="90"/>
      <c r="R2972" s="90"/>
    </row>
    <row r="2973">
      <c r="A2973" s="89" t="s">
        <v>3080</v>
      </c>
      <c r="B2973" s="90">
        <v>900.0</v>
      </c>
      <c r="C2973" s="90">
        <v>22627.0</v>
      </c>
      <c r="D2973" s="90" t="s">
        <v>79</v>
      </c>
      <c r="E2973" s="92">
        <v>0.999999999999999</v>
      </c>
      <c r="F2973" s="92">
        <v>0.833336403116744</v>
      </c>
      <c r="G2973" s="92">
        <v>0.286434951841355</v>
      </c>
      <c r="H2973" s="92">
        <v>0.0747380642698913</v>
      </c>
      <c r="I2973" s="93">
        <v>100.0</v>
      </c>
      <c r="J2973" s="90"/>
      <c r="K2973" s="90"/>
      <c r="L2973" s="90"/>
      <c r="M2973" s="90"/>
      <c r="N2973" s="90"/>
      <c r="O2973" s="90"/>
      <c r="P2973" s="90"/>
      <c r="Q2973" s="90"/>
      <c r="R2973" s="90"/>
    </row>
    <row r="2974">
      <c r="A2974" s="89" t="s">
        <v>3081</v>
      </c>
      <c r="B2974" s="90">
        <v>900.0</v>
      </c>
      <c r="C2974" s="90">
        <v>21960.0</v>
      </c>
      <c r="D2974" s="90" t="s">
        <v>79</v>
      </c>
      <c r="E2974" s="92">
        <v>1.0</v>
      </c>
      <c r="F2974" s="92">
        <v>0.841523560543174</v>
      </c>
      <c r="G2974" s="92">
        <v>0.280015651884978</v>
      </c>
      <c r="H2974" s="92">
        <v>0.07481601286374</v>
      </c>
      <c r="I2974" s="93">
        <v>100.0</v>
      </c>
      <c r="J2974" s="90"/>
      <c r="K2974" s="90"/>
      <c r="L2974" s="90"/>
      <c r="M2974" s="90"/>
      <c r="N2974" s="90"/>
      <c r="O2974" s="90"/>
      <c r="P2974" s="90"/>
      <c r="Q2974" s="90"/>
      <c r="R2974" s="90"/>
    </row>
    <row r="2975">
      <c r="A2975" s="89" t="s">
        <v>3082</v>
      </c>
      <c r="B2975" s="90">
        <v>900.0</v>
      </c>
      <c r="C2975" s="90">
        <v>21960.0</v>
      </c>
      <c r="D2975" s="90" t="s">
        <v>79</v>
      </c>
      <c r="E2975" s="92">
        <v>1.0</v>
      </c>
      <c r="F2975" s="92">
        <v>0.841523560543174</v>
      </c>
      <c r="G2975" s="92">
        <v>0.280015651884978</v>
      </c>
      <c r="H2975" s="92">
        <v>0.07481601286374</v>
      </c>
      <c r="I2975" s="93">
        <v>100.0</v>
      </c>
      <c r="J2975" s="90"/>
      <c r="K2975" s="90"/>
      <c r="L2975" s="90"/>
      <c r="M2975" s="90"/>
      <c r="N2975" s="90"/>
      <c r="O2975" s="90"/>
      <c r="P2975" s="90"/>
      <c r="Q2975" s="90"/>
      <c r="R2975" s="90"/>
    </row>
    <row r="2976">
      <c r="A2976" s="89" t="s">
        <v>3083</v>
      </c>
      <c r="B2976" s="90">
        <v>900.0</v>
      </c>
      <c r="C2976" s="90">
        <v>23130.0</v>
      </c>
      <c r="D2976" s="90" t="s">
        <v>79</v>
      </c>
      <c r="E2976" s="92">
        <v>0.999999999999999</v>
      </c>
      <c r="F2976" s="92">
        <v>0.846032982218968</v>
      </c>
      <c r="G2976" s="92">
        <v>0.298531410535025</v>
      </c>
      <c r="H2976" s="92">
        <v>0.0748076211147007</v>
      </c>
      <c r="I2976" s="93">
        <v>100.0</v>
      </c>
      <c r="J2976" s="90"/>
      <c r="K2976" s="90"/>
      <c r="L2976" s="90"/>
      <c r="M2976" s="90"/>
      <c r="N2976" s="90"/>
      <c r="O2976" s="90"/>
      <c r="P2976" s="90"/>
      <c r="Q2976" s="90"/>
      <c r="R2976" s="90"/>
    </row>
    <row r="2977">
      <c r="A2977" s="89" t="s">
        <v>3084</v>
      </c>
      <c r="B2977" s="90">
        <v>900.0</v>
      </c>
      <c r="C2977" s="90">
        <v>23130.0</v>
      </c>
      <c r="D2977" s="90" t="s">
        <v>79</v>
      </c>
      <c r="E2977" s="92">
        <v>0.999999999999999</v>
      </c>
      <c r="F2977" s="92">
        <v>0.846032982218968</v>
      </c>
      <c r="G2977" s="92">
        <v>0.298531410535025</v>
      </c>
      <c r="H2977" s="92">
        <v>0.0748076211147007</v>
      </c>
      <c r="I2977" s="93">
        <v>100.0</v>
      </c>
      <c r="J2977" s="90"/>
      <c r="K2977" s="90"/>
      <c r="L2977" s="90"/>
      <c r="M2977" s="90"/>
      <c r="N2977" s="90"/>
      <c r="O2977" s="90"/>
      <c r="P2977" s="90"/>
      <c r="Q2977" s="90"/>
      <c r="R2977" s="90"/>
    </row>
    <row r="2978">
      <c r="A2978" s="89" t="s">
        <v>3085</v>
      </c>
      <c r="B2978" s="90">
        <v>900.0</v>
      </c>
      <c r="C2978" s="90">
        <v>22872.0</v>
      </c>
      <c r="D2978" s="90" t="s">
        <v>79</v>
      </c>
      <c r="E2978" s="92">
        <v>1.0</v>
      </c>
      <c r="F2978" s="92">
        <v>0.848901422044066</v>
      </c>
      <c r="G2978" s="92">
        <v>0.29820185911195</v>
      </c>
      <c r="H2978" s="92">
        <v>0.0752427640586567</v>
      </c>
      <c r="I2978" s="93">
        <v>100.0</v>
      </c>
      <c r="J2978" s="90"/>
      <c r="K2978" s="90"/>
      <c r="L2978" s="90"/>
      <c r="M2978" s="90"/>
      <c r="N2978" s="90"/>
      <c r="O2978" s="90"/>
      <c r="P2978" s="90"/>
      <c r="Q2978" s="90"/>
      <c r="R2978" s="90"/>
    </row>
    <row r="2979">
      <c r="A2979" s="89" t="s">
        <v>3086</v>
      </c>
      <c r="B2979" s="90">
        <v>900.0</v>
      </c>
      <c r="C2979" s="90">
        <v>22872.0</v>
      </c>
      <c r="D2979" s="90" t="s">
        <v>79</v>
      </c>
      <c r="E2979" s="92">
        <v>1.0</v>
      </c>
      <c r="F2979" s="92">
        <v>0.848901422044066</v>
      </c>
      <c r="G2979" s="92">
        <v>0.29820185911195</v>
      </c>
      <c r="H2979" s="92">
        <v>0.0752427640586567</v>
      </c>
      <c r="I2979" s="93">
        <v>100.0</v>
      </c>
      <c r="J2979" s="90"/>
      <c r="K2979" s="90"/>
      <c r="L2979" s="90"/>
      <c r="M2979" s="90"/>
      <c r="N2979" s="90"/>
      <c r="O2979" s="90"/>
      <c r="P2979" s="90"/>
      <c r="Q2979" s="90"/>
      <c r="R2979" s="90"/>
    </row>
    <row r="2980">
      <c r="A2980" s="89" t="s">
        <v>3087</v>
      </c>
      <c r="B2980" s="90">
        <v>900.0</v>
      </c>
      <c r="C2980" s="90">
        <v>22423.0</v>
      </c>
      <c r="D2980" s="90" t="s">
        <v>79</v>
      </c>
      <c r="E2980" s="92">
        <v>1.0</v>
      </c>
      <c r="F2980" s="92">
        <v>0.843049257886725</v>
      </c>
      <c r="G2980" s="92">
        <v>0.294427433589206</v>
      </c>
      <c r="H2980" s="92">
        <v>0.0757524493026836</v>
      </c>
      <c r="I2980" s="93">
        <v>100.0</v>
      </c>
      <c r="J2980" s="90"/>
      <c r="K2980" s="90"/>
      <c r="L2980" s="90"/>
      <c r="M2980" s="90"/>
      <c r="N2980" s="90"/>
      <c r="O2980" s="90"/>
      <c r="P2980" s="90"/>
      <c r="Q2980" s="90"/>
      <c r="R2980" s="90"/>
    </row>
    <row r="2981">
      <c r="A2981" s="89" t="s">
        <v>3088</v>
      </c>
      <c r="B2981" s="90">
        <v>900.0</v>
      </c>
      <c r="C2981" s="90">
        <v>22423.0</v>
      </c>
      <c r="D2981" s="90" t="s">
        <v>79</v>
      </c>
      <c r="E2981" s="92">
        <v>1.0</v>
      </c>
      <c r="F2981" s="92">
        <v>0.843049257886725</v>
      </c>
      <c r="G2981" s="92">
        <v>0.294427433589206</v>
      </c>
      <c r="H2981" s="92">
        <v>0.0757524493026836</v>
      </c>
      <c r="I2981" s="93">
        <v>100.0</v>
      </c>
      <c r="J2981" s="90"/>
      <c r="K2981" s="90"/>
      <c r="L2981" s="90"/>
      <c r="M2981" s="90"/>
      <c r="N2981" s="90"/>
      <c r="O2981" s="90"/>
      <c r="P2981" s="90"/>
      <c r="Q2981" s="90"/>
      <c r="R2981" s="90"/>
    </row>
    <row r="2982">
      <c r="A2982" s="89" t="s">
        <v>3089</v>
      </c>
      <c r="B2982" s="90">
        <v>900.0</v>
      </c>
      <c r="C2982" s="90">
        <v>22732.0</v>
      </c>
      <c r="D2982" s="90" t="s">
        <v>79</v>
      </c>
      <c r="E2982" s="92">
        <v>1.0</v>
      </c>
      <c r="F2982" s="92">
        <v>0.845001179570761</v>
      </c>
      <c r="G2982" s="92">
        <v>0.295555363990029</v>
      </c>
      <c r="H2982" s="92">
        <v>0.075445575210984</v>
      </c>
      <c r="I2982" s="93">
        <v>100.0</v>
      </c>
      <c r="J2982" s="90"/>
      <c r="K2982" s="90"/>
      <c r="L2982" s="90"/>
      <c r="M2982" s="90"/>
      <c r="N2982" s="90"/>
      <c r="O2982" s="90"/>
      <c r="P2982" s="90"/>
      <c r="Q2982" s="90"/>
      <c r="R2982" s="90"/>
    </row>
    <row r="2983">
      <c r="A2983" s="89" t="s">
        <v>3090</v>
      </c>
      <c r="B2983" s="90">
        <v>900.0</v>
      </c>
      <c r="C2983" s="90">
        <v>22732.0</v>
      </c>
      <c r="D2983" s="90" t="s">
        <v>79</v>
      </c>
      <c r="E2983" s="92">
        <v>1.0</v>
      </c>
      <c r="F2983" s="92">
        <v>0.845001179570761</v>
      </c>
      <c r="G2983" s="92">
        <v>0.295555363990029</v>
      </c>
      <c r="H2983" s="92">
        <v>0.075445575210984</v>
      </c>
      <c r="I2983" s="93">
        <v>100.0</v>
      </c>
      <c r="J2983" s="90"/>
      <c r="K2983" s="90"/>
      <c r="L2983" s="90"/>
      <c r="M2983" s="90"/>
      <c r="N2983" s="90"/>
      <c r="O2983" s="90"/>
      <c r="P2983" s="90"/>
      <c r="Q2983" s="90"/>
      <c r="R2983" s="90"/>
    </row>
    <row r="2984">
      <c r="A2984" s="89" t="s">
        <v>3091</v>
      </c>
      <c r="B2984" s="90">
        <v>900.0</v>
      </c>
      <c r="C2984" s="90">
        <v>22907.0</v>
      </c>
      <c r="D2984" s="90" t="s">
        <v>79</v>
      </c>
      <c r="E2984" s="92">
        <v>1.0</v>
      </c>
      <c r="F2984" s="92">
        <v>0.848954416762709</v>
      </c>
      <c r="G2984" s="92">
        <v>0.299276754586347</v>
      </c>
      <c r="H2984" s="92">
        <v>0.0750745940037879</v>
      </c>
      <c r="I2984" s="93">
        <v>100.0</v>
      </c>
      <c r="J2984" s="90"/>
      <c r="K2984" s="90"/>
      <c r="L2984" s="90"/>
      <c r="M2984" s="90"/>
      <c r="N2984" s="90"/>
      <c r="O2984" s="90"/>
      <c r="P2984" s="90"/>
      <c r="Q2984" s="90"/>
      <c r="R2984" s="90"/>
    </row>
    <row r="2985">
      <c r="A2985" s="89" t="s">
        <v>3092</v>
      </c>
      <c r="B2985" s="90">
        <v>900.0</v>
      </c>
      <c r="C2985" s="90">
        <v>22907.0</v>
      </c>
      <c r="D2985" s="90" t="s">
        <v>79</v>
      </c>
      <c r="E2985" s="92">
        <v>1.0</v>
      </c>
      <c r="F2985" s="92">
        <v>0.848954416762709</v>
      </c>
      <c r="G2985" s="92">
        <v>0.299276754586347</v>
      </c>
      <c r="H2985" s="92">
        <v>0.0750745940037879</v>
      </c>
      <c r="I2985" s="93">
        <v>100.0</v>
      </c>
      <c r="J2985" s="90"/>
      <c r="K2985" s="90"/>
      <c r="L2985" s="90"/>
      <c r="M2985" s="90"/>
      <c r="N2985" s="90"/>
      <c r="O2985" s="90"/>
      <c r="P2985" s="90"/>
      <c r="Q2985" s="90"/>
      <c r="R2985" s="90"/>
    </row>
    <row r="2986">
      <c r="A2986" s="89" t="s">
        <v>3093</v>
      </c>
      <c r="B2986" s="90">
        <v>900.0</v>
      </c>
      <c r="C2986" s="90">
        <v>22329.0</v>
      </c>
      <c r="D2986" s="90" t="s">
        <v>79</v>
      </c>
      <c r="E2986" s="92">
        <v>1.0</v>
      </c>
      <c r="F2986" s="92">
        <v>0.844431116793948</v>
      </c>
      <c r="G2986" s="92">
        <v>0.291577445403466</v>
      </c>
      <c r="H2986" s="92">
        <v>0.0752380861100075</v>
      </c>
      <c r="I2986" s="93">
        <v>100.0</v>
      </c>
      <c r="J2986" s="90"/>
      <c r="K2986" s="90"/>
      <c r="L2986" s="90"/>
      <c r="M2986" s="90"/>
      <c r="N2986" s="90"/>
      <c r="O2986" s="90"/>
      <c r="P2986" s="90"/>
      <c r="Q2986" s="90"/>
      <c r="R2986" s="90"/>
    </row>
    <row r="2987">
      <c r="A2987" s="89" t="s">
        <v>3094</v>
      </c>
      <c r="B2987" s="90">
        <v>900.0</v>
      </c>
      <c r="C2987" s="90">
        <v>22329.0</v>
      </c>
      <c r="D2987" s="90" t="s">
        <v>79</v>
      </c>
      <c r="E2987" s="92">
        <v>1.0</v>
      </c>
      <c r="F2987" s="92">
        <v>0.844431116793948</v>
      </c>
      <c r="G2987" s="92">
        <v>0.291577445403466</v>
      </c>
      <c r="H2987" s="92">
        <v>0.0752380861100075</v>
      </c>
      <c r="I2987" s="93">
        <v>100.0</v>
      </c>
      <c r="J2987" s="90"/>
      <c r="K2987" s="90"/>
      <c r="L2987" s="90"/>
      <c r="M2987" s="90"/>
      <c r="N2987" s="90"/>
      <c r="O2987" s="90"/>
      <c r="P2987" s="90"/>
      <c r="Q2987" s="90"/>
      <c r="R2987" s="90"/>
    </row>
    <row r="2988">
      <c r="A2988" s="89" t="s">
        <v>3095</v>
      </c>
      <c r="B2988" s="90">
        <v>900.0</v>
      </c>
      <c r="C2988" s="90">
        <v>22707.0</v>
      </c>
      <c r="D2988" s="90" t="s">
        <v>79</v>
      </c>
      <c r="E2988" s="92">
        <v>1.0</v>
      </c>
      <c r="F2988" s="92">
        <v>0.846645327536805</v>
      </c>
      <c r="G2988" s="92">
        <v>0.292309372896518</v>
      </c>
      <c r="H2988" s="92">
        <v>0.0745685568134915</v>
      </c>
      <c r="I2988" s="93">
        <v>100.0</v>
      </c>
      <c r="J2988" s="90"/>
      <c r="K2988" s="90"/>
      <c r="L2988" s="90"/>
      <c r="M2988" s="90"/>
      <c r="N2988" s="90"/>
      <c r="O2988" s="90"/>
      <c r="P2988" s="90"/>
      <c r="Q2988" s="90"/>
      <c r="R2988" s="90"/>
    </row>
    <row r="2989">
      <c r="A2989" s="89" t="s">
        <v>3096</v>
      </c>
      <c r="B2989" s="90">
        <v>900.0</v>
      </c>
      <c r="C2989" s="90">
        <v>22707.0</v>
      </c>
      <c r="D2989" s="90" t="s">
        <v>79</v>
      </c>
      <c r="E2989" s="92">
        <v>1.0</v>
      </c>
      <c r="F2989" s="92">
        <v>0.846645327536805</v>
      </c>
      <c r="G2989" s="92">
        <v>0.292309372896518</v>
      </c>
      <c r="H2989" s="92">
        <v>0.0745685568134915</v>
      </c>
      <c r="I2989" s="93">
        <v>100.0</v>
      </c>
      <c r="J2989" s="90"/>
      <c r="K2989" s="90"/>
      <c r="L2989" s="90"/>
      <c r="M2989" s="90"/>
      <c r="N2989" s="90"/>
      <c r="O2989" s="90"/>
      <c r="P2989" s="90"/>
      <c r="Q2989" s="90"/>
      <c r="R2989" s="90"/>
    </row>
    <row r="2990">
      <c r="A2990" s="89" t="s">
        <v>3097</v>
      </c>
      <c r="B2990" s="90">
        <v>900.0</v>
      </c>
      <c r="C2990" s="90">
        <v>22112.0</v>
      </c>
      <c r="D2990" s="90" t="s">
        <v>79</v>
      </c>
      <c r="E2990" s="92">
        <v>1.0</v>
      </c>
      <c r="F2990" s="92">
        <v>0.858019901826578</v>
      </c>
      <c r="G2990" s="92">
        <v>0.283916236884743</v>
      </c>
      <c r="H2990" s="92">
        <v>0.0745341022227362</v>
      </c>
      <c r="I2990" s="93">
        <v>100.0</v>
      </c>
      <c r="J2990" s="90"/>
      <c r="K2990" s="90"/>
      <c r="L2990" s="90"/>
      <c r="M2990" s="90"/>
      <c r="N2990" s="90"/>
      <c r="O2990" s="90"/>
      <c r="P2990" s="90"/>
      <c r="Q2990" s="90"/>
      <c r="R2990" s="90"/>
    </row>
    <row r="2991">
      <c r="A2991" s="89" t="s">
        <v>3098</v>
      </c>
      <c r="B2991" s="90">
        <v>900.0</v>
      </c>
      <c r="C2991" s="90">
        <v>22112.0</v>
      </c>
      <c r="D2991" s="90" t="s">
        <v>79</v>
      </c>
      <c r="E2991" s="92">
        <v>1.0</v>
      </c>
      <c r="F2991" s="92">
        <v>0.858019901826578</v>
      </c>
      <c r="G2991" s="92">
        <v>0.283916236884743</v>
      </c>
      <c r="H2991" s="92">
        <v>0.0745341022227362</v>
      </c>
      <c r="I2991" s="93">
        <v>100.0</v>
      </c>
      <c r="J2991" s="90"/>
      <c r="K2991" s="90"/>
      <c r="L2991" s="90"/>
      <c r="M2991" s="90"/>
      <c r="N2991" s="90"/>
      <c r="O2991" s="90"/>
      <c r="P2991" s="90"/>
      <c r="Q2991" s="90"/>
      <c r="R2991" s="90"/>
    </row>
    <row r="2992">
      <c r="A2992" s="89" t="s">
        <v>3099</v>
      </c>
      <c r="B2992" s="90">
        <v>900.0</v>
      </c>
      <c r="C2992" s="90">
        <v>22135.0</v>
      </c>
      <c r="D2992" s="90" t="s">
        <v>79</v>
      </c>
      <c r="E2992" s="92">
        <v>0.999999999999998</v>
      </c>
      <c r="F2992" s="92">
        <v>0.851503275778673</v>
      </c>
      <c r="G2992" s="92">
        <v>0.281968945057737</v>
      </c>
      <c r="H2992" s="92">
        <v>0.0745648279591103</v>
      </c>
      <c r="I2992" s="93">
        <v>100.0</v>
      </c>
      <c r="J2992" s="90"/>
      <c r="K2992" s="90"/>
      <c r="L2992" s="90"/>
      <c r="M2992" s="90"/>
      <c r="N2992" s="90"/>
      <c r="O2992" s="90"/>
      <c r="P2992" s="90"/>
      <c r="Q2992" s="90"/>
      <c r="R2992" s="90"/>
    </row>
    <row r="2993">
      <c r="A2993" s="89" t="s">
        <v>3100</v>
      </c>
      <c r="B2993" s="90">
        <v>900.0</v>
      </c>
      <c r="C2993" s="90">
        <v>22135.0</v>
      </c>
      <c r="D2993" s="90" t="s">
        <v>79</v>
      </c>
      <c r="E2993" s="92">
        <v>0.999999999999998</v>
      </c>
      <c r="F2993" s="92">
        <v>0.851503275778673</v>
      </c>
      <c r="G2993" s="92">
        <v>0.281968945057737</v>
      </c>
      <c r="H2993" s="92">
        <v>0.0745648279591103</v>
      </c>
      <c r="I2993" s="93">
        <v>100.0</v>
      </c>
      <c r="J2993" s="90"/>
      <c r="K2993" s="90"/>
      <c r="L2993" s="90"/>
      <c r="M2993" s="90"/>
      <c r="N2993" s="90"/>
      <c r="O2993" s="90"/>
      <c r="P2993" s="90"/>
      <c r="Q2993" s="90"/>
      <c r="R2993" s="90"/>
    </row>
    <row r="2994">
      <c r="A2994" s="89" t="s">
        <v>3101</v>
      </c>
      <c r="B2994" s="90">
        <v>900.0</v>
      </c>
      <c r="C2994" s="90">
        <v>22433.0</v>
      </c>
      <c r="D2994" s="90" t="s">
        <v>79</v>
      </c>
      <c r="E2994" s="92">
        <v>1.0</v>
      </c>
      <c r="F2994" s="92">
        <v>0.84850244066184</v>
      </c>
      <c r="G2994" s="92">
        <v>0.291760759810189</v>
      </c>
      <c r="H2994" s="92">
        <v>0.0747506662796351</v>
      </c>
      <c r="I2994" s="93">
        <v>100.0</v>
      </c>
      <c r="J2994" s="90"/>
      <c r="K2994" s="90"/>
      <c r="L2994" s="90"/>
      <c r="M2994" s="90"/>
      <c r="N2994" s="90"/>
      <c r="O2994" s="90"/>
      <c r="P2994" s="90"/>
      <c r="Q2994" s="90"/>
      <c r="R2994" s="90"/>
    </row>
    <row r="2995">
      <c r="A2995" s="89" t="s">
        <v>3102</v>
      </c>
      <c r="B2995" s="90">
        <v>900.0</v>
      </c>
      <c r="C2995" s="90">
        <v>22433.0</v>
      </c>
      <c r="D2995" s="90" t="s">
        <v>79</v>
      </c>
      <c r="E2995" s="92">
        <v>1.0</v>
      </c>
      <c r="F2995" s="92">
        <v>0.84850244066184</v>
      </c>
      <c r="G2995" s="92">
        <v>0.291760759810189</v>
      </c>
      <c r="H2995" s="92">
        <v>0.0747506662796351</v>
      </c>
      <c r="I2995" s="93">
        <v>100.0</v>
      </c>
      <c r="J2995" s="90"/>
      <c r="K2995" s="90"/>
      <c r="L2995" s="90"/>
      <c r="M2995" s="90"/>
      <c r="N2995" s="90"/>
      <c r="O2995" s="90"/>
      <c r="P2995" s="90"/>
      <c r="Q2995" s="90"/>
      <c r="R2995" s="90"/>
    </row>
    <row r="2996">
      <c r="A2996" s="89" t="s">
        <v>3103</v>
      </c>
      <c r="B2996" s="90">
        <v>900.0</v>
      </c>
      <c r="C2996" s="90">
        <v>22763.0</v>
      </c>
      <c r="D2996" s="90" t="s">
        <v>79</v>
      </c>
      <c r="E2996" s="92">
        <v>1.0</v>
      </c>
      <c r="F2996" s="92">
        <v>0.843689513400067</v>
      </c>
      <c r="G2996" s="92">
        <v>0.292259268125729</v>
      </c>
      <c r="H2996" s="92">
        <v>0.0746781014841033</v>
      </c>
      <c r="I2996" s="93">
        <v>100.0</v>
      </c>
      <c r="J2996" s="90"/>
      <c r="K2996" s="90"/>
      <c r="L2996" s="90"/>
      <c r="M2996" s="90"/>
      <c r="N2996" s="90"/>
      <c r="O2996" s="90"/>
      <c r="P2996" s="90"/>
      <c r="Q2996" s="90"/>
      <c r="R2996" s="90"/>
    </row>
    <row r="2997">
      <c r="A2997" s="89" t="s">
        <v>3104</v>
      </c>
      <c r="B2997" s="90">
        <v>900.0</v>
      </c>
      <c r="C2997" s="90">
        <v>22763.0</v>
      </c>
      <c r="D2997" s="90" t="s">
        <v>79</v>
      </c>
      <c r="E2997" s="92">
        <v>1.0</v>
      </c>
      <c r="F2997" s="92">
        <v>0.843689513400067</v>
      </c>
      <c r="G2997" s="92">
        <v>0.292259268125729</v>
      </c>
      <c r="H2997" s="92">
        <v>0.0746781014841033</v>
      </c>
      <c r="I2997" s="93">
        <v>100.0</v>
      </c>
      <c r="J2997" s="90"/>
      <c r="K2997" s="90"/>
      <c r="L2997" s="90"/>
      <c r="M2997" s="90"/>
      <c r="N2997" s="90"/>
      <c r="O2997" s="90"/>
      <c r="P2997" s="90"/>
      <c r="Q2997" s="90"/>
      <c r="R2997" s="90"/>
    </row>
    <row r="2998">
      <c r="A2998" s="89" t="s">
        <v>3105</v>
      </c>
      <c r="B2998" s="90">
        <v>900.0</v>
      </c>
      <c r="C2998" s="90">
        <v>22584.0</v>
      </c>
      <c r="D2998" s="90" t="s">
        <v>79</v>
      </c>
      <c r="E2998" s="92">
        <v>1.0</v>
      </c>
      <c r="F2998" s="92">
        <v>0.843417155489981</v>
      </c>
      <c r="G2998" s="92">
        <v>0.29652860153588</v>
      </c>
      <c r="H2998" s="92">
        <v>0.0754094739680175</v>
      </c>
      <c r="I2998" s="93">
        <v>100.0</v>
      </c>
      <c r="J2998" s="90"/>
      <c r="K2998" s="90"/>
      <c r="L2998" s="90"/>
      <c r="M2998" s="90"/>
      <c r="N2998" s="90"/>
      <c r="O2998" s="90"/>
      <c r="P2998" s="90"/>
      <c r="Q2998" s="90"/>
      <c r="R2998" s="90"/>
    </row>
    <row r="2999">
      <c r="A2999" s="89" t="s">
        <v>3106</v>
      </c>
      <c r="B2999" s="90">
        <v>900.0</v>
      </c>
      <c r="C2999" s="90">
        <v>22584.0</v>
      </c>
      <c r="D2999" s="90" t="s">
        <v>79</v>
      </c>
      <c r="E2999" s="92">
        <v>1.0</v>
      </c>
      <c r="F2999" s="92">
        <v>0.843417155489981</v>
      </c>
      <c r="G2999" s="92">
        <v>0.29652860153588</v>
      </c>
      <c r="H2999" s="92">
        <v>0.0754094739680175</v>
      </c>
      <c r="I2999" s="93">
        <v>100.0</v>
      </c>
      <c r="J2999" s="90"/>
      <c r="K2999" s="90"/>
      <c r="L2999" s="90"/>
      <c r="M2999" s="90"/>
      <c r="N2999" s="90"/>
      <c r="O2999" s="90"/>
      <c r="P2999" s="90"/>
      <c r="Q2999" s="90"/>
      <c r="R2999" s="90"/>
    </row>
    <row r="3000">
      <c r="A3000" s="89" t="s">
        <v>3107</v>
      </c>
      <c r="B3000" s="90">
        <v>900.0</v>
      </c>
      <c r="C3000" s="90">
        <v>23189.0</v>
      </c>
      <c r="D3000" s="90" t="s">
        <v>79</v>
      </c>
      <c r="E3000" s="92">
        <v>0.999999999999999</v>
      </c>
      <c r="F3000" s="92">
        <v>0.844818120843325</v>
      </c>
      <c r="G3000" s="92">
        <v>0.299303249540058</v>
      </c>
      <c r="H3000" s="92">
        <v>0.0751922970828668</v>
      </c>
      <c r="I3000" s="93">
        <v>100.0</v>
      </c>
      <c r="J3000" s="90"/>
      <c r="K3000" s="90"/>
      <c r="L3000" s="90"/>
      <c r="M3000" s="90"/>
      <c r="N3000" s="90"/>
      <c r="O3000" s="90"/>
      <c r="P3000" s="90"/>
      <c r="Q3000" s="90"/>
      <c r="R3000" s="90"/>
    </row>
    <row r="3001">
      <c r="A3001" s="89" t="s">
        <v>3108</v>
      </c>
      <c r="B3001" s="90">
        <v>900.0</v>
      </c>
      <c r="C3001" s="90">
        <v>23189.0</v>
      </c>
      <c r="D3001" s="90" t="s">
        <v>79</v>
      </c>
      <c r="E3001" s="92">
        <v>0.999999999999999</v>
      </c>
      <c r="F3001" s="92">
        <v>0.844818120843325</v>
      </c>
      <c r="G3001" s="92">
        <v>0.299303249540058</v>
      </c>
      <c r="H3001" s="92">
        <v>0.0751922970828668</v>
      </c>
      <c r="I3001" s="93">
        <v>100.0</v>
      </c>
      <c r="J3001" s="90"/>
      <c r="K3001" s="90"/>
      <c r="L3001" s="90"/>
      <c r="M3001" s="90"/>
      <c r="N3001" s="90"/>
      <c r="O3001" s="90"/>
      <c r="P3001" s="90"/>
      <c r="Q3001" s="90"/>
      <c r="R3001" s="90"/>
    </row>
    <row r="3002">
      <c r="A3002" s="89" t="s">
        <v>892</v>
      </c>
      <c r="B3002" s="90">
        <v>100.0</v>
      </c>
      <c r="C3002" s="90">
        <v>2636.0</v>
      </c>
      <c r="D3002" s="90" t="s">
        <v>85</v>
      </c>
      <c r="E3002" s="92">
        <v>1.0</v>
      </c>
      <c r="F3002" s="92">
        <v>0.969504333114507</v>
      </c>
      <c r="G3002" s="92">
        <v>0.5272</v>
      </c>
      <c r="H3002" s="92">
        <v>0.1</v>
      </c>
      <c r="I3002" s="93">
        <v>100.0</v>
      </c>
      <c r="J3002" s="90"/>
      <c r="K3002" s="90"/>
      <c r="L3002" s="90"/>
      <c r="M3002" s="90"/>
      <c r="N3002" s="90"/>
      <c r="O3002" s="90"/>
      <c r="P3002" s="90"/>
      <c r="Q3002" s="90"/>
      <c r="R3002" s="90"/>
    </row>
    <row r="3003">
      <c r="A3003" s="89" t="s">
        <v>899</v>
      </c>
      <c r="B3003" s="90">
        <v>100.0</v>
      </c>
      <c r="C3003" s="90">
        <v>2636.0</v>
      </c>
      <c r="D3003" s="90" t="s">
        <v>85</v>
      </c>
      <c r="E3003" s="92">
        <v>1.0</v>
      </c>
      <c r="F3003" s="92">
        <v>0.969504333114507</v>
      </c>
      <c r="G3003" s="92">
        <v>0.5272</v>
      </c>
      <c r="H3003" s="92">
        <v>0.1</v>
      </c>
      <c r="I3003" s="93">
        <v>100.0</v>
      </c>
      <c r="J3003" s="90"/>
      <c r="K3003" s="90"/>
      <c r="L3003" s="90"/>
      <c r="M3003" s="90"/>
      <c r="N3003" s="90"/>
      <c r="O3003" s="90"/>
      <c r="P3003" s="90"/>
      <c r="Q3003" s="90"/>
      <c r="R3003" s="90"/>
    </row>
    <row r="3004">
      <c r="A3004" s="89" t="s">
        <v>3109</v>
      </c>
      <c r="B3004" s="90">
        <v>100.0</v>
      </c>
      <c r="C3004" s="90">
        <v>2319.0</v>
      </c>
      <c r="D3004" s="90" t="s">
        <v>85</v>
      </c>
      <c r="E3004" s="92">
        <v>1.0</v>
      </c>
      <c r="F3004" s="92">
        <v>0.968231562948543</v>
      </c>
      <c r="G3004" s="92">
        <v>0.4639</v>
      </c>
      <c r="H3004" s="92">
        <v>0.1</v>
      </c>
      <c r="I3004" s="93">
        <v>100.0</v>
      </c>
      <c r="J3004" s="90"/>
      <c r="K3004" s="90"/>
      <c r="L3004" s="90"/>
      <c r="M3004" s="90"/>
      <c r="N3004" s="90"/>
      <c r="O3004" s="90"/>
      <c r="P3004" s="90"/>
      <c r="Q3004" s="90"/>
      <c r="R3004" s="90"/>
    </row>
    <row r="3005">
      <c r="A3005" s="89" t="s">
        <v>3110</v>
      </c>
      <c r="B3005" s="90">
        <v>100.0</v>
      </c>
      <c r="C3005" s="90">
        <v>2319.0</v>
      </c>
      <c r="D3005" s="90" t="s">
        <v>85</v>
      </c>
      <c r="E3005" s="92">
        <v>1.0</v>
      </c>
      <c r="F3005" s="92">
        <v>0.968231562948543</v>
      </c>
      <c r="G3005" s="92">
        <v>0.4639</v>
      </c>
      <c r="H3005" s="92">
        <v>0.1</v>
      </c>
      <c r="I3005" s="93">
        <v>100.0</v>
      </c>
      <c r="J3005" s="90"/>
      <c r="K3005" s="90"/>
      <c r="L3005" s="90"/>
      <c r="M3005" s="90"/>
      <c r="N3005" s="90"/>
      <c r="O3005" s="90"/>
      <c r="P3005" s="90"/>
      <c r="Q3005" s="90"/>
      <c r="R3005" s="90"/>
    </row>
    <row r="3006">
      <c r="A3006" s="89" t="s">
        <v>3111</v>
      </c>
      <c r="B3006" s="90">
        <v>100.0</v>
      </c>
      <c r="C3006" s="90">
        <v>2513.0</v>
      </c>
      <c r="D3006" s="90" t="s">
        <v>85</v>
      </c>
      <c r="E3006" s="92">
        <v>1.0</v>
      </c>
      <c r="F3006" s="92">
        <v>0.970503015952191</v>
      </c>
      <c r="G3006" s="92">
        <v>0.5026</v>
      </c>
      <c r="H3006" s="92">
        <v>0.1</v>
      </c>
      <c r="I3006" s="93">
        <v>100.0</v>
      </c>
      <c r="J3006" s="90"/>
      <c r="K3006" s="90"/>
      <c r="L3006" s="90"/>
      <c r="M3006" s="90"/>
      <c r="N3006" s="90"/>
      <c r="O3006" s="90"/>
      <c r="P3006" s="90"/>
      <c r="Q3006" s="90"/>
      <c r="R3006" s="90"/>
    </row>
    <row r="3007">
      <c r="A3007" s="89" t="s">
        <v>3112</v>
      </c>
      <c r="B3007" s="90">
        <v>100.0</v>
      </c>
      <c r="C3007" s="90">
        <v>2513.0</v>
      </c>
      <c r="D3007" s="90" t="s">
        <v>85</v>
      </c>
      <c r="E3007" s="92">
        <v>1.0</v>
      </c>
      <c r="F3007" s="92">
        <v>0.970503015952191</v>
      </c>
      <c r="G3007" s="92">
        <v>0.5026</v>
      </c>
      <c r="H3007" s="92">
        <v>0.1</v>
      </c>
      <c r="I3007" s="93">
        <v>100.0</v>
      </c>
      <c r="J3007" s="90"/>
      <c r="K3007" s="90"/>
      <c r="L3007" s="90"/>
      <c r="M3007" s="90"/>
      <c r="N3007" s="90"/>
      <c r="O3007" s="90"/>
      <c r="P3007" s="90"/>
      <c r="Q3007" s="90"/>
      <c r="R3007" s="90"/>
    </row>
    <row r="3008">
      <c r="A3008" s="89" t="s">
        <v>3113</v>
      </c>
      <c r="B3008" s="90">
        <v>100.0</v>
      </c>
      <c r="C3008" s="90">
        <v>2487.0</v>
      </c>
      <c r="D3008" s="90" t="s">
        <v>85</v>
      </c>
      <c r="E3008" s="92">
        <v>1.0</v>
      </c>
      <c r="F3008" s="92">
        <v>0.973173215709951</v>
      </c>
      <c r="G3008" s="92">
        <v>0.4975</v>
      </c>
      <c r="H3008" s="92">
        <v>0.1</v>
      </c>
      <c r="I3008" s="93">
        <v>100.0</v>
      </c>
      <c r="J3008" s="90"/>
      <c r="K3008" s="90"/>
      <c r="L3008" s="90"/>
      <c r="M3008" s="90"/>
      <c r="N3008" s="90"/>
      <c r="O3008" s="90"/>
      <c r="P3008" s="90"/>
      <c r="Q3008" s="90"/>
      <c r="R3008" s="90"/>
    </row>
    <row r="3009">
      <c r="A3009" s="89" t="s">
        <v>3114</v>
      </c>
      <c r="B3009" s="90">
        <v>100.0</v>
      </c>
      <c r="C3009" s="90">
        <v>2487.0</v>
      </c>
      <c r="D3009" s="90" t="s">
        <v>85</v>
      </c>
      <c r="E3009" s="92">
        <v>1.0</v>
      </c>
      <c r="F3009" s="92">
        <v>0.973173215709951</v>
      </c>
      <c r="G3009" s="92">
        <v>0.4975</v>
      </c>
      <c r="H3009" s="92">
        <v>0.1</v>
      </c>
      <c r="I3009" s="93">
        <v>100.0</v>
      </c>
      <c r="J3009" s="90"/>
      <c r="K3009" s="90"/>
      <c r="L3009" s="90"/>
      <c r="M3009" s="90"/>
      <c r="N3009" s="90"/>
      <c r="O3009" s="90"/>
      <c r="P3009" s="90"/>
      <c r="Q3009" s="90"/>
      <c r="R3009" s="90"/>
    </row>
    <row r="3010">
      <c r="A3010" s="89" t="s">
        <v>3115</v>
      </c>
      <c r="B3010" s="90">
        <v>100.0</v>
      </c>
      <c r="C3010" s="90">
        <v>2526.0</v>
      </c>
      <c r="D3010" s="90" t="s">
        <v>85</v>
      </c>
      <c r="E3010" s="92">
        <v>1.0</v>
      </c>
      <c r="F3010" s="92">
        <v>0.972190117278548</v>
      </c>
      <c r="G3010" s="92">
        <v>0.5052</v>
      </c>
      <c r="H3010" s="92">
        <v>0.1</v>
      </c>
      <c r="I3010" s="93">
        <v>100.0</v>
      </c>
      <c r="J3010" s="90"/>
      <c r="K3010" s="90"/>
      <c r="L3010" s="90"/>
      <c r="M3010" s="90"/>
      <c r="N3010" s="90"/>
      <c r="O3010" s="90"/>
      <c r="P3010" s="90"/>
      <c r="Q3010" s="90"/>
      <c r="R3010" s="90"/>
    </row>
    <row r="3011">
      <c r="A3011" s="89" t="s">
        <v>3116</v>
      </c>
      <c r="B3011" s="90">
        <v>100.0</v>
      </c>
      <c r="C3011" s="90">
        <v>2526.0</v>
      </c>
      <c r="D3011" s="90" t="s">
        <v>85</v>
      </c>
      <c r="E3011" s="92">
        <v>1.0</v>
      </c>
      <c r="F3011" s="92">
        <v>0.972190117278548</v>
      </c>
      <c r="G3011" s="92">
        <v>0.5052</v>
      </c>
      <c r="H3011" s="92">
        <v>0.1</v>
      </c>
      <c r="I3011" s="93">
        <v>100.0</v>
      </c>
      <c r="J3011" s="90"/>
      <c r="K3011" s="90"/>
      <c r="L3011" s="90"/>
      <c r="M3011" s="90"/>
      <c r="N3011" s="90"/>
      <c r="O3011" s="90"/>
      <c r="P3011" s="90"/>
      <c r="Q3011" s="90"/>
      <c r="R3011" s="90"/>
    </row>
    <row r="3012">
      <c r="A3012" s="89" t="s">
        <v>3117</v>
      </c>
      <c r="B3012" s="90">
        <v>100.0</v>
      </c>
      <c r="C3012" s="90">
        <v>2522.0</v>
      </c>
      <c r="D3012" s="90" t="s">
        <v>85</v>
      </c>
      <c r="E3012" s="92">
        <v>1.0</v>
      </c>
      <c r="F3012" s="92">
        <v>0.96985548349925</v>
      </c>
      <c r="G3012" s="92">
        <v>0.5045</v>
      </c>
      <c r="H3012" s="92">
        <v>0.1</v>
      </c>
      <c r="I3012" s="93">
        <v>100.0</v>
      </c>
      <c r="J3012" s="90"/>
      <c r="K3012" s="90"/>
      <c r="L3012" s="90"/>
      <c r="M3012" s="90"/>
      <c r="N3012" s="90"/>
      <c r="O3012" s="90"/>
      <c r="P3012" s="90"/>
      <c r="Q3012" s="90"/>
      <c r="R3012" s="90"/>
    </row>
    <row r="3013">
      <c r="A3013" s="89" t="s">
        <v>3118</v>
      </c>
      <c r="B3013" s="90">
        <v>100.0</v>
      </c>
      <c r="C3013" s="90">
        <v>2522.0</v>
      </c>
      <c r="D3013" s="90" t="s">
        <v>85</v>
      </c>
      <c r="E3013" s="92">
        <v>1.0</v>
      </c>
      <c r="F3013" s="92">
        <v>0.96985548349925</v>
      </c>
      <c r="G3013" s="92">
        <v>0.5045</v>
      </c>
      <c r="H3013" s="92">
        <v>0.1</v>
      </c>
      <c r="I3013" s="93">
        <v>100.0</v>
      </c>
      <c r="J3013" s="90"/>
      <c r="K3013" s="90"/>
      <c r="L3013" s="90"/>
      <c r="M3013" s="90"/>
      <c r="N3013" s="90"/>
      <c r="O3013" s="90"/>
      <c r="P3013" s="90"/>
      <c r="Q3013" s="90"/>
      <c r="R3013" s="90"/>
    </row>
    <row r="3014">
      <c r="A3014" s="89" t="s">
        <v>3119</v>
      </c>
      <c r="B3014" s="90">
        <v>100.0</v>
      </c>
      <c r="C3014" s="90">
        <v>2638.0</v>
      </c>
      <c r="D3014" s="90" t="s">
        <v>85</v>
      </c>
      <c r="E3014" s="92">
        <v>0.999999999999999</v>
      </c>
      <c r="F3014" s="92">
        <v>0.966632456794659</v>
      </c>
      <c r="G3014" s="92">
        <v>0.5276</v>
      </c>
      <c r="H3014" s="92">
        <v>0.1</v>
      </c>
      <c r="I3014" s="93">
        <v>100.0</v>
      </c>
      <c r="J3014" s="90"/>
      <c r="K3014" s="90"/>
      <c r="L3014" s="90"/>
      <c r="M3014" s="90"/>
      <c r="N3014" s="90"/>
      <c r="O3014" s="90"/>
      <c r="P3014" s="90"/>
      <c r="Q3014" s="90"/>
      <c r="R3014" s="90"/>
    </row>
    <row r="3015">
      <c r="A3015" s="89" t="s">
        <v>3120</v>
      </c>
      <c r="B3015" s="90">
        <v>100.0</v>
      </c>
      <c r="C3015" s="90">
        <v>2638.0</v>
      </c>
      <c r="D3015" s="90" t="s">
        <v>85</v>
      </c>
      <c r="E3015" s="92">
        <v>0.999999999999999</v>
      </c>
      <c r="F3015" s="92">
        <v>0.966632456794659</v>
      </c>
      <c r="G3015" s="92">
        <v>0.5276</v>
      </c>
      <c r="H3015" s="92">
        <v>0.1</v>
      </c>
      <c r="I3015" s="93">
        <v>100.0</v>
      </c>
      <c r="J3015" s="90"/>
      <c r="K3015" s="90"/>
      <c r="L3015" s="90"/>
      <c r="M3015" s="90"/>
      <c r="N3015" s="90"/>
      <c r="O3015" s="90"/>
      <c r="P3015" s="90"/>
      <c r="Q3015" s="90"/>
      <c r="R3015" s="90"/>
    </row>
    <row r="3016">
      <c r="A3016" s="89" t="s">
        <v>3121</v>
      </c>
      <c r="B3016" s="90">
        <v>100.0</v>
      </c>
      <c r="C3016" s="90">
        <v>2423.0</v>
      </c>
      <c r="D3016" s="90" t="s">
        <v>85</v>
      </c>
      <c r="E3016" s="92">
        <v>1.0</v>
      </c>
      <c r="F3016" s="92">
        <v>0.968303041391541</v>
      </c>
      <c r="G3016" s="92">
        <v>0.4846</v>
      </c>
      <c r="H3016" s="92">
        <v>0.1</v>
      </c>
      <c r="I3016" s="93">
        <v>100.0</v>
      </c>
      <c r="J3016" s="90"/>
      <c r="K3016" s="90"/>
      <c r="L3016" s="90"/>
      <c r="M3016" s="90"/>
      <c r="N3016" s="90"/>
      <c r="O3016" s="90"/>
      <c r="P3016" s="90"/>
      <c r="Q3016" s="90"/>
      <c r="R3016" s="90"/>
    </row>
    <row r="3017">
      <c r="A3017" s="89" t="s">
        <v>3122</v>
      </c>
      <c r="B3017" s="90">
        <v>100.0</v>
      </c>
      <c r="C3017" s="90">
        <v>2423.0</v>
      </c>
      <c r="D3017" s="90" t="s">
        <v>85</v>
      </c>
      <c r="E3017" s="92">
        <v>1.0</v>
      </c>
      <c r="F3017" s="92">
        <v>0.968303041391541</v>
      </c>
      <c r="G3017" s="92">
        <v>0.4846</v>
      </c>
      <c r="H3017" s="92">
        <v>0.1</v>
      </c>
      <c r="I3017" s="93">
        <v>100.0</v>
      </c>
      <c r="J3017" s="90"/>
      <c r="K3017" s="90"/>
      <c r="L3017" s="90"/>
      <c r="M3017" s="90"/>
      <c r="N3017" s="90"/>
      <c r="O3017" s="90"/>
      <c r="P3017" s="90"/>
      <c r="Q3017" s="90"/>
      <c r="R3017" s="90"/>
    </row>
    <row r="3018">
      <c r="A3018" s="89" t="s">
        <v>3123</v>
      </c>
      <c r="B3018" s="90">
        <v>100.0</v>
      </c>
      <c r="C3018" s="90">
        <v>2650.0</v>
      </c>
      <c r="D3018" s="90" t="s">
        <v>85</v>
      </c>
      <c r="E3018" s="92">
        <v>1.0</v>
      </c>
      <c r="F3018" s="92">
        <v>0.97183179385614</v>
      </c>
      <c r="G3018" s="92">
        <v>0.53</v>
      </c>
      <c r="H3018" s="92">
        <v>0.1</v>
      </c>
      <c r="I3018" s="93">
        <v>100.0</v>
      </c>
      <c r="J3018" s="90"/>
      <c r="K3018" s="90"/>
      <c r="L3018" s="90"/>
      <c r="M3018" s="90"/>
      <c r="N3018" s="90"/>
      <c r="O3018" s="90"/>
      <c r="P3018" s="90"/>
      <c r="Q3018" s="90"/>
      <c r="R3018" s="90"/>
    </row>
    <row r="3019">
      <c r="A3019" s="89" t="s">
        <v>3124</v>
      </c>
      <c r="B3019" s="90">
        <v>100.0</v>
      </c>
      <c r="C3019" s="90">
        <v>2650.0</v>
      </c>
      <c r="D3019" s="90" t="s">
        <v>85</v>
      </c>
      <c r="E3019" s="92">
        <v>1.0</v>
      </c>
      <c r="F3019" s="92">
        <v>0.97183179385614</v>
      </c>
      <c r="G3019" s="92">
        <v>0.53</v>
      </c>
      <c r="H3019" s="92">
        <v>0.1</v>
      </c>
      <c r="I3019" s="93">
        <v>100.0</v>
      </c>
      <c r="J3019" s="90"/>
      <c r="K3019" s="90"/>
      <c r="L3019" s="90"/>
      <c r="M3019" s="90"/>
      <c r="N3019" s="90"/>
      <c r="O3019" s="90"/>
      <c r="P3019" s="90"/>
      <c r="Q3019" s="90"/>
      <c r="R3019" s="90"/>
    </row>
    <row r="3020">
      <c r="A3020" s="89" t="s">
        <v>3125</v>
      </c>
      <c r="B3020" s="90">
        <v>100.0</v>
      </c>
      <c r="C3020" s="90">
        <v>2561.0</v>
      </c>
      <c r="D3020" s="90" t="s">
        <v>85</v>
      </c>
      <c r="E3020" s="92">
        <v>1.0</v>
      </c>
      <c r="F3020" s="92">
        <v>0.970706080498579</v>
      </c>
      <c r="G3020" s="92">
        <v>0.5122</v>
      </c>
      <c r="H3020" s="92">
        <v>0.1</v>
      </c>
      <c r="I3020" s="93">
        <v>100.0</v>
      </c>
      <c r="J3020" s="90"/>
      <c r="K3020" s="90"/>
      <c r="L3020" s="90"/>
      <c r="M3020" s="90"/>
      <c r="N3020" s="90"/>
      <c r="O3020" s="90"/>
      <c r="P3020" s="90"/>
      <c r="Q3020" s="90"/>
      <c r="R3020" s="90"/>
    </row>
    <row r="3021">
      <c r="A3021" s="89" t="s">
        <v>3126</v>
      </c>
      <c r="B3021" s="90">
        <v>100.0</v>
      </c>
      <c r="C3021" s="90">
        <v>2561.0</v>
      </c>
      <c r="D3021" s="90" t="s">
        <v>85</v>
      </c>
      <c r="E3021" s="92">
        <v>1.0</v>
      </c>
      <c r="F3021" s="92">
        <v>0.970706080498579</v>
      </c>
      <c r="G3021" s="92">
        <v>0.5122</v>
      </c>
      <c r="H3021" s="92">
        <v>0.1</v>
      </c>
      <c r="I3021" s="93">
        <v>100.0</v>
      </c>
      <c r="J3021" s="90"/>
      <c r="K3021" s="90"/>
      <c r="L3021" s="90"/>
      <c r="M3021" s="90"/>
      <c r="N3021" s="90"/>
      <c r="O3021" s="90"/>
      <c r="P3021" s="90"/>
      <c r="Q3021" s="90"/>
      <c r="R3021" s="90"/>
    </row>
    <row r="3022">
      <c r="A3022" s="89" t="s">
        <v>3127</v>
      </c>
      <c r="B3022" s="90">
        <v>100.0</v>
      </c>
      <c r="C3022" s="90">
        <v>2476.0</v>
      </c>
      <c r="D3022" s="90" t="s">
        <v>85</v>
      </c>
      <c r="E3022" s="92">
        <v>1.0</v>
      </c>
      <c r="F3022" s="92">
        <v>0.969382251576499</v>
      </c>
      <c r="G3022" s="92">
        <v>0.4952</v>
      </c>
      <c r="H3022" s="92">
        <v>0.1</v>
      </c>
      <c r="I3022" s="93">
        <v>100.0</v>
      </c>
      <c r="J3022" s="90"/>
      <c r="K3022" s="90"/>
      <c r="L3022" s="90"/>
      <c r="M3022" s="90"/>
      <c r="N3022" s="90"/>
      <c r="O3022" s="90"/>
      <c r="P3022" s="90"/>
      <c r="Q3022" s="90"/>
      <c r="R3022" s="90"/>
    </row>
    <row r="3023">
      <c r="A3023" s="89" t="s">
        <v>3128</v>
      </c>
      <c r="B3023" s="90">
        <v>100.0</v>
      </c>
      <c r="C3023" s="90">
        <v>2476.0</v>
      </c>
      <c r="D3023" s="90" t="s">
        <v>85</v>
      </c>
      <c r="E3023" s="92">
        <v>1.0</v>
      </c>
      <c r="F3023" s="92">
        <v>0.969382251576499</v>
      </c>
      <c r="G3023" s="92">
        <v>0.4952</v>
      </c>
      <c r="H3023" s="92">
        <v>0.1</v>
      </c>
      <c r="I3023" s="93">
        <v>100.0</v>
      </c>
      <c r="J3023" s="90"/>
      <c r="K3023" s="90"/>
      <c r="L3023" s="90"/>
      <c r="M3023" s="90"/>
      <c r="N3023" s="90"/>
      <c r="O3023" s="90"/>
      <c r="P3023" s="90"/>
      <c r="Q3023" s="90"/>
      <c r="R3023" s="90"/>
    </row>
    <row r="3024">
      <c r="A3024" s="89" t="s">
        <v>906</v>
      </c>
      <c r="B3024" s="90">
        <v>100.0</v>
      </c>
      <c r="C3024" s="90">
        <v>2608.0</v>
      </c>
      <c r="D3024" s="90" t="s">
        <v>85</v>
      </c>
      <c r="E3024" s="92">
        <v>1.0</v>
      </c>
      <c r="F3024" s="92">
        <v>0.974140723282479</v>
      </c>
      <c r="G3024" s="92">
        <v>0.5216</v>
      </c>
      <c r="H3024" s="92">
        <v>0.1</v>
      </c>
      <c r="I3024" s="93">
        <v>100.0</v>
      </c>
      <c r="J3024" s="90"/>
      <c r="K3024" s="90"/>
      <c r="L3024" s="90"/>
      <c r="M3024" s="90"/>
      <c r="N3024" s="90"/>
      <c r="O3024" s="90"/>
      <c r="P3024" s="90"/>
      <c r="Q3024" s="90"/>
      <c r="R3024" s="90"/>
    </row>
    <row r="3025">
      <c r="A3025" s="89" t="s">
        <v>913</v>
      </c>
      <c r="B3025" s="90">
        <v>100.0</v>
      </c>
      <c r="C3025" s="90">
        <v>2608.0</v>
      </c>
      <c r="D3025" s="90" t="s">
        <v>85</v>
      </c>
      <c r="E3025" s="92">
        <v>1.0</v>
      </c>
      <c r="F3025" s="92">
        <v>0.974140723282479</v>
      </c>
      <c r="G3025" s="92">
        <v>0.5216</v>
      </c>
      <c r="H3025" s="92">
        <v>0.1</v>
      </c>
      <c r="I3025" s="93">
        <v>100.0</v>
      </c>
      <c r="J3025" s="90"/>
      <c r="K3025" s="90"/>
      <c r="L3025" s="90"/>
      <c r="M3025" s="90"/>
      <c r="N3025" s="90"/>
      <c r="O3025" s="90"/>
      <c r="P3025" s="90"/>
      <c r="Q3025" s="90"/>
      <c r="R3025" s="90"/>
    </row>
    <row r="3026">
      <c r="A3026" s="89" t="s">
        <v>3129</v>
      </c>
      <c r="B3026" s="90">
        <v>100.0</v>
      </c>
      <c r="C3026" s="90">
        <v>2245.0</v>
      </c>
      <c r="D3026" s="90" t="s">
        <v>85</v>
      </c>
      <c r="E3026" s="92">
        <v>1.0</v>
      </c>
      <c r="F3026" s="92">
        <v>0.968965550375704</v>
      </c>
      <c r="G3026" s="92">
        <v>0.4491</v>
      </c>
      <c r="H3026" s="92">
        <v>0.1</v>
      </c>
      <c r="I3026" s="93">
        <v>100.0</v>
      </c>
      <c r="J3026" s="90"/>
      <c r="K3026" s="90"/>
      <c r="L3026" s="90"/>
      <c r="M3026" s="90"/>
      <c r="N3026" s="90"/>
      <c r="O3026" s="90"/>
      <c r="P3026" s="90"/>
      <c r="Q3026" s="90"/>
      <c r="R3026" s="90"/>
    </row>
    <row r="3027">
      <c r="A3027" s="89" t="s">
        <v>3130</v>
      </c>
      <c r="B3027" s="90">
        <v>100.0</v>
      </c>
      <c r="C3027" s="90">
        <v>2245.0</v>
      </c>
      <c r="D3027" s="90" t="s">
        <v>85</v>
      </c>
      <c r="E3027" s="92">
        <v>1.0</v>
      </c>
      <c r="F3027" s="92">
        <v>0.968965550375704</v>
      </c>
      <c r="G3027" s="92">
        <v>0.4491</v>
      </c>
      <c r="H3027" s="92">
        <v>0.1</v>
      </c>
      <c r="I3027" s="93">
        <v>100.0</v>
      </c>
      <c r="J3027" s="90"/>
      <c r="K3027" s="90"/>
      <c r="L3027" s="90"/>
      <c r="M3027" s="90"/>
      <c r="N3027" s="90"/>
      <c r="O3027" s="90"/>
      <c r="P3027" s="90"/>
      <c r="Q3027" s="90"/>
      <c r="R3027" s="90"/>
    </row>
    <row r="3028">
      <c r="A3028" s="89" t="s">
        <v>3131</v>
      </c>
      <c r="B3028" s="90">
        <v>100.0</v>
      </c>
      <c r="C3028" s="90">
        <v>2618.0</v>
      </c>
      <c r="D3028" s="90" t="s">
        <v>85</v>
      </c>
      <c r="E3028" s="92">
        <v>1.0</v>
      </c>
      <c r="F3028" s="92">
        <v>0.964532944489578</v>
      </c>
      <c r="G3028" s="92">
        <v>0.5236</v>
      </c>
      <c r="H3028" s="92">
        <v>0.1</v>
      </c>
      <c r="I3028" s="93">
        <v>100.0</v>
      </c>
      <c r="J3028" s="90"/>
      <c r="K3028" s="90"/>
      <c r="L3028" s="90"/>
      <c r="M3028" s="90"/>
      <c r="N3028" s="90"/>
      <c r="O3028" s="90"/>
      <c r="P3028" s="90"/>
      <c r="Q3028" s="90"/>
      <c r="R3028" s="90"/>
    </row>
    <row r="3029">
      <c r="A3029" s="89" t="s">
        <v>3132</v>
      </c>
      <c r="B3029" s="90">
        <v>100.0</v>
      </c>
      <c r="C3029" s="90">
        <v>2618.0</v>
      </c>
      <c r="D3029" s="90" t="s">
        <v>85</v>
      </c>
      <c r="E3029" s="92">
        <v>1.0</v>
      </c>
      <c r="F3029" s="92">
        <v>0.964532944489578</v>
      </c>
      <c r="G3029" s="92">
        <v>0.5236</v>
      </c>
      <c r="H3029" s="92">
        <v>0.1</v>
      </c>
      <c r="I3029" s="93">
        <v>100.0</v>
      </c>
      <c r="J3029" s="90"/>
      <c r="K3029" s="90"/>
      <c r="L3029" s="90"/>
      <c r="M3029" s="90"/>
      <c r="N3029" s="90"/>
      <c r="O3029" s="90"/>
      <c r="P3029" s="90"/>
      <c r="Q3029" s="90"/>
      <c r="R3029" s="90"/>
    </row>
    <row r="3030">
      <c r="A3030" s="89" t="s">
        <v>3133</v>
      </c>
      <c r="B3030" s="90">
        <v>100.0</v>
      </c>
      <c r="C3030" s="90">
        <v>2593.0</v>
      </c>
      <c r="D3030" s="90" t="s">
        <v>85</v>
      </c>
      <c r="E3030" s="92">
        <v>1.0</v>
      </c>
      <c r="F3030" s="92">
        <v>0.964975442959955</v>
      </c>
      <c r="G3030" s="92">
        <v>0.5187</v>
      </c>
      <c r="H3030" s="92">
        <v>0.1</v>
      </c>
      <c r="I3030" s="93">
        <v>100.0</v>
      </c>
      <c r="J3030" s="90"/>
      <c r="K3030" s="90"/>
      <c r="L3030" s="90"/>
      <c r="M3030" s="90"/>
      <c r="N3030" s="90"/>
      <c r="O3030" s="90"/>
      <c r="P3030" s="90"/>
      <c r="Q3030" s="90"/>
      <c r="R3030" s="90"/>
    </row>
    <row r="3031">
      <c r="A3031" s="89" t="s">
        <v>3134</v>
      </c>
      <c r="B3031" s="90">
        <v>100.0</v>
      </c>
      <c r="C3031" s="90">
        <v>2593.0</v>
      </c>
      <c r="D3031" s="90" t="s">
        <v>85</v>
      </c>
      <c r="E3031" s="92">
        <v>1.0</v>
      </c>
      <c r="F3031" s="92">
        <v>0.964975442959955</v>
      </c>
      <c r="G3031" s="92">
        <v>0.5187</v>
      </c>
      <c r="H3031" s="92">
        <v>0.1</v>
      </c>
      <c r="I3031" s="93">
        <v>100.0</v>
      </c>
      <c r="J3031" s="90"/>
      <c r="K3031" s="90"/>
      <c r="L3031" s="90"/>
      <c r="M3031" s="90"/>
      <c r="N3031" s="90"/>
      <c r="O3031" s="90"/>
      <c r="P3031" s="90"/>
      <c r="Q3031" s="90"/>
      <c r="R3031" s="90"/>
    </row>
    <row r="3032">
      <c r="A3032" s="89" t="s">
        <v>3135</v>
      </c>
      <c r="B3032" s="90">
        <v>100.0</v>
      </c>
      <c r="C3032" s="90">
        <v>2501.0</v>
      </c>
      <c r="D3032" s="90" t="s">
        <v>85</v>
      </c>
      <c r="E3032" s="92">
        <v>1.0</v>
      </c>
      <c r="F3032" s="92">
        <v>0.973423667088325</v>
      </c>
      <c r="G3032" s="92">
        <v>0.5003</v>
      </c>
      <c r="H3032" s="92">
        <v>0.1</v>
      </c>
      <c r="I3032" s="93">
        <v>100.0</v>
      </c>
      <c r="J3032" s="90"/>
      <c r="K3032" s="90"/>
      <c r="L3032" s="90"/>
      <c r="M3032" s="90"/>
      <c r="N3032" s="90"/>
      <c r="O3032" s="90"/>
      <c r="P3032" s="90"/>
      <c r="Q3032" s="90"/>
      <c r="R3032" s="90"/>
    </row>
    <row r="3033">
      <c r="A3033" s="89" t="s">
        <v>3136</v>
      </c>
      <c r="B3033" s="90">
        <v>100.0</v>
      </c>
      <c r="C3033" s="90">
        <v>2501.0</v>
      </c>
      <c r="D3033" s="90" t="s">
        <v>85</v>
      </c>
      <c r="E3033" s="92">
        <v>1.0</v>
      </c>
      <c r="F3033" s="92">
        <v>0.973423667088325</v>
      </c>
      <c r="G3033" s="92">
        <v>0.5003</v>
      </c>
      <c r="H3033" s="92">
        <v>0.1</v>
      </c>
      <c r="I3033" s="93">
        <v>100.0</v>
      </c>
      <c r="J3033" s="90"/>
      <c r="K3033" s="90"/>
      <c r="L3033" s="90"/>
      <c r="M3033" s="90"/>
      <c r="N3033" s="90"/>
      <c r="O3033" s="90"/>
      <c r="P3033" s="90"/>
      <c r="Q3033" s="90"/>
      <c r="R3033" s="90"/>
    </row>
    <row r="3034">
      <c r="A3034" s="89" t="s">
        <v>3137</v>
      </c>
      <c r="B3034" s="90">
        <v>100.0</v>
      </c>
      <c r="C3034" s="90">
        <v>2654.0</v>
      </c>
      <c r="D3034" s="90" t="s">
        <v>85</v>
      </c>
      <c r="E3034" s="92">
        <v>1.0</v>
      </c>
      <c r="F3034" s="92">
        <v>0.971018142022828</v>
      </c>
      <c r="G3034" s="92">
        <v>0.5308</v>
      </c>
      <c r="H3034" s="92">
        <v>0.1</v>
      </c>
      <c r="I3034" s="93">
        <v>100.0</v>
      </c>
      <c r="J3034" s="90"/>
      <c r="K3034" s="90"/>
      <c r="L3034" s="90"/>
      <c r="M3034" s="90"/>
      <c r="N3034" s="90"/>
      <c r="O3034" s="90"/>
      <c r="P3034" s="90"/>
      <c r="Q3034" s="90"/>
      <c r="R3034" s="90"/>
    </row>
    <row r="3035">
      <c r="A3035" s="89" t="s">
        <v>3138</v>
      </c>
      <c r="B3035" s="90">
        <v>100.0</v>
      </c>
      <c r="C3035" s="90">
        <v>2654.0</v>
      </c>
      <c r="D3035" s="90" t="s">
        <v>85</v>
      </c>
      <c r="E3035" s="92">
        <v>1.0</v>
      </c>
      <c r="F3035" s="92">
        <v>0.971018142022828</v>
      </c>
      <c r="G3035" s="92">
        <v>0.5308</v>
      </c>
      <c r="H3035" s="92">
        <v>0.1</v>
      </c>
      <c r="I3035" s="93">
        <v>100.0</v>
      </c>
      <c r="J3035" s="90"/>
      <c r="K3035" s="90"/>
      <c r="L3035" s="90"/>
      <c r="M3035" s="90"/>
      <c r="N3035" s="90"/>
      <c r="O3035" s="90"/>
      <c r="P3035" s="90"/>
      <c r="Q3035" s="90"/>
      <c r="R3035" s="90"/>
    </row>
    <row r="3036">
      <c r="A3036" s="89" t="s">
        <v>3139</v>
      </c>
      <c r="B3036" s="90">
        <v>100.0</v>
      </c>
      <c r="C3036" s="90">
        <v>2644.0</v>
      </c>
      <c r="D3036" s="90" t="s">
        <v>85</v>
      </c>
      <c r="E3036" s="92">
        <v>1.0</v>
      </c>
      <c r="F3036" s="92">
        <v>0.971896356535081</v>
      </c>
      <c r="G3036" s="92">
        <v>0.5289</v>
      </c>
      <c r="H3036" s="92">
        <v>0.1</v>
      </c>
      <c r="I3036" s="93">
        <v>100.0</v>
      </c>
      <c r="J3036" s="90"/>
      <c r="K3036" s="90"/>
      <c r="L3036" s="90"/>
      <c r="M3036" s="90"/>
      <c r="N3036" s="90"/>
      <c r="O3036" s="90"/>
      <c r="P3036" s="90"/>
      <c r="Q3036" s="90"/>
      <c r="R3036" s="90"/>
    </row>
    <row r="3037">
      <c r="A3037" s="89" t="s">
        <v>3140</v>
      </c>
      <c r="B3037" s="90">
        <v>100.0</v>
      </c>
      <c r="C3037" s="90">
        <v>2644.0</v>
      </c>
      <c r="D3037" s="90" t="s">
        <v>85</v>
      </c>
      <c r="E3037" s="92">
        <v>1.0</v>
      </c>
      <c r="F3037" s="92">
        <v>0.971896356535081</v>
      </c>
      <c r="G3037" s="92">
        <v>0.5289</v>
      </c>
      <c r="H3037" s="92">
        <v>0.1</v>
      </c>
      <c r="I3037" s="93">
        <v>100.0</v>
      </c>
      <c r="J3037" s="90"/>
      <c r="K3037" s="90"/>
      <c r="L3037" s="90"/>
      <c r="M3037" s="90"/>
      <c r="N3037" s="90"/>
      <c r="O3037" s="90"/>
      <c r="P3037" s="90"/>
      <c r="Q3037" s="90"/>
      <c r="R3037" s="90"/>
    </row>
    <row r="3038">
      <c r="A3038" s="89" t="s">
        <v>3141</v>
      </c>
      <c r="B3038" s="90">
        <v>100.0</v>
      </c>
      <c r="C3038" s="90">
        <v>2460.0</v>
      </c>
      <c r="D3038" s="90" t="s">
        <v>85</v>
      </c>
      <c r="E3038" s="92">
        <v>1.0</v>
      </c>
      <c r="F3038" s="92">
        <v>0.969118192273002</v>
      </c>
      <c r="G3038" s="92">
        <v>0.492</v>
      </c>
      <c r="H3038" s="92">
        <v>0.1</v>
      </c>
      <c r="I3038" s="93">
        <v>100.0</v>
      </c>
      <c r="J3038" s="90"/>
      <c r="K3038" s="90"/>
      <c r="L3038" s="90"/>
      <c r="M3038" s="90"/>
      <c r="N3038" s="90"/>
      <c r="O3038" s="90"/>
      <c r="P3038" s="90"/>
      <c r="Q3038" s="90"/>
      <c r="R3038" s="90"/>
    </row>
    <row r="3039">
      <c r="A3039" s="89" t="s">
        <v>3142</v>
      </c>
      <c r="B3039" s="90">
        <v>100.0</v>
      </c>
      <c r="C3039" s="90">
        <v>2460.0</v>
      </c>
      <c r="D3039" s="90" t="s">
        <v>85</v>
      </c>
      <c r="E3039" s="92">
        <v>1.0</v>
      </c>
      <c r="F3039" s="92">
        <v>0.969118192273002</v>
      </c>
      <c r="G3039" s="92">
        <v>0.492</v>
      </c>
      <c r="H3039" s="92">
        <v>0.1</v>
      </c>
      <c r="I3039" s="93">
        <v>100.0</v>
      </c>
      <c r="J3039" s="90"/>
      <c r="K3039" s="90"/>
      <c r="L3039" s="90"/>
      <c r="M3039" s="90"/>
      <c r="N3039" s="90"/>
      <c r="O3039" s="90"/>
      <c r="P3039" s="90"/>
      <c r="Q3039" s="90"/>
      <c r="R3039" s="90"/>
    </row>
    <row r="3040">
      <c r="A3040" s="89" t="s">
        <v>3143</v>
      </c>
      <c r="B3040" s="90">
        <v>100.0</v>
      </c>
      <c r="C3040" s="90">
        <v>2580.0</v>
      </c>
      <c r="D3040" s="90" t="s">
        <v>85</v>
      </c>
      <c r="E3040" s="92">
        <v>1.0</v>
      </c>
      <c r="F3040" s="92">
        <v>0.968289021723314</v>
      </c>
      <c r="G3040" s="92">
        <v>0.516</v>
      </c>
      <c r="H3040" s="92">
        <v>0.1</v>
      </c>
      <c r="I3040" s="93">
        <v>100.0</v>
      </c>
      <c r="J3040" s="90"/>
      <c r="K3040" s="90"/>
      <c r="L3040" s="90"/>
      <c r="M3040" s="90"/>
      <c r="N3040" s="90"/>
      <c r="O3040" s="90"/>
      <c r="P3040" s="90"/>
      <c r="Q3040" s="90"/>
      <c r="R3040" s="90"/>
    </row>
    <row r="3041">
      <c r="A3041" s="89" t="s">
        <v>3144</v>
      </c>
      <c r="B3041" s="90">
        <v>100.0</v>
      </c>
      <c r="C3041" s="90">
        <v>2580.0</v>
      </c>
      <c r="D3041" s="90" t="s">
        <v>85</v>
      </c>
      <c r="E3041" s="92">
        <v>1.0</v>
      </c>
      <c r="F3041" s="92">
        <v>0.968289021723314</v>
      </c>
      <c r="G3041" s="92">
        <v>0.516</v>
      </c>
      <c r="H3041" s="92">
        <v>0.1</v>
      </c>
      <c r="I3041" s="93">
        <v>100.0</v>
      </c>
      <c r="J3041" s="90"/>
      <c r="K3041" s="90"/>
      <c r="L3041" s="90"/>
      <c r="M3041" s="90"/>
      <c r="N3041" s="90"/>
      <c r="O3041" s="90"/>
      <c r="P3041" s="90"/>
      <c r="Q3041" s="90"/>
      <c r="R3041" s="90"/>
    </row>
    <row r="3042">
      <c r="A3042" s="89" t="s">
        <v>3145</v>
      </c>
      <c r="B3042" s="90">
        <v>100.0</v>
      </c>
      <c r="C3042" s="90">
        <v>2428.0</v>
      </c>
      <c r="D3042" s="90" t="s">
        <v>85</v>
      </c>
      <c r="E3042" s="92">
        <v>1.0</v>
      </c>
      <c r="F3042" s="92">
        <v>0.965261779761941</v>
      </c>
      <c r="G3042" s="92">
        <v>0.4857</v>
      </c>
      <c r="H3042" s="92">
        <v>0.1</v>
      </c>
      <c r="I3042" s="93">
        <v>100.0</v>
      </c>
      <c r="J3042" s="90"/>
      <c r="K3042" s="90"/>
      <c r="L3042" s="90"/>
      <c r="M3042" s="90"/>
      <c r="N3042" s="90"/>
      <c r="O3042" s="90"/>
      <c r="P3042" s="90"/>
      <c r="Q3042" s="90"/>
      <c r="R3042" s="90"/>
    </row>
    <row r="3043">
      <c r="A3043" s="89" t="s">
        <v>3146</v>
      </c>
      <c r="B3043" s="90">
        <v>100.0</v>
      </c>
      <c r="C3043" s="90">
        <v>2428.0</v>
      </c>
      <c r="D3043" s="90" t="s">
        <v>85</v>
      </c>
      <c r="E3043" s="92">
        <v>1.0</v>
      </c>
      <c r="F3043" s="92">
        <v>0.965261779761941</v>
      </c>
      <c r="G3043" s="92">
        <v>0.4857</v>
      </c>
      <c r="H3043" s="92">
        <v>0.1</v>
      </c>
      <c r="I3043" s="93">
        <v>100.0</v>
      </c>
      <c r="J3043" s="90"/>
      <c r="K3043" s="90"/>
      <c r="L3043" s="90"/>
      <c r="M3043" s="90"/>
      <c r="N3043" s="90"/>
      <c r="O3043" s="90"/>
      <c r="P3043" s="90"/>
      <c r="Q3043" s="90"/>
      <c r="R3043" s="90"/>
    </row>
    <row r="3044">
      <c r="A3044" s="89" t="s">
        <v>3147</v>
      </c>
      <c r="B3044" s="90">
        <v>100.0</v>
      </c>
      <c r="C3044" s="90">
        <v>2660.0</v>
      </c>
      <c r="D3044" s="90" t="s">
        <v>85</v>
      </c>
      <c r="E3044" s="92">
        <v>1.0</v>
      </c>
      <c r="F3044" s="92">
        <v>0.969374852138093</v>
      </c>
      <c r="G3044" s="92">
        <v>0.532</v>
      </c>
      <c r="H3044" s="92">
        <v>0.1</v>
      </c>
      <c r="I3044" s="93">
        <v>100.0</v>
      </c>
      <c r="J3044" s="90"/>
      <c r="K3044" s="90"/>
      <c r="L3044" s="90"/>
      <c r="M3044" s="90"/>
      <c r="N3044" s="90"/>
      <c r="O3044" s="90"/>
      <c r="P3044" s="90"/>
      <c r="Q3044" s="90"/>
      <c r="R3044" s="90"/>
    </row>
    <row r="3045">
      <c r="A3045" s="89" t="s">
        <v>3148</v>
      </c>
      <c r="B3045" s="90">
        <v>100.0</v>
      </c>
      <c r="C3045" s="90">
        <v>2660.0</v>
      </c>
      <c r="D3045" s="90" t="s">
        <v>85</v>
      </c>
      <c r="E3045" s="92">
        <v>1.0</v>
      </c>
      <c r="F3045" s="92">
        <v>0.969374852138093</v>
      </c>
      <c r="G3045" s="92">
        <v>0.532</v>
      </c>
      <c r="H3045" s="92">
        <v>0.1</v>
      </c>
      <c r="I3045" s="93">
        <v>100.0</v>
      </c>
      <c r="J3045" s="90"/>
      <c r="K3045" s="90"/>
      <c r="L3045" s="90"/>
      <c r="M3045" s="90"/>
      <c r="N3045" s="90"/>
      <c r="O3045" s="90"/>
      <c r="P3045" s="90"/>
      <c r="Q3045" s="90"/>
      <c r="R3045" s="90"/>
    </row>
    <row r="3046">
      <c r="A3046" s="89" t="s">
        <v>920</v>
      </c>
      <c r="B3046" s="90">
        <v>100.0</v>
      </c>
      <c r="C3046" s="90">
        <v>2436.0</v>
      </c>
      <c r="D3046" s="90" t="s">
        <v>85</v>
      </c>
      <c r="E3046" s="92">
        <v>1.0</v>
      </c>
      <c r="F3046" s="92">
        <v>0.96871504871419</v>
      </c>
      <c r="G3046" s="92">
        <v>0.4872</v>
      </c>
      <c r="H3046" s="92">
        <v>0.1</v>
      </c>
      <c r="I3046" s="93">
        <v>100.0</v>
      </c>
      <c r="J3046" s="90"/>
      <c r="K3046" s="90"/>
      <c r="L3046" s="90"/>
      <c r="M3046" s="90"/>
      <c r="N3046" s="90"/>
      <c r="O3046" s="90"/>
      <c r="P3046" s="90"/>
      <c r="Q3046" s="90"/>
      <c r="R3046" s="90"/>
    </row>
    <row r="3047">
      <c r="A3047" s="89" t="s">
        <v>928</v>
      </c>
      <c r="B3047" s="90">
        <v>100.0</v>
      </c>
      <c r="C3047" s="90">
        <v>2436.0</v>
      </c>
      <c r="D3047" s="90" t="s">
        <v>85</v>
      </c>
      <c r="E3047" s="92">
        <v>1.0</v>
      </c>
      <c r="F3047" s="92">
        <v>0.96871504871419</v>
      </c>
      <c r="G3047" s="92">
        <v>0.4872</v>
      </c>
      <c r="H3047" s="92">
        <v>0.1</v>
      </c>
      <c r="I3047" s="93">
        <v>100.0</v>
      </c>
      <c r="J3047" s="90"/>
      <c r="K3047" s="90"/>
      <c r="L3047" s="90"/>
      <c r="M3047" s="90"/>
      <c r="N3047" s="90"/>
      <c r="O3047" s="90"/>
      <c r="P3047" s="90"/>
      <c r="Q3047" s="90"/>
      <c r="R3047" s="90"/>
    </row>
    <row r="3048">
      <c r="A3048" s="89" t="s">
        <v>3149</v>
      </c>
      <c r="B3048" s="90">
        <v>100.0</v>
      </c>
      <c r="C3048" s="90">
        <v>2561.0</v>
      </c>
      <c r="D3048" s="90" t="s">
        <v>85</v>
      </c>
      <c r="E3048" s="92">
        <v>1.0</v>
      </c>
      <c r="F3048" s="92">
        <v>0.972201205280186</v>
      </c>
      <c r="G3048" s="92">
        <v>0.5122</v>
      </c>
      <c r="H3048" s="92">
        <v>0.1</v>
      </c>
      <c r="I3048" s="93">
        <v>100.0</v>
      </c>
      <c r="J3048" s="90"/>
      <c r="K3048" s="90"/>
      <c r="L3048" s="90"/>
      <c r="M3048" s="90"/>
      <c r="N3048" s="90"/>
      <c r="O3048" s="90"/>
      <c r="P3048" s="90"/>
      <c r="Q3048" s="90"/>
      <c r="R3048" s="90"/>
    </row>
    <row r="3049">
      <c r="A3049" s="89" t="s">
        <v>3150</v>
      </c>
      <c r="B3049" s="90">
        <v>100.0</v>
      </c>
      <c r="C3049" s="90">
        <v>2561.0</v>
      </c>
      <c r="D3049" s="90" t="s">
        <v>85</v>
      </c>
      <c r="E3049" s="92">
        <v>1.0</v>
      </c>
      <c r="F3049" s="92">
        <v>0.972201205280186</v>
      </c>
      <c r="G3049" s="92">
        <v>0.5122</v>
      </c>
      <c r="H3049" s="92">
        <v>0.1</v>
      </c>
      <c r="I3049" s="93">
        <v>100.0</v>
      </c>
      <c r="J3049" s="90"/>
      <c r="K3049" s="90"/>
      <c r="L3049" s="90"/>
      <c r="M3049" s="90"/>
      <c r="N3049" s="90"/>
      <c r="O3049" s="90"/>
      <c r="P3049" s="90"/>
      <c r="Q3049" s="90"/>
      <c r="R3049" s="90"/>
    </row>
    <row r="3050">
      <c r="A3050" s="89" t="s">
        <v>3151</v>
      </c>
      <c r="B3050" s="90">
        <v>100.0</v>
      </c>
      <c r="C3050" s="90">
        <v>2755.0</v>
      </c>
      <c r="D3050" s="90" t="s">
        <v>85</v>
      </c>
      <c r="E3050" s="92">
        <v>1.0</v>
      </c>
      <c r="F3050" s="92">
        <v>0.976184545463955</v>
      </c>
      <c r="G3050" s="92">
        <v>0.5511</v>
      </c>
      <c r="H3050" s="92">
        <v>0.1</v>
      </c>
      <c r="I3050" s="93">
        <v>100.0</v>
      </c>
      <c r="J3050" s="90"/>
      <c r="K3050" s="90"/>
      <c r="L3050" s="90"/>
      <c r="M3050" s="90"/>
      <c r="N3050" s="90"/>
      <c r="O3050" s="90"/>
      <c r="P3050" s="90"/>
      <c r="Q3050" s="90"/>
      <c r="R3050" s="90"/>
    </row>
    <row r="3051">
      <c r="A3051" s="89" t="s">
        <v>3152</v>
      </c>
      <c r="B3051" s="90">
        <v>100.0</v>
      </c>
      <c r="C3051" s="90">
        <v>2755.0</v>
      </c>
      <c r="D3051" s="90" t="s">
        <v>85</v>
      </c>
      <c r="E3051" s="92">
        <v>1.0</v>
      </c>
      <c r="F3051" s="92">
        <v>0.976184545463955</v>
      </c>
      <c r="G3051" s="92">
        <v>0.5511</v>
      </c>
      <c r="H3051" s="92">
        <v>0.1</v>
      </c>
      <c r="I3051" s="93">
        <v>100.0</v>
      </c>
      <c r="J3051" s="90"/>
      <c r="K3051" s="90"/>
      <c r="L3051" s="90"/>
      <c r="M3051" s="90"/>
      <c r="N3051" s="90"/>
      <c r="O3051" s="90"/>
      <c r="P3051" s="90"/>
      <c r="Q3051" s="90"/>
      <c r="R3051" s="90"/>
    </row>
    <row r="3052">
      <c r="A3052" s="89" t="s">
        <v>3153</v>
      </c>
      <c r="B3052" s="90">
        <v>100.0</v>
      </c>
      <c r="C3052" s="90">
        <v>2525.0</v>
      </c>
      <c r="D3052" s="90" t="s">
        <v>85</v>
      </c>
      <c r="E3052" s="92">
        <v>1.0</v>
      </c>
      <c r="F3052" s="92">
        <v>0.967004087331131</v>
      </c>
      <c r="G3052" s="92">
        <v>0.505</v>
      </c>
      <c r="H3052" s="92">
        <v>0.1</v>
      </c>
      <c r="I3052" s="93">
        <v>100.0</v>
      </c>
      <c r="J3052" s="90"/>
      <c r="K3052" s="90"/>
      <c r="L3052" s="90"/>
      <c r="M3052" s="90"/>
      <c r="N3052" s="90"/>
      <c r="O3052" s="90"/>
      <c r="P3052" s="90"/>
      <c r="Q3052" s="90"/>
      <c r="R3052" s="90"/>
    </row>
    <row r="3053">
      <c r="A3053" s="89" t="s">
        <v>3154</v>
      </c>
      <c r="B3053" s="90">
        <v>100.0</v>
      </c>
      <c r="C3053" s="90">
        <v>2525.0</v>
      </c>
      <c r="D3053" s="90" t="s">
        <v>85</v>
      </c>
      <c r="E3053" s="92">
        <v>1.0</v>
      </c>
      <c r="F3053" s="92">
        <v>0.967004087331131</v>
      </c>
      <c r="G3053" s="92">
        <v>0.505</v>
      </c>
      <c r="H3053" s="92">
        <v>0.1</v>
      </c>
      <c r="I3053" s="93">
        <v>100.0</v>
      </c>
      <c r="J3053" s="90"/>
      <c r="K3053" s="90"/>
      <c r="L3053" s="90"/>
      <c r="M3053" s="90"/>
      <c r="N3053" s="90"/>
      <c r="O3053" s="90"/>
      <c r="P3053" s="90"/>
      <c r="Q3053" s="90"/>
      <c r="R3053" s="90"/>
    </row>
    <row r="3054">
      <c r="A3054" s="89" t="s">
        <v>3155</v>
      </c>
      <c r="B3054" s="90">
        <v>100.0</v>
      </c>
      <c r="C3054" s="90">
        <v>2568.0</v>
      </c>
      <c r="D3054" s="90" t="s">
        <v>85</v>
      </c>
      <c r="E3054" s="92">
        <v>1.0</v>
      </c>
      <c r="F3054" s="92">
        <v>0.966640294589889</v>
      </c>
      <c r="G3054" s="92">
        <v>0.5137</v>
      </c>
      <c r="H3054" s="92">
        <v>0.1</v>
      </c>
      <c r="I3054" s="93">
        <v>100.0</v>
      </c>
      <c r="J3054" s="90"/>
      <c r="K3054" s="90"/>
      <c r="L3054" s="90"/>
      <c r="M3054" s="90"/>
      <c r="N3054" s="90"/>
      <c r="O3054" s="90"/>
      <c r="P3054" s="90"/>
      <c r="Q3054" s="90"/>
      <c r="R3054" s="90"/>
    </row>
    <row r="3055">
      <c r="A3055" s="89" t="s">
        <v>3156</v>
      </c>
      <c r="B3055" s="90">
        <v>100.0</v>
      </c>
      <c r="C3055" s="90">
        <v>2568.0</v>
      </c>
      <c r="D3055" s="90" t="s">
        <v>85</v>
      </c>
      <c r="E3055" s="92">
        <v>1.0</v>
      </c>
      <c r="F3055" s="92">
        <v>0.966640294589889</v>
      </c>
      <c r="G3055" s="92">
        <v>0.5137</v>
      </c>
      <c r="H3055" s="92">
        <v>0.1</v>
      </c>
      <c r="I3055" s="93">
        <v>100.0</v>
      </c>
      <c r="J3055" s="90"/>
      <c r="K3055" s="90"/>
      <c r="L3055" s="90"/>
      <c r="M3055" s="90"/>
      <c r="N3055" s="90"/>
      <c r="O3055" s="90"/>
      <c r="P3055" s="90"/>
      <c r="Q3055" s="90"/>
      <c r="R3055" s="90"/>
    </row>
    <row r="3056">
      <c r="A3056" s="89" t="s">
        <v>3157</v>
      </c>
      <c r="B3056" s="90">
        <v>100.0</v>
      </c>
      <c r="C3056" s="90">
        <v>2525.0</v>
      </c>
      <c r="D3056" s="90" t="s">
        <v>85</v>
      </c>
      <c r="E3056" s="92">
        <v>1.0</v>
      </c>
      <c r="F3056" s="92">
        <v>0.97028301094953</v>
      </c>
      <c r="G3056" s="92">
        <v>0.505</v>
      </c>
      <c r="H3056" s="92">
        <v>0.1</v>
      </c>
      <c r="I3056" s="93">
        <v>100.0</v>
      </c>
      <c r="J3056" s="90"/>
      <c r="K3056" s="90"/>
      <c r="L3056" s="90"/>
      <c r="M3056" s="90"/>
      <c r="N3056" s="90"/>
      <c r="O3056" s="90"/>
      <c r="P3056" s="90"/>
      <c r="Q3056" s="90"/>
      <c r="R3056" s="90"/>
    </row>
    <row r="3057">
      <c r="A3057" s="89" t="s">
        <v>3158</v>
      </c>
      <c r="B3057" s="90">
        <v>100.0</v>
      </c>
      <c r="C3057" s="90">
        <v>2525.0</v>
      </c>
      <c r="D3057" s="90" t="s">
        <v>85</v>
      </c>
      <c r="E3057" s="92">
        <v>1.0</v>
      </c>
      <c r="F3057" s="92">
        <v>0.97028301094953</v>
      </c>
      <c r="G3057" s="92">
        <v>0.505</v>
      </c>
      <c r="H3057" s="92">
        <v>0.1</v>
      </c>
      <c r="I3057" s="93">
        <v>100.0</v>
      </c>
      <c r="J3057" s="90"/>
      <c r="K3057" s="90"/>
      <c r="L3057" s="90"/>
      <c r="M3057" s="90"/>
      <c r="N3057" s="90"/>
      <c r="O3057" s="90"/>
      <c r="P3057" s="90"/>
      <c r="Q3057" s="90"/>
      <c r="R3057" s="90"/>
    </row>
    <row r="3058">
      <c r="A3058" s="89" t="s">
        <v>3159</v>
      </c>
      <c r="B3058" s="90">
        <v>100.0</v>
      </c>
      <c r="C3058" s="90">
        <v>2660.0</v>
      </c>
      <c r="D3058" s="90" t="s">
        <v>85</v>
      </c>
      <c r="E3058" s="92">
        <v>1.0</v>
      </c>
      <c r="F3058" s="92">
        <v>0.968681619064643</v>
      </c>
      <c r="G3058" s="92">
        <v>0.532</v>
      </c>
      <c r="H3058" s="92">
        <v>0.1</v>
      </c>
      <c r="I3058" s="93">
        <v>100.0</v>
      </c>
      <c r="J3058" s="90"/>
      <c r="K3058" s="90"/>
      <c r="L3058" s="90"/>
      <c r="M3058" s="90"/>
      <c r="N3058" s="90"/>
      <c r="O3058" s="90"/>
      <c r="P3058" s="90"/>
      <c r="Q3058" s="90"/>
      <c r="R3058" s="90"/>
    </row>
    <row r="3059">
      <c r="A3059" s="89" t="s">
        <v>3160</v>
      </c>
      <c r="B3059" s="90">
        <v>100.0</v>
      </c>
      <c r="C3059" s="90">
        <v>2660.0</v>
      </c>
      <c r="D3059" s="90" t="s">
        <v>85</v>
      </c>
      <c r="E3059" s="92">
        <v>1.0</v>
      </c>
      <c r="F3059" s="92">
        <v>0.968681619064643</v>
      </c>
      <c r="G3059" s="92">
        <v>0.532</v>
      </c>
      <c r="H3059" s="92">
        <v>0.1</v>
      </c>
      <c r="I3059" s="93">
        <v>100.0</v>
      </c>
      <c r="J3059" s="90"/>
      <c r="K3059" s="90"/>
      <c r="L3059" s="90"/>
      <c r="M3059" s="90"/>
      <c r="N3059" s="90"/>
      <c r="O3059" s="90"/>
      <c r="P3059" s="90"/>
      <c r="Q3059" s="90"/>
      <c r="R3059" s="90"/>
    </row>
    <row r="3060">
      <c r="A3060" s="89" t="s">
        <v>3161</v>
      </c>
      <c r="B3060" s="90">
        <v>100.0</v>
      </c>
      <c r="C3060" s="90">
        <v>2394.0</v>
      </c>
      <c r="D3060" s="90" t="s">
        <v>85</v>
      </c>
      <c r="E3060" s="92">
        <v>1.0</v>
      </c>
      <c r="F3060" s="92">
        <v>0.964594283677779</v>
      </c>
      <c r="G3060" s="92">
        <v>0.4789</v>
      </c>
      <c r="H3060" s="92">
        <v>0.1</v>
      </c>
      <c r="I3060" s="93">
        <v>100.0</v>
      </c>
      <c r="J3060" s="90"/>
      <c r="K3060" s="90"/>
      <c r="L3060" s="90"/>
      <c r="M3060" s="90"/>
      <c r="N3060" s="90"/>
      <c r="O3060" s="90"/>
      <c r="P3060" s="90"/>
      <c r="Q3060" s="90"/>
      <c r="R3060" s="90"/>
    </row>
    <row r="3061">
      <c r="A3061" s="89" t="s">
        <v>3162</v>
      </c>
      <c r="B3061" s="90">
        <v>100.0</v>
      </c>
      <c r="C3061" s="90">
        <v>2394.0</v>
      </c>
      <c r="D3061" s="90" t="s">
        <v>85</v>
      </c>
      <c r="E3061" s="92">
        <v>1.0</v>
      </c>
      <c r="F3061" s="92">
        <v>0.964594283677779</v>
      </c>
      <c r="G3061" s="92">
        <v>0.4789</v>
      </c>
      <c r="H3061" s="92">
        <v>0.1</v>
      </c>
      <c r="I3061" s="93">
        <v>100.0</v>
      </c>
      <c r="J3061" s="90"/>
      <c r="K3061" s="90"/>
      <c r="L3061" s="90"/>
      <c r="M3061" s="90"/>
      <c r="N3061" s="90"/>
      <c r="O3061" s="90"/>
      <c r="P3061" s="90"/>
      <c r="Q3061" s="90"/>
      <c r="R3061" s="90"/>
    </row>
    <row r="3062">
      <c r="A3062" s="89" t="s">
        <v>3163</v>
      </c>
      <c r="B3062" s="90">
        <v>100.0</v>
      </c>
      <c r="C3062" s="90">
        <v>2644.0</v>
      </c>
      <c r="D3062" s="90" t="s">
        <v>85</v>
      </c>
      <c r="E3062" s="92">
        <v>1.0</v>
      </c>
      <c r="F3062" s="92">
        <v>0.972415572335939</v>
      </c>
      <c r="G3062" s="92">
        <v>0.5288</v>
      </c>
      <c r="H3062" s="92">
        <v>0.1</v>
      </c>
      <c r="I3062" s="93">
        <v>100.0</v>
      </c>
      <c r="J3062" s="90"/>
      <c r="K3062" s="90"/>
      <c r="L3062" s="90"/>
      <c r="M3062" s="90"/>
      <c r="N3062" s="90"/>
      <c r="O3062" s="90"/>
      <c r="P3062" s="90"/>
      <c r="Q3062" s="90"/>
      <c r="R3062" s="90"/>
    </row>
    <row r="3063">
      <c r="A3063" s="89" t="s">
        <v>3164</v>
      </c>
      <c r="B3063" s="90">
        <v>100.0</v>
      </c>
      <c r="C3063" s="90">
        <v>2644.0</v>
      </c>
      <c r="D3063" s="90" t="s">
        <v>85</v>
      </c>
      <c r="E3063" s="92">
        <v>1.0</v>
      </c>
      <c r="F3063" s="92">
        <v>0.972415572335939</v>
      </c>
      <c r="G3063" s="92">
        <v>0.5288</v>
      </c>
      <c r="H3063" s="92">
        <v>0.1</v>
      </c>
      <c r="I3063" s="93">
        <v>100.0</v>
      </c>
      <c r="J3063" s="90"/>
      <c r="K3063" s="90"/>
      <c r="L3063" s="90"/>
      <c r="M3063" s="90"/>
      <c r="N3063" s="90"/>
      <c r="O3063" s="90"/>
      <c r="P3063" s="90"/>
      <c r="Q3063" s="90"/>
      <c r="R3063" s="90"/>
    </row>
    <row r="3064">
      <c r="A3064" s="89" t="s">
        <v>3165</v>
      </c>
      <c r="B3064" s="90">
        <v>100.0</v>
      </c>
      <c r="C3064" s="90">
        <v>2385.0</v>
      </c>
      <c r="D3064" s="90" t="s">
        <v>85</v>
      </c>
      <c r="E3064" s="92">
        <v>1.0</v>
      </c>
      <c r="F3064" s="92">
        <v>0.969888111863741</v>
      </c>
      <c r="G3064" s="92">
        <v>0.477</v>
      </c>
      <c r="H3064" s="92">
        <v>0.1</v>
      </c>
      <c r="I3064" s="93">
        <v>100.0</v>
      </c>
      <c r="J3064" s="90"/>
      <c r="K3064" s="90"/>
      <c r="L3064" s="90"/>
      <c r="M3064" s="90"/>
      <c r="N3064" s="90"/>
      <c r="O3064" s="90"/>
      <c r="P3064" s="90"/>
      <c r="Q3064" s="90"/>
      <c r="R3064" s="90"/>
    </row>
    <row r="3065">
      <c r="A3065" s="89" t="s">
        <v>3166</v>
      </c>
      <c r="B3065" s="90">
        <v>100.0</v>
      </c>
      <c r="C3065" s="90">
        <v>2385.0</v>
      </c>
      <c r="D3065" s="90" t="s">
        <v>85</v>
      </c>
      <c r="E3065" s="92">
        <v>1.0</v>
      </c>
      <c r="F3065" s="92">
        <v>0.969888111863741</v>
      </c>
      <c r="G3065" s="92">
        <v>0.477</v>
      </c>
      <c r="H3065" s="92">
        <v>0.1</v>
      </c>
      <c r="I3065" s="93">
        <v>100.0</v>
      </c>
      <c r="J3065" s="90"/>
      <c r="K3065" s="90"/>
      <c r="L3065" s="90"/>
      <c r="M3065" s="90"/>
      <c r="N3065" s="90"/>
      <c r="O3065" s="90"/>
      <c r="P3065" s="90"/>
      <c r="Q3065" s="90"/>
      <c r="R3065" s="90"/>
    </row>
    <row r="3066">
      <c r="A3066" s="89" t="s">
        <v>3167</v>
      </c>
      <c r="B3066" s="90">
        <v>100.0</v>
      </c>
      <c r="C3066" s="90">
        <v>2784.0</v>
      </c>
      <c r="D3066" s="90" t="s">
        <v>85</v>
      </c>
      <c r="E3066" s="92">
        <v>0.999999999999999</v>
      </c>
      <c r="F3066" s="92">
        <v>0.972175645051124</v>
      </c>
      <c r="G3066" s="92">
        <v>0.5568</v>
      </c>
      <c r="H3066" s="92">
        <v>0.1</v>
      </c>
      <c r="I3066" s="93">
        <v>100.0</v>
      </c>
      <c r="J3066" s="90"/>
      <c r="K3066" s="90"/>
      <c r="L3066" s="90"/>
      <c r="M3066" s="90"/>
      <c r="N3066" s="90"/>
      <c r="O3066" s="90"/>
      <c r="P3066" s="90"/>
      <c r="Q3066" s="90"/>
      <c r="R3066" s="90"/>
    </row>
    <row r="3067">
      <c r="A3067" s="89" t="s">
        <v>3168</v>
      </c>
      <c r="B3067" s="90">
        <v>100.0</v>
      </c>
      <c r="C3067" s="90">
        <v>2784.0</v>
      </c>
      <c r="D3067" s="90" t="s">
        <v>85</v>
      </c>
      <c r="E3067" s="92">
        <v>0.999999999999999</v>
      </c>
      <c r="F3067" s="92">
        <v>0.972175645051124</v>
      </c>
      <c r="G3067" s="92">
        <v>0.5568</v>
      </c>
      <c r="H3067" s="92">
        <v>0.1</v>
      </c>
      <c r="I3067" s="93">
        <v>100.0</v>
      </c>
      <c r="J3067" s="90"/>
      <c r="K3067" s="90"/>
      <c r="L3067" s="90"/>
      <c r="M3067" s="90"/>
      <c r="N3067" s="90"/>
      <c r="O3067" s="90"/>
      <c r="P3067" s="90"/>
      <c r="Q3067" s="90"/>
      <c r="R3067" s="90"/>
    </row>
    <row r="3068">
      <c r="A3068" s="89" t="s">
        <v>934</v>
      </c>
      <c r="B3068" s="90">
        <v>100.0</v>
      </c>
      <c r="C3068" s="90">
        <v>2290.0</v>
      </c>
      <c r="D3068" s="90" t="s">
        <v>85</v>
      </c>
      <c r="E3068" s="92">
        <v>1.0</v>
      </c>
      <c r="F3068" s="92">
        <v>0.968538939246851</v>
      </c>
      <c r="G3068" s="92">
        <v>0.4581</v>
      </c>
      <c r="H3068" s="92">
        <v>0.1</v>
      </c>
      <c r="I3068" s="93">
        <v>100.0</v>
      </c>
      <c r="J3068" s="90"/>
      <c r="K3068" s="90"/>
      <c r="L3068" s="90"/>
      <c r="M3068" s="90"/>
      <c r="N3068" s="90"/>
      <c r="O3068" s="90"/>
      <c r="P3068" s="90"/>
      <c r="Q3068" s="90"/>
      <c r="R3068" s="90"/>
    </row>
    <row r="3069">
      <c r="A3069" s="89" t="s">
        <v>941</v>
      </c>
      <c r="B3069" s="90">
        <v>100.0</v>
      </c>
      <c r="C3069" s="90">
        <v>2290.0</v>
      </c>
      <c r="D3069" s="90" t="s">
        <v>85</v>
      </c>
      <c r="E3069" s="92">
        <v>1.0</v>
      </c>
      <c r="F3069" s="92">
        <v>0.968538939246851</v>
      </c>
      <c r="G3069" s="92">
        <v>0.4581</v>
      </c>
      <c r="H3069" s="92">
        <v>0.1</v>
      </c>
      <c r="I3069" s="93">
        <v>100.0</v>
      </c>
      <c r="J3069" s="90"/>
      <c r="K3069" s="90"/>
      <c r="L3069" s="90"/>
      <c r="M3069" s="90"/>
      <c r="N3069" s="90"/>
      <c r="O3069" s="90"/>
      <c r="P3069" s="90"/>
      <c r="Q3069" s="90"/>
      <c r="R3069" s="90"/>
    </row>
    <row r="3070">
      <c r="A3070" s="89" t="s">
        <v>3169</v>
      </c>
      <c r="B3070" s="90">
        <v>100.0</v>
      </c>
      <c r="C3070" s="90">
        <v>2383.0</v>
      </c>
      <c r="D3070" s="90" t="s">
        <v>85</v>
      </c>
      <c r="E3070" s="92">
        <v>1.0</v>
      </c>
      <c r="F3070" s="92">
        <v>0.966852614103495</v>
      </c>
      <c r="G3070" s="92">
        <v>0.4766</v>
      </c>
      <c r="H3070" s="92">
        <v>0.1</v>
      </c>
      <c r="I3070" s="93">
        <v>100.0</v>
      </c>
      <c r="J3070" s="90"/>
      <c r="K3070" s="90"/>
      <c r="L3070" s="90"/>
      <c r="M3070" s="90"/>
      <c r="N3070" s="90"/>
      <c r="O3070" s="90"/>
      <c r="P3070" s="90"/>
      <c r="Q3070" s="90"/>
      <c r="R3070" s="90"/>
    </row>
    <row r="3071">
      <c r="A3071" s="89" t="s">
        <v>3170</v>
      </c>
      <c r="B3071" s="90">
        <v>100.0</v>
      </c>
      <c r="C3071" s="90">
        <v>2383.0</v>
      </c>
      <c r="D3071" s="90" t="s">
        <v>85</v>
      </c>
      <c r="E3071" s="92">
        <v>1.0</v>
      </c>
      <c r="F3071" s="92">
        <v>0.966852614103495</v>
      </c>
      <c r="G3071" s="92">
        <v>0.4766</v>
      </c>
      <c r="H3071" s="92">
        <v>0.1</v>
      </c>
      <c r="I3071" s="93">
        <v>100.0</v>
      </c>
      <c r="J3071" s="90"/>
      <c r="K3071" s="90"/>
      <c r="L3071" s="90"/>
      <c r="M3071" s="90"/>
      <c r="N3071" s="90"/>
      <c r="O3071" s="90"/>
      <c r="P3071" s="90"/>
      <c r="Q3071" s="90"/>
      <c r="R3071" s="90"/>
    </row>
    <row r="3072">
      <c r="A3072" s="89" t="s">
        <v>3171</v>
      </c>
      <c r="B3072" s="90">
        <v>100.0</v>
      </c>
      <c r="C3072" s="90">
        <v>2909.0</v>
      </c>
      <c r="D3072" s="90" t="s">
        <v>85</v>
      </c>
      <c r="E3072" s="92">
        <v>1.0</v>
      </c>
      <c r="F3072" s="92">
        <v>0.971006266082293</v>
      </c>
      <c r="G3072" s="92">
        <v>0.5818</v>
      </c>
      <c r="H3072" s="92">
        <v>0.1</v>
      </c>
      <c r="I3072" s="93">
        <v>100.0</v>
      </c>
      <c r="J3072" s="90"/>
      <c r="K3072" s="90"/>
      <c r="L3072" s="90"/>
      <c r="M3072" s="90"/>
      <c r="N3072" s="90"/>
      <c r="O3072" s="90"/>
      <c r="P3072" s="90"/>
      <c r="Q3072" s="90"/>
      <c r="R3072" s="90"/>
    </row>
    <row r="3073">
      <c r="A3073" s="89" t="s">
        <v>3172</v>
      </c>
      <c r="B3073" s="90">
        <v>100.0</v>
      </c>
      <c r="C3073" s="90">
        <v>2909.0</v>
      </c>
      <c r="D3073" s="90" t="s">
        <v>85</v>
      </c>
      <c r="E3073" s="92">
        <v>1.0</v>
      </c>
      <c r="F3073" s="92">
        <v>0.971006266082293</v>
      </c>
      <c r="G3073" s="92">
        <v>0.5818</v>
      </c>
      <c r="H3073" s="92">
        <v>0.1</v>
      </c>
      <c r="I3073" s="93">
        <v>100.0</v>
      </c>
      <c r="J3073" s="90"/>
      <c r="K3073" s="90"/>
      <c r="L3073" s="90"/>
      <c r="M3073" s="90"/>
      <c r="N3073" s="90"/>
      <c r="O3073" s="90"/>
      <c r="P3073" s="90"/>
      <c r="Q3073" s="90"/>
      <c r="R3073" s="90"/>
    </row>
    <row r="3074">
      <c r="A3074" s="89" t="s">
        <v>3173</v>
      </c>
      <c r="B3074" s="90">
        <v>100.0</v>
      </c>
      <c r="C3074" s="90">
        <v>2283.0</v>
      </c>
      <c r="D3074" s="90" t="s">
        <v>85</v>
      </c>
      <c r="E3074" s="92">
        <v>1.0</v>
      </c>
      <c r="F3074" s="92">
        <v>0.96834002890879</v>
      </c>
      <c r="G3074" s="92">
        <v>0.4566</v>
      </c>
      <c r="H3074" s="92">
        <v>0.1</v>
      </c>
      <c r="I3074" s="93">
        <v>100.0</v>
      </c>
      <c r="J3074" s="90"/>
      <c r="K3074" s="90"/>
      <c r="L3074" s="90"/>
      <c r="M3074" s="90"/>
      <c r="N3074" s="90"/>
      <c r="O3074" s="90"/>
      <c r="P3074" s="90"/>
      <c r="Q3074" s="90"/>
      <c r="R3074" s="90"/>
    </row>
    <row r="3075">
      <c r="A3075" s="89" t="s">
        <v>3174</v>
      </c>
      <c r="B3075" s="90">
        <v>100.0</v>
      </c>
      <c r="C3075" s="90">
        <v>2283.0</v>
      </c>
      <c r="D3075" s="90" t="s">
        <v>85</v>
      </c>
      <c r="E3075" s="92">
        <v>1.0</v>
      </c>
      <c r="F3075" s="92">
        <v>0.96834002890879</v>
      </c>
      <c r="G3075" s="92">
        <v>0.4566</v>
      </c>
      <c r="H3075" s="92">
        <v>0.1</v>
      </c>
      <c r="I3075" s="93">
        <v>100.0</v>
      </c>
      <c r="J3075" s="90"/>
      <c r="K3075" s="90"/>
      <c r="L3075" s="90"/>
      <c r="M3075" s="90"/>
      <c r="N3075" s="90"/>
      <c r="O3075" s="90"/>
      <c r="P3075" s="90"/>
      <c r="Q3075" s="90"/>
      <c r="R3075" s="90"/>
    </row>
    <row r="3076">
      <c r="A3076" s="89" t="s">
        <v>3175</v>
      </c>
      <c r="B3076" s="90">
        <v>100.0</v>
      </c>
      <c r="C3076" s="90">
        <v>2427.0</v>
      </c>
      <c r="D3076" s="90" t="s">
        <v>85</v>
      </c>
      <c r="E3076" s="92">
        <v>1.0</v>
      </c>
      <c r="F3076" s="92">
        <v>0.96882978347314</v>
      </c>
      <c r="G3076" s="92">
        <v>0.4855</v>
      </c>
      <c r="H3076" s="92">
        <v>0.1</v>
      </c>
      <c r="I3076" s="93">
        <v>100.0</v>
      </c>
      <c r="J3076" s="90"/>
      <c r="K3076" s="90"/>
      <c r="L3076" s="90"/>
      <c r="M3076" s="90"/>
      <c r="N3076" s="90"/>
      <c r="O3076" s="90"/>
      <c r="P3076" s="90"/>
      <c r="Q3076" s="90"/>
      <c r="R3076" s="90"/>
    </row>
    <row r="3077">
      <c r="A3077" s="89" t="s">
        <v>3176</v>
      </c>
      <c r="B3077" s="90">
        <v>100.0</v>
      </c>
      <c r="C3077" s="90">
        <v>2427.0</v>
      </c>
      <c r="D3077" s="90" t="s">
        <v>85</v>
      </c>
      <c r="E3077" s="92">
        <v>1.0</v>
      </c>
      <c r="F3077" s="92">
        <v>0.96882978347314</v>
      </c>
      <c r="G3077" s="92">
        <v>0.4855</v>
      </c>
      <c r="H3077" s="92">
        <v>0.1</v>
      </c>
      <c r="I3077" s="93">
        <v>100.0</v>
      </c>
      <c r="J3077" s="90"/>
      <c r="K3077" s="90"/>
      <c r="L3077" s="90"/>
      <c r="M3077" s="90"/>
      <c r="N3077" s="90"/>
      <c r="O3077" s="90"/>
      <c r="P3077" s="90"/>
      <c r="Q3077" s="90"/>
      <c r="R3077" s="90"/>
    </row>
    <row r="3078">
      <c r="A3078" s="89" t="s">
        <v>3177</v>
      </c>
      <c r="B3078" s="90">
        <v>100.0</v>
      </c>
      <c r="C3078" s="90">
        <v>2648.0</v>
      </c>
      <c r="D3078" s="90" t="s">
        <v>85</v>
      </c>
      <c r="E3078" s="92">
        <v>1.0</v>
      </c>
      <c r="F3078" s="92">
        <v>0.971658805462384</v>
      </c>
      <c r="G3078" s="92">
        <v>0.5296</v>
      </c>
      <c r="H3078" s="92">
        <v>0.1</v>
      </c>
      <c r="I3078" s="93">
        <v>100.0</v>
      </c>
      <c r="J3078" s="90"/>
      <c r="K3078" s="90"/>
      <c r="L3078" s="90"/>
      <c r="M3078" s="90"/>
      <c r="N3078" s="90"/>
      <c r="O3078" s="90"/>
      <c r="P3078" s="90"/>
      <c r="Q3078" s="90"/>
      <c r="R3078" s="90"/>
    </row>
    <row r="3079">
      <c r="A3079" s="89" t="s">
        <v>3178</v>
      </c>
      <c r="B3079" s="90">
        <v>100.0</v>
      </c>
      <c r="C3079" s="90">
        <v>2648.0</v>
      </c>
      <c r="D3079" s="90" t="s">
        <v>85</v>
      </c>
      <c r="E3079" s="92">
        <v>1.0</v>
      </c>
      <c r="F3079" s="92">
        <v>0.971658805462384</v>
      </c>
      <c r="G3079" s="92">
        <v>0.5296</v>
      </c>
      <c r="H3079" s="92">
        <v>0.1</v>
      </c>
      <c r="I3079" s="93">
        <v>100.0</v>
      </c>
      <c r="J3079" s="90"/>
      <c r="K3079" s="90"/>
      <c r="L3079" s="90"/>
      <c r="M3079" s="90"/>
      <c r="N3079" s="90"/>
      <c r="O3079" s="90"/>
      <c r="P3079" s="90"/>
      <c r="Q3079" s="90"/>
      <c r="R3079" s="90"/>
    </row>
    <row r="3080">
      <c r="A3080" s="89" t="s">
        <v>3179</v>
      </c>
      <c r="B3080" s="90">
        <v>100.0</v>
      </c>
      <c r="C3080" s="90">
        <v>2782.0</v>
      </c>
      <c r="D3080" s="90" t="s">
        <v>85</v>
      </c>
      <c r="E3080" s="92">
        <v>1.0</v>
      </c>
      <c r="F3080" s="92">
        <v>0.970917412965628</v>
      </c>
      <c r="G3080" s="92">
        <v>0.5564</v>
      </c>
      <c r="H3080" s="92">
        <v>0.1</v>
      </c>
      <c r="I3080" s="93">
        <v>100.0</v>
      </c>
      <c r="J3080" s="90"/>
      <c r="K3080" s="90"/>
      <c r="L3080" s="90"/>
      <c r="M3080" s="90"/>
      <c r="N3080" s="90"/>
      <c r="O3080" s="90"/>
      <c r="P3080" s="90"/>
      <c r="Q3080" s="90"/>
      <c r="R3080" s="90"/>
    </row>
    <row r="3081">
      <c r="A3081" s="89" t="s">
        <v>3180</v>
      </c>
      <c r="B3081" s="90">
        <v>100.0</v>
      </c>
      <c r="C3081" s="90">
        <v>2782.0</v>
      </c>
      <c r="D3081" s="90" t="s">
        <v>85</v>
      </c>
      <c r="E3081" s="92">
        <v>1.0</v>
      </c>
      <c r="F3081" s="92">
        <v>0.970917412965628</v>
      </c>
      <c r="G3081" s="92">
        <v>0.5564</v>
      </c>
      <c r="H3081" s="92">
        <v>0.1</v>
      </c>
      <c r="I3081" s="93">
        <v>100.0</v>
      </c>
      <c r="J3081" s="90"/>
      <c r="K3081" s="90"/>
      <c r="L3081" s="90"/>
      <c r="M3081" s="90"/>
      <c r="N3081" s="90"/>
      <c r="O3081" s="90"/>
      <c r="P3081" s="90"/>
      <c r="Q3081" s="90"/>
      <c r="R3081" s="90"/>
    </row>
    <row r="3082">
      <c r="A3082" s="89" t="s">
        <v>3181</v>
      </c>
      <c r="B3082" s="90">
        <v>100.0</v>
      </c>
      <c r="C3082" s="90">
        <v>2566.0</v>
      </c>
      <c r="D3082" s="90" t="s">
        <v>85</v>
      </c>
      <c r="E3082" s="92">
        <v>1.0</v>
      </c>
      <c r="F3082" s="92">
        <v>0.967801707283952</v>
      </c>
      <c r="G3082" s="92">
        <v>0.5132</v>
      </c>
      <c r="H3082" s="92">
        <v>0.1</v>
      </c>
      <c r="I3082" s="93">
        <v>100.0</v>
      </c>
      <c r="J3082" s="90"/>
      <c r="K3082" s="90"/>
      <c r="L3082" s="90"/>
      <c r="M3082" s="90"/>
      <c r="N3082" s="90"/>
      <c r="O3082" s="90"/>
      <c r="P3082" s="90"/>
      <c r="Q3082" s="90"/>
      <c r="R3082" s="90"/>
    </row>
    <row r="3083">
      <c r="A3083" s="89" t="s">
        <v>3182</v>
      </c>
      <c r="B3083" s="90">
        <v>100.0</v>
      </c>
      <c r="C3083" s="90">
        <v>2566.0</v>
      </c>
      <c r="D3083" s="90" t="s">
        <v>85</v>
      </c>
      <c r="E3083" s="92">
        <v>1.0</v>
      </c>
      <c r="F3083" s="92">
        <v>0.967801707283952</v>
      </c>
      <c r="G3083" s="92">
        <v>0.5132</v>
      </c>
      <c r="H3083" s="92">
        <v>0.1</v>
      </c>
      <c r="I3083" s="93">
        <v>100.0</v>
      </c>
      <c r="J3083" s="90"/>
      <c r="K3083" s="90"/>
      <c r="L3083" s="90"/>
      <c r="M3083" s="90"/>
      <c r="N3083" s="90"/>
      <c r="O3083" s="90"/>
      <c r="P3083" s="90"/>
      <c r="Q3083" s="90"/>
      <c r="R3083" s="90"/>
    </row>
    <row r="3084">
      <c r="A3084" s="89" t="s">
        <v>3183</v>
      </c>
      <c r="B3084" s="90">
        <v>100.0</v>
      </c>
      <c r="C3084" s="90">
        <v>2532.0</v>
      </c>
      <c r="D3084" s="90" t="s">
        <v>85</v>
      </c>
      <c r="E3084" s="92">
        <v>1.0</v>
      </c>
      <c r="F3084" s="92">
        <v>0.962529340036756</v>
      </c>
      <c r="G3084" s="92">
        <v>0.5065</v>
      </c>
      <c r="H3084" s="92">
        <v>0.1</v>
      </c>
      <c r="I3084" s="93">
        <v>100.0</v>
      </c>
      <c r="J3084" s="90"/>
      <c r="K3084" s="90"/>
      <c r="L3084" s="90"/>
      <c r="M3084" s="90"/>
      <c r="N3084" s="90"/>
      <c r="O3084" s="90"/>
      <c r="P3084" s="90"/>
      <c r="Q3084" s="90"/>
      <c r="R3084" s="90"/>
    </row>
    <row r="3085">
      <c r="A3085" s="89" t="s">
        <v>3184</v>
      </c>
      <c r="B3085" s="90">
        <v>100.0</v>
      </c>
      <c r="C3085" s="90">
        <v>2532.0</v>
      </c>
      <c r="D3085" s="90" t="s">
        <v>85</v>
      </c>
      <c r="E3085" s="92">
        <v>1.0</v>
      </c>
      <c r="F3085" s="92">
        <v>0.962529340036756</v>
      </c>
      <c r="G3085" s="92">
        <v>0.5065</v>
      </c>
      <c r="H3085" s="92">
        <v>0.1</v>
      </c>
      <c r="I3085" s="93">
        <v>100.0</v>
      </c>
      <c r="J3085" s="90"/>
      <c r="K3085" s="90"/>
      <c r="L3085" s="90"/>
      <c r="M3085" s="90"/>
      <c r="N3085" s="90"/>
      <c r="O3085" s="90"/>
      <c r="P3085" s="90"/>
      <c r="Q3085" s="90"/>
      <c r="R3085" s="90"/>
    </row>
    <row r="3086">
      <c r="A3086" s="89" t="s">
        <v>3185</v>
      </c>
      <c r="B3086" s="90">
        <v>100.0</v>
      </c>
      <c r="C3086" s="90">
        <v>2372.0</v>
      </c>
      <c r="D3086" s="90" t="s">
        <v>85</v>
      </c>
      <c r="E3086" s="92">
        <v>1.0</v>
      </c>
      <c r="F3086" s="92">
        <v>0.967128303765737</v>
      </c>
      <c r="G3086" s="92">
        <v>0.4745</v>
      </c>
      <c r="H3086" s="92">
        <v>0.1</v>
      </c>
      <c r="I3086" s="93">
        <v>100.0</v>
      </c>
      <c r="J3086" s="90"/>
      <c r="K3086" s="90"/>
      <c r="L3086" s="90"/>
      <c r="M3086" s="90"/>
      <c r="N3086" s="90"/>
      <c r="O3086" s="90"/>
      <c r="P3086" s="90"/>
      <c r="Q3086" s="90"/>
      <c r="R3086" s="90"/>
    </row>
    <row r="3087">
      <c r="A3087" s="89" t="s">
        <v>3186</v>
      </c>
      <c r="B3087" s="90">
        <v>100.0</v>
      </c>
      <c r="C3087" s="90">
        <v>2372.0</v>
      </c>
      <c r="D3087" s="90" t="s">
        <v>85</v>
      </c>
      <c r="E3087" s="92">
        <v>1.0</v>
      </c>
      <c r="F3087" s="92">
        <v>0.967128303765737</v>
      </c>
      <c r="G3087" s="92">
        <v>0.4745</v>
      </c>
      <c r="H3087" s="92">
        <v>0.1</v>
      </c>
      <c r="I3087" s="93">
        <v>100.0</v>
      </c>
      <c r="J3087" s="90"/>
      <c r="K3087" s="90"/>
      <c r="L3087" s="90"/>
      <c r="M3087" s="90"/>
      <c r="N3087" s="90"/>
      <c r="O3087" s="90"/>
      <c r="P3087" s="90"/>
      <c r="Q3087" s="90"/>
      <c r="R3087" s="90"/>
    </row>
    <row r="3088">
      <c r="A3088" s="89" t="s">
        <v>3187</v>
      </c>
      <c r="B3088" s="90">
        <v>100.0</v>
      </c>
      <c r="C3088" s="90">
        <v>2461.0</v>
      </c>
      <c r="D3088" s="90" t="s">
        <v>85</v>
      </c>
      <c r="E3088" s="92">
        <v>1.0</v>
      </c>
      <c r="F3088" s="92">
        <v>0.965842179128704</v>
      </c>
      <c r="G3088" s="92">
        <v>0.4923</v>
      </c>
      <c r="H3088" s="92">
        <v>0.1</v>
      </c>
      <c r="I3088" s="93">
        <v>100.0</v>
      </c>
      <c r="J3088" s="90"/>
      <c r="K3088" s="90"/>
      <c r="L3088" s="90"/>
      <c r="M3088" s="90"/>
      <c r="N3088" s="90"/>
      <c r="O3088" s="90"/>
      <c r="P3088" s="90"/>
      <c r="Q3088" s="90"/>
      <c r="R3088" s="90"/>
    </row>
    <row r="3089">
      <c r="A3089" s="89" t="s">
        <v>3188</v>
      </c>
      <c r="B3089" s="90">
        <v>100.0</v>
      </c>
      <c r="C3089" s="90">
        <v>2461.0</v>
      </c>
      <c r="D3089" s="90" t="s">
        <v>85</v>
      </c>
      <c r="E3089" s="92">
        <v>1.0</v>
      </c>
      <c r="F3089" s="92">
        <v>0.965842179128704</v>
      </c>
      <c r="G3089" s="92">
        <v>0.4923</v>
      </c>
      <c r="H3089" s="92">
        <v>0.1</v>
      </c>
      <c r="I3089" s="93">
        <v>100.0</v>
      </c>
      <c r="J3089" s="90"/>
      <c r="K3089" s="90"/>
      <c r="L3089" s="90"/>
      <c r="M3089" s="90"/>
      <c r="N3089" s="90"/>
      <c r="O3089" s="90"/>
      <c r="P3089" s="90"/>
      <c r="Q3089" s="90"/>
      <c r="R3089" s="90"/>
    </row>
    <row r="3090">
      <c r="A3090" s="89" t="s">
        <v>949</v>
      </c>
      <c r="B3090" s="90">
        <v>100.0</v>
      </c>
      <c r="C3090" s="90">
        <v>2391.0</v>
      </c>
      <c r="D3090" s="90" t="s">
        <v>85</v>
      </c>
      <c r="E3090" s="92">
        <v>1.0</v>
      </c>
      <c r="F3090" s="92">
        <v>0.970466036707427</v>
      </c>
      <c r="G3090" s="92">
        <v>0.4783</v>
      </c>
      <c r="H3090" s="92">
        <v>0.1</v>
      </c>
      <c r="I3090" s="93">
        <v>100.0</v>
      </c>
      <c r="J3090" s="90"/>
      <c r="K3090" s="90"/>
      <c r="L3090" s="90"/>
      <c r="M3090" s="90"/>
      <c r="N3090" s="90"/>
      <c r="O3090" s="90"/>
      <c r="P3090" s="90"/>
      <c r="Q3090" s="90"/>
      <c r="R3090" s="90"/>
    </row>
    <row r="3091">
      <c r="A3091" s="89" t="s">
        <v>956</v>
      </c>
      <c r="B3091" s="90">
        <v>100.0</v>
      </c>
      <c r="C3091" s="90">
        <v>2391.0</v>
      </c>
      <c r="D3091" s="90" t="s">
        <v>85</v>
      </c>
      <c r="E3091" s="92">
        <v>1.0</v>
      </c>
      <c r="F3091" s="92">
        <v>0.970466036707427</v>
      </c>
      <c r="G3091" s="92">
        <v>0.4783</v>
      </c>
      <c r="H3091" s="92">
        <v>0.1</v>
      </c>
      <c r="I3091" s="93">
        <v>100.0</v>
      </c>
      <c r="J3091" s="90"/>
      <c r="K3091" s="90"/>
      <c r="L3091" s="90"/>
      <c r="M3091" s="90"/>
      <c r="N3091" s="90"/>
      <c r="O3091" s="90"/>
      <c r="P3091" s="90"/>
      <c r="Q3091" s="90"/>
      <c r="R3091" s="90"/>
    </row>
    <row r="3092">
      <c r="A3092" s="89" t="s">
        <v>3189</v>
      </c>
      <c r="B3092" s="90">
        <v>100.0</v>
      </c>
      <c r="C3092" s="90">
        <v>2602.0</v>
      </c>
      <c r="D3092" s="90" t="s">
        <v>85</v>
      </c>
      <c r="E3092" s="92">
        <v>1.0</v>
      </c>
      <c r="F3092" s="92">
        <v>0.967797388281134</v>
      </c>
      <c r="G3092" s="92">
        <v>0.5205</v>
      </c>
      <c r="H3092" s="92">
        <v>0.1</v>
      </c>
      <c r="I3092" s="93">
        <v>100.0</v>
      </c>
      <c r="J3092" s="90"/>
      <c r="K3092" s="90"/>
      <c r="L3092" s="90"/>
      <c r="M3092" s="90"/>
      <c r="N3092" s="90"/>
      <c r="O3092" s="90"/>
      <c r="P3092" s="90"/>
      <c r="Q3092" s="90"/>
      <c r="R3092" s="90"/>
    </row>
    <row r="3093">
      <c r="A3093" s="89" t="s">
        <v>3190</v>
      </c>
      <c r="B3093" s="90">
        <v>100.0</v>
      </c>
      <c r="C3093" s="90">
        <v>2602.0</v>
      </c>
      <c r="D3093" s="90" t="s">
        <v>85</v>
      </c>
      <c r="E3093" s="92">
        <v>1.0</v>
      </c>
      <c r="F3093" s="92">
        <v>0.967797388281134</v>
      </c>
      <c r="G3093" s="92">
        <v>0.5205</v>
      </c>
      <c r="H3093" s="92">
        <v>0.1</v>
      </c>
      <c r="I3093" s="93">
        <v>100.0</v>
      </c>
      <c r="J3093" s="90"/>
      <c r="K3093" s="90"/>
      <c r="L3093" s="90"/>
      <c r="M3093" s="90"/>
      <c r="N3093" s="90"/>
      <c r="O3093" s="90"/>
      <c r="P3093" s="90"/>
      <c r="Q3093" s="90"/>
      <c r="R3093" s="90"/>
    </row>
    <row r="3094">
      <c r="A3094" s="89" t="s">
        <v>3191</v>
      </c>
      <c r="B3094" s="90">
        <v>100.0</v>
      </c>
      <c r="C3094" s="90">
        <v>2643.0</v>
      </c>
      <c r="D3094" s="90" t="s">
        <v>85</v>
      </c>
      <c r="E3094" s="92">
        <v>1.0</v>
      </c>
      <c r="F3094" s="92">
        <v>0.970315952718324</v>
      </c>
      <c r="G3094" s="92">
        <v>0.5287</v>
      </c>
      <c r="H3094" s="92">
        <v>0.1</v>
      </c>
      <c r="I3094" s="93">
        <v>100.0</v>
      </c>
      <c r="J3094" s="90"/>
      <c r="K3094" s="90"/>
      <c r="L3094" s="90"/>
      <c r="M3094" s="90"/>
      <c r="N3094" s="90"/>
      <c r="O3094" s="90"/>
      <c r="P3094" s="90"/>
      <c r="Q3094" s="90"/>
      <c r="R3094" s="90"/>
    </row>
    <row r="3095">
      <c r="A3095" s="89" t="s">
        <v>3192</v>
      </c>
      <c r="B3095" s="90">
        <v>100.0</v>
      </c>
      <c r="C3095" s="90">
        <v>2643.0</v>
      </c>
      <c r="D3095" s="90" t="s">
        <v>85</v>
      </c>
      <c r="E3095" s="92">
        <v>1.0</v>
      </c>
      <c r="F3095" s="92">
        <v>0.970315952718324</v>
      </c>
      <c r="G3095" s="92">
        <v>0.5287</v>
      </c>
      <c r="H3095" s="92">
        <v>0.1</v>
      </c>
      <c r="I3095" s="93">
        <v>100.0</v>
      </c>
      <c r="J3095" s="90"/>
      <c r="K3095" s="90"/>
      <c r="L3095" s="90"/>
      <c r="M3095" s="90"/>
      <c r="N3095" s="90"/>
      <c r="O3095" s="90"/>
      <c r="P3095" s="90"/>
      <c r="Q3095" s="90"/>
      <c r="R3095" s="90"/>
    </row>
    <row r="3096">
      <c r="A3096" s="89" t="s">
        <v>3193</v>
      </c>
      <c r="B3096" s="90">
        <v>100.0</v>
      </c>
      <c r="C3096" s="90">
        <v>2725.0</v>
      </c>
      <c r="D3096" s="90" t="s">
        <v>85</v>
      </c>
      <c r="E3096" s="92">
        <v>1.0</v>
      </c>
      <c r="F3096" s="92">
        <v>0.969952207120116</v>
      </c>
      <c r="G3096" s="92">
        <v>0.545</v>
      </c>
      <c r="H3096" s="92">
        <v>0.1</v>
      </c>
      <c r="I3096" s="93">
        <v>100.0</v>
      </c>
      <c r="J3096" s="90"/>
      <c r="K3096" s="90"/>
      <c r="L3096" s="90"/>
      <c r="M3096" s="90"/>
      <c r="N3096" s="90"/>
      <c r="O3096" s="90"/>
      <c r="P3096" s="90"/>
      <c r="Q3096" s="90"/>
      <c r="R3096" s="90"/>
    </row>
    <row r="3097">
      <c r="A3097" s="89" t="s">
        <v>3194</v>
      </c>
      <c r="B3097" s="90">
        <v>100.0</v>
      </c>
      <c r="C3097" s="90">
        <v>2725.0</v>
      </c>
      <c r="D3097" s="90" t="s">
        <v>85</v>
      </c>
      <c r="E3097" s="92">
        <v>1.0</v>
      </c>
      <c r="F3097" s="92">
        <v>0.969952207120116</v>
      </c>
      <c r="G3097" s="92">
        <v>0.545</v>
      </c>
      <c r="H3097" s="92">
        <v>0.1</v>
      </c>
      <c r="I3097" s="93">
        <v>100.0</v>
      </c>
      <c r="J3097" s="90"/>
      <c r="K3097" s="90"/>
      <c r="L3097" s="90"/>
      <c r="M3097" s="90"/>
      <c r="N3097" s="90"/>
      <c r="O3097" s="90"/>
      <c r="P3097" s="90"/>
      <c r="Q3097" s="90"/>
      <c r="R3097" s="90"/>
    </row>
    <row r="3098">
      <c r="A3098" s="89" t="s">
        <v>3195</v>
      </c>
      <c r="B3098" s="90">
        <v>100.0</v>
      </c>
      <c r="C3098" s="90">
        <v>2672.0</v>
      </c>
      <c r="D3098" s="90" t="s">
        <v>85</v>
      </c>
      <c r="E3098" s="92">
        <v>1.0</v>
      </c>
      <c r="F3098" s="92">
        <v>0.970058151442801</v>
      </c>
      <c r="G3098" s="92">
        <v>0.5344</v>
      </c>
      <c r="H3098" s="92">
        <v>0.1</v>
      </c>
      <c r="I3098" s="93">
        <v>100.0</v>
      </c>
      <c r="J3098" s="90"/>
      <c r="K3098" s="90"/>
      <c r="L3098" s="90"/>
      <c r="M3098" s="90"/>
      <c r="N3098" s="90"/>
      <c r="O3098" s="90"/>
      <c r="P3098" s="90"/>
      <c r="Q3098" s="90"/>
      <c r="R3098" s="90"/>
    </row>
    <row r="3099">
      <c r="A3099" s="89" t="s">
        <v>3196</v>
      </c>
      <c r="B3099" s="90">
        <v>100.0</v>
      </c>
      <c r="C3099" s="90">
        <v>2672.0</v>
      </c>
      <c r="D3099" s="90" t="s">
        <v>85</v>
      </c>
      <c r="E3099" s="92">
        <v>1.0</v>
      </c>
      <c r="F3099" s="92">
        <v>0.970058151442801</v>
      </c>
      <c r="G3099" s="92">
        <v>0.5344</v>
      </c>
      <c r="H3099" s="92">
        <v>0.1</v>
      </c>
      <c r="I3099" s="93">
        <v>100.0</v>
      </c>
      <c r="J3099" s="90"/>
      <c r="K3099" s="90"/>
      <c r="L3099" s="90"/>
      <c r="M3099" s="90"/>
      <c r="N3099" s="90"/>
      <c r="O3099" s="90"/>
      <c r="P3099" s="90"/>
      <c r="Q3099" s="90"/>
      <c r="R3099" s="90"/>
    </row>
    <row r="3100">
      <c r="A3100" s="89" t="s">
        <v>3197</v>
      </c>
      <c r="B3100" s="90">
        <v>100.0</v>
      </c>
      <c r="C3100" s="90">
        <v>2535.0</v>
      </c>
      <c r="D3100" s="90" t="s">
        <v>85</v>
      </c>
      <c r="E3100" s="92">
        <v>1.0</v>
      </c>
      <c r="F3100" s="92">
        <v>0.963891691683643</v>
      </c>
      <c r="G3100" s="92">
        <v>0.5071</v>
      </c>
      <c r="H3100" s="92">
        <v>0.1</v>
      </c>
      <c r="I3100" s="93">
        <v>100.0</v>
      </c>
      <c r="J3100" s="90"/>
      <c r="K3100" s="90"/>
      <c r="L3100" s="90"/>
      <c r="M3100" s="90"/>
      <c r="N3100" s="90"/>
      <c r="O3100" s="90"/>
      <c r="P3100" s="90"/>
      <c r="Q3100" s="90"/>
      <c r="R3100" s="90"/>
    </row>
    <row r="3101">
      <c r="A3101" s="89" t="s">
        <v>3198</v>
      </c>
      <c r="B3101" s="90">
        <v>100.0</v>
      </c>
      <c r="C3101" s="90">
        <v>2535.0</v>
      </c>
      <c r="D3101" s="90" t="s">
        <v>85</v>
      </c>
      <c r="E3101" s="92">
        <v>1.0</v>
      </c>
      <c r="F3101" s="92">
        <v>0.963891691683643</v>
      </c>
      <c r="G3101" s="92">
        <v>0.5071</v>
      </c>
      <c r="H3101" s="92">
        <v>0.1</v>
      </c>
      <c r="I3101" s="93">
        <v>100.0</v>
      </c>
      <c r="J3101" s="90"/>
      <c r="K3101" s="90"/>
      <c r="L3101" s="90"/>
      <c r="M3101" s="90"/>
      <c r="N3101" s="90"/>
      <c r="O3101" s="90"/>
      <c r="P3101" s="90"/>
      <c r="Q3101" s="90"/>
      <c r="R3101" s="90"/>
    </row>
    <row r="3102">
      <c r="A3102" s="89" t="s">
        <v>3199</v>
      </c>
      <c r="B3102" s="90">
        <v>100.0</v>
      </c>
      <c r="C3102" s="90">
        <v>2713.0</v>
      </c>
      <c r="D3102" s="90" t="s">
        <v>85</v>
      </c>
      <c r="E3102" s="92">
        <v>1.0</v>
      </c>
      <c r="F3102" s="92">
        <v>0.973393116459142</v>
      </c>
      <c r="G3102" s="92">
        <v>0.5427</v>
      </c>
      <c r="H3102" s="92">
        <v>0.1</v>
      </c>
      <c r="I3102" s="93">
        <v>100.0</v>
      </c>
      <c r="J3102" s="90"/>
      <c r="K3102" s="90"/>
      <c r="L3102" s="90"/>
      <c r="M3102" s="90"/>
      <c r="N3102" s="90"/>
      <c r="O3102" s="90"/>
      <c r="P3102" s="90"/>
      <c r="Q3102" s="90"/>
      <c r="R3102" s="90"/>
    </row>
    <row r="3103">
      <c r="A3103" s="89" t="s">
        <v>3200</v>
      </c>
      <c r="B3103" s="90">
        <v>100.0</v>
      </c>
      <c r="C3103" s="90">
        <v>2713.0</v>
      </c>
      <c r="D3103" s="90" t="s">
        <v>85</v>
      </c>
      <c r="E3103" s="92">
        <v>1.0</v>
      </c>
      <c r="F3103" s="92">
        <v>0.973393116459142</v>
      </c>
      <c r="G3103" s="92">
        <v>0.5427</v>
      </c>
      <c r="H3103" s="92">
        <v>0.1</v>
      </c>
      <c r="I3103" s="93">
        <v>100.0</v>
      </c>
      <c r="J3103" s="90"/>
      <c r="K3103" s="90"/>
      <c r="L3103" s="90"/>
      <c r="M3103" s="90"/>
      <c r="N3103" s="90"/>
      <c r="O3103" s="90"/>
      <c r="P3103" s="90"/>
      <c r="Q3103" s="90"/>
      <c r="R3103" s="90"/>
    </row>
    <row r="3104">
      <c r="A3104" s="89" t="s">
        <v>3201</v>
      </c>
      <c r="B3104" s="90">
        <v>100.0</v>
      </c>
      <c r="C3104" s="90">
        <v>2211.0</v>
      </c>
      <c r="D3104" s="90" t="s">
        <v>85</v>
      </c>
      <c r="E3104" s="92">
        <v>1.0</v>
      </c>
      <c r="F3104" s="92">
        <v>0.962685375977137</v>
      </c>
      <c r="G3104" s="92">
        <v>0.4423</v>
      </c>
      <c r="H3104" s="92">
        <v>0.1</v>
      </c>
      <c r="I3104" s="93">
        <v>100.0</v>
      </c>
      <c r="J3104" s="90"/>
      <c r="K3104" s="90"/>
      <c r="L3104" s="90"/>
      <c r="M3104" s="90"/>
      <c r="N3104" s="90"/>
      <c r="O3104" s="90"/>
      <c r="P3104" s="90"/>
      <c r="Q3104" s="90"/>
      <c r="R3104" s="90"/>
    </row>
    <row r="3105">
      <c r="A3105" s="89" t="s">
        <v>3202</v>
      </c>
      <c r="B3105" s="90">
        <v>100.0</v>
      </c>
      <c r="C3105" s="90">
        <v>2211.0</v>
      </c>
      <c r="D3105" s="90" t="s">
        <v>85</v>
      </c>
      <c r="E3105" s="92">
        <v>1.0</v>
      </c>
      <c r="F3105" s="92">
        <v>0.962685375977137</v>
      </c>
      <c r="G3105" s="92">
        <v>0.4423</v>
      </c>
      <c r="H3105" s="92">
        <v>0.1</v>
      </c>
      <c r="I3105" s="93">
        <v>100.0</v>
      </c>
      <c r="J3105" s="90"/>
      <c r="K3105" s="90"/>
      <c r="L3105" s="90"/>
      <c r="M3105" s="90"/>
      <c r="N3105" s="90"/>
      <c r="O3105" s="90"/>
      <c r="P3105" s="90"/>
      <c r="Q3105" s="90"/>
      <c r="R3105" s="90"/>
    </row>
    <row r="3106">
      <c r="A3106" s="89" t="s">
        <v>3203</v>
      </c>
      <c r="B3106" s="90">
        <v>100.0</v>
      </c>
      <c r="C3106" s="90">
        <v>2228.0</v>
      </c>
      <c r="D3106" s="90" t="s">
        <v>85</v>
      </c>
      <c r="E3106" s="92">
        <v>1.0</v>
      </c>
      <c r="F3106" s="92">
        <v>0.965442904451456</v>
      </c>
      <c r="G3106" s="92">
        <v>0.4456</v>
      </c>
      <c r="H3106" s="92">
        <v>0.1</v>
      </c>
      <c r="I3106" s="93">
        <v>100.0</v>
      </c>
      <c r="J3106" s="90"/>
      <c r="K3106" s="90"/>
      <c r="L3106" s="90"/>
      <c r="M3106" s="90"/>
      <c r="N3106" s="90"/>
      <c r="O3106" s="90"/>
      <c r="P3106" s="90"/>
      <c r="Q3106" s="90"/>
      <c r="R3106" s="90"/>
    </row>
    <row r="3107">
      <c r="A3107" s="89" t="s">
        <v>3204</v>
      </c>
      <c r="B3107" s="90">
        <v>100.0</v>
      </c>
      <c r="C3107" s="90">
        <v>2228.0</v>
      </c>
      <c r="D3107" s="90" t="s">
        <v>85</v>
      </c>
      <c r="E3107" s="92">
        <v>1.0</v>
      </c>
      <c r="F3107" s="92">
        <v>0.965442904451456</v>
      </c>
      <c r="G3107" s="92">
        <v>0.4456</v>
      </c>
      <c r="H3107" s="92">
        <v>0.1</v>
      </c>
      <c r="I3107" s="93">
        <v>100.0</v>
      </c>
      <c r="J3107" s="90"/>
      <c r="K3107" s="90"/>
      <c r="L3107" s="90"/>
      <c r="M3107" s="90"/>
      <c r="N3107" s="90"/>
      <c r="O3107" s="90"/>
      <c r="P3107" s="90"/>
      <c r="Q3107" s="90"/>
      <c r="R3107" s="90"/>
    </row>
    <row r="3108">
      <c r="A3108" s="89" t="s">
        <v>3205</v>
      </c>
      <c r="B3108" s="90">
        <v>100.0</v>
      </c>
      <c r="C3108" s="90">
        <v>2503.0</v>
      </c>
      <c r="D3108" s="90" t="s">
        <v>85</v>
      </c>
      <c r="E3108" s="92">
        <v>1.0</v>
      </c>
      <c r="F3108" s="92">
        <v>0.971586745480107</v>
      </c>
      <c r="G3108" s="92">
        <v>0.5006</v>
      </c>
      <c r="H3108" s="92">
        <v>0.1</v>
      </c>
      <c r="I3108" s="93">
        <v>100.0</v>
      </c>
      <c r="J3108" s="90"/>
      <c r="K3108" s="90"/>
      <c r="L3108" s="90"/>
      <c r="M3108" s="90"/>
      <c r="N3108" s="90"/>
      <c r="O3108" s="90"/>
      <c r="P3108" s="90"/>
      <c r="Q3108" s="90"/>
      <c r="R3108" s="90"/>
    </row>
    <row r="3109">
      <c r="A3109" s="89" t="s">
        <v>3206</v>
      </c>
      <c r="B3109" s="90">
        <v>100.0</v>
      </c>
      <c r="C3109" s="90">
        <v>2503.0</v>
      </c>
      <c r="D3109" s="90" t="s">
        <v>85</v>
      </c>
      <c r="E3109" s="92">
        <v>1.0</v>
      </c>
      <c r="F3109" s="92">
        <v>0.971586745480107</v>
      </c>
      <c r="G3109" s="92">
        <v>0.5006</v>
      </c>
      <c r="H3109" s="92">
        <v>0.1</v>
      </c>
      <c r="I3109" s="93">
        <v>100.0</v>
      </c>
      <c r="J3109" s="90"/>
      <c r="K3109" s="90"/>
      <c r="L3109" s="90"/>
      <c r="M3109" s="90"/>
      <c r="N3109" s="90"/>
      <c r="O3109" s="90"/>
      <c r="P3109" s="90"/>
      <c r="Q3109" s="90"/>
      <c r="R3109" s="90"/>
    </row>
    <row r="3110">
      <c r="A3110" s="89" t="s">
        <v>3207</v>
      </c>
      <c r="B3110" s="90">
        <v>100.0</v>
      </c>
      <c r="C3110" s="90">
        <v>2432.0</v>
      </c>
      <c r="D3110" s="90" t="s">
        <v>85</v>
      </c>
      <c r="E3110" s="92">
        <v>1.0</v>
      </c>
      <c r="F3110" s="92">
        <v>0.972460604470744</v>
      </c>
      <c r="G3110" s="92">
        <v>0.4865</v>
      </c>
      <c r="H3110" s="92">
        <v>0.1</v>
      </c>
      <c r="I3110" s="93">
        <v>100.0</v>
      </c>
      <c r="J3110" s="90"/>
      <c r="K3110" s="90"/>
      <c r="L3110" s="90"/>
      <c r="M3110" s="90"/>
      <c r="N3110" s="90"/>
      <c r="O3110" s="90"/>
      <c r="P3110" s="90"/>
      <c r="Q3110" s="90"/>
      <c r="R3110" s="90"/>
    </row>
    <row r="3111">
      <c r="A3111" s="89" t="s">
        <v>3208</v>
      </c>
      <c r="B3111" s="90">
        <v>100.0</v>
      </c>
      <c r="C3111" s="90">
        <v>2432.0</v>
      </c>
      <c r="D3111" s="90" t="s">
        <v>85</v>
      </c>
      <c r="E3111" s="92">
        <v>1.0</v>
      </c>
      <c r="F3111" s="92">
        <v>0.972460604470744</v>
      </c>
      <c r="G3111" s="92">
        <v>0.4865</v>
      </c>
      <c r="H3111" s="92">
        <v>0.1</v>
      </c>
      <c r="I3111" s="93">
        <v>100.0</v>
      </c>
      <c r="J3111" s="90"/>
      <c r="K3111" s="90"/>
      <c r="L3111" s="90"/>
      <c r="M3111" s="90"/>
      <c r="N3111" s="90"/>
      <c r="O3111" s="90"/>
      <c r="P3111" s="90"/>
      <c r="Q3111" s="90"/>
      <c r="R3111" s="90"/>
    </row>
    <row r="3112">
      <c r="A3112" s="89" t="s">
        <v>3209</v>
      </c>
      <c r="B3112" s="90">
        <v>100.0</v>
      </c>
      <c r="C3112" s="90">
        <v>2653.0</v>
      </c>
      <c r="D3112" s="90" t="s">
        <v>85</v>
      </c>
      <c r="E3112" s="92">
        <v>1.0</v>
      </c>
      <c r="F3112" s="92">
        <v>0.971578111047607</v>
      </c>
      <c r="G3112" s="92">
        <v>0.5307</v>
      </c>
      <c r="H3112" s="92">
        <v>0.1</v>
      </c>
      <c r="I3112" s="93">
        <v>100.0</v>
      </c>
      <c r="J3112" s="90"/>
      <c r="K3112" s="90"/>
      <c r="L3112" s="90"/>
      <c r="M3112" s="90"/>
      <c r="N3112" s="90"/>
      <c r="O3112" s="90"/>
      <c r="P3112" s="90"/>
      <c r="Q3112" s="90"/>
      <c r="R3112" s="90"/>
    </row>
    <row r="3113">
      <c r="A3113" s="89" t="s">
        <v>3210</v>
      </c>
      <c r="B3113" s="90">
        <v>100.0</v>
      </c>
      <c r="C3113" s="90">
        <v>2653.0</v>
      </c>
      <c r="D3113" s="90" t="s">
        <v>85</v>
      </c>
      <c r="E3113" s="92">
        <v>1.0</v>
      </c>
      <c r="F3113" s="92">
        <v>0.971578111047607</v>
      </c>
      <c r="G3113" s="92">
        <v>0.5307</v>
      </c>
      <c r="H3113" s="92">
        <v>0.1</v>
      </c>
      <c r="I3113" s="93">
        <v>100.0</v>
      </c>
      <c r="J3113" s="90"/>
      <c r="K3113" s="90"/>
      <c r="L3113" s="90"/>
      <c r="M3113" s="90"/>
      <c r="N3113" s="90"/>
      <c r="O3113" s="90"/>
      <c r="P3113" s="90"/>
      <c r="Q3113" s="90"/>
      <c r="R3113" s="90"/>
    </row>
    <row r="3114">
      <c r="A3114" s="89" t="s">
        <v>3211</v>
      </c>
      <c r="B3114" s="90">
        <v>100.0</v>
      </c>
      <c r="C3114" s="90">
        <v>2696.0</v>
      </c>
      <c r="D3114" s="90" t="s">
        <v>85</v>
      </c>
      <c r="E3114" s="92">
        <v>1.0</v>
      </c>
      <c r="F3114" s="92">
        <v>0.97483106768961</v>
      </c>
      <c r="G3114" s="92">
        <v>0.5392</v>
      </c>
      <c r="H3114" s="92">
        <v>0.1</v>
      </c>
      <c r="I3114" s="93">
        <v>100.0</v>
      </c>
      <c r="J3114" s="90"/>
      <c r="K3114" s="90"/>
      <c r="L3114" s="90"/>
      <c r="M3114" s="90"/>
      <c r="N3114" s="90"/>
      <c r="O3114" s="90"/>
      <c r="P3114" s="90"/>
      <c r="Q3114" s="90"/>
      <c r="R3114" s="90"/>
    </row>
    <row r="3115">
      <c r="A3115" s="89" t="s">
        <v>3212</v>
      </c>
      <c r="B3115" s="90">
        <v>100.0</v>
      </c>
      <c r="C3115" s="90">
        <v>2696.0</v>
      </c>
      <c r="D3115" s="90" t="s">
        <v>85</v>
      </c>
      <c r="E3115" s="92">
        <v>1.0</v>
      </c>
      <c r="F3115" s="92">
        <v>0.97483106768961</v>
      </c>
      <c r="G3115" s="92">
        <v>0.5392</v>
      </c>
      <c r="H3115" s="92">
        <v>0.1</v>
      </c>
      <c r="I3115" s="93">
        <v>100.0</v>
      </c>
      <c r="J3115" s="90"/>
      <c r="K3115" s="90"/>
      <c r="L3115" s="90"/>
      <c r="M3115" s="90"/>
      <c r="N3115" s="90"/>
      <c r="O3115" s="90"/>
      <c r="P3115" s="90"/>
      <c r="Q3115" s="90"/>
      <c r="R3115" s="90"/>
    </row>
    <row r="3116">
      <c r="A3116" s="89" t="s">
        <v>3213</v>
      </c>
      <c r="B3116" s="90">
        <v>100.0</v>
      </c>
      <c r="C3116" s="90">
        <v>2565.0</v>
      </c>
      <c r="D3116" s="90" t="s">
        <v>85</v>
      </c>
      <c r="E3116" s="92">
        <v>1.0</v>
      </c>
      <c r="F3116" s="92">
        <v>0.968413073240907</v>
      </c>
      <c r="G3116" s="92">
        <v>0.513</v>
      </c>
      <c r="H3116" s="92">
        <v>0.1</v>
      </c>
      <c r="I3116" s="93">
        <v>100.0</v>
      </c>
      <c r="J3116" s="90"/>
      <c r="K3116" s="90"/>
      <c r="L3116" s="90"/>
      <c r="M3116" s="90"/>
      <c r="N3116" s="90"/>
      <c r="O3116" s="90"/>
      <c r="P3116" s="90"/>
      <c r="Q3116" s="90"/>
      <c r="R3116" s="90"/>
    </row>
    <row r="3117">
      <c r="A3117" s="89" t="s">
        <v>3214</v>
      </c>
      <c r="B3117" s="90">
        <v>100.0</v>
      </c>
      <c r="C3117" s="90">
        <v>2565.0</v>
      </c>
      <c r="D3117" s="90" t="s">
        <v>85</v>
      </c>
      <c r="E3117" s="92">
        <v>1.0</v>
      </c>
      <c r="F3117" s="92">
        <v>0.968413073240907</v>
      </c>
      <c r="G3117" s="92">
        <v>0.513</v>
      </c>
      <c r="H3117" s="92">
        <v>0.1</v>
      </c>
      <c r="I3117" s="93">
        <v>100.0</v>
      </c>
      <c r="J3117" s="90"/>
      <c r="K3117" s="90"/>
      <c r="L3117" s="90"/>
      <c r="M3117" s="90"/>
      <c r="N3117" s="90"/>
      <c r="O3117" s="90"/>
      <c r="P3117" s="90"/>
      <c r="Q3117" s="90"/>
      <c r="R3117" s="90"/>
    </row>
    <row r="3118">
      <c r="A3118" s="89" t="s">
        <v>3215</v>
      </c>
      <c r="B3118" s="90">
        <v>100.0</v>
      </c>
      <c r="C3118" s="90">
        <v>2648.0</v>
      </c>
      <c r="D3118" s="90" t="s">
        <v>85</v>
      </c>
      <c r="E3118" s="92">
        <v>1.0</v>
      </c>
      <c r="F3118" s="92">
        <v>0.96938671185509</v>
      </c>
      <c r="G3118" s="92">
        <v>0.5296</v>
      </c>
      <c r="H3118" s="92">
        <v>0.1</v>
      </c>
      <c r="I3118" s="93">
        <v>100.0</v>
      </c>
      <c r="J3118" s="90"/>
      <c r="K3118" s="90"/>
      <c r="L3118" s="90"/>
      <c r="M3118" s="90"/>
      <c r="N3118" s="90"/>
      <c r="O3118" s="90"/>
      <c r="P3118" s="90"/>
      <c r="Q3118" s="90"/>
      <c r="R3118" s="90"/>
    </row>
    <row r="3119">
      <c r="A3119" s="89" t="s">
        <v>3216</v>
      </c>
      <c r="B3119" s="90">
        <v>100.0</v>
      </c>
      <c r="C3119" s="90">
        <v>2648.0</v>
      </c>
      <c r="D3119" s="90" t="s">
        <v>85</v>
      </c>
      <c r="E3119" s="92">
        <v>1.0</v>
      </c>
      <c r="F3119" s="92">
        <v>0.96938671185509</v>
      </c>
      <c r="G3119" s="92">
        <v>0.5296</v>
      </c>
      <c r="H3119" s="92">
        <v>0.1</v>
      </c>
      <c r="I3119" s="93">
        <v>100.0</v>
      </c>
      <c r="J3119" s="90"/>
      <c r="K3119" s="90"/>
      <c r="L3119" s="90"/>
      <c r="M3119" s="90"/>
      <c r="N3119" s="90"/>
      <c r="O3119" s="90"/>
      <c r="P3119" s="90"/>
      <c r="Q3119" s="90"/>
      <c r="R3119" s="90"/>
    </row>
    <row r="3120">
      <c r="A3120" s="89" t="s">
        <v>3217</v>
      </c>
      <c r="B3120" s="90">
        <v>100.0</v>
      </c>
      <c r="C3120" s="90">
        <v>2652.0</v>
      </c>
      <c r="D3120" s="90" t="s">
        <v>85</v>
      </c>
      <c r="E3120" s="92">
        <v>1.0</v>
      </c>
      <c r="F3120" s="92">
        <v>0.971353575360018</v>
      </c>
      <c r="G3120" s="92">
        <v>0.5305</v>
      </c>
      <c r="H3120" s="92">
        <v>0.1</v>
      </c>
      <c r="I3120" s="93">
        <v>100.0</v>
      </c>
      <c r="J3120" s="90"/>
      <c r="K3120" s="90"/>
      <c r="L3120" s="90"/>
      <c r="M3120" s="90"/>
      <c r="N3120" s="90"/>
      <c r="O3120" s="90"/>
      <c r="P3120" s="90"/>
      <c r="Q3120" s="90"/>
      <c r="R3120" s="90"/>
    </row>
    <row r="3121">
      <c r="A3121" s="89" t="s">
        <v>3218</v>
      </c>
      <c r="B3121" s="90">
        <v>100.0</v>
      </c>
      <c r="C3121" s="90">
        <v>2652.0</v>
      </c>
      <c r="D3121" s="90" t="s">
        <v>85</v>
      </c>
      <c r="E3121" s="92">
        <v>1.0</v>
      </c>
      <c r="F3121" s="92">
        <v>0.971353575360018</v>
      </c>
      <c r="G3121" s="92">
        <v>0.5305</v>
      </c>
      <c r="H3121" s="92">
        <v>0.1</v>
      </c>
      <c r="I3121" s="93">
        <v>100.0</v>
      </c>
      <c r="J3121" s="90"/>
      <c r="K3121" s="90"/>
      <c r="L3121" s="90"/>
      <c r="M3121" s="90"/>
      <c r="N3121" s="90"/>
      <c r="O3121" s="90"/>
      <c r="P3121" s="90"/>
      <c r="Q3121" s="90"/>
      <c r="R3121" s="90"/>
    </row>
    <row r="3122">
      <c r="A3122" s="89" t="s">
        <v>3219</v>
      </c>
      <c r="B3122" s="90">
        <v>100.0</v>
      </c>
      <c r="C3122" s="90">
        <v>2625.0</v>
      </c>
      <c r="D3122" s="90" t="s">
        <v>85</v>
      </c>
      <c r="E3122" s="92">
        <v>1.0</v>
      </c>
      <c r="F3122" s="92">
        <v>0.969018431075041</v>
      </c>
      <c r="G3122" s="92">
        <v>0.5251</v>
      </c>
      <c r="H3122" s="92">
        <v>0.1</v>
      </c>
      <c r="I3122" s="93">
        <v>100.0</v>
      </c>
      <c r="J3122" s="90"/>
      <c r="K3122" s="90"/>
      <c r="L3122" s="90"/>
      <c r="M3122" s="90"/>
      <c r="N3122" s="90"/>
      <c r="O3122" s="90"/>
      <c r="P3122" s="90"/>
      <c r="Q3122" s="90"/>
      <c r="R3122" s="90"/>
    </row>
    <row r="3123">
      <c r="A3123" s="89" t="s">
        <v>3220</v>
      </c>
      <c r="B3123" s="90">
        <v>100.0</v>
      </c>
      <c r="C3123" s="90">
        <v>2625.0</v>
      </c>
      <c r="D3123" s="90" t="s">
        <v>85</v>
      </c>
      <c r="E3123" s="92">
        <v>1.0</v>
      </c>
      <c r="F3123" s="92">
        <v>0.969018431075041</v>
      </c>
      <c r="G3123" s="92">
        <v>0.5251</v>
      </c>
      <c r="H3123" s="92">
        <v>0.1</v>
      </c>
      <c r="I3123" s="93">
        <v>100.0</v>
      </c>
      <c r="J3123" s="90"/>
      <c r="K3123" s="90"/>
      <c r="L3123" s="90"/>
      <c r="M3123" s="90"/>
      <c r="N3123" s="90"/>
      <c r="O3123" s="90"/>
      <c r="P3123" s="90"/>
      <c r="Q3123" s="90"/>
      <c r="R3123" s="90"/>
    </row>
    <row r="3124">
      <c r="A3124" s="89" t="s">
        <v>3221</v>
      </c>
      <c r="B3124" s="90">
        <v>100.0</v>
      </c>
      <c r="C3124" s="90">
        <v>2351.0</v>
      </c>
      <c r="D3124" s="90" t="s">
        <v>85</v>
      </c>
      <c r="E3124" s="92">
        <v>1.0</v>
      </c>
      <c r="F3124" s="92">
        <v>0.97463706562196</v>
      </c>
      <c r="G3124" s="92">
        <v>0.4702</v>
      </c>
      <c r="H3124" s="92">
        <v>0.1</v>
      </c>
      <c r="I3124" s="93">
        <v>100.0</v>
      </c>
      <c r="J3124" s="90"/>
      <c r="K3124" s="90"/>
      <c r="L3124" s="90"/>
      <c r="M3124" s="90"/>
      <c r="N3124" s="90"/>
      <c r="O3124" s="90"/>
      <c r="P3124" s="90"/>
      <c r="Q3124" s="90"/>
      <c r="R3124" s="90"/>
    </row>
    <row r="3125">
      <c r="A3125" s="89" t="s">
        <v>3222</v>
      </c>
      <c r="B3125" s="90">
        <v>100.0</v>
      </c>
      <c r="C3125" s="90">
        <v>2351.0</v>
      </c>
      <c r="D3125" s="90" t="s">
        <v>85</v>
      </c>
      <c r="E3125" s="92">
        <v>1.0</v>
      </c>
      <c r="F3125" s="92">
        <v>0.97463706562196</v>
      </c>
      <c r="G3125" s="92">
        <v>0.4702</v>
      </c>
      <c r="H3125" s="92">
        <v>0.1</v>
      </c>
      <c r="I3125" s="93">
        <v>100.0</v>
      </c>
      <c r="J3125" s="90"/>
      <c r="K3125" s="90"/>
      <c r="L3125" s="90"/>
      <c r="M3125" s="90"/>
      <c r="N3125" s="90"/>
      <c r="O3125" s="90"/>
      <c r="P3125" s="90"/>
      <c r="Q3125" s="90"/>
      <c r="R3125" s="90"/>
    </row>
    <row r="3126">
      <c r="A3126" s="89" t="s">
        <v>3223</v>
      </c>
      <c r="B3126" s="90">
        <v>100.0</v>
      </c>
      <c r="C3126" s="90">
        <v>2675.0</v>
      </c>
      <c r="D3126" s="90" t="s">
        <v>85</v>
      </c>
      <c r="E3126" s="92">
        <v>1.0</v>
      </c>
      <c r="F3126" s="92">
        <v>0.966621667062949</v>
      </c>
      <c r="G3126" s="92">
        <v>0.5351</v>
      </c>
      <c r="H3126" s="92">
        <v>0.1</v>
      </c>
      <c r="I3126" s="93">
        <v>100.0</v>
      </c>
      <c r="J3126" s="90"/>
      <c r="K3126" s="90"/>
      <c r="L3126" s="90"/>
      <c r="M3126" s="90"/>
      <c r="N3126" s="90"/>
      <c r="O3126" s="90"/>
      <c r="P3126" s="90"/>
      <c r="Q3126" s="90"/>
      <c r="R3126" s="90"/>
    </row>
    <row r="3127">
      <c r="A3127" s="89" t="s">
        <v>3224</v>
      </c>
      <c r="B3127" s="90">
        <v>100.0</v>
      </c>
      <c r="C3127" s="90">
        <v>2675.0</v>
      </c>
      <c r="D3127" s="90" t="s">
        <v>85</v>
      </c>
      <c r="E3127" s="92">
        <v>1.0</v>
      </c>
      <c r="F3127" s="92">
        <v>0.966621667062949</v>
      </c>
      <c r="G3127" s="92">
        <v>0.5351</v>
      </c>
      <c r="H3127" s="92">
        <v>0.1</v>
      </c>
      <c r="I3127" s="93">
        <v>100.0</v>
      </c>
      <c r="J3127" s="90"/>
      <c r="K3127" s="90"/>
      <c r="L3127" s="90"/>
      <c r="M3127" s="90"/>
      <c r="N3127" s="90"/>
      <c r="O3127" s="90"/>
      <c r="P3127" s="90"/>
      <c r="Q3127" s="90"/>
      <c r="R3127" s="90"/>
    </row>
    <row r="3128">
      <c r="A3128" s="89" t="s">
        <v>3225</v>
      </c>
      <c r="B3128" s="90">
        <v>100.0</v>
      </c>
      <c r="C3128" s="90">
        <v>2385.0</v>
      </c>
      <c r="D3128" s="90" t="s">
        <v>85</v>
      </c>
      <c r="E3128" s="92">
        <v>1.0</v>
      </c>
      <c r="F3128" s="92">
        <v>0.968562444697573</v>
      </c>
      <c r="G3128" s="92">
        <v>0.4771</v>
      </c>
      <c r="H3128" s="92">
        <v>0.1</v>
      </c>
      <c r="I3128" s="93">
        <v>100.0</v>
      </c>
      <c r="J3128" s="90"/>
      <c r="K3128" s="90"/>
      <c r="L3128" s="90"/>
      <c r="M3128" s="90"/>
      <c r="N3128" s="90"/>
      <c r="O3128" s="90"/>
      <c r="P3128" s="90"/>
      <c r="Q3128" s="90"/>
      <c r="R3128" s="90"/>
    </row>
    <row r="3129">
      <c r="A3129" s="89" t="s">
        <v>3226</v>
      </c>
      <c r="B3129" s="90">
        <v>100.0</v>
      </c>
      <c r="C3129" s="90">
        <v>2385.0</v>
      </c>
      <c r="D3129" s="90" t="s">
        <v>85</v>
      </c>
      <c r="E3129" s="92">
        <v>1.0</v>
      </c>
      <c r="F3129" s="92">
        <v>0.968562444697573</v>
      </c>
      <c r="G3129" s="92">
        <v>0.4771</v>
      </c>
      <c r="H3129" s="92">
        <v>0.1</v>
      </c>
      <c r="I3129" s="93">
        <v>100.0</v>
      </c>
      <c r="J3129" s="90"/>
      <c r="K3129" s="90"/>
      <c r="L3129" s="90"/>
      <c r="M3129" s="90"/>
      <c r="N3129" s="90"/>
      <c r="O3129" s="90"/>
      <c r="P3129" s="90"/>
      <c r="Q3129" s="90"/>
      <c r="R3129" s="90"/>
    </row>
    <row r="3130">
      <c r="A3130" s="89" t="s">
        <v>3227</v>
      </c>
      <c r="B3130" s="90">
        <v>100.0</v>
      </c>
      <c r="C3130" s="90">
        <v>2460.0</v>
      </c>
      <c r="D3130" s="90" t="s">
        <v>85</v>
      </c>
      <c r="E3130" s="92">
        <v>1.0</v>
      </c>
      <c r="F3130" s="92">
        <v>0.967415363065473</v>
      </c>
      <c r="G3130" s="92">
        <v>0.4921</v>
      </c>
      <c r="H3130" s="92">
        <v>0.1</v>
      </c>
      <c r="I3130" s="93">
        <v>100.0</v>
      </c>
      <c r="J3130" s="90"/>
      <c r="K3130" s="90"/>
      <c r="L3130" s="90"/>
      <c r="M3130" s="90"/>
      <c r="N3130" s="90"/>
      <c r="O3130" s="90"/>
      <c r="P3130" s="90"/>
      <c r="Q3130" s="90"/>
      <c r="R3130" s="90"/>
    </row>
    <row r="3131">
      <c r="A3131" s="89" t="s">
        <v>3228</v>
      </c>
      <c r="B3131" s="90">
        <v>100.0</v>
      </c>
      <c r="C3131" s="90">
        <v>2460.0</v>
      </c>
      <c r="D3131" s="90" t="s">
        <v>85</v>
      </c>
      <c r="E3131" s="92">
        <v>1.0</v>
      </c>
      <c r="F3131" s="92">
        <v>0.967415363065473</v>
      </c>
      <c r="G3131" s="92">
        <v>0.4921</v>
      </c>
      <c r="H3131" s="92">
        <v>0.1</v>
      </c>
      <c r="I3131" s="93">
        <v>100.0</v>
      </c>
      <c r="J3131" s="90"/>
      <c r="K3131" s="90"/>
      <c r="L3131" s="90"/>
      <c r="M3131" s="90"/>
      <c r="N3131" s="90"/>
      <c r="O3131" s="90"/>
      <c r="P3131" s="90"/>
      <c r="Q3131" s="90"/>
      <c r="R3131" s="90"/>
    </row>
    <row r="3132">
      <c r="A3132" s="89" t="s">
        <v>3229</v>
      </c>
      <c r="B3132" s="90">
        <v>100.0</v>
      </c>
      <c r="C3132" s="90">
        <v>2648.0</v>
      </c>
      <c r="D3132" s="90" t="s">
        <v>85</v>
      </c>
      <c r="E3132" s="92">
        <v>1.0</v>
      </c>
      <c r="F3132" s="92">
        <v>0.969690636308759</v>
      </c>
      <c r="G3132" s="92">
        <v>0.5297</v>
      </c>
      <c r="H3132" s="92">
        <v>0.1</v>
      </c>
      <c r="I3132" s="93">
        <v>100.0</v>
      </c>
      <c r="J3132" s="90"/>
      <c r="K3132" s="90"/>
      <c r="L3132" s="90"/>
      <c r="M3132" s="90"/>
      <c r="N3132" s="90"/>
      <c r="O3132" s="90"/>
      <c r="P3132" s="90"/>
      <c r="Q3132" s="90"/>
      <c r="R3132" s="90"/>
    </row>
    <row r="3133">
      <c r="A3133" s="89" t="s">
        <v>3230</v>
      </c>
      <c r="B3133" s="90">
        <v>100.0</v>
      </c>
      <c r="C3133" s="90">
        <v>2648.0</v>
      </c>
      <c r="D3133" s="90" t="s">
        <v>85</v>
      </c>
      <c r="E3133" s="92">
        <v>1.0</v>
      </c>
      <c r="F3133" s="92">
        <v>0.969690636308759</v>
      </c>
      <c r="G3133" s="92">
        <v>0.5297</v>
      </c>
      <c r="H3133" s="92">
        <v>0.1</v>
      </c>
      <c r="I3133" s="93">
        <v>100.0</v>
      </c>
      <c r="J3133" s="90"/>
      <c r="K3133" s="90"/>
      <c r="L3133" s="90"/>
      <c r="M3133" s="90"/>
      <c r="N3133" s="90"/>
      <c r="O3133" s="90"/>
      <c r="P3133" s="90"/>
      <c r="Q3133" s="90"/>
      <c r="R3133" s="90"/>
    </row>
    <row r="3134">
      <c r="A3134" s="89" t="s">
        <v>3231</v>
      </c>
      <c r="B3134" s="90">
        <v>100.0</v>
      </c>
      <c r="C3134" s="90">
        <v>2341.0</v>
      </c>
      <c r="D3134" s="90" t="s">
        <v>85</v>
      </c>
      <c r="E3134" s="92">
        <v>1.0</v>
      </c>
      <c r="F3134" s="92">
        <v>0.970170574705863</v>
      </c>
      <c r="G3134" s="92">
        <v>0.4682</v>
      </c>
      <c r="H3134" s="92">
        <v>0.1</v>
      </c>
      <c r="I3134" s="93">
        <v>100.0</v>
      </c>
      <c r="J3134" s="90"/>
      <c r="K3134" s="90"/>
      <c r="L3134" s="90"/>
      <c r="M3134" s="90"/>
      <c r="N3134" s="90"/>
      <c r="O3134" s="90"/>
      <c r="P3134" s="90"/>
      <c r="Q3134" s="90"/>
      <c r="R3134" s="90"/>
    </row>
    <row r="3135">
      <c r="A3135" s="89" t="s">
        <v>3232</v>
      </c>
      <c r="B3135" s="90">
        <v>100.0</v>
      </c>
      <c r="C3135" s="90">
        <v>2341.0</v>
      </c>
      <c r="D3135" s="90" t="s">
        <v>85</v>
      </c>
      <c r="E3135" s="92">
        <v>1.0</v>
      </c>
      <c r="F3135" s="92">
        <v>0.970170574705863</v>
      </c>
      <c r="G3135" s="92">
        <v>0.4682</v>
      </c>
      <c r="H3135" s="92">
        <v>0.1</v>
      </c>
      <c r="I3135" s="93">
        <v>100.0</v>
      </c>
      <c r="J3135" s="90"/>
      <c r="K3135" s="90"/>
      <c r="L3135" s="90"/>
      <c r="M3135" s="90"/>
      <c r="N3135" s="90"/>
      <c r="O3135" s="90"/>
      <c r="P3135" s="90"/>
      <c r="Q3135" s="90"/>
      <c r="R3135" s="90"/>
    </row>
    <row r="3136">
      <c r="A3136" s="89" t="s">
        <v>3233</v>
      </c>
      <c r="B3136" s="90">
        <v>100.0</v>
      </c>
      <c r="C3136" s="90">
        <v>2558.0</v>
      </c>
      <c r="D3136" s="90" t="s">
        <v>85</v>
      </c>
      <c r="E3136" s="92">
        <v>1.0</v>
      </c>
      <c r="F3136" s="92">
        <v>0.968942494235308</v>
      </c>
      <c r="G3136" s="92">
        <v>0.5116</v>
      </c>
      <c r="H3136" s="92">
        <v>0.1</v>
      </c>
      <c r="I3136" s="93">
        <v>100.0</v>
      </c>
      <c r="J3136" s="90"/>
      <c r="K3136" s="90"/>
      <c r="L3136" s="90"/>
      <c r="M3136" s="90"/>
      <c r="N3136" s="90"/>
      <c r="O3136" s="90"/>
      <c r="P3136" s="90"/>
      <c r="Q3136" s="90"/>
      <c r="R3136" s="90"/>
    </row>
    <row r="3137">
      <c r="A3137" s="89" t="s">
        <v>3234</v>
      </c>
      <c r="B3137" s="90">
        <v>100.0</v>
      </c>
      <c r="C3137" s="90">
        <v>2558.0</v>
      </c>
      <c r="D3137" s="90" t="s">
        <v>85</v>
      </c>
      <c r="E3137" s="92">
        <v>1.0</v>
      </c>
      <c r="F3137" s="92">
        <v>0.968942494235308</v>
      </c>
      <c r="G3137" s="92">
        <v>0.5116</v>
      </c>
      <c r="H3137" s="92">
        <v>0.1</v>
      </c>
      <c r="I3137" s="93">
        <v>100.0</v>
      </c>
      <c r="J3137" s="90"/>
      <c r="K3137" s="90"/>
      <c r="L3137" s="90"/>
      <c r="M3137" s="90"/>
      <c r="N3137" s="90"/>
      <c r="O3137" s="90"/>
      <c r="P3137" s="90"/>
      <c r="Q3137" s="90"/>
      <c r="R3137" s="90"/>
    </row>
    <row r="3138">
      <c r="A3138" s="89" t="s">
        <v>3235</v>
      </c>
      <c r="B3138" s="90">
        <v>100.0</v>
      </c>
      <c r="C3138" s="90">
        <v>2759.0</v>
      </c>
      <c r="D3138" s="90" t="s">
        <v>85</v>
      </c>
      <c r="E3138" s="92">
        <v>1.0</v>
      </c>
      <c r="F3138" s="92">
        <v>0.96873670413254</v>
      </c>
      <c r="G3138" s="92">
        <v>0.5519</v>
      </c>
      <c r="H3138" s="92">
        <v>0.1</v>
      </c>
      <c r="I3138" s="93">
        <v>100.0</v>
      </c>
      <c r="J3138" s="90"/>
      <c r="K3138" s="90"/>
      <c r="L3138" s="90"/>
      <c r="M3138" s="90"/>
      <c r="N3138" s="90"/>
      <c r="O3138" s="90"/>
      <c r="P3138" s="90"/>
      <c r="Q3138" s="90"/>
      <c r="R3138" s="90"/>
    </row>
    <row r="3139">
      <c r="A3139" s="89" t="s">
        <v>3236</v>
      </c>
      <c r="B3139" s="90">
        <v>100.0</v>
      </c>
      <c r="C3139" s="90">
        <v>2759.0</v>
      </c>
      <c r="D3139" s="90" t="s">
        <v>85</v>
      </c>
      <c r="E3139" s="92">
        <v>1.0</v>
      </c>
      <c r="F3139" s="92">
        <v>0.96873670413254</v>
      </c>
      <c r="G3139" s="92">
        <v>0.5519</v>
      </c>
      <c r="H3139" s="92">
        <v>0.1</v>
      </c>
      <c r="I3139" s="93">
        <v>100.0</v>
      </c>
      <c r="J3139" s="90"/>
      <c r="K3139" s="90"/>
      <c r="L3139" s="90"/>
      <c r="M3139" s="90"/>
      <c r="N3139" s="90"/>
      <c r="O3139" s="90"/>
      <c r="P3139" s="90"/>
      <c r="Q3139" s="90"/>
      <c r="R3139" s="90"/>
    </row>
    <row r="3140">
      <c r="A3140" s="89" t="s">
        <v>3237</v>
      </c>
      <c r="B3140" s="90">
        <v>100.0</v>
      </c>
      <c r="C3140" s="90">
        <v>2482.0</v>
      </c>
      <c r="D3140" s="90" t="s">
        <v>85</v>
      </c>
      <c r="E3140" s="92">
        <v>1.0</v>
      </c>
      <c r="F3140" s="92">
        <v>0.973419008151724</v>
      </c>
      <c r="G3140" s="92">
        <v>0.4965</v>
      </c>
      <c r="H3140" s="92">
        <v>0.1</v>
      </c>
      <c r="I3140" s="93">
        <v>100.0</v>
      </c>
      <c r="J3140" s="90"/>
      <c r="K3140" s="90"/>
      <c r="L3140" s="90"/>
      <c r="M3140" s="90"/>
      <c r="N3140" s="90"/>
      <c r="O3140" s="90"/>
      <c r="P3140" s="90"/>
      <c r="Q3140" s="90"/>
      <c r="R3140" s="90"/>
    </row>
    <row r="3141">
      <c r="A3141" s="89" t="s">
        <v>3238</v>
      </c>
      <c r="B3141" s="90">
        <v>100.0</v>
      </c>
      <c r="C3141" s="90">
        <v>2482.0</v>
      </c>
      <c r="D3141" s="90" t="s">
        <v>85</v>
      </c>
      <c r="E3141" s="92">
        <v>1.0</v>
      </c>
      <c r="F3141" s="92">
        <v>0.973419008151724</v>
      </c>
      <c r="G3141" s="92">
        <v>0.4965</v>
      </c>
      <c r="H3141" s="92">
        <v>0.1</v>
      </c>
      <c r="I3141" s="93">
        <v>100.0</v>
      </c>
      <c r="J3141" s="90"/>
      <c r="K3141" s="90"/>
      <c r="L3141" s="90"/>
      <c r="M3141" s="90"/>
      <c r="N3141" s="90"/>
      <c r="O3141" s="90"/>
      <c r="P3141" s="90"/>
      <c r="Q3141" s="90"/>
      <c r="R3141" s="90"/>
    </row>
    <row r="3142">
      <c r="A3142" s="89" t="s">
        <v>3239</v>
      </c>
      <c r="B3142" s="90">
        <v>100.0</v>
      </c>
      <c r="C3142" s="90">
        <v>2785.0</v>
      </c>
      <c r="D3142" s="90" t="s">
        <v>85</v>
      </c>
      <c r="E3142" s="92">
        <v>1.0</v>
      </c>
      <c r="F3142" s="92">
        <v>0.969654601225838</v>
      </c>
      <c r="G3142" s="92">
        <v>0.557</v>
      </c>
      <c r="H3142" s="92">
        <v>0.1</v>
      </c>
      <c r="I3142" s="93">
        <v>100.0</v>
      </c>
      <c r="J3142" s="90"/>
      <c r="K3142" s="90"/>
      <c r="L3142" s="90"/>
      <c r="M3142" s="90"/>
      <c r="N3142" s="90"/>
      <c r="O3142" s="90"/>
      <c r="P3142" s="90"/>
      <c r="Q3142" s="90"/>
      <c r="R3142" s="90"/>
    </row>
    <row r="3143">
      <c r="A3143" s="89" t="s">
        <v>3240</v>
      </c>
      <c r="B3143" s="90">
        <v>100.0</v>
      </c>
      <c r="C3143" s="90">
        <v>2785.0</v>
      </c>
      <c r="D3143" s="90" t="s">
        <v>85</v>
      </c>
      <c r="E3143" s="92">
        <v>1.0</v>
      </c>
      <c r="F3143" s="92">
        <v>0.969654601225838</v>
      </c>
      <c r="G3143" s="92">
        <v>0.557</v>
      </c>
      <c r="H3143" s="92">
        <v>0.1</v>
      </c>
      <c r="I3143" s="93">
        <v>100.0</v>
      </c>
      <c r="J3143" s="90"/>
      <c r="K3143" s="90"/>
      <c r="L3143" s="90"/>
      <c r="M3143" s="90"/>
      <c r="N3143" s="90"/>
      <c r="O3143" s="90"/>
      <c r="P3143" s="90"/>
      <c r="Q3143" s="90"/>
      <c r="R3143" s="90"/>
    </row>
    <row r="3144">
      <c r="A3144" s="89" t="s">
        <v>3241</v>
      </c>
      <c r="B3144" s="90">
        <v>100.0</v>
      </c>
      <c r="C3144" s="90">
        <v>2592.0</v>
      </c>
      <c r="D3144" s="90" t="s">
        <v>85</v>
      </c>
      <c r="E3144" s="92">
        <v>1.0</v>
      </c>
      <c r="F3144" s="92">
        <v>0.970536193704911</v>
      </c>
      <c r="G3144" s="92">
        <v>0.5185</v>
      </c>
      <c r="H3144" s="92">
        <v>0.1</v>
      </c>
      <c r="I3144" s="93">
        <v>100.0</v>
      </c>
      <c r="J3144" s="90"/>
      <c r="K3144" s="90"/>
      <c r="L3144" s="90"/>
      <c r="M3144" s="90"/>
      <c r="N3144" s="90"/>
      <c r="O3144" s="90"/>
      <c r="P3144" s="90"/>
      <c r="Q3144" s="90"/>
      <c r="R3144" s="90"/>
    </row>
    <row r="3145">
      <c r="A3145" s="89" t="s">
        <v>3242</v>
      </c>
      <c r="B3145" s="90">
        <v>100.0</v>
      </c>
      <c r="C3145" s="90">
        <v>2592.0</v>
      </c>
      <c r="D3145" s="90" t="s">
        <v>85</v>
      </c>
      <c r="E3145" s="92">
        <v>1.0</v>
      </c>
      <c r="F3145" s="92">
        <v>0.970536193704911</v>
      </c>
      <c r="G3145" s="92">
        <v>0.5185</v>
      </c>
      <c r="H3145" s="92">
        <v>0.1</v>
      </c>
      <c r="I3145" s="93">
        <v>100.0</v>
      </c>
      <c r="J3145" s="90"/>
      <c r="K3145" s="90"/>
      <c r="L3145" s="90"/>
      <c r="M3145" s="90"/>
      <c r="N3145" s="90"/>
      <c r="O3145" s="90"/>
      <c r="P3145" s="90"/>
      <c r="Q3145" s="90"/>
      <c r="R3145" s="90"/>
    </row>
    <row r="3146">
      <c r="A3146" s="89" t="s">
        <v>3243</v>
      </c>
      <c r="B3146" s="90">
        <v>100.0</v>
      </c>
      <c r="C3146" s="90">
        <v>2434.0</v>
      </c>
      <c r="D3146" s="90" t="s">
        <v>85</v>
      </c>
      <c r="E3146" s="92">
        <v>1.0</v>
      </c>
      <c r="F3146" s="92">
        <v>0.971753345013621</v>
      </c>
      <c r="G3146" s="92">
        <v>0.4869</v>
      </c>
      <c r="H3146" s="92">
        <v>0.1</v>
      </c>
      <c r="I3146" s="93">
        <v>100.0</v>
      </c>
      <c r="J3146" s="90"/>
      <c r="K3146" s="90"/>
      <c r="L3146" s="90"/>
      <c r="M3146" s="90"/>
      <c r="N3146" s="90"/>
      <c r="O3146" s="90"/>
      <c r="P3146" s="90"/>
      <c r="Q3146" s="90"/>
      <c r="R3146" s="90"/>
    </row>
    <row r="3147">
      <c r="A3147" s="89" t="s">
        <v>3244</v>
      </c>
      <c r="B3147" s="90">
        <v>100.0</v>
      </c>
      <c r="C3147" s="90">
        <v>2434.0</v>
      </c>
      <c r="D3147" s="90" t="s">
        <v>85</v>
      </c>
      <c r="E3147" s="92">
        <v>1.0</v>
      </c>
      <c r="F3147" s="92">
        <v>0.971753345013621</v>
      </c>
      <c r="G3147" s="92">
        <v>0.4869</v>
      </c>
      <c r="H3147" s="92">
        <v>0.1</v>
      </c>
      <c r="I3147" s="93">
        <v>100.0</v>
      </c>
      <c r="J3147" s="90"/>
      <c r="K3147" s="90"/>
      <c r="L3147" s="90"/>
      <c r="M3147" s="90"/>
      <c r="N3147" s="90"/>
      <c r="O3147" s="90"/>
      <c r="P3147" s="90"/>
      <c r="Q3147" s="90"/>
      <c r="R3147" s="90"/>
    </row>
    <row r="3148">
      <c r="A3148" s="89" t="s">
        <v>3245</v>
      </c>
      <c r="B3148" s="90">
        <v>100.0</v>
      </c>
      <c r="C3148" s="90">
        <v>2563.0</v>
      </c>
      <c r="D3148" s="90" t="s">
        <v>85</v>
      </c>
      <c r="E3148" s="92">
        <v>1.0</v>
      </c>
      <c r="F3148" s="92">
        <v>0.977817013802267</v>
      </c>
      <c r="G3148" s="92">
        <v>0.5127</v>
      </c>
      <c r="H3148" s="92">
        <v>0.1</v>
      </c>
      <c r="I3148" s="93">
        <v>100.0</v>
      </c>
      <c r="J3148" s="90"/>
      <c r="K3148" s="90"/>
      <c r="L3148" s="90"/>
      <c r="M3148" s="90"/>
      <c r="N3148" s="90"/>
      <c r="O3148" s="90"/>
      <c r="P3148" s="90"/>
      <c r="Q3148" s="90"/>
      <c r="R3148" s="90"/>
    </row>
    <row r="3149">
      <c r="A3149" s="89" t="s">
        <v>3246</v>
      </c>
      <c r="B3149" s="90">
        <v>100.0</v>
      </c>
      <c r="C3149" s="90">
        <v>2563.0</v>
      </c>
      <c r="D3149" s="90" t="s">
        <v>85</v>
      </c>
      <c r="E3149" s="92">
        <v>1.0</v>
      </c>
      <c r="F3149" s="92">
        <v>0.977817013802267</v>
      </c>
      <c r="G3149" s="92">
        <v>0.5127</v>
      </c>
      <c r="H3149" s="92">
        <v>0.1</v>
      </c>
      <c r="I3149" s="93">
        <v>100.0</v>
      </c>
      <c r="J3149" s="90"/>
      <c r="K3149" s="90"/>
      <c r="L3149" s="90"/>
      <c r="M3149" s="90"/>
      <c r="N3149" s="90"/>
      <c r="O3149" s="90"/>
      <c r="P3149" s="90"/>
      <c r="Q3149" s="90"/>
      <c r="R3149" s="90"/>
    </row>
    <row r="3150">
      <c r="A3150" s="89" t="s">
        <v>3247</v>
      </c>
      <c r="B3150" s="90">
        <v>100.0</v>
      </c>
      <c r="C3150" s="90">
        <v>2521.0</v>
      </c>
      <c r="D3150" s="90" t="s">
        <v>85</v>
      </c>
      <c r="E3150" s="92">
        <v>0.999999999999999</v>
      </c>
      <c r="F3150" s="92">
        <v>0.968346864810559</v>
      </c>
      <c r="G3150" s="92">
        <v>0.5042</v>
      </c>
      <c r="H3150" s="92">
        <v>0.1</v>
      </c>
      <c r="I3150" s="93">
        <v>100.0</v>
      </c>
      <c r="J3150" s="90"/>
      <c r="K3150" s="90"/>
      <c r="L3150" s="90"/>
      <c r="M3150" s="90"/>
      <c r="N3150" s="90"/>
      <c r="O3150" s="90"/>
      <c r="P3150" s="90"/>
      <c r="Q3150" s="90"/>
      <c r="R3150" s="90"/>
    </row>
    <row r="3151">
      <c r="A3151" s="89" t="s">
        <v>3248</v>
      </c>
      <c r="B3151" s="90">
        <v>100.0</v>
      </c>
      <c r="C3151" s="90">
        <v>2521.0</v>
      </c>
      <c r="D3151" s="90" t="s">
        <v>85</v>
      </c>
      <c r="E3151" s="92">
        <v>0.999999999999999</v>
      </c>
      <c r="F3151" s="92">
        <v>0.968346864810559</v>
      </c>
      <c r="G3151" s="92">
        <v>0.5042</v>
      </c>
      <c r="H3151" s="92">
        <v>0.1</v>
      </c>
      <c r="I3151" s="93">
        <v>100.0</v>
      </c>
      <c r="J3151" s="90"/>
      <c r="K3151" s="90"/>
      <c r="L3151" s="90"/>
      <c r="M3151" s="90"/>
      <c r="N3151" s="90"/>
      <c r="O3151" s="90"/>
      <c r="P3151" s="90"/>
      <c r="Q3151" s="90"/>
      <c r="R3151" s="90"/>
    </row>
    <row r="3152">
      <c r="A3152" s="89" t="s">
        <v>3249</v>
      </c>
      <c r="B3152" s="90">
        <v>100.0</v>
      </c>
      <c r="C3152" s="90">
        <v>2550.0</v>
      </c>
      <c r="D3152" s="90" t="s">
        <v>85</v>
      </c>
      <c r="E3152" s="92">
        <v>1.0</v>
      </c>
      <c r="F3152" s="92">
        <v>0.965677530787953</v>
      </c>
      <c r="G3152" s="92">
        <v>0.51</v>
      </c>
      <c r="H3152" s="92">
        <v>0.1</v>
      </c>
      <c r="I3152" s="93">
        <v>100.0</v>
      </c>
      <c r="J3152" s="90"/>
      <c r="K3152" s="90"/>
      <c r="L3152" s="90"/>
      <c r="M3152" s="90"/>
      <c r="N3152" s="90"/>
      <c r="O3152" s="90"/>
      <c r="P3152" s="90"/>
      <c r="Q3152" s="90"/>
      <c r="R3152" s="90"/>
    </row>
    <row r="3153">
      <c r="A3153" s="89" t="s">
        <v>3250</v>
      </c>
      <c r="B3153" s="90">
        <v>100.0</v>
      </c>
      <c r="C3153" s="90">
        <v>2550.0</v>
      </c>
      <c r="D3153" s="90" t="s">
        <v>85</v>
      </c>
      <c r="E3153" s="92">
        <v>1.0</v>
      </c>
      <c r="F3153" s="92">
        <v>0.965677530787953</v>
      </c>
      <c r="G3153" s="92">
        <v>0.51</v>
      </c>
      <c r="H3153" s="92">
        <v>0.1</v>
      </c>
      <c r="I3153" s="93">
        <v>100.0</v>
      </c>
      <c r="J3153" s="90"/>
      <c r="K3153" s="90"/>
      <c r="L3153" s="90"/>
      <c r="M3153" s="90"/>
      <c r="N3153" s="90"/>
      <c r="O3153" s="90"/>
      <c r="P3153" s="90"/>
      <c r="Q3153" s="90"/>
      <c r="R3153" s="90"/>
    </row>
    <row r="3154">
      <c r="A3154" s="89" t="s">
        <v>3251</v>
      </c>
      <c r="B3154" s="90">
        <v>100.0</v>
      </c>
      <c r="C3154" s="90">
        <v>2398.0</v>
      </c>
      <c r="D3154" s="90" t="s">
        <v>85</v>
      </c>
      <c r="E3154" s="92">
        <v>1.0</v>
      </c>
      <c r="F3154" s="92">
        <v>0.973270011442493</v>
      </c>
      <c r="G3154" s="92">
        <v>0.4796</v>
      </c>
      <c r="H3154" s="92">
        <v>0.1</v>
      </c>
      <c r="I3154" s="93">
        <v>100.0</v>
      </c>
      <c r="J3154" s="90"/>
      <c r="K3154" s="90"/>
      <c r="L3154" s="90"/>
      <c r="M3154" s="90"/>
      <c r="N3154" s="90"/>
      <c r="O3154" s="90"/>
      <c r="P3154" s="90"/>
      <c r="Q3154" s="90"/>
      <c r="R3154" s="90"/>
    </row>
    <row r="3155">
      <c r="A3155" s="89" t="s">
        <v>3252</v>
      </c>
      <c r="B3155" s="90">
        <v>100.0</v>
      </c>
      <c r="C3155" s="90">
        <v>2398.0</v>
      </c>
      <c r="D3155" s="90" t="s">
        <v>85</v>
      </c>
      <c r="E3155" s="92">
        <v>1.0</v>
      </c>
      <c r="F3155" s="92">
        <v>0.973270011442493</v>
      </c>
      <c r="G3155" s="92">
        <v>0.4796</v>
      </c>
      <c r="H3155" s="92">
        <v>0.1</v>
      </c>
      <c r="I3155" s="93">
        <v>100.0</v>
      </c>
      <c r="J3155" s="90"/>
      <c r="K3155" s="90"/>
      <c r="L3155" s="90"/>
      <c r="M3155" s="90"/>
      <c r="N3155" s="90"/>
      <c r="O3155" s="90"/>
      <c r="P3155" s="90"/>
      <c r="Q3155" s="90"/>
      <c r="R3155" s="90"/>
    </row>
    <row r="3156">
      <c r="A3156" s="89" t="s">
        <v>3253</v>
      </c>
      <c r="B3156" s="90">
        <v>100.0</v>
      </c>
      <c r="C3156" s="90">
        <v>2579.0</v>
      </c>
      <c r="D3156" s="90" t="s">
        <v>85</v>
      </c>
      <c r="E3156" s="92">
        <v>1.0</v>
      </c>
      <c r="F3156" s="92">
        <v>0.972484853778148</v>
      </c>
      <c r="G3156" s="92">
        <v>0.5159</v>
      </c>
      <c r="H3156" s="92">
        <v>0.1</v>
      </c>
      <c r="I3156" s="93">
        <v>100.0</v>
      </c>
      <c r="J3156" s="90"/>
      <c r="K3156" s="90"/>
      <c r="L3156" s="90"/>
      <c r="M3156" s="90"/>
      <c r="N3156" s="90"/>
      <c r="O3156" s="90"/>
      <c r="P3156" s="90"/>
      <c r="Q3156" s="90"/>
      <c r="R3156" s="90"/>
    </row>
    <row r="3157">
      <c r="A3157" s="89" t="s">
        <v>3254</v>
      </c>
      <c r="B3157" s="90">
        <v>100.0</v>
      </c>
      <c r="C3157" s="90">
        <v>2579.0</v>
      </c>
      <c r="D3157" s="90" t="s">
        <v>85</v>
      </c>
      <c r="E3157" s="92">
        <v>1.0</v>
      </c>
      <c r="F3157" s="92">
        <v>0.972484853778148</v>
      </c>
      <c r="G3157" s="92">
        <v>0.5159</v>
      </c>
      <c r="H3157" s="92">
        <v>0.1</v>
      </c>
      <c r="I3157" s="93">
        <v>100.0</v>
      </c>
      <c r="J3157" s="90"/>
      <c r="K3157" s="90"/>
      <c r="L3157" s="90"/>
      <c r="M3157" s="90"/>
      <c r="N3157" s="90"/>
      <c r="O3157" s="90"/>
      <c r="P3157" s="90"/>
      <c r="Q3157" s="90"/>
      <c r="R3157" s="90"/>
    </row>
    <row r="3158">
      <c r="A3158" s="89" t="s">
        <v>3255</v>
      </c>
      <c r="B3158" s="90">
        <v>100.0</v>
      </c>
      <c r="C3158" s="90">
        <v>2646.0</v>
      </c>
      <c r="D3158" s="90" t="s">
        <v>85</v>
      </c>
      <c r="E3158" s="92">
        <v>0.999999999999999</v>
      </c>
      <c r="F3158" s="92">
        <v>0.967998350465927</v>
      </c>
      <c r="G3158" s="92">
        <v>0.5292</v>
      </c>
      <c r="H3158" s="92">
        <v>0.1</v>
      </c>
      <c r="I3158" s="93">
        <v>100.0</v>
      </c>
      <c r="J3158" s="90"/>
      <c r="K3158" s="90"/>
      <c r="L3158" s="90"/>
      <c r="M3158" s="90"/>
      <c r="N3158" s="90"/>
      <c r="O3158" s="90"/>
      <c r="P3158" s="90"/>
      <c r="Q3158" s="90"/>
      <c r="R3158" s="90"/>
    </row>
    <row r="3159">
      <c r="A3159" s="89" t="s">
        <v>3256</v>
      </c>
      <c r="B3159" s="90">
        <v>100.0</v>
      </c>
      <c r="C3159" s="90">
        <v>2646.0</v>
      </c>
      <c r="D3159" s="90" t="s">
        <v>85</v>
      </c>
      <c r="E3159" s="92">
        <v>0.999999999999999</v>
      </c>
      <c r="F3159" s="92">
        <v>0.967998350465927</v>
      </c>
      <c r="G3159" s="92">
        <v>0.5292</v>
      </c>
      <c r="H3159" s="92">
        <v>0.1</v>
      </c>
      <c r="I3159" s="93">
        <v>100.0</v>
      </c>
      <c r="J3159" s="90"/>
      <c r="K3159" s="90"/>
      <c r="L3159" s="90"/>
      <c r="M3159" s="90"/>
      <c r="N3159" s="90"/>
      <c r="O3159" s="90"/>
      <c r="P3159" s="90"/>
      <c r="Q3159" s="90"/>
      <c r="R3159" s="90"/>
    </row>
    <row r="3160">
      <c r="A3160" s="89" t="s">
        <v>3257</v>
      </c>
      <c r="B3160" s="90">
        <v>100.0</v>
      </c>
      <c r="C3160" s="90">
        <v>2709.0</v>
      </c>
      <c r="D3160" s="90" t="s">
        <v>85</v>
      </c>
      <c r="E3160" s="92">
        <v>1.0</v>
      </c>
      <c r="F3160" s="92">
        <v>0.972724213614827</v>
      </c>
      <c r="G3160" s="92">
        <v>0.5419</v>
      </c>
      <c r="H3160" s="92">
        <v>0.1</v>
      </c>
      <c r="I3160" s="93">
        <v>100.0</v>
      </c>
      <c r="J3160" s="90"/>
      <c r="K3160" s="90"/>
      <c r="L3160" s="90"/>
      <c r="M3160" s="90"/>
      <c r="N3160" s="90"/>
      <c r="O3160" s="90"/>
      <c r="P3160" s="90"/>
      <c r="Q3160" s="90"/>
      <c r="R3160" s="90"/>
    </row>
    <row r="3161">
      <c r="A3161" s="89" t="s">
        <v>3258</v>
      </c>
      <c r="B3161" s="90">
        <v>100.0</v>
      </c>
      <c r="C3161" s="90">
        <v>2709.0</v>
      </c>
      <c r="D3161" s="90" t="s">
        <v>85</v>
      </c>
      <c r="E3161" s="92">
        <v>1.0</v>
      </c>
      <c r="F3161" s="92">
        <v>0.972724213614827</v>
      </c>
      <c r="G3161" s="92">
        <v>0.5419</v>
      </c>
      <c r="H3161" s="92">
        <v>0.1</v>
      </c>
      <c r="I3161" s="93">
        <v>100.0</v>
      </c>
      <c r="J3161" s="90"/>
      <c r="K3161" s="90"/>
      <c r="L3161" s="90"/>
      <c r="M3161" s="90"/>
      <c r="N3161" s="90"/>
      <c r="O3161" s="90"/>
      <c r="P3161" s="90"/>
      <c r="Q3161" s="90"/>
      <c r="R3161" s="90"/>
    </row>
    <row r="3162">
      <c r="A3162" s="89" t="s">
        <v>3259</v>
      </c>
      <c r="B3162" s="90">
        <v>100.0</v>
      </c>
      <c r="C3162" s="90">
        <v>2482.0</v>
      </c>
      <c r="D3162" s="90" t="s">
        <v>85</v>
      </c>
      <c r="E3162" s="92">
        <v>1.0</v>
      </c>
      <c r="F3162" s="92">
        <v>0.966863028989175</v>
      </c>
      <c r="G3162" s="92">
        <v>0.4964</v>
      </c>
      <c r="H3162" s="92">
        <v>0.1</v>
      </c>
      <c r="I3162" s="93">
        <v>100.0</v>
      </c>
      <c r="J3162" s="90"/>
      <c r="K3162" s="90"/>
      <c r="L3162" s="90"/>
      <c r="M3162" s="90"/>
      <c r="N3162" s="90"/>
      <c r="O3162" s="90"/>
      <c r="P3162" s="90"/>
      <c r="Q3162" s="90"/>
      <c r="R3162" s="90"/>
    </row>
    <row r="3163">
      <c r="A3163" s="89" t="s">
        <v>3260</v>
      </c>
      <c r="B3163" s="90">
        <v>100.0</v>
      </c>
      <c r="C3163" s="90">
        <v>2482.0</v>
      </c>
      <c r="D3163" s="90" t="s">
        <v>85</v>
      </c>
      <c r="E3163" s="92">
        <v>1.0</v>
      </c>
      <c r="F3163" s="92">
        <v>0.966863028989175</v>
      </c>
      <c r="G3163" s="92">
        <v>0.4964</v>
      </c>
      <c r="H3163" s="92">
        <v>0.1</v>
      </c>
      <c r="I3163" s="93">
        <v>100.0</v>
      </c>
      <c r="J3163" s="90"/>
      <c r="K3163" s="90"/>
      <c r="L3163" s="90"/>
      <c r="M3163" s="90"/>
      <c r="N3163" s="90"/>
      <c r="O3163" s="90"/>
      <c r="P3163" s="90"/>
      <c r="Q3163" s="90"/>
      <c r="R3163" s="90"/>
    </row>
    <row r="3164">
      <c r="A3164" s="89" t="s">
        <v>3261</v>
      </c>
      <c r="B3164" s="90">
        <v>100.0</v>
      </c>
      <c r="C3164" s="90">
        <v>2590.0</v>
      </c>
      <c r="D3164" s="90" t="s">
        <v>85</v>
      </c>
      <c r="E3164" s="92">
        <v>1.0</v>
      </c>
      <c r="F3164" s="92">
        <v>0.973047535212953</v>
      </c>
      <c r="G3164" s="92">
        <v>0.5181</v>
      </c>
      <c r="H3164" s="92">
        <v>0.1</v>
      </c>
      <c r="I3164" s="93">
        <v>100.0</v>
      </c>
      <c r="J3164" s="90"/>
      <c r="K3164" s="90"/>
      <c r="L3164" s="90"/>
      <c r="M3164" s="90"/>
      <c r="N3164" s="90"/>
      <c r="O3164" s="90"/>
      <c r="P3164" s="90"/>
      <c r="Q3164" s="90"/>
      <c r="R3164" s="90"/>
    </row>
    <row r="3165">
      <c r="A3165" s="89" t="s">
        <v>3262</v>
      </c>
      <c r="B3165" s="90">
        <v>100.0</v>
      </c>
      <c r="C3165" s="90">
        <v>2590.0</v>
      </c>
      <c r="D3165" s="90" t="s">
        <v>85</v>
      </c>
      <c r="E3165" s="92">
        <v>1.0</v>
      </c>
      <c r="F3165" s="92">
        <v>0.973047535212953</v>
      </c>
      <c r="G3165" s="92">
        <v>0.5181</v>
      </c>
      <c r="H3165" s="92">
        <v>0.1</v>
      </c>
      <c r="I3165" s="93">
        <v>100.0</v>
      </c>
      <c r="J3165" s="90"/>
      <c r="K3165" s="90"/>
      <c r="L3165" s="90"/>
      <c r="M3165" s="90"/>
      <c r="N3165" s="90"/>
      <c r="O3165" s="90"/>
      <c r="P3165" s="90"/>
      <c r="Q3165" s="90"/>
      <c r="R3165" s="90"/>
    </row>
    <row r="3166">
      <c r="A3166" s="89" t="s">
        <v>3263</v>
      </c>
      <c r="B3166" s="90">
        <v>100.0</v>
      </c>
      <c r="C3166" s="90">
        <v>2522.0</v>
      </c>
      <c r="D3166" s="90" t="s">
        <v>85</v>
      </c>
      <c r="E3166" s="92">
        <v>1.0</v>
      </c>
      <c r="F3166" s="92">
        <v>0.970862687512299</v>
      </c>
      <c r="G3166" s="92">
        <v>0.5044</v>
      </c>
      <c r="H3166" s="92">
        <v>0.1</v>
      </c>
      <c r="I3166" s="93">
        <v>100.0</v>
      </c>
      <c r="J3166" s="90"/>
      <c r="K3166" s="90"/>
      <c r="L3166" s="90"/>
      <c r="M3166" s="90"/>
      <c r="N3166" s="90"/>
      <c r="O3166" s="90"/>
      <c r="P3166" s="90"/>
      <c r="Q3166" s="90"/>
      <c r="R3166" s="90"/>
    </row>
    <row r="3167">
      <c r="A3167" s="89" t="s">
        <v>3264</v>
      </c>
      <c r="B3167" s="90">
        <v>100.0</v>
      </c>
      <c r="C3167" s="90">
        <v>2522.0</v>
      </c>
      <c r="D3167" s="90" t="s">
        <v>85</v>
      </c>
      <c r="E3167" s="92">
        <v>1.0</v>
      </c>
      <c r="F3167" s="92">
        <v>0.970862687512299</v>
      </c>
      <c r="G3167" s="92">
        <v>0.5044</v>
      </c>
      <c r="H3167" s="92">
        <v>0.1</v>
      </c>
      <c r="I3167" s="93">
        <v>100.0</v>
      </c>
      <c r="J3167" s="90"/>
      <c r="K3167" s="90"/>
      <c r="L3167" s="90"/>
      <c r="M3167" s="90"/>
      <c r="N3167" s="90"/>
      <c r="O3167" s="90"/>
      <c r="P3167" s="90"/>
      <c r="Q3167" s="90"/>
      <c r="R3167" s="90"/>
    </row>
    <row r="3168">
      <c r="A3168" s="89" t="s">
        <v>3265</v>
      </c>
      <c r="B3168" s="90">
        <v>100.0</v>
      </c>
      <c r="C3168" s="90">
        <v>2573.0</v>
      </c>
      <c r="D3168" s="90" t="s">
        <v>85</v>
      </c>
      <c r="E3168" s="92">
        <v>0.999999999999999</v>
      </c>
      <c r="F3168" s="92">
        <v>0.964092360924867</v>
      </c>
      <c r="G3168" s="92">
        <v>0.5147</v>
      </c>
      <c r="H3168" s="92">
        <v>0.1</v>
      </c>
      <c r="I3168" s="93">
        <v>100.0</v>
      </c>
      <c r="J3168" s="90"/>
      <c r="K3168" s="90"/>
      <c r="L3168" s="90"/>
      <c r="M3168" s="90"/>
      <c r="N3168" s="90"/>
      <c r="O3168" s="90"/>
      <c r="P3168" s="90"/>
      <c r="Q3168" s="90"/>
      <c r="R3168" s="90"/>
    </row>
    <row r="3169">
      <c r="A3169" s="89" t="s">
        <v>3266</v>
      </c>
      <c r="B3169" s="90">
        <v>100.0</v>
      </c>
      <c r="C3169" s="90">
        <v>2573.0</v>
      </c>
      <c r="D3169" s="90" t="s">
        <v>85</v>
      </c>
      <c r="E3169" s="92">
        <v>0.999999999999999</v>
      </c>
      <c r="F3169" s="92">
        <v>0.964092360924867</v>
      </c>
      <c r="G3169" s="92">
        <v>0.5147</v>
      </c>
      <c r="H3169" s="92">
        <v>0.1</v>
      </c>
      <c r="I3169" s="93">
        <v>100.0</v>
      </c>
      <c r="J3169" s="90"/>
      <c r="K3169" s="90"/>
      <c r="L3169" s="90"/>
      <c r="M3169" s="90"/>
      <c r="N3169" s="90"/>
      <c r="O3169" s="90"/>
      <c r="P3169" s="90"/>
      <c r="Q3169" s="90"/>
      <c r="R3169" s="90"/>
    </row>
    <row r="3170">
      <c r="A3170" s="89" t="s">
        <v>3267</v>
      </c>
      <c r="B3170" s="90">
        <v>100.0</v>
      </c>
      <c r="C3170" s="90">
        <v>2320.0</v>
      </c>
      <c r="D3170" s="90" t="s">
        <v>85</v>
      </c>
      <c r="E3170" s="92">
        <v>1.0</v>
      </c>
      <c r="F3170" s="92">
        <v>0.965842613998433</v>
      </c>
      <c r="G3170" s="92">
        <v>0.4641</v>
      </c>
      <c r="H3170" s="92">
        <v>0.1</v>
      </c>
      <c r="I3170" s="93">
        <v>100.0</v>
      </c>
      <c r="J3170" s="90"/>
      <c r="K3170" s="90"/>
      <c r="L3170" s="90"/>
      <c r="M3170" s="90"/>
      <c r="N3170" s="90"/>
      <c r="O3170" s="90"/>
      <c r="P3170" s="90"/>
      <c r="Q3170" s="90"/>
      <c r="R3170" s="90"/>
    </row>
    <row r="3171">
      <c r="A3171" s="89" t="s">
        <v>3268</v>
      </c>
      <c r="B3171" s="90">
        <v>100.0</v>
      </c>
      <c r="C3171" s="90">
        <v>2320.0</v>
      </c>
      <c r="D3171" s="90" t="s">
        <v>85</v>
      </c>
      <c r="E3171" s="92">
        <v>1.0</v>
      </c>
      <c r="F3171" s="92">
        <v>0.965842613998433</v>
      </c>
      <c r="G3171" s="92">
        <v>0.4641</v>
      </c>
      <c r="H3171" s="92">
        <v>0.1</v>
      </c>
      <c r="I3171" s="93">
        <v>100.0</v>
      </c>
      <c r="J3171" s="90"/>
      <c r="K3171" s="90"/>
      <c r="L3171" s="90"/>
      <c r="M3171" s="90"/>
      <c r="N3171" s="90"/>
      <c r="O3171" s="90"/>
      <c r="P3171" s="90"/>
      <c r="Q3171" s="90"/>
      <c r="R3171" s="90"/>
    </row>
    <row r="3172">
      <c r="A3172" s="89" t="s">
        <v>3269</v>
      </c>
      <c r="B3172" s="90">
        <v>100.0</v>
      </c>
      <c r="C3172" s="90">
        <v>2644.0</v>
      </c>
      <c r="D3172" s="90" t="s">
        <v>85</v>
      </c>
      <c r="E3172" s="92">
        <v>1.0</v>
      </c>
      <c r="F3172" s="92">
        <v>0.965605465571386</v>
      </c>
      <c r="G3172" s="92">
        <v>0.5289</v>
      </c>
      <c r="H3172" s="92">
        <v>0.1</v>
      </c>
      <c r="I3172" s="93">
        <v>100.0</v>
      </c>
      <c r="J3172" s="90"/>
      <c r="K3172" s="90"/>
      <c r="L3172" s="90"/>
      <c r="M3172" s="90"/>
      <c r="N3172" s="90"/>
      <c r="O3172" s="90"/>
      <c r="P3172" s="90"/>
      <c r="Q3172" s="90"/>
      <c r="R3172" s="90"/>
    </row>
    <row r="3173">
      <c r="A3173" s="89" t="s">
        <v>3270</v>
      </c>
      <c r="B3173" s="90">
        <v>100.0</v>
      </c>
      <c r="C3173" s="90">
        <v>2644.0</v>
      </c>
      <c r="D3173" s="90" t="s">
        <v>85</v>
      </c>
      <c r="E3173" s="92">
        <v>1.0</v>
      </c>
      <c r="F3173" s="92">
        <v>0.965605465571386</v>
      </c>
      <c r="G3173" s="92">
        <v>0.5289</v>
      </c>
      <c r="H3173" s="92">
        <v>0.1</v>
      </c>
      <c r="I3173" s="93">
        <v>100.0</v>
      </c>
      <c r="J3173" s="90"/>
      <c r="K3173" s="90"/>
      <c r="L3173" s="90"/>
      <c r="M3173" s="90"/>
      <c r="N3173" s="90"/>
      <c r="O3173" s="90"/>
      <c r="P3173" s="90"/>
      <c r="Q3173" s="90"/>
      <c r="R3173" s="90"/>
    </row>
    <row r="3174">
      <c r="A3174" s="89" t="s">
        <v>3271</v>
      </c>
      <c r="B3174" s="90">
        <v>100.0</v>
      </c>
      <c r="C3174" s="90">
        <v>2390.0</v>
      </c>
      <c r="D3174" s="90" t="s">
        <v>85</v>
      </c>
      <c r="E3174" s="92">
        <v>1.0</v>
      </c>
      <c r="F3174" s="92">
        <v>0.959928248572134</v>
      </c>
      <c r="G3174" s="92">
        <v>0.478</v>
      </c>
      <c r="H3174" s="92">
        <v>0.1</v>
      </c>
      <c r="I3174" s="93">
        <v>100.0</v>
      </c>
      <c r="J3174" s="90"/>
      <c r="K3174" s="90"/>
      <c r="L3174" s="90"/>
      <c r="M3174" s="90"/>
      <c r="N3174" s="90"/>
      <c r="O3174" s="90"/>
      <c r="P3174" s="90"/>
      <c r="Q3174" s="90"/>
      <c r="R3174" s="90"/>
    </row>
    <row r="3175">
      <c r="A3175" s="89" t="s">
        <v>3272</v>
      </c>
      <c r="B3175" s="90">
        <v>100.0</v>
      </c>
      <c r="C3175" s="90">
        <v>2390.0</v>
      </c>
      <c r="D3175" s="90" t="s">
        <v>85</v>
      </c>
      <c r="E3175" s="92">
        <v>1.0</v>
      </c>
      <c r="F3175" s="92">
        <v>0.959928248572134</v>
      </c>
      <c r="G3175" s="92">
        <v>0.478</v>
      </c>
      <c r="H3175" s="92">
        <v>0.1</v>
      </c>
      <c r="I3175" s="93">
        <v>100.0</v>
      </c>
      <c r="J3175" s="90"/>
      <c r="K3175" s="90"/>
      <c r="L3175" s="90"/>
      <c r="M3175" s="90"/>
      <c r="N3175" s="90"/>
      <c r="O3175" s="90"/>
      <c r="P3175" s="90"/>
      <c r="Q3175" s="90"/>
      <c r="R3175" s="90"/>
    </row>
    <row r="3176">
      <c r="A3176" s="89" t="s">
        <v>3273</v>
      </c>
      <c r="B3176" s="90">
        <v>100.0</v>
      </c>
      <c r="C3176" s="90">
        <v>2389.0</v>
      </c>
      <c r="D3176" s="90" t="s">
        <v>85</v>
      </c>
      <c r="E3176" s="92">
        <v>1.0</v>
      </c>
      <c r="F3176" s="92">
        <v>0.966215925161164</v>
      </c>
      <c r="G3176" s="92">
        <v>0.4779</v>
      </c>
      <c r="H3176" s="92">
        <v>0.1</v>
      </c>
      <c r="I3176" s="93">
        <v>100.0</v>
      </c>
      <c r="J3176" s="90"/>
      <c r="K3176" s="90"/>
      <c r="L3176" s="90"/>
      <c r="M3176" s="90"/>
      <c r="N3176" s="90"/>
      <c r="O3176" s="90"/>
      <c r="P3176" s="90"/>
      <c r="Q3176" s="90"/>
      <c r="R3176" s="90"/>
    </row>
    <row r="3177">
      <c r="A3177" s="89" t="s">
        <v>3274</v>
      </c>
      <c r="B3177" s="90">
        <v>100.0</v>
      </c>
      <c r="C3177" s="90">
        <v>2389.0</v>
      </c>
      <c r="D3177" s="90" t="s">
        <v>85</v>
      </c>
      <c r="E3177" s="92">
        <v>1.0</v>
      </c>
      <c r="F3177" s="92">
        <v>0.966215925161164</v>
      </c>
      <c r="G3177" s="92">
        <v>0.4779</v>
      </c>
      <c r="H3177" s="92">
        <v>0.1</v>
      </c>
      <c r="I3177" s="93">
        <v>100.0</v>
      </c>
      <c r="J3177" s="90"/>
      <c r="K3177" s="90"/>
      <c r="L3177" s="90"/>
      <c r="M3177" s="90"/>
      <c r="N3177" s="90"/>
      <c r="O3177" s="90"/>
      <c r="P3177" s="90"/>
      <c r="Q3177" s="90"/>
      <c r="R3177" s="90"/>
    </row>
    <row r="3178">
      <c r="A3178" s="89" t="s">
        <v>3275</v>
      </c>
      <c r="B3178" s="90">
        <v>100.0</v>
      </c>
      <c r="C3178" s="90">
        <v>2235.0</v>
      </c>
      <c r="D3178" s="90" t="s">
        <v>85</v>
      </c>
      <c r="E3178" s="92">
        <v>1.0</v>
      </c>
      <c r="F3178" s="92">
        <v>0.968213854500171</v>
      </c>
      <c r="G3178" s="92">
        <v>0.4471</v>
      </c>
      <c r="H3178" s="92">
        <v>0.1</v>
      </c>
      <c r="I3178" s="93">
        <v>100.0</v>
      </c>
      <c r="J3178" s="90"/>
      <c r="K3178" s="90"/>
      <c r="L3178" s="90"/>
      <c r="M3178" s="90"/>
      <c r="N3178" s="90"/>
      <c r="O3178" s="90"/>
      <c r="P3178" s="90"/>
      <c r="Q3178" s="90"/>
      <c r="R3178" s="90"/>
    </row>
    <row r="3179">
      <c r="A3179" s="89" t="s">
        <v>3276</v>
      </c>
      <c r="B3179" s="90">
        <v>100.0</v>
      </c>
      <c r="C3179" s="90">
        <v>2235.0</v>
      </c>
      <c r="D3179" s="90" t="s">
        <v>85</v>
      </c>
      <c r="E3179" s="92">
        <v>1.0</v>
      </c>
      <c r="F3179" s="92">
        <v>0.968213854500171</v>
      </c>
      <c r="G3179" s="92">
        <v>0.4471</v>
      </c>
      <c r="H3179" s="92">
        <v>0.1</v>
      </c>
      <c r="I3179" s="93">
        <v>100.0</v>
      </c>
      <c r="J3179" s="90"/>
      <c r="K3179" s="90"/>
      <c r="L3179" s="90"/>
      <c r="M3179" s="90"/>
      <c r="N3179" s="90"/>
      <c r="O3179" s="90"/>
      <c r="P3179" s="90"/>
      <c r="Q3179" s="90"/>
      <c r="R3179" s="90"/>
    </row>
    <row r="3180">
      <c r="A3180" s="89" t="s">
        <v>3277</v>
      </c>
      <c r="B3180" s="90">
        <v>100.0</v>
      </c>
      <c r="C3180" s="90">
        <v>2503.0</v>
      </c>
      <c r="D3180" s="90" t="s">
        <v>85</v>
      </c>
      <c r="E3180" s="92">
        <v>1.0</v>
      </c>
      <c r="F3180" s="92">
        <v>0.973442913739082</v>
      </c>
      <c r="G3180" s="92">
        <v>0.5006</v>
      </c>
      <c r="H3180" s="92">
        <v>0.1</v>
      </c>
      <c r="I3180" s="93">
        <v>100.0</v>
      </c>
      <c r="J3180" s="90"/>
      <c r="K3180" s="90"/>
      <c r="L3180" s="90"/>
      <c r="M3180" s="90"/>
      <c r="N3180" s="90"/>
      <c r="O3180" s="90"/>
      <c r="P3180" s="90"/>
      <c r="Q3180" s="90"/>
      <c r="R3180" s="90"/>
    </row>
    <row r="3181">
      <c r="A3181" s="89" t="s">
        <v>3278</v>
      </c>
      <c r="B3181" s="90">
        <v>100.0</v>
      </c>
      <c r="C3181" s="90">
        <v>2503.0</v>
      </c>
      <c r="D3181" s="90" t="s">
        <v>85</v>
      </c>
      <c r="E3181" s="92">
        <v>1.0</v>
      </c>
      <c r="F3181" s="92">
        <v>0.973442913739082</v>
      </c>
      <c r="G3181" s="92">
        <v>0.5006</v>
      </c>
      <c r="H3181" s="92">
        <v>0.1</v>
      </c>
      <c r="I3181" s="93">
        <v>100.0</v>
      </c>
      <c r="J3181" s="90"/>
      <c r="K3181" s="90"/>
      <c r="L3181" s="90"/>
      <c r="M3181" s="90"/>
      <c r="N3181" s="90"/>
      <c r="O3181" s="90"/>
      <c r="P3181" s="90"/>
      <c r="Q3181" s="90"/>
      <c r="R3181" s="90"/>
    </row>
    <row r="3182">
      <c r="A3182" s="89" t="s">
        <v>3279</v>
      </c>
      <c r="B3182" s="90">
        <v>100.0</v>
      </c>
      <c r="C3182" s="90">
        <v>2168.0</v>
      </c>
      <c r="D3182" s="90" t="s">
        <v>85</v>
      </c>
      <c r="E3182" s="92">
        <v>1.0</v>
      </c>
      <c r="F3182" s="92">
        <v>0.965906967948944</v>
      </c>
      <c r="G3182" s="92">
        <v>0.4337</v>
      </c>
      <c r="H3182" s="92">
        <v>0.1</v>
      </c>
      <c r="I3182" s="93">
        <v>100.0</v>
      </c>
      <c r="J3182" s="90"/>
      <c r="K3182" s="90"/>
      <c r="L3182" s="90"/>
      <c r="M3182" s="90"/>
      <c r="N3182" s="90"/>
      <c r="O3182" s="90"/>
      <c r="P3182" s="90"/>
      <c r="Q3182" s="90"/>
      <c r="R3182" s="90"/>
    </row>
    <row r="3183">
      <c r="A3183" s="89" t="s">
        <v>3280</v>
      </c>
      <c r="B3183" s="90">
        <v>100.0</v>
      </c>
      <c r="C3183" s="90">
        <v>2168.0</v>
      </c>
      <c r="D3183" s="90" t="s">
        <v>85</v>
      </c>
      <c r="E3183" s="92">
        <v>1.0</v>
      </c>
      <c r="F3183" s="92">
        <v>0.965906967948944</v>
      </c>
      <c r="G3183" s="92">
        <v>0.4337</v>
      </c>
      <c r="H3183" s="92">
        <v>0.1</v>
      </c>
      <c r="I3183" s="93">
        <v>100.0</v>
      </c>
      <c r="J3183" s="90"/>
      <c r="K3183" s="90"/>
      <c r="L3183" s="90"/>
      <c r="M3183" s="90"/>
      <c r="N3183" s="90"/>
      <c r="O3183" s="90"/>
      <c r="P3183" s="90"/>
      <c r="Q3183" s="90"/>
      <c r="R3183" s="90"/>
    </row>
    <row r="3184">
      <c r="A3184" s="89" t="s">
        <v>3281</v>
      </c>
      <c r="B3184" s="90">
        <v>100.0</v>
      </c>
      <c r="C3184" s="90">
        <v>2350.0</v>
      </c>
      <c r="D3184" s="90" t="s">
        <v>85</v>
      </c>
      <c r="E3184" s="92">
        <v>1.0</v>
      </c>
      <c r="F3184" s="92">
        <v>0.968357198755029</v>
      </c>
      <c r="G3184" s="92">
        <v>0.47</v>
      </c>
      <c r="H3184" s="92">
        <v>0.1</v>
      </c>
      <c r="I3184" s="93">
        <v>100.0</v>
      </c>
      <c r="J3184" s="90"/>
      <c r="K3184" s="90"/>
      <c r="L3184" s="90"/>
      <c r="M3184" s="90"/>
      <c r="N3184" s="90"/>
      <c r="O3184" s="90"/>
      <c r="P3184" s="90"/>
      <c r="Q3184" s="90"/>
      <c r="R3184" s="90"/>
    </row>
    <row r="3185">
      <c r="A3185" s="89" t="s">
        <v>3282</v>
      </c>
      <c r="B3185" s="90">
        <v>100.0</v>
      </c>
      <c r="C3185" s="90">
        <v>2350.0</v>
      </c>
      <c r="D3185" s="90" t="s">
        <v>85</v>
      </c>
      <c r="E3185" s="92">
        <v>1.0</v>
      </c>
      <c r="F3185" s="92">
        <v>0.968357198755029</v>
      </c>
      <c r="G3185" s="92">
        <v>0.47</v>
      </c>
      <c r="H3185" s="92">
        <v>0.1</v>
      </c>
      <c r="I3185" s="93">
        <v>100.0</v>
      </c>
      <c r="J3185" s="90"/>
      <c r="K3185" s="90"/>
      <c r="L3185" s="90"/>
      <c r="M3185" s="90"/>
      <c r="N3185" s="90"/>
      <c r="O3185" s="90"/>
      <c r="P3185" s="90"/>
      <c r="Q3185" s="90"/>
      <c r="R3185" s="90"/>
    </row>
    <row r="3186">
      <c r="A3186" s="89" t="s">
        <v>3283</v>
      </c>
      <c r="B3186" s="90">
        <v>100.0</v>
      </c>
      <c r="C3186" s="90">
        <v>2613.0</v>
      </c>
      <c r="D3186" s="90" t="s">
        <v>85</v>
      </c>
      <c r="E3186" s="92">
        <v>1.0</v>
      </c>
      <c r="F3186" s="92">
        <v>0.971715599009304</v>
      </c>
      <c r="G3186" s="92">
        <v>0.5226</v>
      </c>
      <c r="H3186" s="92">
        <v>0.1</v>
      </c>
      <c r="I3186" s="93">
        <v>100.0</v>
      </c>
      <c r="J3186" s="90"/>
      <c r="K3186" s="90"/>
      <c r="L3186" s="90"/>
      <c r="M3186" s="90"/>
      <c r="N3186" s="90"/>
      <c r="O3186" s="90"/>
      <c r="P3186" s="90"/>
      <c r="Q3186" s="90"/>
      <c r="R3186" s="90"/>
    </row>
    <row r="3187">
      <c r="A3187" s="89" t="s">
        <v>3284</v>
      </c>
      <c r="B3187" s="90">
        <v>100.0</v>
      </c>
      <c r="C3187" s="90">
        <v>2613.0</v>
      </c>
      <c r="D3187" s="90" t="s">
        <v>85</v>
      </c>
      <c r="E3187" s="92">
        <v>1.0</v>
      </c>
      <c r="F3187" s="92">
        <v>0.971715599009304</v>
      </c>
      <c r="G3187" s="92">
        <v>0.5226</v>
      </c>
      <c r="H3187" s="92">
        <v>0.1</v>
      </c>
      <c r="I3187" s="93">
        <v>100.0</v>
      </c>
      <c r="J3187" s="90"/>
      <c r="K3187" s="90"/>
      <c r="L3187" s="90"/>
      <c r="M3187" s="90"/>
      <c r="N3187" s="90"/>
      <c r="O3187" s="90"/>
      <c r="P3187" s="90"/>
      <c r="Q3187" s="90"/>
      <c r="R3187" s="90"/>
    </row>
    <row r="3188">
      <c r="A3188" s="89" t="s">
        <v>3285</v>
      </c>
      <c r="B3188" s="90">
        <v>100.0</v>
      </c>
      <c r="C3188" s="90">
        <v>2665.0</v>
      </c>
      <c r="D3188" s="90" t="s">
        <v>85</v>
      </c>
      <c r="E3188" s="92">
        <v>1.0</v>
      </c>
      <c r="F3188" s="92">
        <v>0.969136663772134</v>
      </c>
      <c r="G3188" s="92">
        <v>0.533</v>
      </c>
      <c r="H3188" s="92">
        <v>0.1</v>
      </c>
      <c r="I3188" s="93">
        <v>100.0</v>
      </c>
      <c r="J3188" s="90"/>
      <c r="K3188" s="90"/>
      <c r="L3188" s="90"/>
      <c r="M3188" s="90"/>
      <c r="N3188" s="90"/>
      <c r="O3188" s="90"/>
      <c r="P3188" s="90"/>
      <c r="Q3188" s="90"/>
      <c r="R3188" s="90"/>
    </row>
    <row r="3189">
      <c r="A3189" s="89" t="s">
        <v>3286</v>
      </c>
      <c r="B3189" s="90">
        <v>100.0</v>
      </c>
      <c r="C3189" s="90">
        <v>2665.0</v>
      </c>
      <c r="D3189" s="90" t="s">
        <v>85</v>
      </c>
      <c r="E3189" s="92">
        <v>1.0</v>
      </c>
      <c r="F3189" s="92">
        <v>0.969136663772134</v>
      </c>
      <c r="G3189" s="92">
        <v>0.533</v>
      </c>
      <c r="H3189" s="92">
        <v>0.1</v>
      </c>
      <c r="I3189" s="93">
        <v>100.0</v>
      </c>
      <c r="J3189" s="90"/>
      <c r="K3189" s="90"/>
      <c r="L3189" s="90"/>
      <c r="M3189" s="90"/>
      <c r="N3189" s="90"/>
      <c r="O3189" s="90"/>
      <c r="P3189" s="90"/>
      <c r="Q3189" s="90"/>
      <c r="R3189" s="90"/>
    </row>
    <row r="3190">
      <c r="A3190" s="89" t="s">
        <v>3287</v>
      </c>
      <c r="B3190" s="90">
        <v>100.0</v>
      </c>
      <c r="C3190" s="90">
        <v>2713.0</v>
      </c>
      <c r="D3190" s="90" t="s">
        <v>85</v>
      </c>
      <c r="E3190" s="92">
        <v>1.0</v>
      </c>
      <c r="F3190" s="92">
        <v>0.968292459548736</v>
      </c>
      <c r="G3190" s="92">
        <v>0.5427</v>
      </c>
      <c r="H3190" s="92">
        <v>0.1</v>
      </c>
      <c r="I3190" s="93">
        <v>100.0</v>
      </c>
      <c r="J3190" s="90"/>
      <c r="K3190" s="90"/>
      <c r="L3190" s="90"/>
      <c r="M3190" s="90"/>
      <c r="N3190" s="90"/>
      <c r="O3190" s="90"/>
      <c r="P3190" s="90"/>
      <c r="Q3190" s="90"/>
      <c r="R3190" s="90"/>
    </row>
    <row r="3191">
      <c r="A3191" s="89" t="s">
        <v>3288</v>
      </c>
      <c r="B3191" s="90">
        <v>100.0</v>
      </c>
      <c r="C3191" s="90">
        <v>2713.0</v>
      </c>
      <c r="D3191" s="90" t="s">
        <v>85</v>
      </c>
      <c r="E3191" s="92">
        <v>1.0</v>
      </c>
      <c r="F3191" s="92">
        <v>0.968292459548736</v>
      </c>
      <c r="G3191" s="92">
        <v>0.5427</v>
      </c>
      <c r="H3191" s="92">
        <v>0.1</v>
      </c>
      <c r="I3191" s="93">
        <v>100.0</v>
      </c>
      <c r="J3191" s="90"/>
      <c r="K3191" s="90"/>
      <c r="L3191" s="90"/>
      <c r="M3191" s="90"/>
      <c r="N3191" s="90"/>
      <c r="O3191" s="90"/>
      <c r="P3191" s="90"/>
      <c r="Q3191" s="90"/>
      <c r="R3191" s="90"/>
    </row>
    <row r="3192">
      <c r="A3192" s="89" t="s">
        <v>3289</v>
      </c>
      <c r="B3192" s="90">
        <v>100.0</v>
      </c>
      <c r="C3192" s="90">
        <v>2201.0</v>
      </c>
      <c r="D3192" s="90" t="s">
        <v>85</v>
      </c>
      <c r="E3192" s="92">
        <v>1.0</v>
      </c>
      <c r="F3192" s="92">
        <v>0.958239135273256</v>
      </c>
      <c r="G3192" s="92">
        <v>0.4403</v>
      </c>
      <c r="H3192" s="92">
        <v>0.1</v>
      </c>
      <c r="I3192" s="93">
        <v>100.0</v>
      </c>
      <c r="J3192" s="90"/>
      <c r="K3192" s="90"/>
      <c r="L3192" s="90"/>
      <c r="M3192" s="90"/>
      <c r="N3192" s="90"/>
      <c r="O3192" s="90"/>
      <c r="P3192" s="90"/>
      <c r="Q3192" s="90"/>
      <c r="R3192" s="90"/>
    </row>
    <row r="3193">
      <c r="A3193" s="89" t="s">
        <v>3290</v>
      </c>
      <c r="B3193" s="90">
        <v>100.0</v>
      </c>
      <c r="C3193" s="90">
        <v>2201.0</v>
      </c>
      <c r="D3193" s="90" t="s">
        <v>85</v>
      </c>
      <c r="E3193" s="92">
        <v>1.0</v>
      </c>
      <c r="F3193" s="92">
        <v>0.958239135273256</v>
      </c>
      <c r="G3193" s="92">
        <v>0.4403</v>
      </c>
      <c r="H3193" s="92">
        <v>0.1</v>
      </c>
      <c r="I3193" s="93">
        <v>100.0</v>
      </c>
      <c r="J3193" s="90"/>
      <c r="K3193" s="90"/>
      <c r="L3193" s="90"/>
      <c r="M3193" s="90"/>
      <c r="N3193" s="90"/>
      <c r="O3193" s="90"/>
      <c r="P3193" s="90"/>
      <c r="Q3193" s="90"/>
      <c r="R3193" s="90"/>
    </row>
    <row r="3194">
      <c r="A3194" s="89" t="s">
        <v>3291</v>
      </c>
      <c r="B3194" s="90">
        <v>100.0</v>
      </c>
      <c r="C3194" s="90">
        <v>2509.0</v>
      </c>
      <c r="D3194" s="90" t="s">
        <v>85</v>
      </c>
      <c r="E3194" s="92">
        <v>1.0</v>
      </c>
      <c r="F3194" s="92">
        <v>0.966742006625454</v>
      </c>
      <c r="G3194" s="92">
        <v>0.5018</v>
      </c>
      <c r="H3194" s="92">
        <v>0.1</v>
      </c>
      <c r="I3194" s="93">
        <v>100.0</v>
      </c>
      <c r="J3194" s="90"/>
      <c r="K3194" s="90"/>
      <c r="L3194" s="90"/>
      <c r="M3194" s="90"/>
      <c r="N3194" s="90"/>
      <c r="O3194" s="90"/>
      <c r="P3194" s="90"/>
      <c r="Q3194" s="90"/>
      <c r="R3194" s="90"/>
    </row>
    <row r="3195">
      <c r="A3195" s="89" t="s">
        <v>3292</v>
      </c>
      <c r="B3195" s="90">
        <v>100.0</v>
      </c>
      <c r="C3195" s="90">
        <v>2509.0</v>
      </c>
      <c r="D3195" s="90" t="s">
        <v>85</v>
      </c>
      <c r="E3195" s="92">
        <v>1.0</v>
      </c>
      <c r="F3195" s="92">
        <v>0.966742006625454</v>
      </c>
      <c r="G3195" s="92">
        <v>0.5018</v>
      </c>
      <c r="H3195" s="92">
        <v>0.1</v>
      </c>
      <c r="I3195" s="93">
        <v>100.0</v>
      </c>
      <c r="J3195" s="90"/>
      <c r="K3195" s="90"/>
      <c r="L3195" s="90"/>
      <c r="M3195" s="90"/>
      <c r="N3195" s="90"/>
      <c r="O3195" s="90"/>
      <c r="P3195" s="90"/>
      <c r="Q3195" s="90"/>
      <c r="R3195" s="90"/>
    </row>
    <row r="3196">
      <c r="A3196" s="89" t="s">
        <v>3293</v>
      </c>
      <c r="B3196" s="90">
        <v>100.0</v>
      </c>
      <c r="C3196" s="90">
        <v>2569.0</v>
      </c>
      <c r="D3196" s="90" t="s">
        <v>85</v>
      </c>
      <c r="E3196" s="92">
        <v>1.0</v>
      </c>
      <c r="F3196" s="92">
        <v>0.965457858965356</v>
      </c>
      <c r="G3196" s="92">
        <v>0.5139</v>
      </c>
      <c r="H3196" s="92">
        <v>0.1</v>
      </c>
      <c r="I3196" s="93">
        <v>100.0</v>
      </c>
      <c r="J3196" s="90"/>
      <c r="K3196" s="90"/>
      <c r="L3196" s="90"/>
      <c r="M3196" s="90"/>
      <c r="N3196" s="90"/>
      <c r="O3196" s="90"/>
      <c r="P3196" s="90"/>
      <c r="Q3196" s="90"/>
      <c r="R3196" s="90"/>
    </row>
    <row r="3197">
      <c r="A3197" s="89" t="s">
        <v>3294</v>
      </c>
      <c r="B3197" s="90">
        <v>100.0</v>
      </c>
      <c r="C3197" s="90">
        <v>2569.0</v>
      </c>
      <c r="D3197" s="90" t="s">
        <v>85</v>
      </c>
      <c r="E3197" s="92">
        <v>1.0</v>
      </c>
      <c r="F3197" s="92">
        <v>0.965457858965356</v>
      </c>
      <c r="G3197" s="92">
        <v>0.5139</v>
      </c>
      <c r="H3197" s="92">
        <v>0.1</v>
      </c>
      <c r="I3197" s="93">
        <v>100.0</v>
      </c>
      <c r="J3197" s="90"/>
      <c r="K3197" s="90"/>
      <c r="L3197" s="90"/>
      <c r="M3197" s="90"/>
      <c r="N3197" s="90"/>
      <c r="O3197" s="90"/>
      <c r="P3197" s="90"/>
      <c r="Q3197" s="90"/>
      <c r="R3197" s="90"/>
    </row>
    <row r="3198">
      <c r="A3198" s="89" t="s">
        <v>3295</v>
      </c>
      <c r="B3198" s="90">
        <v>100.0</v>
      </c>
      <c r="C3198" s="90">
        <v>2456.0</v>
      </c>
      <c r="D3198" s="90" t="s">
        <v>85</v>
      </c>
      <c r="E3198" s="92">
        <v>1.0</v>
      </c>
      <c r="F3198" s="92">
        <v>0.972193508198395</v>
      </c>
      <c r="G3198" s="92">
        <v>0.4912</v>
      </c>
      <c r="H3198" s="92">
        <v>0.1</v>
      </c>
      <c r="I3198" s="93">
        <v>100.0</v>
      </c>
      <c r="J3198" s="90"/>
      <c r="K3198" s="90"/>
      <c r="L3198" s="90"/>
      <c r="M3198" s="90"/>
      <c r="N3198" s="90"/>
      <c r="O3198" s="90"/>
      <c r="P3198" s="90"/>
      <c r="Q3198" s="90"/>
      <c r="R3198" s="90"/>
    </row>
    <row r="3199">
      <c r="A3199" s="89" t="s">
        <v>3296</v>
      </c>
      <c r="B3199" s="90">
        <v>100.0</v>
      </c>
      <c r="C3199" s="90">
        <v>2456.0</v>
      </c>
      <c r="D3199" s="90" t="s">
        <v>85</v>
      </c>
      <c r="E3199" s="92">
        <v>1.0</v>
      </c>
      <c r="F3199" s="92">
        <v>0.972193508198395</v>
      </c>
      <c r="G3199" s="92">
        <v>0.4912</v>
      </c>
      <c r="H3199" s="92">
        <v>0.1</v>
      </c>
      <c r="I3199" s="93">
        <v>100.0</v>
      </c>
      <c r="J3199" s="90"/>
      <c r="K3199" s="90"/>
      <c r="L3199" s="90"/>
      <c r="M3199" s="90"/>
      <c r="N3199" s="90"/>
      <c r="O3199" s="90"/>
      <c r="P3199" s="90"/>
      <c r="Q3199" s="90"/>
      <c r="R3199" s="90"/>
    </row>
    <row r="3200">
      <c r="A3200" s="89" t="s">
        <v>3297</v>
      </c>
      <c r="B3200" s="90">
        <v>100.0</v>
      </c>
      <c r="C3200" s="90">
        <v>2703.0</v>
      </c>
      <c r="D3200" s="90" t="s">
        <v>85</v>
      </c>
      <c r="E3200" s="92">
        <v>1.0</v>
      </c>
      <c r="F3200" s="92">
        <v>0.975099926314691</v>
      </c>
      <c r="G3200" s="92">
        <v>0.5407</v>
      </c>
      <c r="H3200" s="92">
        <v>0.1</v>
      </c>
      <c r="I3200" s="93">
        <v>100.0</v>
      </c>
      <c r="J3200" s="90"/>
      <c r="K3200" s="90"/>
      <c r="L3200" s="90"/>
      <c r="M3200" s="90"/>
      <c r="N3200" s="90"/>
      <c r="O3200" s="90"/>
      <c r="P3200" s="90"/>
      <c r="Q3200" s="90"/>
      <c r="R3200" s="90"/>
    </row>
    <row r="3201">
      <c r="A3201" s="89" t="s">
        <v>3298</v>
      </c>
      <c r="B3201" s="90">
        <v>100.0</v>
      </c>
      <c r="C3201" s="90">
        <v>2703.0</v>
      </c>
      <c r="D3201" s="90" t="s">
        <v>85</v>
      </c>
      <c r="E3201" s="92">
        <v>1.0</v>
      </c>
      <c r="F3201" s="92">
        <v>0.975099926314691</v>
      </c>
      <c r="G3201" s="92">
        <v>0.5407</v>
      </c>
      <c r="H3201" s="92">
        <v>0.1</v>
      </c>
      <c r="I3201" s="93">
        <v>100.0</v>
      </c>
      <c r="J3201" s="90"/>
      <c r="K3201" s="90"/>
      <c r="L3201" s="90"/>
      <c r="M3201" s="90"/>
      <c r="N3201" s="90"/>
      <c r="O3201" s="90"/>
      <c r="P3201" s="90"/>
      <c r="Q3201" s="90"/>
      <c r="R3201" s="90"/>
    </row>
    <row r="3202">
      <c r="A3202" s="89" t="s">
        <v>962</v>
      </c>
      <c r="B3202" s="90">
        <v>400.0</v>
      </c>
      <c r="C3202" s="90">
        <v>9776.0</v>
      </c>
      <c r="D3202" s="90" t="s">
        <v>85</v>
      </c>
      <c r="E3202" s="92">
        <v>1.0</v>
      </c>
      <c r="F3202" s="92">
        <v>0.971046476824516</v>
      </c>
      <c r="G3202" s="92">
        <v>0.488825</v>
      </c>
      <c r="H3202" s="92">
        <v>0.1</v>
      </c>
      <c r="I3202" s="93">
        <v>100.0</v>
      </c>
      <c r="J3202" s="90"/>
      <c r="K3202" s="90"/>
      <c r="L3202" s="90"/>
      <c r="M3202" s="90"/>
      <c r="N3202" s="90"/>
      <c r="O3202" s="90"/>
      <c r="P3202" s="90"/>
      <c r="Q3202" s="90"/>
      <c r="R3202" s="90"/>
    </row>
    <row r="3203">
      <c r="A3203" s="89" t="s">
        <v>968</v>
      </c>
      <c r="B3203" s="90">
        <v>400.0</v>
      </c>
      <c r="C3203" s="90">
        <v>9776.0</v>
      </c>
      <c r="D3203" s="90" t="s">
        <v>85</v>
      </c>
      <c r="E3203" s="92">
        <v>1.0</v>
      </c>
      <c r="F3203" s="92">
        <v>0.971046476824516</v>
      </c>
      <c r="G3203" s="92">
        <v>0.488825</v>
      </c>
      <c r="H3203" s="92">
        <v>0.1</v>
      </c>
      <c r="I3203" s="93">
        <v>100.0</v>
      </c>
      <c r="J3203" s="90"/>
      <c r="K3203" s="90"/>
      <c r="L3203" s="90"/>
      <c r="M3203" s="90"/>
      <c r="N3203" s="90"/>
      <c r="O3203" s="90"/>
      <c r="P3203" s="90"/>
      <c r="Q3203" s="90"/>
      <c r="R3203" s="90"/>
    </row>
    <row r="3204">
      <c r="A3204" s="89" t="s">
        <v>3299</v>
      </c>
      <c r="B3204" s="90">
        <v>400.0</v>
      </c>
      <c r="C3204" s="90">
        <v>9965.0</v>
      </c>
      <c r="D3204" s="90" t="s">
        <v>85</v>
      </c>
      <c r="E3204" s="92">
        <v>1.0</v>
      </c>
      <c r="F3204" s="92">
        <v>0.96812507358328</v>
      </c>
      <c r="G3204" s="92">
        <v>0.498275</v>
      </c>
      <c r="H3204" s="92">
        <v>0.1</v>
      </c>
      <c r="I3204" s="93">
        <v>100.0</v>
      </c>
      <c r="J3204" s="90"/>
      <c r="K3204" s="90"/>
      <c r="L3204" s="90"/>
      <c r="M3204" s="90"/>
      <c r="N3204" s="90"/>
      <c r="O3204" s="90"/>
      <c r="P3204" s="90"/>
      <c r="Q3204" s="90"/>
      <c r="R3204" s="90"/>
    </row>
    <row r="3205">
      <c r="A3205" s="89" t="s">
        <v>3300</v>
      </c>
      <c r="B3205" s="90">
        <v>400.0</v>
      </c>
      <c r="C3205" s="90">
        <v>9965.0</v>
      </c>
      <c r="D3205" s="90" t="s">
        <v>85</v>
      </c>
      <c r="E3205" s="92">
        <v>1.0</v>
      </c>
      <c r="F3205" s="92">
        <v>0.96812507358328</v>
      </c>
      <c r="G3205" s="92">
        <v>0.498275</v>
      </c>
      <c r="H3205" s="92">
        <v>0.1</v>
      </c>
      <c r="I3205" s="93">
        <v>100.0</v>
      </c>
      <c r="J3205" s="90"/>
      <c r="K3205" s="90"/>
      <c r="L3205" s="90"/>
      <c r="M3205" s="90"/>
      <c r="N3205" s="90"/>
      <c r="O3205" s="90"/>
      <c r="P3205" s="90"/>
      <c r="Q3205" s="90"/>
      <c r="R3205" s="90"/>
    </row>
    <row r="3206">
      <c r="A3206" s="89" t="s">
        <v>3301</v>
      </c>
      <c r="B3206" s="90">
        <v>400.0</v>
      </c>
      <c r="C3206" s="90">
        <v>9616.0</v>
      </c>
      <c r="D3206" s="90" t="s">
        <v>85</v>
      </c>
      <c r="E3206" s="92">
        <v>1.0</v>
      </c>
      <c r="F3206" s="92">
        <v>0.967609396982806</v>
      </c>
      <c r="G3206" s="92">
        <v>0.4808</v>
      </c>
      <c r="H3206" s="92">
        <v>0.1</v>
      </c>
      <c r="I3206" s="93">
        <v>100.0</v>
      </c>
      <c r="J3206" s="90"/>
      <c r="K3206" s="90"/>
      <c r="L3206" s="90"/>
      <c r="M3206" s="90"/>
      <c r="N3206" s="90"/>
      <c r="O3206" s="90"/>
      <c r="P3206" s="90"/>
      <c r="Q3206" s="90"/>
      <c r="R3206" s="90"/>
    </row>
    <row r="3207">
      <c r="A3207" s="89" t="s">
        <v>3302</v>
      </c>
      <c r="B3207" s="90">
        <v>400.0</v>
      </c>
      <c r="C3207" s="90">
        <v>9616.0</v>
      </c>
      <c r="D3207" s="90" t="s">
        <v>85</v>
      </c>
      <c r="E3207" s="92">
        <v>1.0</v>
      </c>
      <c r="F3207" s="92">
        <v>0.967609396982806</v>
      </c>
      <c r="G3207" s="92">
        <v>0.4808</v>
      </c>
      <c r="H3207" s="92">
        <v>0.1</v>
      </c>
      <c r="I3207" s="93">
        <v>100.0</v>
      </c>
      <c r="J3207" s="90"/>
      <c r="K3207" s="90"/>
      <c r="L3207" s="90"/>
      <c r="M3207" s="90"/>
      <c r="N3207" s="90"/>
      <c r="O3207" s="90"/>
      <c r="P3207" s="90"/>
      <c r="Q3207" s="90"/>
      <c r="R3207" s="90"/>
    </row>
    <row r="3208">
      <c r="A3208" s="89" t="s">
        <v>3303</v>
      </c>
      <c r="B3208" s="90">
        <v>400.0</v>
      </c>
      <c r="C3208" s="90">
        <v>10105.0</v>
      </c>
      <c r="D3208" s="90" t="s">
        <v>85</v>
      </c>
      <c r="E3208" s="92">
        <v>1.0</v>
      </c>
      <c r="F3208" s="92">
        <v>0.97152261491861</v>
      </c>
      <c r="G3208" s="92">
        <v>0.50525</v>
      </c>
      <c r="H3208" s="92">
        <v>0.1</v>
      </c>
      <c r="I3208" s="93">
        <v>100.0</v>
      </c>
      <c r="J3208" s="90"/>
      <c r="K3208" s="90"/>
      <c r="L3208" s="90"/>
      <c r="M3208" s="90"/>
      <c r="N3208" s="90"/>
      <c r="O3208" s="90"/>
      <c r="P3208" s="90"/>
      <c r="Q3208" s="90"/>
      <c r="R3208" s="90"/>
    </row>
    <row r="3209">
      <c r="A3209" s="89" t="s">
        <v>3304</v>
      </c>
      <c r="B3209" s="90">
        <v>400.0</v>
      </c>
      <c r="C3209" s="90">
        <v>10105.0</v>
      </c>
      <c r="D3209" s="90" t="s">
        <v>85</v>
      </c>
      <c r="E3209" s="92">
        <v>1.0</v>
      </c>
      <c r="F3209" s="92">
        <v>0.97152261491861</v>
      </c>
      <c r="G3209" s="92">
        <v>0.50525</v>
      </c>
      <c r="H3209" s="92">
        <v>0.1</v>
      </c>
      <c r="I3209" s="93">
        <v>100.0</v>
      </c>
      <c r="J3209" s="90"/>
      <c r="K3209" s="90"/>
      <c r="L3209" s="90"/>
      <c r="M3209" s="90"/>
      <c r="N3209" s="90"/>
      <c r="O3209" s="90"/>
      <c r="P3209" s="90"/>
      <c r="Q3209" s="90"/>
      <c r="R3209" s="90"/>
    </row>
    <row r="3210">
      <c r="A3210" s="89" t="s">
        <v>3305</v>
      </c>
      <c r="B3210" s="90">
        <v>400.0</v>
      </c>
      <c r="C3210" s="90">
        <v>10228.0</v>
      </c>
      <c r="D3210" s="90" t="s">
        <v>85</v>
      </c>
      <c r="E3210" s="92">
        <v>0.999999999999997</v>
      </c>
      <c r="F3210" s="92">
        <v>0.969413766643699</v>
      </c>
      <c r="G3210" s="92">
        <v>0.5114</v>
      </c>
      <c r="H3210" s="92">
        <v>0.1</v>
      </c>
      <c r="I3210" s="93">
        <v>100.0</v>
      </c>
      <c r="J3210" s="90"/>
      <c r="K3210" s="90"/>
      <c r="L3210" s="90"/>
      <c r="M3210" s="90"/>
      <c r="N3210" s="90"/>
      <c r="O3210" s="90"/>
      <c r="P3210" s="90"/>
      <c r="Q3210" s="90"/>
      <c r="R3210" s="90"/>
    </row>
    <row r="3211">
      <c r="A3211" s="89" t="s">
        <v>3306</v>
      </c>
      <c r="B3211" s="90">
        <v>400.0</v>
      </c>
      <c r="C3211" s="90">
        <v>10228.0</v>
      </c>
      <c r="D3211" s="90" t="s">
        <v>85</v>
      </c>
      <c r="E3211" s="92">
        <v>0.999999999999997</v>
      </c>
      <c r="F3211" s="92">
        <v>0.969413766643699</v>
      </c>
      <c r="G3211" s="92">
        <v>0.5114</v>
      </c>
      <c r="H3211" s="92">
        <v>0.1</v>
      </c>
      <c r="I3211" s="93">
        <v>100.0</v>
      </c>
      <c r="J3211" s="90"/>
      <c r="K3211" s="90"/>
      <c r="L3211" s="90"/>
      <c r="M3211" s="90"/>
      <c r="N3211" s="90"/>
      <c r="O3211" s="90"/>
      <c r="P3211" s="90"/>
      <c r="Q3211" s="90"/>
      <c r="R3211" s="90"/>
    </row>
    <row r="3212">
      <c r="A3212" s="89" t="s">
        <v>3307</v>
      </c>
      <c r="B3212" s="90">
        <v>400.0</v>
      </c>
      <c r="C3212" s="90">
        <v>9938.0</v>
      </c>
      <c r="D3212" s="90" t="s">
        <v>85</v>
      </c>
      <c r="E3212" s="92">
        <v>1.0</v>
      </c>
      <c r="F3212" s="92">
        <v>0.96878279798163</v>
      </c>
      <c r="G3212" s="92">
        <v>0.4969</v>
      </c>
      <c r="H3212" s="92">
        <v>0.1</v>
      </c>
      <c r="I3212" s="93">
        <v>100.0</v>
      </c>
      <c r="J3212" s="90"/>
      <c r="K3212" s="90"/>
      <c r="L3212" s="90"/>
      <c r="M3212" s="90"/>
      <c r="N3212" s="90"/>
      <c r="O3212" s="90"/>
      <c r="P3212" s="90"/>
      <c r="Q3212" s="90"/>
      <c r="R3212" s="90"/>
    </row>
    <row r="3213">
      <c r="A3213" s="89" t="s">
        <v>3308</v>
      </c>
      <c r="B3213" s="90">
        <v>400.0</v>
      </c>
      <c r="C3213" s="90">
        <v>9938.0</v>
      </c>
      <c r="D3213" s="90" t="s">
        <v>85</v>
      </c>
      <c r="E3213" s="92">
        <v>1.0</v>
      </c>
      <c r="F3213" s="92">
        <v>0.96878279798163</v>
      </c>
      <c r="G3213" s="92">
        <v>0.4969</v>
      </c>
      <c r="H3213" s="92">
        <v>0.1</v>
      </c>
      <c r="I3213" s="93">
        <v>100.0</v>
      </c>
      <c r="J3213" s="90"/>
      <c r="K3213" s="90"/>
      <c r="L3213" s="90"/>
      <c r="M3213" s="90"/>
      <c r="N3213" s="90"/>
      <c r="O3213" s="90"/>
      <c r="P3213" s="90"/>
      <c r="Q3213" s="90"/>
      <c r="R3213" s="90"/>
    </row>
    <row r="3214">
      <c r="A3214" s="89" t="s">
        <v>3309</v>
      </c>
      <c r="B3214" s="90">
        <v>400.0</v>
      </c>
      <c r="C3214" s="90">
        <v>9897.0</v>
      </c>
      <c r="D3214" s="90" t="s">
        <v>85</v>
      </c>
      <c r="E3214" s="92">
        <v>0.999999999999999</v>
      </c>
      <c r="F3214" s="92">
        <v>0.969372020497999</v>
      </c>
      <c r="G3214" s="92">
        <v>0.49485</v>
      </c>
      <c r="H3214" s="92">
        <v>0.1</v>
      </c>
      <c r="I3214" s="93">
        <v>100.0</v>
      </c>
      <c r="J3214" s="90"/>
      <c r="K3214" s="90"/>
      <c r="L3214" s="90"/>
      <c r="M3214" s="90"/>
      <c r="N3214" s="90"/>
      <c r="O3214" s="90"/>
      <c r="P3214" s="90"/>
      <c r="Q3214" s="90"/>
      <c r="R3214" s="90"/>
    </row>
    <row r="3215">
      <c r="A3215" s="89" t="s">
        <v>3310</v>
      </c>
      <c r="B3215" s="90">
        <v>400.0</v>
      </c>
      <c r="C3215" s="90">
        <v>9897.0</v>
      </c>
      <c r="D3215" s="90" t="s">
        <v>85</v>
      </c>
      <c r="E3215" s="92">
        <v>0.999999999999999</v>
      </c>
      <c r="F3215" s="92">
        <v>0.969372020497999</v>
      </c>
      <c r="G3215" s="92">
        <v>0.49485</v>
      </c>
      <c r="H3215" s="92">
        <v>0.1</v>
      </c>
      <c r="I3215" s="93">
        <v>100.0</v>
      </c>
      <c r="J3215" s="90"/>
      <c r="K3215" s="90"/>
      <c r="L3215" s="90"/>
      <c r="M3215" s="90"/>
      <c r="N3215" s="90"/>
      <c r="O3215" s="90"/>
      <c r="P3215" s="90"/>
      <c r="Q3215" s="90"/>
      <c r="R3215" s="90"/>
    </row>
    <row r="3216">
      <c r="A3216" s="89" t="s">
        <v>3311</v>
      </c>
      <c r="B3216" s="90">
        <v>400.0</v>
      </c>
      <c r="C3216" s="90">
        <v>10139.0</v>
      </c>
      <c r="D3216" s="90" t="s">
        <v>85</v>
      </c>
      <c r="E3216" s="92">
        <v>1.0</v>
      </c>
      <c r="F3216" s="92">
        <v>0.971709514501222</v>
      </c>
      <c r="G3216" s="92">
        <v>0.506975</v>
      </c>
      <c r="H3216" s="92">
        <v>0.1</v>
      </c>
      <c r="I3216" s="93">
        <v>100.0</v>
      </c>
      <c r="J3216" s="90"/>
      <c r="K3216" s="90"/>
      <c r="L3216" s="90"/>
      <c r="M3216" s="90"/>
      <c r="N3216" s="90"/>
      <c r="O3216" s="90"/>
      <c r="P3216" s="90"/>
      <c r="Q3216" s="90"/>
      <c r="R3216" s="90"/>
    </row>
    <row r="3217">
      <c r="A3217" s="89" t="s">
        <v>3312</v>
      </c>
      <c r="B3217" s="90">
        <v>400.0</v>
      </c>
      <c r="C3217" s="90">
        <v>10139.0</v>
      </c>
      <c r="D3217" s="90" t="s">
        <v>85</v>
      </c>
      <c r="E3217" s="92">
        <v>1.0</v>
      </c>
      <c r="F3217" s="92">
        <v>0.971709514501222</v>
      </c>
      <c r="G3217" s="92">
        <v>0.506975</v>
      </c>
      <c r="H3217" s="92">
        <v>0.1</v>
      </c>
      <c r="I3217" s="93">
        <v>100.0</v>
      </c>
      <c r="J3217" s="90"/>
      <c r="K3217" s="90"/>
      <c r="L3217" s="90"/>
      <c r="M3217" s="90"/>
      <c r="N3217" s="90"/>
      <c r="O3217" s="90"/>
      <c r="P3217" s="90"/>
      <c r="Q3217" s="90"/>
      <c r="R3217" s="90"/>
    </row>
    <row r="3218">
      <c r="A3218" s="89" t="s">
        <v>3313</v>
      </c>
      <c r="B3218" s="90">
        <v>400.0</v>
      </c>
      <c r="C3218" s="90">
        <v>10244.0</v>
      </c>
      <c r="D3218" s="90" t="s">
        <v>85</v>
      </c>
      <c r="E3218" s="92">
        <v>0.999999999999999</v>
      </c>
      <c r="F3218" s="92">
        <v>0.969439498404108</v>
      </c>
      <c r="G3218" s="92">
        <v>0.5122</v>
      </c>
      <c r="H3218" s="92">
        <v>0.1</v>
      </c>
      <c r="I3218" s="93">
        <v>100.0</v>
      </c>
      <c r="J3218" s="90"/>
      <c r="K3218" s="90"/>
      <c r="L3218" s="90"/>
      <c r="M3218" s="90"/>
      <c r="N3218" s="90"/>
      <c r="O3218" s="90"/>
      <c r="P3218" s="90"/>
      <c r="Q3218" s="90"/>
      <c r="R3218" s="90"/>
    </row>
    <row r="3219">
      <c r="A3219" s="89" t="s">
        <v>3314</v>
      </c>
      <c r="B3219" s="90">
        <v>400.0</v>
      </c>
      <c r="C3219" s="90">
        <v>10244.0</v>
      </c>
      <c r="D3219" s="90" t="s">
        <v>85</v>
      </c>
      <c r="E3219" s="92">
        <v>0.999999999999999</v>
      </c>
      <c r="F3219" s="92">
        <v>0.969439498404108</v>
      </c>
      <c r="G3219" s="92">
        <v>0.5122</v>
      </c>
      <c r="H3219" s="92">
        <v>0.1</v>
      </c>
      <c r="I3219" s="93">
        <v>100.0</v>
      </c>
      <c r="J3219" s="90"/>
      <c r="K3219" s="90"/>
      <c r="L3219" s="90"/>
      <c r="M3219" s="90"/>
      <c r="N3219" s="90"/>
      <c r="O3219" s="90"/>
      <c r="P3219" s="90"/>
      <c r="Q3219" s="90"/>
      <c r="R3219" s="90"/>
    </row>
    <row r="3220">
      <c r="A3220" s="89" t="s">
        <v>3315</v>
      </c>
      <c r="B3220" s="90">
        <v>400.0</v>
      </c>
      <c r="C3220" s="90">
        <v>9959.0</v>
      </c>
      <c r="D3220" s="90" t="s">
        <v>85</v>
      </c>
      <c r="E3220" s="92">
        <v>0.999999999999999</v>
      </c>
      <c r="F3220" s="92">
        <v>0.970076769884088</v>
      </c>
      <c r="G3220" s="92">
        <v>0.49795</v>
      </c>
      <c r="H3220" s="92">
        <v>0.1</v>
      </c>
      <c r="I3220" s="93">
        <v>100.0</v>
      </c>
      <c r="J3220" s="90"/>
      <c r="K3220" s="90"/>
      <c r="L3220" s="90"/>
      <c r="M3220" s="90"/>
      <c r="N3220" s="90"/>
      <c r="O3220" s="90"/>
      <c r="P3220" s="90"/>
      <c r="Q3220" s="90"/>
      <c r="R3220" s="90"/>
    </row>
    <row r="3221">
      <c r="A3221" s="89" t="s">
        <v>3316</v>
      </c>
      <c r="B3221" s="90">
        <v>400.0</v>
      </c>
      <c r="C3221" s="90">
        <v>9959.0</v>
      </c>
      <c r="D3221" s="90" t="s">
        <v>85</v>
      </c>
      <c r="E3221" s="92">
        <v>0.999999999999999</v>
      </c>
      <c r="F3221" s="92">
        <v>0.970076769884088</v>
      </c>
      <c r="G3221" s="92">
        <v>0.49795</v>
      </c>
      <c r="H3221" s="92">
        <v>0.1</v>
      </c>
      <c r="I3221" s="93">
        <v>100.0</v>
      </c>
      <c r="J3221" s="90"/>
      <c r="K3221" s="90"/>
      <c r="L3221" s="90"/>
      <c r="M3221" s="90"/>
      <c r="N3221" s="90"/>
      <c r="O3221" s="90"/>
      <c r="P3221" s="90"/>
      <c r="Q3221" s="90"/>
      <c r="R3221" s="90"/>
    </row>
    <row r="3222">
      <c r="A3222" s="89" t="s">
        <v>3317</v>
      </c>
      <c r="B3222" s="90">
        <v>400.0</v>
      </c>
      <c r="C3222" s="90">
        <v>10231.0</v>
      </c>
      <c r="D3222" s="90" t="s">
        <v>85</v>
      </c>
      <c r="E3222" s="92">
        <v>1.0</v>
      </c>
      <c r="F3222" s="92">
        <v>0.969506816270501</v>
      </c>
      <c r="G3222" s="92">
        <v>0.511575</v>
      </c>
      <c r="H3222" s="92">
        <v>0.1</v>
      </c>
      <c r="I3222" s="93">
        <v>100.0</v>
      </c>
      <c r="J3222" s="90"/>
      <c r="K3222" s="90"/>
      <c r="L3222" s="90"/>
      <c r="M3222" s="90"/>
      <c r="N3222" s="90"/>
      <c r="O3222" s="90"/>
      <c r="P3222" s="90"/>
      <c r="Q3222" s="90"/>
      <c r="R3222" s="90"/>
    </row>
    <row r="3223">
      <c r="A3223" s="89" t="s">
        <v>3318</v>
      </c>
      <c r="B3223" s="90">
        <v>400.0</v>
      </c>
      <c r="C3223" s="90">
        <v>10231.0</v>
      </c>
      <c r="D3223" s="90" t="s">
        <v>85</v>
      </c>
      <c r="E3223" s="92">
        <v>1.0</v>
      </c>
      <c r="F3223" s="92">
        <v>0.969506816270501</v>
      </c>
      <c r="G3223" s="92">
        <v>0.511575</v>
      </c>
      <c r="H3223" s="92">
        <v>0.1</v>
      </c>
      <c r="I3223" s="93">
        <v>100.0</v>
      </c>
      <c r="J3223" s="90"/>
      <c r="K3223" s="90"/>
      <c r="L3223" s="90"/>
      <c r="M3223" s="90"/>
      <c r="N3223" s="90"/>
      <c r="O3223" s="90"/>
      <c r="P3223" s="90"/>
      <c r="Q3223" s="90"/>
      <c r="R3223" s="90"/>
    </row>
    <row r="3224">
      <c r="A3224" s="89" t="s">
        <v>975</v>
      </c>
      <c r="B3224" s="90">
        <v>400.0</v>
      </c>
      <c r="C3224" s="90">
        <v>9660.0</v>
      </c>
      <c r="D3224" s="90" t="s">
        <v>85</v>
      </c>
      <c r="E3224" s="92">
        <v>1.0</v>
      </c>
      <c r="F3224" s="92">
        <v>0.966840510268929</v>
      </c>
      <c r="G3224" s="92">
        <v>0.483</v>
      </c>
      <c r="H3224" s="92">
        <v>0.1</v>
      </c>
      <c r="I3224" s="93">
        <v>100.0</v>
      </c>
      <c r="J3224" s="90"/>
      <c r="K3224" s="90"/>
      <c r="L3224" s="90"/>
      <c r="M3224" s="90"/>
      <c r="N3224" s="90"/>
      <c r="O3224" s="90"/>
      <c r="P3224" s="90"/>
      <c r="Q3224" s="90"/>
      <c r="R3224" s="90"/>
    </row>
    <row r="3225">
      <c r="A3225" s="89" t="s">
        <v>980</v>
      </c>
      <c r="B3225" s="90">
        <v>400.0</v>
      </c>
      <c r="C3225" s="90">
        <v>9660.0</v>
      </c>
      <c r="D3225" s="90" t="s">
        <v>85</v>
      </c>
      <c r="E3225" s="92">
        <v>1.0</v>
      </c>
      <c r="F3225" s="92">
        <v>0.966840510268929</v>
      </c>
      <c r="G3225" s="92">
        <v>0.483</v>
      </c>
      <c r="H3225" s="92">
        <v>0.1</v>
      </c>
      <c r="I3225" s="93">
        <v>100.0</v>
      </c>
      <c r="J3225" s="90"/>
      <c r="K3225" s="90"/>
      <c r="L3225" s="90"/>
      <c r="M3225" s="90"/>
      <c r="N3225" s="90"/>
      <c r="O3225" s="90"/>
      <c r="P3225" s="90"/>
      <c r="Q3225" s="90"/>
      <c r="R3225" s="90"/>
    </row>
    <row r="3226">
      <c r="A3226" s="89" t="s">
        <v>3319</v>
      </c>
      <c r="B3226" s="90">
        <v>400.0</v>
      </c>
      <c r="C3226" s="90">
        <v>10096.0</v>
      </c>
      <c r="D3226" s="90" t="s">
        <v>85</v>
      </c>
      <c r="E3226" s="92">
        <v>1.0</v>
      </c>
      <c r="F3226" s="92">
        <v>0.968707636692832</v>
      </c>
      <c r="G3226" s="92">
        <v>0.504825</v>
      </c>
      <c r="H3226" s="92">
        <v>0.1</v>
      </c>
      <c r="I3226" s="93">
        <v>100.0</v>
      </c>
      <c r="J3226" s="90"/>
      <c r="K3226" s="90"/>
      <c r="L3226" s="90"/>
      <c r="M3226" s="90"/>
      <c r="N3226" s="90"/>
      <c r="O3226" s="90"/>
      <c r="P3226" s="90"/>
      <c r="Q3226" s="90"/>
      <c r="R3226" s="90"/>
    </row>
    <row r="3227">
      <c r="A3227" s="89" t="s">
        <v>3320</v>
      </c>
      <c r="B3227" s="90">
        <v>400.0</v>
      </c>
      <c r="C3227" s="90">
        <v>10096.0</v>
      </c>
      <c r="D3227" s="90" t="s">
        <v>85</v>
      </c>
      <c r="E3227" s="92">
        <v>1.0</v>
      </c>
      <c r="F3227" s="92">
        <v>0.968707636692832</v>
      </c>
      <c r="G3227" s="92">
        <v>0.504825</v>
      </c>
      <c r="H3227" s="92">
        <v>0.1</v>
      </c>
      <c r="I3227" s="93">
        <v>100.0</v>
      </c>
      <c r="J3227" s="90"/>
      <c r="K3227" s="90"/>
      <c r="L3227" s="90"/>
      <c r="M3227" s="90"/>
      <c r="N3227" s="90"/>
      <c r="O3227" s="90"/>
      <c r="P3227" s="90"/>
      <c r="Q3227" s="90"/>
      <c r="R3227" s="90"/>
    </row>
    <row r="3228">
      <c r="A3228" s="89" t="s">
        <v>3321</v>
      </c>
      <c r="B3228" s="90">
        <v>400.0</v>
      </c>
      <c r="C3228" s="90">
        <v>10236.0</v>
      </c>
      <c r="D3228" s="90" t="s">
        <v>85</v>
      </c>
      <c r="E3228" s="92">
        <v>1.0</v>
      </c>
      <c r="F3228" s="92">
        <v>0.96850871746713</v>
      </c>
      <c r="G3228" s="92">
        <v>0.511825</v>
      </c>
      <c r="H3228" s="92">
        <v>0.1</v>
      </c>
      <c r="I3228" s="93">
        <v>100.0</v>
      </c>
      <c r="J3228" s="90"/>
      <c r="K3228" s="90"/>
      <c r="L3228" s="90"/>
      <c r="M3228" s="90"/>
      <c r="N3228" s="90"/>
      <c r="O3228" s="90"/>
      <c r="P3228" s="90"/>
      <c r="Q3228" s="90"/>
      <c r="R3228" s="90"/>
    </row>
    <row r="3229">
      <c r="A3229" s="89" t="s">
        <v>3322</v>
      </c>
      <c r="B3229" s="90">
        <v>400.0</v>
      </c>
      <c r="C3229" s="90">
        <v>10236.0</v>
      </c>
      <c r="D3229" s="90" t="s">
        <v>85</v>
      </c>
      <c r="E3229" s="92">
        <v>1.0</v>
      </c>
      <c r="F3229" s="92">
        <v>0.96850871746713</v>
      </c>
      <c r="G3229" s="92">
        <v>0.511825</v>
      </c>
      <c r="H3229" s="92">
        <v>0.1</v>
      </c>
      <c r="I3229" s="93">
        <v>100.0</v>
      </c>
      <c r="J3229" s="90"/>
      <c r="K3229" s="90"/>
      <c r="L3229" s="90"/>
      <c r="M3229" s="90"/>
      <c r="N3229" s="90"/>
      <c r="O3229" s="90"/>
      <c r="P3229" s="90"/>
      <c r="Q3229" s="90"/>
      <c r="R3229" s="90"/>
    </row>
    <row r="3230">
      <c r="A3230" s="89" t="s">
        <v>3323</v>
      </c>
      <c r="B3230" s="90">
        <v>400.0</v>
      </c>
      <c r="C3230" s="90">
        <v>10141.0</v>
      </c>
      <c r="D3230" s="90" t="s">
        <v>85</v>
      </c>
      <c r="E3230" s="92">
        <v>1.0</v>
      </c>
      <c r="F3230" s="92">
        <v>0.967648385150378</v>
      </c>
      <c r="G3230" s="92">
        <v>0.50705</v>
      </c>
      <c r="H3230" s="92">
        <v>0.1</v>
      </c>
      <c r="I3230" s="93">
        <v>100.0</v>
      </c>
      <c r="J3230" s="90"/>
      <c r="K3230" s="90"/>
      <c r="L3230" s="90"/>
      <c r="M3230" s="90"/>
      <c r="N3230" s="90"/>
      <c r="O3230" s="90"/>
      <c r="P3230" s="90"/>
      <c r="Q3230" s="90"/>
      <c r="R3230" s="90"/>
    </row>
    <row r="3231">
      <c r="A3231" s="89" t="s">
        <v>3324</v>
      </c>
      <c r="B3231" s="90">
        <v>400.0</v>
      </c>
      <c r="C3231" s="90">
        <v>10141.0</v>
      </c>
      <c r="D3231" s="90" t="s">
        <v>85</v>
      </c>
      <c r="E3231" s="92">
        <v>1.0</v>
      </c>
      <c r="F3231" s="92">
        <v>0.967648385150378</v>
      </c>
      <c r="G3231" s="92">
        <v>0.50705</v>
      </c>
      <c r="H3231" s="92">
        <v>0.1</v>
      </c>
      <c r="I3231" s="93">
        <v>100.0</v>
      </c>
      <c r="J3231" s="90"/>
      <c r="K3231" s="90"/>
      <c r="L3231" s="90"/>
      <c r="M3231" s="90"/>
      <c r="N3231" s="90"/>
      <c r="O3231" s="90"/>
      <c r="P3231" s="90"/>
      <c r="Q3231" s="90"/>
      <c r="R3231" s="90"/>
    </row>
    <row r="3232">
      <c r="A3232" s="89" t="s">
        <v>3325</v>
      </c>
      <c r="B3232" s="90">
        <v>400.0</v>
      </c>
      <c r="C3232" s="90">
        <v>9888.0</v>
      </c>
      <c r="D3232" s="90" t="s">
        <v>85</v>
      </c>
      <c r="E3232" s="92">
        <v>1.0</v>
      </c>
      <c r="F3232" s="92">
        <v>0.969650731209715</v>
      </c>
      <c r="G3232" s="92">
        <v>0.4944</v>
      </c>
      <c r="H3232" s="92">
        <v>0.1</v>
      </c>
      <c r="I3232" s="93">
        <v>100.0</v>
      </c>
      <c r="J3232" s="90"/>
      <c r="K3232" s="90"/>
      <c r="L3232" s="90"/>
      <c r="M3232" s="90"/>
      <c r="N3232" s="90"/>
      <c r="O3232" s="90"/>
      <c r="P3232" s="90"/>
      <c r="Q3232" s="90"/>
      <c r="R3232" s="90"/>
    </row>
    <row r="3233">
      <c r="A3233" s="89" t="s">
        <v>3326</v>
      </c>
      <c r="B3233" s="90">
        <v>400.0</v>
      </c>
      <c r="C3233" s="90">
        <v>9888.0</v>
      </c>
      <c r="D3233" s="90" t="s">
        <v>85</v>
      </c>
      <c r="E3233" s="92">
        <v>1.0</v>
      </c>
      <c r="F3233" s="92">
        <v>0.969650731209715</v>
      </c>
      <c r="G3233" s="92">
        <v>0.4944</v>
      </c>
      <c r="H3233" s="92">
        <v>0.1</v>
      </c>
      <c r="I3233" s="93">
        <v>100.0</v>
      </c>
      <c r="J3233" s="90"/>
      <c r="K3233" s="90"/>
      <c r="L3233" s="90"/>
      <c r="M3233" s="90"/>
      <c r="N3233" s="90"/>
      <c r="O3233" s="90"/>
      <c r="P3233" s="90"/>
      <c r="Q3233" s="90"/>
      <c r="R3233" s="90"/>
    </row>
    <row r="3234">
      <c r="A3234" s="89" t="s">
        <v>3327</v>
      </c>
      <c r="B3234" s="90">
        <v>400.0</v>
      </c>
      <c r="C3234" s="90">
        <v>10855.0</v>
      </c>
      <c r="D3234" s="90" t="s">
        <v>85</v>
      </c>
      <c r="E3234" s="92">
        <v>0.999999999999998</v>
      </c>
      <c r="F3234" s="92">
        <v>0.968061339387054</v>
      </c>
      <c r="G3234" s="92">
        <v>0.542775</v>
      </c>
      <c r="H3234" s="92">
        <v>0.1</v>
      </c>
      <c r="I3234" s="93">
        <v>100.0</v>
      </c>
      <c r="J3234" s="90"/>
      <c r="K3234" s="90"/>
      <c r="L3234" s="90"/>
      <c r="M3234" s="90"/>
      <c r="N3234" s="90"/>
      <c r="O3234" s="90"/>
      <c r="P3234" s="90"/>
      <c r="Q3234" s="90"/>
      <c r="R3234" s="90"/>
    </row>
    <row r="3235">
      <c r="A3235" s="89" t="s">
        <v>3328</v>
      </c>
      <c r="B3235" s="90">
        <v>400.0</v>
      </c>
      <c r="C3235" s="90">
        <v>10855.0</v>
      </c>
      <c r="D3235" s="90" t="s">
        <v>85</v>
      </c>
      <c r="E3235" s="92">
        <v>0.999999999999998</v>
      </c>
      <c r="F3235" s="92">
        <v>0.968061339387054</v>
      </c>
      <c r="G3235" s="92">
        <v>0.542775</v>
      </c>
      <c r="H3235" s="92">
        <v>0.1</v>
      </c>
      <c r="I3235" s="93">
        <v>100.0</v>
      </c>
      <c r="J3235" s="90"/>
      <c r="K3235" s="90"/>
      <c r="L3235" s="90"/>
      <c r="M3235" s="90"/>
      <c r="N3235" s="90"/>
      <c r="O3235" s="90"/>
      <c r="P3235" s="90"/>
      <c r="Q3235" s="90"/>
      <c r="R3235" s="90"/>
    </row>
    <row r="3236">
      <c r="A3236" s="89" t="s">
        <v>3329</v>
      </c>
      <c r="B3236" s="90">
        <v>400.0</v>
      </c>
      <c r="C3236" s="90">
        <v>9633.0</v>
      </c>
      <c r="D3236" s="90" t="s">
        <v>85</v>
      </c>
      <c r="E3236" s="92">
        <v>0.999999999999999</v>
      </c>
      <c r="F3236" s="92">
        <v>0.966809805210272</v>
      </c>
      <c r="G3236" s="92">
        <v>0.48165</v>
      </c>
      <c r="H3236" s="92">
        <v>0.1</v>
      </c>
      <c r="I3236" s="93">
        <v>100.0</v>
      </c>
      <c r="J3236" s="90"/>
      <c r="K3236" s="90"/>
      <c r="L3236" s="90"/>
      <c r="M3236" s="90"/>
      <c r="N3236" s="90"/>
      <c r="O3236" s="90"/>
      <c r="P3236" s="90"/>
      <c r="Q3236" s="90"/>
      <c r="R3236" s="90"/>
    </row>
    <row r="3237">
      <c r="A3237" s="89" t="s">
        <v>3330</v>
      </c>
      <c r="B3237" s="90">
        <v>400.0</v>
      </c>
      <c r="C3237" s="90">
        <v>9633.0</v>
      </c>
      <c r="D3237" s="90" t="s">
        <v>85</v>
      </c>
      <c r="E3237" s="92">
        <v>0.999999999999999</v>
      </c>
      <c r="F3237" s="92">
        <v>0.966809805210272</v>
      </c>
      <c r="G3237" s="92">
        <v>0.48165</v>
      </c>
      <c r="H3237" s="92">
        <v>0.1</v>
      </c>
      <c r="I3237" s="93">
        <v>100.0</v>
      </c>
      <c r="J3237" s="90"/>
      <c r="K3237" s="90"/>
      <c r="L3237" s="90"/>
      <c r="M3237" s="90"/>
      <c r="N3237" s="90"/>
      <c r="O3237" s="90"/>
      <c r="P3237" s="90"/>
      <c r="Q3237" s="90"/>
      <c r="R3237" s="90"/>
    </row>
    <row r="3238">
      <c r="A3238" s="89" t="s">
        <v>3331</v>
      </c>
      <c r="B3238" s="90">
        <v>400.0</v>
      </c>
      <c r="C3238" s="90">
        <v>10066.0</v>
      </c>
      <c r="D3238" s="90" t="s">
        <v>85</v>
      </c>
      <c r="E3238" s="92">
        <v>0.999999999999998</v>
      </c>
      <c r="F3238" s="92">
        <v>0.966646868997845</v>
      </c>
      <c r="G3238" s="92">
        <v>0.503325</v>
      </c>
      <c r="H3238" s="92">
        <v>0.1</v>
      </c>
      <c r="I3238" s="93">
        <v>100.0</v>
      </c>
      <c r="J3238" s="90"/>
      <c r="K3238" s="90"/>
      <c r="L3238" s="90"/>
      <c r="M3238" s="90"/>
      <c r="N3238" s="90"/>
      <c r="O3238" s="90"/>
      <c r="P3238" s="90"/>
      <c r="Q3238" s="90"/>
      <c r="R3238" s="90"/>
    </row>
    <row r="3239">
      <c r="A3239" s="89" t="s">
        <v>3332</v>
      </c>
      <c r="B3239" s="90">
        <v>400.0</v>
      </c>
      <c r="C3239" s="90">
        <v>10066.0</v>
      </c>
      <c r="D3239" s="90" t="s">
        <v>85</v>
      </c>
      <c r="E3239" s="92">
        <v>0.999999999999998</v>
      </c>
      <c r="F3239" s="92">
        <v>0.966646868997845</v>
      </c>
      <c r="G3239" s="92">
        <v>0.503325</v>
      </c>
      <c r="H3239" s="92">
        <v>0.1</v>
      </c>
      <c r="I3239" s="93">
        <v>100.0</v>
      </c>
      <c r="J3239" s="90"/>
      <c r="K3239" s="90"/>
      <c r="L3239" s="90"/>
      <c r="M3239" s="90"/>
      <c r="N3239" s="90"/>
      <c r="O3239" s="90"/>
      <c r="P3239" s="90"/>
      <c r="Q3239" s="90"/>
      <c r="R3239" s="90"/>
    </row>
    <row r="3240">
      <c r="A3240" s="89" t="s">
        <v>3333</v>
      </c>
      <c r="B3240" s="90">
        <v>400.0</v>
      </c>
      <c r="C3240" s="90">
        <v>9945.0</v>
      </c>
      <c r="D3240" s="90" t="s">
        <v>85</v>
      </c>
      <c r="E3240" s="92">
        <v>1.0</v>
      </c>
      <c r="F3240" s="92">
        <v>0.971365287576454</v>
      </c>
      <c r="G3240" s="92">
        <v>0.497275</v>
      </c>
      <c r="H3240" s="92">
        <v>0.1</v>
      </c>
      <c r="I3240" s="93">
        <v>100.0</v>
      </c>
      <c r="J3240" s="90"/>
      <c r="K3240" s="90"/>
      <c r="L3240" s="90"/>
      <c r="M3240" s="90"/>
      <c r="N3240" s="90"/>
      <c r="O3240" s="90"/>
      <c r="P3240" s="90"/>
      <c r="Q3240" s="90"/>
      <c r="R3240" s="90"/>
    </row>
    <row r="3241">
      <c r="A3241" s="89" t="s">
        <v>3334</v>
      </c>
      <c r="B3241" s="90">
        <v>400.0</v>
      </c>
      <c r="C3241" s="90">
        <v>9945.0</v>
      </c>
      <c r="D3241" s="90" t="s">
        <v>85</v>
      </c>
      <c r="E3241" s="92">
        <v>1.0</v>
      </c>
      <c r="F3241" s="92">
        <v>0.971365287576454</v>
      </c>
      <c r="G3241" s="92">
        <v>0.497275</v>
      </c>
      <c r="H3241" s="92">
        <v>0.1</v>
      </c>
      <c r="I3241" s="93">
        <v>100.0</v>
      </c>
      <c r="J3241" s="90"/>
      <c r="K3241" s="90"/>
      <c r="L3241" s="90"/>
      <c r="M3241" s="90"/>
      <c r="N3241" s="90"/>
      <c r="O3241" s="90"/>
      <c r="P3241" s="90"/>
      <c r="Q3241" s="90"/>
      <c r="R3241" s="90"/>
    </row>
    <row r="3242">
      <c r="A3242" s="89" t="s">
        <v>3335</v>
      </c>
      <c r="B3242" s="90">
        <v>400.0</v>
      </c>
      <c r="C3242" s="90">
        <v>10471.0</v>
      </c>
      <c r="D3242" s="90" t="s">
        <v>85</v>
      </c>
      <c r="E3242" s="92">
        <v>1.0</v>
      </c>
      <c r="F3242" s="92">
        <v>0.969128011697558</v>
      </c>
      <c r="G3242" s="92">
        <v>0.52355</v>
      </c>
      <c r="H3242" s="92">
        <v>0.1</v>
      </c>
      <c r="I3242" s="93">
        <v>100.0</v>
      </c>
      <c r="J3242" s="90"/>
      <c r="K3242" s="90"/>
      <c r="L3242" s="90"/>
      <c r="M3242" s="90"/>
      <c r="N3242" s="90"/>
      <c r="O3242" s="90"/>
      <c r="P3242" s="90"/>
      <c r="Q3242" s="90"/>
      <c r="R3242" s="90"/>
    </row>
    <row r="3243">
      <c r="A3243" s="89" t="s">
        <v>3336</v>
      </c>
      <c r="B3243" s="90">
        <v>400.0</v>
      </c>
      <c r="C3243" s="90">
        <v>10471.0</v>
      </c>
      <c r="D3243" s="90" t="s">
        <v>85</v>
      </c>
      <c r="E3243" s="92">
        <v>1.0</v>
      </c>
      <c r="F3243" s="92">
        <v>0.969128011697558</v>
      </c>
      <c r="G3243" s="92">
        <v>0.52355</v>
      </c>
      <c r="H3243" s="92">
        <v>0.1</v>
      </c>
      <c r="I3243" s="93">
        <v>100.0</v>
      </c>
      <c r="J3243" s="90"/>
      <c r="K3243" s="90"/>
      <c r="L3243" s="90"/>
      <c r="M3243" s="90"/>
      <c r="N3243" s="90"/>
      <c r="O3243" s="90"/>
      <c r="P3243" s="90"/>
      <c r="Q3243" s="90"/>
      <c r="R3243" s="90"/>
    </row>
    <row r="3244">
      <c r="A3244" s="89" t="s">
        <v>3337</v>
      </c>
      <c r="B3244" s="90">
        <v>400.0</v>
      </c>
      <c r="C3244" s="90">
        <v>9629.0</v>
      </c>
      <c r="D3244" s="90" t="s">
        <v>85</v>
      </c>
      <c r="E3244" s="92">
        <v>1.0</v>
      </c>
      <c r="F3244" s="92">
        <v>0.968852897464417</v>
      </c>
      <c r="G3244" s="92">
        <v>0.481475</v>
      </c>
      <c r="H3244" s="92">
        <v>0.1</v>
      </c>
      <c r="I3244" s="93">
        <v>100.0</v>
      </c>
      <c r="J3244" s="90"/>
      <c r="K3244" s="90"/>
      <c r="L3244" s="90"/>
      <c r="M3244" s="90"/>
      <c r="N3244" s="90"/>
      <c r="O3244" s="90"/>
      <c r="P3244" s="90"/>
      <c r="Q3244" s="90"/>
      <c r="R3244" s="90"/>
    </row>
    <row r="3245">
      <c r="A3245" s="89" t="s">
        <v>3338</v>
      </c>
      <c r="B3245" s="90">
        <v>400.0</v>
      </c>
      <c r="C3245" s="90">
        <v>9629.0</v>
      </c>
      <c r="D3245" s="90" t="s">
        <v>85</v>
      </c>
      <c r="E3245" s="92">
        <v>1.0</v>
      </c>
      <c r="F3245" s="92">
        <v>0.968852897464417</v>
      </c>
      <c r="G3245" s="92">
        <v>0.481475</v>
      </c>
      <c r="H3245" s="92">
        <v>0.1</v>
      </c>
      <c r="I3245" s="93">
        <v>100.0</v>
      </c>
      <c r="J3245" s="90"/>
      <c r="K3245" s="90"/>
      <c r="L3245" s="90"/>
      <c r="M3245" s="90"/>
      <c r="N3245" s="90"/>
      <c r="O3245" s="90"/>
      <c r="P3245" s="90"/>
      <c r="Q3245" s="90"/>
      <c r="R3245" s="90"/>
    </row>
    <row r="3246">
      <c r="A3246" s="89" t="s">
        <v>988</v>
      </c>
      <c r="B3246" s="90">
        <v>400.0</v>
      </c>
      <c r="C3246" s="90">
        <v>10145.0</v>
      </c>
      <c r="D3246" s="90" t="s">
        <v>85</v>
      </c>
      <c r="E3246" s="92">
        <v>1.0</v>
      </c>
      <c r="F3246" s="92">
        <v>0.969358862072836</v>
      </c>
      <c r="G3246" s="92">
        <v>0.507275</v>
      </c>
      <c r="H3246" s="92">
        <v>0.1</v>
      </c>
      <c r="I3246" s="93">
        <v>100.0</v>
      </c>
      <c r="J3246" s="90"/>
      <c r="K3246" s="90"/>
      <c r="L3246" s="90"/>
      <c r="M3246" s="90"/>
      <c r="N3246" s="90"/>
      <c r="O3246" s="90"/>
      <c r="P3246" s="90"/>
      <c r="Q3246" s="90"/>
      <c r="R3246" s="90"/>
    </row>
    <row r="3247">
      <c r="A3247" s="89" t="s">
        <v>994</v>
      </c>
      <c r="B3247" s="90">
        <v>400.0</v>
      </c>
      <c r="C3247" s="90">
        <v>10145.0</v>
      </c>
      <c r="D3247" s="90" t="s">
        <v>85</v>
      </c>
      <c r="E3247" s="92">
        <v>1.0</v>
      </c>
      <c r="F3247" s="92">
        <v>0.969358862072836</v>
      </c>
      <c r="G3247" s="92">
        <v>0.507275</v>
      </c>
      <c r="H3247" s="92">
        <v>0.1</v>
      </c>
      <c r="I3247" s="93">
        <v>100.0</v>
      </c>
      <c r="J3247" s="90"/>
      <c r="K3247" s="90"/>
      <c r="L3247" s="90"/>
      <c r="M3247" s="90"/>
      <c r="N3247" s="90"/>
      <c r="O3247" s="90"/>
      <c r="P3247" s="90"/>
      <c r="Q3247" s="90"/>
      <c r="R3247" s="90"/>
    </row>
    <row r="3248">
      <c r="A3248" s="89" t="s">
        <v>3339</v>
      </c>
      <c r="B3248" s="90">
        <v>400.0</v>
      </c>
      <c r="C3248" s="90">
        <v>10066.0</v>
      </c>
      <c r="D3248" s="90" t="s">
        <v>85</v>
      </c>
      <c r="E3248" s="92">
        <v>1.0</v>
      </c>
      <c r="F3248" s="92">
        <v>0.970573614950412</v>
      </c>
      <c r="G3248" s="92">
        <v>0.503325</v>
      </c>
      <c r="H3248" s="92">
        <v>0.1</v>
      </c>
      <c r="I3248" s="93">
        <v>100.0</v>
      </c>
      <c r="J3248" s="90"/>
      <c r="K3248" s="90"/>
      <c r="L3248" s="90"/>
      <c r="M3248" s="90"/>
      <c r="N3248" s="90"/>
      <c r="O3248" s="90"/>
      <c r="P3248" s="90"/>
      <c r="Q3248" s="90"/>
      <c r="R3248" s="90"/>
    </row>
    <row r="3249">
      <c r="A3249" s="89" t="s">
        <v>3340</v>
      </c>
      <c r="B3249" s="90">
        <v>400.0</v>
      </c>
      <c r="C3249" s="90">
        <v>10066.0</v>
      </c>
      <c r="D3249" s="90" t="s">
        <v>85</v>
      </c>
      <c r="E3249" s="92">
        <v>1.0</v>
      </c>
      <c r="F3249" s="92">
        <v>0.970573614950412</v>
      </c>
      <c r="G3249" s="92">
        <v>0.503325</v>
      </c>
      <c r="H3249" s="92">
        <v>0.1</v>
      </c>
      <c r="I3249" s="93">
        <v>100.0</v>
      </c>
      <c r="J3249" s="90"/>
      <c r="K3249" s="90"/>
      <c r="L3249" s="90"/>
      <c r="M3249" s="90"/>
      <c r="N3249" s="90"/>
      <c r="O3249" s="90"/>
      <c r="P3249" s="90"/>
      <c r="Q3249" s="90"/>
      <c r="R3249" s="90"/>
    </row>
    <row r="3250">
      <c r="A3250" s="89" t="s">
        <v>3341</v>
      </c>
      <c r="B3250" s="90">
        <v>400.0</v>
      </c>
      <c r="C3250" s="90">
        <v>10068.0</v>
      </c>
      <c r="D3250" s="90" t="s">
        <v>85</v>
      </c>
      <c r="E3250" s="92">
        <v>0.999999999999998</v>
      </c>
      <c r="F3250" s="92">
        <v>0.970779330522396</v>
      </c>
      <c r="G3250" s="92">
        <v>0.503425</v>
      </c>
      <c r="H3250" s="92">
        <v>0.1</v>
      </c>
      <c r="I3250" s="93">
        <v>100.0</v>
      </c>
      <c r="J3250" s="90"/>
      <c r="K3250" s="90"/>
      <c r="L3250" s="90"/>
      <c r="M3250" s="90"/>
      <c r="N3250" s="90"/>
      <c r="O3250" s="90"/>
      <c r="P3250" s="90"/>
      <c r="Q3250" s="90"/>
      <c r="R3250" s="90"/>
    </row>
    <row r="3251">
      <c r="A3251" s="89" t="s">
        <v>3342</v>
      </c>
      <c r="B3251" s="90">
        <v>400.0</v>
      </c>
      <c r="C3251" s="90">
        <v>10068.0</v>
      </c>
      <c r="D3251" s="90" t="s">
        <v>85</v>
      </c>
      <c r="E3251" s="92">
        <v>0.999999999999998</v>
      </c>
      <c r="F3251" s="92">
        <v>0.970779330522396</v>
      </c>
      <c r="G3251" s="92">
        <v>0.503425</v>
      </c>
      <c r="H3251" s="92">
        <v>0.1</v>
      </c>
      <c r="I3251" s="93">
        <v>100.0</v>
      </c>
      <c r="J3251" s="90"/>
      <c r="K3251" s="90"/>
      <c r="L3251" s="90"/>
      <c r="M3251" s="90"/>
      <c r="N3251" s="90"/>
      <c r="O3251" s="90"/>
      <c r="P3251" s="90"/>
      <c r="Q3251" s="90"/>
      <c r="R3251" s="90"/>
    </row>
    <row r="3252">
      <c r="A3252" s="89" t="s">
        <v>3343</v>
      </c>
      <c r="B3252" s="90">
        <v>400.0</v>
      </c>
      <c r="C3252" s="90">
        <v>10420.0</v>
      </c>
      <c r="D3252" s="90" t="s">
        <v>85</v>
      </c>
      <c r="E3252" s="92">
        <v>0.999999999999999</v>
      </c>
      <c r="F3252" s="92">
        <v>0.967455443176901</v>
      </c>
      <c r="G3252" s="92">
        <v>0.521</v>
      </c>
      <c r="H3252" s="92">
        <v>0.1</v>
      </c>
      <c r="I3252" s="93">
        <v>100.0</v>
      </c>
      <c r="J3252" s="90"/>
      <c r="K3252" s="90"/>
      <c r="L3252" s="90"/>
      <c r="M3252" s="90"/>
      <c r="N3252" s="90"/>
      <c r="O3252" s="90"/>
      <c r="P3252" s="90"/>
      <c r="Q3252" s="90"/>
      <c r="R3252" s="90"/>
    </row>
    <row r="3253">
      <c r="A3253" s="89" t="s">
        <v>3344</v>
      </c>
      <c r="B3253" s="90">
        <v>400.0</v>
      </c>
      <c r="C3253" s="90">
        <v>10420.0</v>
      </c>
      <c r="D3253" s="90" t="s">
        <v>85</v>
      </c>
      <c r="E3253" s="92">
        <v>0.999999999999999</v>
      </c>
      <c r="F3253" s="92">
        <v>0.967455443176901</v>
      </c>
      <c r="G3253" s="92">
        <v>0.521</v>
      </c>
      <c r="H3253" s="92">
        <v>0.1</v>
      </c>
      <c r="I3253" s="93">
        <v>100.0</v>
      </c>
      <c r="J3253" s="90"/>
      <c r="K3253" s="90"/>
      <c r="L3253" s="90"/>
      <c r="M3253" s="90"/>
      <c r="N3253" s="90"/>
      <c r="O3253" s="90"/>
      <c r="P3253" s="90"/>
      <c r="Q3253" s="90"/>
      <c r="R3253" s="90"/>
    </row>
    <row r="3254">
      <c r="A3254" s="89" t="s">
        <v>3345</v>
      </c>
      <c r="B3254" s="90">
        <v>400.0</v>
      </c>
      <c r="C3254" s="90">
        <v>9683.0</v>
      </c>
      <c r="D3254" s="90" t="s">
        <v>85</v>
      </c>
      <c r="E3254" s="92">
        <v>1.0</v>
      </c>
      <c r="F3254" s="92">
        <v>0.965684827304025</v>
      </c>
      <c r="G3254" s="92">
        <v>0.484175</v>
      </c>
      <c r="H3254" s="92">
        <v>0.1</v>
      </c>
      <c r="I3254" s="93">
        <v>100.0</v>
      </c>
      <c r="J3254" s="90"/>
      <c r="K3254" s="90"/>
      <c r="L3254" s="90"/>
      <c r="M3254" s="90"/>
      <c r="N3254" s="90"/>
      <c r="O3254" s="90"/>
      <c r="P3254" s="90"/>
      <c r="Q3254" s="90"/>
      <c r="R3254" s="90"/>
    </row>
    <row r="3255">
      <c r="A3255" s="89" t="s">
        <v>3346</v>
      </c>
      <c r="B3255" s="90">
        <v>400.0</v>
      </c>
      <c r="C3255" s="90">
        <v>9683.0</v>
      </c>
      <c r="D3255" s="90" t="s">
        <v>85</v>
      </c>
      <c r="E3255" s="92">
        <v>1.0</v>
      </c>
      <c r="F3255" s="92">
        <v>0.965684827304025</v>
      </c>
      <c r="G3255" s="92">
        <v>0.484175</v>
      </c>
      <c r="H3255" s="92">
        <v>0.1</v>
      </c>
      <c r="I3255" s="93">
        <v>100.0</v>
      </c>
      <c r="J3255" s="90"/>
      <c r="K3255" s="90"/>
      <c r="L3255" s="90"/>
      <c r="M3255" s="90"/>
      <c r="N3255" s="90"/>
      <c r="O3255" s="90"/>
      <c r="P3255" s="90"/>
      <c r="Q3255" s="90"/>
      <c r="R3255" s="90"/>
    </row>
    <row r="3256">
      <c r="A3256" s="89" t="s">
        <v>3347</v>
      </c>
      <c r="B3256" s="90">
        <v>400.0</v>
      </c>
      <c r="C3256" s="90">
        <v>10505.0</v>
      </c>
      <c r="D3256" s="90" t="s">
        <v>85</v>
      </c>
      <c r="E3256" s="92">
        <v>0.999999999999999</v>
      </c>
      <c r="F3256" s="92">
        <v>0.97016696720598</v>
      </c>
      <c r="G3256" s="92">
        <v>0.525275</v>
      </c>
      <c r="H3256" s="92">
        <v>0.1</v>
      </c>
      <c r="I3256" s="93">
        <v>100.0</v>
      </c>
      <c r="J3256" s="90"/>
      <c r="K3256" s="90"/>
      <c r="L3256" s="90"/>
      <c r="M3256" s="90"/>
      <c r="N3256" s="90"/>
      <c r="O3256" s="90"/>
      <c r="P3256" s="90"/>
      <c r="Q3256" s="90"/>
      <c r="R3256" s="90"/>
    </row>
    <row r="3257">
      <c r="A3257" s="89" t="s">
        <v>3348</v>
      </c>
      <c r="B3257" s="90">
        <v>400.0</v>
      </c>
      <c r="C3257" s="90">
        <v>10505.0</v>
      </c>
      <c r="D3257" s="90" t="s">
        <v>85</v>
      </c>
      <c r="E3257" s="92">
        <v>0.999999999999999</v>
      </c>
      <c r="F3257" s="92">
        <v>0.97016696720598</v>
      </c>
      <c r="G3257" s="92">
        <v>0.525275</v>
      </c>
      <c r="H3257" s="92">
        <v>0.1</v>
      </c>
      <c r="I3257" s="93">
        <v>100.0</v>
      </c>
      <c r="J3257" s="90"/>
      <c r="K3257" s="90"/>
      <c r="L3257" s="90"/>
      <c r="M3257" s="90"/>
      <c r="N3257" s="90"/>
      <c r="O3257" s="90"/>
      <c r="P3257" s="90"/>
      <c r="Q3257" s="90"/>
      <c r="R3257" s="90"/>
    </row>
    <row r="3258">
      <c r="A3258" s="89" t="s">
        <v>3349</v>
      </c>
      <c r="B3258" s="90">
        <v>400.0</v>
      </c>
      <c r="C3258" s="90">
        <v>9729.0</v>
      </c>
      <c r="D3258" s="90" t="s">
        <v>85</v>
      </c>
      <c r="E3258" s="92">
        <v>1.0</v>
      </c>
      <c r="F3258" s="92">
        <v>0.966571586247071</v>
      </c>
      <c r="G3258" s="92">
        <v>0.48645</v>
      </c>
      <c r="H3258" s="92">
        <v>0.1</v>
      </c>
      <c r="I3258" s="93">
        <v>100.0</v>
      </c>
      <c r="J3258" s="90"/>
      <c r="K3258" s="90"/>
      <c r="L3258" s="90"/>
      <c r="M3258" s="90"/>
      <c r="N3258" s="90"/>
      <c r="O3258" s="90"/>
      <c r="P3258" s="90"/>
      <c r="Q3258" s="90"/>
      <c r="R3258" s="90"/>
    </row>
    <row r="3259">
      <c r="A3259" s="89" t="s">
        <v>3350</v>
      </c>
      <c r="B3259" s="90">
        <v>400.0</v>
      </c>
      <c r="C3259" s="90">
        <v>9729.0</v>
      </c>
      <c r="D3259" s="90" t="s">
        <v>85</v>
      </c>
      <c r="E3259" s="92">
        <v>1.0</v>
      </c>
      <c r="F3259" s="92">
        <v>0.966571586247071</v>
      </c>
      <c r="G3259" s="92">
        <v>0.48645</v>
      </c>
      <c r="H3259" s="92">
        <v>0.1</v>
      </c>
      <c r="I3259" s="93">
        <v>100.0</v>
      </c>
      <c r="J3259" s="90"/>
      <c r="K3259" s="90"/>
      <c r="L3259" s="90"/>
      <c r="M3259" s="90"/>
      <c r="N3259" s="90"/>
      <c r="O3259" s="90"/>
      <c r="P3259" s="90"/>
      <c r="Q3259" s="90"/>
      <c r="R3259" s="90"/>
    </row>
    <row r="3260">
      <c r="A3260" s="89" t="s">
        <v>3351</v>
      </c>
      <c r="B3260" s="90">
        <v>400.0</v>
      </c>
      <c r="C3260" s="90">
        <v>10331.0</v>
      </c>
      <c r="D3260" s="90" t="s">
        <v>85</v>
      </c>
      <c r="E3260" s="92">
        <v>0.999999999999999</v>
      </c>
      <c r="F3260" s="92">
        <v>0.97047281592357</v>
      </c>
      <c r="G3260" s="92">
        <v>0.516575</v>
      </c>
      <c r="H3260" s="92">
        <v>0.1</v>
      </c>
      <c r="I3260" s="93">
        <v>100.0</v>
      </c>
      <c r="J3260" s="90"/>
      <c r="K3260" s="90"/>
      <c r="L3260" s="90"/>
      <c r="M3260" s="90"/>
      <c r="N3260" s="90"/>
      <c r="O3260" s="90"/>
      <c r="P3260" s="90"/>
      <c r="Q3260" s="90"/>
      <c r="R3260" s="90"/>
    </row>
    <row r="3261">
      <c r="A3261" s="89" t="s">
        <v>3352</v>
      </c>
      <c r="B3261" s="90">
        <v>400.0</v>
      </c>
      <c r="C3261" s="90">
        <v>10331.0</v>
      </c>
      <c r="D3261" s="90" t="s">
        <v>85</v>
      </c>
      <c r="E3261" s="92">
        <v>0.999999999999999</v>
      </c>
      <c r="F3261" s="92">
        <v>0.97047281592357</v>
      </c>
      <c r="G3261" s="92">
        <v>0.516575</v>
      </c>
      <c r="H3261" s="92">
        <v>0.1</v>
      </c>
      <c r="I3261" s="93">
        <v>100.0</v>
      </c>
      <c r="J3261" s="90"/>
      <c r="K3261" s="90"/>
      <c r="L3261" s="90"/>
      <c r="M3261" s="90"/>
      <c r="N3261" s="90"/>
      <c r="O3261" s="90"/>
      <c r="P3261" s="90"/>
      <c r="Q3261" s="90"/>
      <c r="R3261" s="90"/>
    </row>
    <row r="3262">
      <c r="A3262" s="89" t="s">
        <v>3353</v>
      </c>
      <c r="B3262" s="90">
        <v>400.0</v>
      </c>
      <c r="C3262" s="90">
        <v>10154.0</v>
      </c>
      <c r="D3262" s="90" t="s">
        <v>85</v>
      </c>
      <c r="E3262" s="92">
        <v>1.0</v>
      </c>
      <c r="F3262" s="92">
        <v>0.96841734478644</v>
      </c>
      <c r="G3262" s="92">
        <v>0.5077</v>
      </c>
      <c r="H3262" s="92">
        <v>0.1</v>
      </c>
      <c r="I3262" s="93">
        <v>100.0</v>
      </c>
      <c r="J3262" s="90"/>
      <c r="K3262" s="90"/>
      <c r="L3262" s="90"/>
      <c r="M3262" s="90"/>
      <c r="N3262" s="90"/>
      <c r="O3262" s="90"/>
      <c r="P3262" s="90"/>
      <c r="Q3262" s="90"/>
      <c r="R3262" s="90"/>
    </row>
    <row r="3263">
      <c r="A3263" s="89" t="s">
        <v>3354</v>
      </c>
      <c r="B3263" s="90">
        <v>400.0</v>
      </c>
      <c r="C3263" s="90">
        <v>10154.0</v>
      </c>
      <c r="D3263" s="90" t="s">
        <v>85</v>
      </c>
      <c r="E3263" s="92">
        <v>1.0</v>
      </c>
      <c r="F3263" s="92">
        <v>0.96841734478644</v>
      </c>
      <c r="G3263" s="92">
        <v>0.5077</v>
      </c>
      <c r="H3263" s="92">
        <v>0.1</v>
      </c>
      <c r="I3263" s="93">
        <v>100.0</v>
      </c>
      <c r="J3263" s="90"/>
      <c r="K3263" s="90"/>
      <c r="L3263" s="90"/>
      <c r="M3263" s="90"/>
      <c r="N3263" s="90"/>
      <c r="O3263" s="90"/>
      <c r="P3263" s="90"/>
      <c r="Q3263" s="90"/>
      <c r="R3263" s="90"/>
    </row>
    <row r="3264">
      <c r="A3264" s="89" t="s">
        <v>3355</v>
      </c>
      <c r="B3264" s="90">
        <v>400.0</v>
      </c>
      <c r="C3264" s="90">
        <v>9898.0</v>
      </c>
      <c r="D3264" s="90" t="s">
        <v>85</v>
      </c>
      <c r="E3264" s="92">
        <v>1.0</v>
      </c>
      <c r="F3264" s="92">
        <v>0.968120349654465</v>
      </c>
      <c r="G3264" s="92">
        <v>0.4949</v>
      </c>
      <c r="H3264" s="92">
        <v>0.1</v>
      </c>
      <c r="I3264" s="93">
        <v>100.0</v>
      </c>
      <c r="J3264" s="90"/>
      <c r="K3264" s="90"/>
      <c r="L3264" s="90"/>
      <c r="M3264" s="90"/>
      <c r="N3264" s="90"/>
      <c r="O3264" s="90"/>
      <c r="P3264" s="90"/>
      <c r="Q3264" s="90"/>
      <c r="R3264" s="90"/>
    </row>
    <row r="3265">
      <c r="A3265" s="89" t="s">
        <v>3356</v>
      </c>
      <c r="B3265" s="90">
        <v>400.0</v>
      </c>
      <c r="C3265" s="90">
        <v>9898.0</v>
      </c>
      <c r="D3265" s="90" t="s">
        <v>85</v>
      </c>
      <c r="E3265" s="92">
        <v>1.0</v>
      </c>
      <c r="F3265" s="92">
        <v>0.968120349654465</v>
      </c>
      <c r="G3265" s="92">
        <v>0.4949</v>
      </c>
      <c r="H3265" s="92">
        <v>0.1</v>
      </c>
      <c r="I3265" s="93">
        <v>100.0</v>
      </c>
      <c r="J3265" s="90"/>
      <c r="K3265" s="90"/>
      <c r="L3265" s="90"/>
      <c r="M3265" s="90"/>
      <c r="N3265" s="90"/>
      <c r="O3265" s="90"/>
      <c r="P3265" s="90"/>
      <c r="Q3265" s="90"/>
      <c r="R3265" s="90"/>
    </row>
    <row r="3266">
      <c r="A3266" s="89" t="s">
        <v>3357</v>
      </c>
      <c r="B3266" s="90">
        <v>400.0</v>
      </c>
      <c r="C3266" s="90">
        <v>10423.0</v>
      </c>
      <c r="D3266" s="90" t="s">
        <v>85</v>
      </c>
      <c r="E3266" s="92">
        <v>1.0</v>
      </c>
      <c r="F3266" s="92">
        <v>0.968886783200819</v>
      </c>
      <c r="G3266" s="92">
        <v>0.521175</v>
      </c>
      <c r="H3266" s="92">
        <v>0.1</v>
      </c>
      <c r="I3266" s="93">
        <v>100.0</v>
      </c>
      <c r="J3266" s="90"/>
      <c r="K3266" s="90"/>
      <c r="L3266" s="90"/>
      <c r="M3266" s="90"/>
      <c r="N3266" s="90"/>
      <c r="O3266" s="90"/>
      <c r="P3266" s="90"/>
      <c r="Q3266" s="90"/>
      <c r="R3266" s="90"/>
    </row>
    <row r="3267">
      <c r="A3267" s="89" t="s">
        <v>3358</v>
      </c>
      <c r="B3267" s="90">
        <v>400.0</v>
      </c>
      <c r="C3267" s="90">
        <v>10423.0</v>
      </c>
      <c r="D3267" s="90" t="s">
        <v>85</v>
      </c>
      <c r="E3267" s="92">
        <v>1.0</v>
      </c>
      <c r="F3267" s="92">
        <v>0.968886783200819</v>
      </c>
      <c r="G3267" s="92">
        <v>0.521175</v>
      </c>
      <c r="H3267" s="92">
        <v>0.1</v>
      </c>
      <c r="I3267" s="93">
        <v>100.0</v>
      </c>
      <c r="J3267" s="90"/>
      <c r="K3267" s="90"/>
      <c r="L3267" s="90"/>
      <c r="M3267" s="90"/>
      <c r="N3267" s="90"/>
      <c r="O3267" s="90"/>
      <c r="P3267" s="90"/>
      <c r="Q3267" s="90"/>
      <c r="R3267" s="90"/>
    </row>
    <row r="3268">
      <c r="A3268" s="89" t="s">
        <v>998</v>
      </c>
      <c r="B3268" s="90">
        <v>400.0</v>
      </c>
      <c r="C3268" s="90">
        <v>9850.0</v>
      </c>
      <c r="D3268" s="90" t="s">
        <v>85</v>
      </c>
      <c r="E3268" s="92">
        <v>1.0</v>
      </c>
      <c r="F3268" s="92">
        <v>0.969519811238859</v>
      </c>
      <c r="G3268" s="92">
        <v>0.492525</v>
      </c>
      <c r="H3268" s="92">
        <v>0.1</v>
      </c>
      <c r="I3268" s="93">
        <v>100.0</v>
      </c>
      <c r="J3268" s="90"/>
      <c r="K3268" s="90"/>
      <c r="L3268" s="90"/>
      <c r="M3268" s="90"/>
      <c r="N3268" s="90"/>
      <c r="O3268" s="90"/>
      <c r="P3268" s="90"/>
      <c r="Q3268" s="90"/>
      <c r="R3268" s="90"/>
    </row>
    <row r="3269">
      <c r="A3269" s="89" t="s">
        <v>1005</v>
      </c>
      <c r="B3269" s="90">
        <v>400.0</v>
      </c>
      <c r="C3269" s="90">
        <v>9850.0</v>
      </c>
      <c r="D3269" s="90" t="s">
        <v>85</v>
      </c>
      <c r="E3269" s="92">
        <v>1.0</v>
      </c>
      <c r="F3269" s="92">
        <v>0.969519811238859</v>
      </c>
      <c r="G3269" s="92">
        <v>0.492525</v>
      </c>
      <c r="H3269" s="92">
        <v>0.1</v>
      </c>
      <c r="I3269" s="93">
        <v>100.0</v>
      </c>
      <c r="J3269" s="90"/>
      <c r="K3269" s="90"/>
      <c r="L3269" s="90"/>
      <c r="M3269" s="90"/>
      <c r="N3269" s="90"/>
      <c r="O3269" s="90"/>
      <c r="P3269" s="90"/>
      <c r="Q3269" s="90"/>
      <c r="R3269" s="90"/>
    </row>
    <row r="3270">
      <c r="A3270" s="89" t="s">
        <v>3359</v>
      </c>
      <c r="B3270" s="90">
        <v>400.0</v>
      </c>
      <c r="C3270" s="90">
        <v>9802.0</v>
      </c>
      <c r="D3270" s="90" t="s">
        <v>85</v>
      </c>
      <c r="E3270" s="92">
        <v>1.0</v>
      </c>
      <c r="F3270" s="92">
        <v>0.96713788740264</v>
      </c>
      <c r="G3270" s="92">
        <v>0.490125</v>
      </c>
      <c r="H3270" s="92">
        <v>0.1</v>
      </c>
      <c r="I3270" s="93">
        <v>100.0</v>
      </c>
      <c r="J3270" s="90"/>
      <c r="K3270" s="90"/>
      <c r="L3270" s="90"/>
      <c r="M3270" s="90"/>
      <c r="N3270" s="90"/>
      <c r="O3270" s="90"/>
      <c r="P3270" s="90"/>
      <c r="Q3270" s="90"/>
      <c r="R3270" s="90"/>
    </row>
    <row r="3271">
      <c r="A3271" s="89" t="s">
        <v>3360</v>
      </c>
      <c r="B3271" s="90">
        <v>400.0</v>
      </c>
      <c r="C3271" s="90">
        <v>9802.0</v>
      </c>
      <c r="D3271" s="90" t="s">
        <v>85</v>
      </c>
      <c r="E3271" s="92">
        <v>1.0</v>
      </c>
      <c r="F3271" s="92">
        <v>0.96713788740264</v>
      </c>
      <c r="G3271" s="92">
        <v>0.490125</v>
      </c>
      <c r="H3271" s="92">
        <v>0.1</v>
      </c>
      <c r="I3271" s="93">
        <v>100.0</v>
      </c>
      <c r="J3271" s="90"/>
      <c r="K3271" s="90"/>
      <c r="L3271" s="90"/>
      <c r="M3271" s="90"/>
      <c r="N3271" s="90"/>
      <c r="O3271" s="90"/>
      <c r="P3271" s="90"/>
      <c r="Q3271" s="90"/>
      <c r="R3271" s="90"/>
    </row>
    <row r="3272">
      <c r="A3272" s="89" t="s">
        <v>3361</v>
      </c>
      <c r="B3272" s="90">
        <v>400.0</v>
      </c>
      <c r="C3272" s="90">
        <v>10245.0</v>
      </c>
      <c r="D3272" s="90" t="s">
        <v>85</v>
      </c>
      <c r="E3272" s="92">
        <v>1.0</v>
      </c>
      <c r="F3272" s="92">
        <v>0.969721861005363</v>
      </c>
      <c r="G3272" s="92">
        <v>0.51225</v>
      </c>
      <c r="H3272" s="92">
        <v>0.1</v>
      </c>
      <c r="I3272" s="93">
        <v>100.0</v>
      </c>
      <c r="J3272" s="90"/>
      <c r="K3272" s="90"/>
      <c r="L3272" s="90"/>
      <c r="M3272" s="90"/>
      <c r="N3272" s="90"/>
      <c r="O3272" s="90"/>
      <c r="P3272" s="90"/>
      <c r="Q3272" s="90"/>
      <c r="R3272" s="90"/>
    </row>
    <row r="3273">
      <c r="A3273" s="89" t="s">
        <v>3362</v>
      </c>
      <c r="B3273" s="90">
        <v>400.0</v>
      </c>
      <c r="C3273" s="90">
        <v>10245.0</v>
      </c>
      <c r="D3273" s="90" t="s">
        <v>85</v>
      </c>
      <c r="E3273" s="92">
        <v>1.0</v>
      </c>
      <c r="F3273" s="92">
        <v>0.969721861005363</v>
      </c>
      <c r="G3273" s="92">
        <v>0.51225</v>
      </c>
      <c r="H3273" s="92">
        <v>0.1</v>
      </c>
      <c r="I3273" s="93">
        <v>100.0</v>
      </c>
      <c r="J3273" s="90"/>
      <c r="K3273" s="90"/>
      <c r="L3273" s="90"/>
      <c r="M3273" s="90"/>
      <c r="N3273" s="90"/>
      <c r="O3273" s="90"/>
      <c r="P3273" s="90"/>
      <c r="Q3273" s="90"/>
      <c r="R3273" s="90"/>
    </row>
    <row r="3274">
      <c r="A3274" s="89" t="s">
        <v>3363</v>
      </c>
      <c r="B3274" s="90">
        <v>400.0</v>
      </c>
      <c r="C3274" s="90">
        <v>10212.0</v>
      </c>
      <c r="D3274" s="90" t="s">
        <v>85</v>
      </c>
      <c r="E3274" s="92">
        <v>0.999999999999999</v>
      </c>
      <c r="F3274" s="92">
        <v>0.968696533124497</v>
      </c>
      <c r="G3274" s="92">
        <v>0.5106</v>
      </c>
      <c r="H3274" s="92">
        <v>0.1</v>
      </c>
      <c r="I3274" s="93">
        <v>100.0</v>
      </c>
      <c r="J3274" s="90"/>
      <c r="K3274" s="90"/>
      <c r="L3274" s="90"/>
      <c r="M3274" s="90"/>
      <c r="N3274" s="90"/>
      <c r="O3274" s="90"/>
      <c r="P3274" s="90"/>
      <c r="Q3274" s="90"/>
      <c r="R3274" s="90"/>
    </row>
    <row r="3275">
      <c r="A3275" s="89" t="s">
        <v>3364</v>
      </c>
      <c r="B3275" s="90">
        <v>400.0</v>
      </c>
      <c r="C3275" s="90">
        <v>10212.0</v>
      </c>
      <c r="D3275" s="90" t="s">
        <v>85</v>
      </c>
      <c r="E3275" s="92">
        <v>0.999999999999999</v>
      </c>
      <c r="F3275" s="92">
        <v>0.968696533124497</v>
      </c>
      <c r="G3275" s="92">
        <v>0.5106</v>
      </c>
      <c r="H3275" s="92">
        <v>0.1</v>
      </c>
      <c r="I3275" s="93">
        <v>100.0</v>
      </c>
      <c r="J3275" s="90"/>
      <c r="K3275" s="90"/>
      <c r="L3275" s="90"/>
      <c r="M3275" s="90"/>
      <c r="N3275" s="90"/>
      <c r="O3275" s="90"/>
      <c r="P3275" s="90"/>
      <c r="Q3275" s="90"/>
      <c r="R3275" s="90"/>
    </row>
    <row r="3276">
      <c r="A3276" s="89" t="s">
        <v>3365</v>
      </c>
      <c r="B3276" s="90">
        <v>400.0</v>
      </c>
      <c r="C3276" s="90">
        <v>9954.0</v>
      </c>
      <c r="D3276" s="90" t="s">
        <v>85</v>
      </c>
      <c r="E3276" s="92">
        <v>1.0</v>
      </c>
      <c r="F3276" s="92">
        <v>0.966020927508263</v>
      </c>
      <c r="G3276" s="92">
        <v>0.497725</v>
      </c>
      <c r="H3276" s="92">
        <v>0.1</v>
      </c>
      <c r="I3276" s="93">
        <v>100.0</v>
      </c>
      <c r="J3276" s="90"/>
      <c r="K3276" s="90"/>
      <c r="L3276" s="90"/>
      <c r="M3276" s="90"/>
      <c r="N3276" s="90"/>
      <c r="O3276" s="90"/>
      <c r="P3276" s="90"/>
      <c r="Q3276" s="90"/>
      <c r="R3276" s="90"/>
    </row>
    <row r="3277">
      <c r="A3277" s="89" t="s">
        <v>3366</v>
      </c>
      <c r="B3277" s="90">
        <v>400.0</v>
      </c>
      <c r="C3277" s="90">
        <v>9954.0</v>
      </c>
      <c r="D3277" s="90" t="s">
        <v>85</v>
      </c>
      <c r="E3277" s="92">
        <v>1.0</v>
      </c>
      <c r="F3277" s="92">
        <v>0.966020927508263</v>
      </c>
      <c r="G3277" s="92">
        <v>0.497725</v>
      </c>
      <c r="H3277" s="92">
        <v>0.1</v>
      </c>
      <c r="I3277" s="93">
        <v>100.0</v>
      </c>
      <c r="J3277" s="90"/>
      <c r="K3277" s="90"/>
      <c r="L3277" s="90"/>
      <c r="M3277" s="90"/>
      <c r="N3277" s="90"/>
      <c r="O3277" s="90"/>
      <c r="P3277" s="90"/>
      <c r="Q3277" s="90"/>
      <c r="R3277" s="90"/>
    </row>
    <row r="3278">
      <c r="A3278" s="89" t="s">
        <v>3367</v>
      </c>
      <c r="B3278" s="90">
        <v>400.0</v>
      </c>
      <c r="C3278" s="90">
        <v>10055.0</v>
      </c>
      <c r="D3278" s="90" t="s">
        <v>85</v>
      </c>
      <c r="E3278" s="92">
        <v>1.0</v>
      </c>
      <c r="F3278" s="92">
        <v>0.970160415349782</v>
      </c>
      <c r="G3278" s="92">
        <v>0.502775</v>
      </c>
      <c r="H3278" s="92">
        <v>0.1</v>
      </c>
      <c r="I3278" s="93">
        <v>100.0</v>
      </c>
      <c r="J3278" s="90"/>
      <c r="K3278" s="90"/>
      <c r="L3278" s="90"/>
      <c r="M3278" s="90"/>
      <c r="N3278" s="90"/>
      <c r="O3278" s="90"/>
      <c r="P3278" s="90"/>
      <c r="Q3278" s="90"/>
      <c r="R3278" s="90"/>
    </row>
    <row r="3279">
      <c r="A3279" s="89" t="s">
        <v>3368</v>
      </c>
      <c r="B3279" s="90">
        <v>400.0</v>
      </c>
      <c r="C3279" s="90">
        <v>10055.0</v>
      </c>
      <c r="D3279" s="90" t="s">
        <v>85</v>
      </c>
      <c r="E3279" s="92">
        <v>1.0</v>
      </c>
      <c r="F3279" s="92">
        <v>0.970160415349782</v>
      </c>
      <c r="G3279" s="92">
        <v>0.502775</v>
      </c>
      <c r="H3279" s="92">
        <v>0.1</v>
      </c>
      <c r="I3279" s="93">
        <v>100.0</v>
      </c>
      <c r="J3279" s="90"/>
      <c r="K3279" s="90"/>
      <c r="L3279" s="90"/>
      <c r="M3279" s="90"/>
      <c r="N3279" s="90"/>
      <c r="O3279" s="90"/>
      <c r="P3279" s="90"/>
      <c r="Q3279" s="90"/>
      <c r="R3279" s="90"/>
    </row>
    <row r="3280">
      <c r="A3280" s="89" t="s">
        <v>3369</v>
      </c>
      <c r="B3280" s="90">
        <v>400.0</v>
      </c>
      <c r="C3280" s="90">
        <v>10442.0</v>
      </c>
      <c r="D3280" s="90" t="s">
        <v>85</v>
      </c>
      <c r="E3280" s="92">
        <v>1.0</v>
      </c>
      <c r="F3280" s="92">
        <v>0.97159792157463</v>
      </c>
      <c r="G3280" s="92">
        <v>0.5221</v>
      </c>
      <c r="H3280" s="92">
        <v>0.1</v>
      </c>
      <c r="I3280" s="93">
        <v>100.0</v>
      </c>
      <c r="J3280" s="90"/>
      <c r="K3280" s="90"/>
      <c r="L3280" s="90"/>
      <c r="M3280" s="90"/>
      <c r="N3280" s="90"/>
      <c r="O3280" s="90"/>
      <c r="P3280" s="90"/>
      <c r="Q3280" s="90"/>
      <c r="R3280" s="90"/>
    </row>
    <row r="3281">
      <c r="A3281" s="89" t="s">
        <v>3370</v>
      </c>
      <c r="B3281" s="90">
        <v>400.0</v>
      </c>
      <c r="C3281" s="90">
        <v>10442.0</v>
      </c>
      <c r="D3281" s="90" t="s">
        <v>85</v>
      </c>
      <c r="E3281" s="92">
        <v>1.0</v>
      </c>
      <c r="F3281" s="92">
        <v>0.97159792157463</v>
      </c>
      <c r="G3281" s="92">
        <v>0.5221</v>
      </c>
      <c r="H3281" s="92">
        <v>0.1</v>
      </c>
      <c r="I3281" s="93">
        <v>100.0</v>
      </c>
      <c r="J3281" s="90"/>
      <c r="K3281" s="90"/>
      <c r="L3281" s="90"/>
      <c r="M3281" s="90"/>
      <c r="N3281" s="90"/>
      <c r="O3281" s="90"/>
      <c r="P3281" s="90"/>
      <c r="Q3281" s="90"/>
      <c r="R3281" s="90"/>
    </row>
    <row r="3282">
      <c r="A3282" s="89" t="s">
        <v>3371</v>
      </c>
      <c r="B3282" s="90">
        <v>400.0</v>
      </c>
      <c r="C3282" s="90">
        <v>9945.0</v>
      </c>
      <c r="D3282" s="90" t="s">
        <v>85</v>
      </c>
      <c r="E3282" s="92">
        <v>1.0</v>
      </c>
      <c r="F3282" s="92">
        <v>0.966694326866153</v>
      </c>
      <c r="G3282" s="92">
        <v>0.49725</v>
      </c>
      <c r="H3282" s="92">
        <v>0.1</v>
      </c>
      <c r="I3282" s="93">
        <v>100.0</v>
      </c>
      <c r="J3282" s="90"/>
      <c r="K3282" s="90"/>
      <c r="L3282" s="90"/>
      <c r="M3282" s="90"/>
      <c r="N3282" s="90"/>
      <c r="O3282" s="90"/>
      <c r="P3282" s="90"/>
      <c r="Q3282" s="90"/>
      <c r="R3282" s="90"/>
    </row>
    <row r="3283">
      <c r="A3283" s="89" t="s">
        <v>3372</v>
      </c>
      <c r="B3283" s="90">
        <v>400.0</v>
      </c>
      <c r="C3283" s="90">
        <v>9945.0</v>
      </c>
      <c r="D3283" s="90" t="s">
        <v>85</v>
      </c>
      <c r="E3283" s="92">
        <v>1.0</v>
      </c>
      <c r="F3283" s="92">
        <v>0.966694326866153</v>
      </c>
      <c r="G3283" s="92">
        <v>0.49725</v>
      </c>
      <c r="H3283" s="92">
        <v>0.1</v>
      </c>
      <c r="I3283" s="93">
        <v>100.0</v>
      </c>
      <c r="J3283" s="90"/>
      <c r="K3283" s="90"/>
      <c r="L3283" s="90"/>
      <c r="M3283" s="90"/>
      <c r="N3283" s="90"/>
      <c r="O3283" s="90"/>
      <c r="P3283" s="90"/>
      <c r="Q3283" s="90"/>
      <c r="R3283" s="90"/>
    </row>
    <row r="3284">
      <c r="A3284" s="89" t="s">
        <v>3373</v>
      </c>
      <c r="B3284" s="90">
        <v>400.0</v>
      </c>
      <c r="C3284" s="90">
        <v>9767.0</v>
      </c>
      <c r="D3284" s="90" t="s">
        <v>85</v>
      </c>
      <c r="E3284" s="92">
        <v>0.999999999999999</v>
      </c>
      <c r="F3284" s="92">
        <v>0.966707229082752</v>
      </c>
      <c r="G3284" s="92">
        <v>0.488375</v>
      </c>
      <c r="H3284" s="92">
        <v>0.1</v>
      </c>
      <c r="I3284" s="93">
        <v>100.0</v>
      </c>
      <c r="J3284" s="90"/>
      <c r="K3284" s="90"/>
      <c r="L3284" s="90"/>
      <c r="M3284" s="90"/>
      <c r="N3284" s="90"/>
      <c r="O3284" s="90"/>
      <c r="P3284" s="90"/>
      <c r="Q3284" s="90"/>
      <c r="R3284" s="90"/>
    </row>
    <row r="3285">
      <c r="A3285" s="89" t="s">
        <v>3374</v>
      </c>
      <c r="B3285" s="90">
        <v>400.0</v>
      </c>
      <c r="C3285" s="90">
        <v>9767.0</v>
      </c>
      <c r="D3285" s="90" t="s">
        <v>85</v>
      </c>
      <c r="E3285" s="92">
        <v>0.999999999999999</v>
      </c>
      <c r="F3285" s="92">
        <v>0.966707229082752</v>
      </c>
      <c r="G3285" s="92">
        <v>0.488375</v>
      </c>
      <c r="H3285" s="92">
        <v>0.1</v>
      </c>
      <c r="I3285" s="93">
        <v>100.0</v>
      </c>
      <c r="J3285" s="90"/>
      <c r="K3285" s="90"/>
      <c r="L3285" s="90"/>
      <c r="M3285" s="90"/>
      <c r="N3285" s="90"/>
      <c r="O3285" s="90"/>
      <c r="P3285" s="90"/>
      <c r="Q3285" s="90"/>
      <c r="R3285" s="90"/>
    </row>
    <row r="3286">
      <c r="A3286" s="89" t="s">
        <v>3375</v>
      </c>
      <c r="B3286" s="90">
        <v>400.0</v>
      </c>
      <c r="C3286" s="90">
        <v>10375.0</v>
      </c>
      <c r="D3286" s="90" t="s">
        <v>85</v>
      </c>
      <c r="E3286" s="92">
        <v>1.0</v>
      </c>
      <c r="F3286" s="92">
        <v>0.966777097516899</v>
      </c>
      <c r="G3286" s="92">
        <v>0.518775</v>
      </c>
      <c r="H3286" s="92">
        <v>0.1</v>
      </c>
      <c r="I3286" s="93">
        <v>100.0</v>
      </c>
      <c r="J3286" s="90"/>
      <c r="K3286" s="90"/>
      <c r="L3286" s="90"/>
      <c r="M3286" s="90"/>
      <c r="N3286" s="90"/>
      <c r="O3286" s="90"/>
      <c r="P3286" s="90"/>
      <c r="Q3286" s="90"/>
      <c r="R3286" s="90"/>
    </row>
    <row r="3287">
      <c r="A3287" s="89" t="s">
        <v>3376</v>
      </c>
      <c r="B3287" s="90">
        <v>400.0</v>
      </c>
      <c r="C3287" s="90">
        <v>10375.0</v>
      </c>
      <c r="D3287" s="90" t="s">
        <v>85</v>
      </c>
      <c r="E3287" s="92">
        <v>1.0</v>
      </c>
      <c r="F3287" s="92">
        <v>0.966777097516899</v>
      </c>
      <c r="G3287" s="92">
        <v>0.518775</v>
      </c>
      <c r="H3287" s="92">
        <v>0.1</v>
      </c>
      <c r="I3287" s="93">
        <v>100.0</v>
      </c>
      <c r="J3287" s="90"/>
      <c r="K3287" s="90"/>
      <c r="L3287" s="90"/>
      <c r="M3287" s="90"/>
      <c r="N3287" s="90"/>
      <c r="O3287" s="90"/>
      <c r="P3287" s="90"/>
      <c r="Q3287" s="90"/>
      <c r="R3287" s="90"/>
    </row>
    <row r="3288">
      <c r="A3288" s="89" t="s">
        <v>3377</v>
      </c>
      <c r="B3288" s="90">
        <v>400.0</v>
      </c>
      <c r="C3288" s="90">
        <v>10255.0</v>
      </c>
      <c r="D3288" s="90" t="s">
        <v>85</v>
      </c>
      <c r="E3288" s="92">
        <v>1.0</v>
      </c>
      <c r="F3288" s="92">
        <v>0.968917504358231</v>
      </c>
      <c r="G3288" s="92">
        <v>0.512775</v>
      </c>
      <c r="H3288" s="92">
        <v>0.1</v>
      </c>
      <c r="I3288" s="93">
        <v>100.0</v>
      </c>
      <c r="J3288" s="90"/>
      <c r="K3288" s="90"/>
      <c r="L3288" s="90"/>
      <c r="M3288" s="90"/>
      <c r="N3288" s="90"/>
      <c r="O3288" s="90"/>
      <c r="P3288" s="90"/>
      <c r="Q3288" s="90"/>
      <c r="R3288" s="90"/>
    </row>
    <row r="3289">
      <c r="A3289" s="89" t="s">
        <v>3378</v>
      </c>
      <c r="B3289" s="90">
        <v>400.0</v>
      </c>
      <c r="C3289" s="90">
        <v>10255.0</v>
      </c>
      <c r="D3289" s="90" t="s">
        <v>85</v>
      </c>
      <c r="E3289" s="92">
        <v>1.0</v>
      </c>
      <c r="F3289" s="92">
        <v>0.968917504358231</v>
      </c>
      <c r="G3289" s="92">
        <v>0.512775</v>
      </c>
      <c r="H3289" s="92">
        <v>0.1</v>
      </c>
      <c r="I3289" s="93">
        <v>100.0</v>
      </c>
      <c r="J3289" s="90"/>
      <c r="K3289" s="90"/>
      <c r="L3289" s="90"/>
      <c r="M3289" s="90"/>
      <c r="N3289" s="90"/>
      <c r="O3289" s="90"/>
      <c r="P3289" s="90"/>
      <c r="Q3289" s="90"/>
      <c r="R3289" s="90"/>
    </row>
    <row r="3290">
      <c r="A3290" s="89" t="s">
        <v>1011</v>
      </c>
      <c r="B3290" s="90">
        <v>400.0</v>
      </c>
      <c r="C3290" s="90">
        <v>9787.0</v>
      </c>
      <c r="D3290" s="90" t="s">
        <v>85</v>
      </c>
      <c r="E3290" s="92">
        <v>1.0</v>
      </c>
      <c r="F3290" s="92">
        <v>0.969558728295196</v>
      </c>
      <c r="G3290" s="92">
        <v>0.489375</v>
      </c>
      <c r="H3290" s="92">
        <v>0.1</v>
      </c>
      <c r="I3290" s="93">
        <v>100.0</v>
      </c>
      <c r="J3290" s="90"/>
      <c r="K3290" s="90"/>
      <c r="L3290" s="90"/>
      <c r="M3290" s="90"/>
      <c r="N3290" s="90"/>
      <c r="O3290" s="90"/>
      <c r="P3290" s="90"/>
      <c r="Q3290" s="90"/>
      <c r="R3290" s="90"/>
    </row>
    <row r="3291">
      <c r="A3291" s="89" t="s">
        <v>1018</v>
      </c>
      <c r="B3291" s="90">
        <v>400.0</v>
      </c>
      <c r="C3291" s="90">
        <v>9787.0</v>
      </c>
      <c r="D3291" s="90" t="s">
        <v>85</v>
      </c>
      <c r="E3291" s="92">
        <v>1.0</v>
      </c>
      <c r="F3291" s="92">
        <v>0.969558728295196</v>
      </c>
      <c r="G3291" s="92">
        <v>0.489375</v>
      </c>
      <c r="H3291" s="92">
        <v>0.1</v>
      </c>
      <c r="I3291" s="93">
        <v>100.0</v>
      </c>
      <c r="J3291" s="90"/>
      <c r="K3291" s="90"/>
      <c r="L3291" s="90"/>
      <c r="M3291" s="90"/>
      <c r="N3291" s="90"/>
      <c r="O3291" s="90"/>
      <c r="P3291" s="90"/>
      <c r="Q3291" s="90"/>
      <c r="R3291" s="90"/>
    </row>
    <row r="3292">
      <c r="A3292" s="89" t="s">
        <v>3379</v>
      </c>
      <c r="B3292" s="90">
        <v>400.0</v>
      </c>
      <c r="C3292" s="90">
        <v>9722.0</v>
      </c>
      <c r="D3292" s="90" t="s">
        <v>85</v>
      </c>
      <c r="E3292" s="92">
        <v>1.0</v>
      </c>
      <c r="F3292" s="92">
        <v>0.967346230207244</v>
      </c>
      <c r="G3292" s="92">
        <v>0.486125</v>
      </c>
      <c r="H3292" s="92">
        <v>0.1</v>
      </c>
      <c r="I3292" s="93">
        <v>100.0</v>
      </c>
      <c r="J3292" s="90"/>
      <c r="K3292" s="90"/>
      <c r="L3292" s="90"/>
      <c r="M3292" s="90"/>
      <c r="N3292" s="90"/>
      <c r="O3292" s="90"/>
      <c r="P3292" s="90"/>
      <c r="Q3292" s="90"/>
      <c r="R3292" s="90"/>
    </row>
    <row r="3293">
      <c r="A3293" s="89" t="s">
        <v>3380</v>
      </c>
      <c r="B3293" s="90">
        <v>400.0</v>
      </c>
      <c r="C3293" s="90">
        <v>9722.0</v>
      </c>
      <c r="D3293" s="90" t="s">
        <v>85</v>
      </c>
      <c r="E3293" s="92">
        <v>1.0</v>
      </c>
      <c r="F3293" s="92">
        <v>0.967346230207244</v>
      </c>
      <c r="G3293" s="92">
        <v>0.486125</v>
      </c>
      <c r="H3293" s="92">
        <v>0.1</v>
      </c>
      <c r="I3293" s="93">
        <v>100.0</v>
      </c>
      <c r="J3293" s="90"/>
      <c r="K3293" s="90"/>
      <c r="L3293" s="90"/>
      <c r="M3293" s="90"/>
      <c r="N3293" s="90"/>
      <c r="O3293" s="90"/>
      <c r="P3293" s="90"/>
      <c r="Q3293" s="90"/>
      <c r="R3293" s="90"/>
    </row>
    <row r="3294">
      <c r="A3294" s="89" t="s">
        <v>3381</v>
      </c>
      <c r="B3294" s="90">
        <v>400.0</v>
      </c>
      <c r="C3294" s="90">
        <v>10109.0</v>
      </c>
      <c r="D3294" s="90" t="s">
        <v>85</v>
      </c>
      <c r="E3294" s="92">
        <v>0.999999999999999</v>
      </c>
      <c r="F3294" s="92">
        <v>0.969541841859535</v>
      </c>
      <c r="G3294" s="92">
        <v>0.50545</v>
      </c>
      <c r="H3294" s="92">
        <v>0.1</v>
      </c>
      <c r="I3294" s="93">
        <v>100.0</v>
      </c>
      <c r="J3294" s="90"/>
      <c r="K3294" s="90"/>
      <c r="L3294" s="90"/>
      <c r="M3294" s="90"/>
      <c r="N3294" s="90"/>
      <c r="O3294" s="90"/>
      <c r="P3294" s="90"/>
      <c r="Q3294" s="90"/>
      <c r="R3294" s="90"/>
    </row>
    <row r="3295">
      <c r="A3295" s="89" t="s">
        <v>3382</v>
      </c>
      <c r="B3295" s="90">
        <v>400.0</v>
      </c>
      <c r="C3295" s="90">
        <v>10109.0</v>
      </c>
      <c r="D3295" s="90" t="s">
        <v>85</v>
      </c>
      <c r="E3295" s="92">
        <v>0.999999999999999</v>
      </c>
      <c r="F3295" s="92">
        <v>0.969541841859535</v>
      </c>
      <c r="G3295" s="92">
        <v>0.50545</v>
      </c>
      <c r="H3295" s="92">
        <v>0.1</v>
      </c>
      <c r="I3295" s="93">
        <v>100.0</v>
      </c>
      <c r="J3295" s="90"/>
      <c r="K3295" s="90"/>
      <c r="L3295" s="90"/>
      <c r="M3295" s="90"/>
      <c r="N3295" s="90"/>
      <c r="O3295" s="90"/>
      <c r="P3295" s="90"/>
      <c r="Q3295" s="90"/>
      <c r="R3295" s="90"/>
    </row>
    <row r="3296">
      <c r="A3296" s="89" t="s">
        <v>3383</v>
      </c>
      <c r="B3296" s="90">
        <v>400.0</v>
      </c>
      <c r="C3296" s="90">
        <v>10345.0</v>
      </c>
      <c r="D3296" s="90" t="s">
        <v>85</v>
      </c>
      <c r="E3296" s="92">
        <v>0.999999999999999</v>
      </c>
      <c r="F3296" s="92">
        <v>0.971643395339266</v>
      </c>
      <c r="G3296" s="92">
        <v>0.517275</v>
      </c>
      <c r="H3296" s="92">
        <v>0.1</v>
      </c>
      <c r="I3296" s="93">
        <v>100.0</v>
      </c>
      <c r="J3296" s="90"/>
      <c r="K3296" s="90"/>
      <c r="L3296" s="90"/>
      <c r="M3296" s="90"/>
      <c r="N3296" s="90"/>
      <c r="O3296" s="90"/>
      <c r="P3296" s="90"/>
      <c r="Q3296" s="90"/>
      <c r="R3296" s="90"/>
    </row>
    <row r="3297">
      <c r="A3297" s="89" t="s">
        <v>3384</v>
      </c>
      <c r="B3297" s="90">
        <v>400.0</v>
      </c>
      <c r="C3297" s="90">
        <v>10345.0</v>
      </c>
      <c r="D3297" s="90" t="s">
        <v>85</v>
      </c>
      <c r="E3297" s="92">
        <v>0.999999999999999</v>
      </c>
      <c r="F3297" s="92">
        <v>0.971643395339266</v>
      </c>
      <c r="G3297" s="92">
        <v>0.517275</v>
      </c>
      <c r="H3297" s="92">
        <v>0.1</v>
      </c>
      <c r="I3297" s="93">
        <v>100.0</v>
      </c>
      <c r="J3297" s="90"/>
      <c r="K3297" s="90"/>
      <c r="L3297" s="90"/>
      <c r="M3297" s="90"/>
      <c r="N3297" s="90"/>
      <c r="O3297" s="90"/>
      <c r="P3297" s="90"/>
      <c r="Q3297" s="90"/>
      <c r="R3297" s="90"/>
    </row>
    <row r="3298">
      <c r="A3298" s="89" t="s">
        <v>3385</v>
      </c>
      <c r="B3298" s="90">
        <v>400.0</v>
      </c>
      <c r="C3298" s="90">
        <v>10433.0</v>
      </c>
      <c r="D3298" s="90" t="s">
        <v>85</v>
      </c>
      <c r="E3298" s="92">
        <v>0.999999999999998</v>
      </c>
      <c r="F3298" s="92">
        <v>0.973685148194554</v>
      </c>
      <c r="G3298" s="92">
        <v>0.521675</v>
      </c>
      <c r="H3298" s="92">
        <v>0.1</v>
      </c>
      <c r="I3298" s="93">
        <v>100.0</v>
      </c>
      <c r="J3298" s="90"/>
      <c r="K3298" s="90"/>
      <c r="L3298" s="90"/>
      <c r="M3298" s="90"/>
      <c r="N3298" s="90"/>
      <c r="O3298" s="90"/>
      <c r="P3298" s="90"/>
      <c r="Q3298" s="90"/>
      <c r="R3298" s="90"/>
    </row>
    <row r="3299">
      <c r="A3299" s="89" t="s">
        <v>3386</v>
      </c>
      <c r="B3299" s="90">
        <v>400.0</v>
      </c>
      <c r="C3299" s="90">
        <v>10433.0</v>
      </c>
      <c r="D3299" s="90" t="s">
        <v>85</v>
      </c>
      <c r="E3299" s="92">
        <v>0.999999999999998</v>
      </c>
      <c r="F3299" s="92">
        <v>0.973685148194554</v>
      </c>
      <c r="G3299" s="92">
        <v>0.521675</v>
      </c>
      <c r="H3299" s="92">
        <v>0.1</v>
      </c>
      <c r="I3299" s="93">
        <v>100.0</v>
      </c>
      <c r="J3299" s="90"/>
      <c r="K3299" s="90"/>
      <c r="L3299" s="90"/>
      <c r="M3299" s="90"/>
      <c r="N3299" s="90"/>
      <c r="O3299" s="90"/>
      <c r="P3299" s="90"/>
      <c r="Q3299" s="90"/>
      <c r="R3299" s="90"/>
    </row>
    <row r="3300">
      <c r="A3300" s="89" t="s">
        <v>3387</v>
      </c>
      <c r="B3300" s="90">
        <v>400.0</v>
      </c>
      <c r="C3300" s="90">
        <v>9969.0</v>
      </c>
      <c r="D3300" s="90" t="s">
        <v>85</v>
      </c>
      <c r="E3300" s="92">
        <v>1.0</v>
      </c>
      <c r="F3300" s="92">
        <v>0.970384187937212</v>
      </c>
      <c r="G3300" s="92">
        <v>0.498475</v>
      </c>
      <c r="H3300" s="92">
        <v>0.1</v>
      </c>
      <c r="I3300" s="93">
        <v>100.0</v>
      </c>
      <c r="J3300" s="90"/>
      <c r="K3300" s="90"/>
      <c r="L3300" s="90"/>
      <c r="M3300" s="90"/>
      <c r="N3300" s="90"/>
      <c r="O3300" s="90"/>
      <c r="P3300" s="90"/>
      <c r="Q3300" s="90"/>
      <c r="R3300" s="90"/>
    </row>
    <row r="3301">
      <c r="A3301" s="89" t="s">
        <v>3388</v>
      </c>
      <c r="B3301" s="90">
        <v>400.0</v>
      </c>
      <c r="C3301" s="90">
        <v>9969.0</v>
      </c>
      <c r="D3301" s="90" t="s">
        <v>85</v>
      </c>
      <c r="E3301" s="92">
        <v>1.0</v>
      </c>
      <c r="F3301" s="92">
        <v>0.970384187937212</v>
      </c>
      <c r="G3301" s="92">
        <v>0.498475</v>
      </c>
      <c r="H3301" s="92">
        <v>0.1</v>
      </c>
      <c r="I3301" s="93">
        <v>100.0</v>
      </c>
      <c r="J3301" s="90"/>
      <c r="K3301" s="90"/>
      <c r="L3301" s="90"/>
      <c r="M3301" s="90"/>
      <c r="N3301" s="90"/>
      <c r="O3301" s="90"/>
      <c r="P3301" s="90"/>
      <c r="Q3301" s="90"/>
      <c r="R3301" s="90"/>
    </row>
    <row r="3302">
      <c r="A3302" s="89" t="s">
        <v>3389</v>
      </c>
      <c r="B3302" s="90">
        <v>400.0</v>
      </c>
      <c r="C3302" s="90">
        <v>10216.0</v>
      </c>
      <c r="D3302" s="90" t="s">
        <v>85</v>
      </c>
      <c r="E3302" s="92">
        <v>1.0</v>
      </c>
      <c r="F3302" s="92">
        <v>0.96851636092604</v>
      </c>
      <c r="G3302" s="92">
        <v>0.5108</v>
      </c>
      <c r="H3302" s="92">
        <v>0.1</v>
      </c>
      <c r="I3302" s="93">
        <v>100.0</v>
      </c>
      <c r="J3302" s="90"/>
      <c r="K3302" s="90"/>
      <c r="L3302" s="90"/>
      <c r="M3302" s="90"/>
      <c r="N3302" s="90"/>
      <c r="O3302" s="90"/>
      <c r="P3302" s="90"/>
      <c r="Q3302" s="90"/>
      <c r="R3302" s="90"/>
    </row>
    <row r="3303">
      <c r="A3303" s="89" t="s">
        <v>3390</v>
      </c>
      <c r="B3303" s="90">
        <v>400.0</v>
      </c>
      <c r="C3303" s="90">
        <v>10216.0</v>
      </c>
      <c r="D3303" s="90" t="s">
        <v>85</v>
      </c>
      <c r="E3303" s="92">
        <v>1.0</v>
      </c>
      <c r="F3303" s="92">
        <v>0.96851636092604</v>
      </c>
      <c r="G3303" s="92">
        <v>0.5108</v>
      </c>
      <c r="H3303" s="92">
        <v>0.1</v>
      </c>
      <c r="I3303" s="93">
        <v>100.0</v>
      </c>
      <c r="J3303" s="90"/>
      <c r="K3303" s="90"/>
      <c r="L3303" s="90"/>
      <c r="M3303" s="90"/>
      <c r="N3303" s="90"/>
      <c r="O3303" s="90"/>
      <c r="P3303" s="90"/>
      <c r="Q3303" s="90"/>
      <c r="R3303" s="90"/>
    </row>
    <row r="3304">
      <c r="A3304" s="89" t="s">
        <v>3391</v>
      </c>
      <c r="B3304" s="90">
        <v>400.0</v>
      </c>
      <c r="C3304" s="90">
        <v>10015.0</v>
      </c>
      <c r="D3304" s="90" t="s">
        <v>85</v>
      </c>
      <c r="E3304" s="92">
        <v>1.0</v>
      </c>
      <c r="F3304" s="92">
        <v>0.967370020769526</v>
      </c>
      <c r="G3304" s="92">
        <v>0.500775</v>
      </c>
      <c r="H3304" s="92">
        <v>0.1</v>
      </c>
      <c r="I3304" s="93">
        <v>100.0</v>
      </c>
      <c r="J3304" s="90"/>
      <c r="K3304" s="90"/>
      <c r="L3304" s="90"/>
      <c r="M3304" s="90"/>
      <c r="N3304" s="90"/>
      <c r="O3304" s="90"/>
      <c r="P3304" s="90"/>
      <c r="Q3304" s="90"/>
      <c r="R3304" s="90"/>
    </row>
    <row r="3305">
      <c r="A3305" s="89" t="s">
        <v>3392</v>
      </c>
      <c r="B3305" s="90">
        <v>400.0</v>
      </c>
      <c r="C3305" s="90">
        <v>10015.0</v>
      </c>
      <c r="D3305" s="90" t="s">
        <v>85</v>
      </c>
      <c r="E3305" s="92">
        <v>1.0</v>
      </c>
      <c r="F3305" s="92">
        <v>0.967370020769526</v>
      </c>
      <c r="G3305" s="92">
        <v>0.500775</v>
      </c>
      <c r="H3305" s="92">
        <v>0.1</v>
      </c>
      <c r="I3305" s="93">
        <v>100.0</v>
      </c>
      <c r="J3305" s="90"/>
      <c r="K3305" s="90"/>
      <c r="L3305" s="90"/>
      <c r="M3305" s="90"/>
      <c r="N3305" s="90"/>
      <c r="O3305" s="90"/>
      <c r="P3305" s="90"/>
      <c r="Q3305" s="90"/>
      <c r="R3305" s="90"/>
    </row>
    <row r="3306">
      <c r="A3306" s="89" t="s">
        <v>3393</v>
      </c>
      <c r="B3306" s="90">
        <v>400.0</v>
      </c>
      <c r="C3306" s="90">
        <v>10429.0</v>
      </c>
      <c r="D3306" s="90" t="s">
        <v>85</v>
      </c>
      <c r="E3306" s="92">
        <v>1.0</v>
      </c>
      <c r="F3306" s="92">
        <v>0.970779047271648</v>
      </c>
      <c r="G3306" s="92">
        <v>0.52145</v>
      </c>
      <c r="H3306" s="92">
        <v>0.1</v>
      </c>
      <c r="I3306" s="93">
        <v>100.0</v>
      </c>
      <c r="J3306" s="90"/>
      <c r="K3306" s="90"/>
      <c r="L3306" s="90"/>
      <c r="M3306" s="90"/>
      <c r="N3306" s="90"/>
      <c r="O3306" s="90"/>
      <c r="P3306" s="90"/>
      <c r="Q3306" s="90"/>
      <c r="R3306" s="90"/>
    </row>
    <row r="3307">
      <c r="A3307" s="89" t="s">
        <v>3394</v>
      </c>
      <c r="B3307" s="90">
        <v>400.0</v>
      </c>
      <c r="C3307" s="90">
        <v>10429.0</v>
      </c>
      <c r="D3307" s="90" t="s">
        <v>85</v>
      </c>
      <c r="E3307" s="92">
        <v>1.0</v>
      </c>
      <c r="F3307" s="92">
        <v>0.970779047271648</v>
      </c>
      <c r="G3307" s="92">
        <v>0.52145</v>
      </c>
      <c r="H3307" s="92">
        <v>0.1</v>
      </c>
      <c r="I3307" s="93">
        <v>100.0</v>
      </c>
      <c r="J3307" s="90"/>
      <c r="K3307" s="90"/>
      <c r="L3307" s="90"/>
      <c r="M3307" s="90"/>
      <c r="N3307" s="90"/>
      <c r="O3307" s="90"/>
      <c r="P3307" s="90"/>
      <c r="Q3307" s="90"/>
      <c r="R3307" s="90"/>
    </row>
    <row r="3308">
      <c r="A3308" s="89" t="s">
        <v>3395</v>
      </c>
      <c r="B3308" s="90">
        <v>400.0</v>
      </c>
      <c r="C3308" s="90">
        <v>10331.0</v>
      </c>
      <c r="D3308" s="90" t="s">
        <v>85</v>
      </c>
      <c r="E3308" s="92">
        <v>1.0</v>
      </c>
      <c r="F3308" s="92">
        <v>0.966613302024377</v>
      </c>
      <c r="G3308" s="92">
        <v>0.51655</v>
      </c>
      <c r="H3308" s="92">
        <v>0.1</v>
      </c>
      <c r="I3308" s="93">
        <v>100.0</v>
      </c>
      <c r="J3308" s="90"/>
      <c r="K3308" s="90"/>
      <c r="L3308" s="90"/>
      <c r="M3308" s="90"/>
      <c r="N3308" s="90"/>
      <c r="O3308" s="90"/>
      <c r="P3308" s="90"/>
      <c r="Q3308" s="90"/>
      <c r="R3308" s="90"/>
    </row>
    <row r="3309">
      <c r="A3309" s="89" t="s">
        <v>3396</v>
      </c>
      <c r="B3309" s="90">
        <v>400.0</v>
      </c>
      <c r="C3309" s="90">
        <v>10331.0</v>
      </c>
      <c r="D3309" s="90" t="s">
        <v>85</v>
      </c>
      <c r="E3309" s="92">
        <v>1.0</v>
      </c>
      <c r="F3309" s="92">
        <v>0.966613302024377</v>
      </c>
      <c r="G3309" s="92">
        <v>0.51655</v>
      </c>
      <c r="H3309" s="92">
        <v>0.1</v>
      </c>
      <c r="I3309" s="93">
        <v>100.0</v>
      </c>
      <c r="J3309" s="90"/>
      <c r="K3309" s="90"/>
      <c r="L3309" s="90"/>
      <c r="M3309" s="90"/>
      <c r="N3309" s="90"/>
      <c r="O3309" s="90"/>
      <c r="P3309" s="90"/>
      <c r="Q3309" s="90"/>
      <c r="R3309" s="90"/>
    </row>
    <row r="3310">
      <c r="A3310" s="89" t="s">
        <v>3397</v>
      </c>
      <c r="B3310" s="90">
        <v>400.0</v>
      </c>
      <c r="C3310" s="90">
        <v>10031.0</v>
      </c>
      <c r="D3310" s="90" t="s">
        <v>85</v>
      </c>
      <c r="E3310" s="92">
        <v>1.0</v>
      </c>
      <c r="F3310" s="92">
        <v>0.966262888531562</v>
      </c>
      <c r="G3310" s="92">
        <v>0.501575</v>
      </c>
      <c r="H3310" s="92">
        <v>0.1</v>
      </c>
      <c r="I3310" s="93">
        <v>100.0</v>
      </c>
      <c r="J3310" s="90"/>
      <c r="K3310" s="90"/>
      <c r="L3310" s="90"/>
      <c r="M3310" s="90"/>
      <c r="N3310" s="90"/>
      <c r="O3310" s="90"/>
      <c r="P3310" s="90"/>
      <c r="Q3310" s="90"/>
      <c r="R3310" s="90"/>
    </row>
    <row r="3311">
      <c r="A3311" s="89" t="s">
        <v>3398</v>
      </c>
      <c r="B3311" s="90">
        <v>400.0</v>
      </c>
      <c r="C3311" s="90">
        <v>10031.0</v>
      </c>
      <c r="D3311" s="90" t="s">
        <v>85</v>
      </c>
      <c r="E3311" s="92">
        <v>1.0</v>
      </c>
      <c r="F3311" s="92">
        <v>0.966262888531562</v>
      </c>
      <c r="G3311" s="92">
        <v>0.501575</v>
      </c>
      <c r="H3311" s="92">
        <v>0.1</v>
      </c>
      <c r="I3311" s="93">
        <v>100.0</v>
      </c>
      <c r="J3311" s="90"/>
      <c r="K3311" s="90"/>
      <c r="L3311" s="90"/>
      <c r="M3311" s="90"/>
      <c r="N3311" s="90"/>
      <c r="O3311" s="90"/>
      <c r="P3311" s="90"/>
      <c r="Q3311" s="90"/>
      <c r="R3311" s="90"/>
    </row>
    <row r="3312">
      <c r="A3312" s="89" t="s">
        <v>3399</v>
      </c>
      <c r="B3312" s="90">
        <v>400.0</v>
      </c>
      <c r="C3312" s="90">
        <v>9652.0</v>
      </c>
      <c r="D3312" s="90" t="s">
        <v>85</v>
      </c>
      <c r="E3312" s="92">
        <v>0.999999999999999</v>
      </c>
      <c r="F3312" s="92">
        <v>0.967886406404465</v>
      </c>
      <c r="G3312" s="92">
        <v>0.4826</v>
      </c>
      <c r="H3312" s="92">
        <v>0.1</v>
      </c>
      <c r="I3312" s="93">
        <v>100.0</v>
      </c>
      <c r="J3312" s="90"/>
      <c r="K3312" s="90"/>
      <c r="L3312" s="90"/>
      <c r="M3312" s="90"/>
      <c r="N3312" s="90"/>
      <c r="O3312" s="90"/>
      <c r="P3312" s="90"/>
      <c r="Q3312" s="90"/>
      <c r="R3312" s="90"/>
    </row>
    <row r="3313">
      <c r="A3313" s="89" t="s">
        <v>3400</v>
      </c>
      <c r="B3313" s="90">
        <v>400.0</v>
      </c>
      <c r="C3313" s="90">
        <v>9652.0</v>
      </c>
      <c r="D3313" s="90" t="s">
        <v>85</v>
      </c>
      <c r="E3313" s="92">
        <v>0.999999999999999</v>
      </c>
      <c r="F3313" s="92">
        <v>0.967886406404465</v>
      </c>
      <c r="G3313" s="92">
        <v>0.4826</v>
      </c>
      <c r="H3313" s="92">
        <v>0.1</v>
      </c>
      <c r="I3313" s="93">
        <v>100.0</v>
      </c>
      <c r="J3313" s="90"/>
      <c r="K3313" s="90"/>
      <c r="L3313" s="90"/>
      <c r="M3313" s="90"/>
      <c r="N3313" s="90"/>
      <c r="O3313" s="90"/>
      <c r="P3313" s="90"/>
      <c r="Q3313" s="90"/>
      <c r="R3313" s="90"/>
    </row>
    <row r="3314">
      <c r="A3314" s="89" t="s">
        <v>3401</v>
      </c>
      <c r="B3314" s="90">
        <v>400.0</v>
      </c>
      <c r="C3314" s="90">
        <v>10516.0</v>
      </c>
      <c r="D3314" s="90" t="s">
        <v>85</v>
      </c>
      <c r="E3314" s="92">
        <v>1.0</v>
      </c>
      <c r="F3314" s="92">
        <v>0.970734614590938</v>
      </c>
      <c r="G3314" s="92">
        <v>0.525825</v>
      </c>
      <c r="H3314" s="92">
        <v>0.1</v>
      </c>
      <c r="I3314" s="93">
        <v>100.0</v>
      </c>
      <c r="J3314" s="90"/>
      <c r="K3314" s="90"/>
      <c r="L3314" s="90"/>
      <c r="M3314" s="90"/>
      <c r="N3314" s="90"/>
      <c r="O3314" s="90"/>
      <c r="P3314" s="90"/>
      <c r="Q3314" s="90"/>
      <c r="R3314" s="90"/>
    </row>
    <row r="3315">
      <c r="A3315" s="89" t="s">
        <v>3402</v>
      </c>
      <c r="B3315" s="90">
        <v>400.0</v>
      </c>
      <c r="C3315" s="90">
        <v>10516.0</v>
      </c>
      <c r="D3315" s="90" t="s">
        <v>85</v>
      </c>
      <c r="E3315" s="92">
        <v>1.0</v>
      </c>
      <c r="F3315" s="92">
        <v>0.970734614590938</v>
      </c>
      <c r="G3315" s="92">
        <v>0.525825</v>
      </c>
      <c r="H3315" s="92">
        <v>0.1</v>
      </c>
      <c r="I3315" s="93">
        <v>100.0</v>
      </c>
      <c r="J3315" s="90"/>
      <c r="K3315" s="90"/>
      <c r="L3315" s="90"/>
      <c r="M3315" s="90"/>
      <c r="N3315" s="90"/>
      <c r="O3315" s="90"/>
      <c r="P3315" s="90"/>
      <c r="Q3315" s="90"/>
      <c r="R3315" s="90"/>
    </row>
    <row r="3316">
      <c r="A3316" s="89" t="s">
        <v>3403</v>
      </c>
      <c r="B3316" s="90">
        <v>400.0</v>
      </c>
      <c r="C3316" s="90">
        <v>9683.0</v>
      </c>
      <c r="D3316" s="90" t="s">
        <v>85</v>
      </c>
      <c r="E3316" s="92">
        <v>1.0</v>
      </c>
      <c r="F3316" s="92">
        <v>0.96808361355355</v>
      </c>
      <c r="G3316" s="92">
        <v>0.48415</v>
      </c>
      <c r="H3316" s="92">
        <v>0.1</v>
      </c>
      <c r="I3316" s="93">
        <v>100.0</v>
      </c>
      <c r="J3316" s="90"/>
      <c r="K3316" s="90"/>
      <c r="L3316" s="90"/>
      <c r="M3316" s="90"/>
      <c r="N3316" s="90"/>
      <c r="O3316" s="90"/>
      <c r="P3316" s="90"/>
      <c r="Q3316" s="90"/>
      <c r="R3316" s="90"/>
    </row>
    <row r="3317">
      <c r="A3317" s="89" t="s">
        <v>3404</v>
      </c>
      <c r="B3317" s="90">
        <v>400.0</v>
      </c>
      <c r="C3317" s="90">
        <v>9683.0</v>
      </c>
      <c r="D3317" s="90" t="s">
        <v>85</v>
      </c>
      <c r="E3317" s="92">
        <v>1.0</v>
      </c>
      <c r="F3317" s="92">
        <v>0.96808361355355</v>
      </c>
      <c r="G3317" s="92">
        <v>0.48415</v>
      </c>
      <c r="H3317" s="92">
        <v>0.1</v>
      </c>
      <c r="I3317" s="93">
        <v>100.0</v>
      </c>
      <c r="J3317" s="90"/>
      <c r="K3317" s="90"/>
      <c r="L3317" s="90"/>
      <c r="M3317" s="90"/>
      <c r="N3317" s="90"/>
      <c r="O3317" s="90"/>
      <c r="P3317" s="90"/>
      <c r="Q3317" s="90"/>
      <c r="R3317" s="90"/>
    </row>
    <row r="3318">
      <c r="A3318" s="89" t="s">
        <v>3405</v>
      </c>
      <c r="B3318" s="90">
        <v>400.0</v>
      </c>
      <c r="C3318" s="90">
        <v>9749.0</v>
      </c>
      <c r="D3318" s="90" t="s">
        <v>85</v>
      </c>
      <c r="E3318" s="92">
        <v>0.999999999999999</v>
      </c>
      <c r="F3318" s="92">
        <v>0.970003289158679</v>
      </c>
      <c r="G3318" s="92">
        <v>0.48745</v>
      </c>
      <c r="H3318" s="92">
        <v>0.1</v>
      </c>
      <c r="I3318" s="93">
        <v>100.0</v>
      </c>
      <c r="J3318" s="90"/>
      <c r="K3318" s="90"/>
      <c r="L3318" s="90"/>
      <c r="M3318" s="90"/>
      <c r="N3318" s="90"/>
      <c r="O3318" s="90"/>
      <c r="P3318" s="90"/>
      <c r="Q3318" s="90"/>
      <c r="R3318" s="90"/>
    </row>
    <row r="3319">
      <c r="A3319" s="89" t="s">
        <v>3406</v>
      </c>
      <c r="B3319" s="90">
        <v>400.0</v>
      </c>
      <c r="C3319" s="90">
        <v>9749.0</v>
      </c>
      <c r="D3319" s="90" t="s">
        <v>85</v>
      </c>
      <c r="E3319" s="92">
        <v>0.999999999999999</v>
      </c>
      <c r="F3319" s="92">
        <v>0.970003289158679</v>
      </c>
      <c r="G3319" s="92">
        <v>0.48745</v>
      </c>
      <c r="H3319" s="92">
        <v>0.1</v>
      </c>
      <c r="I3319" s="93">
        <v>100.0</v>
      </c>
      <c r="J3319" s="90"/>
      <c r="K3319" s="90"/>
      <c r="L3319" s="90"/>
      <c r="M3319" s="90"/>
      <c r="N3319" s="90"/>
      <c r="O3319" s="90"/>
      <c r="P3319" s="90"/>
      <c r="Q3319" s="90"/>
      <c r="R3319" s="90"/>
    </row>
    <row r="3320">
      <c r="A3320" s="89" t="s">
        <v>3407</v>
      </c>
      <c r="B3320" s="90">
        <v>400.0</v>
      </c>
      <c r="C3320" s="90">
        <v>10086.0</v>
      </c>
      <c r="D3320" s="90" t="s">
        <v>85</v>
      </c>
      <c r="E3320" s="92">
        <v>1.0</v>
      </c>
      <c r="F3320" s="92">
        <v>0.967767441230517</v>
      </c>
      <c r="G3320" s="92">
        <v>0.5043</v>
      </c>
      <c r="H3320" s="92">
        <v>0.1</v>
      </c>
      <c r="I3320" s="93">
        <v>100.0</v>
      </c>
      <c r="J3320" s="90"/>
      <c r="K3320" s="90"/>
      <c r="L3320" s="90"/>
      <c r="M3320" s="90"/>
      <c r="N3320" s="90"/>
      <c r="O3320" s="90"/>
      <c r="P3320" s="90"/>
      <c r="Q3320" s="90"/>
      <c r="R3320" s="90"/>
    </row>
    <row r="3321">
      <c r="A3321" s="89" t="s">
        <v>3408</v>
      </c>
      <c r="B3321" s="90">
        <v>400.0</v>
      </c>
      <c r="C3321" s="90">
        <v>10086.0</v>
      </c>
      <c r="D3321" s="90" t="s">
        <v>85</v>
      </c>
      <c r="E3321" s="92">
        <v>1.0</v>
      </c>
      <c r="F3321" s="92">
        <v>0.967767441230517</v>
      </c>
      <c r="G3321" s="92">
        <v>0.5043</v>
      </c>
      <c r="H3321" s="92">
        <v>0.1</v>
      </c>
      <c r="I3321" s="93">
        <v>100.0</v>
      </c>
      <c r="J3321" s="90"/>
      <c r="K3321" s="90"/>
      <c r="L3321" s="90"/>
      <c r="M3321" s="90"/>
      <c r="N3321" s="90"/>
      <c r="O3321" s="90"/>
      <c r="P3321" s="90"/>
      <c r="Q3321" s="90"/>
      <c r="R3321" s="90"/>
    </row>
    <row r="3322">
      <c r="A3322" s="89" t="s">
        <v>3409</v>
      </c>
      <c r="B3322" s="90">
        <v>400.0</v>
      </c>
      <c r="C3322" s="90">
        <v>10393.0</v>
      </c>
      <c r="D3322" s="90" t="s">
        <v>85</v>
      </c>
      <c r="E3322" s="92">
        <v>1.0</v>
      </c>
      <c r="F3322" s="92">
        <v>0.970778432224339</v>
      </c>
      <c r="G3322" s="92">
        <v>0.519675</v>
      </c>
      <c r="H3322" s="92">
        <v>0.1</v>
      </c>
      <c r="I3322" s="93">
        <v>100.0</v>
      </c>
      <c r="J3322" s="90"/>
      <c r="K3322" s="90"/>
      <c r="L3322" s="90"/>
      <c r="M3322" s="90"/>
      <c r="N3322" s="90"/>
      <c r="O3322" s="90"/>
      <c r="P3322" s="90"/>
      <c r="Q3322" s="90"/>
      <c r="R3322" s="90"/>
    </row>
    <row r="3323">
      <c r="A3323" s="89" t="s">
        <v>3410</v>
      </c>
      <c r="B3323" s="90">
        <v>400.0</v>
      </c>
      <c r="C3323" s="90">
        <v>10393.0</v>
      </c>
      <c r="D3323" s="90" t="s">
        <v>85</v>
      </c>
      <c r="E3323" s="92">
        <v>1.0</v>
      </c>
      <c r="F3323" s="92">
        <v>0.970778432224339</v>
      </c>
      <c r="G3323" s="92">
        <v>0.519675</v>
      </c>
      <c r="H3323" s="92">
        <v>0.1</v>
      </c>
      <c r="I3323" s="93">
        <v>100.0</v>
      </c>
      <c r="J3323" s="90"/>
      <c r="K3323" s="90"/>
      <c r="L3323" s="90"/>
      <c r="M3323" s="90"/>
      <c r="N3323" s="90"/>
      <c r="O3323" s="90"/>
      <c r="P3323" s="90"/>
      <c r="Q3323" s="90"/>
      <c r="R3323" s="90"/>
    </row>
    <row r="3324">
      <c r="A3324" s="89" t="s">
        <v>3411</v>
      </c>
      <c r="B3324" s="90">
        <v>400.0</v>
      </c>
      <c r="C3324" s="90">
        <v>10261.0</v>
      </c>
      <c r="D3324" s="90" t="s">
        <v>85</v>
      </c>
      <c r="E3324" s="92">
        <v>1.0</v>
      </c>
      <c r="F3324" s="92">
        <v>0.967964767350562</v>
      </c>
      <c r="G3324" s="92">
        <v>0.513075</v>
      </c>
      <c r="H3324" s="92">
        <v>0.1</v>
      </c>
      <c r="I3324" s="93">
        <v>100.0</v>
      </c>
      <c r="J3324" s="90"/>
      <c r="K3324" s="90"/>
      <c r="L3324" s="90"/>
      <c r="M3324" s="90"/>
      <c r="N3324" s="90"/>
      <c r="O3324" s="90"/>
      <c r="P3324" s="90"/>
      <c r="Q3324" s="90"/>
      <c r="R3324" s="90"/>
    </row>
    <row r="3325">
      <c r="A3325" s="89" t="s">
        <v>3412</v>
      </c>
      <c r="B3325" s="90">
        <v>400.0</v>
      </c>
      <c r="C3325" s="90">
        <v>10261.0</v>
      </c>
      <c r="D3325" s="90" t="s">
        <v>85</v>
      </c>
      <c r="E3325" s="92">
        <v>1.0</v>
      </c>
      <c r="F3325" s="92">
        <v>0.967964767350562</v>
      </c>
      <c r="G3325" s="92">
        <v>0.513075</v>
      </c>
      <c r="H3325" s="92">
        <v>0.1</v>
      </c>
      <c r="I3325" s="93">
        <v>100.0</v>
      </c>
      <c r="J3325" s="90"/>
      <c r="K3325" s="90"/>
      <c r="L3325" s="90"/>
      <c r="M3325" s="90"/>
      <c r="N3325" s="90"/>
      <c r="O3325" s="90"/>
      <c r="P3325" s="90"/>
      <c r="Q3325" s="90"/>
      <c r="R3325" s="90"/>
    </row>
    <row r="3326">
      <c r="A3326" s="89" t="s">
        <v>3413</v>
      </c>
      <c r="B3326" s="90">
        <v>400.0</v>
      </c>
      <c r="C3326" s="90">
        <v>9726.0</v>
      </c>
      <c r="D3326" s="90" t="s">
        <v>85</v>
      </c>
      <c r="E3326" s="92">
        <v>1.0</v>
      </c>
      <c r="F3326" s="92">
        <v>0.966720184307326</v>
      </c>
      <c r="G3326" s="92">
        <v>0.486325</v>
      </c>
      <c r="H3326" s="92">
        <v>0.1</v>
      </c>
      <c r="I3326" s="93">
        <v>100.0</v>
      </c>
      <c r="J3326" s="90"/>
      <c r="K3326" s="90"/>
      <c r="L3326" s="90"/>
      <c r="M3326" s="90"/>
      <c r="N3326" s="90"/>
      <c r="O3326" s="90"/>
      <c r="P3326" s="90"/>
      <c r="Q3326" s="90"/>
      <c r="R3326" s="90"/>
    </row>
    <row r="3327">
      <c r="A3327" s="89" t="s">
        <v>3414</v>
      </c>
      <c r="B3327" s="90">
        <v>400.0</v>
      </c>
      <c r="C3327" s="90">
        <v>9726.0</v>
      </c>
      <c r="D3327" s="90" t="s">
        <v>85</v>
      </c>
      <c r="E3327" s="92">
        <v>1.0</v>
      </c>
      <c r="F3327" s="92">
        <v>0.966720184307326</v>
      </c>
      <c r="G3327" s="92">
        <v>0.486325</v>
      </c>
      <c r="H3327" s="92">
        <v>0.1</v>
      </c>
      <c r="I3327" s="93">
        <v>100.0</v>
      </c>
      <c r="J3327" s="90"/>
      <c r="K3327" s="90"/>
      <c r="L3327" s="90"/>
      <c r="M3327" s="90"/>
      <c r="N3327" s="90"/>
      <c r="O3327" s="90"/>
      <c r="P3327" s="90"/>
      <c r="Q3327" s="90"/>
      <c r="R3327" s="90"/>
    </row>
    <row r="3328">
      <c r="A3328" s="89" t="s">
        <v>3415</v>
      </c>
      <c r="B3328" s="90">
        <v>400.0</v>
      </c>
      <c r="C3328" s="90">
        <v>10112.0</v>
      </c>
      <c r="D3328" s="90" t="s">
        <v>85</v>
      </c>
      <c r="E3328" s="92">
        <v>1.0</v>
      </c>
      <c r="F3328" s="92">
        <v>0.968200344374936</v>
      </c>
      <c r="G3328" s="92">
        <v>0.5056</v>
      </c>
      <c r="H3328" s="92">
        <v>0.1</v>
      </c>
      <c r="I3328" s="93">
        <v>100.0</v>
      </c>
      <c r="J3328" s="90"/>
      <c r="K3328" s="90"/>
      <c r="L3328" s="90"/>
      <c r="M3328" s="90"/>
      <c r="N3328" s="90"/>
      <c r="O3328" s="90"/>
      <c r="P3328" s="90"/>
      <c r="Q3328" s="90"/>
      <c r="R3328" s="90"/>
    </row>
    <row r="3329">
      <c r="A3329" s="89" t="s">
        <v>3416</v>
      </c>
      <c r="B3329" s="90">
        <v>400.0</v>
      </c>
      <c r="C3329" s="90">
        <v>10112.0</v>
      </c>
      <c r="D3329" s="90" t="s">
        <v>85</v>
      </c>
      <c r="E3329" s="92">
        <v>1.0</v>
      </c>
      <c r="F3329" s="92">
        <v>0.968200344374936</v>
      </c>
      <c r="G3329" s="92">
        <v>0.5056</v>
      </c>
      <c r="H3329" s="92">
        <v>0.1</v>
      </c>
      <c r="I3329" s="93">
        <v>100.0</v>
      </c>
      <c r="J3329" s="90"/>
      <c r="K3329" s="90"/>
      <c r="L3329" s="90"/>
      <c r="M3329" s="90"/>
      <c r="N3329" s="90"/>
      <c r="O3329" s="90"/>
      <c r="P3329" s="90"/>
      <c r="Q3329" s="90"/>
      <c r="R3329" s="90"/>
    </row>
    <row r="3330">
      <c r="A3330" s="89" t="s">
        <v>3417</v>
      </c>
      <c r="B3330" s="90">
        <v>400.0</v>
      </c>
      <c r="C3330" s="90">
        <v>10487.0</v>
      </c>
      <c r="D3330" s="90" t="s">
        <v>85</v>
      </c>
      <c r="E3330" s="92">
        <v>0.999999999999998</v>
      </c>
      <c r="F3330" s="92">
        <v>0.968669313698614</v>
      </c>
      <c r="G3330" s="92">
        <v>0.52435</v>
      </c>
      <c r="H3330" s="92">
        <v>0.1</v>
      </c>
      <c r="I3330" s="93">
        <v>100.0</v>
      </c>
      <c r="J3330" s="90"/>
      <c r="K3330" s="90"/>
      <c r="L3330" s="90"/>
      <c r="M3330" s="90"/>
      <c r="N3330" s="90"/>
      <c r="O3330" s="90"/>
      <c r="P3330" s="90"/>
      <c r="Q3330" s="90"/>
      <c r="R3330" s="90"/>
    </row>
    <row r="3331">
      <c r="A3331" s="89" t="s">
        <v>3418</v>
      </c>
      <c r="B3331" s="90">
        <v>400.0</v>
      </c>
      <c r="C3331" s="90">
        <v>10487.0</v>
      </c>
      <c r="D3331" s="90" t="s">
        <v>85</v>
      </c>
      <c r="E3331" s="92">
        <v>0.999999999999998</v>
      </c>
      <c r="F3331" s="92">
        <v>0.968669313698614</v>
      </c>
      <c r="G3331" s="92">
        <v>0.52435</v>
      </c>
      <c r="H3331" s="92">
        <v>0.1</v>
      </c>
      <c r="I3331" s="93">
        <v>100.0</v>
      </c>
      <c r="J3331" s="90"/>
      <c r="K3331" s="90"/>
      <c r="L3331" s="90"/>
      <c r="M3331" s="90"/>
      <c r="N3331" s="90"/>
      <c r="O3331" s="90"/>
      <c r="P3331" s="90"/>
      <c r="Q3331" s="90"/>
      <c r="R3331" s="90"/>
    </row>
    <row r="3332">
      <c r="A3332" s="89" t="s">
        <v>3419</v>
      </c>
      <c r="B3332" s="90">
        <v>400.0</v>
      </c>
      <c r="C3332" s="90">
        <v>10544.0</v>
      </c>
      <c r="D3332" s="90" t="s">
        <v>85</v>
      </c>
      <c r="E3332" s="92">
        <v>1.0</v>
      </c>
      <c r="F3332" s="92">
        <v>0.969298269240139</v>
      </c>
      <c r="G3332" s="92">
        <v>0.5272</v>
      </c>
      <c r="H3332" s="92">
        <v>0.1</v>
      </c>
      <c r="I3332" s="93">
        <v>100.0</v>
      </c>
      <c r="J3332" s="90"/>
      <c r="K3332" s="90"/>
      <c r="L3332" s="90"/>
      <c r="M3332" s="90"/>
      <c r="N3332" s="90"/>
      <c r="O3332" s="90"/>
      <c r="P3332" s="90"/>
      <c r="Q3332" s="90"/>
      <c r="R3332" s="90"/>
    </row>
    <row r="3333">
      <c r="A3333" s="89" t="s">
        <v>3420</v>
      </c>
      <c r="B3333" s="90">
        <v>400.0</v>
      </c>
      <c r="C3333" s="90">
        <v>10544.0</v>
      </c>
      <c r="D3333" s="90" t="s">
        <v>85</v>
      </c>
      <c r="E3333" s="92">
        <v>1.0</v>
      </c>
      <c r="F3333" s="92">
        <v>0.969298269240139</v>
      </c>
      <c r="G3333" s="92">
        <v>0.5272</v>
      </c>
      <c r="H3333" s="92">
        <v>0.1</v>
      </c>
      <c r="I3333" s="93">
        <v>100.0</v>
      </c>
      <c r="J3333" s="90"/>
      <c r="K3333" s="90"/>
      <c r="L3333" s="90"/>
      <c r="M3333" s="90"/>
      <c r="N3333" s="90"/>
      <c r="O3333" s="90"/>
      <c r="P3333" s="90"/>
      <c r="Q3333" s="90"/>
      <c r="R3333" s="90"/>
    </row>
    <row r="3334">
      <c r="A3334" s="89" t="s">
        <v>3421</v>
      </c>
      <c r="B3334" s="90">
        <v>400.0</v>
      </c>
      <c r="C3334" s="90">
        <v>9609.0</v>
      </c>
      <c r="D3334" s="90" t="s">
        <v>85</v>
      </c>
      <c r="E3334" s="92">
        <v>1.0</v>
      </c>
      <c r="F3334" s="92">
        <v>0.966777652237989</v>
      </c>
      <c r="G3334" s="92">
        <v>0.480475</v>
      </c>
      <c r="H3334" s="92">
        <v>0.1</v>
      </c>
      <c r="I3334" s="93">
        <v>100.0</v>
      </c>
      <c r="J3334" s="90"/>
      <c r="K3334" s="90"/>
      <c r="L3334" s="90"/>
      <c r="M3334" s="90"/>
      <c r="N3334" s="90"/>
      <c r="O3334" s="90"/>
      <c r="P3334" s="90"/>
      <c r="Q3334" s="90"/>
      <c r="R3334" s="90"/>
    </row>
    <row r="3335">
      <c r="A3335" s="89" t="s">
        <v>3422</v>
      </c>
      <c r="B3335" s="90">
        <v>400.0</v>
      </c>
      <c r="C3335" s="90">
        <v>9609.0</v>
      </c>
      <c r="D3335" s="90" t="s">
        <v>85</v>
      </c>
      <c r="E3335" s="92">
        <v>1.0</v>
      </c>
      <c r="F3335" s="92">
        <v>0.966777652237989</v>
      </c>
      <c r="G3335" s="92">
        <v>0.480475</v>
      </c>
      <c r="H3335" s="92">
        <v>0.1</v>
      </c>
      <c r="I3335" s="93">
        <v>100.0</v>
      </c>
      <c r="J3335" s="90"/>
      <c r="K3335" s="90"/>
      <c r="L3335" s="90"/>
      <c r="M3335" s="90"/>
      <c r="N3335" s="90"/>
      <c r="O3335" s="90"/>
      <c r="P3335" s="90"/>
      <c r="Q3335" s="90"/>
      <c r="R3335" s="90"/>
    </row>
    <row r="3336">
      <c r="A3336" s="89" t="s">
        <v>3423</v>
      </c>
      <c r="B3336" s="90">
        <v>400.0</v>
      </c>
      <c r="C3336" s="90">
        <v>9753.0</v>
      </c>
      <c r="D3336" s="90" t="s">
        <v>85</v>
      </c>
      <c r="E3336" s="92">
        <v>1.0</v>
      </c>
      <c r="F3336" s="92">
        <v>0.966842535472997</v>
      </c>
      <c r="G3336" s="92">
        <v>0.487675</v>
      </c>
      <c r="H3336" s="92">
        <v>0.1</v>
      </c>
      <c r="I3336" s="93">
        <v>100.0</v>
      </c>
      <c r="J3336" s="90"/>
      <c r="K3336" s="90"/>
      <c r="L3336" s="90"/>
      <c r="M3336" s="90"/>
      <c r="N3336" s="90"/>
      <c r="O3336" s="90"/>
      <c r="P3336" s="90"/>
      <c r="Q3336" s="90"/>
      <c r="R3336" s="90"/>
    </row>
    <row r="3337">
      <c r="A3337" s="89" t="s">
        <v>3424</v>
      </c>
      <c r="B3337" s="90">
        <v>400.0</v>
      </c>
      <c r="C3337" s="90">
        <v>9753.0</v>
      </c>
      <c r="D3337" s="90" t="s">
        <v>85</v>
      </c>
      <c r="E3337" s="92">
        <v>1.0</v>
      </c>
      <c r="F3337" s="92">
        <v>0.966842535472997</v>
      </c>
      <c r="G3337" s="92">
        <v>0.487675</v>
      </c>
      <c r="H3337" s="92">
        <v>0.1</v>
      </c>
      <c r="I3337" s="93">
        <v>100.0</v>
      </c>
      <c r="J3337" s="90"/>
      <c r="K3337" s="90"/>
      <c r="L3337" s="90"/>
      <c r="M3337" s="90"/>
      <c r="N3337" s="90"/>
      <c r="O3337" s="90"/>
      <c r="P3337" s="90"/>
      <c r="Q3337" s="90"/>
      <c r="R3337" s="90"/>
    </row>
    <row r="3338">
      <c r="A3338" s="89" t="s">
        <v>3425</v>
      </c>
      <c r="B3338" s="90">
        <v>400.0</v>
      </c>
      <c r="C3338" s="90">
        <v>9820.0</v>
      </c>
      <c r="D3338" s="90" t="s">
        <v>85</v>
      </c>
      <c r="E3338" s="92">
        <v>1.0</v>
      </c>
      <c r="F3338" s="92">
        <v>0.965070635836434</v>
      </c>
      <c r="G3338" s="92">
        <v>0.491025</v>
      </c>
      <c r="H3338" s="92">
        <v>0.1</v>
      </c>
      <c r="I3338" s="93">
        <v>100.0</v>
      </c>
      <c r="J3338" s="90"/>
      <c r="K3338" s="90"/>
      <c r="L3338" s="90"/>
      <c r="M3338" s="90"/>
      <c r="N3338" s="90"/>
      <c r="O3338" s="90"/>
      <c r="P3338" s="90"/>
      <c r="Q3338" s="90"/>
      <c r="R3338" s="90"/>
    </row>
    <row r="3339">
      <c r="A3339" s="89" t="s">
        <v>3426</v>
      </c>
      <c r="B3339" s="90">
        <v>400.0</v>
      </c>
      <c r="C3339" s="90">
        <v>9820.0</v>
      </c>
      <c r="D3339" s="90" t="s">
        <v>85</v>
      </c>
      <c r="E3339" s="92">
        <v>1.0</v>
      </c>
      <c r="F3339" s="92">
        <v>0.965070635836434</v>
      </c>
      <c r="G3339" s="92">
        <v>0.491025</v>
      </c>
      <c r="H3339" s="92">
        <v>0.1</v>
      </c>
      <c r="I3339" s="93">
        <v>100.0</v>
      </c>
      <c r="J3339" s="90"/>
      <c r="K3339" s="90"/>
      <c r="L3339" s="90"/>
      <c r="M3339" s="90"/>
      <c r="N3339" s="90"/>
      <c r="O3339" s="90"/>
      <c r="P3339" s="90"/>
      <c r="Q3339" s="90"/>
      <c r="R3339" s="90"/>
    </row>
    <row r="3340">
      <c r="A3340" s="89" t="s">
        <v>3427</v>
      </c>
      <c r="B3340" s="90">
        <v>400.0</v>
      </c>
      <c r="C3340" s="90">
        <v>10283.0</v>
      </c>
      <c r="D3340" s="90" t="s">
        <v>85</v>
      </c>
      <c r="E3340" s="92">
        <v>1.0</v>
      </c>
      <c r="F3340" s="92">
        <v>0.969768854621471</v>
      </c>
      <c r="G3340" s="92">
        <v>0.514175</v>
      </c>
      <c r="H3340" s="92">
        <v>0.1</v>
      </c>
      <c r="I3340" s="93">
        <v>100.0</v>
      </c>
      <c r="J3340" s="90"/>
      <c r="K3340" s="90"/>
      <c r="L3340" s="90"/>
      <c r="M3340" s="90"/>
      <c r="N3340" s="90"/>
      <c r="O3340" s="90"/>
      <c r="P3340" s="90"/>
      <c r="Q3340" s="90"/>
      <c r="R3340" s="90"/>
    </row>
    <row r="3341">
      <c r="A3341" s="89" t="s">
        <v>3428</v>
      </c>
      <c r="B3341" s="90">
        <v>400.0</v>
      </c>
      <c r="C3341" s="90">
        <v>10283.0</v>
      </c>
      <c r="D3341" s="90" t="s">
        <v>85</v>
      </c>
      <c r="E3341" s="92">
        <v>1.0</v>
      </c>
      <c r="F3341" s="92">
        <v>0.969768854621471</v>
      </c>
      <c r="G3341" s="92">
        <v>0.514175</v>
      </c>
      <c r="H3341" s="92">
        <v>0.1</v>
      </c>
      <c r="I3341" s="93">
        <v>100.0</v>
      </c>
      <c r="J3341" s="90"/>
      <c r="K3341" s="90"/>
      <c r="L3341" s="90"/>
      <c r="M3341" s="90"/>
      <c r="N3341" s="90"/>
      <c r="O3341" s="90"/>
      <c r="P3341" s="90"/>
      <c r="Q3341" s="90"/>
      <c r="R3341" s="90"/>
    </row>
    <row r="3342">
      <c r="A3342" s="89" t="s">
        <v>3429</v>
      </c>
      <c r="B3342" s="90">
        <v>400.0</v>
      </c>
      <c r="C3342" s="90">
        <v>10266.0</v>
      </c>
      <c r="D3342" s="90" t="s">
        <v>85</v>
      </c>
      <c r="E3342" s="92">
        <v>0.999999999999998</v>
      </c>
      <c r="F3342" s="92">
        <v>0.96778277142869</v>
      </c>
      <c r="G3342" s="92">
        <v>0.513325</v>
      </c>
      <c r="H3342" s="92">
        <v>0.1</v>
      </c>
      <c r="I3342" s="93">
        <v>100.0</v>
      </c>
      <c r="J3342" s="90"/>
      <c r="K3342" s="90"/>
      <c r="L3342" s="90"/>
      <c r="M3342" s="90"/>
      <c r="N3342" s="90"/>
      <c r="O3342" s="90"/>
      <c r="P3342" s="90"/>
      <c r="Q3342" s="90"/>
      <c r="R3342" s="90"/>
    </row>
    <row r="3343">
      <c r="A3343" s="89" t="s">
        <v>3430</v>
      </c>
      <c r="B3343" s="90">
        <v>400.0</v>
      </c>
      <c r="C3343" s="90">
        <v>10266.0</v>
      </c>
      <c r="D3343" s="90" t="s">
        <v>85</v>
      </c>
      <c r="E3343" s="92">
        <v>0.999999999999998</v>
      </c>
      <c r="F3343" s="92">
        <v>0.96778277142869</v>
      </c>
      <c r="G3343" s="92">
        <v>0.513325</v>
      </c>
      <c r="H3343" s="92">
        <v>0.1</v>
      </c>
      <c r="I3343" s="93">
        <v>100.0</v>
      </c>
      <c r="J3343" s="90"/>
      <c r="K3343" s="90"/>
      <c r="L3343" s="90"/>
      <c r="M3343" s="90"/>
      <c r="N3343" s="90"/>
      <c r="O3343" s="90"/>
      <c r="P3343" s="90"/>
      <c r="Q3343" s="90"/>
      <c r="R3343" s="90"/>
    </row>
    <row r="3344">
      <c r="A3344" s="89" t="s">
        <v>3431</v>
      </c>
      <c r="B3344" s="90">
        <v>400.0</v>
      </c>
      <c r="C3344" s="90">
        <v>9999.0</v>
      </c>
      <c r="D3344" s="90" t="s">
        <v>85</v>
      </c>
      <c r="E3344" s="92">
        <v>1.0</v>
      </c>
      <c r="F3344" s="92">
        <v>0.970818812477898</v>
      </c>
      <c r="G3344" s="92">
        <v>0.499975</v>
      </c>
      <c r="H3344" s="92">
        <v>0.1</v>
      </c>
      <c r="I3344" s="93">
        <v>100.0</v>
      </c>
      <c r="J3344" s="90"/>
      <c r="K3344" s="90"/>
      <c r="L3344" s="90"/>
      <c r="M3344" s="90"/>
      <c r="N3344" s="90"/>
      <c r="O3344" s="90"/>
      <c r="P3344" s="90"/>
      <c r="Q3344" s="90"/>
      <c r="R3344" s="90"/>
    </row>
    <row r="3345">
      <c r="A3345" s="89" t="s">
        <v>3432</v>
      </c>
      <c r="B3345" s="90">
        <v>400.0</v>
      </c>
      <c r="C3345" s="90">
        <v>9999.0</v>
      </c>
      <c r="D3345" s="90" t="s">
        <v>85</v>
      </c>
      <c r="E3345" s="92">
        <v>1.0</v>
      </c>
      <c r="F3345" s="92">
        <v>0.970818812477898</v>
      </c>
      <c r="G3345" s="92">
        <v>0.499975</v>
      </c>
      <c r="H3345" s="92">
        <v>0.1</v>
      </c>
      <c r="I3345" s="93">
        <v>100.0</v>
      </c>
      <c r="J3345" s="90"/>
      <c r="K3345" s="90"/>
      <c r="L3345" s="90"/>
      <c r="M3345" s="90"/>
      <c r="N3345" s="90"/>
      <c r="O3345" s="90"/>
      <c r="P3345" s="90"/>
      <c r="Q3345" s="90"/>
      <c r="R3345" s="90"/>
    </row>
    <row r="3346">
      <c r="A3346" s="89" t="s">
        <v>3433</v>
      </c>
      <c r="B3346" s="90">
        <v>400.0</v>
      </c>
      <c r="C3346" s="90">
        <v>9892.0</v>
      </c>
      <c r="D3346" s="90" t="s">
        <v>85</v>
      </c>
      <c r="E3346" s="92">
        <v>1.0</v>
      </c>
      <c r="F3346" s="92">
        <v>0.966129304836089</v>
      </c>
      <c r="G3346" s="92">
        <v>0.494625</v>
      </c>
      <c r="H3346" s="92">
        <v>0.1</v>
      </c>
      <c r="I3346" s="93">
        <v>100.0</v>
      </c>
      <c r="J3346" s="90"/>
      <c r="K3346" s="90"/>
      <c r="L3346" s="90"/>
      <c r="M3346" s="90"/>
      <c r="N3346" s="90"/>
      <c r="O3346" s="90"/>
      <c r="P3346" s="90"/>
      <c r="Q3346" s="90"/>
      <c r="R3346" s="90"/>
    </row>
    <row r="3347">
      <c r="A3347" s="89" t="s">
        <v>3434</v>
      </c>
      <c r="B3347" s="90">
        <v>400.0</v>
      </c>
      <c r="C3347" s="90">
        <v>9892.0</v>
      </c>
      <c r="D3347" s="90" t="s">
        <v>85</v>
      </c>
      <c r="E3347" s="92">
        <v>1.0</v>
      </c>
      <c r="F3347" s="92">
        <v>0.966129304836089</v>
      </c>
      <c r="G3347" s="92">
        <v>0.494625</v>
      </c>
      <c r="H3347" s="92">
        <v>0.1</v>
      </c>
      <c r="I3347" s="93">
        <v>100.0</v>
      </c>
      <c r="J3347" s="90"/>
      <c r="K3347" s="90"/>
      <c r="L3347" s="90"/>
      <c r="M3347" s="90"/>
      <c r="N3347" s="90"/>
      <c r="O3347" s="90"/>
      <c r="P3347" s="90"/>
      <c r="Q3347" s="90"/>
      <c r="R3347" s="90"/>
    </row>
    <row r="3348">
      <c r="A3348" s="89" t="s">
        <v>3435</v>
      </c>
      <c r="B3348" s="90">
        <v>400.0</v>
      </c>
      <c r="C3348" s="90">
        <v>9470.0</v>
      </c>
      <c r="D3348" s="90" t="s">
        <v>85</v>
      </c>
      <c r="E3348" s="92">
        <v>1.0</v>
      </c>
      <c r="F3348" s="92">
        <v>0.967960672202066</v>
      </c>
      <c r="G3348" s="92">
        <v>0.473525</v>
      </c>
      <c r="H3348" s="92">
        <v>0.1</v>
      </c>
      <c r="I3348" s="93">
        <v>100.0</v>
      </c>
      <c r="J3348" s="90"/>
      <c r="K3348" s="90"/>
      <c r="L3348" s="90"/>
      <c r="M3348" s="90"/>
      <c r="N3348" s="90"/>
      <c r="O3348" s="90"/>
      <c r="P3348" s="90"/>
      <c r="Q3348" s="90"/>
      <c r="R3348" s="90"/>
    </row>
    <row r="3349">
      <c r="A3349" s="89" t="s">
        <v>3436</v>
      </c>
      <c r="B3349" s="90">
        <v>400.0</v>
      </c>
      <c r="C3349" s="90">
        <v>9470.0</v>
      </c>
      <c r="D3349" s="90" t="s">
        <v>85</v>
      </c>
      <c r="E3349" s="92">
        <v>1.0</v>
      </c>
      <c r="F3349" s="92">
        <v>0.967960672202066</v>
      </c>
      <c r="G3349" s="92">
        <v>0.473525</v>
      </c>
      <c r="H3349" s="92">
        <v>0.1</v>
      </c>
      <c r="I3349" s="93">
        <v>100.0</v>
      </c>
      <c r="J3349" s="90"/>
      <c r="K3349" s="90"/>
      <c r="L3349" s="90"/>
      <c r="M3349" s="90"/>
      <c r="N3349" s="90"/>
      <c r="O3349" s="90"/>
      <c r="P3349" s="90"/>
      <c r="Q3349" s="90"/>
      <c r="R3349" s="90"/>
    </row>
    <row r="3350">
      <c r="A3350" s="89" t="s">
        <v>3437</v>
      </c>
      <c r="B3350" s="90">
        <v>400.0</v>
      </c>
      <c r="C3350" s="90">
        <v>9488.0</v>
      </c>
      <c r="D3350" s="90" t="s">
        <v>85</v>
      </c>
      <c r="E3350" s="92">
        <v>1.0</v>
      </c>
      <c r="F3350" s="92">
        <v>0.965947918589586</v>
      </c>
      <c r="G3350" s="92">
        <v>0.4744</v>
      </c>
      <c r="H3350" s="92">
        <v>0.1</v>
      </c>
      <c r="I3350" s="93">
        <v>100.0</v>
      </c>
      <c r="J3350" s="90"/>
      <c r="K3350" s="90"/>
      <c r="L3350" s="90"/>
      <c r="M3350" s="90"/>
      <c r="N3350" s="90"/>
      <c r="O3350" s="90"/>
      <c r="P3350" s="90"/>
      <c r="Q3350" s="90"/>
      <c r="R3350" s="90"/>
    </row>
    <row r="3351">
      <c r="A3351" s="89" t="s">
        <v>3438</v>
      </c>
      <c r="B3351" s="90">
        <v>400.0</v>
      </c>
      <c r="C3351" s="90">
        <v>9488.0</v>
      </c>
      <c r="D3351" s="90" t="s">
        <v>85</v>
      </c>
      <c r="E3351" s="92">
        <v>1.0</v>
      </c>
      <c r="F3351" s="92">
        <v>0.965947918589586</v>
      </c>
      <c r="G3351" s="92">
        <v>0.4744</v>
      </c>
      <c r="H3351" s="92">
        <v>0.1</v>
      </c>
      <c r="I3351" s="93">
        <v>100.0</v>
      </c>
      <c r="J3351" s="90"/>
      <c r="K3351" s="90"/>
      <c r="L3351" s="90"/>
      <c r="M3351" s="90"/>
      <c r="N3351" s="90"/>
      <c r="O3351" s="90"/>
      <c r="P3351" s="90"/>
      <c r="Q3351" s="90"/>
      <c r="R3351" s="90"/>
    </row>
    <row r="3352">
      <c r="A3352" s="89" t="s">
        <v>3439</v>
      </c>
      <c r="B3352" s="90">
        <v>400.0</v>
      </c>
      <c r="C3352" s="90">
        <v>10288.0</v>
      </c>
      <c r="D3352" s="90" t="s">
        <v>85</v>
      </c>
      <c r="E3352" s="92">
        <v>0.999999999999999</v>
      </c>
      <c r="F3352" s="92">
        <v>0.970858720253841</v>
      </c>
      <c r="G3352" s="92">
        <v>0.5144</v>
      </c>
      <c r="H3352" s="92">
        <v>0.1</v>
      </c>
      <c r="I3352" s="93">
        <v>100.0</v>
      </c>
      <c r="J3352" s="90"/>
      <c r="K3352" s="90"/>
      <c r="L3352" s="90"/>
      <c r="M3352" s="90"/>
      <c r="N3352" s="90"/>
      <c r="O3352" s="90"/>
      <c r="P3352" s="90"/>
      <c r="Q3352" s="90"/>
      <c r="R3352" s="90"/>
    </row>
    <row r="3353">
      <c r="A3353" s="89" t="s">
        <v>3440</v>
      </c>
      <c r="B3353" s="90">
        <v>400.0</v>
      </c>
      <c r="C3353" s="90">
        <v>10288.0</v>
      </c>
      <c r="D3353" s="90" t="s">
        <v>85</v>
      </c>
      <c r="E3353" s="92">
        <v>0.999999999999999</v>
      </c>
      <c r="F3353" s="92">
        <v>0.970858720253841</v>
      </c>
      <c r="G3353" s="92">
        <v>0.5144</v>
      </c>
      <c r="H3353" s="92">
        <v>0.1</v>
      </c>
      <c r="I3353" s="93">
        <v>100.0</v>
      </c>
      <c r="J3353" s="90"/>
      <c r="K3353" s="90"/>
      <c r="L3353" s="90"/>
      <c r="M3353" s="90"/>
      <c r="N3353" s="90"/>
      <c r="O3353" s="90"/>
      <c r="P3353" s="90"/>
      <c r="Q3353" s="90"/>
      <c r="R3353" s="90"/>
    </row>
    <row r="3354">
      <c r="A3354" s="89" t="s">
        <v>3441</v>
      </c>
      <c r="B3354" s="90">
        <v>400.0</v>
      </c>
      <c r="C3354" s="90">
        <v>9853.0</v>
      </c>
      <c r="D3354" s="90" t="s">
        <v>85</v>
      </c>
      <c r="E3354" s="92">
        <v>1.0</v>
      </c>
      <c r="F3354" s="92">
        <v>0.969381521934815</v>
      </c>
      <c r="G3354" s="92">
        <v>0.492675</v>
      </c>
      <c r="H3354" s="92">
        <v>0.1</v>
      </c>
      <c r="I3354" s="93">
        <v>100.0</v>
      </c>
      <c r="J3354" s="90"/>
      <c r="K3354" s="90"/>
      <c r="L3354" s="90"/>
      <c r="M3354" s="90"/>
      <c r="N3354" s="90"/>
      <c r="O3354" s="90"/>
      <c r="P3354" s="90"/>
      <c r="Q3354" s="90"/>
      <c r="R3354" s="90"/>
    </row>
    <row r="3355">
      <c r="A3355" s="89" t="s">
        <v>3442</v>
      </c>
      <c r="B3355" s="90">
        <v>400.0</v>
      </c>
      <c r="C3355" s="90">
        <v>9853.0</v>
      </c>
      <c r="D3355" s="90" t="s">
        <v>85</v>
      </c>
      <c r="E3355" s="92">
        <v>1.0</v>
      </c>
      <c r="F3355" s="92">
        <v>0.969381521934815</v>
      </c>
      <c r="G3355" s="92">
        <v>0.492675</v>
      </c>
      <c r="H3355" s="92">
        <v>0.1</v>
      </c>
      <c r="I3355" s="93">
        <v>100.0</v>
      </c>
      <c r="J3355" s="90"/>
      <c r="K3355" s="90"/>
      <c r="L3355" s="90"/>
      <c r="M3355" s="90"/>
      <c r="N3355" s="90"/>
      <c r="O3355" s="90"/>
      <c r="P3355" s="90"/>
      <c r="Q3355" s="90"/>
      <c r="R3355" s="90"/>
    </row>
    <row r="3356">
      <c r="A3356" s="89" t="s">
        <v>3443</v>
      </c>
      <c r="B3356" s="90">
        <v>400.0</v>
      </c>
      <c r="C3356" s="90">
        <v>9902.0</v>
      </c>
      <c r="D3356" s="90" t="s">
        <v>85</v>
      </c>
      <c r="E3356" s="92">
        <v>1.0</v>
      </c>
      <c r="F3356" s="92">
        <v>0.969153005230939</v>
      </c>
      <c r="G3356" s="92">
        <v>0.495125</v>
      </c>
      <c r="H3356" s="92">
        <v>0.1</v>
      </c>
      <c r="I3356" s="93">
        <v>100.0</v>
      </c>
      <c r="J3356" s="90"/>
      <c r="K3356" s="90"/>
      <c r="L3356" s="90"/>
      <c r="M3356" s="90"/>
      <c r="N3356" s="90"/>
      <c r="O3356" s="90"/>
      <c r="P3356" s="90"/>
      <c r="Q3356" s="90"/>
      <c r="R3356" s="90"/>
    </row>
    <row r="3357">
      <c r="A3357" s="89" t="s">
        <v>3444</v>
      </c>
      <c r="B3357" s="90">
        <v>400.0</v>
      </c>
      <c r="C3357" s="90">
        <v>9902.0</v>
      </c>
      <c r="D3357" s="90" t="s">
        <v>85</v>
      </c>
      <c r="E3357" s="92">
        <v>1.0</v>
      </c>
      <c r="F3357" s="92">
        <v>0.969153005230939</v>
      </c>
      <c r="G3357" s="92">
        <v>0.495125</v>
      </c>
      <c r="H3357" s="92">
        <v>0.1</v>
      </c>
      <c r="I3357" s="93">
        <v>100.0</v>
      </c>
      <c r="J3357" s="90"/>
      <c r="K3357" s="90"/>
      <c r="L3357" s="90"/>
      <c r="M3357" s="90"/>
      <c r="N3357" s="90"/>
      <c r="O3357" s="90"/>
      <c r="P3357" s="90"/>
      <c r="Q3357" s="90"/>
      <c r="R3357" s="90"/>
    </row>
    <row r="3358">
      <c r="A3358" s="89" t="s">
        <v>3445</v>
      </c>
      <c r="B3358" s="90">
        <v>400.0</v>
      </c>
      <c r="C3358" s="90">
        <v>10011.0</v>
      </c>
      <c r="D3358" s="90" t="s">
        <v>85</v>
      </c>
      <c r="E3358" s="92">
        <v>0.999999999999999</v>
      </c>
      <c r="F3358" s="92">
        <v>0.969098185497782</v>
      </c>
      <c r="G3358" s="92">
        <v>0.500575</v>
      </c>
      <c r="H3358" s="92">
        <v>0.1</v>
      </c>
      <c r="I3358" s="93">
        <v>100.0</v>
      </c>
      <c r="J3358" s="90"/>
      <c r="K3358" s="90"/>
      <c r="L3358" s="90"/>
      <c r="M3358" s="90"/>
      <c r="N3358" s="90"/>
      <c r="O3358" s="90"/>
      <c r="P3358" s="90"/>
      <c r="Q3358" s="90"/>
      <c r="R3358" s="90"/>
    </row>
    <row r="3359">
      <c r="A3359" s="89" t="s">
        <v>3446</v>
      </c>
      <c r="B3359" s="90">
        <v>400.0</v>
      </c>
      <c r="C3359" s="90">
        <v>10011.0</v>
      </c>
      <c r="D3359" s="90" t="s">
        <v>85</v>
      </c>
      <c r="E3359" s="92">
        <v>0.999999999999999</v>
      </c>
      <c r="F3359" s="92">
        <v>0.969098185497782</v>
      </c>
      <c r="G3359" s="92">
        <v>0.500575</v>
      </c>
      <c r="H3359" s="92">
        <v>0.1</v>
      </c>
      <c r="I3359" s="93">
        <v>100.0</v>
      </c>
      <c r="J3359" s="90"/>
      <c r="K3359" s="90"/>
      <c r="L3359" s="90"/>
      <c r="M3359" s="90"/>
      <c r="N3359" s="90"/>
      <c r="O3359" s="90"/>
      <c r="P3359" s="90"/>
      <c r="Q3359" s="90"/>
      <c r="R3359" s="90"/>
    </row>
    <row r="3360">
      <c r="A3360" s="89" t="s">
        <v>3447</v>
      </c>
      <c r="B3360" s="90">
        <v>400.0</v>
      </c>
      <c r="C3360" s="90">
        <v>10270.0</v>
      </c>
      <c r="D3360" s="90" t="s">
        <v>85</v>
      </c>
      <c r="E3360" s="92">
        <v>0.999999999999999</v>
      </c>
      <c r="F3360" s="92">
        <v>0.970514453469514</v>
      </c>
      <c r="G3360" s="92">
        <v>0.513525</v>
      </c>
      <c r="H3360" s="92">
        <v>0.1</v>
      </c>
      <c r="I3360" s="93">
        <v>100.0</v>
      </c>
      <c r="J3360" s="90"/>
      <c r="K3360" s="90"/>
      <c r="L3360" s="90"/>
      <c r="M3360" s="90"/>
      <c r="N3360" s="90"/>
      <c r="O3360" s="90"/>
      <c r="P3360" s="90"/>
      <c r="Q3360" s="90"/>
      <c r="R3360" s="90"/>
    </row>
    <row r="3361">
      <c r="A3361" s="89" t="s">
        <v>3448</v>
      </c>
      <c r="B3361" s="90">
        <v>400.0</v>
      </c>
      <c r="C3361" s="90">
        <v>10270.0</v>
      </c>
      <c r="D3361" s="90" t="s">
        <v>85</v>
      </c>
      <c r="E3361" s="92">
        <v>0.999999999999999</v>
      </c>
      <c r="F3361" s="92">
        <v>0.970514453469514</v>
      </c>
      <c r="G3361" s="92">
        <v>0.513525</v>
      </c>
      <c r="H3361" s="92">
        <v>0.1</v>
      </c>
      <c r="I3361" s="93">
        <v>100.0</v>
      </c>
      <c r="J3361" s="90"/>
      <c r="K3361" s="90"/>
      <c r="L3361" s="90"/>
      <c r="M3361" s="90"/>
      <c r="N3361" s="90"/>
      <c r="O3361" s="90"/>
      <c r="P3361" s="90"/>
      <c r="Q3361" s="90"/>
      <c r="R3361" s="90"/>
    </row>
    <row r="3362">
      <c r="A3362" s="89" t="s">
        <v>3449</v>
      </c>
      <c r="B3362" s="90">
        <v>400.0</v>
      </c>
      <c r="C3362" s="90">
        <v>9951.0</v>
      </c>
      <c r="D3362" s="90" t="s">
        <v>85</v>
      </c>
      <c r="E3362" s="92">
        <v>1.0</v>
      </c>
      <c r="F3362" s="92">
        <v>0.971307531084383</v>
      </c>
      <c r="G3362" s="92">
        <v>0.49755</v>
      </c>
      <c r="H3362" s="92">
        <v>0.1</v>
      </c>
      <c r="I3362" s="93">
        <v>100.0</v>
      </c>
      <c r="J3362" s="90"/>
      <c r="K3362" s="90"/>
      <c r="L3362" s="90"/>
      <c r="M3362" s="90"/>
      <c r="N3362" s="90"/>
      <c r="O3362" s="90"/>
      <c r="P3362" s="90"/>
      <c r="Q3362" s="90"/>
      <c r="R3362" s="90"/>
    </row>
    <row r="3363">
      <c r="A3363" s="89" t="s">
        <v>3450</v>
      </c>
      <c r="B3363" s="90">
        <v>400.0</v>
      </c>
      <c r="C3363" s="90">
        <v>9951.0</v>
      </c>
      <c r="D3363" s="90" t="s">
        <v>85</v>
      </c>
      <c r="E3363" s="92">
        <v>1.0</v>
      </c>
      <c r="F3363" s="92">
        <v>0.971307531084383</v>
      </c>
      <c r="G3363" s="92">
        <v>0.49755</v>
      </c>
      <c r="H3363" s="92">
        <v>0.1</v>
      </c>
      <c r="I3363" s="93">
        <v>100.0</v>
      </c>
      <c r="J3363" s="90"/>
      <c r="K3363" s="90"/>
      <c r="L3363" s="90"/>
      <c r="M3363" s="90"/>
      <c r="N3363" s="90"/>
      <c r="O3363" s="90"/>
      <c r="P3363" s="90"/>
      <c r="Q3363" s="90"/>
      <c r="R3363" s="90"/>
    </row>
    <row r="3364">
      <c r="A3364" s="89" t="s">
        <v>3451</v>
      </c>
      <c r="B3364" s="90">
        <v>400.0</v>
      </c>
      <c r="C3364" s="90">
        <v>10349.0</v>
      </c>
      <c r="D3364" s="90" t="s">
        <v>85</v>
      </c>
      <c r="E3364" s="92">
        <v>1.0</v>
      </c>
      <c r="F3364" s="92">
        <v>0.970878659219273</v>
      </c>
      <c r="G3364" s="92">
        <v>0.517475</v>
      </c>
      <c r="H3364" s="92">
        <v>0.1</v>
      </c>
      <c r="I3364" s="93">
        <v>100.0</v>
      </c>
      <c r="J3364" s="90"/>
      <c r="K3364" s="90"/>
      <c r="L3364" s="90"/>
      <c r="M3364" s="90"/>
      <c r="N3364" s="90"/>
      <c r="O3364" s="90"/>
      <c r="P3364" s="90"/>
      <c r="Q3364" s="90"/>
      <c r="R3364" s="90"/>
    </row>
    <row r="3365">
      <c r="A3365" s="89" t="s">
        <v>3452</v>
      </c>
      <c r="B3365" s="90">
        <v>400.0</v>
      </c>
      <c r="C3365" s="90">
        <v>10349.0</v>
      </c>
      <c r="D3365" s="90" t="s">
        <v>85</v>
      </c>
      <c r="E3365" s="92">
        <v>1.0</v>
      </c>
      <c r="F3365" s="92">
        <v>0.970878659219273</v>
      </c>
      <c r="G3365" s="92">
        <v>0.517475</v>
      </c>
      <c r="H3365" s="92">
        <v>0.1</v>
      </c>
      <c r="I3365" s="93">
        <v>100.0</v>
      </c>
      <c r="J3365" s="90"/>
      <c r="K3365" s="90"/>
      <c r="L3365" s="90"/>
      <c r="M3365" s="90"/>
      <c r="N3365" s="90"/>
      <c r="O3365" s="90"/>
      <c r="P3365" s="90"/>
      <c r="Q3365" s="90"/>
      <c r="R3365" s="90"/>
    </row>
    <row r="3366">
      <c r="A3366" s="89" t="s">
        <v>3453</v>
      </c>
      <c r="B3366" s="90">
        <v>400.0</v>
      </c>
      <c r="C3366" s="90">
        <v>9942.0</v>
      </c>
      <c r="D3366" s="90" t="s">
        <v>85</v>
      </c>
      <c r="E3366" s="92">
        <v>1.0</v>
      </c>
      <c r="F3366" s="92">
        <v>0.969501190111804</v>
      </c>
      <c r="G3366" s="92">
        <v>0.497125</v>
      </c>
      <c r="H3366" s="92">
        <v>0.1</v>
      </c>
      <c r="I3366" s="93">
        <v>100.0</v>
      </c>
      <c r="J3366" s="90"/>
      <c r="K3366" s="90"/>
      <c r="L3366" s="90"/>
      <c r="M3366" s="90"/>
      <c r="N3366" s="90"/>
      <c r="O3366" s="90"/>
      <c r="P3366" s="90"/>
      <c r="Q3366" s="90"/>
      <c r="R3366" s="90"/>
    </row>
    <row r="3367">
      <c r="A3367" s="89" t="s">
        <v>3454</v>
      </c>
      <c r="B3367" s="90">
        <v>400.0</v>
      </c>
      <c r="C3367" s="90">
        <v>9942.0</v>
      </c>
      <c r="D3367" s="90" t="s">
        <v>85</v>
      </c>
      <c r="E3367" s="92">
        <v>1.0</v>
      </c>
      <c r="F3367" s="92">
        <v>0.969501190111804</v>
      </c>
      <c r="G3367" s="92">
        <v>0.497125</v>
      </c>
      <c r="H3367" s="92">
        <v>0.1</v>
      </c>
      <c r="I3367" s="93">
        <v>100.0</v>
      </c>
      <c r="J3367" s="90"/>
      <c r="K3367" s="90"/>
      <c r="L3367" s="90"/>
      <c r="M3367" s="90"/>
      <c r="N3367" s="90"/>
      <c r="O3367" s="90"/>
      <c r="P3367" s="90"/>
      <c r="Q3367" s="90"/>
      <c r="R3367" s="90"/>
    </row>
    <row r="3368">
      <c r="A3368" s="89" t="s">
        <v>3455</v>
      </c>
      <c r="B3368" s="90">
        <v>400.0</v>
      </c>
      <c r="C3368" s="90">
        <v>9843.0</v>
      </c>
      <c r="D3368" s="90" t="s">
        <v>85</v>
      </c>
      <c r="E3368" s="92">
        <v>1.0</v>
      </c>
      <c r="F3368" s="92">
        <v>0.967770624165896</v>
      </c>
      <c r="G3368" s="92">
        <v>0.492175</v>
      </c>
      <c r="H3368" s="92">
        <v>0.1</v>
      </c>
      <c r="I3368" s="93">
        <v>100.0</v>
      </c>
      <c r="J3368" s="90"/>
      <c r="K3368" s="90"/>
      <c r="L3368" s="90"/>
      <c r="M3368" s="90"/>
      <c r="N3368" s="90"/>
      <c r="O3368" s="90"/>
      <c r="P3368" s="90"/>
      <c r="Q3368" s="90"/>
      <c r="R3368" s="90"/>
    </row>
    <row r="3369">
      <c r="A3369" s="89" t="s">
        <v>3456</v>
      </c>
      <c r="B3369" s="90">
        <v>400.0</v>
      </c>
      <c r="C3369" s="90">
        <v>9843.0</v>
      </c>
      <c r="D3369" s="90" t="s">
        <v>85</v>
      </c>
      <c r="E3369" s="92">
        <v>1.0</v>
      </c>
      <c r="F3369" s="92">
        <v>0.967770624165896</v>
      </c>
      <c r="G3369" s="92">
        <v>0.492175</v>
      </c>
      <c r="H3369" s="92">
        <v>0.1</v>
      </c>
      <c r="I3369" s="93">
        <v>100.0</v>
      </c>
      <c r="J3369" s="90"/>
      <c r="K3369" s="90"/>
      <c r="L3369" s="90"/>
      <c r="M3369" s="90"/>
      <c r="N3369" s="90"/>
      <c r="O3369" s="90"/>
      <c r="P3369" s="90"/>
      <c r="Q3369" s="90"/>
      <c r="R3369" s="90"/>
    </row>
    <row r="3370">
      <c r="A3370" s="89" t="s">
        <v>3457</v>
      </c>
      <c r="B3370" s="90">
        <v>400.0</v>
      </c>
      <c r="C3370" s="90">
        <v>10262.0</v>
      </c>
      <c r="D3370" s="90" t="s">
        <v>85</v>
      </c>
      <c r="E3370" s="92">
        <v>1.0</v>
      </c>
      <c r="F3370" s="92">
        <v>0.969940314618688</v>
      </c>
      <c r="G3370" s="92">
        <v>0.5131</v>
      </c>
      <c r="H3370" s="92">
        <v>0.1</v>
      </c>
      <c r="I3370" s="93">
        <v>100.0</v>
      </c>
      <c r="J3370" s="90"/>
      <c r="K3370" s="90"/>
      <c r="L3370" s="90"/>
      <c r="M3370" s="90"/>
      <c r="N3370" s="90"/>
      <c r="O3370" s="90"/>
      <c r="P3370" s="90"/>
      <c r="Q3370" s="90"/>
      <c r="R3370" s="90"/>
    </row>
    <row r="3371">
      <c r="A3371" s="89" t="s">
        <v>3458</v>
      </c>
      <c r="B3371" s="90">
        <v>400.0</v>
      </c>
      <c r="C3371" s="90">
        <v>10262.0</v>
      </c>
      <c r="D3371" s="90" t="s">
        <v>85</v>
      </c>
      <c r="E3371" s="92">
        <v>1.0</v>
      </c>
      <c r="F3371" s="92">
        <v>0.969940314618688</v>
      </c>
      <c r="G3371" s="92">
        <v>0.5131</v>
      </c>
      <c r="H3371" s="92">
        <v>0.1</v>
      </c>
      <c r="I3371" s="93">
        <v>100.0</v>
      </c>
      <c r="J3371" s="90"/>
      <c r="K3371" s="90"/>
      <c r="L3371" s="90"/>
      <c r="M3371" s="90"/>
      <c r="N3371" s="90"/>
      <c r="O3371" s="90"/>
      <c r="P3371" s="90"/>
      <c r="Q3371" s="90"/>
      <c r="R3371" s="90"/>
    </row>
    <row r="3372">
      <c r="A3372" s="89" t="s">
        <v>3459</v>
      </c>
      <c r="B3372" s="90">
        <v>400.0</v>
      </c>
      <c r="C3372" s="90">
        <v>10751.0</v>
      </c>
      <c r="D3372" s="90" t="s">
        <v>85</v>
      </c>
      <c r="E3372" s="92">
        <v>0.999999999999999</v>
      </c>
      <c r="F3372" s="92">
        <v>0.968556555288304</v>
      </c>
      <c r="G3372" s="92">
        <v>0.537575</v>
      </c>
      <c r="H3372" s="92">
        <v>0.1</v>
      </c>
      <c r="I3372" s="93">
        <v>100.0</v>
      </c>
      <c r="J3372" s="90"/>
      <c r="K3372" s="90"/>
      <c r="L3372" s="90"/>
      <c r="M3372" s="90"/>
      <c r="N3372" s="90"/>
      <c r="O3372" s="90"/>
      <c r="P3372" s="90"/>
      <c r="Q3372" s="90"/>
      <c r="R3372" s="90"/>
    </row>
    <row r="3373">
      <c r="A3373" s="89" t="s">
        <v>3460</v>
      </c>
      <c r="B3373" s="90">
        <v>400.0</v>
      </c>
      <c r="C3373" s="90">
        <v>10751.0</v>
      </c>
      <c r="D3373" s="90" t="s">
        <v>85</v>
      </c>
      <c r="E3373" s="92">
        <v>0.999999999999999</v>
      </c>
      <c r="F3373" s="92">
        <v>0.968556555288304</v>
      </c>
      <c r="G3373" s="92">
        <v>0.537575</v>
      </c>
      <c r="H3373" s="92">
        <v>0.1</v>
      </c>
      <c r="I3373" s="93">
        <v>100.0</v>
      </c>
      <c r="J3373" s="90"/>
      <c r="K3373" s="90"/>
      <c r="L3373" s="90"/>
      <c r="M3373" s="90"/>
      <c r="N3373" s="90"/>
      <c r="O3373" s="90"/>
      <c r="P3373" s="90"/>
      <c r="Q3373" s="90"/>
      <c r="R3373" s="90"/>
    </row>
    <row r="3374">
      <c r="A3374" s="89" t="s">
        <v>3461</v>
      </c>
      <c r="B3374" s="90">
        <v>400.0</v>
      </c>
      <c r="C3374" s="90">
        <v>10308.0</v>
      </c>
      <c r="D3374" s="90" t="s">
        <v>85</v>
      </c>
      <c r="E3374" s="92">
        <v>0.999999999999999</v>
      </c>
      <c r="F3374" s="92">
        <v>0.968871954549634</v>
      </c>
      <c r="G3374" s="92">
        <v>0.5154</v>
      </c>
      <c r="H3374" s="92">
        <v>0.1</v>
      </c>
      <c r="I3374" s="93">
        <v>100.0</v>
      </c>
      <c r="J3374" s="90"/>
      <c r="K3374" s="90"/>
      <c r="L3374" s="90"/>
      <c r="M3374" s="90"/>
      <c r="N3374" s="90"/>
      <c r="O3374" s="90"/>
      <c r="P3374" s="90"/>
      <c r="Q3374" s="90"/>
      <c r="R3374" s="90"/>
    </row>
    <row r="3375">
      <c r="A3375" s="89" t="s">
        <v>3462</v>
      </c>
      <c r="B3375" s="90">
        <v>400.0</v>
      </c>
      <c r="C3375" s="90">
        <v>10308.0</v>
      </c>
      <c r="D3375" s="90" t="s">
        <v>85</v>
      </c>
      <c r="E3375" s="92">
        <v>0.999999999999999</v>
      </c>
      <c r="F3375" s="92">
        <v>0.968871954549634</v>
      </c>
      <c r="G3375" s="92">
        <v>0.5154</v>
      </c>
      <c r="H3375" s="92">
        <v>0.1</v>
      </c>
      <c r="I3375" s="93">
        <v>100.0</v>
      </c>
      <c r="J3375" s="90"/>
      <c r="K3375" s="90"/>
      <c r="L3375" s="90"/>
      <c r="M3375" s="90"/>
      <c r="N3375" s="90"/>
      <c r="O3375" s="90"/>
      <c r="P3375" s="90"/>
      <c r="Q3375" s="90"/>
      <c r="R3375" s="90"/>
    </row>
    <row r="3376">
      <c r="A3376" s="89" t="s">
        <v>3463</v>
      </c>
      <c r="B3376" s="90">
        <v>400.0</v>
      </c>
      <c r="C3376" s="90">
        <v>10534.0</v>
      </c>
      <c r="D3376" s="90" t="s">
        <v>85</v>
      </c>
      <c r="E3376" s="92">
        <v>1.0</v>
      </c>
      <c r="F3376" s="92">
        <v>0.969385737543059</v>
      </c>
      <c r="G3376" s="92">
        <v>0.526725</v>
      </c>
      <c r="H3376" s="92">
        <v>0.1</v>
      </c>
      <c r="I3376" s="93">
        <v>100.0</v>
      </c>
      <c r="J3376" s="90"/>
      <c r="K3376" s="90"/>
      <c r="L3376" s="90"/>
      <c r="M3376" s="90"/>
      <c r="N3376" s="90"/>
      <c r="O3376" s="90"/>
      <c r="P3376" s="90"/>
      <c r="Q3376" s="90"/>
      <c r="R3376" s="90"/>
    </row>
    <row r="3377">
      <c r="A3377" s="89" t="s">
        <v>3464</v>
      </c>
      <c r="B3377" s="90">
        <v>400.0</v>
      </c>
      <c r="C3377" s="90">
        <v>10534.0</v>
      </c>
      <c r="D3377" s="90" t="s">
        <v>85</v>
      </c>
      <c r="E3377" s="92">
        <v>1.0</v>
      </c>
      <c r="F3377" s="92">
        <v>0.969385737543059</v>
      </c>
      <c r="G3377" s="92">
        <v>0.526725</v>
      </c>
      <c r="H3377" s="92">
        <v>0.1</v>
      </c>
      <c r="I3377" s="93">
        <v>100.0</v>
      </c>
      <c r="J3377" s="90"/>
      <c r="K3377" s="90"/>
      <c r="L3377" s="90"/>
      <c r="M3377" s="90"/>
      <c r="N3377" s="90"/>
      <c r="O3377" s="90"/>
      <c r="P3377" s="90"/>
      <c r="Q3377" s="90"/>
      <c r="R3377" s="90"/>
    </row>
    <row r="3378">
      <c r="A3378" s="89" t="s">
        <v>3465</v>
      </c>
      <c r="B3378" s="90">
        <v>400.0</v>
      </c>
      <c r="C3378" s="90">
        <v>10514.0</v>
      </c>
      <c r="D3378" s="90" t="s">
        <v>85</v>
      </c>
      <c r="E3378" s="92">
        <v>0.999999999999999</v>
      </c>
      <c r="F3378" s="92">
        <v>0.970011763943581</v>
      </c>
      <c r="G3378" s="92">
        <v>0.5257</v>
      </c>
      <c r="H3378" s="92">
        <v>0.1</v>
      </c>
      <c r="I3378" s="93">
        <v>100.0</v>
      </c>
      <c r="J3378" s="90"/>
      <c r="K3378" s="90"/>
      <c r="L3378" s="90"/>
      <c r="M3378" s="90"/>
      <c r="N3378" s="90"/>
      <c r="O3378" s="90"/>
      <c r="P3378" s="90"/>
      <c r="Q3378" s="90"/>
      <c r="R3378" s="90"/>
    </row>
    <row r="3379">
      <c r="A3379" s="89" t="s">
        <v>3466</v>
      </c>
      <c r="B3379" s="90">
        <v>400.0</v>
      </c>
      <c r="C3379" s="90">
        <v>10514.0</v>
      </c>
      <c r="D3379" s="90" t="s">
        <v>85</v>
      </c>
      <c r="E3379" s="92">
        <v>0.999999999999999</v>
      </c>
      <c r="F3379" s="92">
        <v>0.970011763943581</v>
      </c>
      <c r="G3379" s="92">
        <v>0.5257</v>
      </c>
      <c r="H3379" s="92">
        <v>0.1</v>
      </c>
      <c r="I3379" s="93">
        <v>100.0</v>
      </c>
      <c r="J3379" s="90"/>
      <c r="K3379" s="90"/>
      <c r="L3379" s="90"/>
      <c r="M3379" s="90"/>
      <c r="N3379" s="90"/>
      <c r="O3379" s="90"/>
      <c r="P3379" s="90"/>
      <c r="Q3379" s="90"/>
      <c r="R3379" s="90"/>
    </row>
    <row r="3380">
      <c r="A3380" s="89" t="s">
        <v>3467</v>
      </c>
      <c r="B3380" s="90">
        <v>400.0</v>
      </c>
      <c r="C3380" s="90">
        <v>10260.0</v>
      </c>
      <c r="D3380" s="90" t="s">
        <v>85</v>
      </c>
      <c r="E3380" s="92">
        <v>1.0</v>
      </c>
      <c r="F3380" s="92">
        <v>0.970459192206805</v>
      </c>
      <c r="G3380" s="92">
        <v>0.513</v>
      </c>
      <c r="H3380" s="92">
        <v>0.1</v>
      </c>
      <c r="I3380" s="93">
        <v>100.0</v>
      </c>
      <c r="J3380" s="90"/>
      <c r="K3380" s="90"/>
      <c r="L3380" s="90"/>
      <c r="M3380" s="90"/>
      <c r="N3380" s="90"/>
      <c r="O3380" s="90"/>
      <c r="P3380" s="90"/>
      <c r="Q3380" s="90"/>
      <c r="R3380" s="90"/>
    </row>
    <row r="3381">
      <c r="A3381" s="89" t="s">
        <v>3468</v>
      </c>
      <c r="B3381" s="90">
        <v>400.0</v>
      </c>
      <c r="C3381" s="90">
        <v>10260.0</v>
      </c>
      <c r="D3381" s="90" t="s">
        <v>85</v>
      </c>
      <c r="E3381" s="92">
        <v>1.0</v>
      </c>
      <c r="F3381" s="92">
        <v>0.970459192206805</v>
      </c>
      <c r="G3381" s="92">
        <v>0.513</v>
      </c>
      <c r="H3381" s="92">
        <v>0.1</v>
      </c>
      <c r="I3381" s="93">
        <v>100.0</v>
      </c>
      <c r="J3381" s="90"/>
      <c r="K3381" s="90"/>
      <c r="L3381" s="90"/>
      <c r="M3381" s="90"/>
      <c r="N3381" s="90"/>
      <c r="O3381" s="90"/>
      <c r="P3381" s="90"/>
      <c r="Q3381" s="90"/>
      <c r="R3381" s="90"/>
    </row>
    <row r="3382">
      <c r="A3382" s="89" t="s">
        <v>3469</v>
      </c>
      <c r="B3382" s="90">
        <v>400.0</v>
      </c>
      <c r="C3382" s="90">
        <v>10703.0</v>
      </c>
      <c r="D3382" s="90" t="s">
        <v>85</v>
      </c>
      <c r="E3382" s="92">
        <v>1.0</v>
      </c>
      <c r="F3382" s="92">
        <v>0.9687708728631</v>
      </c>
      <c r="G3382" s="92">
        <v>0.535175</v>
      </c>
      <c r="H3382" s="92">
        <v>0.1</v>
      </c>
      <c r="I3382" s="93">
        <v>100.0</v>
      </c>
      <c r="J3382" s="90"/>
      <c r="K3382" s="90"/>
      <c r="L3382" s="90"/>
      <c r="M3382" s="90"/>
      <c r="N3382" s="90"/>
      <c r="O3382" s="90"/>
      <c r="P3382" s="90"/>
      <c r="Q3382" s="90"/>
      <c r="R3382" s="90"/>
    </row>
    <row r="3383">
      <c r="A3383" s="89" t="s">
        <v>3470</v>
      </c>
      <c r="B3383" s="90">
        <v>400.0</v>
      </c>
      <c r="C3383" s="90">
        <v>10703.0</v>
      </c>
      <c r="D3383" s="90" t="s">
        <v>85</v>
      </c>
      <c r="E3383" s="92">
        <v>1.0</v>
      </c>
      <c r="F3383" s="92">
        <v>0.9687708728631</v>
      </c>
      <c r="G3383" s="92">
        <v>0.535175</v>
      </c>
      <c r="H3383" s="92">
        <v>0.1</v>
      </c>
      <c r="I3383" s="93">
        <v>100.0</v>
      </c>
      <c r="J3383" s="90"/>
      <c r="K3383" s="90"/>
      <c r="L3383" s="90"/>
      <c r="M3383" s="90"/>
      <c r="N3383" s="90"/>
      <c r="O3383" s="90"/>
      <c r="P3383" s="90"/>
      <c r="Q3383" s="90"/>
      <c r="R3383" s="90"/>
    </row>
    <row r="3384">
      <c r="A3384" s="89" t="s">
        <v>3471</v>
      </c>
      <c r="B3384" s="90">
        <v>400.0</v>
      </c>
      <c r="C3384" s="90">
        <v>9842.0</v>
      </c>
      <c r="D3384" s="90" t="s">
        <v>85</v>
      </c>
      <c r="E3384" s="92">
        <v>1.0</v>
      </c>
      <c r="F3384" s="92">
        <v>0.969885037928567</v>
      </c>
      <c r="G3384" s="92">
        <v>0.492125</v>
      </c>
      <c r="H3384" s="92">
        <v>0.1</v>
      </c>
      <c r="I3384" s="93">
        <v>100.0</v>
      </c>
      <c r="J3384" s="90"/>
      <c r="K3384" s="90"/>
      <c r="L3384" s="90"/>
      <c r="M3384" s="90"/>
      <c r="N3384" s="90"/>
      <c r="O3384" s="90"/>
      <c r="P3384" s="90"/>
      <c r="Q3384" s="90"/>
      <c r="R3384" s="90"/>
    </row>
    <row r="3385">
      <c r="A3385" s="89" t="s">
        <v>3472</v>
      </c>
      <c r="B3385" s="90">
        <v>400.0</v>
      </c>
      <c r="C3385" s="90">
        <v>9842.0</v>
      </c>
      <c r="D3385" s="90" t="s">
        <v>85</v>
      </c>
      <c r="E3385" s="92">
        <v>1.0</v>
      </c>
      <c r="F3385" s="92">
        <v>0.969885037928567</v>
      </c>
      <c r="G3385" s="92">
        <v>0.492125</v>
      </c>
      <c r="H3385" s="92">
        <v>0.1</v>
      </c>
      <c r="I3385" s="93">
        <v>100.0</v>
      </c>
      <c r="J3385" s="90"/>
      <c r="K3385" s="90"/>
      <c r="L3385" s="90"/>
      <c r="M3385" s="90"/>
      <c r="N3385" s="90"/>
      <c r="O3385" s="90"/>
      <c r="P3385" s="90"/>
      <c r="Q3385" s="90"/>
      <c r="R3385" s="90"/>
    </row>
    <row r="3386">
      <c r="A3386" s="89" t="s">
        <v>3473</v>
      </c>
      <c r="B3386" s="90">
        <v>400.0</v>
      </c>
      <c r="C3386" s="90">
        <v>9955.0</v>
      </c>
      <c r="D3386" s="90" t="s">
        <v>85</v>
      </c>
      <c r="E3386" s="92">
        <v>1.0</v>
      </c>
      <c r="F3386" s="92">
        <v>0.970451829538918</v>
      </c>
      <c r="G3386" s="92">
        <v>0.49775</v>
      </c>
      <c r="H3386" s="92">
        <v>0.1</v>
      </c>
      <c r="I3386" s="93">
        <v>100.0</v>
      </c>
      <c r="J3386" s="90"/>
      <c r="K3386" s="90"/>
      <c r="L3386" s="90"/>
      <c r="M3386" s="90"/>
      <c r="N3386" s="90"/>
      <c r="O3386" s="90"/>
      <c r="P3386" s="90"/>
      <c r="Q3386" s="90"/>
      <c r="R3386" s="90"/>
    </row>
    <row r="3387">
      <c r="A3387" s="89" t="s">
        <v>3474</v>
      </c>
      <c r="B3387" s="90">
        <v>400.0</v>
      </c>
      <c r="C3387" s="90">
        <v>9955.0</v>
      </c>
      <c r="D3387" s="90" t="s">
        <v>85</v>
      </c>
      <c r="E3387" s="92">
        <v>1.0</v>
      </c>
      <c r="F3387" s="92">
        <v>0.970451829538918</v>
      </c>
      <c r="G3387" s="92">
        <v>0.49775</v>
      </c>
      <c r="H3387" s="92">
        <v>0.1</v>
      </c>
      <c r="I3387" s="93">
        <v>100.0</v>
      </c>
      <c r="J3387" s="90"/>
      <c r="K3387" s="90"/>
      <c r="L3387" s="90"/>
      <c r="M3387" s="90"/>
      <c r="N3387" s="90"/>
      <c r="O3387" s="90"/>
      <c r="P3387" s="90"/>
      <c r="Q3387" s="90"/>
      <c r="R3387" s="90"/>
    </row>
    <row r="3388">
      <c r="A3388" s="89" t="s">
        <v>3475</v>
      </c>
      <c r="B3388" s="90">
        <v>400.0</v>
      </c>
      <c r="C3388" s="90">
        <v>9954.0</v>
      </c>
      <c r="D3388" s="90" t="s">
        <v>85</v>
      </c>
      <c r="E3388" s="92">
        <v>0.999999999999999</v>
      </c>
      <c r="F3388" s="92">
        <v>0.96758527052863</v>
      </c>
      <c r="G3388" s="92">
        <v>0.4977</v>
      </c>
      <c r="H3388" s="92">
        <v>0.1</v>
      </c>
      <c r="I3388" s="93">
        <v>100.0</v>
      </c>
      <c r="J3388" s="90"/>
      <c r="K3388" s="90"/>
      <c r="L3388" s="90"/>
      <c r="M3388" s="90"/>
      <c r="N3388" s="90"/>
      <c r="O3388" s="90"/>
      <c r="P3388" s="90"/>
      <c r="Q3388" s="90"/>
      <c r="R3388" s="90"/>
    </row>
    <row r="3389">
      <c r="A3389" s="89" t="s">
        <v>3476</v>
      </c>
      <c r="B3389" s="90">
        <v>400.0</v>
      </c>
      <c r="C3389" s="90">
        <v>9954.0</v>
      </c>
      <c r="D3389" s="90" t="s">
        <v>85</v>
      </c>
      <c r="E3389" s="92">
        <v>0.999999999999999</v>
      </c>
      <c r="F3389" s="92">
        <v>0.96758527052863</v>
      </c>
      <c r="G3389" s="92">
        <v>0.4977</v>
      </c>
      <c r="H3389" s="92">
        <v>0.1</v>
      </c>
      <c r="I3389" s="93">
        <v>100.0</v>
      </c>
      <c r="J3389" s="90"/>
      <c r="K3389" s="90"/>
      <c r="L3389" s="90"/>
      <c r="M3389" s="90"/>
      <c r="N3389" s="90"/>
      <c r="O3389" s="90"/>
      <c r="P3389" s="90"/>
      <c r="Q3389" s="90"/>
      <c r="R3389" s="90"/>
    </row>
    <row r="3390">
      <c r="A3390" s="89" t="s">
        <v>3477</v>
      </c>
      <c r="B3390" s="90">
        <v>400.0</v>
      </c>
      <c r="C3390" s="90">
        <v>10525.0</v>
      </c>
      <c r="D3390" s="90" t="s">
        <v>85</v>
      </c>
      <c r="E3390" s="92">
        <v>1.0</v>
      </c>
      <c r="F3390" s="92">
        <v>0.970007346400716</v>
      </c>
      <c r="G3390" s="92">
        <v>0.52625</v>
      </c>
      <c r="H3390" s="92">
        <v>0.1</v>
      </c>
      <c r="I3390" s="93">
        <v>100.0</v>
      </c>
      <c r="J3390" s="90"/>
      <c r="K3390" s="90"/>
      <c r="L3390" s="90"/>
      <c r="M3390" s="90"/>
      <c r="N3390" s="90"/>
      <c r="O3390" s="90"/>
      <c r="P3390" s="90"/>
      <c r="Q3390" s="90"/>
      <c r="R3390" s="90"/>
    </row>
    <row r="3391">
      <c r="A3391" s="89" t="s">
        <v>3478</v>
      </c>
      <c r="B3391" s="90">
        <v>400.0</v>
      </c>
      <c r="C3391" s="90">
        <v>10525.0</v>
      </c>
      <c r="D3391" s="90" t="s">
        <v>85</v>
      </c>
      <c r="E3391" s="92">
        <v>1.0</v>
      </c>
      <c r="F3391" s="92">
        <v>0.970007346400716</v>
      </c>
      <c r="G3391" s="92">
        <v>0.52625</v>
      </c>
      <c r="H3391" s="92">
        <v>0.1</v>
      </c>
      <c r="I3391" s="93">
        <v>100.0</v>
      </c>
      <c r="J3391" s="90"/>
      <c r="K3391" s="90"/>
      <c r="L3391" s="90"/>
      <c r="M3391" s="90"/>
      <c r="N3391" s="90"/>
      <c r="O3391" s="90"/>
      <c r="P3391" s="90"/>
      <c r="Q3391" s="90"/>
      <c r="R3391" s="90"/>
    </row>
    <row r="3392">
      <c r="A3392" s="89" t="s">
        <v>3479</v>
      </c>
      <c r="B3392" s="90">
        <v>400.0</v>
      </c>
      <c r="C3392" s="90">
        <v>10284.0</v>
      </c>
      <c r="D3392" s="90" t="s">
        <v>85</v>
      </c>
      <c r="E3392" s="92">
        <v>1.0</v>
      </c>
      <c r="F3392" s="92">
        <v>0.969522544664019</v>
      </c>
      <c r="G3392" s="92">
        <v>0.5142</v>
      </c>
      <c r="H3392" s="92">
        <v>0.1</v>
      </c>
      <c r="I3392" s="93">
        <v>100.0</v>
      </c>
      <c r="J3392" s="90"/>
      <c r="K3392" s="90"/>
      <c r="L3392" s="90"/>
      <c r="M3392" s="90"/>
      <c r="N3392" s="90"/>
      <c r="O3392" s="90"/>
      <c r="P3392" s="90"/>
      <c r="Q3392" s="90"/>
      <c r="R3392" s="90"/>
    </row>
    <row r="3393">
      <c r="A3393" s="89" t="s">
        <v>3480</v>
      </c>
      <c r="B3393" s="90">
        <v>400.0</v>
      </c>
      <c r="C3393" s="90">
        <v>10284.0</v>
      </c>
      <c r="D3393" s="90" t="s">
        <v>85</v>
      </c>
      <c r="E3393" s="92">
        <v>1.0</v>
      </c>
      <c r="F3393" s="92">
        <v>0.969522544664019</v>
      </c>
      <c r="G3393" s="92">
        <v>0.5142</v>
      </c>
      <c r="H3393" s="92">
        <v>0.1</v>
      </c>
      <c r="I3393" s="93">
        <v>100.0</v>
      </c>
      <c r="J3393" s="90"/>
      <c r="K3393" s="90"/>
      <c r="L3393" s="90"/>
      <c r="M3393" s="90"/>
      <c r="N3393" s="90"/>
      <c r="O3393" s="90"/>
      <c r="P3393" s="90"/>
      <c r="Q3393" s="90"/>
      <c r="R3393" s="90"/>
    </row>
    <row r="3394">
      <c r="A3394" s="89" t="s">
        <v>3481</v>
      </c>
      <c r="B3394" s="90">
        <v>400.0</v>
      </c>
      <c r="C3394" s="90">
        <v>9986.0</v>
      </c>
      <c r="D3394" s="90" t="s">
        <v>85</v>
      </c>
      <c r="E3394" s="92">
        <v>1.0</v>
      </c>
      <c r="F3394" s="92">
        <v>0.971024872566557</v>
      </c>
      <c r="G3394" s="92">
        <v>0.499325</v>
      </c>
      <c r="H3394" s="92">
        <v>0.1</v>
      </c>
      <c r="I3394" s="93">
        <v>100.0</v>
      </c>
      <c r="J3394" s="90"/>
      <c r="K3394" s="90"/>
      <c r="L3394" s="90"/>
      <c r="M3394" s="90"/>
      <c r="N3394" s="90"/>
      <c r="O3394" s="90"/>
      <c r="P3394" s="90"/>
      <c r="Q3394" s="90"/>
      <c r="R3394" s="90"/>
    </row>
    <row r="3395">
      <c r="A3395" s="89" t="s">
        <v>3482</v>
      </c>
      <c r="B3395" s="90">
        <v>400.0</v>
      </c>
      <c r="C3395" s="90">
        <v>9986.0</v>
      </c>
      <c r="D3395" s="90" t="s">
        <v>85</v>
      </c>
      <c r="E3395" s="92">
        <v>1.0</v>
      </c>
      <c r="F3395" s="92">
        <v>0.971024872566557</v>
      </c>
      <c r="G3395" s="92">
        <v>0.499325</v>
      </c>
      <c r="H3395" s="92">
        <v>0.1</v>
      </c>
      <c r="I3395" s="93">
        <v>100.0</v>
      </c>
      <c r="J3395" s="90"/>
      <c r="K3395" s="90"/>
      <c r="L3395" s="90"/>
      <c r="M3395" s="90"/>
      <c r="N3395" s="90"/>
      <c r="O3395" s="90"/>
      <c r="P3395" s="90"/>
      <c r="Q3395" s="90"/>
      <c r="R3395" s="90"/>
    </row>
    <row r="3396">
      <c r="A3396" s="89" t="s">
        <v>3483</v>
      </c>
      <c r="B3396" s="90">
        <v>400.0</v>
      </c>
      <c r="C3396" s="90">
        <v>10167.0</v>
      </c>
      <c r="D3396" s="90" t="s">
        <v>85</v>
      </c>
      <c r="E3396" s="92">
        <v>1.0</v>
      </c>
      <c r="F3396" s="92">
        <v>0.969837857494346</v>
      </c>
      <c r="G3396" s="92">
        <v>0.508375</v>
      </c>
      <c r="H3396" s="92">
        <v>0.1</v>
      </c>
      <c r="I3396" s="93">
        <v>100.0</v>
      </c>
      <c r="J3396" s="90"/>
      <c r="K3396" s="90"/>
      <c r="L3396" s="90"/>
      <c r="M3396" s="90"/>
      <c r="N3396" s="90"/>
      <c r="O3396" s="90"/>
      <c r="P3396" s="90"/>
      <c r="Q3396" s="90"/>
      <c r="R3396" s="90"/>
    </row>
    <row r="3397">
      <c r="A3397" s="89" t="s">
        <v>3484</v>
      </c>
      <c r="B3397" s="90">
        <v>400.0</v>
      </c>
      <c r="C3397" s="90">
        <v>10167.0</v>
      </c>
      <c r="D3397" s="90" t="s">
        <v>85</v>
      </c>
      <c r="E3397" s="92">
        <v>1.0</v>
      </c>
      <c r="F3397" s="92">
        <v>0.969837857494346</v>
      </c>
      <c r="G3397" s="92">
        <v>0.508375</v>
      </c>
      <c r="H3397" s="92">
        <v>0.1</v>
      </c>
      <c r="I3397" s="93">
        <v>100.0</v>
      </c>
      <c r="J3397" s="90"/>
      <c r="K3397" s="90"/>
      <c r="L3397" s="90"/>
      <c r="M3397" s="90"/>
      <c r="N3397" s="90"/>
      <c r="O3397" s="90"/>
      <c r="P3397" s="90"/>
      <c r="Q3397" s="90"/>
      <c r="R3397" s="90"/>
    </row>
    <row r="3398">
      <c r="A3398" s="89" t="s">
        <v>3485</v>
      </c>
      <c r="B3398" s="90">
        <v>400.0</v>
      </c>
      <c r="C3398" s="90">
        <v>10327.0</v>
      </c>
      <c r="D3398" s="90" t="s">
        <v>85</v>
      </c>
      <c r="E3398" s="92">
        <v>1.0</v>
      </c>
      <c r="F3398" s="92">
        <v>0.967350811634526</v>
      </c>
      <c r="G3398" s="92">
        <v>0.51635</v>
      </c>
      <c r="H3398" s="92">
        <v>0.1</v>
      </c>
      <c r="I3398" s="93">
        <v>100.0</v>
      </c>
      <c r="J3398" s="90"/>
      <c r="K3398" s="90"/>
      <c r="L3398" s="90"/>
      <c r="M3398" s="90"/>
      <c r="N3398" s="90"/>
      <c r="O3398" s="90"/>
      <c r="P3398" s="90"/>
      <c r="Q3398" s="90"/>
      <c r="R3398" s="90"/>
    </row>
    <row r="3399">
      <c r="A3399" s="89" t="s">
        <v>3486</v>
      </c>
      <c r="B3399" s="90">
        <v>400.0</v>
      </c>
      <c r="C3399" s="90">
        <v>10327.0</v>
      </c>
      <c r="D3399" s="90" t="s">
        <v>85</v>
      </c>
      <c r="E3399" s="92">
        <v>1.0</v>
      </c>
      <c r="F3399" s="92">
        <v>0.967350811634526</v>
      </c>
      <c r="G3399" s="92">
        <v>0.51635</v>
      </c>
      <c r="H3399" s="92">
        <v>0.1</v>
      </c>
      <c r="I3399" s="93">
        <v>100.0</v>
      </c>
      <c r="J3399" s="90"/>
      <c r="K3399" s="90"/>
      <c r="L3399" s="90"/>
      <c r="M3399" s="90"/>
      <c r="N3399" s="90"/>
      <c r="O3399" s="90"/>
      <c r="P3399" s="90"/>
      <c r="Q3399" s="90"/>
      <c r="R3399" s="90"/>
    </row>
    <row r="3400">
      <c r="A3400" s="89" t="s">
        <v>3487</v>
      </c>
      <c r="B3400" s="90">
        <v>400.0</v>
      </c>
      <c r="C3400" s="90">
        <v>10066.0</v>
      </c>
      <c r="D3400" s="90" t="s">
        <v>85</v>
      </c>
      <c r="E3400" s="92">
        <v>0.999999999999999</v>
      </c>
      <c r="F3400" s="92">
        <v>0.968774392418987</v>
      </c>
      <c r="G3400" s="92">
        <v>0.5033</v>
      </c>
      <c r="H3400" s="92">
        <v>0.1</v>
      </c>
      <c r="I3400" s="93">
        <v>100.0</v>
      </c>
      <c r="J3400" s="90"/>
      <c r="K3400" s="90"/>
      <c r="L3400" s="90"/>
      <c r="M3400" s="90"/>
      <c r="N3400" s="90"/>
      <c r="O3400" s="90"/>
      <c r="P3400" s="90"/>
      <c r="Q3400" s="90"/>
      <c r="R3400" s="90"/>
    </row>
    <row r="3401">
      <c r="A3401" s="89" t="s">
        <v>3488</v>
      </c>
      <c r="B3401" s="90">
        <v>400.0</v>
      </c>
      <c r="C3401" s="90">
        <v>10066.0</v>
      </c>
      <c r="D3401" s="90" t="s">
        <v>85</v>
      </c>
      <c r="E3401" s="92">
        <v>0.999999999999999</v>
      </c>
      <c r="F3401" s="92">
        <v>0.968774392418987</v>
      </c>
      <c r="G3401" s="92">
        <v>0.5033</v>
      </c>
      <c r="H3401" s="92">
        <v>0.1</v>
      </c>
      <c r="I3401" s="93">
        <v>100.0</v>
      </c>
      <c r="J3401" s="90"/>
      <c r="K3401" s="90"/>
      <c r="L3401" s="90"/>
      <c r="M3401" s="90"/>
      <c r="N3401" s="90"/>
      <c r="O3401" s="90"/>
      <c r="P3401" s="90"/>
      <c r="Q3401" s="90"/>
      <c r="R3401" s="90"/>
    </row>
    <row r="3402">
      <c r="A3402" s="89" t="s">
        <v>1023</v>
      </c>
      <c r="B3402" s="90">
        <v>900.0</v>
      </c>
      <c r="C3402" s="90">
        <v>23265.0</v>
      </c>
      <c r="D3402" s="90" t="s">
        <v>85</v>
      </c>
      <c r="E3402" s="92">
        <v>0.999999999999997</v>
      </c>
      <c r="F3402" s="92">
        <v>0.971180862245917</v>
      </c>
      <c r="G3402" s="92">
        <v>0.517</v>
      </c>
      <c r="H3402" s="92">
        <v>0.1</v>
      </c>
      <c r="I3402" s="93">
        <v>100.0</v>
      </c>
      <c r="J3402" s="90"/>
      <c r="K3402" s="90"/>
      <c r="L3402" s="90"/>
      <c r="M3402" s="90"/>
      <c r="N3402" s="90"/>
      <c r="O3402" s="90"/>
      <c r="P3402" s="90"/>
      <c r="Q3402" s="90"/>
      <c r="R3402" s="90"/>
    </row>
    <row r="3403">
      <c r="A3403" s="89" t="s">
        <v>1030</v>
      </c>
      <c r="B3403" s="90">
        <v>900.0</v>
      </c>
      <c r="C3403" s="90">
        <v>23265.0</v>
      </c>
      <c r="D3403" s="90" t="s">
        <v>85</v>
      </c>
      <c r="E3403" s="92">
        <v>0.999999999999997</v>
      </c>
      <c r="F3403" s="92">
        <v>0.971180862245917</v>
      </c>
      <c r="G3403" s="92">
        <v>0.517</v>
      </c>
      <c r="H3403" s="92">
        <v>0.1</v>
      </c>
      <c r="I3403" s="93">
        <v>100.0</v>
      </c>
      <c r="J3403" s="90"/>
      <c r="K3403" s="90"/>
      <c r="L3403" s="90"/>
      <c r="M3403" s="90"/>
      <c r="N3403" s="90"/>
      <c r="O3403" s="90"/>
      <c r="P3403" s="90"/>
      <c r="Q3403" s="90"/>
      <c r="R3403" s="90"/>
    </row>
    <row r="3404">
      <c r="A3404" s="89" t="s">
        <v>3489</v>
      </c>
      <c r="B3404" s="90">
        <v>900.0</v>
      </c>
      <c r="C3404" s="90">
        <v>22891.0</v>
      </c>
      <c r="D3404" s="90" t="s">
        <v>85</v>
      </c>
      <c r="E3404" s="92">
        <v>1.0</v>
      </c>
      <c r="F3404" s="92">
        <v>0.968622178132135</v>
      </c>
      <c r="G3404" s="92">
        <v>0.508688888888889</v>
      </c>
      <c r="H3404" s="92">
        <v>0.1</v>
      </c>
      <c r="I3404" s="93">
        <v>100.0</v>
      </c>
      <c r="J3404" s="90"/>
      <c r="K3404" s="90"/>
      <c r="L3404" s="90"/>
      <c r="M3404" s="90"/>
      <c r="N3404" s="90"/>
      <c r="O3404" s="90"/>
      <c r="P3404" s="90"/>
      <c r="Q3404" s="90"/>
      <c r="R3404" s="90"/>
    </row>
    <row r="3405">
      <c r="A3405" s="89" t="s">
        <v>3490</v>
      </c>
      <c r="B3405" s="90">
        <v>900.0</v>
      </c>
      <c r="C3405" s="90">
        <v>22891.0</v>
      </c>
      <c r="D3405" s="90" t="s">
        <v>85</v>
      </c>
      <c r="E3405" s="92">
        <v>1.0</v>
      </c>
      <c r="F3405" s="92">
        <v>0.968622178132135</v>
      </c>
      <c r="G3405" s="92">
        <v>0.508688888888889</v>
      </c>
      <c r="H3405" s="92">
        <v>0.1</v>
      </c>
      <c r="I3405" s="93">
        <v>100.0</v>
      </c>
      <c r="J3405" s="90"/>
      <c r="K3405" s="90"/>
      <c r="L3405" s="90"/>
      <c r="M3405" s="90"/>
      <c r="N3405" s="90"/>
      <c r="O3405" s="90"/>
      <c r="P3405" s="90"/>
      <c r="Q3405" s="90"/>
      <c r="R3405" s="90"/>
    </row>
    <row r="3406">
      <c r="A3406" s="89" t="s">
        <v>3491</v>
      </c>
      <c r="B3406" s="90">
        <v>900.0</v>
      </c>
      <c r="C3406" s="90">
        <v>23272.0</v>
      </c>
      <c r="D3406" s="90" t="s">
        <v>85</v>
      </c>
      <c r="E3406" s="92">
        <v>1.0</v>
      </c>
      <c r="F3406" s="92">
        <v>0.969364838435361</v>
      </c>
      <c r="G3406" s="92">
        <v>0.517155555555556</v>
      </c>
      <c r="H3406" s="92">
        <v>0.1</v>
      </c>
      <c r="I3406" s="93">
        <v>100.0</v>
      </c>
      <c r="J3406" s="90"/>
      <c r="K3406" s="90"/>
      <c r="L3406" s="90"/>
      <c r="M3406" s="90"/>
      <c r="N3406" s="90"/>
      <c r="O3406" s="90"/>
      <c r="P3406" s="90"/>
      <c r="Q3406" s="90"/>
      <c r="R3406" s="90"/>
    </row>
    <row r="3407">
      <c r="A3407" s="89" t="s">
        <v>3492</v>
      </c>
      <c r="B3407" s="90">
        <v>900.0</v>
      </c>
      <c r="C3407" s="90">
        <v>23272.0</v>
      </c>
      <c r="D3407" s="90" t="s">
        <v>85</v>
      </c>
      <c r="E3407" s="92">
        <v>1.0</v>
      </c>
      <c r="F3407" s="92">
        <v>0.969364838435361</v>
      </c>
      <c r="G3407" s="92">
        <v>0.517155555555556</v>
      </c>
      <c r="H3407" s="92">
        <v>0.1</v>
      </c>
      <c r="I3407" s="93">
        <v>100.0</v>
      </c>
      <c r="J3407" s="90"/>
      <c r="K3407" s="90"/>
      <c r="L3407" s="90"/>
      <c r="M3407" s="90"/>
      <c r="N3407" s="90"/>
      <c r="O3407" s="90"/>
      <c r="P3407" s="90"/>
      <c r="Q3407" s="90"/>
      <c r="R3407" s="90"/>
    </row>
    <row r="3408">
      <c r="A3408" s="89" t="s">
        <v>3493</v>
      </c>
      <c r="B3408" s="90">
        <v>900.0</v>
      </c>
      <c r="C3408" s="90">
        <v>22302.0</v>
      </c>
      <c r="D3408" s="90" t="s">
        <v>85</v>
      </c>
      <c r="E3408" s="92">
        <v>0.999999999999998</v>
      </c>
      <c r="F3408" s="92">
        <v>0.969003640180532</v>
      </c>
      <c r="G3408" s="92">
        <v>0.4956</v>
      </c>
      <c r="H3408" s="92">
        <v>0.1</v>
      </c>
      <c r="I3408" s="93">
        <v>100.0</v>
      </c>
      <c r="J3408" s="90"/>
      <c r="K3408" s="90"/>
      <c r="L3408" s="90"/>
      <c r="M3408" s="90"/>
      <c r="N3408" s="90"/>
      <c r="O3408" s="90"/>
      <c r="P3408" s="90"/>
      <c r="Q3408" s="90"/>
      <c r="R3408" s="90"/>
    </row>
    <row r="3409">
      <c r="A3409" s="89" t="s">
        <v>3494</v>
      </c>
      <c r="B3409" s="90">
        <v>900.0</v>
      </c>
      <c r="C3409" s="90">
        <v>22302.0</v>
      </c>
      <c r="D3409" s="90" t="s">
        <v>85</v>
      </c>
      <c r="E3409" s="92">
        <v>0.999999999999998</v>
      </c>
      <c r="F3409" s="92">
        <v>0.969003640180532</v>
      </c>
      <c r="G3409" s="92">
        <v>0.4956</v>
      </c>
      <c r="H3409" s="92">
        <v>0.1</v>
      </c>
      <c r="I3409" s="93">
        <v>100.0</v>
      </c>
      <c r="J3409" s="90"/>
      <c r="K3409" s="90"/>
      <c r="L3409" s="90"/>
      <c r="M3409" s="90"/>
      <c r="N3409" s="90"/>
      <c r="O3409" s="90"/>
      <c r="P3409" s="90"/>
      <c r="Q3409" s="90"/>
      <c r="R3409" s="90"/>
    </row>
    <row r="3410">
      <c r="A3410" s="89" t="s">
        <v>3495</v>
      </c>
      <c r="B3410" s="90">
        <v>900.0</v>
      </c>
      <c r="C3410" s="90">
        <v>22735.0</v>
      </c>
      <c r="D3410" s="90" t="s">
        <v>85</v>
      </c>
      <c r="E3410" s="92">
        <v>1.0</v>
      </c>
      <c r="F3410" s="92">
        <v>0.969553693324811</v>
      </c>
      <c r="G3410" s="92">
        <v>0.505233333333333</v>
      </c>
      <c r="H3410" s="92">
        <v>0.1</v>
      </c>
      <c r="I3410" s="93">
        <v>100.0</v>
      </c>
      <c r="J3410" s="90"/>
      <c r="K3410" s="90"/>
      <c r="L3410" s="90"/>
      <c r="M3410" s="90"/>
      <c r="N3410" s="90"/>
      <c r="O3410" s="90"/>
      <c r="P3410" s="90"/>
      <c r="Q3410" s="90"/>
      <c r="R3410" s="90"/>
    </row>
    <row r="3411">
      <c r="A3411" s="89" t="s">
        <v>3496</v>
      </c>
      <c r="B3411" s="90">
        <v>900.0</v>
      </c>
      <c r="C3411" s="90">
        <v>22735.0</v>
      </c>
      <c r="D3411" s="90" t="s">
        <v>85</v>
      </c>
      <c r="E3411" s="92">
        <v>1.0</v>
      </c>
      <c r="F3411" s="92">
        <v>0.969553693324811</v>
      </c>
      <c r="G3411" s="92">
        <v>0.505233333333333</v>
      </c>
      <c r="H3411" s="92">
        <v>0.1</v>
      </c>
      <c r="I3411" s="93">
        <v>100.0</v>
      </c>
      <c r="J3411" s="90"/>
      <c r="K3411" s="90"/>
      <c r="L3411" s="90"/>
      <c r="M3411" s="90"/>
      <c r="N3411" s="90"/>
      <c r="O3411" s="90"/>
      <c r="P3411" s="90"/>
      <c r="Q3411" s="90"/>
      <c r="R3411" s="90"/>
    </row>
    <row r="3412">
      <c r="A3412" s="89" t="s">
        <v>3497</v>
      </c>
      <c r="B3412" s="90">
        <v>900.0</v>
      </c>
      <c r="C3412" s="90">
        <v>23001.0</v>
      </c>
      <c r="D3412" s="90" t="s">
        <v>85</v>
      </c>
      <c r="E3412" s="92">
        <v>1.0</v>
      </c>
      <c r="F3412" s="92">
        <v>0.969214339558975</v>
      </c>
      <c r="G3412" s="92">
        <v>0.511144444444444</v>
      </c>
      <c r="H3412" s="92">
        <v>0.1</v>
      </c>
      <c r="I3412" s="93">
        <v>100.0</v>
      </c>
      <c r="J3412" s="90"/>
      <c r="K3412" s="90"/>
      <c r="L3412" s="90"/>
      <c r="M3412" s="90"/>
      <c r="N3412" s="90"/>
      <c r="O3412" s="90"/>
      <c r="P3412" s="90"/>
      <c r="Q3412" s="90"/>
      <c r="R3412" s="90"/>
    </row>
    <row r="3413">
      <c r="A3413" s="89" t="s">
        <v>3498</v>
      </c>
      <c r="B3413" s="90">
        <v>900.0</v>
      </c>
      <c r="C3413" s="90">
        <v>23001.0</v>
      </c>
      <c r="D3413" s="90" t="s">
        <v>85</v>
      </c>
      <c r="E3413" s="92">
        <v>1.0</v>
      </c>
      <c r="F3413" s="92">
        <v>0.969214339558975</v>
      </c>
      <c r="G3413" s="92">
        <v>0.511144444444444</v>
      </c>
      <c r="H3413" s="92">
        <v>0.1</v>
      </c>
      <c r="I3413" s="93">
        <v>100.0</v>
      </c>
      <c r="J3413" s="90"/>
      <c r="K3413" s="90"/>
      <c r="L3413" s="90"/>
      <c r="M3413" s="90"/>
      <c r="N3413" s="90"/>
      <c r="O3413" s="90"/>
      <c r="P3413" s="90"/>
      <c r="Q3413" s="90"/>
      <c r="R3413" s="90"/>
    </row>
    <row r="3414">
      <c r="A3414" s="89" t="s">
        <v>3499</v>
      </c>
      <c r="B3414" s="90">
        <v>900.0</v>
      </c>
      <c r="C3414" s="90">
        <v>22626.0</v>
      </c>
      <c r="D3414" s="90" t="s">
        <v>85</v>
      </c>
      <c r="E3414" s="92">
        <v>0.999999999999999</v>
      </c>
      <c r="F3414" s="92">
        <v>0.968849158016678</v>
      </c>
      <c r="G3414" s="92">
        <v>0.5028</v>
      </c>
      <c r="H3414" s="92">
        <v>0.1</v>
      </c>
      <c r="I3414" s="93">
        <v>100.0</v>
      </c>
      <c r="J3414" s="90"/>
      <c r="K3414" s="90"/>
      <c r="L3414" s="90"/>
      <c r="M3414" s="90"/>
      <c r="N3414" s="90"/>
      <c r="O3414" s="90"/>
      <c r="P3414" s="90"/>
      <c r="Q3414" s="90"/>
      <c r="R3414" s="90"/>
    </row>
    <row r="3415">
      <c r="A3415" s="89" t="s">
        <v>3500</v>
      </c>
      <c r="B3415" s="90">
        <v>900.0</v>
      </c>
      <c r="C3415" s="90">
        <v>22626.0</v>
      </c>
      <c r="D3415" s="90" t="s">
        <v>85</v>
      </c>
      <c r="E3415" s="92">
        <v>0.999999999999999</v>
      </c>
      <c r="F3415" s="92">
        <v>0.968849158016678</v>
      </c>
      <c r="G3415" s="92">
        <v>0.5028</v>
      </c>
      <c r="H3415" s="92">
        <v>0.1</v>
      </c>
      <c r="I3415" s="93">
        <v>100.0</v>
      </c>
      <c r="J3415" s="90"/>
      <c r="K3415" s="90"/>
      <c r="L3415" s="90"/>
      <c r="M3415" s="90"/>
      <c r="N3415" s="90"/>
      <c r="O3415" s="90"/>
      <c r="P3415" s="90"/>
      <c r="Q3415" s="90"/>
      <c r="R3415" s="90"/>
    </row>
    <row r="3416">
      <c r="A3416" s="89" t="s">
        <v>3501</v>
      </c>
      <c r="B3416" s="90">
        <v>900.0</v>
      </c>
      <c r="C3416" s="90">
        <v>23690.0</v>
      </c>
      <c r="D3416" s="90" t="s">
        <v>85</v>
      </c>
      <c r="E3416" s="92">
        <v>1.0</v>
      </c>
      <c r="F3416" s="92">
        <v>0.971450559814131</v>
      </c>
      <c r="G3416" s="92">
        <v>0.526444444444444</v>
      </c>
      <c r="H3416" s="92">
        <v>0.1</v>
      </c>
      <c r="I3416" s="93">
        <v>100.0</v>
      </c>
      <c r="J3416" s="90"/>
      <c r="K3416" s="90"/>
      <c r="L3416" s="90"/>
      <c r="M3416" s="90"/>
      <c r="N3416" s="90"/>
      <c r="O3416" s="90"/>
      <c r="P3416" s="90"/>
      <c r="Q3416" s="90"/>
      <c r="R3416" s="90"/>
    </row>
    <row r="3417">
      <c r="A3417" s="89" t="s">
        <v>3502</v>
      </c>
      <c r="B3417" s="90">
        <v>900.0</v>
      </c>
      <c r="C3417" s="90">
        <v>23690.0</v>
      </c>
      <c r="D3417" s="90" t="s">
        <v>85</v>
      </c>
      <c r="E3417" s="92">
        <v>1.0</v>
      </c>
      <c r="F3417" s="92">
        <v>0.971450559814131</v>
      </c>
      <c r="G3417" s="92">
        <v>0.526444444444444</v>
      </c>
      <c r="H3417" s="92">
        <v>0.1</v>
      </c>
      <c r="I3417" s="93">
        <v>100.0</v>
      </c>
      <c r="J3417" s="90"/>
      <c r="K3417" s="90"/>
      <c r="L3417" s="90"/>
      <c r="M3417" s="90"/>
      <c r="N3417" s="90"/>
      <c r="O3417" s="90"/>
      <c r="P3417" s="90"/>
      <c r="Q3417" s="90"/>
      <c r="R3417" s="90"/>
    </row>
    <row r="3418">
      <c r="A3418" s="89" t="s">
        <v>3503</v>
      </c>
      <c r="B3418" s="90">
        <v>900.0</v>
      </c>
      <c r="C3418" s="90">
        <v>22660.0</v>
      </c>
      <c r="D3418" s="90" t="s">
        <v>85</v>
      </c>
      <c r="E3418" s="92">
        <v>0.999999999999999</v>
      </c>
      <c r="F3418" s="92">
        <v>0.969595712489281</v>
      </c>
      <c r="G3418" s="92">
        <v>0.503555555555556</v>
      </c>
      <c r="H3418" s="92">
        <v>0.1</v>
      </c>
      <c r="I3418" s="93">
        <v>100.0</v>
      </c>
      <c r="J3418" s="90"/>
      <c r="K3418" s="90"/>
      <c r="L3418" s="90"/>
      <c r="M3418" s="90"/>
      <c r="N3418" s="90"/>
      <c r="O3418" s="90"/>
      <c r="P3418" s="90"/>
      <c r="Q3418" s="90"/>
      <c r="R3418" s="90"/>
    </row>
    <row r="3419">
      <c r="A3419" s="89" t="s">
        <v>3504</v>
      </c>
      <c r="B3419" s="90">
        <v>900.0</v>
      </c>
      <c r="C3419" s="90">
        <v>22660.0</v>
      </c>
      <c r="D3419" s="90" t="s">
        <v>85</v>
      </c>
      <c r="E3419" s="92">
        <v>0.999999999999999</v>
      </c>
      <c r="F3419" s="92">
        <v>0.969595712489281</v>
      </c>
      <c r="G3419" s="92">
        <v>0.503555555555556</v>
      </c>
      <c r="H3419" s="92">
        <v>0.1</v>
      </c>
      <c r="I3419" s="93">
        <v>100.0</v>
      </c>
      <c r="J3419" s="90"/>
      <c r="K3419" s="90"/>
      <c r="L3419" s="90"/>
      <c r="M3419" s="90"/>
      <c r="N3419" s="90"/>
      <c r="O3419" s="90"/>
      <c r="P3419" s="90"/>
      <c r="Q3419" s="90"/>
      <c r="R3419" s="90"/>
    </row>
    <row r="3420">
      <c r="A3420" s="89" t="s">
        <v>3505</v>
      </c>
      <c r="B3420" s="90">
        <v>900.0</v>
      </c>
      <c r="C3420" s="90">
        <v>22881.0</v>
      </c>
      <c r="D3420" s="90" t="s">
        <v>85</v>
      </c>
      <c r="E3420" s="92">
        <v>1.0</v>
      </c>
      <c r="F3420" s="92">
        <v>0.966981593790533</v>
      </c>
      <c r="G3420" s="92">
        <v>0.508466666666667</v>
      </c>
      <c r="H3420" s="92">
        <v>0.1</v>
      </c>
      <c r="I3420" s="93">
        <v>100.0</v>
      </c>
      <c r="J3420" s="90"/>
      <c r="K3420" s="90"/>
      <c r="L3420" s="90"/>
      <c r="M3420" s="90"/>
      <c r="N3420" s="90"/>
      <c r="O3420" s="90"/>
      <c r="P3420" s="90"/>
      <c r="Q3420" s="90"/>
      <c r="R3420" s="90"/>
    </row>
    <row r="3421">
      <c r="A3421" s="89" t="s">
        <v>3506</v>
      </c>
      <c r="B3421" s="90">
        <v>900.0</v>
      </c>
      <c r="C3421" s="90">
        <v>22881.0</v>
      </c>
      <c r="D3421" s="90" t="s">
        <v>85</v>
      </c>
      <c r="E3421" s="92">
        <v>1.0</v>
      </c>
      <c r="F3421" s="92">
        <v>0.966981593790533</v>
      </c>
      <c r="G3421" s="92">
        <v>0.508466666666667</v>
      </c>
      <c r="H3421" s="92">
        <v>0.1</v>
      </c>
      <c r="I3421" s="93">
        <v>100.0</v>
      </c>
      <c r="J3421" s="90"/>
      <c r="K3421" s="90"/>
      <c r="L3421" s="90"/>
      <c r="M3421" s="90"/>
      <c r="N3421" s="90"/>
      <c r="O3421" s="90"/>
      <c r="P3421" s="90"/>
      <c r="Q3421" s="90"/>
      <c r="R3421" s="90"/>
    </row>
    <row r="3422">
      <c r="A3422" s="89" t="s">
        <v>3507</v>
      </c>
      <c r="B3422" s="90">
        <v>900.0</v>
      </c>
      <c r="C3422" s="90">
        <v>21976.0</v>
      </c>
      <c r="D3422" s="90" t="s">
        <v>85</v>
      </c>
      <c r="E3422" s="92">
        <v>0.999999999999999</v>
      </c>
      <c r="F3422" s="92">
        <v>0.968254247296402</v>
      </c>
      <c r="G3422" s="92">
        <v>0.488355555555555</v>
      </c>
      <c r="H3422" s="92">
        <v>0.1</v>
      </c>
      <c r="I3422" s="93">
        <v>100.0</v>
      </c>
      <c r="J3422" s="90"/>
      <c r="K3422" s="90"/>
      <c r="L3422" s="90"/>
      <c r="M3422" s="90"/>
      <c r="N3422" s="90"/>
      <c r="O3422" s="90"/>
      <c r="P3422" s="90"/>
      <c r="Q3422" s="90"/>
      <c r="R3422" s="90"/>
    </row>
    <row r="3423">
      <c r="A3423" s="89" t="s">
        <v>3508</v>
      </c>
      <c r="B3423" s="90">
        <v>900.0</v>
      </c>
      <c r="C3423" s="90">
        <v>21976.0</v>
      </c>
      <c r="D3423" s="90" t="s">
        <v>85</v>
      </c>
      <c r="E3423" s="92">
        <v>0.999999999999999</v>
      </c>
      <c r="F3423" s="92">
        <v>0.968254247296402</v>
      </c>
      <c r="G3423" s="92">
        <v>0.488355555555555</v>
      </c>
      <c r="H3423" s="92">
        <v>0.1</v>
      </c>
      <c r="I3423" s="93">
        <v>100.0</v>
      </c>
      <c r="J3423" s="90"/>
      <c r="K3423" s="90"/>
      <c r="L3423" s="90"/>
      <c r="M3423" s="90"/>
      <c r="N3423" s="90"/>
      <c r="O3423" s="90"/>
      <c r="P3423" s="90"/>
      <c r="Q3423" s="90"/>
      <c r="R3423" s="90"/>
    </row>
    <row r="3424">
      <c r="A3424" s="89" t="s">
        <v>1037</v>
      </c>
      <c r="B3424" s="90">
        <v>900.0</v>
      </c>
      <c r="C3424" s="90">
        <v>22801.0</v>
      </c>
      <c r="D3424" s="90" t="s">
        <v>85</v>
      </c>
      <c r="E3424" s="92">
        <v>1.0</v>
      </c>
      <c r="F3424" s="92">
        <v>0.968288401445927</v>
      </c>
      <c r="G3424" s="92">
        <v>0.5067</v>
      </c>
      <c r="H3424" s="92">
        <v>0.1</v>
      </c>
      <c r="I3424" s="93">
        <v>100.0</v>
      </c>
      <c r="J3424" s="90"/>
      <c r="K3424" s="90"/>
      <c r="L3424" s="90"/>
      <c r="M3424" s="90"/>
      <c r="N3424" s="90"/>
      <c r="O3424" s="90"/>
      <c r="P3424" s="90"/>
      <c r="Q3424" s="90"/>
      <c r="R3424" s="90"/>
    </row>
    <row r="3425">
      <c r="A3425" s="89" t="s">
        <v>1043</v>
      </c>
      <c r="B3425" s="90">
        <v>900.0</v>
      </c>
      <c r="C3425" s="90">
        <v>22801.0</v>
      </c>
      <c r="D3425" s="90" t="s">
        <v>85</v>
      </c>
      <c r="E3425" s="92">
        <v>1.0</v>
      </c>
      <c r="F3425" s="92">
        <v>0.968288401445927</v>
      </c>
      <c r="G3425" s="92">
        <v>0.5067</v>
      </c>
      <c r="H3425" s="92">
        <v>0.1</v>
      </c>
      <c r="I3425" s="93">
        <v>100.0</v>
      </c>
      <c r="J3425" s="90"/>
      <c r="K3425" s="90"/>
      <c r="L3425" s="90"/>
      <c r="M3425" s="90"/>
      <c r="N3425" s="90"/>
      <c r="O3425" s="90"/>
      <c r="P3425" s="90"/>
      <c r="Q3425" s="90"/>
      <c r="R3425" s="90"/>
    </row>
    <row r="3426">
      <c r="A3426" s="89" t="s">
        <v>3509</v>
      </c>
      <c r="B3426" s="90">
        <v>900.0</v>
      </c>
      <c r="C3426" s="90">
        <v>23062.0</v>
      </c>
      <c r="D3426" s="90" t="s">
        <v>85</v>
      </c>
      <c r="E3426" s="92">
        <v>1.0</v>
      </c>
      <c r="F3426" s="92">
        <v>0.969377775799065</v>
      </c>
      <c r="G3426" s="92">
        <v>0.5125</v>
      </c>
      <c r="H3426" s="92">
        <v>0.1</v>
      </c>
      <c r="I3426" s="93">
        <v>100.0</v>
      </c>
      <c r="J3426" s="90"/>
      <c r="K3426" s="90"/>
      <c r="L3426" s="90"/>
      <c r="M3426" s="90"/>
      <c r="N3426" s="90"/>
      <c r="O3426" s="90"/>
      <c r="P3426" s="90"/>
      <c r="Q3426" s="90"/>
      <c r="R3426" s="90"/>
    </row>
    <row r="3427">
      <c r="A3427" s="89" t="s">
        <v>3510</v>
      </c>
      <c r="B3427" s="90">
        <v>900.0</v>
      </c>
      <c r="C3427" s="90">
        <v>23062.0</v>
      </c>
      <c r="D3427" s="90" t="s">
        <v>85</v>
      </c>
      <c r="E3427" s="92">
        <v>1.0</v>
      </c>
      <c r="F3427" s="92">
        <v>0.969377775799065</v>
      </c>
      <c r="G3427" s="92">
        <v>0.5125</v>
      </c>
      <c r="H3427" s="92">
        <v>0.1</v>
      </c>
      <c r="I3427" s="93">
        <v>100.0</v>
      </c>
      <c r="J3427" s="90"/>
      <c r="K3427" s="90"/>
      <c r="L3427" s="90"/>
      <c r="M3427" s="90"/>
      <c r="N3427" s="90"/>
      <c r="O3427" s="90"/>
      <c r="P3427" s="90"/>
      <c r="Q3427" s="90"/>
      <c r="R3427" s="90"/>
    </row>
    <row r="3428">
      <c r="A3428" s="89" t="s">
        <v>3511</v>
      </c>
      <c r="B3428" s="90">
        <v>900.0</v>
      </c>
      <c r="C3428" s="90">
        <v>22964.0</v>
      </c>
      <c r="D3428" s="90" t="s">
        <v>85</v>
      </c>
      <c r="E3428" s="92">
        <v>1.0</v>
      </c>
      <c r="F3428" s="92">
        <v>0.969255784940531</v>
      </c>
      <c r="G3428" s="92">
        <v>0.510322222222222</v>
      </c>
      <c r="H3428" s="92">
        <v>0.1</v>
      </c>
      <c r="I3428" s="93">
        <v>100.0</v>
      </c>
      <c r="J3428" s="90"/>
      <c r="K3428" s="90"/>
      <c r="L3428" s="90"/>
      <c r="M3428" s="90"/>
      <c r="N3428" s="90"/>
      <c r="O3428" s="90"/>
      <c r="P3428" s="90"/>
      <c r="Q3428" s="90"/>
      <c r="R3428" s="90"/>
    </row>
    <row r="3429">
      <c r="A3429" s="89" t="s">
        <v>3512</v>
      </c>
      <c r="B3429" s="90">
        <v>900.0</v>
      </c>
      <c r="C3429" s="90">
        <v>22964.0</v>
      </c>
      <c r="D3429" s="90" t="s">
        <v>85</v>
      </c>
      <c r="E3429" s="92">
        <v>1.0</v>
      </c>
      <c r="F3429" s="92">
        <v>0.969255784940531</v>
      </c>
      <c r="G3429" s="92">
        <v>0.510322222222222</v>
      </c>
      <c r="H3429" s="92">
        <v>0.1</v>
      </c>
      <c r="I3429" s="93">
        <v>100.0</v>
      </c>
      <c r="J3429" s="90"/>
      <c r="K3429" s="90"/>
      <c r="L3429" s="90"/>
      <c r="M3429" s="90"/>
      <c r="N3429" s="90"/>
      <c r="O3429" s="90"/>
      <c r="P3429" s="90"/>
      <c r="Q3429" s="90"/>
      <c r="R3429" s="90"/>
    </row>
    <row r="3430">
      <c r="A3430" s="89" t="s">
        <v>3513</v>
      </c>
      <c r="B3430" s="90">
        <v>900.0</v>
      </c>
      <c r="C3430" s="90">
        <v>22593.0</v>
      </c>
      <c r="D3430" s="90" t="s">
        <v>85</v>
      </c>
      <c r="E3430" s="92">
        <v>1.0</v>
      </c>
      <c r="F3430" s="92">
        <v>0.968518831701814</v>
      </c>
      <c r="G3430" s="92">
        <v>0.502077777777778</v>
      </c>
      <c r="H3430" s="92">
        <v>0.1</v>
      </c>
      <c r="I3430" s="93">
        <v>100.0</v>
      </c>
      <c r="J3430" s="90"/>
      <c r="K3430" s="90"/>
      <c r="L3430" s="90"/>
      <c r="M3430" s="90"/>
      <c r="N3430" s="90"/>
      <c r="O3430" s="90"/>
      <c r="P3430" s="90"/>
      <c r="Q3430" s="90"/>
      <c r="R3430" s="90"/>
    </row>
    <row r="3431">
      <c r="A3431" s="89" t="s">
        <v>3514</v>
      </c>
      <c r="B3431" s="90">
        <v>900.0</v>
      </c>
      <c r="C3431" s="90">
        <v>22593.0</v>
      </c>
      <c r="D3431" s="90" t="s">
        <v>85</v>
      </c>
      <c r="E3431" s="92">
        <v>1.0</v>
      </c>
      <c r="F3431" s="92">
        <v>0.968518831701814</v>
      </c>
      <c r="G3431" s="92">
        <v>0.502077777777778</v>
      </c>
      <c r="H3431" s="92">
        <v>0.1</v>
      </c>
      <c r="I3431" s="93">
        <v>100.0</v>
      </c>
      <c r="J3431" s="90"/>
      <c r="K3431" s="90"/>
      <c r="L3431" s="90"/>
      <c r="M3431" s="90"/>
      <c r="N3431" s="90"/>
      <c r="O3431" s="90"/>
      <c r="P3431" s="90"/>
      <c r="Q3431" s="90"/>
      <c r="R3431" s="90"/>
    </row>
    <row r="3432">
      <c r="A3432" s="89" t="s">
        <v>3515</v>
      </c>
      <c r="B3432" s="90">
        <v>900.0</v>
      </c>
      <c r="C3432" s="90">
        <v>22781.0</v>
      </c>
      <c r="D3432" s="90" t="s">
        <v>85</v>
      </c>
      <c r="E3432" s="92">
        <v>0.999999999999999</v>
      </c>
      <c r="F3432" s="92">
        <v>0.96856361036077</v>
      </c>
      <c r="G3432" s="92">
        <v>0.506244444444444</v>
      </c>
      <c r="H3432" s="92">
        <v>0.1</v>
      </c>
      <c r="I3432" s="93">
        <v>100.0</v>
      </c>
      <c r="J3432" s="90"/>
      <c r="K3432" s="90"/>
      <c r="L3432" s="90"/>
      <c r="M3432" s="90"/>
      <c r="N3432" s="90"/>
      <c r="O3432" s="90"/>
      <c r="P3432" s="90"/>
      <c r="Q3432" s="90"/>
      <c r="R3432" s="90"/>
    </row>
    <row r="3433">
      <c r="A3433" s="89" t="s">
        <v>3516</v>
      </c>
      <c r="B3433" s="90">
        <v>900.0</v>
      </c>
      <c r="C3433" s="90">
        <v>22781.0</v>
      </c>
      <c r="D3433" s="90" t="s">
        <v>85</v>
      </c>
      <c r="E3433" s="92">
        <v>0.999999999999999</v>
      </c>
      <c r="F3433" s="92">
        <v>0.96856361036077</v>
      </c>
      <c r="G3433" s="92">
        <v>0.506244444444444</v>
      </c>
      <c r="H3433" s="92">
        <v>0.1</v>
      </c>
      <c r="I3433" s="93">
        <v>100.0</v>
      </c>
      <c r="J3433" s="90"/>
      <c r="K3433" s="90"/>
      <c r="L3433" s="90"/>
      <c r="M3433" s="90"/>
      <c r="N3433" s="90"/>
      <c r="O3433" s="90"/>
      <c r="P3433" s="90"/>
      <c r="Q3433" s="90"/>
      <c r="R3433" s="90"/>
    </row>
    <row r="3434">
      <c r="A3434" s="89" t="s">
        <v>3517</v>
      </c>
      <c r="B3434" s="90">
        <v>900.0</v>
      </c>
      <c r="C3434" s="90">
        <v>22909.0</v>
      </c>
      <c r="D3434" s="90" t="s">
        <v>85</v>
      </c>
      <c r="E3434" s="92">
        <v>1.0</v>
      </c>
      <c r="F3434" s="92">
        <v>0.969554294301122</v>
      </c>
      <c r="G3434" s="92">
        <v>0.5091</v>
      </c>
      <c r="H3434" s="92">
        <v>0.1</v>
      </c>
      <c r="I3434" s="93">
        <v>100.0</v>
      </c>
      <c r="J3434" s="90"/>
      <c r="K3434" s="90"/>
      <c r="L3434" s="90"/>
      <c r="M3434" s="90"/>
      <c r="N3434" s="90"/>
      <c r="O3434" s="90"/>
      <c r="P3434" s="90"/>
      <c r="Q3434" s="90"/>
      <c r="R3434" s="90"/>
    </row>
    <row r="3435">
      <c r="A3435" s="89" t="s">
        <v>3518</v>
      </c>
      <c r="B3435" s="90">
        <v>900.0</v>
      </c>
      <c r="C3435" s="90">
        <v>22909.0</v>
      </c>
      <c r="D3435" s="90" t="s">
        <v>85</v>
      </c>
      <c r="E3435" s="92">
        <v>1.0</v>
      </c>
      <c r="F3435" s="92">
        <v>0.969554294301122</v>
      </c>
      <c r="G3435" s="92">
        <v>0.5091</v>
      </c>
      <c r="H3435" s="92">
        <v>0.1</v>
      </c>
      <c r="I3435" s="93">
        <v>100.0</v>
      </c>
      <c r="J3435" s="90"/>
      <c r="K3435" s="90"/>
      <c r="L3435" s="90"/>
      <c r="M3435" s="90"/>
      <c r="N3435" s="90"/>
      <c r="O3435" s="90"/>
      <c r="P3435" s="90"/>
      <c r="Q3435" s="90"/>
      <c r="R3435" s="90"/>
    </row>
    <row r="3436">
      <c r="A3436" s="89" t="s">
        <v>3519</v>
      </c>
      <c r="B3436" s="90">
        <v>900.0</v>
      </c>
      <c r="C3436" s="90">
        <v>23867.0</v>
      </c>
      <c r="D3436" s="90" t="s">
        <v>85</v>
      </c>
      <c r="E3436" s="92">
        <v>0.999999999999999</v>
      </c>
      <c r="F3436" s="92">
        <v>0.971066247738951</v>
      </c>
      <c r="G3436" s="92">
        <v>0.530388888888889</v>
      </c>
      <c r="H3436" s="92">
        <v>0.1</v>
      </c>
      <c r="I3436" s="93">
        <v>100.0</v>
      </c>
      <c r="J3436" s="90"/>
      <c r="K3436" s="90"/>
      <c r="L3436" s="90"/>
      <c r="M3436" s="90"/>
      <c r="N3436" s="90"/>
      <c r="O3436" s="90"/>
      <c r="P3436" s="90"/>
      <c r="Q3436" s="90"/>
      <c r="R3436" s="90"/>
    </row>
    <row r="3437">
      <c r="A3437" s="89" t="s">
        <v>3520</v>
      </c>
      <c r="B3437" s="90">
        <v>900.0</v>
      </c>
      <c r="C3437" s="90">
        <v>23867.0</v>
      </c>
      <c r="D3437" s="90" t="s">
        <v>85</v>
      </c>
      <c r="E3437" s="92">
        <v>0.999999999999999</v>
      </c>
      <c r="F3437" s="92">
        <v>0.971066247738951</v>
      </c>
      <c r="G3437" s="92">
        <v>0.530388888888889</v>
      </c>
      <c r="H3437" s="92">
        <v>0.1</v>
      </c>
      <c r="I3437" s="93">
        <v>100.0</v>
      </c>
      <c r="J3437" s="90"/>
      <c r="K3437" s="90"/>
      <c r="L3437" s="90"/>
      <c r="M3437" s="90"/>
      <c r="N3437" s="90"/>
      <c r="O3437" s="90"/>
      <c r="P3437" s="90"/>
      <c r="Q3437" s="90"/>
      <c r="R3437" s="90"/>
    </row>
    <row r="3438">
      <c r="A3438" s="89" t="s">
        <v>3521</v>
      </c>
      <c r="B3438" s="90">
        <v>900.0</v>
      </c>
      <c r="C3438" s="90">
        <v>21874.0</v>
      </c>
      <c r="D3438" s="90" t="s">
        <v>85</v>
      </c>
      <c r="E3438" s="92">
        <v>1.0</v>
      </c>
      <c r="F3438" s="92">
        <v>0.968114177786621</v>
      </c>
      <c r="G3438" s="92">
        <v>0.486088888888889</v>
      </c>
      <c r="H3438" s="92">
        <v>0.1</v>
      </c>
      <c r="I3438" s="93">
        <v>100.0</v>
      </c>
      <c r="J3438" s="90"/>
      <c r="K3438" s="90"/>
      <c r="L3438" s="90"/>
      <c r="M3438" s="90"/>
      <c r="N3438" s="90"/>
      <c r="O3438" s="90"/>
      <c r="P3438" s="90"/>
      <c r="Q3438" s="90"/>
      <c r="R3438" s="90"/>
    </row>
    <row r="3439">
      <c r="A3439" s="89" t="s">
        <v>3522</v>
      </c>
      <c r="B3439" s="90">
        <v>900.0</v>
      </c>
      <c r="C3439" s="90">
        <v>21874.0</v>
      </c>
      <c r="D3439" s="90" t="s">
        <v>85</v>
      </c>
      <c r="E3439" s="92">
        <v>1.0</v>
      </c>
      <c r="F3439" s="92">
        <v>0.968114177786621</v>
      </c>
      <c r="G3439" s="92">
        <v>0.486088888888889</v>
      </c>
      <c r="H3439" s="92">
        <v>0.1</v>
      </c>
      <c r="I3439" s="93">
        <v>100.0</v>
      </c>
      <c r="J3439" s="90"/>
      <c r="K3439" s="90"/>
      <c r="L3439" s="90"/>
      <c r="M3439" s="90"/>
      <c r="N3439" s="90"/>
      <c r="O3439" s="90"/>
      <c r="P3439" s="90"/>
      <c r="Q3439" s="90"/>
      <c r="R3439" s="90"/>
    </row>
    <row r="3440">
      <c r="A3440" s="89" t="s">
        <v>3523</v>
      </c>
      <c r="B3440" s="90">
        <v>900.0</v>
      </c>
      <c r="C3440" s="90">
        <v>22293.0</v>
      </c>
      <c r="D3440" s="90" t="s">
        <v>85</v>
      </c>
      <c r="E3440" s="92">
        <v>0.999999999999998</v>
      </c>
      <c r="F3440" s="92">
        <v>0.968390571008364</v>
      </c>
      <c r="G3440" s="92">
        <v>0.4954</v>
      </c>
      <c r="H3440" s="92">
        <v>0.1</v>
      </c>
      <c r="I3440" s="93">
        <v>100.0</v>
      </c>
      <c r="J3440" s="90"/>
      <c r="K3440" s="90"/>
      <c r="L3440" s="90"/>
      <c r="M3440" s="90"/>
      <c r="N3440" s="90"/>
      <c r="O3440" s="90"/>
      <c r="P3440" s="90"/>
      <c r="Q3440" s="90"/>
      <c r="R3440" s="90"/>
    </row>
    <row r="3441">
      <c r="A3441" s="89" t="s">
        <v>3524</v>
      </c>
      <c r="B3441" s="90">
        <v>900.0</v>
      </c>
      <c r="C3441" s="90">
        <v>22293.0</v>
      </c>
      <c r="D3441" s="90" t="s">
        <v>85</v>
      </c>
      <c r="E3441" s="92">
        <v>0.999999999999998</v>
      </c>
      <c r="F3441" s="92">
        <v>0.968390571008364</v>
      </c>
      <c r="G3441" s="92">
        <v>0.4954</v>
      </c>
      <c r="H3441" s="92">
        <v>0.1</v>
      </c>
      <c r="I3441" s="93">
        <v>100.0</v>
      </c>
      <c r="J3441" s="90"/>
      <c r="K3441" s="90"/>
      <c r="L3441" s="90"/>
      <c r="M3441" s="90"/>
      <c r="N3441" s="90"/>
      <c r="O3441" s="90"/>
      <c r="P3441" s="90"/>
      <c r="Q3441" s="90"/>
      <c r="R3441" s="90"/>
    </row>
    <row r="3442">
      <c r="A3442" s="89" t="s">
        <v>3525</v>
      </c>
      <c r="B3442" s="90">
        <v>900.0</v>
      </c>
      <c r="C3442" s="90">
        <v>22842.0</v>
      </c>
      <c r="D3442" s="90" t="s">
        <v>85</v>
      </c>
      <c r="E3442" s="92">
        <v>1.0</v>
      </c>
      <c r="F3442" s="92">
        <v>0.971228061859077</v>
      </c>
      <c r="G3442" s="92">
        <v>0.507611111111111</v>
      </c>
      <c r="H3442" s="92">
        <v>0.1</v>
      </c>
      <c r="I3442" s="93">
        <v>100.0</v>
      </c>
      <c r="J3442" s="90"/>
      <c r="K3442" s="90"/>
      <c r="L3442" s="90"/>
      <c r="M3442" s="90"/>
      <c r="N3442" s="90"/>
      <c r="O3442" s="90"/>
      <c r="P3442" s="90"/>
      <c r="Q3442" s="90"/>
      <c r="R3442" s="90"/>
    </row>
    <row r="3443">
      <c r="A3443" s="89" t="s">
        <v>3526</v>
      </c>
      <c r="B3443" s="90">
        <v>900.0</v>
      </c>
      <c r="C3443" s="90">
        <v>22842.0</v>
      </c>
      <c r="D3443" s="90" t="s">
        <v>85</v>
      </c>
      <c r="E3443" s="92">
        <v>1.0</v>
      </c>
      <c r="F3443" s="92">
        <v>0.971228061859077</v>
      </c>
      <c r="G3443" s="92">
        <v>0.507611111111111</v>
      </c>
      <c r="H3443" s="92">
        <v>0.1</v>
      </c>
      <c r="I3443" s="93">
        <v>100.0</v>
      </c>
      <c r="J3443" s="90"/>
      <c r="K3443" s="90"/>
      <c r="L3443" s="90"/>
      <c r="M3443" s="90"/>
      <c r="N3443" s="90"/>
      <c r="O3443" s="90"/>
      <c r="P3443" s="90"/>
      <c r="Q3443" s="90"/>
      <c r="R3443" s="90"/>
    </row>
    <row r="3444">
      <c r="A3444" s="89" t="s">
        <v>3527</v>
      </c>
      <c r="B3444" s="90">
        <v>900.0</v>
      </c>
      <c r="C3444" s="90">
        <v>22387.0</v>
      </c>
      <c r="D3444" s="90" t="s">
        <v>85</v>
      </c>
      <c r="E3444" s="92">
        <v>0.999999999999999</v>
      </c>
      <c r="F3444" s="92">
        <v>0.967613600827008</v>
      </c>
      <c r="G3444" s="92">
        <v>0.497488888888889</v>
      </c>
      <c r="H3444" s="92">
        <v>0.1</v>
      </c>
      <c r="I3444" s="93">
        <v>100.0</v>
      </c>
      <c r="J3444" s="90"/>
      <c r="K3444" s="90"/>
      <c r="L3444" s="90"/>
      <c r="M3444" s="90"/>
      <c r="N3444" s="90"/>
      <c r="O3444" s="90"/>
      <c r="P3444" s="90"/>
      <c r="Q3444" s="90"/>
      <c r="R3444" s="90"/>
    </row>
    <row r="3445">
      <c r="A3445" s="89" t="s">
        <v>3528</v>
      </c>
      <c r="B3445" s="90">
        <v>900.0</v>
      </c>
      <c r="C3445" s="90">
        <v>22387.0</v>
      </c>
      <c r="D3445" s="90" t="s">
        <v>85</v>
      </c>
      <c r="E3445" s="92">
        <v>0.999999999999999</v>
      </c>
      <c r="F3445" s="92">
        <v>0.967613600827008</v>
      </c>
      <c r="G3445" s="92">
        <v>0.497488888888889</v>
      </c>
      <c r="H3445" s="92">
        <v>0.1</v>
      </c>
      <c r="I3445" s="93">
        <v>100.0</v>
      </c>
      <c r="J3445" s="90"/>
      <c r="K3445" s="90"/>
      <c r="L3445" s="90"/>
      <c r="M3445" s="90"/>
      <c r="N3445" s="90"/>
      <c r="O3445" s="90"/>
      <c r="P3445" s="90"/>
      <c r="Q3445" s="90"/>
      <c r="R3445" s="90"/>
    </row>
    <row r="3446">
      <c r="A3446" s="89" t="s">
        <v>1049</v>
      </c>
      <c r="B3446" s="90">
        <v>900.0</v>
      </c>
      <c r="C3446" s="90">
        <v>23347.0</v>
      </c>
      <c r="D3446" s="90" t="s">
        <v>85</v>
      </c>
      <c r="E3446" s="92">
        <v>1.0</v>
      </c>
      <c r="F3446" s="92">
        <v>0.971351368541343</v>
      </c>
      <c r="G3446" s="92">
        <v>0.518833333333333</v>
      </c>
      <c r="H3446" s="92">
        <v>0.1</v>
      </c>
      <c r="I3446" s="93">
        <v>100.0</v>
      </c>
      <c r="J3446" s="90"/>
      <c r="K3446" s="90"/>
      <c r="L3446" s="90"/>
      <c r="M3446" s="90"/>
      <c r="N3446" s="90"/>
      <c r="O3446" s="90"/>
      <c r="P3446" s="90"/>
      <c r="Q3446" s="90"/>
      <c r="R3446" s="90"/>
    </row>
    <row r="3447">
      <c r="A3447" s="89" t="s">
        <v>1055</v>
      </c>
      <c r="B3447" s="90">
        <v>900.0</v>
      </c>
      <c r="C3447" s="90">
        <v>23347.0</v>
      </c>
      <c r="D3447" s="90" t="s">
        <v>85</v>
      </c>
      <c r="E3447" s="92">
        <v>1.0</v>
      </c>
      <c r="F3447" s="92">
        <v>0.971351368541343</v>
      </c>
      <c r="G3447" s="92">
        <v>0.518833333333333</v>
      </c>
      <c r="H3447" s="92">
        <v>0.1</v>
      </c>
      <c r="I3447" s="93">
        <v>100.0</v>
      </c>
      <c r="J3447" s="90"/>
      <c r="K3447" s="90"/>
      <c r="L3447" s="90"/>
      <c r="M3447" s="90"/>
      <c r="N3447" s="90"/>
      <c r="O3447" s="90"/>
      <c r="P3447" s="90"/>
      <c r="Q3447" s="90"/>
      <c r="R3447" s="90"/>
    </row>
    <row r="3448">
      <c r="A3448" s="89" t="s">
        <v>3529</v>
      </c>
      <c r="B3448" s="90">
        <v>900.0</v>
      </c>
      <c r="C3448" s="90">
        <v>23046.0</v>
      </c>
      <c r="D3448" s="90" t="s">
        <v>85</v>
      </c>
      <c r="E3448" s="92">
        <v>0.999999999999999</v>
      </c>
      <c r="F3448" s="92">
        <v>0.968840912057118</v>
      </c>
      <c r="G3448" s="92">
        <v>0.512144444444444</v>
      </c>
      <c r="H3448" s="92">
        <v>0.1</v>
      </c>
      <c r="I3448" s="93">
        <v>100.0</v>
      </c>
      <c r="J3448" s="90"/>
      <c r="K3448" s="90"/>
      <c r="L3448" s="90"/>
      <c r="M3448" s="90"/>
      <c r="N3448" s="90"/>
      <c r="O3448" s="90"/>
      <c r="P3448" s="90"/>
      <c r="Q3448" s="90"/>
      <c r="R3448" s="90"/>
    </row>
    <row r="3449">
      <c r="A3449" s="89" t="s">
        <v>3530</v>
      </c>
      <c r="B3449" s="90">
        <v>900.0</v>
      </c>
      <c r="C3449" s="90">
        <v>23046.0</v>
      </c>
      <c r="D3449" s="90" t="s">
        <v>85</v>
      </c>
      <c r="E3449" s="92">
        <v>0.999999999999999</v>
      </c>
      <c r="F3449" s="92">
        <v>0.968840912057118</v>
      </c>
      <c r="G3449" s="92">
        <v>0.512144444444444</v>
      </c>
      <c r="H3449" s="92">
        <v>0.1</v>
      </c>
      <c r="I3449" s="93">
        <v>100.0</v>
      </c>
      <c r="J3449" s="90"/>
      <c r="K3449" s="90"/>
      <c r="L3449" s="90"/>
      <c r="M3449" s="90"/>
      <c r="N3449" s="90"/>
      <c r="O3449" s="90"/>
      <c r="P3449" s="90"/>
      <c r="Q3449" s="90"/>
      <c r="R3449" s="90"/>
    </row>
    <row r="3450">
      <c r="A3450" s="89" t="s">
        <v>3531</v>
      </c>
      <c r="B3450" s="90">
        <v>900.0</v>
      </c>
      <c r="C3450" s="90">
        <v>22668.0</v>
      </c>
      <c r="D3450" s="90" t="s">
        <v>85</v>
      </c>
      <c r="E3450" s="92">
        <v>0.999999999999999</v>
      </c>
      <c r="F3450" s="92">
        <v>0.969088519031438</v>
      </c>
      <c r="G3450" s="92">
        <v>0.503744444444444</v>
      </c>
      <c r="H3450" s="92">
        <v>0.1</v>
      </c>
      <c r="I3450" s="93">
        <v>100.0</v>
      </c>
      <c r="J3450" s="90"/>
      <c r="K3450" s="90"/>
      <c r="L3450" s="90"/>
      <c r="M3450" s="90"/>
      <c r="N3450" s="90"/>
      <c r="O3450" s="90"/>
      <c r="P3450" s="90"/>
      <c r="Q3450" s="90"/>
      <c r="R3450" s="90"/>
    </row>
    <row r="3451">
      <c r="A3451" s="89" t="s">
        <v>3532</v>
      </c>
      <c r="B3451" s="90">
        <v>900.0</v>
      </c>
      <c r="C3451" s="90">
        <v>22668.0</v>
      </c>
      <c r="D3451" s="90" t="s">
        <v>85</v>
      </c>
      <c r="E3451" s="92">
        <v>0.999999999999999</v>
      </c>
      <c r="F3451" s="92">
        <v>0.969088519031438</v>
      </c>
      <c r="G3451" s="92">
        <v>0.503744444444444</v>
      </c>
      <c r="H3451" s="92">
        <v>0.1</v>
      </c>
      <c r="I3451" s="93">
        <v>100.0</v>
      </c>
      <c r="J3451" s="90"/>
      <c r="K3451" s="90"/>
      <c r="L3451" s="90"/>
      <c r="M3451" s="90"/>
      <c r="N3451" s="90"/>
      <c r="O3451" s="90"/>
      <c r="P3451" s="90"/>
      <c r="Q3451" s="90"/>
      <c r="R3451" s="90"/>
    </row>
    <row r="3452">
      <c r="A3452" s="89" t="s">
        <v>3533</v>
      </c>
      <c r="B3452" s="90">
        <v>900.0</v>
      </c>
      <c r="C3452" s="90">
        <v>22561.0</v>
      </c>
      <c r="D3452" s="90" t="s">
        <v>85</v>
      </c>
      <c r="E3452" s="92">
        <v>1.0</v>
      </c>
      <c r="F3452" s="92">
        <v>0.969116652548075</v>
      </c>
      <c r="G3452" s="92">
        <v>0.501366666666667</v>
      </c>
      <c r="H3452" s="92">
        <v>0.1</v>
      </c>
      <c r="I3452" s="93">
        <v>100.0</v>
      </c>
      <c r="J3452" s="90"/>
      <c r="K3452" s="90"/>
      <c r="L3452" s="90"/>
      <c r="M3452" s="90"/>
      <c r="N3452" s="90"/>
      <c r="O3452" s="90"/>
      <c r="P3452" s="90"/>
      <c r="Q3452" s="90"/>
      <c r="R3452" s="90"/>
    </row>
    <row r="3453">
      <c r="A3453" s="89" t="s">
        <v>3534</v>
      </c>
      <c r="B3453" s="90">
        <v>900.0</v>
      </c>
      <c r="C3453" s="90">
        <v>22561.0</v>
      </c>
      <c r="D3453" s="90" t="s">
        <v>85</v>
      </c>
      <c r="E3453" s="92">
        <v>1.0</v>
      </c>
      <c r="F3453" s="92">
        <v>0.969116652548075</v>
      </c>
      <c r="G3453" s="92">
        <v>0.501366666666667</v>
      </c>
      <c r="H3453" s="92">
        <v>0.1</v>
      </c>
      <c r="I3453" s="93">
        <v>100.0</v>
      </c>
      <c r="J3453" s="90"/>
      <c r="K3453" s="90"/>
      <c r="L3453" s="90"/>
      <c r="M3453" s="90"/>
      <c r="N3453" s="90"/>
      <c r="O3453" s="90"/>
      <c r="P3453" s="90"/>
      <c r="Q3453" s="90"/>
      <c r="R3453" s="90"/>
    </row>
    <row r="3454">
      <c r="A3454" s="89" t="s">
        <v>3535</v>
      </c>
      <c r="B3454" s="90">
        <v>900.0</v>
      </c>
      <c r="C3454" s="90">
        <v>22623.0</v>
      </c>
      <c r="D3454" s="90" t="s">
        <v>85</v>
      </c>
      <c r="E3454" s="92">
        <v>1.0</v>
      </c>
      <c r="F3454" s="92">
        <v>0.970298334512048</v>
      </c>
      <c r="G3454" s="92">
        <v>0.502744444444444</v>
      </c>
      <c r="H3454" s="92">
        <v>0.1</v>
      </c>
      <c r="I3454" s="93">
        <v>100.0</v>
      </c>
      <c r="J3454" s="90"/>
      <c r="K3454" s="90"/>
      <c r="L3454" s="90"/>
      <c r="M3454" s="90"/>
      <c r="N3454" s="90"/>
      <c r="O3454" s="90"/>
      <c r="P3454" s="90"/>
      <c r="Q3454" s="90"/>
      <c r="R3454" s="90"/>
    </row>
    <row r="3455">
      <c r="A3455" s="89" t="s">
        <v>3536</v>
      </c>
      <c r="B3455" s="90">
        <v>900.0</v>
      </c>
      <c r="C3455" s="90">
        <v>22623.0</v>
      </c>
      <c r="D3455" s="90" t="s">
        <v>85</v>
      </c>
      <c r="E3455" s="92">
        <v>1.0</v>
      </c>
      <c r="F3455" s="92">
        <v>0.970298334512048</v>
      </c>
      <c r="G3455" s="92">
        <v>0.502744444444444</v>
      </c>
      <c r="H3455" s="92">
        <v>0.1</v>
      </c>
      <c r="I3455" s="93">
        <v>100.0</v>
      </c>
      <c r="J3455" s="90"/>
      <c r="K3455" s="90"/>
      <c r="L3455" s="90"/>
      <c r="M3455" s="90"/>
      <c r="N3455" s="90"/>
      <c r="O3455" s="90"/>
      <c r="P3455" s="90"/>
      <c r="Q3455" s="90"/>
      <c r="R3455" s="90"/>
    </row>
    <row r="3456">
      <c r="A3456" s="89" t="s">
        <v>3537</v>
      </c>
      <c r="B3456" s="90">
        <v>900.0</v>
      </c>
      <c r="C3456" s="90">
        <v>22871.0</v>
      </c>
      <c r="D3456" s="90" t="s">
        <v>85</v>
      </c>
      <c r="E3456" s="92">
        <v>0.999999999999998</v>
      </c>
      <c r="F3456" s="92">
        <v>0.968564234514024</v>
      </c>
      <c r="G3456" s="92">
        <v>0.508244444444444</v>
      </c>
      <c r="H3456" s="92">
        <v>0.1</v>
      </c>
      <c r="I3456" s="93">
        <v>100.0</v>
      </c>
      <c r="J3456" s="90"/>
      <c r="K3456" s="90"/>
      <c r="L3456" s="90"/>
      <c r="M3456" s="90"/>
      <c r="N3456" s="90"/>
      <c r="O3456" s="90"/>
      <c r="P3456" s="90"/>
      <c r="Q3456" s="90"/>
      <c r="R3456" s="90"/>
    </row>
    <row r="3457">
      <c r="A3457" s="89" t="s">
        <v>3538</v>
      </c>
      <c r="B3457" s="90">
        <v>900.0</v>
      </c>
      <c r="C3457" s="90">
        <v>22871.0</v>
      </c>
      <c r="D3457" s="90" t="s">
        <v>85</v>
      </c>
      <c r="E3457" s="92">
        <v>0.999999999999998</v>
      </c>
      <c r="F3457" s="92">
        <v>0.968564234514024</v>
      </c>
      <c r="G3457" s="92">
        <v>0.508244444444444</v>
      </c>
      <c r="H3457" s="92">
        <v>0.1</v>
      </c>
      <c r="I3457" s="93">
        <v>100.0</v>
      </c>
      <c r="J3457" s="90"/>
      <c r="K3457" s="90"/>
      <c r="L3457" s="90"/>
      <c r="M3457" s="90"/>
      <c r="N3457" s="90"/>
      <c r="O3457" s="90"/>
      <c r="P3457" s="90"/>
      <c r="Q3457" s="90"/>
      <c r="R3457" s="90"/>
    </row>
    <row r="3458">
      <c r="A3458" s="89" t="s">
        <v>3539</v>
      </c>
      <c r="B3458" s="90">
        <v>900.0</v>
      </c>
      <c r="C3458" s="90">
        <v>22822.0</v>
      </c>
      <c r="D3458" s="90" t="s">
        <v>85</v>
      </c>
      <c r="E3458" s="92">
        <v>0.999999999999998</v>
      </c>
      <c r="F3458" s="92">
        <v>0.968771991224085</v>
      </c>
      <c r="G3458" s="92">
        <v>0.507155555555556</v>
      </c>
      <c r="H3458" s="92">
        <v>0.1</v>
      </c>
      <c r="I3458" s="93">
        <v>100.0</v>
      </c>
      <c r="J3458" s="90"/>
      <c r="K3458" s="90"/>
      <c r="L3458" s="90"/>
      <c r="M3458" s="90"/>
      <c r="N3458" s="90"/>
      <c r="O3458" s="90"/>
      <c r="P3458" s="90"/>
      <c r="Q3458" s="90"/>
      <c r="R3458" s="90"/>
    </row>
    <row r="3459">
      <c r="A3459" s="89" t="s">
        <v>3540</v>
      </c>
      <c r="B3459" s="90">
        <v>900.0</v>
      </c>
      <c r="C3459" s="90">
        <v>22822.0</v>
      </c>
      <c r="D3459" s="90" t="s">
        <v>85</v>
      </c>
      <c r="E3459" s="92">
        <v>0.999999999999998</v>
      </c>
      <c r="F3459" s="92">
        <v>0.968771991224085</v>
      </c>
      <c r="G3459" s="92">
        <v>0.507155555555556</v>
      </c>
      <c r="H3459" s="92">
        <v>0.1</v>
      </c>
      <c r="I3459" s="93">
        <v>100.0</v>
      </c>
      <c r="J3459" s="90"/>
      <c r="K3459" s="90"/>
      <c r="L3459" s="90"/>
      <c r="M3459" s="90"/>
      <c r="N3459" s="90"/>
      <c r="O3459" s="90"/>
      <c r="P3459" s="90"/>
      <c r="Q3459" s="90"/>
      <c r="R3459" s="90"/>
    </row>
    <row r="3460">
      <c r="A3460" s="89" t="s">
        <v>3541</v>
      </c>
      <c r="B3460" s="90">
        <v>900.0</v>
      </c>
      <c r="C3460" s="90">
        <v>23025.0</v>
      </c>
      <c r="D3460" s="90" t="s">
        <v>85</v>
      </c>
      <c r="E3460" s="92">
        <v>0.999999999999997</v>
      </c>
      <c r="F3460" s="92">
        <v>0.96847802261899</v>
      </c>
      <c r="G3460" s="92">
        <v>0.511677777777778</v>
      </c>
      <c r="H3460" s="92">
        <v>0.1</v>
      </c>
      <c r="I3460" s="93">
        <v>100.0</v>
      </c>
      <c r="J3460" s="90"/>
      <c r="K3460" s="90"/>
      <c r="L3460" s="90"/>
      <c r="M3460" s="90"/>
      <c r="N3460" s="90"/>
      <c r="O3460" s="90"/>
      <c r="P3460" s="90"/>
      <c r="Q3460" s="90"/>
      <c r="R3460" s="90"/>
    </row>
    <row r="3461">
      <c r="A3461" s="89" t="s">
        <v>3542</v>
      </c>
      <c r="B3461" s="90">
        <v>900.0</v>
      </c>
      <c r="C3461" s="90">
        <v>23025.0</v>
      </c>
      <c r="D3461" s="90" t="s">
        <v>85</v>
      </c>
      <c r="E3461" s="92">
        <v>0.999999999999997</v>
      </c>
      <c r="F3461" s="92">
        <v>0.96847802261899</v>
      </c>
      <c r="G3461" s="92">
        <v>0.511677777777778</v>
      </c>
      <c r="H3461" s="92">
        <v>0.1</v>
      </c>
      <c r="I3461" s="93">
        <v>100.0</v>
      </c>
      <c r="J3461" s="90"/>
      <c r="K3461" s="90"/>
      <c r="L3461" s="90"/>
      <c r="M3461" s="90"/>
      <c r="N3461" s="90"/>
      <c r="O3461" s="90"/>
      <c r="P3461" s="90"/>
      <c r="Q3461" s="90"/>
      <c r="R3461" s="90"/>
    </row>
    <row r="3462">
      <c r="A3462" s="89" t="s">
        <v>3543</v>
      </c>
      <c r="B3462" s="90">
        <v>900.0</v>
      </c>
      <c r="C3462" s="90">
        <v>22737.0</v>
      </c>
      <c r="D3462" s="90" t="s">
        <v>85</v>
      </c>
      <c r="E3462" s="92">
        <v>1.0</v>
      </c>
      <c r="F3462" s="92">
        <v>0.967843426176383</v>
      </c>
      <c r="G3462" s="92">
        <v>0.505266666666667</v>
      </c>
      <c r="H3462" s="92">
        <v>0.1</v>
      </c>
      <c r="I3462" s="93">
        <v>100.0</v>
      </c>
      <c r="J3462" s="90"/>
      <c r="K3462" s="90"/>
      <c r="L3462" s="90"/>
      <c r="M3462" s="90"/>
      <c r="N3462" s="90"/>
      <c r="O3462" s="90"/>
      <c r="P3462" s="90"/>
      <c r="Q3462" s="90"/>
      <c r="R3462" s="90"/>
    </row>
    <row r="3463">
      <c r="A3463" s="89" t="s">
        <v>3544</v>
      </c>
      <c r="B3463" s="90">
        <v>900.0</v>
      </c>
      <c r="C3463" s="90">
        <v>22737.0</v>
      </c>
      <c r="D3463" s="90" t="s">
        <v>85</v>
      </c>
      <c r="E3463" s="92">
        <v>1.0</v>
      </c>
      <c r="F3463" s="92">
        <v>0.967843426176383</v>
      </c>
      <c r="G3463" s="92">
        <v>0.505266666666667</v>
      </c>
      <c r="H3463" s="92">
        <v>0.1</v>
      </c>
      <c r="I3463" s="93">
        <v>100.0</v>
      </c>
      <c r="J3463" s="90"/>
      <c r="K3463" s="90"/>
      <c r="L3463" s="90"/>
      <c r="M3463" s="90"/>
      <c r="N3463" s="90"/>
      <c r="O3463" s="90"/>
      <c r="P3463" s="90"/>
      <c r="Q3463" s="90"/>
      <c r="R3463" s="90"/>
    </row>
    <row r="3464">
      <c r="A3464" s="89" t="s">
        <v>3545</v>
      </c>
      <c r="B3464" s="90">
        <v>900.0</v>
      </c>
      <c r="C3464" s="90">
        <v>23025.0</v>
      </c>
      <c r="D3464" s="90" t="s">
        <v>85</v>
      </c>
      <c r="E3464" s="92">
        <v>0.999999999999998</v>
      </c>
      <c r="F3464" s="92">
        <v>0.969111405625406</v>
      </c>
      <c r="G3464" s="92">
        <v>0.511677777777778</v>
      </c>
      <c r="H3464" s="92">
        <v>0.1</v>
      </c>
      <c r="I3464" s="93">
        <v>100.0</v>
      </c>
      <c r="J3464" s="90"/>
      <c r="K3464" s="90"/>
      <c r="L3464" s="90"/>
      <c r="M3464" s="90"/>
      <c r="N3464" s="90"/>
      <c r="O3464" s="90"/>
      <c r="P3464" s="90"/>
      <c r="Q3464" s="90"/>
      <c r="R3464" s="90"/>
    </row>
    <row r="3465">
      <c r="A3465" s="89" t="s">
        <v>3546</v>
      </c>
      <c r="B3465" s="90">
        <v>900.0</v>
      </c>
      <c r="C3465" s="90">
        <v>23025.0</v>
      </c>
      <c r="D3465" s="90" t="s">
        <v>85</v>
      </c>
      <c r="E3465" s="92">
        <v>0.999999999999998</v>
      </c>
      <c r="F3465" s="92">
        <v>0.969111405625406</v>
      </c>
      <c r="G3465" s="92">
        <v>0.511677777777778</v>
      </c>
      <c r="H3465" s="92">
        <v>0.1</v>
      </c>
      <c r="I3465" s="93">
        <v>100.0</v>
      </c>
      <c r="J3465" s="90"/>
      <c r="K3465" s="90"/>
      <c r="L3465" s="90"/>
      <c r="M3465" s="90"/>
      <c r="N3465" s="90"/>
      <c r="O3465" s="90"/>
      <c r="P3465" s="90"/>
      <c r="Q3465" s="90"/>
      <c r="R3465" s="90"/>
    </row>
    <row r="3466">
      <c r="A3466" s="89" t="s">
        <v>3547</v>
      </c>
      <c r="B3466" s="90">
        <v>900.0</v>
      </c>
      <c r="C3466" s="90">
        <v>22171.0</v>
      </c>
      <c r="D3466" s="90" t="s">
        <v>85</v>
      </c>
      <c r="E3466" s="92">
        <v>1.0</v>
      </c>
      <c r="F3466" s="92">
        <v>0.968290533295157</v>
      </c>
      <c r="G3466" s="92">
        <v>0.4927</v>
      </c>
      <c r="H3466" s="92">
        <v>0.1</v>
      </c>
      <c r="I3466" s="93">
        <v>100.0</v>
      </c>
      <c r="J3466" s="90"/>
      <c r="K3466" s="90"/>
      <c r="L3466" s="90"/>
      <c r="M3466" s="90"/>
      <c r="N3466" s="90"/>
      <c r="O3466" s="90"/>
      <c r="P3466" s="90"/>
      <c r="Q3466" s="90"/>
      <c r="R3466" s="90"/>
    </row>
    <row r="3467">
      <c r="A3467" s="89" t="s">
        <v>3548</v>
      </c>
      <c r="B3467" s="90">
        <v>900.0</v>
      </c>
      <c r="C3467" s="90">
        <v>22171.0</v>
      </c>
      <c r="D3467" s="90" t="s">
        <v>85</v>
      </c>
      <c r="E3467" s="92">
        <v>1.0</v>
      </c>
      <c r="F3467" s="92">
        <v>0.968290533295157</v>
      </c>
      <c r="G3467" s="92">
        <v>0.4927</v>
      </c>
      <c r="H3467" s="92">
        <v>0.1</v>
      </c>
      <c r="I3467" s="93">
        <v>100.0</v>
      </c>
      <c r="J3467" s="90"/>
      <c r="K3467" s="90"/>
      <c r="L3467" s="90"/>
      <c r="M3467" s="90"/>
      <c r="N3467" s="90"/>
      <c r="O3467" s="90"/>
      <c r="P3467" s="90"/>
      <c r="Q3467" s="90"/>
      <c r="R3467" s="90"/>
    </row>
    <row r="3468">
      <c r="A3468" s="89" t="s">
        <v>1062</v>
      </c>
      <c r="B3468" s="90">
        <v>900.0</v>
      </c>
      <c r="C3468" s="90">
        <v>22927.0</v>
      </c>
      <c r="D3468" s="90" t="s">
        <v>85</v>
      </c>
      <c r="E3468" s="92">
        <v>1.0</v>
      </c>
      <c r="F3468" s="92">
        <v>0.969798199686081</v>
      </c>
      <c r="G3468" s="92">
        <v>0.509488888888889</v>
      </c>
      <c r="H3468" s="92">
        <v>0.1</v>
      </c>
      <c r="I3468" s="93">
        <v>100.0</v>
      </c>
      <c r="J3468" s="90"/>
      <c r="K3468" s="90"/>
      <c r="L3468" s="90"/>
      <c r="M3468" s="90"/>
      <c r="N3468" s="90"/>
      <c r="O3468" s="90"/>
      <c r="P3468" s="90"/>
      <c r="Q3468" s="90"/>
      <c r="R3468" s="90"/>
    </row>
    <row r="3469">
      <c r="A3469" s="89" t="s">
        <v>1068</v>
      </c>
      <c r="B3469" s="90">
        <v>900.0</v>
      </c>
      <c r="C3469" s="90">
        <v>22927.0</v>
      </c>
      <c r="D3469" s="90" t="s">
        <v>85</v>
      </c>
      <c r="E3469" s="92">
        <v>1.0</v>
      </c>
      <c r="F3469" s="92">
        <v>0.969798199686081</v>
      </c>
      <c r="G3469" s="92">
        <v>0.509488888888889</v>
      </c>
      <c r="H3469" s="92">
        <v>0.1</v>
      </c>
      <c r="I3469" s="93">
        <v>100.0</v>
      </c>
      <c r="J3469" s="90"/>
      <c r="K3469" s="90"/>
      <c r="L3469" s="90"/>
      <c r="M3469" s="90"/>
      <c r="N3469" s="90"/>
      <c r="O3469" s="90"/>
      <c r="P3469" s="90"/>
      <c r="Q3469" s="90"/>
      <c r="R3469" s="90"/>
    </row>
    <row r="3470">
      <c r="A3470" s="89" t="s">
        <v>3549</v>
      </c>
      <c r="B3470" s="90">
        <v>900.0</v>
      </c>
      <c r="C3470" s="90">
        <v>22222.0</v>
      </c>
      <c r="D3470" s="90" t="s">
        <v>85</v>
      </c>
      <c r="E3470" s="92">
        <v>1.0</v>
      </c>
      <c r="F3470" s="92">
        <v>0.967588615696809</v>
      </c>
      <c r="G3470" s="92">
        <v>0.493822222222222</v>
      </c>
      <c r="H3470" s="92">
        <v>0.1</v>
      </c>
      <c r="I3470" s="93">
        <v>100.0</v>
      </c>
      <c r="J3470" s="90"/>
      <c r="K3470" s="90"/>
      <c r="L3470" s="90"/>
      <c r="M3470" s="90"/>
      <c r="N3470" s="90"/>
      <c r="O3470" s="90"/>
      <c r="P3470" s="90"/>
      <c r="Q3470" s="90"/>
      <c r="R3470" s="90"/>
    </row>
    <row r="3471">
      <c r="A3471" s="89" t="s">
        <v>3550</v>
      </c>
      <c r="B3471" s="90">
        <v>900.0</v>
      </c>
      <c r="C3471" s="90">
        <v>22222.0</v>
      </c>
      <c r="D3471" s="90" t="s">
        <v>85</v>
      </c>
      <c r="E3471" s="92">
        <v>1.0</v>
      </c>
      <c r="F3471" s="92">
        <v>0.967588615696809</v>
      </c>
      <c r="G3471" s="92">
        <v>0.493822222222222</v>
      </c>
      <c r="H3471" s="92">
        <v>0.1</v>
      </c>
      <c r="I3471" s="93">
        <v>100.0</v>
      </c>
      <c r="J3471" s="90"/>
      <c r="K3471" s="90"/>
      <c r="L3471" s="90"/>
      <c r="M3471" s="90"/>
      <c r="N3471" s="90"/>
      <c r="O3471" s="90"/>
      <c r="P3471" s="90"/>
      <c r="Q3471" s="90"/>
      <c r="R3471" s="90"/>
    </row>
    <row r="3472">
      <c r="A3472" s="89" t="s">
        <v>3551</v>
      </c>
      <c r="B3472" s="90">
        <v>900.0</v>
      </c>
      <c r="C3472" s="90">
        <v>22832.0</v>
      </c>
      <c r="D3472" s="90" t="s">
        <v>85</v>
      </c>
      <c r="E3472" s="92">
        <v>0.999999999999998</v>
      </c>
      <c r="F3472" s="92">
        <v>0.969035682987777</v>
      </c>
      <c r="G3472" s="92">
        <v>0.507388888888889</v>
      </c>
      <c r="H3472" s="92">
        <v>0.1</v>
      </c>
      <c r="I3472" s="93">
        <v>100.0</v>
      </c>
      <c r="J3472" s="90"/>
      <c r="K3472" s="90"/>
      <c r="L3472" s="90"/>
      <c r="M3472" s="90"/>
      <c r="N3472" s="90"/>
      <c r="O3472" s="90"/>
      <c r="P3472" s="90"/>
      <c r="Q3472" s="90"/>
      <c r="R3472" s="90"/>
    </row>
    <row r="3473">
      <c r="A3473" s="89" t="s">
        <v>3552</v>
      </c>
      <c r="B3473" s="90">
        <v>900.0</v>
      </c>
      <c r="C3473" s="90">
        <v>22832.0</v>
      </c>
      <c r="D3473" s="90" t="s">
        <v>85</v>
      </c>
      <c r="E3473" s="92">
        <v>0.999999999999998</v>
      </c>
      <c r="F3473" s="92">
        <v>0.969035682987777</v>
      </c>
      <c r="G3473" s="92">
        <v>0.507388888888889</v>
      </c>
      <c r="H3473" s="92">
        <v>0.1</v>
      </c>
      <c r="I3473" s="93">
        <v>100.0</v>
      </c>
      <c r="J3473" s="90"/>
      <c r="K3473" s="90"/>
      <c r="L3473" s="90"/>
      <c r="M3473" s="90"/>
      <c r="N3473" s="90"/>
      <c r="O3473" s="90"/>
      <c r="P3473" s="90"/>
      <c r="Q3473" s="90"/>
      <c r="R3473" s="90"/>
    </row>
    <row r="3474">
      <c r="A3474" s="89" t="s">
        <v>3553</v>
      </c>
      <c r="B3474" s="90">
        <v>900.0</v>
      </c>
      <c r="C3474" s="90">
        <v>22524.0</v>
      </c>
      <c r="D3474" s="90" t="s">
        <v>85</v>
      </c>
      <c r="E3474" s="92">
        <v>1.0</v>
      </c>
      <c r="F3474" s="92">
        <v>0.968884952405247</v>
      </c>
      <c r="G3474" s="92">
        <v>0.500533333333333</v>
      </c>
      <c r="H3474" s="92">
        <v>0.1</v>
      </c>
      <c r="I3474" s="93">
        <v>100.0</v>
      </c>
      <c r="J3474" s="90"/>
      <c r="K3474" s="90"/>
      <c r="L3474" s="90"/>
      <c r="M3474" s="90"/>
      <c r="N3474" s="90"/>
      <c r="O3474" s="90"/>
      <c r="P3474" s="90"/>
      <c r="Q3474" s="90"/>
      <c r="R3474" s="90"/>
    </row>
    <row r="3475">
      <c r="A3475" s="89" t="s">
        <v>3554</v>
      </c>
      <c r="B3475" s="90">
        <v>900.0</v>
      </c>
      <c r="C3475" s="90">
        <v>22524.0</v>
      </c>
      <c r="D3475" s="90" t="s">
        <v>85</v>
      </c>
      <c r="E3475" s="92">
        <v>1.0</v>
      </c>
      <c r="F3475" s="92">
        <v>0.968884952405247</v>
      </c>
      <c r="G3475" s="92">
        <v>0.500533333333333</v>
      </c>
      <c r="H3475" s="92">
        <v>0.1</v>
      </c>
      <c r="I3475" s="93">
        <v>100.0</v>
      </c>
      <c r="J3475" s="90"/>
      <c r="K3475" s="90"/>
      <c r="L3475" s="90"/>
      <c r="M3475" s="90"/>
      <c r="N3475" s="90"/>
      <c r="O3475" s="90"/>
      <c r="P3475" s="90"/>
      <c r="Q3475" s="90"/>
      <c r="R3475" s="90"/>
    </row>
    <row r="3476">
      <c r="A3476" s="89" t="s">
        <v>3555</v>
      </c>
      <c r="B3476" s="90">
        <v>900.0</v>
      </c>
      <c r="C3476" s="90">
        <v>21910.0</v>
      </c>
      <c r="D3476" s="90" t="s">
        <v>85</v>
      </c>
      <c r="E3476" s="92">
        <v>1.0</v>
      </c>
      <c r="F3476" s="92">
        <v>0.968049227746347</v>
      </c>
      <c r="G3476" s="92">
        <v>0.486888888888889</v>
      </c>
      <c r="H3476" s="92">
        <v>0.1</v>
      </c>
      <c r="I3476" s="93">
        <v>100.0</v>
      </c>
      <c r="J3476" s="90"/>
      <c r="K3476" s="90"/>
      <c r="L3476" s="90"/>
      <c r="M3476" s="90"/>
      <c r="N3476" s="90"/>
      <c r="O3476" s="90"/>
      <c r="P3476" s="90"/>
      <c r="Q3476" s="90"/>
      <c r="R3476" s="90"/>
    </row>
    <row r="3477">
      <c r="A3477" s="89" t="s">
        <v>3556</v>
      </c>
      <c r="B3477" s="90">
        <v>900.0</v>
      </c>
      <c r="C3477" s="90">
        <v>21910.0</v>
      </c>
      <c r="D3477" s="90" t="s">
        <v>85</v>
      </c>
      <c r="E3477" s="92">
        <v>1.0</v>
      </c>
      <c r="F3477" s="92">
        <v>0.968049227746347</v>
      </c>
      <c r="G3477" s="92">
        <v>0.486888888888889</v>
      </c>
      <c r="H3477" s="92">
        <v>0.1</v>
      </c>
      <c r="I3477" s="93">
        <v>100.0</v>
      </c>
      <c r="J3477" s="90"/>
      <c r="K3477" s="90"/>
      <c r="L3477" s="90"/>
      <c r="M3477" s="90"/>
      <c r="N3477" s="90"/>
      <c r="O3477" s="90"/>
      <c r="P3477" s="90"/>
      <c r="Q3477" s="90"/>
      <c r="R3477" s="90"/>
    </row>
    <row r="3478">
      <c r="A3478" s="89" t="s">
        <v>3557</v>
      </c>
      <c r="B3478" s="90">
        <v>900.0</v>
      </c>
      <c r="C3478" s="90">
        <v>22552.0</v>
      </c>
      <c r="D3478" s="90" t="s">
        <v>85</v>
      </c>
      <c r="E3478" s="92">
        <v>1.0</v>
      </c>
      <c r="F3478" s="92">
        <v>0.967977842778372</v>
      </c>
      <c r="G3478" s="92">
        <v>0.501166666666667</v>
      </c>
      <c r="H3478" s="92">
        <v>0.1</v>
      </c>
      <c r="I3478" s="93">
        <v>100.0</v>
      </c>
      <c r="J3478" s="90"/>
      <c r="K3478" s="90"/>
      <c r="L3478" s="90"/>
      <c r="M3478" s="90"/>
      <c r="N3478" s="90"/>
      <c r="O3478" s="90"/>
      <c r="P3478" s="90"/>
      <c r="Q3478" s="90"/>
      <c r="R3478" s="90"/>
    </row>
    <row r="3479">
      <c r="A3479" s="89" t="s">
        <v>3558</v>
      </c>
      <c r="B3479" s="90">
        <v>900.0</v>
      </c>
      <c r="C3479" s="90">
        <v>22552.0</v>
      </c>
      <c r="D3479" s="90" t="s">
        <v>85</v>
      </c>
      <c r="E3479" s="92">
        <v>1.0</v>
      </c>
      <c r="F3479" s="92">
        <v>0.967977842778372</v>
      </c>
      <c r="G3479" s="92">
        <v>0.501166666666667</v>
      </c>
      <c r="H3479" s="92">
        <v>0.1</v>
      </c>
      <c r="I3479" s="93">
        <v>100.0</v>
      </c>
      <c r="J3479" s="90"/>
      <c r="K3479" s="90"/>
      <c r="L3479" s="90"/>
      <c r="M3479" s="90"/>
      <c r="N3479" s="90"/>
      <c r="O3479" s="90"/>
      <c r="P3479" s="90"/>
      <c r="Q3479" s="90"/>
      <c r="R3479" s="90"/>
    </row>
    <row r="3480">
      <c r="A3480" s="89" t="s">
        <v>3559</v>
      </c>
      <c r="B3480" s="90">
        <v>900.0</v>
      </c>
      <c r="C3480" s="90">
        <v>22454.0</v>
      </c>
      <c r="D3480" s="90" t="s">
        <v>85</v>
      </c>
      <c r="E3480" s="92">
        <v>0.999999999999999</v>
      </c>
      <c r="F3480" s="92">
        <v>0.967500082376745</v>
      </c>
      <c r="G3480" s="92">
        <v>0.498977777777778</v>
      </c>
      <c r="H3480" s="92">
        <v>0.1</v>
      </c>
      <c r="I3480" s="93">
        <v>100.0</v>
      </c>
      <c r="J3480" s="90"/>
      <c r="K3480" s="90"/>
      <c r="L3480" s="90"/>
      <c r="M3480" s="90"/>
      <c r="N3480" s="90"/>
      <c r="O3480" s="90"/>
      <c r="P3480" s="90"/>
      <c r="Q3480" s="90"/>
      <c r="R3480" s="90"/>
    </row>
    <row r="3481">
      <c r="A3481" s="89" t="s">
        <v>3560</v>
      </c>
      <c r="B3481" s="90">
        <v>900.0</v>
      </c>
      <c r="C3481" s="90">
        <v>22454.0</v>
      </c>
      <c r="D3481" s="90" t="s">
        <v>85</v>
      </c>
      <c r="E3481" s="92">
        <v>0.999999999999999</v>
      </c>
      <c r="F3481" s="92">
        <v>0.967500082376745</v>
      </c>
      <c r="G3481" s="92">
        <v>0.498977777777778</v>
      </c>
      <c r="H3481" s="92">
        <v>0.1</v>
      </c>
      <c r="I3481" s="93">
        <v>100.0</v>
      </c>
      <c r="J3481" s="90"/>
      <c r="K3481" s="90"/>
      <c r="L3481" s="90"/>
      <c r="M3481" s="90"/>
      <c r="N3481" s="90"/>
      <c r="O3481" s="90"/>
      <c r="P3481" s="90"/>
      <c r="Q3481" s="90"/>
      <c r="R3481" s="90"/>
    </row>
    <row r="3482">
      <c r="A3482" s="89" t="s">
        <v>3561</v>
      </c>
      <c r="B3482" s="90">
        <v>900.0</v>
      </c>
      <c r="C3482" s="90">
        <v>22901.0</v>
      </c>
      <c r="D3482" s="90" t="s">
        <v>85</v>
      </c>
      <c r="E3482" s="92">
        <v>1.0</v>
      </c>
      <c r="F3482" s="92">
        <v>0.968989233439736</v>
      </c>
      <c r="G3482" s="92">
        <v>0.508911111111111</v>
      </c>
      <c r="H3482" s="92">
        <v>0.1</v>
      </c>
      <c r="I3482" s="93">
        <v>100.0</v>
      </c>
      <c r="J3482" s="90"/>
      <c r="K3482" s="90"/>
      <c r="L3482" s="90"/>
      <c r="M3482" s="90"/>
      <c r="N3482" s="90"/>
      <c r="O3482" s="90"/>
      <c r="P3482" s="90"/>
      <c r="Q3482" s="90"/>
      <c r="R3482" s="90"/>
    </row>
    <row r="3483">
      <c r="A3483" s="89" t="s">
        <v>3562</v>
      </c>
      <c r="B3483" s="90">
        <v>900.0</v>
      </c>
      <c r="C3483" s="90">
        <v>22901.0</v>
      </c>
      <c r="D3483" s="90" t="s">
        <v>85</v>
      </c>
      <c r="E3483" s="92">
        <v>1.0</v>
      </c>
      <c r="F3483" s="92">
        <v>0.968989233439736</v>
      </c>
      <c r="G3483" s="92">
        <v>0.508911111111111</v>
      </c>
      <c r="H3483" s="92">
        <v>0.1</v>
      </c>
      <c r="I3483" s="93">
        <v>100.0</v>
      </c>
      <c r="J3483" s="90"/>
      <c r="K3483" s="90"/>
      <c r="L3483" s="90"/>
      <c r="M3483" s="90"/>
      <c r="N3483" s="90"/>
      <c r="O3483" s="90"/>
      <c r="P3483" s="90"/>
      <c r="Q3483" s="90"/>
      <c r="R3483" s="90"/>
    </row>
    <row r="3484">
      <c r="A3484" s="89" t="s">
        <v>3563</v>
      </c>
      <c r="B3484" s="90">
        <v>900.0</v>
      </c>
      <c r="C3484" s="90">
        <v>22446.0</v>
      </c>
      <c r="D3484" s="90" t="s">
        <v>85</v>
      </c>
      <c r="E3484" s="92">
        <v>1.0</v>
      </c>
      <c r="F3484" s="92">
        <v>0.968063746388267</v>
      </c>
      <c r="G3484" s="92">
        <v>0.498811111111111</v>
      </c>
      <c r="H3484" s="92">
        <v>0.1</v>
      </c>
      <c r="I3484" s="93">
        <v>100.0</v>
      </c>
      <c r="J3484" s="90"/>
      <c r="K3484" s="90"/>
      <c r="L3484" s="90"/>
      <c r="M3484" s="90"/>
      <c r="N3484" s="90"/>
      <c r="O3484" s="90"/>
      <c r="P3484" s="90"/>
      <c r="Q3484" s="90"/>
      <c r="R3484" s="90"/>
    </row>
    <row r="3485">
      <c r="A3485" s="89" t="s">
        <v>3564</v>
      </c>
      <c r="B3485" s="90">
        <v>900.0</v>
      </c>
      <c r="C3485" s="90">
        <v>22446.0</v>
      </c>
      <c r="D3485" s="90" t="s">
        <v>85</v>
      </c>
      <c r="E3485" s="92">
        <v>1.0</v>
      </c>
      <c r="F3485" s="92">
        <v>0.968063746388267</v>
      </c>
      <c r="G3485" s="92">
        <v>0.498811111111111</v>
      </c>
      <c r="H3485" s="92">
        <v>0.1</v>
      </c>
      <c r="I3485" s="93">
        <v>100.0</v>
      </c>
      <c r="J3485" s="90"/>
      <c r="K3485" s="90"/>
      <c r="L3485" s="90"/>
      <c r="M3485" s="90"/>
      <c r="N3485" s="90"/>
      <c r="O3485" s="90"/>
      <c r="P3485" s="90"/>
      <c r="Q3485" s="90"/>
      <c r="R3485" s="90"/>
    </row>
    <row r="3486">
      <c r="A3486" s="89" t="s">
        <v>3565</v>
      </c>
      <c r="B3486" s="90">
        <v>900.0</v>
      </c>
      <c r="C3486" s="90">
        <v>22776.0</v>
      </c>
      <c r="D3486" s="90" t="s">
        <v>85</v>
      </c>
      <c r="E3486" s="92">
        <v>0.999999999999999</v>
      </c>
      <c r="F3486" s="92">
        <v>0.969426263369599</v>
      </c>
      <c r="G3486" s="92">
        <v>0.506144444444444</v>
      </c>
      <c r="H3486" s="92">
        <v>0.1</v>
      </c>
      <c r="I3486" s="93">
        <v>100.0</v>
      </c>
      <c r="J3486" s="90"/>
      <c r="K3486" s="90"/>
      <c r="L3486" s="90"/>
      <c r="M3486" s="90"/>
      <c r="N3486" s="90"/>
      <c r="O3486" s="90"/>
      <c r="P3486" s="90"/>
      <c r="Q3486" s="90"/>
      <c r="R3486" s="90"/>
    </row>
    <row r="3487">
      <c r="A3487" s="89" t="s">
        <v>3566</v>
      </c>
      <c r="B3487" s="90">
        <v>900.0</v>
      </c>
      <c r="C3487" s="90">
        <v>22776.0</v>
      </c>
      <c r="D3487" s="90" t="s">
        <v>85</v>
      </c>
      <c r="E3487" s="92">
        <v>0.999999999999999</v>
      </c>
      <c r="F3487" s="92">
        <v>0.969426263369599</v>
      </c>
      <c r="G3487" s="92">
        <v>0.506144444444444</v>
      </c>
      <c r="H3487" s="92">
        <v>0.1</v>
      </c>
      <c r="I3487" s="93">
        <v>100.0</v>
      </c>
      <c r="J3487" s="90"/>
      <c r="K3487" s="90"/>
      <c r="L3487" s="90"/>
      <c r="M3487" s="90"/>
      <c r="N3487" s="90"/>
      <c r="O3487" s="90"/>
      <c r="P3487" s="90"/>
      <c r="Q3487" s="90"/>
      <c r="R3487" s="90"/>
    </row>
    <row r="3488">
      <c r="A3488" s="89" t="s">
        <v>3567</v>
      </c>
      <c r="B3488" s="90">
        <v>900.0</v>
      </c>
      <c r="C3488" s="90">
        <v>22326.0</v>
      </c>
      <c r="D3488" s="90" t="s">
        <v>85</v>
      </c>
      <c r="E3488" s="92">
        <v>1.0</v>
      </c>
      <c r="F3488" s="92">
        <v>0.969690050937116</v>
      </c>
      <c r="G3488" s="92">
        <v>0.496144444444444</v>
      </c>
      <c r="H3488" s="92">
        <v>0.1</v>
      </c>
      <c r="I3488" s="93">
        <v>100.0</v>
      </c>
      <c r="J3488" s="90"/>
      <c r="K3488" s="90"/>
      <c r="L3488" s="90"/>
      <c r="M3488" s="90"/>
      <c r="N3488" s="90"/>
      <c r="O3488" s="90"/>
      <c r="P3488" s="90"/>
      <c r="Q3488" s="90"/>
      <c r="R3488" s="90"/>
    </row>
    <row r="3489">
      <c r="A3489" s="89" t="s">
        <v>3568</v>
      </c>
      <c r="B3489" s="90">
        <v>900.0</v>
      </c>
      <c r="C3489" s="90">
        <v>22326.0</v>
      </c>
      <c r="D3489" s="90" t="s">
        <v>85</v>
      </c>
      <c r="E3489" s="92">
        <v>1.0</v>
      </c>
      <c r="F3489" s="92">
        <v>0.969690050937116</v>
      </c>
      <c r="G3489" s="92">
        <v>0.496144444444444</v>
      </c>
      <c r="H3489" s="92">
        <v>0.1</v>
      </c>
      <c r="I3489" s="93">
        <v>100.0</v>
      </c>
      <c r="J3489" s="90"/>
      <c r="K3489" s="90"/>
      <c r="L3489" s="90"/>
      <c r="M3489" s="90"/>
      <c r="N3489" s="90"/>
      <c r="O3489" s="90"/>
      <c r="P3489" s="90"/>
      <c r="Q3489" s="90"/>
      <c r="R3489" s="90"/>
    </row>
    <row r="3490">
      <c r="A3490" s="89" t="s">
        <v>1074</v>
      </c>
      <c r="B3490" s="90">
        <v>900.0</v>
      </c>
      <c r="C3490" s="90">
        <v>23322.0</v>
      </c>
      <c r="D3490" s="90" t="s">
        <v>85</v>
      </c>
      <c r="E3490" s="92">
        <v>0.999999999999999</v>
      </c>
      <c r="F3490" s="92">
        <v>0.970875855525028</v>
      </c>
      <c r="G3490" s="92">
        <v>0.518277777777778</v>
      </c>
      <c r="H3490" s="92">
        <v>0.1</v>
      </c>
      <c r="I3490" s="93">
        <v>100.0</v>
      </c>
      <c r="J3490" s="90"/>
      <c r="K3490" s="90"/>
      <c r="L3490" s="90"/>
      <c r="M3490" s="90"/>
      <c r="N3490" s="90"/>
      <c r="O3490" s="90"/>
      <c r="P3490" s="90"/>
      <c r="Q3490" s="90"/>
      <c r="R3490" s="90"/>
    </row>
    <row r="3491">
      <c r="A3491" s="89" t="s">
        <v>1082</v>
      </c>
      <c r="B3491" s="90">
        <v>900.0</v>
      </c>
      <c r="C3491" s="90">
        <v>23322.0</v>
      </c>
      <c r="D3491" s="90" t="s">
        <v>85</v>
      </c>
      <c r="E3491" s="92">
        <v>0.999999999999999</v>
      </c>
      <c r="F3491" s="92">
        <v>0.970875855525028</v>
      </c>
      <c r="G3491" s="92">
        <v>0.518277777777778</v>
      </c>
      <c r="H3491" s="92">
        <v>0.1</v>
      </c>
      <c r="I3491" s="93">
        <v>100.0</v>
      </c>
      <c r="J3491" s="90"/>
      <c r="K3491" s="90"/>
      <c r="L3491" s="90"/>
      <c r="M3491" s="90"/>
      <c r="N3491" s="90"/>
      <c r="O3491" s="90"/>
      <c r="P3491" s="90"/>
      <c r="Q3491" s="90"/>
      <c r="R3491" s="90"/>
    </row>
    <row r="3492">
      <c r="A3492" s="89" t="s">
        <v>3569</v>
      </c>
      <c r="B3492" s="90">
        <v>900.0</v>
      </c>
      <c r="C3492" s="90">
        <v>23083.0</v>
      </c>
      <c r="D3492" s="90" t="s">
        <v>85</v>
      </c>
      <c r="E3492" s="92">
        <v>1.0</v>
      </c>
      <c r="F3492" s="92">
        <v>0.970251990125936</v>
      </c>
      <c r="G3492" s="92">
        <v>0.512955555555556</v>
      </c>
      <c r="H3492" s="92">
        <v>0.1</v>
      </c>
      <c r="I3492" s="93">
        <v>100.0</v>
      </c>
      <c r="J3492" s="90"/>
      <c r="K3492" s="90"/>
      <c r="L3492" s="90"/>
      <c r="M3492" s="90"/>
      <c r="N3492" s="90"/>
      <c r="O3492" s="90"/>
      <c r="P3492" s="90"/>
      <c r="Q3492" s="90"/>
      <c r="R3492" s="90"/>
    </row>
    <row r="3493">
      <c r="A3493" s="89" t="s">
        <v>3570</v>
      </c>
      <c r="B3493" s="90">
        <v>900.0</v>
      </c>
      <c r="C3493" s="90">
        <v>23083.0</v>
      </c>
      <c r="D3493" s="90" t="s">
        <v>85</v>
      </c>
      <c r="E3493" s="92">
        <v>1.0</v>
      </c>
      <c r="F3493" s="92">
        <v>0.970251990125936</v>
      </c>
      <c r="G3493" s="92">
        <v>0.512955555555556</v>
      </c>
      <c r="H3493" s="92">
        <v>0.1</v>
      </c>
      <c r="I3493" s="93">
        <v>100.0</v>
      </c>
      <c r="J3493" s="90"/>
      <c r="K3493" s="90"/>
      <c r="L3493" s="90"/>
      <c r="M3493" s="90"/>
      <c r="N3493" s="90"/>
      <c r="O3493" s="90"/>
      <c r="P3493" s="90"/>
      <c r="Q3493" s="90"/>
      <c r="R3493" s="90"/>
    </row>
    <row r="3494">
      <c r="A3494" s="89" t="s">
        <v>3571</v>
      </c>
      <c r="B3494" s="90">
        <v>900.0</v>
      </c>
      <c r="C3494" s="90">
        <v>22718.0</v>
      </c>
      <c r="D3494" s="90" t="s">
        <v>85</v>
      </c>
      <c r="E3494" s="92">
        <v>1.0</v>
      </c>
      <c r="F3494" s="92">
        <v>0.968945350068446</v>
      </c>
      <c r="G3494" s="92">
        <v>0.504855555555556</v>
      </c>
      <c r="H3494" s="92">
        <v>0.1</v>
      </c>
      <c r="I3494" s="93">
        <v>100.0</v>
      </c>
      <c r="J3494" s="90"/>
      <c r="K3494" s="90"/>
      <c r="L3494" s="90"/>
      <c r="M3494" s="90"/>
      <c r="N3494" s="90"/>
      <c r="O3494" s="90"/>
      <c r="P3494" s="90"/>
      <c r="Q3494" s="90"/>
      <c r="R3494" s="90"/>
    </row>
    <row r="3495">
      <c r="A3495" s="89" t="s">
        <v>3572</v>
      </c>
      <c r="B3495" s="90">
        <v>900.0</v>
      </c>
      <c r="C3495" s="90">
        <v>22718.0</v>
      </c>
      <c r="D3495" s="90" t="s">
        <v>85</v>
      </c>
      <c r="E3495" s="92">
        <v>1.0</v>
      </c>
      <c r="F3495" s="92">
        <v>0.968945350068446</v>
      </c>
      <c r="G3495" s="92">
        <v>0.504855555555556</v>
      </c>
      <c r="H3495" s="92">
        <v>0.1</v>
      </c>
      <c r="I3495" s="93">
        <v>100.0</v>
      </c>
      <c r="J3495" s="90"/>
      <c r="K3495" s="90"/>
      <c r="L3495" s="90"/>
      <c r="M3495" s="90"/>
      <c r="N3495" s="90"/>
      <c r="O3495" s="90"/>
      <c r="P3495" s="90"/>
      <c r="Q3495" s="90"/>
      <c r="R3495" s="90"/>
    </row>
    <row r="3496">
      <c r="A3496" s="89" t="s">
        <v>3573</v>
      </c>
      <c r="B3496" s="90">
        <v>900.0</v>
      </c>
      <c r="C3496" s="90">
        <v>23220.0</v>
      </c>
      <c r="D3496" s="90" t="s">
        <v>85</v>
      </c>
      <c r="E3496" s="92">
        <v>1.0</v>
      </c>
      <c r="F3496" s="92">
        <v>0.970430417792738</v>
      </c>
      <c r="G3496" s="92">
        <v>0.516</v>
      </c>
      <c r="H3496" s="92">
        <v>0.1</v>
      </c>
      <c r="I3496" s="93">
        <v>100.0</v>
      </c>
      <c r="J3496" s="90"/>
      <c r="K3496" s="90"/>
      <c r="L3496" s="90"/>
      <c r="M3496" s="90"/>
      <c r="N3496" s="90"/>
      <c r="O3496" s="90"/>
      <c r="P3496" s="90"/>
      <c r="Q3496" s="90"/>
      <c r="R3496" s="90"/>
    </row>
    <row r="3497">
      <c r="A3497" s="89" t="s">
        <v>3574</v>
      </c>
      <c r="B3497" s="90">
        <v>900.0</v>
      </c>
      <c r="C3497" s="90">
        <v>23220.0</v>
      </c>
      <c r="D3497" s="90" t="s">
        <v>85</v>
      </c>
      <c r="E3497" s="92">
        <v>1.0</v>
      </c>
      <c r="F3497" s="92">
        <v>0.970430417792738</v>
      </c>
      <c r="G3497" s="92">
        <v>0.516</v>
      </c>
      <c r="H3497" s="92">
        <v>0.1</v>
      </c>
      <c r="I3497" s="93">
        <v>100.0</v>
      </c>
      <c r="J3497" s="90"/>
      <c r="K3497" s="90"/>
      <c r="L3497" s="90"/>
      <c r="M3497" s="90"/>
      <c r="N3497" s="90"/>
      <c r="O3497" s="90"/>
      <c r="P3497" s="90"/>
      <c r="Q3497" s="90"/>
      <c r="R3497" s="90"/>
    </row>
    <row r="3498">
      <c r="A3498" s="89" t="s">
        <v>3575</v>
      </c>
      <c r="B3498" s="90">
        <v>900.0</v>
      </c>
      <c r="C3498" s="90">
        <v>22581.0</v>
      </c>
      <c r="D3498" s="90" t="s">
        <v>85</v>
      </c>
      <c r="E3498" s="92">
        <v>1.0</v>
      </c>
      <c r="F3498" s="92">
        <v>0.969436428285654</v>
      </c>
      <c r="G3498" s="92">
        <v>0.501811111111111</v>
      </c>
      <c r="H3498" s="92">
        <v>0.1</v>
      </c>
      <c r="I3498" s="93">
        <v>100.0</v>
      </c>
      <c r="J3498" s="90"/>
      <c r="K3498" s="90"/>
      <c r="L3498" s="90"/>
      <c r="M3498" s="90"/>
      <c r="N3498" s="90"/>
      <c r="O3498" s="90"/>
      <c r="P3498" s="90"/>
      <c r="Q3498" s="90"/>
      <c r="R3498" s="90"/>
    </row>
    <row r="3499">
      <c r="A3499" s="89" t="s">
        <v>3576</v>
      </c>
      <c r="B3499" s="90">
        <v>900.0</v>
      </c>
      <c r="C3499" s="90">
        <v>22581.0</v>
      </c>
      <c r="D3499" s="90" t="s">
        <v>85</v>
      </c>
      <c r="E3499" s="92">
        <v>1.0</v>
      </c>
      <c r="F3499" s="92">
        <v>0.969436428285654</v>
      </c>
      <c r="G3499" s="92">
        <v>0.501811111111111</v>
      </c>
      <c r="H3499" s="92">
        <v>0.1</v>
      </c>
      <c r="I3499" s="93">
        <v>100.0</v>
      </c>
      <c r="J3499" s="90"/>
      <c r="K3499" s="90"/>
      <c r="L3499" s="90"/>
      <c r="M3499" s="90"/>
      <c r="N3499" s="90"/>
      <c r="O3499" s="90"/>
      <c r="P3499" s="90"/>
      <c r="Q3499" s="90"/>
      <c r="R3499" s="90"/>
    </row>
    <row r="3500">
      <c r="A3500" s="89" t="s">
        <v>3577</v>
      </c>
      <c r="B3500" s="90">
        <v>900.0</v>
      </c>
      <c r="C3500" s="90">
        <v>22246.0</v>
      </c>
      <c r="D3500" s="90" t="s">
        <v>85</v>
      </c>
      <c r="E3500" s="92">
        <v>1.0</v>
      </c>
      <c r="F3500" s="92">
        <v>0.967242952951158</v>
      </c>
      <c r="G3500" s="92">
        <v>0.494355555555555</v>
      </c>
      <c r="H3500" s="92">
        <v>0.1</v>
      </c>
      <c r="I3500" s="93">
        <v>100.0</v>
      </c>
      <c r="J3500" s="90"/>
      <c r="K3500" s="90"/>
      <c r="L3500" s="90"/>
      <c r="M3500" s="90"/>
      <c r="N3500" s="90"/>
      <c r="O3500" s="90"/>
      <c r="P3500" s="90"/>
      <c r="Q3500" s="90"/>
      <c r="R3500" s="90"/>
    </row>
    <row r="3501">
      <c r="A3501" s="89" t="s">
        <v>3578</v>
      </c>
      <c r="B3501" s="90">
        <v>900.0</v>
      </c>
      <c r="C3501" s="90">
        <v>22246.0</v>
      </c>
      <c r="D3501" s="90" t="s">
        <v>85</v>
      </c>
      <c r="E3501" s="92">
        <v>1.0</v>
      </c>
      <c r="F3501" s="92">
        <v>0.967242952951158</v>
      </c>
      <c r="G3501" s="92">
        <v>0.494355555555555</v>
      </c>
      <c r="H3501" s="92">
        <v>0.1</v>
      </c>
      <c r="I3501" s="93">
        <v>100.0</v>
      </c>
      <c r="J3501" s="90"/>
      <c r="K3501" s="90"/>
      <c r="L3501" s="90"/>
      <c r="M3501" s="90"/>
      <c r="N3501" s="90"/>
      <c r="O3501" s="90"/>
      <c r="P3501" s="90"/>
      <c r="Q3501" s="90"/>
      <c r="R3501" s="90"/>
    </row>
    <row r="3502">
      <c r="A3502" s="89" t="s">
        <v>3579</v>
      </c>
      <c r="B3502" s="90">
        <v>900.0</v>
      </c>
      <c r="C3502" s="90">
        <v>22771.0</v>
      </c>
      <c r="D3502" s="90" t="s">
        <v>85</v>
      </c>
      <c r="E3502" s="92">
        <v>0.999999999999999</v>
      </c>
      <c r="F3502" s="92">
        <v>0.967470670194699</v>
      </c>
      <c r="G3502" s="92">
        <v>0.506033333333333</v>
      </c>
      <c r="H3502" s="92">
        <v>0.1</v>
      </c>
      <c r="I3502" s="93">
        <v>100.0</v>
      </c>
      <c r="J3502" s="90"/>
      <c r="K3502" s="90"/>
      <c r="L3502" s="90"/>
      <c r="M3502" s="90"/>
      <c r="N3502" s="90"/>
      <c r="O3502" s="90"/>
      <c r="P3502" s="90"/>
      <c r="Q3502" s="90"/>
      <c r="R3502" s="90"/>
    </row>
    <row r="3503">
      <c r="A3503" s="89" t="s">
        <v>3580</v>
      </c>
      <c r="B3503" s="90">
        <v>900.0</v>
      </c>
      <c r="C3503" s="90">
        <v>22771.0</v>
      </c>
      <c r="D3503" s="90" t="s">
        <v>85</v>
      </c>
      <c r="E3503" s="92">
        <v>0.999999999999999</v>
      </c>
      <c r="F3503" s="92">
        <v>0.967470670194699</v>
      </c>
      <c r="G3503" s="92">
        <v>0.506033333333333</v>
      </c>
      <c r="H3503" s="92">
        <v>0.1</v>
      </c>
      <c r="I3503" s="93">
        <v>100.0</v>
      </c>
      <c r="J3503" s="90"/>
      <c r="K3503" s="90"/>
      <c r="L3503" s="90"/>
      <c r="M3503" s="90"/>
      <c r="N3503" s="90"/>
      <c r="O3503" s="90"/>
      <c r="P3503" s="90"/>
      <c r="Q3503" s="90"/>
      <c r="R3503" s="90"/>
    </row>
    <row r="3504">
      <c r="A3504" s="89" t="s">
        <v>3581</v>
      </c>
      <c r="B3504" s="90">
        <v>900.0</v>
      </c>
      <c r="C3504" s="90">
        <v>22563.0</v>
      </c>
      <c r="D3504" s="90" t="s">
        <v>85</v>
      </c>
      <c r="E3504" s="92">
        <v>0.999999999999999</v>
      </c>
      <c r="F3504" s="92">
        <v>0.967994440931262</v>
      </c>
      <c r="G3504" s="92">
        <v>0.5014</v>
      </c>
      <c r="H3504" s="92">
        <v>0.1</v>
      </c>
      <c r="I3504" s="93">
        <v>100.0</v>
      </c>
      <c r="J3504" s="90"/>
      <c r="K3504" s="90"/>
      <c r="L3504" s="90"/>
      <c r="M3504" s="90"/>
      <c r="N3504" s="90"/>
      <c r="O3504" s="90"/>
      <c r="P3504" s="90"/>
      <c r="Q3504" s="90"/>
      <c r="R3504" s="90"/>
    </row>
    <row r="3505">
      <c r="A3505" s="89" t="s">
        <v>3582</v>
      </c>
      <c r="B3505" s="90">
        <v>900.0</v>
      </c>
      <c r="C3505" s="90">
        <v>22563.0</v>
      </c>
      <c r="D3505" s="90" t="s">
        <v>85</v>
      </c>
      <c r="E3505" s="92">
        <v>0.999999999999999</v>
      </c>
      <c r="F3505" s="92">
        <v>0.967994440931262</v>
      </c>
      <c r="G3505" s="92">
        <v>0.5014</v>
      </c>
      <c r="H3505" s="92">
        <v>0.1</v>
      </c>
      <c r="I3505" s="93">
        <v>100.0</v>
      </c>
      <c r="J3505" s="90"/>
      <c r="K3505" s="90"/>
      <c r="L3505" s="90"/>
      <c r="M3505" s="90"/>
      <c r="N3505" s="90"/>
      <c r="O3505" s="90"/>
      <c r="P3505" s="90"/>
      <c r="Q3505" s="90"/>
      <c r="R3505" s="90"/>
    </row>
    <row r="3506">
      <c r="A3506" s="89" t="s">
        <v>3583</v>
      </c>
      <c r="B3506" s="90">
        <v>900.0</v>
      </c>
      <c r="C3506" s="90">
        <v>22723.0</v>
      </c>
      <c r="D3506" s="90" t="s">
        <v>85</v>
      </c>
      <c r="E3506" s="92">
        <v>1.0</v>
      </c>
      <c r="F3506" s="92">
        <v>0.970007237355687</v>
      </c>
      <c r="G3506" s="92">
        <v>0.504955555555556</v>
      </c>
      <c r="H3506" s="92">
        <v>0.1</v>
      </c>
      <c r="I3506" s="93">
        <v>100.0</v>
      </c>
      <c r="J3506" s="90"/>
      <c r="K3506" s="90"/>
      <c r="L3506" s="90"/>
      <c r="M3506" s="90"/>
      <c r="N3506" s="90"/>
      <c r="O3506" s="90"/>
      <c r="P3506" s="90"/>
      <c r="Q3506" s="90"/>
      <c r="R3506" s="90"/>
    </row>
    <row r="3507">
      <c r="A3507" s="89" t="s">
        <v>3584</v>
      </c>
      <c r="B3507" s="90">
        <v>900.0</v>
      </c>
      <c r="C3507" s="90">
        <v>22723.0</v>
      </c>
      <c r="D3507" s="90" t="s">
        <v>85</v>
      </c>
      <c r="E3507" s="92">
        <v>1.0</v>
      </c>
      <c r="F3507" s="92">
        <v>0.970007237355687</v>
      </c>
      <c r="G3507" s="92">
        <v>0.504955555555556</v>
      </c>
      <c r="H3507" s="92">
        <v>0.1</v>
      </c>
      <c r="I3507" s="93">
        <v>100.0</v>
      </c>
      <c r="J3507" s="90"/>
      <c r="K3507" s="90"/>
      <c r="L3507" s="90"/>
      <c r="M3507" s="90"/>
      <c r="N3507" s="90"/>
      <c r="O3507" s="90"/>
      <c r="P3507" s="90"/>
      <c r="Q3507" s="90"/>
      <c r="R3507" s="90"/>
    </row>
    <row r="3508">
      <c r="A3508" s="89" t="s">
        <v>3585</v>
      </c>
      <c r="B3508" s="90">
        <v>900.0</v>
      </c>
      <c r="C3508" s="90">
        <v>23823.0</v>
      </c>
      <c r="D3508" s="90" t="s">
        <v>85</v>
      </c>
      <c r="E3508" s="92">
        <v>0.999999999999997</v>
      </c>
      <c r="F3508" s="92">
        <v>0.967728011654429</v>
      </c>
      <c r="G3508" s="92">
        <v>0.5294</v>
      </c>
      <c r="H3508" s="92">
        <v>0.1</v>
      </c>
      <c r="I3508" s="93">
        <v>100.0</v>
      </c>
      <c r="J3508" s="90"/>
      <c r="K3508" s="90"/>
      <c r="L3508" s="90"/>
      <c r="M3508" s="90"/>
      <c r="N3508" s="90"/>
      <c r="O3508" s="90"/>
      <c r="P3508" s="90"/>
      <c r="Q3508" s="90"/>
      <c r="R3508" s="90"/>
    </row>
    <row r="3509">
      <c r="A3509" s="89" t="s">
        <v>3586</v>
      </c>
      <c r="B3509" s="90">
        <v>900.0</v>
      </c>
      <c r="C3509" s="90">
        <v>23823.0</v>
      </c>
      <c r="D3509" s="90" t="s">
        <v>85</v>
      </c>
      <c r="E3509" s="92">
        <v>0.999999999999997</v>
      </c>
      <c r="F3509" s="92">
        <v>0.967728011654429</v>
      </c>
      <c r="G3509" s="92">
        <v>0.5294</v>
      </c>
      <c r="H3509" s="92">
        <v>0.1</v>
      </c>
      <c r="I3509" s="93">
        <v>100.0</v>
      </c>
      <c r="J3509" s="90"/>
      <c r="K3509" s="90"/>
      <c r="L3509" s="90"/>
      <c r="M3509" s="90"/>
      <c r="N3509" s="90"/>
      <c r="O3509" s="90"/>
      <c r="P3509" s="90"/>
      <c r="Q3509" s="90"/>
      <c r="R3509" s="90"/>
    </row>
    <row r="3510">
      <c r="A3510" s="89" t="s">
        <v>3587</v>
      </c>
      <c r="B3510" s="90">
        <v>900.0</v>
      </c>
      <c r="C3510" s="90">
        <v>21967.0</v>
      </c>
      <c r="D3510" s="90" t="s">
        <v>85</v>
      </c>
      <c r="E3510" s="92">
        <v>1.0</v>
      </c>
      <c r="F3510" s="92">
        <v>0.9682917681179</v>
      </c>
      <c r="G3510" s="92">
        <v>0.488166666666667</v>
      </c>
      <c r="H3510" s="92">
        <v>0.1</v>
      </c>
      <c r="I3510" s="93">
        <v>100.0</v>
      </c>
      <c r="J3510" s="90"/>
      <c r="K3510" s="90"/>
      <c r="L3510" s="90"/>
      <c r="M3510" s="90"/>
      <c r="N3510" s="90"/>
      <c r="O3510" s="90"/>
      <c r="P3510" s="90"/>
      <c r="Q3510" s="90"/>
      <c r="R3510" s="90"/>
    </row>
    <row r="3511">
      <c r="A3511" s="89" t="s">
        <v>3588</v>
      </c>
      <c r="B3511" s="90">
        <v>900.0</v>
      </c>
      <c r="C3511" s="90">
        <v>21967.0</v>
      </c>
      <c r="D3511" s="90" t="s">
        <v>85</v>
      </c>
      <c r="E3511" s="92">
        <v>1.0</v>
      </c>
      <c r="F3511" s="92">
        <v>0.9682917681179</v>
      </c>
      <c r="G3511" s="92">
        <v>0.488166666666667</v>
      </c>
      <c r="H3511" s="92">
        <v>0.1</v>
      </c>
      <c r="I3511" s="93">
        <v>100.0</v>
      </c>
      <c r="J3511" s="90"/>
      <c r="K3511" s="90"/>
      <c r="L3511" s="90"/>
      <c r="M3511" s="90"/>
      <c r="N3511" s="90"/>
      <c r="O3511" s="90"/>
      <c r="P3511" s="90"/>
      <c r="Q3511" s="90"/>
      <c r="R3511" s="90"/>
    </row>
    <row r="3512">
      <c r="A3512" s="89" t="s">
        <v>3589</v>
      </c>
      <c r="B3512" s="90">
        <v>900.0</v>
      </c>
      <c r="C3512" s="90">
        <v>22629.0</v>
      </c>
      <c r="D3512" s="90" t="s">
        <v>85</v>
      </c>
      <c r="E3512" s="92">
        <v>1.0</v>
      </c>
      <c r="F3512" s="92">
        <v>0.968791459567099</v>
      </c>
      <c r="G3512" s="92">
        <v>0.502877777777778</v>
      </c>
      <c r="H3512" s="92">
        <v>0.1</v>
      </c>
      <c r="I3512" s="93">
        <v>100.0</v>
      </c>
      <c r="J3512" s="90"/>
      <c r="K3512" s="90"/>
      <c r="L3512" s="90"/>
      <c r="M3512" s="90"/>
      <c r="N3512" s="90"/>
      <c r="O3512" s="90"/>
      <c r="P3512" s="90"/>
      <c r="Q3512" s="90"/>
      <c r="R3512" s="90"/>
    </row>
    <row r="3513">
      <c r="A3513" s="89" t="s">
        <v>3590</v>
      </c>
      <c r="B3513" s="90">
        <v>900.0</v>
      </c>
      <c r="C3513" s="90">
        <v>22629.0</v>
      </c>
      <c r="D3513" s="90" t="s">
        <v>85</v>
      </c>
      <c r="E3513" s="92">
        <v>1.0</v>
      </c>
      <c r="F3513" s="92">
        <v>0.968791459567099</v>
      </c>
      <c r="G3513" s="92">
        <v>0.502877777777778</v>
      </c>
      <c r="H3513" s="92">
        <v>0.1</v>
      </c>
      <c r="I3513" s="93">
        <v>100.0</v>
      </c>
      <c r="J3513" s="90"/>
      <c r="K3513" s="90"/>
      <c r="L3513" s="90"/>
      <c r="M3513" s="90"/>
      <c r="N3513" s="90"/>
      <c r="O3513" s="90"/>
      <c r="P3513" s="90"/>
      <c r="Q3513" s="90"/>
      <c r="R3513" s="90"/>
    </row>
    <row r="3514">
      <c r="A3514" s="89" t="s">
        <v>3591</v>
      </c>
      <c r="B3514" s="90">
        <v>900.0</v>
      </c>
      <c r="C3514" s="90">
        <v>23225.0</v>
      </c>
      <c r="D3514" s="90" t="s">
        <v>85</v>
      </c>
      <c r="E3514" s="92">
        <v>0.999999999999999</v>
      </c>
      <c r="F3514" s="92">
        <v>0.969925628974867</v>
      </c>
      <c r="G3514" s="92">
        <v>0.516111111111111</v>
      </c>
      <c r="H3514" s="92">
        <v>0.1</v>
      </c>
      <c r="I3514" s="93">
        <v>100.0</v>
      </c>
      <c r="J3514" s="90"/>
      <c r="K3514" s="90"/>
      <c r="L3514" s="90"/>
      <c r="M3514" s="90"/>
      <c r="N3514" s="90"/>
      <c r="O3514" s="90"/>
      <c r="P3514" s="90"/>
      <c r="Q3514" s="90"/>
      <c r="R3514" s="90"/>
    </row>
    <row r="3515">
      <c r="A3515" s="89" t="s">
        <v>3592</v>
      </c>
      <c r="B3515" s="90">
        <v>900.0</v>
      </c>
      <c r="C3515" s="90">
        <v>23225.0</v>
      </c>
      <c r="D3515" s="90" t="s">
        <v>85</v>
      </c>
      <c r="E3515" s="92">
        <v>0.999999999999999</v>
      </c>
      <c r="F3515" s="92">
        <v>0.969925628974867</v>
      </c>
      <c r="G3515" s="92">
        <v>0.516111111111111</v>
      </c>
      <c r="H3515" s="92">
        <v>0.1</v>
      </c>
      <c r="I3515" s="93">
        <v>100.0</v>
      </c>
      <c r="J3515" s="90"/>
      <c r="K3515" s="90"/>
      <c r="L3515" s="90"/>
      <c r="M3515" s="90"/>
      <c r="N3515" s="90"/>
      <c r="O3515" s="90"/>
      <c r="P3515" s="90"/>
      <c r="Q3515" s="90"/>
      <c r="R3515" s="90"/>
    </row>
    <row r="3516">
      <c r="A3516" s="89" t="s">
        <v>3593</v>
      </c>
      <c r="B3516" s="90">
        <v>900.0</v>
      </c>
      <c r="C3516" s="90">
        <v>22884.0</v>
      </c>
      <c r="D3516" s="90" t="s">
        <v>85</v>
      </c>
      <c r="E3516" s="92">
        <v>1.0</v>
      </c>
      <c r="F3516" s="92">
        <v>0.968896504601793</v>
      </c>
      <c r="G3516" s="92">
        <v>0.508544444444444</v>
      </c>
      <c r="H3516" s="92">
        <v>0.1</v>
      </c>
      <c r="I3516" s="93">
        <v>100.0</v>
      </c>
      <c r="J3516" s="90"/>
      <c r="K3516" s="90"/>
      <c r="L3516" s="90"/>
      <c r="M3516" s="90"/>
      <c r="N3516" s="90"/>
      <c r="O3516" s="90"/>
      <c r="P3516" s="90"/>
      <c r="Q3516" s="90"/>
      <c r="R3516" s="90"/>
    </row>
    <row r="3517">
      <c r="A3517" s="89" t="s">
        <v>3594</v>
      </c>
      <c r="B3517" s="90">
        <v>900.0</v>
      </c>
      <c r="C3517" s="90">
        <v>22884.0</v>
      </c>
      <c r="D3517" s="90" t="s">
        <v>85</v>
      </c>
      <c r="E3517" s="92">
        <v>1.0</v>
      </c>
      <c r="F3517" s="92">
        <v>0.968896504601793</v>
      </c>
      <c r="G3517" s="92">
        <v>0.508544444444444</v>
      </c>
      <c r="H3517" s="92">
        <v>0.1</v>
      </c>
      <c r="I3517" s="93">
        <v>100.0</v>
      </c>
      <c r="J3517" s="90"/>
      <c r="K3517" s="90"/>
      <c r="L3517" s="90"/>
      <c r="M3517" s="90"/>
      <c r="N3517" s="90"/>
      <c r="O3517" s="90"/>
      <c r="P3517" s="90"/>
      <c r="Q3517" s="90"/>
      <c r="R3517" s="90"/>
    </row>
    <row r="3518">
      <c r="A3518" s="89" t="s">
        <v>3595</v>
      </c>
      <c r="B3518" s="90">
        <v>900.0</v>
      </c>
      <c r="C3518" s="90">
        <v>22570.0</v>
      </c>
      <c r="D3518" s="90" t="s">
        <v>85</v>
      </c>
      <c r="E3518" s="92">
        <v>0.999999999999997</v>
      </c>
      <c r="F3518" s="92">
        <v>0.968955568754012</v>
      </c>
      <c r="G3518" s="92">
        <v>0.501566666666667</v>
      </c>
      <c r="H3518" s="92">
        <v>0.1</v>
      </c>
      <c r="I3518" s="93">
        <v>100.0</v>
      </c>
      <c r="J3518" s="90"/>
      <c r="K3518" s="90"/>
      <c r="L3518" s="90"/>
      <c r="M3518" s="90"/>
      <c r="N3518" s="90"/>
      <c r="O3518" s="90"/>
      <c r="P3518" s="90"/>
      <c r="Q3518" s="90"/>
      <c r="R3518" s="90"/>
    </row>
    <row r="3519">
      <c r="A3519" s="89" t="s">
        <v>3596</v>
      </c>
      <c r="B3519" s="90">
        <v>900.0</v>
      </c>
      <c r="C3519" s="90">
        <v>22570.0</v>
      </c>
      <c r="D3519" s="90" t="s">
        <v>85</v>
      </c>
      <c r="E3519" s="92">
        <v>0.999999999999997</v>
      </c>
      <c r="F3519" s="92">
        <v>0.968955568754012</v>
      </c>
      <c r="G3519" s="92">
        <v>0.501566666666667</v>
      </c>
      <c r="H3519" s="92">
        <v>0.1</v>
      </c>
      <c r="I3519" s="93">
        <v>100.0</v>
      </c>
      <c r="J3519" s="90"/>
      <c r="K3519" s="90"/>
      <c r="L3519" s="90"/>
      <c r="M3519" s="90"/>
      <c r="N3519" s="90"/>
      <c r="O3519" s="90"/>
      <c r="P3519" s="90"/>
      <c r="Q3519" s="90"/>
      <c r="R3519" s="90"/>
    </row>
    <row r="3520">
      <c r="A3520" s="89" t="s">
        <v>3597</v>
      </c>
      <c r="B3520" s="90">
        <v>900.0</v>
      </c>
      <c r="C3520" s="90">
        <v>22761.0</v>
      </c>
      <c r="D3520" s="90" t="s">
        <v>85</v>
      </c>
      <c r="E3520" s="92">
        <v>1.0</v>
      </c>
      <c r="F3520" s="92">
        <v>0.968842824916638</v>
      </c>
      <c r="G3520" s="92">
        <v>0.505811111111111</v>
      </c>
      <c r="H3520" s="92">
        <v>0.1</v>
      </c>
      <c r="I3520" s="93">
        <v>100.0</v>
      </c>
      <c r="J3520" s="90"/>
      <c r="K3520" s="90"/>
      <c r="L3520" s="90"/>
      <c r="M3520" s="90"/>
      <c r="N3520" s="90"/>
      <c r="O3520" s="90"/>
      <c r="P3520" s="90"/>
      <c r="Q3520" s="90"/>
      <c r="R3520" s="90"/>
    </row>
    <row r="3521">
      <c r="A3521" s="89" t="s">
        <v>3598</v>
      </c>
      <c r="B3521" s="90">
        <v>900.0</v>
      </c>
      <c r="C3521" s="90">
        <v>22761.0</v>
      </c>
      <c r="D3521" s="90" t="s">
        <v>85</v>
      </c>
      <c r="E3521" s="92">
        <v>1.0</v>
      </c>
      <c r="F3521" s="92">
        <v>0.968842824916638</v>
      </c>
      <c r="G3521" s="92">
        <v>0.505811111111111</v>
      </c>
      <c r="H3521" s="92">
        <v>0.1</v>
      </c>
      <c r="I3521" s="93">
        <v>100.0</v>
      </c>
      <c r="J3521" s="90"/>
      <c r="K3521" s="90"/>
      <c r="L3521" s="90"/>
      <c r="M3521" s="90"/>
      <c r="N3521" s="90"/>
      <c r="O3521" s="90"/>
      <c r="P3521" s="90"/>
      <c r="Q3521" s="90"/>
      <c r="R3521" s="90"/>
    </row>
    <row r="3522">
      <c r="A3522" s="89" t="s">
        <v>3599</v>
      </c>
      <c r="B3522" s="90">
        <v>900.0</v>
      </c>
      <c r="C3522" s="90">
        <v>22875.0</v>
      </c>
      <c r="D3522" s="90" t="s">
        <v>85</v>
      </c>
      <c r="E3522" s="92">
        <v>1.0</v>
      </c>
      <c r="F3522" s="92">
        <v>0.969862133169048</v>
      </c>
      <c r="G3522" s="92">
        <v>0.508333333333333</v>
      </c>
      <c r="H3522" s="92">
        <v>0.1</v>
      </c>
      <c r="I3522" s="93">
        <v>100.0</v>
      </c>
      <c r="J3522" s="90"/>
      <c r="K3522" s="90"/>
      <c r="L3522" s="90"/>
      <c r="M3522" s="90"/>
      <c r="N3522" s="90"/>
      <c r="O3522" s="90"/>
      <c r="P3522" s="90"/>
      <c r="Q3522" s="90"/>
      <c r="R3522" s="90"/>
    </row>
    <row r="3523">
      <c r="A3523" s="89" t="s">
        <v>3600</v>
      </c>
      <c r="B3523" s="90">
        <v>900.0</v>
      </c>
      <c r="C3523" s="90">
        <v>22875.0</v>
      </c>
      <c r="D3523" s="90" t="s">
        <v>85</v>
      </c>
      <c r="E3523" s="92">
        <v>1.0</v>
      </c>
      <c r="F3523" s="92">
        <v>0.969862133169048</v>
      </c>
      <c r="G3523" s="92">
        <v>0.508333333333333</v>
      </c>
      <c r="H3523" s="92">
        <v>0.1</v>
      </c>
      <c r="I3523" s="93">
        <v>100.0</v>
      </c>
      <c r="J3523" s="90"/>
      <c r="K3523" s="90"/>
      <c r="L3523" s="90"/>
      <c r="M3523" s="90"/>
      <c r="N3523" s="90"/>
      <c r="O3523" s="90"/>
      <c r="P3523" s="90"/>
      <c r="Q3523" s="90"/>
      <c r="R3523" s="90"/>
    </row>
    <row r="3524">
      <c r="A3524" s="89" t="s">
        <v>3601</v>
      </c>
      <c r="B3524" s="90">
        <v>900.0</v>
      </c>
      <c r="C3524" s="90">
        <v>23519.0</v>
      </c>
      <c r="D3524" s="90" t="s">
        <v>85</v>
      </c>
      <c r="E3524" s="92">
        <v>0.999999999999998</v>
      </c>
      <c r="F3524" s="92">
        <v>0.970992549150503</v>
      </c>
      <c r="G3524" s="92">
        <v>0.522644444444444</v>
      </c>
      <c r="H3524" s="92">
        <v>0.1</v>
      </c>
      <c r="I3524" s="93">
        <v>100.0</v>
      </c>
      <c r="J3524" s="90"/>
      <c r="K3524" s="90"/>
      <c r="L3524" s="90"/>
      <c r="M3524" s="90"/>
      <c r="N3524" s="90"/>
      <c r="O3524" s="90"/>
      <c r="P3524" s="90"/>
      <c r="Q3524" s="90"/>
      <c r="R3524" s="90"/>
    </row>
    <row r="3525">
      <c r="A3525" s="89" t="s">
        <v>3602</v>
      </c>
      <c r="B3525" s="90">
        <v>900.0</v>
      </c>
      <c r="C3525" s="90">
        <v>23519.0</v>
      </c>
      <c r="D3525" s="90" t="s">
        <v>85</v>
      </c>
      <c r="E3525" s="92">
        <v>0.999999999999998</v>
      </c>
      <c r="F3525" s="92">
        <v>0.970992549150503</v>
      </c>
      <c r="G3525" s="92">
        <v>0.522644444444444</v>
      </c>
      <c r="H3525" s="92">
        <v>0.1</v>
      </c>
      <c r="I3525" s="93">
        <v>100.0</v>
      </c>
      <c r="J3525" s="90"/>
      <c r="K3525" s="90"/>
      <c r="L3525" s="90"/>
      <c r="M3525" s="90"/>
      <c r="N3525" s="90"/>
      <c r="O3525" s="90"/>
      <c r="P3525" s="90"/>
      <c r="Q3525" s="90"/>
      <c r="R3525" s="90"/>
    </row>
    <row r="3526">
      <c r="A3526" s="89" t="s">
        <v>3603</v>
      </c>
      <c r="B3526" s="90">
        <v>900.0</v>
      </c>
      <c r="C3526" s="90">
        <v>22728.0</v>
      </c>
      <c r="D3526" s="90" t="s">
        <v>85</v>
      </c>
      <c r="E3526" s="92">
        <v>1.0</v>
      </c>
      <c r="F3526" s="92">
        <v>0.970794703679379</v>
      </c>
      <c r="G3526" s="92">
        <v>0.505066666666667</v>
      </c>
      <c r="H3526" s="92">
        <v>0.1</v>
      </c>
      <c r="I3526" s="93">
        <v>100.0</v>
      </c>
      <c r="J3526" s="90"/>
      <c r="K3526" s="90"/>
      <c r="L3526" s="90"/>
      <c r="M3526" s="90"/>
      <c r="N3526" s="90"/>
      <c r="O3526" s="90"/>
      <c r="P3526" s="90"/>
      <c r="Q3526" s="90"/>
      <c r="R3526" s="90"/>
    </row>
    <row r="3527">
      <c r="A3527" s="89" t="s">
        <v>3604</v>
      </c>
      <c r="B3527" s="90">
        <v>900.0</v>
      </c>
      <c r="C3527" s="90">
        <v>22728.0</v>
      </c>
      <c r="D3527" s="90" t="s">
        <v>85</v>
      </c>
      <c r="E3527" s="92">
        <v>1.0</v>
      </c>
      <c r="F3527" s="92">
        <v>0.970794703679379</v>
      </c>
      <c r="G3527" s="92">
        <v>0.505066666666667</v>
      </c>
      <c r="H3527" s="92">
        <v>0.1</v>
      </c>
      <c r="I3527" s="93">
        <v>100.0</v>
      </c>
      <c r="J3527" s="90"/>
      <c r="K3527" s="90"/>
      <c r="L3527" s="90"/>
      <c r="M3527" s="90"/>
      <c r="N3527" s="90"/>
      <c r="O3527" s="90"/>
      <c r="P3527" s="90"/>
      <c r="Q3527" s="90"/>
      <c r="R3527" s="90"/>
    </row>
    <row r="3528">
      <c r="A3528" s="89" t="s">
        <v>3605</v>
      </c>
      <c r="B3528" s="90">
        <v>900.0</v>
      </c>
      <c r="C3528" s="90">
        <v>23038.0</v>
      </c>
      <c r="D3528" s="90" t="s">
        <v>85</v>
      </c>
      <c r="E3528" s="92">
        <v>0.999999999999999</v>
      </c>
      <c r="F3528" s="92">
        <v>0.96869407202385</v>
      </c>
      <c r="G3528" s="92">
        <v>0.511966666666667</v>
      </c>
      <c r="H3528" s="92">
        <v>0.1</v>
      </c>
      <c r="I3528" s="93">
        <v>100.0</v>
      </c>
      <c r="J3528" s="90"/>
      <c r="K3528" s="90"/>
      <c r="L3528" s="90"/>
      <c r="M3528" s="90"/>
      <c r="N3528" s="90"/>
      <c r="O3528" s="90"/>
      <c r="P3528" s="90"/>
      <c r="Q3528" s="90"/>
      <c r="R3528" s="90"/>
    </row>
    <row r="3529">
      <c r="A3529" s="89" t="s">
        <v>3606</v>
      </c>
      <c r="B3529" s="90">
        <v>900.0</v>
      </c>
      <c r="C3529" s="90">
        <v>23038.0</v>
      </c>
      <c r="D3529" s="90" t="s">
        <v>85</v>
      </c>
      <c r="E3529" s="92">
        <v>0.999999999999999</v>
      </c>
      <c r="F3529" s="92">
        <v>0.96869407202385</v>
      </c>
      <c r="G3529" s="92">
        <v>0.511966666666667</v>
      </c>
      <c r="H3529" s="92">
        <v>0.1</v>
      </c>
      <c r="I3529" s="93">
        <v>100.0</v>
      </c>
      <c r="J3529" s="90"/>
      <c r="K3529" s="90"/>
      <c r="L3529" s="90"/>
      <c r="M3529" s="90"/>
      <c r="N3529" s="90"/>
      <c r="O3529" s="90"/>
      <c r="P3529" s="90"/>
      <c r="Q3529" s="90"/>
      <c r="R3529" s="90"/>
    </row>
    <row r="3530">
      <c r="A3530" s="89" t="s">
        <v>3607</v>
      </c>
      <c r="B3530" s="90">
        <v>900.0</v>
      </c>
      <c r="C3530" s="90">
        <v>22793.0</v>
      </c>
      <c r="D3530" s="90" t="s">
        <v>85</v>
      </c>
      <c r="E3530" s="92">
        <v>0.999999999999998</v>
      </c>
      <c r="F3530" s="92">
        <v>0.969334658597009</v>
      </c>
      <c r="G3530" s="92">
        <v>0.506522222222222</v>
      </c>
      <c r="H3530" s="92">
        <v>0.1</v>
      </c>
      <c r="I3530" s="93">
        <v>100.0</v>
      </c>
      <c r="J3530" s="90"/>
      <c r="K3530" s="90"/>
      <c r="L3530" s="90"/>
      <c r="M3530" s="90"/>
      <c r="N3530" s="90"/>
      <c r="O3530" s="90"/>
      <c r="P3530" s="90"/>
      <c r="Q3530" s="90"/>
      <c r="R3530" s="90"/>
    </row>
    <row r="3531">
      <c r="A3531" s="89" t="s">
        <v>3608</v>
      </c>
      <c r="B3531" s="90">
        <v>900.0</v>
      </c>
      <c r="C3531" s="90">
        <v>22793.0</v>
      </c>
      <c r="D3531" s="90" t="s">
        <v>85</v>
      </c>
      <c r="E3531" s="92">
        <v>0.999999999999998</v>
      </c>
      <c r="F3531" s="92">
        <v>0.969334658597009</v>
      </c>
      <c r="G3531" s="92">
        <v>0.506522222222222</v>
      </c>
      <c r="H3531" s="92">
        <v>0.1</v>
      </c>
      <c r="I3531" s="93">
        <v>100.0</v>
      </c>
      <c r="J3531" s="90"/>
      <c r="K3531" s="90"/>
      <c r="L3531" s="90"/>
      <c r="M3531" s="90"/>
      <c r="N3531" s="90"/>
      <c r="O3531" s="90"/>
      <c r="P3531" s="90"/>
      <c r="Q3531" s="90"/>
      <c r="R3531" s="90"/>
    </row>
    <row r="3532">
      <c r="A3532" s="89" t="s">
        <v>3609</v>
      </c>
      <c r="B3532" s="90">
        <v>900.0</v>
      </c>
      <c r="C3532" s="90">
        <v>22910.0</v>
      </c>
      <c r="D3532" s="90" t="s">
        <v>85</v>
      </c>
      <c r="E3532" s="92">
        <v>1.0</v>
      </c>
      <c r="F3532" s="92">
        <v>0.968947379768322</v>
      </c>
      <c r="G3532" s="92">
        <v>0.509111111111111</v>
      </c>
      <c r="H3532" s="92">
        <v>0.1</v>
      </c>
      <c r="I3532" s="93">
        <v>100.0</v>
      </c>
      <c r="J3532" s="90"/>
      <c r="K3532" s="90"/>
      <c r="L3532" s="90"/>
      <c r="M3532" s="90"/>
      <c r="N3532" s="90"/>
      <c r="O3532" s="90"/>
      <c r="P3532" s="90"/>
      <c r="Q3532" s="90"/>
      <c r="R3532" s="90"/>
    </row>
    <row r="3533">
      <c r="A3533" s="89" t="s">
        <v>3610</v>
      </c>
      <c r="B3533" s="90">
        <v>900.0</v>
      </c>
      <c r="C3533" s="90">
        <v>22910.0</v>
      </c>
      <c r="D3533" s="90" t="s">
        <v>85</v>
      </c>
      <c r="E3533" s="92">
        <v>1.0</v>
      </c>
      <c r="F3533" s="92">
        <v>0.968947379768322</v>
      </c>
      <c r="G3533" s="92">
        <v>0.509111111111111</v>
      </c>
      <c r="H3533" s="92">
        <v>0.1</v>
      </c>
      <c r="I3533" s="93">
        <v>100.0</v>
      </c>
      <c r="J3533" s="90"/>
      <c r="K3533" s="90"/>
      <c r="L3533" s="90"/>
      <c r="M3533" s="90"/>
      <c r="N3533" s="90"/>
      <c r="O3533" s="90"/>
      <c r="P3533" s="90"/>
      <c r="Q3533" s="90"/>
      <c r="R3533" s="90"/>
    </row>
    <row r="3534">
      <c r="A3534" s="89" t="s">
        <v>3611</v>
      </c>
      <c r="B3534" s="90">
        <v>900.0</v>
      </c>
      <c r="C3534" s="90">
        <v>22845.0</v>
      </c>
      <c r="D3534" s="90" t="s">
        <v>85</v>
      </c>
      <c r="E3534" s="92">
        <v>1.0</v>
      </c>
      <c r="F3534" s="92">
        <v>0.968133705849507</v>
      </c>
      <c r="G3534" s="92">
        <v>0.507677777777778</v>
      </c>
      <c r="H3534" s="92">
        <v>0.1</v>
      </c>
      <c r="I3534" s="93">
        <v>100.0</v>
      </c>
      <c r="J3534" s="90"/>
      <c r="K3534" s="90"/>
      <c r="L3534" s="90"/>
      <c r="M3534" s="90"/>
      <c r="N3534" s="90"/>
      <c r="O3534" s="90"/>
      <c r="P3534" s="90"/>
      <c r="Q3534" s="90"/>
      <c r="R3534" s="90"/>
    </row>
    <row r="3535">
      <c r="A3535" s="89" t="s">
        <v>3612</v>
      </c>
      <c r="B3535" s="90">
        <v>900.0</v>
      </c>
      <c r="C3535" s="90">
        <v>22845.0</v>
      </c>
      <c r="D3535" s="90" t="s">
        <v>85</v>
      </c>
      <c r="E3535" s="92">
        <v>1.0</v>
      </c>
      <c r="F3535" s="92">
        <v>0.968133705849507</v>
      </c>
      <c r="G3535" s="92">
        <v>0.507677777777778</v>
      </c>
      <c r="H3535" s="92">
        <v>0.1</v>
      </c>
      <c r="I3535" s="93">
        <v>100.0</v>
      </c>
      <c r="J3535" s="90"/>
      <c r="K3535" s="90"/>
      <c r="L3535" s="90"/>
      <c r="M3535" s="90"/>
      <c r="N3535" s="90"/>
      <c r="O3535" s="90"/>
      <c r="P3535" s="90"/>
      <c r="Q3535" s="90"/>
      <c r="R3535" s="90"/>
    </row>
    <row r="3536">
      <c r="A3536" s="89" t="s">
        <v>3613</v>
      </c>
      <c r="B3536" s="90">
        <v>900.0</v>
      </c>
      <c r="C3536" s="90">
        <v>23295.0</v>
      </c>
      <c r="D3536" s="90" t="s">
        <v>85</v>
      </c>
      <c r="E3536" s="92">
        <v>1.0</v>
      </c>
      <c r="F3536" s="92">
        <v>0.970906474784565</v>
      </c>
      <c r="G3536" s="92">
        <v>0.517666666666667</v>
      </c>
      <c r="H3536" s="92">
        <v>0.1</v>
      </c>
      <c r="I3536" s="93">
        <v>100.0</v>
      </c>
      <c r="J3536" s="90"/>
      <c r="K3536" s="90"/>
      <c r="L3536" s="90"/>
      <c r="M3536" s="90"/>
      <c r="N3536" s="90"/>
      <c r="O3536" s="90"/>
      <c r="P3536" s="90"/>
      <c r="Q3536" s="90"/>
      <c r="R3536" s="90"/>
    </row>
    <row r="3537">
      <c r="A3537" s="89" t="s">
        <v>3614</v>
      </c>
      <c r="B3537" s="90">
        <v>900.0</v>
      </c>
      <c r="C3537" s="90">
        <v>23295.0</v>
      </c>
      <c r="D3537" s="90" t="s">
        <v>85</v>
      </c>
      <c r="E3537" s="92">
        <v>1.0</v>
      </c>
      <c r="F3537" s="92">
        <v>0.970906474784565</v>
      </c>
      <c r="G3537" s="92">
        <v>0.517666666666667</v>
      </c>
      <c r="H3537" s="92">
        <v>0.1</v>
      </c>
      <c r="I3537" s="93">
        <v>100.0</v>
      </c>
      <c r="J3537" s="90"/>
      <c r="K3537" s="90"/>
      <c r="L3537" s="90"/>
      <c r="M3537" s="90"/>
      <c r="N3537" s="90"/>
      <c r="O3537" s="90"/>
      <c r="P3537" s="90"/>
      <c r="Q3537" s="90"/>
      <c r="R3537" s="90"/>
    </row>
    <row r="3538">
      <c r="A3538" s="89" t="s">
        <v>3615</v>
      </c>
      <c r="B3538" s="90">
        <v>900.0</v>
      </c>
      <c r="C3538" s="90">
        <v>22770.0</v>
      </c>
      <c r="D3538" s="90" t="s">
        <v>85</v>
      </c>
      <c r="E3538" s="92">
        <v>1.0</v>
      </c>
      <c r="F3538" s="92">
        <v>0.968097073021255</v>
      </c>
      <c r="G3538" s="92">
        <v>0.506011111111111</v>
      </c>
      <c r="H3538" s="92">
        <v>0.1</v>
      </c>
      <c r="I3538" s="93">
        <v>100.0</v>
      </c>
      <c r="J3538" s="90"/>
      <c r="K3538" s="90"/>
      <c r="L3538" s="90"/>
      <c r="M3538" s="90"/>
      <c r="N3538" s="90"/>
      <c r="O3538" s="90"/>
      <c r="P3538" s="90"/>
      <c r="Q3538" s="90"/>
      <c r="R3538" s="90"/>
    </row>
    <row r="3539">
      <c r="A3539" s="89" t="s">
        <v>3616</v>
      </c>
      <c r="B3539" s="90">
        <v>900.0</v>
      </c>
      <c r="C3539" s="90">
        <v>22770.0</v>
      </c>
      <c r="D3539" s="90" t="s">
        <v>85</v>
      </c>
      <c r="E3539" s="92">
        <v>1.0</v>
      </c>
      <c r="F3539" s="92">
        <v>0.968097073021255</v>
      </c>
      <c r="G3539" s="92">
        <v>0.506011111111111</v>
      </c>
      <c r="H3539" s="92">
        <v>0.1</v>
      </c>
      <c r="I3539" s="93">
        <v>100.0</v>
      </c>
      <c r="J3539" s="90"/>
      <c r="K3539" s="90"/>
      <c r="L3539" s="90"/>
      <c r="M3539" s="90"/>
      <c r="N3539" s="90"/>
      <c r="O3539" s="90"/>
      <c r="P3539" s="90"/>
      <c r="Q3539" s="90"/>
      <c r="R3539" s="90"/>
    </row>
    <row r="3540">
      <c r="A3540" s="89" t="s">
        <v>3617</v>
      </c>
      <c r="B3540" s="90">
        <v>900.0</v>
      </c>
      <c r="C3540" s="90">
        <v>23909.0</v>
      </c>
      <c r="D3540" s="90" t="s">
        <v>85</v>
      </c>
      <c r="E3540" s="92">
        <v>1.0</v>
      </c>
      <c r="F3540" s="92">
        <v>0.970387096435322</v>
      </c>
      <c r="G3540" s="92">
        <v>0.531311111111111</v>
      </c>
      <c r="H3540" s="92">
        <v>0.1</v>
      </c>
      <c r="I3540" s="93">
        <v>100.0</v>
      </c>
      <c r="J3540" s="90"/>
      <c r="K3540" s="90"/>
      <c r="L3540" s="90"/>
      <c r="M3540" s="90"/>
      <c r="N3540" s="90"/>
      <c r="O3540" s="90"/>
      <c r="P3540" s="90"/>
      <c r="Q3540" s="90"/>
      <c r="R3540" s="90"/>
    </row>
    <row r="3541">
      <c r="A3541" s="89" t="s">
        <v>3618</v>
      </c>
      <c r="B3541" s="90">
        <v>900.0</v>
      </c>
      <c r="C3541" s="90">
        <v>23909.0</v>
      </c>
      <c r="D3541" s="90" t="s">
        <v>85</v>
      </c>
      <c r="E3541" s="92">
        <v>1.0</v>
      </c>
      <c r="F3541" s="92">
        <v>0.970387096435322</v>
      </c>
      <c r="G3541" s="92">
        <v>0.531311111111111</v>
      </c>
      <c r="H3541" s="92">
        <v>0.1</v>
      </c>
      <c r="I3541" s="93">
        <v>100.0</v>
      </c>
      <c r="J3541" s="90"/>
      <c r="K3541" s="90"/>
      <c r="L3541" s="90"/>
      <c r="M3541" s="90"/>
      <c r="N3541" s="90"/>
      <c r="O3541" s="90"/>
      <c r="P3541" s="90"/>
      <c r="Q3541" s="90"/>
      <c r="R3541" s="90"/>
    </row>
    <row r="3542">
      <c r="A3542" s="89" t="s">
        <v>3619</v>
      </c>
      <c r="B3542" s="90">
        <v>900.0</v>
      </c>
      <c r="C3542" s="90">
        <v>23015.0</v>
      </c>
      <c r="D3542" s="90" t="s">
        <v>85</v>
      </c>
      <c r="E3542" s="92">
        <v>0.999999999999999</v>
      </c>
      <c r="F3542" s="92">
        <v>0.968693061076128</v>
      </c>
      <c r="G3542" s="92">
        <v>0.511444444444444</v>
      </c>
      <c r="H3542" s="92">
        <v>0.1</v>
      </c>
      <c r="I3542" s="93">
        <v>100.0</v>
      </c>
      <c r="J3542" s="90"/>
      <c r="K3542" s="90"/>
      <c r="L3542" s="90"/>
      <c r="M3542" s="90"/>
      <c r="N3542" s="90"/>
      <c r="O3542" s="90"/>
      <c r="P3542" s="90"/>
      <c r="Q3542" s="90"/>
      <c r="R3542" s="90"/>
    </row>
    <row r="3543">
      <c r="A3543" s="89" t="s">
        <v>3620</v>
      </c>
      <c r="B3543" s="90">
        <v>900.0</v>
      </c>
      <c r="C3543" s="90">
        <v>23015.0</v>
      </c>
      <c r="D3543" s="90" t="s">
        <v>85</v>
      </c>
      <c r="E3543" s="92">
        <v>0.999999999999999</v>
      </c>
      <c r="F3543" s="92">
        <v>0.968693061076128</v>
      </c>
      <c r="G3543" s="92">
        <v>0.511444444444444</v>
      </c>
      <c r="H3543" s="92">
        <v>0.1</v>
      </c>
      <c r="I3543" s="93">
        <v>100.0</v>
      </c>
      <c r="J3543" s="90"/>
      <c r="K3543" s="90"/>
      <c r="L3543" s="90"/>
      <c r="M3543" s="90"/>
      <c r="N3543" s="90"/>
      <c r="O3543" s="90"/>
      <c r="P3543" s="90"/>
      <c r="Q3543" s="90"/>
      <c r="R3543" s="90"/>
    </row>
    <row r="3544">
      <c r="A3544" s="89" t="s">
        <v>3621</v>
      </c>
      <c r="B3544" s="90">
        <v>900.0</v>
      </c>
      <c r="C3544" s="90">
        <v>23389.0</v>
      </c>
      <c r="D3544" s="90" t="s">
        <v>85</v>
      </c>
      <c r="E3544" s="92">
        <v>1.0</v>
      </c>
      <c r="F3544" s="92">
        <v>0.969187280054394</v>
      </c>
      <c r="G3544" s="92">
        <v>0.519755555555556</v>
      </c>
      <c r="H3544" s="92">
        <v>0.1</v>
      </c>
      <c r="I3544" s="93">
        <v>100.0</v>
      </c>
      <c r="J3544" s="90"/>
      <c r="K3544" s="90"/>
      <c r="L3544" s="90"/>
      <c r="M3544" s="90"/>
      <c r="N3544" s="90"/>
      <c r="O3544" s="90"/>
      <c r="P3544" s="90"/>
      <c r="Q3544" s="90"/>
      <c r="R3544" s="90"/>
    </row>
    <row r="3545">
      <c r="A3545" s="89" t="s">
        <v>3622</v>
      </c>
      <c r="B3545" s="90">
        <v>900.0</v>
      </c>
      <c r="C3545" s="90">
        <v>23389.0</v>
      </c>
      <c r="D3545" s="90" t="s">
        <v>85</v>
      </c>
      <c r="E3545" s="92">
        <v>1.0</v>
      </c>
      <c r="F3545" s="92">
        <v>0.969187280054394</v>
      </c>
      <c r="G3545" s="92">
        <v>0.519755555555556</v>
      </c>
      <c r="H3545" s="92">
        <v>0.1</v>
      </c>
      <c r="I3545" s="93">
        <v>100.0</v>
      </c>
      <c r="J3545" s="90"/>
      <c r="K3545" s="90"/>
      <c r="L3545" s="90"/>
      <c r="M3545" s="90"/>
      <c r="N3545" s="90"/>
      <c r="O3545" s="90"/>
      <c r="P3545" s="90"/>
      <c r="Q3545" s="90"/>
      <c r="R3545" s="90"/>
    </row>
    <row r="3546">
      <c r="A3546" s="89" t="s">
        <v>3623</v>
      </c>
      <c r="B3546" s="90">
        <v>900.0</v>
      </c>
      <c r="C3546" s="90">
        <v>23136.0</v>
      </c>
      <c r="D3546" s="90" t="s">
        <v>85</v>
      </c>
      <c r="E3546" s="92">
        <v>1.0</v>
      </c>
      <c r="F3546" s="92">
        <v>0.967554769993027</v>
      </c>
      <c r="G3546" s="92">
        <v>0.514144444444444</v>
      </c>
      <c r="H3546" s="92">
        <v>0.1</v>
      </c>
      <c r="I3546" s="93">
        <v>100.0</v>
      </c>
      <c r="J3546" s="90"/>
      <c r="K3546" s="90"/>
      <c r="L3546" s="90"/>
      <c r="M3546" s="90"/>
      <c r="N3546" s="90"/>
      <c r="O3546" s="90"/>
      <c r="P3546" s="90"/>
      <c r="Q3546" s="90"/>
      <c r="R3546" s="90"/>
    </row>
    <row r="3547">
      <c r="A3547" s="89" t="s">
        <v>3624</v>
      </c>
      <c r="B3547" s="90">
        <v>900.0</v>
      </c>
      <c r="C3547" s="90">
        <v>23136.0</v>
      </c>
      <c r="D3547" s="90" t="s">
        <v>85</v>
      </c>
      <c r="E3547" s="92">
        <v>1.0</v>
      </c>
      <c r="F3547" s="92">
        <v>0.967554769993027</v>
      </c>
      <c r="G3547" s="92">
        <v>0.514144444444444</v>
      </c>
      <c r="H3547" s="92">
        <v>0.1</v>
      </c>
      <c r="I3547" s="93">
        <v>100.0</v>
      </c>
      <c r="J3547" s="90"/>
      <c r="K3547" s="90"/>
      <c r="L3547" s="90"/>
      <c r="M3547" s="90"/>
      <c r="N3547" s="90"/>
      <c r="O3547" s="90"/>
      <c r="P3547" s="90"/>
      <c r="Q3547" s="90"/>
      <c r="R3547" s="90"/>
    </row>
    <row r="3548">
      <c r="A3548" s="89" t="s">
        <v>3625</v>
      </c>
      <c r="B3548" s="90">
        <v>900.0</v>
      </c>
      <c r="C3548" s="90">
        <v>22920.0</v>
      </c>
      <c r="D3548" s="90" t="s">
        <v>85</v>
      </c>
      <c r="E3548" s="92">
        <v>0.999999999999998</v>
      </c>
      <c r="F3548" s="92">
        <v>0.966474691403031</v>
      </c>
      <c r="G3548" s="92">
        <v>0.509333333333333</v>
      </c>
      <c r="H3548" s="92">
        <v>0.1</v>
      </c>
      <c r="I3548" s="93">
        <v>100.0</v>
      </c>
      <c r="J3548" s="90"/>
      <c r="K3548" s="90"/>
      <c r="L3548" s="90"/>
      <c r="M3548" s="90"/>
      <c r="N3548" s="90"/>
      <c r="O3548" s="90"/>
      <c r="P3548" s="90"/>
      <c r="Q3548" s="90"/>
      <c r="R3548" s="90"/>
    </row>
    <row r="3549">
      <c r="A3549" s="89" t="s">
        <v>3626</v>
      </c>
      <c r="B3549" s="90">
        <v>900.0</v>
      </c>
      <c r="C3549" s="90">
        <v>22920.0</v>
      </c>
      <c r="D3549" s="90" t="s">
        <v>85</v>
      </c>
      <c r="E3549" s="92">
        <v>0.999999999999998</v>
      </c>
      <c r="F3549" s="92">
        <v>0.966474691403031</v>
      </c>
      <c r="G3549" s="92">
        <v>0.509333333333333</v>
      </c>
      <c r="H3549" s="92">
        <v>0.1</v>
      </c>
      <c r="I3549" s="93">
        <v>100.0</v>
      </c>
      <c r="J3549" s="90"/>
      <c r="K3549" s="90"/>
      <c r="L3549" s="90"/>
      <c r="M3549" s="90"/>
      <c r="N3549" s="90"/>
      <c r="O3549" s="90"/>
      <c r="P3549" s="90"/>
      <c r="Q3549" s="90"/>
      <c r="R3549" s="90"/>
    </row>
    <row r="3550">
      <c r="A3550" s="89" t="s">
        <v>3627</v>
      </c>
      <c r="B3550" s="90">
        <v>900.0</v>
      </c>
      <c r="C3550" s="90">
        <v>23198.0</v>
      </c>
      <c r="D3550" s="90" t="s">
        <v>85</v>
      </c>
      <c r="E3550" s="92">
        <v>1.0</v>
      </c>
      <c r="F3550" s="92">
        <v>0.969894530586549</v>
      </c>
      <c r="G3550" s="92">
        <v>0.515511111111111</v>
      </c>
      <c r="H3550" s="92">
        <v>0.1</v>
      </c>
      <c r="I3550" s="93">
        <v>100.0</v>
      </c>
      <c r="J3550" s="90"/>
      <c r="K3550" s="90"/>
      <c r="L3550" s="90"/>
      <c r="M3550" s="90"/>
      <c r="N3550" s="90"/>
      <c r="O3550" s="90"/>
      <c r="P3550" s="90"/>
      <c r="Q3550" s="90"/>
      <c r="R3550" s="90"/>
    </row>
    <row r="3551">
      <c r="A3551" s="89" t="s">
        <v>3628</v>
      </c>
      <c r="B3551" s="90">
        <v>900.0</v>
      </c>
      <c r="C3551" s="90">
        <v>23198.0</v>
      </c>
      <c r="D3551" s="90" t="s">
        <v>85</v>
      </c>
      <c r="E3551" s="92">
        <v>1.0</v>
      </c>
      <c r="F3551" s="92">
        <v>0.969894530586549</v>
      </c>
      <c r="G3551" s="92">
        <v>0.515511111111111</v>
      </c>
      <c r="H3551" s="92">
        <v>0.1</v>
      </c>
      <c r="I3551" s="93">
        <v>100.0</v>
      </c>
      <c r="J3551" s="90"/>
      <c r="K3551" s="90"/>
      <c r="L3551" s="90"/>
      <c r="M3551" s="90"/>
      <c r="N3551" s="90"/>
      <c r="O3551" s="90"/>
      <c r="P3551" s="90"/>
      <c r="Q3551" s="90"/>
      <c r="R3551" s="90"/>
    </row>
    <row r="3552">
      <c r="A3552" s="89" t="s">
        <v>3629</v>
      </c>
      <c r="B3552" s="90">
        <v>900.0</v>
      </c>
      <c r="C3552" s="90">
        <v>22908.0</v>
      </c>
      <c r="D3552" s="90" t="s">
        <v>85</v>
      </c>
      <c r="E3552" s="92">
        <v>1.0</v>
      </c>
      <c r="F3552" s="92">
        <v>0.969796841449144</v>
      </c>
      <c r="G3552" s="92">
        <v>0.509066666666667</v>
      </c>
      <c r="H3552" s="92">
        <v>0.1</v>
      </c>
      <c r="I3552" s="93">
        <v>100.0</v>
      </c>
      <c r="J3552" s="90"/>
      <c r="K3552" s="90"/>
      <c r="L3552" s="90"/>
      <c r="M3552" s="90"/>
      <c r="N3552" s="90"/>
      <c r="O3552" s="90"/>
      <c r="P3552" s="90"/>
      <c r="Q3552" s="90"/>
      <c r="R3552" s="90"/>
    </row>
    <row r="3553">
      <c r="A3553" s="89" t="s">
        <v>3630</v>
      </c>
      <c r="B3553" s="90">
        <v>900.0</v>
      </c>
      <c r="C3553" s="90">
        <v>22908.0</v>
      </c>
      <c r="D3553" s="90" t="s">
        <v>85</v>
      </c>
      <c r="E3553" s="92">
        <v>1.0</v>
      </c>
      <c r="F3553" s="92">
        <v>0.969796841449144</v>
      </c>
      <c r="G3553" s="92">
        <v>0.509066666666667</v>
      </c>
      <c r="H3553" s="92">
        <v>0.1</v>
      </c>
      <c r="I3553" s="93">
        <v>100.0</v>
      </c>
      <c r="J3553" s="90"/>
      <c r="K3553" s="90"/>
      <c r="L3553" s="90"/>
      <c r="M3553" s="90"/>
      <c r="N3553" s="90"/>
      <c r="O3553" s="90"/>
      <c r="P3553" s="90"/>
      <c r="Q3553" s="90"/>
      <c r="R3553" s="90"/>
    </row>
    <row r="3554">
      <c r="A3554" s="89" t="s">
        <v>3631</v>
      </c>
      <c r="B3554" s="90">
        <v>900.0</v>
      </c>
      <c r="C3554" s="90">
        <v>22633.0</v>
      </c>
      <c r="D3554" s="90" t="s">
        <v>85</v>
      </c>
      <c r="E3554" s="92">
        <v>1.0</v>
      </c>
      <c r="F3554" s="92">
        <v>0.968987416044264</v>
      </c>
      <c r="G3554" s="92">
        <v>0.502966666666667</v>
      </c>
      <c r="H3554" s="92">
        <v>0.1</v>
      </c>
      <c r="I3554" s="93">
        <v>100.0</v>
      </c>
      <c r="J3554" s="90"/>
      <c r="K3554" s="90"/>
      <c r="L3554" s="90"/>
      <c r="M3554" s="90"/>
      <c r="N3554" s="90"/>
      <c r="O3554" s="90"/>
      <c r="P3554" s="90"/>
      <c r="Q3554" s="90"/>
      <c r="R3554" s="90"/>
    </row>
    <row r="3555">
      <c r="A3555" s="89" t="s">
        <v>3632</v>
      </c>
      <c r="B3555" s="90">
        <v>900.0</v>
      </c>
      <c r="C3555" s="90">
        <v>22633.0</v>
      </c>
      <c r="D3555" s="90" t="s">
        <v>85</v>
      </c>
      <c r="E3555" s="92">
        <v>1.0</v>
      </c>
      <c r="F3555" s="92">
        <v>0.968987416044264</v>
      </c>
      <c r="G3555" s="92">
        <v>0.502966666666667</v>
      </c>
      <c r="H3555" s="92">
        <v>0.1</v>
      </c>
      <c r="I3555" s="93">
        <v>100.0</v>
      </c>
      <c r="J3555" s="90"/>
      <c r="K3555" s="90"/>
      <c r="L3555" s="90"/>
      <c r="M3555" s="90"/>
      <c r="N3555" s="90"/>
      <c r="O3555" s="90"/>
      <c r="P3555" s="90"/>
      <c r="Q3555" s="90"/>
      <c r="R3555" s="90"/>
    </row>
    <row r="3556">
      <c r="A3556" s="89" t="s">
        <v>3633</v>
      </c>
      <c r="B3556" s="90">
        <v>900.0</v>
      </c>
      <c r="C3556" s="90">
        <v>22752.0</v>
      </c>
      <c r="D3556" s="90" t="s">
        <v>85</v>
      </c>
      <c r="E3556" s="92">
        <v>0.999999999999998</v>
      </c>
      <c r="F3556" s="92">
        <v>0.969409318997319</v>
      </c>
      <c r="G3556" s="92">
        <v>0.505611111111111</v>
      </c>
      <c r="H3556" s="92">
        <v>0.1</v>
      </c>
      <c r="I3556" s="93">
        <v>100.0</v>
      </c>
      <c r="J3556" s="90"/>
      <c r="K3556" s="90"/>
      <c r="L3556" s="90"/>
      <c r="M3556" s="90"/>
      <c r="N3556" s="90"/>
      <c r="O3556" s="90"/>
      <c r="P3556" s="90"/>
      <c r="Q3556" s="90"/>
      <c r="R3556" s="90"/>
    </row>
    <row r="3557">
      <c r="A3557" s="89" t="s">
        <v>3634</v>
      </c>
      <c r="B3557" s="90">
        <v>900.0</v>
      </c>
      <c r="C3557" s="90">
        <v>22752.0</v>
      </c>
      <c r="D3557" s="90" t="s">
        <v>85</v>
      </c>
      <c r="E3557" s="92">
        <v>0.999999999999998</v>
      </c>
      <c r="F3557" s="92">
        <v>0.969409318997319</v>
      </c>
      <c r="G3557" s="92">
        <v>0.505611111111111</v>
      </c>
      <c r="H3557" s="92">
        <v>0.1</v>
      </c>
      <c r="I3557" s="93">
        <v>100.0</v>
      </c>
      <c r="J3557" s="90"/>
      <c r="K3557" s="90"/>
      <c r="L3557" s="90"/>
      <c r="M3557" s="90"/>
      <c r="N3557" s="90"/>
      <c r="O3557" s="90"/>
      <c r="P3557" s="90"/>
      <c r="Q3557" s="90"/>
      <c r="R3557" s="90"/>
    </row>
    <row r="3558">
      <c r="A3558" s="89" t="s">
        <v>3635</v>
      </c>
      <c r="B3558" s="90">
        <v>900.0</v>
      </c>
      <c r="C3558" s="90">
        <v>22795.0</v>
      </c>
      <c r="D3558" s="90" t="s">
        <v>85</v>
      </c>
      <c r="E3558" s="92">
        <v>0.999999999999996</v>
      </c>
      <c r="F3558" s="92">
        <v>0.968409515205768</v>
      </c>
      <c r="G3558" s="92">
        <v>0.506566666666667</v>
      </c>
      <c r="H3558" s="92">
        <v>0.1</v>
      </c>
      <c r="I3558" s="93">
        <v>100.0</v>
      </c>
      <c r="J3558" s="90"/>
      <c r="K3558" s="90"/>
      <c r="L3558" s="90"/>
      <c r="M3558" s="90"/>
      <c r="N3558" s="90"/>
      <c r="O3558" s="90"/>
      <c r="P3558" s="90"/>
      <c r="Q3558" s="90"/>
      <c r="R3558" s="90"/>
    </row>
    <row r="3559">
      <c r="A3559" s="89" t="s">
        <v>3636</v>
      </c>
      <c r="B3559" s="90">
        <v>900.0</v>
      </c>
      <c r="C3559" s="90">
        <v>22795.0</v>
      </c>
      <c r="D3559" s="90" t="s">
        <v>85</v>
      </c>
      <c r="E3559" s="92">
        <v>0.999999999999996</v>
      </c>
      <c r="F3559" s="92">
        <v>0.968409515205768</v>
      </c>
      <c r="G3559" s="92">
        <v>0.506566666666667</v>
      </c>
      <c r="H3559" s="92">
        <v>0.1</v>
      </c>
      <c r="I3559" s="93">
        <v>100.0</v>
      </c>
      <c r="J3559" s="90"/>
      <c r="K3559" s="90"/>
      <c r="L3559" s="90"/>
      <c r="M3559" s="90"/>
      <c r="N3559" s="90"/>
      <c r="O3559" s="90"/>
      <c r="P3559" s="90"/>
      <c r="Q3559" s="90"/>
      <c r="R3559" s="90"/>
    </row>
    <row r="3560">
      <c r="A3560" s="89" t="s">
        <v>3637</v>
      </c>
      <c r="B3560" s="90">
        <v>900.0</v>
      </c>
      <c r="C3560" s="90">
        <v>22670.0</v>
      </c>
      <c r="D3560" s="90" t="s">
        <v>85</v>
      </c>
      <c r="E3560" s="92">
        <v>0.999999999999997</v>
      </c>
      <c r="F3560" s="92">
        <v>0.967581703372281</v>
      </c>
      <c r="G3560" s="92">
        <v>0.503788888888889</v>
      </c>
      <c r="H3560" s="92">
        <v>0.1</v>
      </c>
      <c r="I3560" s="93">
        <v>100.0</v>
      </c>
      <c r="J3560" s="90"/>
      <c r="K3560" s="90"/>
      <c r="L3560" s="90"/>
      <c r="M3560" s="90"/>
      <c r="N3560" s="90"/>
      <c r="O3560" s="90"/>
      <c r="P3560" s="90"/>
      <c r="Q3560" s="90"/>
      <c r="R3560" s="90"/>
    </row>
    <row r="3561">
      <c r="A3561" s="89" t="s">
        <v>3638</v>
      </c>
      <c r="B3561" s="90">
        <v>900.0</v>
      </c>
      <c r="C3561" s="90">
        <v>22670.0</v>
      </c>
      <c r="D3561" s="90" t="s">
        <v>85</v>
      </c>
      <c r="E3561" s="92">
        <v>0.999999999999997</v>
      </c>
      <c r="F3561" s="92">
        <v>0.967581703372281</v>
      </c>
      <c r="G3561" s="92">
        <v>0.503788888888889</v>
      </c>
      <c r="H3561" s="92">
        <v>0.1</v>
      </c>
      <c r="I3561" s="93">
        <v>100.0</v>
      </c>
      <c r="J3561" s="90"/>
      <c r="K3561" s="90"/>
      <c r="L3561" s="90"/>
      <c r="M3561" s="90"/>
      <c r="N3561" s="90"/>
      <c r="O3561" s="90"/>
      <c r="P3561" s="90"/>
      <c r="Q3561" s="90"/>
      <c r="R3561" s="90"/>
    </row>
    <row r="3562">
      <c r="A3562" s="89" t="s">
        <v>3639</v>
      </c>
      <c r="B3562" s="90">
        <v>900.0</v>
      </c>
      <c r="C3562" s="90">
        <v>22397.0</v>
      </c>
      <c r="D3562" s="90" t="s">
        <v>85</v>
      </c>
      <c r="E3562" s="92">
        <v>1.0</v>
      </c>
      <c r="F3562" s="92">
        <v>0.966369217871175</v>
      </c>
      <c r="G3562" s="92">
        <v>0.497722222222222</v>
      </c>
      <c r="H3562" s="92">
        <v>0.1</v>
      </c>
      <c r="I3562" s="93">
        <v>100.0</v>
      </c>
      <c r="J3562" s="90"/>
      <c r="K3562" s="90"/>
      <c r="L3562" s="90"/>
      <c r="M3562" s="90"/>
      <c r="N3562" s="90"/>
      <c r="O3562" s="90"/>
      <c r="P3562" s="90"/>
      <c r="Q3562" s="90"/>
      <c r="R3562" s="90"/>
    </row>
    <row r="3563">
      <c r="A3563" s="89" t="s">
        <v>3640</v>
      </c>
      <c r="B3563" s="90">
        <v>900.0</v>
      </c>
      <c r="C3563" s="90">
        <v>22397.0</v>
      </c>
      <c r="D3563" s="90" t="s">
        <v>85</v>
      </c>
      <c r="E3563" s="92">
        <v>1.0</v>
      </c>
      <c r="F3563" s="92">
        <v>0.966369217871175</v>
      </c>
      <c r="G3563" s="92">
        <v>0.497722222222222</v>
      </c>
      <c r="H3563" s="92">
        <v>0.1</v>
      </c>
      <c r="I3563" s="93">
        <v>100.0</v>
      </c>
      <c r="J3563" s="90"/>
      <c r="K3563" s="90"/>
      <c r="L3563" s="90"/>
      <c r="M3563" s="90"/>
      <c r="N3563" s="90"/>
      <c r="O3563" s="90"/>
      <c r="P3563" s="90"/>
      <c r="Q3563" s="90"/>
      <c r="R3563" s="90"/>
    </row>
    <row r="3564">
      <c r="A3564" s="89" t="s">
        <v>3641</v>
      </c>
      <c r="B3564" s="90">
        <v>900.0</v>
      </c>
      <c r="C3564" s="90">
        <v>22581.0</v>
      </c>
      <c r="D3564" s="90" t="s">
        <v>85</v>
      </c>
      <c r="E3564" s="92">
        <v>0.999999999999999</v>
      </c>
      <c r="F3564" s="92">
        <v>0.969358691817109</v>
      </c>
      <c r="G3564" s="92">
        <v>0.501811111111111</v>
      </c>
      <c r="H3564" s="92">
        <v>0.1</v>
      </c>
      <c r="I3564" s="93">
        <v>100.0</v>
      </c>
      <c r="J3564" s="90"/>
      <c r="K3564" s="90"/>
      <c r="L3564" s="90"/>
      <c r="M3564" s="90"/>
      <c r="N3564" s="90"/>
      <c r="O3564" s="90"/>
      <c r="P3564" s="90"/>
      <c r="Q3564" s="90"/>
      <c r="R3564" s="90"/>
    </row>
    <row r="3565">
      <c r="A3565" s="89" t="s">
        <v>3642</v>
      </c>
      <c r="B3565" s="90">
        <v>900.0</v>
      </c>
      <c r="C3565" s="90">
        <v>22581.0</v>
      </c>
      <c r="D3565" s="90" t="s">
        <v>85</v>
      </c>
      <c r="E3565" s="92">
        <v>0.999999999999999</v>
      </c>
      <c r="F3565" s="92">
        <v>0.969358691817109</v>
      </c>
      <c r="G3565" s="92">
        <v>0.501811111111111</v>
      </c>
      <c r="H3565" s="92">
        <v>0.1</v>
      </c>
      <c r="I3565" s="93">
        <v>100.0</v>
      </c>
      <c r="J3565" s="90"/>
      <c r="K3565" s="90"/>
      <c r="L3565" s="90"/>
      <c r="M3565" s="90"/>
      <c r="N3565" s="90"/>
      <c r="O3565" s="90"/>
      <c r="P3565" s="90"/>
      <c r="Q3565" s="90"/>
      <c r="R3565" s="90"/>
    </row>
    <row r="3566">
      <c r="A3566" s="89" t="s">
        <v>3643</v>
      </c>
      <c r="B3566" s="90">
        <v>900.0</v>
      </c>
      <c r="C3566" s="90">
        <v>22221.0</v>
      </c>
      <c r="D3566" s="90" t="s">
        <v>85</v>
      </c>
      <c r="E3566" s="92">
        <v>1.0</v>
      </c>
      <c r="F3566" s="92">
        <v>0.969015994045713</v>
      </c>
      <c r="G3566" s="92">
        <v>0.493811111111111</v>
      </c>
      <c r="H3566" s="92">
        <v>0.1</v>
      </c>
      <c r="I3566" s="93">
        <v>100.0</v>
      </c>
      <c r="J3566" s="90"/>
      <c r="K3566" s="90"/>
      <c r="L3566" s="90"/>
      <c r="M3566" s="90"/>
      <c r="N3566" s="90"/>
      <c r="O3566" s="90"/>
      <c r="P3566" s="90"/>
      <c r="Q3566" s="90"/>
      <c r="R3566" s="90"/>
    </row>
    <row r="3567">
      <c r="A3567" s="89" t="s">
        <v>3644</v>
      </c>
      <c r="B3567" s="90">
        <v>900.0</v>
      </c>
      <c r="C3567" s="90">
        <v>22221.0</v>
      </c>
      <c r="D3567" s="90" t="s">
        <v>85</v>
      </c>
      <c r="E3567" s="92">
        <v>1.0</v>
      </c>
      <c r="F3567" s="92">
        <v>0.969015994045713</v>
      </c>
      <c r="G3567" s="92">
        <v>0.493811111111111</v>
      </c>
      <c r="H3567" s="92">
        <v>0.1</v>
      </c>
      <c r="I3567" s="93">
        <v>100.0</v>
      </c>
      <c r="J3567" s="90"/>
      <c r="K3567" s="90"/>
      <c r="L3567" s="90"/>
      <c r="M3567" s="90"/>
      <c r="N3567" s="90"/>
      <c r="O3567" s="90"/>
      <c r="P3567" s="90"/>
      <c r="Q3567" s="90"/>
      <c r="R3567" s="90"/>
    </row>
    <row r="3568">
      <c r="A3568" s="89" t="s">
        <v>3645</v>
      </c>
      <c r="B3568" s="90">
        <v>900.0</v>
      </c>
      <c r="C3568" s="90">
        <v>22921.0</v>
      </c>
      <c r="D3568" s="90" t="s">
        <v>85</v>
      </c>
      <c r="E3568" s="92">
        <v>1.0</v>
      </c>
      <c r="F3568" s="92">
        <v>0.968598342306932</v>
      </c>
      <c r="G3568" s="92">
        <v>0.509355555555556</v>
      </c>
      <c r="H3568" s="92">
        <v>0.1</v>
      </c>
      <c r="I3568" s="93">
        <v>100.0</v>
      </c>
      <c r="J3568" s="90"/>
      <c r="K3568" s="90"/>
      <c r="L3568" s="90"/>
      <c r="M3568" s="90"/>
      <c r="N3568" s="90"/>
      <c r="O3568" s="90"/>
      <c r="P3568" s="90"/>
      <c r="Q3568" s="90"/>
      <c r="R3568" s="90"/>
    </row>
    <row r="3569">
      <c r="A3569" s="89" t="s">
        <v>3646</v>
      </c>
      <c r="B3569" s="90">
        <v>900.0</v>
      </c>
      <c r="C3569" s="90">
        <v>22921.0</v>
      </c>
      <c r="D3569" s="90" t="s">
        <v>85</v>
      </c>
      <c r="E3569" s="92">
        <v>1.0</v>
      </c>
      <c r="F3569" s="92">
        <v>0.968598342306932</v>
      </c>
      <c r="G3569" s="92">
        <v>0.509355555555556</v>
      </c>
      <c r="H3569" s="92">
        <v>0.1</v>
      </c>
      <c r="I3569" s="93">
        <v>100.0</v>
      </c>
      <c r="J3569" s="90"/>
      <c r="K3569" s="90"/>
      <c r="L3569" s="90"/>
      <c r="M3569" s="90"/>
      <c r="N3569" s="90"/>
      <c r="O3569" s="90"/>
      <c r="P3569" s="90"/>
      <c r="Q3569" s="90"/>
      <c r="R3569" s="90"/>
    </row>
    <row r="3570">
      <c r="A3570" s="89" t="s">
        <v>3647</v>
      </c>
      <c r="B3570" s="90">
        <v>900.0</v>
      </c>
      <c r="C3570" s="90">
        <v>22961.0</v>
      </c>
      <c r="D3570" s="90" t="s">
        <v>85</v>
      </c>
      <c r="E3570" s="92">
        <v>1.0</v>
      </c>
      <c r="F3570" s="92">
        <v>0.969036387683502</v>
      </c>
      <c r="G3570" s="92">
        <v>0.510244444444445</v>
      </c>
      <c r="H3570" s="92">
        <v>0.1</v>
      </c>
      <c r="I3570" s="93">
        <v>100.0</v>
      </c>
      <c r="J3570" s="90"/>
      <c r="K3570" s="90"/>
      <c r="L3570" s="90"/>
      <c r="M3570" s="90"/>
      <c r="N3570" s="90"/>
      <c r="O3570" s="90"/>
      <c r="P3570" s="90"/>
      <c r="Q3570" s="90"/>
      <c r="R3570" s="90"/>
    </row>
    <row r="3571">
      <c r="A3571" s="89" t="s">
        <v>3648</v>
      </c>
      <c r="B3571" s="90">
        <v>900.0</v>
      </c>
      <c r="C3571" s="90">
        <v>22961.0</v>
      </c>
      <c r="D3571" s="90" t="s">
        <v>85</v>
      </c>
      <c r="E3571" s="92">
        <v>1.0</v>
      </c>
      <c r="F3571" s="92">
        <v>0.969036387683502</v>
      </c>
      <c r="G3571" s="92">
        <v>0.510244444444445</v>
      </c>
      <c r="H3571" s="92">
        <v>0.1</v>
      </c>
      <c r="I3571" s="93">
        <v>100.0</v>
      </c>
      <c r="J3571" s="90"/>
      <c r="K3571" s="90"/>
      <c r="L3571" s="90"/>
      <c r="M3571" s="90"/>
      <c r="N3571" s="90"/>
      <c r="O3571" s="90"/>
      <c r="P3571" s="90"/>
      <c r="Q3571" s="90"/>
      <c r="R3571" s="90"/>
    </row>
    <row r="3572">
      <c r="A3572" s="89" t="s">
        <v>3649</v>
      </c>
      <c r="B3572" s="90">
        <v>900.0</v>
      </c>
      <c r="C3572" s="90">
        <v>22495.0</v>
      </c>
      <c r="D3572" s="90" t="s">
        <v>85</v>
      </c>
      <c r="E3572" s="92">
        <v>1.0</v>
      </c>
      <c r="F3572" s="92">
        <v>0.9688398652921</v>
      </c>
      <c r="G3572" s="92">
        <v>0.4999</v>
      </c>
      <c r="H3572" s="92">
        <v>0.1</v>
      </c>
      <c r="I3572" s="93">
        <v>100.0</v>
      </c>
      <c r="J3572" s="90"/>
      <c r="K3572" s="90"/>
      <c r="L3572" s="90"/>
      <c r="M3572" s="90"/>
      <c r="N3572" s="90"/>
      <c r="O3572" s="90"/>
      <c r="P3572" s="90"/>
      <c r="Q3572" s="90"/>
      <c r="R3572" s="90"/>
    </row>
    <row r="3573">
      <c r="A3573" s="89" t="s">
        <v>3650</v>
      </c>
      <c r="B3573" s="90">
        <v>900.0</v>
      </c>
      <c r="C3573" s="90">
        <v>22495.0</v>
      </c>
      <c r="D3573" s="90" t="s">
        <v>85</v>
      </c>
      <c r="E3573" s="92">
        <v>1.0</v>
      </c>
      <c r="F3573" s="92">
        <v>0.9688398652921</v>
      </c>
      <c r="G3573" s="92">
        <v>0.4999</v>
      </c>
      <c r="H3573" s="92">
        <v>0.1</v>
      </c>
      <c r="I3573" s="93">
        <v>100.0</v>
      </c>
      <c r="J3573" s="90"/>
      <c r="K3573" s="90"/>
      <c r="L3573" s="90"/>
      <c r="M3573" s="90"/>
      <c r="N3573" s="90"/>
      <c r="O3573" s="90"/>
      <c r="P3573" s="90"/>
      <c r="Q3573" s="90"/>
      <c r="R3573" s="90"/>
    </row>
    <row r="3574">
      <c r="A3574" s="89" t="s">
        <v>3651</v>
      </c>
      <c r="B3574" s="90">
        <v>900.0</v>
      </c>
      <c r="C3574" s="90">
        <v>22459.0</v>
      </c>
      <c r="D3574" s="90" t="s">
        <v>85</v>
      </c>
      <c r="E3574" s="92">
        <v>0.999999999999998</v>
      </c>
      <c r="F3574" s="92">
        <v>0.968289509454728</v>
      </c>
      <c r="G3574" s="92">
        <v>0.499088888888889</v>
      </c>
      <c r="H3574" s="92">
        <v>0.1</v>
      </c>
      <c r="I3574" s="93">
        <v>100.0</v>
      </c>
      <c r="J3574" s="90"/>
      <c r="K3574" s="90"/>
      <c r="L3574" s="90"/>
      <c r="M3574" s="90"/>
      <c r="N3574" s="90"/>
      <c r="O3574" s="90"/>
      <c r="P3574" s="90"/>
      <c r="Q3574" s="90"/>
      <c r="R3574" s="90"/>
    </row>
    <row r="3575">
      <c r="A3575" s="89" t="s">
        <v>3652</v>
      </c>
      <c r="B3575" s="90">
        <v>900.0</v>
      </c>
      <c r="C3575" s="90">
        <v>22459.0</v>
      </c>
      <c r="D3575" s="90" t="s">
        <v>85</v>
      </c>
      <c r="E3575" s="92">
        <v>0.999999999999998</v>
      </c>
      <c r="F3575" s="92">
        <v>0.968289509454728</v>
      </c>
      <c r="G3575" s="92">
        <v>0.499088888888889</v>
      </c>
      <c r="H3575" s="92">
        <v>0.1</v>
      </c>
      <c r="I3575" s="93">
        <v>100.0</v>
      </c>
      <c r="J3575" s="90"/>
      <c r="K3575" s="90"/>
      <c r="L3575" s="90"/>
      <c r="M3575" s="90"/>
      <c r="N3575" s="90"/>
      <c r="O3575" s="90"/>
      <c r="P3575" s="90"/>
      <c r="Q3575" s="90"/>
      <c r="R3575" s="90"/>
    </row>
    <row r="3576">
      <c r="A3576" s="89" t="s">
        <v>3653</v>
      </c>
      <c r="B3576" s="90">
        <v>900.0</v>
      </c>
      <c r="C3576" s="90">
        <v>22565.0</v>
      </c>
      <c r="D3576" s="90" t="s">
        <v>85</v>
      </c>
      <c r="E3576" s="92">
        <v>0.999999999999999</v>
      </c>
      <c r="F3576" s="92">
        <v>0.967303461667359</v>
      </c>
      <c r="G3576" s="92">
        <v>0.501455555555556</v>
      </c>
      <c r="H3576" s="92">
        <v>0.1</v>
      </c>
      <c r="I3576" s="93">
        <v>100.0</v>
      </c>
      <c r="J3576" s="90"/>
      <c r="K3576" s="90"/>
      <c r="L3576" s="90"/>
      <c r="M3576" s="90"/>
      <c r="N3576" s="90"/>
      <c r="O3576" s="90"/>
      <c r="P3576" s="90"/>
      <c r="Q3576" s="90"/>
      <c r="R3576" s="90"/>
    </row>
    <row r="3577">
      <c r="A3577" s="89" t="s">
        <v>3654</v>
      </c>
      <c r="B3577" s="90">
        <v>900.0</v>
      </c>
      <c r="C3577" s="90">
        <v>22565.0</v>
      </c>
      <c r="D3577" s="90" t="s">
        <v>85</v>
      </c>
      <c r="E3577" s="92">
        <v>0.999999999999999</v>
      </c>
      <c r="F3577" s="92">
        <v>0.967303461667359</v>
      </c>
      <c r="G3577" s="92">
        <v>0.501455555555556</v>
      </c>
      <c r="H3577" s="92">
        <v>0.1</v>
      </c>
      <c r="I3577" s="93">
        <v>100.0</v>
      </c>
      <c r="J3577" s="90"/>
      <c r="K3577" s="90"/>
      <c r="L3577" s="90"/>
      <c r="M3577" s="90"/>
      <c r="N3577" s="90"/>
      <c r="O3577" s="90"/>
      <c r="P3577" s="90"/>
      <c r="Q3577" s="90"/>
      <c r="R3577" s="90"/>
    </row>
    <row r="3578">
      <c r="A3578" s="89" t="s">
        <v>3655</v>
      </c>
      <c r="B3578" s="90">
        <v>900.0</v>
      </c>
      <c r="C3578" s="90">
        <v>23517.0</v>
      </c>
      <c r="D3578" s="90" t="s">
        <v>85</v>
      </c>
      <c r="E3578" s="92">
        <v>1.0</v>
      </c>
      <c r="F3578" s="92">
        <v>0.970236056107824</v>
      </c>
      <c r="G3578" s="92">
        <v>0.5226</v>
      </c>
      <c r="H3578" s="92">
        <v>0.1</v>
      </c>
      <c r="I3578" s="93">
        <v>100.0</v>
      </c>
      <c r="J3578" s="90"/>
      <c r="K3578" s="90"/>
      <c r="L3578" s="90"/>
      <c r="M3578" s="90"/>
      <c r="N3578" s="90"/>
      <c r="O3578" s="90"/>
      <c r="P3578" s="90"/>
      <c r="Q3578" s="90"/>
      <c r="R3578" s="90"/>
    </row>
    <row r="3579">
      <c r="A3579" s="89" t="s">
        <v>3656</v>
      </c>
      <c r="B3579" s="90">
        <v>900.0</v>
      </c>
      <c r="C3579" s="90">
        <v>23517.0</v>
      </c>
      <c r="D3579" s="90" t="s">
        <v>85</v>
      </c>
      <c r="E3579" s="92">
        <v>1.0</v>
      </c>
      <c r="F3579" s="92">
        <v>0.970236056107824</v>
      </c>
      <c r="G3579" s="92">
        <v>0.5226</v>
      </c>
      <c r="H3579" s="92">
        <v>0.1</v>
      </c>
      <c r="I3579" s="93">
        <v>100.0</v>
      </c>
      <c r="J3579" s="90"/>
      <c r="K3579" s="90"/>
      <c r="L3579" s="90"/>
      <c r="M3579" s="90"/>
      <c r="N3579" s="90"/>
      <c r="O3579" s="90"/>
      <c r="P3579" s="90"/>
      <c r="Q3579" s="90"/>
      <c r="R3579" s="90"/>
    </row>
    <row r="3580">
      <c r="A3580" s="89" t="s">
        <v>3657</v>
      </c>
      <c r="B3580" s="90">
        <v>900.0</v>
      </c>
      <c r="C3580" s="90">
        <v>23498.0</v>
      </c>
      <c r="D3580" s="90" t="s">
        <v>85</v>
      </c>
      <c r="E3580" s="92">
        <v>0.999999999999999</v>
      </c>
      <c r="F3580" s="92">
        <v>0.969250543659269</v>
      </c>
      <c r="G3580" s="92">
        <v>0.522188888888889</v>
      </c>
      <c r="H3580" s="92">
        <v>0.1</v>
      </c>
      <c r="I3580" s="93">
        <v>100.0</v>
      </c>
      <c r="J3580" s="90"/>
      <c r="K3580" s="90"/>
      <c r="L3580" s="90"/>
      <c r="M3580" s="90"/>
      <c r="N3580" s="90"/>
      <c r="O3580" s="90"/>
      <c r="P3580" s="90"/>
      <c r="Q3580" s="90"/>
      <c r="R3580" s="90"/>
    </row>
    <row r="3581">
      <c r="A3581" s="89" t="s">
        <v>3658</v>
      </c>
      <c r="B3581" s="90">
        <v>900.0</v>
      </c>
      <c r="C3581" s="90">
        <v>23498.0</v>
      </c>
      <c r="D3581" s="90" t="s">
        <v>85</v>
      </c>
      <c r="E3581" s="92">
        <v>0.999999999999999</v>
      </c>
      <c r="F3581" s="92">
        <v>0.969250543659269</v>
      </c>
      <c r="G3581" s="92">
        <v>0.522188888888889</v>
      </c>
      <c r="H3581" s="92">
        <v>0.1</v>
      </c>
      <c r="I3581" s="93">
        <v>100.0</v>
      </c>
      <c r="J3581" s="90"/>
      <c r="K3581" s="90"/>
      <c r="L3581" s="90"/>
      <c r="M3581" s="90"/>
      <c r="N3581" s="90"/>
      <c r="O3581" s="90"/>
      <c r="P3581" s="90"/>
      <c r="Q3581" s="90"/>
      <c r="R3581" s="90"/>
    </row>
    <row r="3582">
      <c r="A3582" s="89" t="s">
        <v>3659</v>
      </c>
      <c r="B3582" s="90">
        <v>900.0</v>
      </c>
      <c r="C3582" s="90">
        <v>22730.0</v>
      </c>
      <c r="D3582" s="90" t="s">
        <v>85</v>
      </c>
      <c r="E3582" s="92">
        <v>0.999999999999998</v>
      </c>
      <c r="F3582" s="92">
        <v>0.96951303673598</v>
      </c>
      <c r="G3582" s="92">
        <v>0.505111111111111</v>
      </c>
      <c r="H3582" s="92">
        <v>0.1</v>
      </c>
      <c r="I3582" s="93">
        <v>100.0</v>
      </c>
      <c r="J3582" s="90"/>
      <c r="K3582" s="90"/>
      <c r="L3582" s="90"/>
      <c r="M3582" s="90"/>
      <c r="N3582" s="90"/>
      <c r="O3582" s="90"/>
      <c r="P3582" s="90"/>
      <c r="Q3582" s="90"/>
      <c r="R3582" s="90"/>
    </row>
    <row r="3583">
      <c r="A3583" s="89" t="s">
        <v>3660</v>
      </c>
      <c r="B3583" s="90">
        <v>900.0</v>
      </c>
      <c r="C3583" s="90">
        <v>22730.0</v>
      </c>
      <c r="D3583" s="90" t="s">
        <v>85</v>
      </c>
      <c r="E3583" s="92">
        <v>0.999999999999998</v>
      </c>
      <c r="F3583" s="92">
        <v>0.96951303673598</v>
      </c>
      <c r="G3583" s="92">
        <v>0.505111111111111</v>
      </c>
      <c r="H3583" s="92">
        <v>0.1</v>
      </c>
      <c r="I3583" s="93">
        <v>100.0</v>
      </c>
      <c r="J3583" s="90"/>
      <c r="K3583" s="90"/>
      <c r="L3583" s="90"/>
      <c r="M3583" s="90"/>
      <c r="N3583" s="90"/>
      <c r="O3583" s="90"/>
      <c r="P3583" s="90"/>
      <c r="Q3583" s="90"/>
      <c r="R3583" s="90"/>
    </row>
    <row r="3584">
      <c r="A3584" s="89" t="s">
        <v>3661</v>
      </c>
      <c r="B3584" s="90">
        <v>900.0</v>
      </c>
      <c r="C3584" s="90">
        <v>22695.0</v>
      </c>
      <c r="D3584" s="90" t="s">
        <v>85</v>
      </c>
      <c r="E3584" s="92">
        <v>1.0</v>
      </c>
      <c r="F3584" s="92">
        <v>0.969820176221846</v>
      </c>
      <c r="G3584" s="92">
        <v>0.504344444444444</v>
      </c>
      <c r="H3584" s="92">
        <v>0.1</v>
      </c>
      <c r="I3584" s="93">
        <v>100.0</v>
      </c>
      <c r="J3584" s="90"/>
      <c r="K3584" s="90"/>
      <c r="L3584" s="90"/>
      <c r="M3584" s="90"/>
      <c r="N3584" s="90"/>
      <c r="O3584" s="90"/>
      <c r="P3584" s="90"/>
      <c r="Q3584" s="90"/>
      <c r="R3584" s="90"/>
    </row>
    <row r="3585">
      <c r="A3585" s="89" t="s">
        <v>3662</v>
      </c>
      <c r="B3585" s="90">
        <v>900.0</v>
      </c>
      <c r="C3585" s="90">
        <v>22695.0</v>
      </c>
      <c r="D3585" s="90" t="s">
        <v>85</v>
      </c>
      <c r="E3585" s="92">
        <v>1.0</v>
      </c>
      <c r="F3585" s="92">
        <v>0.969820176221846</v>
      </c>
      <c r="G3585" s="92">
        <v>0.504344444444444</v>
      </c>
      <c r="H3585" s="92">
        <v>0.1</v>
      </c>
      <c r="I3585" s="93">
        <v>100.0</v>
      </c>
      <c r="J3585" s="90"/>
      <c r="K3585" s="90"/>
      <c r="L3585" s="90"/>
      <c r="M3585" s="90"/>
      <c r="N3585" s="90"/>
      <c r="O3585" s="90"/>
      <c r="P3585" s="90"/>
      <c r="Q3585" s="90"/>
      <c r="R3585" s="90"/>
    </row>
    <row r="3586">
      <c r="A3586" s="89" t="s">
        <v>3663</v>
      </c>
      <c r="B3586" s="90">
        <v>900.0</v>
      </c>
      <c r="C3586" s="90">
        <v>22895.0</v>
      </c>
      <c r="D3586" s="90" t="s">
        <v>85</v>
      </c>
      <c r="E3586" s="92">
        <v>0.999999999999998</v>
      </c>
      <c r="F3586" s="92">
        <v>0.969595377820569</v>
      </c>
      <c r="G3586" s="92">
        <v>0.508777777777778</v>
      </c>
      <c r="H3586" s="92">
        <v>0.1</v>
      </c>
      <c r="I3586" s="93">
        <v>100.0</v>
      </c>
      <c r="J3586" s="90"/>
      <c r="K3586" s="90"/>
      <c r="L3586" s="90"/>
      <c r="M3586" s="90"/>
      <c r="N3586" s="90"/>
      <c r="O3586" s="90"/>
      <c r="P3586" s="90"/>
      <c r="Q3586" s="90"/>
      <c r="R3586" s="90"/>
    </row>
    <row r="3587">
      <c r="A3587" s="89" t="s">
        <v>3664</v>
      </c>
      <c r="B3587" s="90">
        <v>900.0</v>
      </c>
      <c r="C3587" s="90">
        <v>22895.0</v>
      </c>
      <c r="D3587" s="90" t="s">
        <v>85</v>
      </c>
      <c r="E3587" s="92">
        <v>0.999999999999998</v>
      </c>
      <c r="F3587" s="92">
        <v>0.969595377820569</v>
      </c>
      <c r="G3587" s="92">
        <v>0.508777777777778</v>
      </c>
      <c r="H3587" s="92">
        <v>0.1</v>
      </c>
      <c r="I3587" s="93">
        <v>100.0</v>
      </c>
      <c r="J3587" s="90"/>
      <c r="K3587" s="90"/>
      <c r="L3587" s="90"/>
      <c r="M3587" s="90"/>
      <c r="N3587" s="90"/>
      <c r="O3587" s="90"/>
      <c r="P3587" s="90"/>
      <c r="Q3587" s="90"/>
      <c r="R3587" s="90"/>
    </row>
    <row r="3588">
      <c r="A3588" s="89" t="s">
        <v>3665</v>
      </c>
      <c r="B3588" s="90">
        <v>900.0</v>
      </c>
      <c r="C3588" s="90">
        <v>22985.0</v>
      </c>
      <c r="D3588" s="90" t="s">
        <v>85</v>
      </c>
      <c r="E3588" s="92">
        <v>1.0</v>
      </c>
      <c r="F3588" s="92">
        <v>0.967841385585995</v>
      </c>
      <c r="G3588" s="92">
        <v>0.510788888888889</v>
      </c>
      <c r="H3588" s="92">
        <v>0.1</v>
      </c>
      <c r="I3588" s="93">
        <v>100.0</v>
      </c>
      <c r="J3588" s="90"/>
      <c r="K3588" s="90"/>
      <c r="L3588" s="90"/>
      <c r="M3588" s="90"/>
      <c r="N3588" s="90"/>
      <c r="O3588" s="90"/>
      <c r="P3588" s="90"/>
      <c r="Q3588" s="90"/>
      <c r="R3588" s="90"/>
    </row>
    <row r="3589">
      <c r="A3589" s="89" t="s">
        <v>3666</v>
      </c>
      <c r="B3589" s="90">
        <v>900.0</v>
      </c>
      <c r="C3589" s="90">
        <v>22985.0</v>
      </c>
      <c r="D3589" s="90" t="s">
        <v>85</v>
      </c>
      <c r="E3589" s="92">
        <v>1.0</v>
      </c>
      <c r="F3589" s="92">
        <v>0.967841385585995</v>
      </c>
      <c r="G3589" s="92">
        <v>0.510788888888889</v>
      </c>
      <c r="H3589" s="92">
        <v>0.1</v>
      </c>
      <c r="I3589" s="93">
        <v>100.0</v>
      </c>
      <c r="J3589" s="90"/>
      <c r="K3589" s="90"/>
      <c r="L3589" s="90"/>
      <c r="M3589" s="90"/>
      <c r="N3589" s="90"/>
      <c r="O3589" s="90"/>
      <c r="P3589" s="90"/>
      <c r="Q3589" s="90"/>
      <c r="R3589" s="90"/>
    </row>
    <row r="3590">
      <c r="A3590" s="89" t="s">
        <v>3667</v>
      </c>
      <c r="B3590" s="90">
        <v>900.0</v>
      </c>
      <c r="C3590" s="90">
        <v>23133.0</v>
      </c>
      <c r="D3590" s="90" t="s">
        <v>85</v>
      </c>
      <c r="E3590" s="92">
        <v>1.0</v>
      </c>
      <c r="F3590" s="92">
        <v>0.968932347480098</v>
      </c>
      <c r="G3590" s="92">
        <v>0.514077777777778</v>
      </c>
      <c r="H3590" s="92">
        <v>0.1</v>
      </c>
      <c r="I3590" s="93">
        <v>100.0</v>
      </c>
      <c r="J3590" s="90"/>
      <c r="K3590" s="90"/>
      <c r="L3590" s="90"/>
      <c r="M3590" s="90"/>
      <c r="N3590" s="90"/>
      <c r="O3590" s="90"/>
      <c r="P3590" s="90"/>
      <c r="Q3590" s="90"/>
      <c r="R3590" s="90"/>
    </row>
    <row r="3591">
      <c r="A3591" s="89" t="s">
        <v>3668</v>
      </c>
      <c r="B3591" s="90">
        <v>900.0</v>
      </c>
      <c r="C3591" s="90">
        <v>23133.0</v>
      </c>
      <c r="D3591" s="90" t="s">
        <v>85</v>
      </c>
      <c r="E3591" s="92">
        <v>1.0</v>
      </c>
      <c r="F3591" s="92">
        <v>0.968932347480098</v>
      </c>
      <c r="G3591" s="92">
        <v>0.514077777777778</v>
      </c>
      <c r="H3591" s="92">
        <v>0.1</v>
      </c>
      <c r="I3591" s="93">
        <v>100.0</v>
      </c>
      <c r="J3591" s="90"/>
      <c r="K3591" s="90"/>
      <c r="L3591" s="90"/>
      <c r="M3591" s="90"/>
      <c r="N3591" s="90"/>
      <c r="O3591" s="90"/>
      <c r="P3591" s="90"/>
      <c r="Q3591" s="90"/>
      <c r="R3591" s="90"/>
    </row>
    <row r="3592">
      <c r="A3592" s="89" t="s">
        <v>3669</v>
      </c>
      <c r="B3592" s="90">
        <v>900.0</v>
      </c>
      <c r="C3592" s="90">
        <v>23105.0</v>
      </c>
      <c r="D3592" s="90" t="s">
        <v>85</v>
      </c>
      <c r="E3592" s="92">
        <v>1.0</v>
      </c>
      <c r="F3592" s="92">
        <v>0.971467933433969</v>
      </c>
      <c r="G3592" s="92">
        <v>0.513455555555556</v>
      </c>
      <c r="H3592" s="92">
        <v>0.1</v>
      </c>
      <c r="I3592" s="93">
        <v>100.0</v>
      </c>
      <c r="J3592" s="90"/>
      <c r="K3592" s="90"/>
      <c r="L3592" s="90"/>
      <c r="M3592" s="90"/>
      <c r="N3592" s="90"/>
      <c r="O3592" s="90"/>
      <c r="P3592" s="90"/>
      <c r="Q3592" s="90"/>
      <c r="R3592" s="90"/>
    </row>
    <row r="3593">
      <c r="A3593" s="89" t="s">
        <v>3670</v>
      </c>
      <c r="B3593" s="90">
        <v>900.0</v>
      </c>
      <c r="C3593" s="90">
        <v>23105.0</v>
      </c>
      <c r="D3593" s="90" t="s">
        <v>85</v>
      </c>
      <c r="E3593" s="92">
        <v>1.0</v>
      </c>
      <c r="F3593" s="92">
        <v>0.971467933433969</v>
      </c>
      <c r="G3593" s="92">
        <v>0.513455555555556</v>
      </c>
      <c r="H3593" s="92">
        <v>0.1</v>
      </c>
      <c r="I3593" s="93">
        <v>100.0</v>
      </c>
      <c r="J3593" s="90"/>
      <c r="K3593" s="90"/>
      <c r="L3593" s="90"/>
      <c r="M3593" s="90"/>
      <c r="N3593" s="90"/>
      <c r="O3593" s="90"/>
      <c r="P3593" s="90"/>
      <c r="Q3593" s="90"/>
      <c r="R3593" s="90"/>
    </row>
    <row r="3594">
      <c r="A3594" s="89" t="s">
        <v>3671</v>
      </c>
      <c r="B3594" s="90">
        <v>900.0</v>
      </c>
      <c r="C3594" s="90">
        <v>21457.0</v>
      </c>
      <c r="D3594" s="90" t="s">
        <v>85</v>
      </c>
      <c r="E3594" s="92">
        <v>1.0</v>
      </c>
      <c r="F3594" s="92">
        <v>0.966321771926633</v>
      </c>
      <c r="G3594" s="92">
        <v>0.476833333333333</v>
      </c>
      <c r="H3594" s="92">
        <v>0.1</v>
      </c>
      <c r="I3594" s="93">
        <v>100.0</v>
      </c>
      <c r="J3594" s="90"/>
      <c r="K3594" s="90"/>
      <c r="L3594" s="90"/>
      <c r="M3594" s="90"/>
      <c r="N3594" s="90"/>
      <c r="O3594" s="90"/>
      <c r="P3594" s="90"/>
      <c r="Q3594" s="90"/>
      <c r="R3594" s="90"/>
    </row>
    <row r="3595">
      <c r="A3595" s="89" t="s">
        <v>3672</v>
      </c>
      <c r="B3595" s="90">
        <v>900.0</v>
      </c>
      <c r="C3595" s="90">
        <v>21457.0</v>
      </c>
      <c r="D3595" s="90" t="s">
        <v>85</v>
      </c>
      <c r="E3595" s="92">
        <v>1.0</v>
      </c>
      <c r="F3595" s="92">
        <v>0.966321771926633</v>
      </c>
      <c r="G3595" s="92">
        <v>0.476833333333333</v>
      </c>
      <c r="H3595" s="92">
        <v>0.1</v>
      </c>
      <c r="I3595" s="93">
        <v>100.0</v>
      </c>
      <c r="J3595" s="90"/>
      <c r="K3595" s="90"/>
      <c r="L3595" s="90"/>
      <c r="M3595" s="90"/>
      <c r="N3595" s="90"/>
      <c r="O3595" s="90"/>
      <c r="P3595" s="90"/>
      <c r="Q3595" s="90"/>
      <c r="R3595" s="90"/>
    </row>
    <row r="3596">
      <c r="A3596" s="89" t="s">
        <v>3673</v>
      </c>
      <c r="B3596" s="90">
        <v>900.0</v>
      </c>
      <c r="C3596" s="90">
        <v>23485.0</v>
      </c>
      <c r="D3596" s="90" t="s">
        <v>85</v>
      </c>
      <c r="E3596" s="92">
        <v>1.0</v>
      </c>
      <c r="F3596" s="92">
        <v>0.970285010502541</v>
      </c>
      <c r="G3596" s="92">
        <v>0.5219</v>
      </c>
      <c r="H3596" s="92">
        <v>0.1</v>
      </c>
      <c r="I3596" s="93">
        <v>100.0</v>
      </c>
      <c r="J3596" s="90"/>
      <c r="K3596" s="90"/>
      <c r="L3596" s="90"/>
      <c r="M3596" s="90"/>
      <c r="N3596" s="90"/>
      <c r="O3596" s="90"/>
      <c r="P3596" s="90"/>
      <c r="Q3596" s="90"/>
      <c r="R3596" s="90"/>
    </row>
    <row r="3597">
      <c r="A3597" s="89" t="s">
        <v>3674</v>
      </c>
      <c r="B3597" s="90">
        <v>900.0</v>
      </c>
      <c r="C3597" s="90">
        <v>23485.0</v>
      </c>
      <c r="D3597" s="90" t="s">
        <v>85</v>
      </c>
      <c r="E3597" s="92">
        <v>1.0</v>
      </c>
      <c r="F3597" s="92">
        <v>0.970285010502541</v>
      </c>
      <c r="G3597" s="92">
        <v>0.5219</v>
      </c>
      <c r="H3597" s="92">
        <v>0.1</v>
      </c>
      <c r="I3597" s="93">
        <v>100.0</v>
      </c>
      <c r="J3597" s="90"/>
      <c r="K3597" s="90"/>
      <c r="L3597" s="90"/>
      <c r="M3597" s="90"/>
      <c r="N3597" s="90"/>
      <c r="O3597" s="90"/>
      <c r="P3597" s="90"/>
      <c r="Q3597" s="90"/>
      <c r="R3597" s="90"/>
    </row>
    <row r="3598">
      <c r="A3598" s="89" t="s">
        <v>3675</v>
      </c>
      <c r="B3598" s="90">
        <v>900.0</v>
      </c>
      <c r="C3598" s="90">
        <v>22751.0</v>
      </c>
      <c r="D3598" s="90" t="s">
        <v>85</v>
      </c>
      <c r="E3598" s="92">
        <v>1.0</v>
      </c>
      <c r="F3598" s="92">
        <v>0.969073618945373</v>
      </c>
      <c r="G3598" s="92">
        <v>0.505577777777778</v>
      </c>
      <c r="H3598" s="92">
        <v>0.1</v>
      </c>
      <c r="I3598" s="93">
        <v>100.0</v>
      </c>
      <c r="J3598" s="90"/>
      <c r="K3598" s="90"/>
      <c r="L3598" s="90"/>
      <c r="M3598" s="90"/>
      <c r="N3598" s="90"/>
      <c r="O3598" s="90"/>
      <c r="P3598" s="90"/>
      <c r="Q3598" s="90"/>
      <c r="R3598" s="90"/>
    </row>
    <row r="3599">
      <c r="A3599" s="89" t="s">
        <v>3676</v>
      </c>
      <c r="B3599" s="90">
        <v>900.0</v>
      </c>
      <c r="C3599" s="90">
        <v>22751.0</v>
      </c>
      <c r="D3599" s="90" t="s">
        <v>85</v>
      </c>
      <c r="E3599" s="92">
        <v>1.0</v>
      </c>
      <c r="F3599" s="92">
        <v>0.969073618945373</v>
      </c>
      <c r="G3599" s="92">
        <v>0.505577777777778</v>
      </c>
      <c r="H3599" s="92">
        <v>0.1</v>
      </c>
      <c r="I3599" s="93">
        <v>100.0</v>
      </c>
      <c r="J3599" s="90"/>
      <c r="K3599" s="90"/>
      <c r="L3599" s="90"/>
      <c r="M3599" s="90"/>
      <c r="N3599" s="90"/>
      <c r="O3599" s="90"/>
      <c r="P3599" s="90"/>
      <c r="Q3599" s="90"/>
      <c r="R3599" s="90"/>
    </row>
    <row r="3600">
      <c r="A3600" s="89" t="s">
        <v>3677</v>
      </c>
      <c r="B3600" s="90">
        <v>900.0</v>
      </c>
      <c r="C3600" s="90">
        <v>22726.0</v>
      </c>
      <c r="D3600" s="90" t="s">
        <v>85</v>
      </c>
      <c r="E3600" s="92">
        <v>0.999999999999999</v>
      </c>
      <c r="F3600" s="92">
        <v>0.967776266563452</v>
      </c>
      <c r="G3600" s="92">
        <v>0.505022222222222</v>
      </c>
      <c r="H3600" s="92">
        <v>0.1</v>
      </c>
      <c r="I3600" s="93">
        <v>100.0</v>
      </c>
      <c r="J3600" s="90"/>
      <c r="K3600" s="90"/>
      <c r="L3600" s="90"/>
      <c r="M3600" s="90"/>
      <c r="N3600" s="90"/>
      <c r="O3600" s="90"/>
      <c r="P3600" s="90"/>
      <c r="Q3600" s="90"/>
      <c r="R3600" s="90"/>
    </row>
    <row r="3601">
      <c r="A3601" s="123" t="s">
        <v>3678</v>
      </c>
      <c r="B3601" s="124">
        <v>900.0</v>
      </c>
      <c r="C3601" s="124">
        <v>22726.0</v>
      </c>
      <c r="D3601" s="124" t="s">
        <v>85</v>
      </c>
      <c r="E3601" s="125">
        <v>0.999999999999999</v>
      </c>
      <c r="F3601" s="125">
        <v>0.967776266563452</v>
      </c>
      <c r="G3601" s="125">
        <v>0.505022222222222</v>
      </c>
      <c r="H3601" s="125">
        <v>0.1</v>
      </c>
      <c r="I3601" s="126">
        <v>100.0</v>
      </c>
      <c r="J3601" s="90"/>
      <c r="K3601" s="90"/>
      <c r="L3601" s="90"/>
      <c r="M3601" s="90"/>
      <c r="N3601" s="90"/>
      <c r="O3601" s="90"/>
      <c r="P3601" s="90"/>
      <c r="Q3601" s="90"/>
      <c r="R3601" s="9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3" t="s">
        <v>20</v>
      </c>
      <c r="B1" s="23" t="s">
        <v>28</v>
      </c>
      <c r="C1" s="23" t="s">
        <v>30</v>
      </c>
      <c r="D1" s="23" t="s">
        <v>34</v>
      </c>
      <c r="G1" s="23" t="s">
        <v>20</v>
      </c>
      <c r="H1" s="23" t="s">
        <v>28</v>
      </c>
      <c r="I1" s="23" t="s">
        <v>30</v>
      </c>
      <c r="J1" s="23" t="s">
        <v>34</v>
      </c>
    </row>
    <row r="2" ht="22.5" customHeight="1">
      <c r="A2" s="32">
        <v>0.0</v>
      </c>
      <c r="B2" s="41">
        <f>'theta=0'!B191</f>
        <v>315.9024278</v>
      </c>
      <c r="C2" s="42">
        <f>'theta=0'!C191</f>
        <v>334.37425</v>
      </c>
      <c r="D2" s="46">
        <f>'theta=0'!D191</f>
        <v>316.1507278</v>
      </c>
      <c r="G2" s="32">
        <v>0.0</v>
      </c>
      <c r="H2" s="41">
        <f>'theta=0'!B188</f>
        <v>11.6085</v>
      </c>
      <c r="I2" s="42">
        <f>'theta=0'!C188</f>
        <v>15.006</v>
      </c>
      <c r="J2" s="46">
        <f>'theta=0'!D188</f>
        <v>12.2325</v>
      </c>
    </row>
    <row r="3" ht="22.5" customHeight="1">
      <c r="A3" s="53">
        <v>1.0</v>
      </c>
      <c r="B3" s="57">
        <f>'theta=1'!B191</f>
        <v>232.1711444</v>
      </c>
      <c r="C3" s="61">
        <f>'theta=1'!C191</f>
        <v>234.2421389</v>
      </c>
      <c r="D3" s="63">
        <f>'theta=1'!D191</f>
        <v>232.2997</v>
      </c>
      <c r="G3" s="53">
        <v>1.0</v>
      </c>
      <c r="H3" s="57">
        <f>'theta=1'!B188</f>
        <v>4.486</v>
      </c>
      <c r="I3" s="61">
        <f>'theta=1'!C188</f>
        <v>4.9865</v>
      </c>
      <c r="J3" s="63">
        <f>'theta=1'!D188</f>
        <v>4.55</v>
      </c>
    </row>
    <row r="4" ht="22.5" customHeight="1">
      <c r="A4" s="32">
        <v>3.0</v>
      </c>
      <c r="B4" s="65">
        <f>'theta=3'!B191</f>
        <v>124.4170167</v>
      </c>
      <c r="C4" s="66">
        <f>'theta=3'!C191</f>
        <v>105.2808167</v>
      </c>
      <c r="D4" s="68">
        <f>'theta=3'!D191</f>
        <v>124.4968056</v>
      </c>
      <c r="G4" s="32">
        <v>3.0</v>
      </c>
      <c r="H4" s="65">
        <f>'theta=3'!B188</f>
        <v>1.953</v>
      </c>
      <c r="I4" s="66">
        <f>'theta=3'!C188</f>
        <v>2.047</v>
      </c>
      <c r="J4" s="68">
        <f>'theta=3'!D188</f>
        <v>2.1755</v>
      </c>
    </row>
    <row r="5" ht="22.5" customHeight="1">
      <c r="A5" s="53">
        <v>6.0</v>
      </c>
      <c r="B5" s="65">
        <f>'theta=6'!B191</f>
        <v>44.96343889</v>
      </c>
      <c r="C5" s="74">
        <f>'theta=6'!C191</f>
        <v>46.13942778</v>
      </c>
      <c r="D5" s="68">
        <f>'theta=6'!D191</f>
        <v>44.30017778</v>
      </c>
      <c r="G5" s="53">
        <v>6.0</v>
      </c>
      <c r="H5" s="65">
        <f>'theta=6'!B188</f>
        <v>1.357</v>
      </c>
      <c r="I5" s="74">
        <f>'theta=6'!C188</f>
        <v>1.1115</v>
      </c>
      <c r="J5" s="68">
        <f>'theta=6'!D188</f>
        <v>1.7545</v>
      </c>
    </row>
    <row r="6" ht="22.5" customHeight="1">
      <c r="A6" s="32">
        <v>10.0</v>
      </c>
      <c r="B6" s="65">
        <f>'theta=10'!B191</f>
        <v>22.04156111</v>
      </c>
      <c r="C6" s="74">
        <f>'theta=10'!C191</f>
        <v>21.74977778</v>
      </c>
      <c r="D6" s="68">
        <f>'theta=10'!D191</f>
        <v>21.92845</v>
      </c>
      <c r="G6" s="32">
        <v>10.0</v>
      </c>
      <c r="H6" s="65">
        <f>'theta=10'!B188</f>
        <v>1.333</v>
      </c>
      <c r="I6" s="74">
        <f>'theta=10'!C188</f>
        <v>0.9265</v>
      </c>
      <c r="J6" s="68">
        <f>'theta=10'!D188</f>
        <v>1.5445</v>
      </c>
    </row>
    <row r="7" ht="22.5" customHeight="1">
      <c r="A7" s="53">
        <v>15.0</v>
      </c>
      <c r="B7" s="75">
        <f>'theta=15'!B191</f>
        <v>13.51236111</v>
      </c>
      <c r="C7" s="65">
        <f>'theta=15'!C191</f>
        <v>12.85039444</v>
      </c>
      <c r="D7" s="76">
        <f>'theta=15'!D191</f>
        <v>13.49329444</v>
      </c>
      <c r="G7" s="53">
        <v>15.0</v>
      </c>
      <c r="H7" s="75">
        <f>'theta=15'!B188</f>
        <v>1.302</v>
      </c>
      <c r="I7" s="77">
        <f>'theta=15'!C188</f>
        <v>0.879</v>
      </c>
      <c r="J7" s="76">
        <f>'theta=15'!D188</f>
        <v>1.609</v>
      </c>
    </row>
    <row r="8" ht="22.5" customHeight="1">
      <c r="A8" s="32">
        <v>20.0</v>
      </c>
      <c r="B8" s="75">
        <f>'theta=20'!B191</f>
        <v>10.5309</v>
      </c>
      <c r="C8" s="65">
        <f>'theta=20'!C191</f>
        <v>9.779544444</v>
      </c>
      <c r="D8" s="76">
        <f>'theta=20'!D191</f>
        <v>10.65118889</v>
      </c>
      <c r="G8" s="32">
        <v>20.0</v>
      </c>
      <c r="H8" s="75">
        <f>'theta=20'!B188</f>
        <v>1.3725</v>
      </c>
      <c r="I8" s="65">
        <f>'theta=20'!C188</f>
        <v>0.9205</v>
      </c>
      <c r="J8" s="76">
        <f>'theta=20'!D188</f>
        <v>1.745</v>
      </c>
    </row>
    <row r="9" ht="22.5" customHeight="1">
      <c r="A9" s="78">
        <v>25.0</v>
      </c>
      <c r="B9" s="79">
        <f>'theta=25'!B191</f>
        <v>9.600844444</v>
      </c>
      <c r="C9" s="79">
        <f>'theta=25'!C191</f>
        <v>8.731983333</v>
      </c>
      <c r="D9" s="79">
        <f>'theta=25'!D191</f>
        <v>9.80945</v>
      </c>
      <c r="G9" s="80">
        <v>25.0</v>
      </c>
      <c r="H9" s="81">
        <f>'theta=25'!B188</f>
        <v>1.4945</v>
      </c>
      <c r="I9" s="82">
        <f>'theta=25'!C188</f>
        <v>0.9345</v>
      </c>
      <c r="J9" s="83">
        <f>'theta=25'!D188</f>
        <v>1.8225</v>
      </c>
    </row>
    <row r="10" ht="22.5" customHeight="1">
      <c r="A10" s="84">
        <v>30.0</v>
      </c>
      <c r="B10" s="86">
        <f>'theta=30'!B191</f>
        <v>9.212144444</v>
      </c>
      <c r="C10" s="88">
        <f>'theta=30'!C191</f>
        <v>8.094561111</v>
      </c>
      <c r="D10" s="86">
        <f>'theta=30'!D191</f>
        <v>9.371727778</v>
      </c>
      <c r="G10" s="91">
        <v>30.0</v>
      </c>
      <c r="H10" s="86">
        <f>'theta=30'!B188</f>
        <v>1.538</v>
      </c>
      <c r="I10" s="94">
        <f>'theta=30'!C188</f>
        <v>0.9655</v>
      </c>
      <c r="J10" s="95">
        <f>'theta=30'!D188</f>
        <v>1.866</v>
      </c>
    </row>
    <row r="11" ht="22.5" customHeight="1">
      <c r="A11" s="80">
        <v>35.0</v>
      </c>
      <c r="B11" s="81">
        <f>'theta=35'!B191</f>
        <v>9.20195</v>
      </c>
      <c r="C11" s="81">
        <f>'theta=35'!C191</f>
        <v>8.23875</v>
      </c>
      <c r="D11" s="81">
        <f>'theta=35'!D191</f>
        <v>9.567122222</v>
      </c>
      <c r="G11" s="84">
        <v>35.0</v>
      </c>
      <c r="H11" s="86">
        <f>'theta=35'!B188</f>
        <v>1.579</v>
      </c>
      <c r="I11" s="94">
        <f>'theta=35'!C188</f>
        <v>0.992</v>
      </c>
      <c r="J11" s="95">
        <f>'theta=35'!D188</f>
        <v>1.825</v>
      </c>
    </row>
    <row r="12" ht="22.5" customHeight="1">
      <c r="A12" s="91" t="s">
        <v>88</v>
      </c>
      <c r="B12" s="86">
        <f>'theta=inf'!B191</f>
        <v>325.9793111</v>
      </c>
      <c r="C12" s="86">
        <f>'theta=inf'!C191</f>
        <v>210.1169167</v>
      </c>
      <c r="D12" s="86">
        <f>'theta=inf'!D191</f>
        <v>352.7291056</v>
      </c>
      <c r="G12" s="84" t="s">
        <v>88</v>
      </c>
      <c r="H12" s="86">
        <f>'theta=inf'!B188</f>
        <v>78.1335</v>
      </c>
      <c r="I12" s="94">
        <f>'theta=inf'!C188</f>
        <v>48.392</v>
      </c>
      <c r="J12" s="95">
        <f>'theta=inf'!D188</f>
        <v>79.3555</v>
      </c>
    </row>
    <row r="13" ht="22.5" customHeight="1">
      <c r="A13" s="96"/>
      <c r="B13" s="86" t="str">
        <f>'theta=35'!B193</f>
        <v/>
      </c>
      <c r="C13" s="94" t="str">
        <f>'theta=35'!C193</f>
        <v/>
      </c>
      <c r="D13" s="95" t="str">
        <f>'theta=35'!D193</f>
        <v/>
      </c>
    </row>
    <row r="15" ht="22.5" customHeight="1">
      <c r="A15" s="23" t="s">
        <v>20</v>
      </c>
      <c r="B15" s="23" t="s">
        <v>28</v>
      </c>
      <c r="C15" s="23" t="s">
        <v>30</v>
      </c>
      <c r="D15" s="23" t="s">
        <v>34</v>
      </c>
      <c r="G15" s="23" t="s">
        <v>20</v>
      </c>
      <c r="H15" s="23" t="s">
        <v>28</v>
      </c>
      <c r="I15" s="23" t="s">
        <v>30</v>
      </c>
      <c r="J15" s="23" t="s">
        <v>34</v>
      </c>
    </row>
    <row r="16" ht="22.5" customHeight="1">
      <c r="A16" s="32">
        <v>0.0</v>
      </c>
      <c r="B16" s="41">
        <f>'theta=0'!M200</f>
        <v>80772964.17</v>
      </c>
      <c r="C16" s="42">
        <f>'theta=0'!N200</f>
        <v>90587270.66</v>
      </c>
      <c r="D16" s="46">
        <f>'theta=0'!O200</f>
        <v>80772964.17</v>
      </c>
      <c r="G16" s="32">
        <v>0.0</v>
      </c>
      <c r="H16" s="41">
        <f>B16/min(Avg._Nondom._Labels[[def]:[maskTS]])</f>
        <v>15.74646237</v>
      </c>
      <c r="I16" s="41">
        <f>C16/min(Avg._Nondom._Labels[[def]:[maskTS]])</f>
        <v>17.65973385</v>
      </c>
      <c r="J16" s="41">
        <f>D16/min(Avg._Nondom._Labels[[def]:[maskTS]])</f>
        <v>15.74646237</v>
      </c>
    </row>
    <row r="17" ht="22.5" customHeight="1">
      <c r="A17" s="53">
        <v>1.0</v>
      </c>
      <c r="B17" s="57">
        <f>'theta=1'!M200</f>
        <v>27329839.45</v>
      </c>
      <c r="C17" s="61">
        <f>'theta=1'!N200</f>
        <v>29973586.23</v>
      </c>
      <c r="D17" s="63">
        <f>'theta=1'!O200</f>
        <v>27329839.45</v>
      </c>
      <c r="G17" s="53">
        <v>1.0</v>
      </c>
      <c r="H17" s="41">
        <f>B17/min(Avg._Nondom._Labels[[def]:[maskTS]])</f>
        <v>5.327875397</v>
      </c>
      <c r="I17" s="41">
        <f>C17/min(Avg._Nondom._Labels[[def]:[maskTS]])</f>
        <v>5.843266403</v>
      </c>
      <c r="J17" s="41">
        <f>D17/min(Avg._Nondom._Labels[[def]:[maskTS]])</f>
        <v>5.327875397</v>
      </c>
    </row>
    <row r="18" ht="22.5" customHeight="1">
      <c r="A18" s="32">
        <v>3.0</v>
      </c>
      <c r="B18" s="65">
        <f>'theta=3'!M200</f>
        <v>20966919.97</v>
      </c>
      <c r="C18" s="66">
        <f>'theta=3'!N200</f>
        <v>22491897.12</v>
      </c>
      <c r="D18" s="68">
        <f>'theta=3'!O200</f>
        <v>20966919.97</v>
      </c>
      <c r="G18" s="32">
        <v>3.0</v>
      </c>
      <c r="H18" s="41">
        <f>B18/min(Avg._Nondom._Labels[[def]:[maskTS]])</f>
        <v>4.087442126</v>
      </c>
      <c r="I18" s="41">
        <f>C18/min(Avg._Nondom._Labels[[def]:[maskTS]])</f>
        <v>4.384732136</v>
      </c>
      <c r="J18" s="41">
        <f>D18/min(Avg._Nondom._Labels[[def]:[maskTS]])</f>
        <v>4.087442126</v>
      </c>
    </row>
    <row r="19" ht="22.5" customHeight="1">
      <c r="A19" s="53">
        <v>6.0</v>
      </c>
      <c r="B19" s="65">
        <f>'theta=6'!M200</f>
        <v>21616617.99</v>
      </c>
      <c r="C19" s="74">
        <f>'theta=6'!N200</f>
        <v>23115713.08</v>
      </c>
      <c r="D19" s="68">
        <f>'theta=6'!O200</f>
        <v>21616617.99</v>
      </c>
      <c r="G19" s="53">
        <v>6.0</v>
      </c>
      <c r="H19" s="41">
        <f>B19/min(Avg._Nondom._Labels[[def]:[maskTS]])</f>
        <v>4.214098931</v>
      </c>
      <c r="I19" s="41">
        <f>C19/min(Avg._Nondom._Labels[[def]:[maskTS]])</f>
        <v>4.506343304</v>
      </c>
      <c r="J19" s="41">
        <f>D19/min(Avg._Nondom._Labels[[def]:[maskTS]])</f>
        <v>4.214098931</v>
      </c>
      <c r="M19" s="90"/>
    </row>
    <row r="20" ht="22.5" customHeight="1">
      <c r="A20" s="32">
        <v>10.0</v>
      </c>
      <c r="B20" s="65">
        <f>'theta=10'!M200</f>
        <v>13533454.34</v>
      </c>
      <c r="C20" s="74">
        <f>'theta=10'!N200</f>
        <v>14426224.88</v>
      </c>
      <c r="D20" s="68">
        <f>'theta=10'!O200</f>
        <v>13533454.34</v>
      </c>
      <c r="G20" s="32">
        <v>10.0</v>
      </c>
      <c r="H20" s="41">
        <f>B20/min(Avg._Nondom._Labels[[def]:[maskTS]])</f>
        <v>2.638308891</v>
      </c>
      <c r="I20" s="41">
        <f>C20/min(Avg._Nondom._Labels[[def]:[maskTS]])</f>
        <v>2.812351999</v>
      </c>
      <c r="J20" s="41">
        <f>D20/min(Avg._Nondom._Labels[[def]:[maskTS]])</f>
        <v>2.638308891</v>
      </c>
    </row>
    <row r="21" ht="22.5" customHeight="1">
      <c r="A21" s="53">
        <v>15.0</v>
      </c>
      <c r="B21" s="75">
        <f>'theta=15'!M200</f>
        <v>9730275.683</v>
      </c>
      <c r="C21" s="65">
        <f>'theta=15'!N200</f>
        <v>10327781.01</v>
      </c>
      <c r="D21" s="76">
        <f>'theta=15'!O200</f>
        <v>9730275.683</v>
      </c>
      <c r="G21" s="53">
        <v>15.0</v>
      </c>
      <c r="H21" s="41">
        <f>B21/min(Avg._Nondom._Labels[[def]:[maskTS]])</f>
        <v>1.8968899</v>
      </c>
      <c r="I21" s="41">
        <f>C21/min(Avg._Nondom._Labels[[def]:[maskTS]])</f>
        <v>2.013371885</v>
      </c>
      <c r="J21" s="41">
        <f>D21/min(Avg._Nondom._Labels[[def]:[maskTS]])</f>
        <v>1.8968899</v>
      </c>
    </row>
    <row r="22" ht="22.5" customHeight="1">
      <c r="A22" s="32">
        <v>20.0</v>
      </c>
      <c r="B22" s="75">
        <f>'theta=20'!M200</f>
        <v>7913080.089</v>
      </c>
      <c r="C22" s="65">
        <f>'theta=20'!N200</f>
        <v>8388336.717</v>
      </c>
      <c r="D22" s="76">
        <f>'theta=20'!O200</f>
        <v>7913080.089</v>
      </c>
      <c r="G22" s="32">
        <v>20.0</v>
      </c>
      <c r="H22" s="41">
        <f>B22/min(Avg._Nondom._Labels[[def]:[maskTS]])</f>
        <v>1.542632726</v>
      </c>
      <c r="I22" s="41">
        <f>C22/min(Avg._Nondom._Labels[[def]:[maskTS]])</f>
        <v>1.63528267</v>
      </c>
      <c r="J22" s="41">
        <f>D22/min(Avg._Nondom._Labels[[def]:[maskTS]])</f>
        <v>1.542632726</v>
      </c>
    </row>
    <row r="23" ht="22.5" customHeight="1">
      <c r="A23" s="80">
        <v>25.0</v>
      </c>
      <c r="B23" s="81">
        <f>'theta=25'!M200</f>
        <v>7129186.572</v>
      </c>
      <c r="C23" s="82">
        <f>'theta=25'!N200</f>
        <v>7559166.467</v>
      </c>
      <c r="D23" s="83">
        <f>'theta=25'!O200</f>
        <v>7129186.572</v>
      </c>
      <c r="G23" s="80">
        <v>25.0</v>
      </c>
      <c r="H23" s="41">
        <f>B23/min(Avg._Nondom._Labels[[def]:[maskTS]])</f>
        <v>1.389814888</v>
      </c>
      <c r="I23" s="41">
        <f>C23/min(Avg._Nondom._Labels[[def]:[maskTS]])</f>
        <v>1.47363826</v>
      </c>
      <c r="J23" s="41">
        <f>D23/min(Avg._Nondom._Labels[[def]:[maskTS]])</f>
        <v>1.389814888</v>
      </c>
    </row>
    <row r="24" ht="22.5" customHeight="1">
      <c r="A24" s="84">
        <v>30.0</v>
      </c>
      <c r="B24" s="81">
        <f>'theta=30'!M200</f>
        <v>6498350.072</v>
      </c>
      <c r="C24" s="82">
        <f>'theta=30'!N200</f>
        <v>6910647.456</v>
      </c>
      <c r="D24" s="83">
        <f>'theta=30'!O200</f>
        <v>6498350.072</v>
      </c>
      <c r="G24" s="84">
        <v>30.0</v>
      </c>
      <c r="H24" s="97">
        <f>B24/min(Avg._Nondom._Labels[[def]:[maskTS]])</f>
        <v>1.266835085</v>
      </c>
      <c r="I24" s="97">
        <f>C24/min(Avg._Nondom._Labels[[def]:[maskTS]])</f>
        <v>1.347211301</v>
      </c>
      <c r="J24" s="97">
        <f>D24/min(Avg._Nondom._Labels[[def]:[maskTS]])</f>
        <v>1.266835085</v>
      </c>
    </row>
    <row r="25" ht="22.5" customHeight="1">
      <c r="A25" s="80">
        <v>35.0</v>
      </c>
      <c r="B25" s="98">
        <f>'theta=35'!M200</f>
        <v>5942521.083</v>
      </c>
      <c r="C25" s="99">
        <f>'theta=35'!N200</f>
        <v>6358501.2</v>
      </c>
      <c r="D25" s="100">
        <f>'theta=35'!O200</f>
        <v>5942521.083</v>
      </c>
      <c r="G25" s="84">
        <v>35.0</v>
      </c>
      <c r="H25" s="97">
        <f>B25/min(Avg._Nondom._Labels[[def]:[maskTS]])</f>
        <v>1.158477785</v>
      </c>
      <c r="I25" s="97">
        <f>C25/min(Avg._Nondom._Labels[[def]:[maskTS]])</f>
        <v>1.23957194</v>
      </c>
      <c r="J25" s="97">
        <f>D25/min(Avg._Nondom._Labels[[def]:[maskTS]])</f>
        <v>1.158477785</v>
      </c>
    </row>
    <row r="26" ht="22.5" customHeight="1">
      <c r="A26" s="84" t="s">
        <v>88</v>
      </c>
      <c r="B26" s="101">
        <f>'theta=inf'!M200</f>
        <v>5129594.333</v>
      </c>
      <c r="C26" s="101">
        <f>'theta=inf'!N200</f>
        <v>5427682.411</v>
      </c>
      <c r="D26" s="102">
        <f>'theta=inf'!O200</f>
        <v>5129594.333</v>
      </c>
      <c r="G26" s="84" t="s">
        <v>88</v>
      </c>
      <c r="H26" s="97">
        <f>B26/min(Avg._Nondom._Labels[[def]:[maskTS]])</f>
        <v>1</v>
      </c>
      <c r="I26" s="97">
        <f>C26/min(Avg._Nondom._Labels[[def]:[maskTS]])</f>
        <v>1.058111433</v>
      </c>
      <c r="J26" s="103">
        <f>D26/min(Avg._Nondom._Labels[[def]:[maskTS]])</f>
        <v>1</v>
      </c>
    </row>
  </sheetData>
  <conditionalFormatting sqref="B2:D1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14:D26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2:J12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14:J26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custom" allowBlank="1" showDropDown="1" sqref="G2:J12 A2:D13 G16:J26 A16:D26">
      <formula1>AND(ISNUMBER(A2),(NOT(OR(NOT(ISERROR(DATEVALUE(A2))), AND(ISNUMBER(A2), LEFT(CELL("format", A2))="D")))))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29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0.085</v>
      </c>
      <c r="D3" s="47">
        <v>2783.0</v>
      </c>
      <c r="E3" s="48">
        <v>0.001</v>
      </c>
      <c r="F3" s="47">
        <v>2804.0</v>
      </c>
      <c r="G3" s="48">
        <v>0.002</v>
      </c>
      <c r="H3" s="48">
        <v>0.02</v>
      </c>
      <c r="I3" s="48">
        <v>0.055</v>
      </c>
      <c r="J3" s="47">
        <v>327017.0</v>
      </c>
      <c r="K3" s="47">
        <v>2.0</v>
      </c>
      <c r="L3" s="47">
        <v>36306.0</v>
      </c>
      <c r="M3" s="47">
        <v>133407.0</v>
      </c>
      <c r="N3" s="55">
        <f t="shared" ref="N3:N115" si="1">J3-(L3+M3)</f>
        <v>157304</v>
      </c>
      <c r="O3" s="59">
        <v>2804.0</v>
      </c>
      <c r="P3" s="60">
        <v>0.118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0.108</v>
      </c>
      <c r="W3" s="59">
        <v>554002.0</v>
      </c>
      <c r="X3" s="59">
        <v>2.0</v>
      </c>
      <c r="Y3" s="59">
        <v>48049.0</v>
      </c>
      <c r="Z3" s="59">
        <v>242916.0</v>
      </c>
      <c r="AA3" s="55">
        <f t="shared" ref="AA3:AA115" si="2">W3-(Y3+Z3)</f>
        <v>263037</v>
      </c>
      <c r="AB3" s="59">
        <v>2804.0</v>
      </c>
      <c r="AC3" s="60">
        <v>0.09</v>
      </c>
      <c r="AD3" s="59">
        <v>0.0</v>
      </c>
      <c r="AE3" s="60">
        <v>0.0</v>
      </c>
      <c r="AF3" s="59">
        <v>2804.0</v>
      </c>
      <c r="AG3" s="60">
        <v>0.002</v>
      </c>
      <c r="AH3" s="60">
        <v>0.027</v>
      </c>
      <c r="AI3" s="60">
        <v>0.055</v>
      </c>
      <c r="AJ3" s="59">
        <v>327017.0</v>
      </c>
      <c r="AK3" s="59">
        <v>2.0</v>
      </c>
      <c r="AL3" s="59">
        <v>36306.0</v>
      </c>
      <c r="AM3" s="59">
        <v>133407.0</v>
      </c>
      <c r="AN3" s="55">
        <f t="shared" ref="AN3:AN115" si="3">AJ3-(AL3+AM3)</f>
        <v>157304</v>
      </c>
    </row>
    <row r="4">
      <c r="A4" s="45" t="s">
        <v>53</v>
      </c>
      <c r="B4" s="47">
        <v>2672.0</v>
      </c>
      <c r="C4" s="48">
        <v>0.565</v>
      </c>
      <c r="D4" s="47">
        <v>2641.0</v>
      </c>
      <c r="E4" s="48">
        <v>0.001</v>
      </c>
      <c r="F4" s="47">
        <v>2672.0</v>
      </c>
      <c r="G4" s="48">
        <v>0.002</v>
      </c>
      <c r="H4" s="48">
        <v>0.036</v>
      </c>
      <c r="I4" s="48">
        <v>0.519</v>
      </c>
      <c r="J4" s="47">
        <v>1785091.0</v>
      </c>
      <c r="K4" s="47">
        <v>2.0</v>
      </c>
      <c r="L4" s="47">
        <v>212694.0</v>
      </c>
      <c r="M4" s="47">
        <v>724178.0</v>
      </c>
      <c r="N4" s="55">
        <f t="shared" si="1"/>
        <v>848219</v>
      </c>
      <c r="O4" s="59">
        <v>2672.0</v>
      </c>
      <c r="P4" s="60">
        <v>0.712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0.703</v>
      </c>
      <c r="W4" s="59">
        <v>2219857.0</v>
      </c>
      <c r="X4" s="59">
        <v>2.0</v>
      </c>
      <c r="Y4" s="59">
        <v>215082.0</v>
      </c>
      <c r="Z4" s="59">
        <v>951247.0</v>
      </c>
      <c r="AA4" s="55">
        <f t="shared" si="2"/>
        <v>1053528</v>
      </c>
      <c r="AB4" s="59">
        <v>2672.0</v>
      </c>
      <c r="AC4" s="60">
        <v>0.563</v>
      </c>
      <c r="AD4" s="59">
        <v>0.0</v>
      </c>
      <c r="AE4" s="60">
        <v>0.0</v>
      </c>
      <c r="AF4" s="59">
        <v>2672.0</v>
      </c>
      <c r="AG4" s="60">
        <v>0.002</v>
      </c>
      <c r="AH4" s="60">
        <v>0.036</v>
      </c>
      <c r="AI4" s="60">
        <v>0.519</v>
      </c>
      <c r="AJ4" s="59">
        <v>1785091.0</v>
      </c>
      <c r="AK4" s="59">
        <v>2.0</v>
      </c>
      <c r="AL4" s="59">
        <v>212694.0</v>
      </c>
      <c r="AM4" s="59">
        <v>724178.0</v>
      </c>
      <c r="AN4" s="55">
        <f t="shared" si="3"/>
        <v>848219</v>
      </c>
    </row>
    <row r="5">
      <c r="A5" s="45" t="s">
        <v>54</v>
      </c>
      <c r="B5" s="47">
        <v>2767.0</v>
      </c>
      <c r="C5" s="48">
        <v>0.103</v>
      </c>
      <c r="D5" s="47">
        <v>2759.0</v>
      </c>
      <c r="E5" s="48">
        <v>0.001</v>
      </c>
      <c r="F5" s="47">
        <v>2767.0</v>
      </c>
      <c r="G5" s="48">
        <v>0.002</v>
      </c>
      <c r="H5" s="48">
        <v>0.018</v>
      </c>
      <c r="I5" s="48">
        <v>0.076</v>
      </c>
      <c r="J5" s="47">
        <v>402325.0</v>
      </c>
      <c r="K5" s="47">
        <v>2.0</v>
      </c>
      <c r="L5" s="47">
        <v>43522.0</v>
      </c>
      <c r="M5" s="47">
        <v>168983.0</v>
      </c>
      <c r="N5" s="55">
        <f t="shared" si="1"/>
        <v>189820</v>
      </c>
      <c r="O5" s="59">
        <v>2767.0</v>
      </c>
      <c r="P5" s="60">
        <v>0.122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0.113</v>
      </c>
      <c r="W5" s="59">
        <v>545186.0</v>
      </c>
      <c r="X5" s="59">
        <v>2.0</v>
      </c>
      <c r="Y5" s="59">
        <v>49218.0</v>
      </c>
      <c r="Z5" s="59">
        <v>239705.0</v>
      </c>
      <c r="AA5" s="55">
        <f t="shared" si="2"/>
        <v>256263</v>
      </c>
      <c r="AB5" s="59">
        <v>2767.0</v>
      </c>
      <c r="AC5" s="60">
        <v>0.106</v>
      </c>
      <c r="AD5" s="59">
        <v>0.0</v>
      </c>
      <c r="AE5" s="60">
        <v>0.0</v>
      </c>
      <c r="AF5" s="59">
        <v>2767.0</v>
      </c>
      <c r="AG5" s="60">
        <v>0.002</v>
      </c>
      <c r="AH5" s="60">
        <v>0.023</v>
      </c>
      <c r="AI5" s="60">
        <v>0.076</v>
      </c>
      <c r="AJ5" s="59">
        <v>402325.0</v>
      </c>
      <c r="AK5" s="59">
        <v>2.0</v>
      </c>
      <c r="AL5" s="59">
        <v>43522.0</v>
      </c>
      <c r="AM5" s="59">
        <v>168983.0</v>
      </c>
      <c r="AN5" s="55">
        <f t="shared" si="3"/>
        <v>189820</v>
      </c>
    </row>
    <row r="6">
      <c r="A6" s="45" t="s">
        <v>56</v>
      </c>
      <c r="B6" s="47">
        <v>2633.0</v>
      </c>
      <c r="C6" s="48">
        <v>0.909</v>
      </c>
      <c r="D6" s="47">
        <v>2598.0</v>
      </c>
      <c r="E6" s="48">
        <v>0.001</v>
      </c>
      <c r="F6" s="47">
        <v>2633.0</v>
      </c>
      <c r="G6" s="48">
        <v>0.002</v>
      </c>
      <c r="H6" s="48">
        <v>0.039</v>
      </c>
      <c r="I6" s="48">
        <v>0.861</v>
      </c>
      <c r="J6" s="47">
        <v>2433476.0</v>
      </c>
      <c r="K6" s="47">
        <v>2.0</v>
      </c>
      <c r="L6" s="47">
        <v>249658.0</v>
      </c>
      <c r="M6" s="47">
        <v>1025564.0</v>
      </c>
      <c r="N6" s="55">
        <f t="shared" si="1"/>
        <v>1158254</v>
      </c>
      <c r="O6" s="59">
        <v>2633.0</v>
      </c>
      <c r="P6" s="60">
        <v>1.244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1.236</v>
      </c>
      <c r="W6" s="59">
        <v>3032405.0</v>
      </c>
      <c r="X6" s="59">
        <v>2.0</v>
      </c>
      <c r="Y6" s="59">
        <v>258090.0</v>
      </c>
      <c r="Z6" s="59">
        <v>1336451.0</v>
      </c>
      <c r="AA6" s="55">
        <f t="shared" si="2"/>
        <v>1437864</v>
      </c>
      <c r="AB6" s="59">
        <v>2633.0</v>
      </c>
      <c r="AC6" s="60">
        <v>0.909</v>
      </c>
      <c r="AD6" s="59">
        <v>0.0</v>
      </c>
      <c r="AE6" s="60">
        <v>0.0</v>
      </c>
      <c r="AF6" s="59">
        <v>2633.0</v>
      </c>
      <c r="AG6" s="60">
        <v>0.002</v>
      </c>
      <c r="AH6" s="60">
        <v>0.039</v>
      </c>
      <c r="AI6" s="60">
        <v>0.862</v>
      </c>
      <c r="AJ6" s="59">
        <v>2433476.0</v>
      </c>
      <c r="AK6" s="59">
        <v>2.0</v>
      </c>
      <c r="AL6" s="59">
        <v>249658.0</v>
      </c>
      <c r="AM6" s="59">
        <v>1025564.0</v>
      </c>
      <c r="AN6" s="55">
        <f t="shared" si="3"/>
        <v>1158254</v>
      </c>
    </row>
    <row r="7">
      <c r="A7" s="45" t="s">
        <v>58</v>
      </c>
      <c r="B7" s="47">
        <v>2778.0</v>
      </c>
      <c r="C7" s="48">
        <v>0.102</v>
      </c>
      <c r="D7" s="47">
        <v>2722.0</v>
      </c>
      <c r="E7" s="48">
        <v>0.001</v>
      </c>
      <c r="F7" s="47">
        <v>2778.0</v>
      </c>
      <c r="G7" s="48">
        <v>0.002</v>
      </c>
      <c r="H7" s="48">
        <v>0.025</v>
      </c>
      <c r="I7" s="48">
        <v>0.069</v>
      </c>
      <c r="J7" s="47">
        <v>371323.0</v>
      </c>
      <c r="K7" s="47">
        <v>3.0</v>
      </c>
      <c r="L7" s="47">
        <v>48870.0</v>
      </c>
      <c r="M7" s="47">
        <v>149245.0</v>
      </c>
      <c r="N7" s="55">
        <f t="shared" si="1"/>
        <v>173208</v>
      </c>
      <c r="O7" s="59">
        <v>2778.0</v>
      </c>
      <c r="P7" s="60">
        <v>0.284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0.275</v>
      </c>
      <c r="W7" s="59">
        <v>978119.0</v>
      </c>
      <c r="X7" s="59">
        <v>3.0</v>
      </c>
      <c r="Y7" s="59">
        <v>79472.0</v>
      </c>
      <c r="Z7" s="59">
        <v>444542.0</v>
      </c>
      <c r="AA7" s="55">
        <f t="shared" si="2"/>
        <v>454105</v>
      </c>
      <c r="AB7" s="59">
        <v>2778.0</v>
      </c>
      <c r="AC7" s="60">
        <v>0.105</v>
      </c>
      <c r="AD7" s="59">
        <v>0.0</v>
      </c>
      <c r="AE7" s="60">
        <v>0.0</v>
      </c>
      <c r="AF7" s="59">
        <v>2778.0</v>
      </c>
      <c r="AG7" s="60">
        <v>0.002</v>
      </c>
      <c r="AH7" s="60">
        <v>0.028</v>
      </c>
      <c r="AI7" s="60">
        <v>0.069</v>
      </c>
      <c r="AJ7" s="59">
        <v>371323.0</v>
      </c>
      <c r="AK7" s="59">
        <v>3.0</v>
      </c>
      <c r="AL7" s="59">
        <v>48870.0</v>
      </c>
      <c r="AM7" s="59">
        <v>149245.0</v>
      </c>
      <c r="AN7" s="55">
        <f t="shared" si="3"/>
        <v>173208</v>
      </c>
    </row>
    <row r="8">
      <c r="A8" s="45" t="s">
        <v>61</v>
      </c>
      <c r="B8" s="47">
        <v>2638.0</v>
      </c>
      <c r="C8" s="48">
        <v>1.14</v>
      </c>
      <c r="D8" s="47">
        <v>2631.0</v>
      </c>
      <c r="E8" s="48">
        <v>0.001</v>
      </c>
      <c r="F8" s="47">
        <v>2638.0</v>
      </c>
      <c r="G8" s="48">
        <v>0.002</v>
      </c>
      <c r="H8" s="48">
        <v>0.044</v>
      </c>
      <c r="I8" s="48">
        <v>1.085</v>
      </c>
      <c r="J8" s="47">
        <v>2996151.0</v>
      </c>
      <c r="K8" s="47">
        <v>2.0</v>
      </c>
      <c r="L8" s="47">
        <v>296297.0</v>
      </c>
      <c r="M8" s="47">
        <v>1263555.0</v>
      </c>
      <c r="N8" s="55">
        <f t="shared" si="1"/>
        <v>1436299</v>
      </c>
      <c r="O8" s="59">
        <v>2638.0</v>
      </c>
      <c r="P8" s="60">
        <v>1.16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1.15</v>
      </c>
      <c r="W8" s="59">
        <v>3142305.0</v>
      </c>
      <c r="X8" s="59">
        <v>2.0</v>
      </c>
      <c r="Y8" s="59">
        <v>297803.0</v>
      </c>
      <c r="Z8" s="59">
        <v>1340051.0</v>
      </c>
      <c r="AA8" s="55">
        <f t="shared" si="2"/>
        <v>1504451</v>
      </c>
      <c r="AB8" s="59">
        <v>2638.0</v>
      </c>
      <c r="AC8" s="60">
        <v>1.14</v>
      </c>
      <c r="AD8" s="59">
        <v>0.0</v>
      </c>
      <c r="AE8" s="60">
        <v>0.0</v>
      </c>
      <c r="AF8" s="59">
        <v>2638.0</v>
      </c>
      <c r="AG8" s="60">
        <v>0.002</v>
      </c>
      <c r="AH8" s="60">
        <v>0.045</v>
      </c>
      <c r="AI8" s="60">
        <v>1.087</v>
      </c>
      <c r="AJ8" s="59">
        <v>2996151.0</v>
      </c>
      <c r="AK8" s="59">
        <v>2.0</v>
      </c>
      <c r="AL8" s="59">
        <v>296297.0</v>
      </c>
      <c r="AM8" s="59">
        <v>1263555.0</v>
      </c>
      <c r="AN8" s="55">
        <f t="shared" si="3"/>
        <v>1436299</v>
      </c>
    </row>
    <row r="9">
      <c r="A9" s="45" t="s">
        <v>63</v>
      </c>
      <c r="B9" s="47">
        <v>2428.0</v>
      </c>
      <c r="C9" s="48">
        <v>0.091</v>
      </c>
      <c r="D9" s="47">
        <v>2427.0</v>
      </c>
      <c r="E9" s="48">
        <v>0.001</v>
      </c>
      <c r="F9" s="47">
        <v>2428.0</v>
      </c>
      <c r="G9" s="48">
        <v>0.002</v>
      </c>
      <c r="H9" s="48">
        <v>0.016</v>
      </c>
      <c r="I9" s="48">
        <v>0.066</v>
      </c>
      <c r="J9" s="47">
        <v>368999.0</v>
      </c>
      <c r="K9" s="47">
        <v>2.0</v>
      </c>
      <c r="L9" s="47">
        <v>38255.0</v>
      </c>
      <c r="M9" s="47">
        <v>160054.0</v>
      </c>
      <c r="N9" s="55">
        <f t="shared" si="1"/>
        <v>170690</v>
      </c>
      <c r="O9" s="59">
        <v>2428.0</v>
      </c>
      <c r="P9" s="60">
        <v>0.078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0.069</v>
      </c>
      <c r="W9" s="59">
        <v>385814.0</v>
      </c>
      <c r="X9" s="59">
        <v>2.0</v>
      </c>
      <c r="Y9" s="59">
        <v>38885.0</v>
      </c>
      <c r="Z9" s="59">
        <v>168363.0</v>
      </c>
      <c r="AA9" s="55">
        <f t="shared" si="2"/>
        <v>178566</v>
      </c>
      <c r="AB9" s="59">
        <v>2428.0</v>
      </c>
      <c r="AC9" s="60">
        <v>0.096</v>
      </c>
      <c r="AD9" s="59">
        <v>0.0</v>
      </c>
      <c r="AE9" s="60">
        <v>0.0</v>
      </c>
      <c r="AF9" s="59">
        <v>2428.0</v>
      </c>
      <c r="AG9" s="60">
        <v>0.002</v>
      </c>
      <c r="AH9" s="60">
        <v>0.023</v>
      </c>
      <c r="AI9" s="60">
        <v>0.066</v>
      </c>
      <c r="AJ9" s="59">
        <v>368999.0</v>
      </c>
      <c r="AK9" s="59">
        <v>2.0</v>
      </c>
      <c r="AL9" s="59">
        <v>38255.0</v>
      </c>
      <c r="AM9" s="59">
        <v>160054.0</v>
      </c>
      <c r="AN9" s="55">
        <f t="shared" si="3"/>
        <v>170690</v>
      </c>
    </row>
    <row r="10">
      <c r="A10" s="45" t="s">
        <v>65</v>
      </c>
      <c r="B10" s="47">
        <v>2287.0</v>
      </c>
      <c r="C10" s="48">
        <v>0.816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0.037</v>
      </c>
      <c r="I10" s="48">
        <v>0.77</v>
      </c>
      <c r="J10" s="47">
        <v>2378287.0</v>
      </c>
      <c r="K10" s="47">
        <v>2.0</v>
      </c>
      <c r="L10" s="47">
        <v>201900.0</v>
      </c>
      <c r="M10" s="47">
        <v>1036366.0</v>
      </c>
      <c r="N10" s="55">
        <f t="shared" si="1"/>
        <v>1140021</v>
      </c>
      <c r="O10" s="59">
        <v>2287.0</v>
      </c>
      <c r="P10" s="60">
        <v>0.836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0.828</v>
      </c>
      <c r="W10" s="59">
        <v>2534658.0</v>
      </c>
      <c r="X10" s="59">
        <v>2.0</v>
      </c>
      <c r="Y10" s="59">
        <v>202028.0</v>
      </c>
      <c r="Z10" s="59">
        <v>1120752.0</v>
      </c>
      <c r="AA10" s="55">
        <f t="shared" si="2"/>
        <v>1211878</v>
      </c>
      <c r="AB10" s="59">
        <v>2287.0</v>
      </c>
      <c r="AC10" s="60">
        <v>0.815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0.037</v>
      </c>
      <c r="AI10" s="60">
        <v>0.77</v>
      </c>
      <c r="AJ10" s="59">
        <v>2378287.0</v>
      </c>
      <c r="AK10" s="59">
        <v>2.0</v>
      </c>
      <c r="AL10" s="59">
        <v>201900.0</v>
      </c>
      <c r="AM10" s="59">
        <v>1036366.0</v>
      </c>
      <c r="AN10" s="55">
        <f t="shared" si="3"/>
        <v>1140021</v>
      </c>
    </row>
    <row r="11">
      <c r="A11" s="45" t="s">
        <v>73</v>
      </c>
      <c r="B11" s="47">
        <v>2557.0</v>
      </c>
      <c r="C11" s="48">
        <v>0.098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0.019</v>
      </c>
      <c r="I11" s="48">
        <v>0.07</v>
      </c>
      <c r="J11" s="47">
        <v>369315.0</v>
      </c>
      <c r="K11" s="47">
        <v>2.0</v>
      </c>
      <c r="L11" s="47">
        <v>36205.0</v>
      </c>
      <c r="M11" s="47">
        <v>163055.0</v>
      </c>
      <c r="N11" s="55">
        <f t="shared" si="1"/>
        <v>170055</v>
      </c>
      <c r="O11" s="59">
        <v>2557.0</v>
      </c>
      <c r="P11" s="60">
        <v>0.229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0.221</v>
      </c>
      <c r="W11" s="59">
        <v>879531.0</v>
      </c>
      <c r="X11" s="59">
        <v>2.0</v>
      </c>
      <c r="Y11" s="59">
        <v>58073.0</v>
      </c>
      <c r="Z11" s="59">
        <v>410940.0</v>
      </c>
      <c r="AA11" s="55">
        <f t="shared" si="2"/>
        <v>410518</v>
      </c>
      <c r="AB11" s="59">
        <v>2557.0</v>
      </c>
      <c r="AC11" s="60">
        <v>0.1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0.021</v>
      </c>
      <c r="AI11" s="60">
        <v>0.07</v>
      </c>
      <c r="AJ11" s="59">
        <v>369315.0</v>
      </c>
      <c r="AK11" s="59">
        <v>2.0</v>
      </c>
      <c r="AL11" s="59">
        <v>36205.0</v>
      </c>
      <c r="AM11" s="59">
        <v>163055.0</v>
      </c>
      <c r="AN11" s="55">
        <f t="shared" si="3"/>
        <v>170055</v>
      </c>
    </row>
    <row r="12">
      <c r="A12" s="45" t="s">
        <v>81</v>
      </c>
      <c r="B12" s="47">
        <v>2422.0</v>
      </c>
      <c r="C12" s="48">
        <v>0.837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0.034</v>
      </c>
      <c r="I12" s="48">
        <v>0.792</v>
      </c>
      <c r="J12" s="47">
        <v>2365951.0</v>
      </c>
      <c r="K12" s="47">
        <v>2.0</v>
      </c>
      <c r="L12" s="47">
        <v>226574.0</v>
      </c>
      <c r="M12" s="47">
        <v>1008339.0</v>
      </c>
      <c r="N12" s="55">
        <f t="shared" si="1"/>
        <v>1131038</v>
      </c>
      <c r="O12" s="59">
        <v>2422.0</v>
      </c>
      <c r="P12" s="60">
        <v>1.013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1.004</v>
      </c>
      <c r="W12" s="59">
        <v>2744333.0</v>
      </c>
      <c r="X12" s="59">
        <v>2.0</v>
      </c>
      <c r="Y12" s="59">
        <v>230182.0</v>
      </c>
      <c r="Z12" s="59">
        <v>1209075.0</v>
      </c>
      <c r="AA12" s="55">
        <f t="shared" si="2"/>
        <v>1305076</v>
      </c>
      <c r="AB12" s="59">
        <v>2422.0</v>
      </c>
      <c r="AC12" s="60">
        <v>0.832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0.034</v>
      </c>
      <c r="AI12" s="60">
        <v>0.79</v>
      </c>
      <c r="AJ12" s="59">
        <v>2365951.0</v>
      </c>
      <c r="AK12" s="59">
        <v>2.0</v>
      </c>
      <c r="AL12" s="59">
        <v>226574.0</v>
      </c>
      <c r="AM12" s="59">
        <v>1008339.0</v>
      </c>
      <c r="AN12" s="55">
        <f t="shared" si="3"/>
        <v>1131038</v>
      </c>
    </row>
    <row r="13">
      <c r="A13" s="45" t="s">
        <v>87</v>
      </c>
      <c r="B13" s="47">
        <v>10493.0</v>
      </c>
      <c r="C13" s="48">
        <v>2.435</v>
      </c>
      <c r="D13" s="47">
        <v>10488.0</v>
      </c>
      <c r="E13" s="48">
        <v>0.013</v>
      </c>
      <c r="F13" s="47">
        <v>10493.0</v>
      </c>
      <c r="G13" s="48">
        <v>0.038</v>
      </c>
      <c r="H13" s="48">
        <v>0.196</v>
      </c>
      <c r="I13" s="48">
        <v>2.18</v>
      </c>
      <c r="J13" s="47">
        <v>8130383.0</v>
      </c>
      <c r="K13" s="47">
        <v>2.0</v>
      </c>
      <c r="L13" s="47">
        <v>182555.0</v>
      </c>
      <c r="M13" s="47">
        <v>4009398.0</v>
      </c>
      <c r="N13" s="55">
        <f t="shared" si="1"/>
        <v>3938430</v>
      </c>
      <c r="O13" s="59">
        <v>10493.0</v>
      </c>
      <c r="P13" s="60">
        <v>2.514</v>
      </c>
      <c r="Q13" s="59">
        <v>10488.0</v>
      </c>
      <c r="R13" s="60">
        <v>0.013</v>
      </c>
      <c r="S13" s="59">
        <v>0.0</v>
      </c>
      <c r="T13" s="60">
        <v>0.038</v>
      </c>
      <c r="U13" s="60">
        <v>0.0</v>
      </c>
      <c r="V13" s="60">
        <v>2.458</v>
      </c>
      <c r="W13" s="59">
        <v>9072627.0</v>
      </c>
      <c r="X13" s="59">
        <v>2.0</v>
      </c>
      <c r="Y13" s="59">
        <v>194273.0</v>
      </c>
      <c r="Z13" s="59">
        <v>4478000.0</v>
      </c>
      <c r="AA13" s="55">
        <f t="shared" si="2"/>
        <v>4400354</v>
      </c>
      <c r="AB13" s="59">
        <v>10493.0</v>
      </c>
      <c r="AC13" s="60">
        <v>2.871</v>
      </c>
      <c r="AD13" s="59">
        <v>0.0</v>
      </c>
      <c r="AE13" s="60">
        <v>0.0</v>
      </c>
      <c r="AF13" s="59">
        <v>10493.0</v>
      </c>
      <c r="AG13" s="60">
        <v>0.038</v>
      </c>
      <c r="AH13" s="60">
        <v>0.624</v>
      </c>
      <c r="AI13" s="60">
        <v>2.202</v>
      </c>
      <c r="AJ13" s="59">
        <v>8130383.0</v>
      </c>
      <c r="AK13" s="59">
        <v>2.0</v>
      </c>
      <c r="AL13" s="59">
        <v>182555.0</v>
      </c>
      <c r="AM13" s="59">
        <v>4009398.0</v>
      </c>
      <c r="AN13" s="55">
        <f t="shared" si="3"/>
        <v>3938430</v>
      </c>
    </row>
    <row r="14">
      <c r="A14" s="45" t="s">
        <v>91</v>
      </c>
      <c r="B14" s="47">
        <v>10198.0</v>
      </c>
      <c r="C14" s="48">
        <v>49.399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0.572</v>
      </c>
      <c r="I14" s="48">
        <v>48.768</v>
      </c>
      <c r="J14" s="47">
        <v>7.9571576E7</v>
      </c>
      <c r="K14" s="47">
        <v>2.0</v>
      </c>
      <c r="L14" s="47">
        <v>1761582.0</v>
      </c>
      <c r="M14" s="47">
        <v>3.8615858E7</v>
      </c>
      <c r="N14" s="55">
        <f t="shared" si="1"/>
        <v>39194136</v>
      </c>
      <c r="O14" s="59">
        <v>10198.0</v>
      </c>
      <c r="P14" s="60">
        <v>70.817</v>
      </c>
      <c r="Q14" s="59">
        <v>10149.0</v>
      </c>
      <c r="R14" s="60">
        <v>0.013</v>
      </c>
      <c r="S14" s="59">
        <v>0.0</v>
      </c>
      <c r="T14" s="60">
        <v>0.038</v>
      </c>
      <c r="U14" s="60">
        <v>0.0</v>
      </c>
      <c r="V14" s="60">
        <v>70.761</v>
      </c>
      <c r="W14" s="59">
        <v>1.01498403E8</v>
      </c>
      <c r="X14" s="59">
        <v>2.0</v>
      </c>
      <c r="Y14" s="59">
        <v>1924948.0</v>
      </c>
      <c r="Z14" s="59">
        <v>4.9562518E7</v>
      </c>
      <c r="AA14" s="55">
        <f t="shared" si="2"/>
        <v>50010937</v>
      </c>
      <c r="AB14" s="59">
        <v>10198.0</v>
      </c>
      <c r="AC14" s="60">
        <v>48.917</v>
      </c>
      <c r="AD14" s="59">
        <v>0.0</v>
      </c>
      <c r="AE14" s="60">
        <v>0.0</v>
      </c>
      <c r="AF14" s="59">
        <v>10198.0</v>
      </c>
      <c r="AG14" s="60">
        <v>0.038</v>
      </c>
      <c r="AH14" s="60">
        <v>0.721</v>
      </c>
      <c r="AI14" s="60">
        <v>48.153</v>
      </c>
      <c r="AJ14" s="59">
        <v>7.9571576E7</v>
      </c>
      <c r="AK14" s="59">
        <v>2.0</v>
      </c>
      <c r="AL14" s="59">
        <v>1761582.0</v>
      </c>
      <c r="AM14" s="59">
        <v>3.8615858E7</v>
      </c>
      <c r="AN14" s="55">
        <f t="shared" si="3"/>
        <v>39194136</v>
      </c>
    </row>
    <row r="15">
      <c r="A15" s="45" t="s">
        <v>95</v>
      </c>
      <c r="B15" s="47">
        <v>10862.0</v>
      </c>
      <c r="C15" s="48">
        <v>4.212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0.289</v>
      </c>
      <c r="I15" s="48">
        <v>3.862</v>
      </c>
      <c r="J15" s="47">
        <v>1.3940297E7</v>
      </c>
      <c r="K15" s="47">
        <v>2.0</v>
      </c>
      <c r="L15" s="47">
        <v>263904.0</v>
      </c>
      <c r="M15" s="47">
        <v>6866795.0</v>
      </c>
      <c r="N15" s="55">
        <f t="shared" si="1"/>
        <v>6809598</v>
      </c>
      <c r="O15" s="59">
        <v>10862.0</v>
      </c>
      <c r="P15" s="60">
        <v>6.322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6.262</v>
      </c>
      <c r="W15" s="59">
        <v>2.0579078E7</v>
      </c>
      <c r="X15" s="59">
        <v>2.0</v>
      </c>
      <c r="Y15" s="59">
        <v>321076.0</v>
      </c>
      <c r="Z15" s="59">
        <v>1.0181456E7</v>
      </c>
      <c r="AA15" s="55">
        <f t="shared" si="2"/>
        <v>10076546</v>
      </c>
      <c r="AB15" s="59">
        <v>10862.0</v>
      </c>
      <c r="AC15" s="60">
        <v>4.588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0.677</v>
      </c>
      <c r="AI15" s="60">
        <v>3.866</v>
      </c>
      <c r="AJ15" s="59">
        <v>1.3940297E7</v>
      </c>
      <c r="AK15" s="59">
        <v>2.0</v>
      </c>
      <c r="AL15" s="59">
        <v>263904.0</v>
      </c>
      <c r="AM15" s="59">
        <v>6866795.0</v>
      </c>
      <c r="AN15" s="55">
        <f t="shared" si="3"/>
        <v>6809598</v>
      </c>
    </row>
    <row r="16">
      <c r="A16" s="45" t="s">
        <v>99</v>
      </c>
      <c r="B16" s="47">
        <v>10560.0</v>
      </c>
      <c r="C16" s="48">
        <v>79.606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0.625</v>
      </c>
      <c r="I16" s="48">
        <v>78.917</v>
      </c>
      <c r="J16" s="47">
        <v>1.13242405E8</v>
      </c>
      <c r="K16" s="47">
        <v>2.0</v>
      </c>
      <c r="L16" s="47">
        <v>1876654.0</v>
      </c>
      <c r="M16" s="47">
        <v>5.5443407E7</v>
      </c>
      <c r="N16" s="55">
        <f t="shared" si="1"/>
        <v>55922344</v>
      </c>
      <c r="O16" s="59">
        <v>10560.0</v>
      </c>
      <c r="P16" s="60">
        <v>80.093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80.035</v>
      </c>
      <c r="W16" s="59">
        <v>1.16445744E8</v>
      </c>
      <c r="X16" s="59">
        <v>2.0</v>
      </c>
      <c r="Y16" s="59">
        <v>1883749.0</v>
      </c>
      <c r="Z16" s="59">
        <v>5.7056645E7</v>
      </c>
      <c r="AA16" s="55">
        <f t="shared" si="2"/>
        <v>57505350</v>
      </c>
      <c r="AB16" s="59">
        <v>10560.0</v>
      </c>
      <c r="AC16" s="60">
        <v>78.447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0.816</v>
      </c>
      <c r="AI16" s="60">
        <v>77.587</v>
      </c>
      <c r="AJ16" s="59">
        <v>1.13242405E8</v>
      </c>
      <c r="AK16" s="59">
        <v>2.0</v>
      </c>
      <c r="AL16" s="59">
        <v>1876654.0</v>
      </c>
      <c r="AM16" s="59">
        <v>5.5443407E7</v>
      </c>
      <c r="AN16" s="55">
        <f t="shared" si="3"/>
        <v>55922344</v>
      </c>
    </row>
    <row r="17">
      <c r="A17" s="45" t="s">
        <v>105</v>
      </c>
      <c r="B17" s="47">
        <v>10726.0</v>
      </c>
      <c r="C17" s="48">
        <v>2.179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0.248</v>
      </c>
      <c r="I17" s="48">
        <v>1.874</v>
      </c>
      <c r="J17" s="47">
        <v>7662401.0</v>
      </c>
      <c r="K17" s="47">
        <v>2.0</v>
      </c>
      <c r="L17" s="47">
        <v>173851.0</v>
      </c>
      <c r="M17" s="47">
        <v>3754606.0</v>
      </c>
      <c r="N17" s="55">
        <f t="shared" si="1"/>
        <v>3733944</v>
      </c>
      <c r="O17" s="59">
        <v>10726.0</v>
      </c>
      <c r="P17" s="60">
        <v>3.596</v>
      </c>
      <c r="Q17" s="59">
        <v>10694.0</v>
      </c>
      <c r="R17" s="60">
        <v>0.013</v>
      </c>
      <c r="S17" s="59">
        <v>0.0</v>
      </c>
      <c r="T17" s="60">
        <v>0.038</v>
      </c>
      <c r="U17" s="60">
        <v>0.0</v>
      </c>
      <c r="V17" s="60">
        <v>3.538</v>
      </c>
      <c r="W17" s="59">
        <v>1.2880964E7</v>
      </c>
      <c r="X17" s="59">
        <v>2.0</v>
      </c>
      <c r="Y17" s="59">
        <v>227074.0</v>
      </c>
      <c r="Z17" s="59">
        <v>6356043.0</v>
      </c>
      <c r="AA17" s="55">
        <f t="shared" si="2"/>
        <v>6297847</v>
      </c>
      <c r="AB17" s="59">
        <v>10726.0</v>
      </c>
      <c r="AC17" s="60">
        <v>2.651</v>
      </c>
      <c r="AD17" s="59">
        <v>0.0</v>
      </c>
      <c r="AE17" s="60">
        <v>0.0</v>
      </c>
      <c r="AF17" s="59">
        <v>10726.0</v>
      </c>
      <c r="AG17" s="60">
        <v>0.038</v>
      </c>
      <c r="AH17" s="60">
        <v>0.713</v>
      </c>
      <c r="AI17" s="60">
        <v>1.894</v>
      </c>
      <c r="AJ17" s="59">
        <v>7662401.0</v>
      </c>
      <c r="AK17" s="59">
        <v>2.0</v>
      </c>
      <c r="AL17" s="59">
        <v>173851.0</v>
      </c>
      <c r="AM17" s="59">
        <v>3754606.0</v>
      </c>
      <c r="AN17" s="55">
        <f t="shared" si="3"/>
        <v>3733944</v>
      </c>
    </row>
    <row r="18">
      <c r="A18" s="45" t="s">
        <v>112</v>
      </c>
      <c r="B18" s="47">
        <v>10429.0</v>
      </c>
      <c r="C18" s="48">
        <v>34.149</v>
      </c>
      <c r="D18" s="47">
        <v>10416.0</v>
      </c>
      <c r="E18" s="48">
        <v>0.013</v>
      </c>
      <c r="F18" s="47">
        <v>10429.0</v>
      </c>
      <c r="G18" s="48">
        <v>0.038</v>
      </c>
      <c r="H18" s="48">
        <v>0.535</v>
      </c>
      <c r="I18" s="48">
        <v>33.557</v>
      </c>
      <c r="J18" s="47">
        <v>6.5376812E7</v>
      </c>
      <c r="K18" s="47">
        <v>2.0</v>
      </c>
      <c r="L18" s="47">
        <v>1436183.0</v>
      </c>
      <c r="M18" s="47">
        <v>3.175023E7</v>
      </c>
      <c r="N18" s="55">
        <f t="shared" si="1"/>
        <v>32190399</v>
      </c>
      <c r="O18" s="59">
        <v>10429.0</v>
      </c>
      <c r="P18" s="60">
        <v>37.938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37.88</v>
      </c>
      <c r="W18" s="59">
        <v>7.0433852E7</v>
      </c>
      <c r="X18" s="59">
        <v>2.0</v>
      </c>
      <c r="Y18" s="59">
        <v>1477199.0</v>
      </c>
      <c r="Z18" s="59">
        <v>3.4273504E7</v>
      </c>
      <c r="AA18" s="55">
        <f t="shared" si="2"/>
        <v>34683149</v>
      </c>
      <c r="AB18" s="59">
        <v>10429.0</v>
      </c>
      <c r="AC18" s="60">
        <v>34.501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0.791</v>
      </c>
      <c r="AI18" s="60">
        <v>33.668</v>
      </c>
      <c r="AJ18" s="59">
        <v>6.5376812E7</v>
      </c>
      <c r="AK18" s="59">
        <v>2.0</v>
      </c>
      <c r="AL18" s="59">
        <v>1436183.0</v>
      </c>
      <c r="AM18" s="59">
        <v>3.175023E7</v>
      </c>
      <c r="AN18" s="55">
        <f t="shared" si="3"/>
        <v>32190399</v>
      </c>
    </row>
    <row r="19">
      <c r="A19" s="45" t="s">
        <v>118</v>
      </c>
      <c r="B19" s="47">
        <v>10444.0</v>
      </c>
      <c r="C19" s="48">
        <v>2.037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0.204</v>
      </c>
      <c r="I19" s="48">
        <v>1.776</v>
      </c>
      <c r="J19" s="47">
        <v>7242989.0</v>
      </c>
      <c r="K19" s="47">
        <v>2.0</v>
      </c>
      <c r="L19" s="47">
        <v>140706.0</v>
      </c>
      <c r="M19" s="47">
        <v>3584841.0</v>
      </c>
      <c r="N19" s="55">
        <f t="shared" si="1"/>
        <v>3517442</v>
      </c>
      <c r="O19" s="59">
        <v>10444.0</v>
      </c>
      <c r="P19" s="60">
        <v>2.372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2.315</v>
      </c>
      <c r="W19" s="59">
        <v>8978667.0</v>
      </c>
      <c r="X19" s="59">
        <v>2.0</v>
      </c>
      <c r="Y19" s="59">
        <v>158773.0</v>
      </c>
      <c r="Z19" s="59">
        <v>4452512.0</v>
      </c>
      <c r="AA19" s="55">
        <f t="shared" si="2"/>
        <v>4367382</v>
      </c>
      <c r="AB19" s="59">
        <v>10444.0</v>
      </c>
      <c r="AC19" s="60">
        <v>2.413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0.581</v>
      </c>
      <c r="AI19" s="60">
        <v>1.789</v>
      </c>
      <c r="AJ19" s="59">
        <v>7242989.0</v>
      </c>
      <c r="AK19" s="59">
        <v>2.0</v>
      </c>
      <c r="AL19" s="59">
        <v>140706.0</v>
      </c>
      <c r="AM19" s="59">
        <v>3584841.0</v>
      </c>
      <c r="AN19" s="55">
        <f t="shared" si="3"/>
        <v>3517442</v>
      </c>
    </row>
    <row r="20">
      <c r="A20" s="45" t="s">
        <v>124</v>
      </c>
      <c r="B20" s="47">
        <v>10151.0</v>
      </c>
      <c r="C20" s="48">
        <v>32.108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0.484</v>
      </c>
      <c r="I20" s="48">
        <v>31.568</v>
      </c>
      <c r="J20" s="47">
        <v>6.2911653E7</v>
      </c>
      <c r="K20" s="47">
        <v>3.0</v>
      </c>
      <c r="L20" s="47">
        <v>1312488.0</v>
      </c>
      <c r="M20" s="47">
        <v>3.0630107E7</v>
      </c>
      <c r="N20" s="55">
        <f t="shared" si="1"/>
        <v>30969058</v>
      </c>
      <c r="O20" s="59">
        <v>10151.0</v>
      </c>
      <c r="P20" s="60">
        <v>32.803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32.746</v>
      </c>
      <c r="W20" s="59">
        <v>6.4304294E7</v>
      </c>
      <c r="X20" s="59">
        <v>3.0</v>
      </c>
      <c r="Y20" s="59">
        <v>1323193.0</v>
      </c>
      <c r="Z20" s="59">
        <v>3.1325447E7</v>
      </c>
      <c r="AA20" s="55">
        <f t="shared" si="2"/>
        <v>31655654</v>
      </c>
      <c r="AB20" s="59">
        <v>10151.0</v>
      </c>
      <c r="AC20" s="60">
        <v>31.621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0.673</v>
      </c>
      <c r="AI20" s="60">
        <v>30.906</v>
      </c>
      <c r="AJ20" s="59">
        <v>6.2911653E7</v>
      </c>
      <c r="AK20" s="59">
        <v>3.0</v>
      </c>
      <c r="AL20" s="59">
        <v>1312488.0</v>
      </c>
      <c r="AM20" s="59">
        <v>3.0630107E7</v>
      </c>
      <c r="AN20" s="55">
        <f t="shared" si="3"/>
        <v>30969058</v>
      </c>
    </row>
    <row r="21">
      <c r="A21" s="45" t="s">
        <v>128</v>
      </c>
      <c r="B21" s="47">
        <v>10717.0</v>
      </c>
      <c r="C21" s="48">
        <v>2.121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0.225</v>
      </c>
      <c r="I21" s="48">
        <v>1.839</v>
      </c>
      <c r="J21" s="47">
        <v>7119964.0</v>
      </c>
      <c r="K21" s="47">
        <v>2.0</v>
      </c>
      <c r="L21" s="47">
        <v>146273.0</v>
      </c>
      <c r="M21" s="47">
        <v>3505316.0</v>
      </c>
      <c r="N21" s="55">
        <f t="shared" si="1"/>
        <v>3468375</v>
      </c>
      <c r="O21" s="59">
        <v>10717.0</v>
      </c>
      <c r="P21" s="60">
        <v>4.126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4.069</v>
      </c>
      <c r="W21" s="59">
        <v>1.3414687E7</v>
      </c>
      <c r="X21" s="59">
        <v>2.0</v>
      </c>
      <c r="Y21" s="59">
        <v>223078.0</v>
      </c>
      <c r="Z21" s="59">
        <v>6639836.0</v>
      </c>
      <c r="AA21" s="55">
        <f t="shared" si="2"/>
        <v>6551773</v>
      </c>
      <c r="AB21" s="59">
        <v>10717.0</v>
      </c>
      <c r="AC21" s="60">
        <v>2.46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0.573</v>
      </c>
      <c r="AI21" s="60">
        <v>1.842</v>
      </c>
      <c r="AJ21" s="59">
        <v>7119964.0</v>
      </c>
      <c r="AK21" s="59">
        <v>2.0</v>
      </c>
      <c r="AL21" s="59">
        <v>146273.0</v>
      </c>
      <c r="AM21" s="59">
        <v>3505316.0</v>
      </c>
      <c r="AN21" s="55">
        <f t="shared" si="3"/>
        <v>3468375</v>
      </c>
    </row>
    <row r="22">
      <c r="A22" s="45" t="s">
        <v>134</v>
      </c>
      <c r="B22" s="47">
        <v>10433.0</v>
      </c>
      <c r="C22" s="48">
        <v>32.754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0.496</v>
      </c>
      <c r="I22" s="48">
        <v>32.201</v>
      </c>
      <c r="J22" s="47">
        <v>5.7942245E7</v>
      </c>
      <c r="K22" s="47">
        <v>2.0</v>
      </c>
      <c r="L22" s="47">
        <v>1328395.0</v>
      </c>
      <c r="M22" s="47">
        <v>2.815251E7</v>
      </c>
      <c r="N22" s="55">
        <f t="shared" si="1"/>
        <v>28461340</v>
      </c>
      <c r="O22" s="59">
        <v>10433.0</v>
      </c>
      <c r="P22" s="60">
        <v>52.629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52.571</v>
      </c>
      <c r="W22" s="59">
        <v>7.6899728E7</v>
      </c>
      <c r="X22" s="59">
        <v>2.0</v>
      </c>
      <c r="Y22" s="59">
        <v>1516356.0</v>
      </c>
      <c r="Z22" s="59">
        <v>3.7579867E7</v>
      </c>
      <c r="AA22" s="55">
        <f t="shared" si="2"/>
        <v>37803505</v>
      </c>
      <c r="AB22" s="59">
        <v>10433.0</v>
      </c>
      <c r="AC22" s="60">
        <v>32.916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0.689</v>
      </c>
      <c r="AI22" s="60">
        <v>32.183</v>
      </c>
      <c r="AJ22" s="59">
        <v>5.7942245E7</v>
      </c>
      <c r="AK22" s="59">
        <v>2.0</v>
      </c>
      <c r="AL22" s="59">
        <v>1328395.0</v>
      </c>
      <c r="AM22" s="59">
        <v>2.815251E7</v>
      </c>
      <c r="AN22" s="55">
        <f t="shared" si="3"/>
        <v>28461340</v>
      </c>
    </row>
    <row r="23">
      <c r="A23" s="45" t="s">
        <v>139</v>
      </c>
      <c r="B23" s="47">
        <v>24351.0</v>
      </c>
      <c r="C23" s="48">
        <v>6.666</v>
      </c>
      <c r="D23" s="47">
        <v>24282.0</v>
      </c>
      <c r="E23" s="48">
        <v>0.059</v>
      </c>
      <c r="F23" s="47">
        <v>24351.0</v>
      </c>
      <c r="G23" s="48">
        <v>0.196</v>
      </c>
      <c r="H23" s="48">
        <v>0.948</v>
      </c>
      <c r="I23" s="48">
        <v>5.457</v>
      </c>
      <c r="J23" s="47">
        <v>2.1306067E7</v>
      </c>
      <c r="K23" s="47">
        <v>2.0</v>
      </c>
      <c r="L23" s="47">
        <v>220557.0</v>
      </c>
      <c r="M23" s="47">
        <v>1.0655461E7</v>
      </c>
      <c r="N23" s="55">
        <f t="shared" si="1"/>
        <v>10430049</v>
      </c>
      <c r="O23" s="59">
        <v>24351.0</v>
      </c>
      <c r="P23" s="60">
        <v>15.372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15.109</v>
      </c>
      <c r="W23" s="59">
        <v>5.1253015E7</v>
      </c>
      <c r="X23" s="59">
        <v>2.0</v>
      </c>
      <c r="Y23" s="59">
        <v>392929.0</v>
      </c>
      <c r="Z23" s="59">
        <v>2.561239E7</v>
      </c>
      <c r="AA23" s="55">
        <f t="shared" si="2"/>
        <v>25247696</v>
      </c>
      <c r="AB23" s="59">
        <v>24351.0</v>
      </c>
      <c r="AC23" s="60">
        <v>10.107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4.421</v>
      </c>
      <c r="AI23" s="60">
        <v>5.483</v>
      </c>
      <c r="AJ23" s="59">
        <v>2.1306067E7</v>
      </c>
      <c r="AK23" s="59">
        <v>2.0</v>
      </c>
      <c r="AL23" s="59">
        <v>220557.0</v>
      </c>
      <c r="AM23" s="59">
        <v>1.0655461E7</v>
      </c>
      <c r="AN23" s="55">
        <f t="shared" si="3"/>
        <v>10430049</v>
      </c>
    </row>
    <row r="24">
      <c r="A24" s="45" t="s">
        <v>146</v>
      </c>
      <c r="B24" s="47">
        <v>23905.0</v>
      </c>
      <c r="C24" s="48">
        <v>121.344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1.949</v>
      </c>
      <c r="I24" s="48">
        <v>119.133</v>
      </c>
      <c r="J24" s="47">
        <v>2.2445246E8</v>
      </c>
      <c r="K24" s="47">
        <v>2.0</v>
      </c>
      <c r="L24" s="47">
        <v>2424064.0</v>
      </c>
      <c r="M24" s="47">
        <v>1.10984479E8</v>
      </c>
      <c r="N24" s="55">
        <f t="shared" si="1"/>
        <v>111043917</v>
      </c>
      <c r="O24" s="59">
        <v>23905.0</v>
      </c>
      <c r="P24" s="60">
        <v>156.419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156.153</v>
      </c>
      <c r="W24" s="59">
        <v>2.67080498E8</v>
      </c>
      <c r="X24" s="59">
        <v>2.0</v>
      </c>
      <c r="Y24" s="59">
        <v>2663814.0</v>
      </c>
      <c r="Z24" s="59">
        <v>1.32234463E8</v>
      </c>
      <c r="AA24" s="55">
        <f t="shared" si="2"/>
        <v>132182221</v>
      </c>
      <c r="AB24" s="59">
        <v>23905.0</v>
      </c>
      <c r="AC24" s="60">
        <v>125.207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4.58</v>
      </c>
      <c r="AI24" s="60">
        <v>120.424</v>
      </c>
      <c r="AJ24" s="59">
        <v>2.2445246E8</v>
      </c>
      <c r="AK24" s="59">
        <v>2.0</v>
      </c>
      <c r="AL24" s="59">
        <v>2424064.0</v>
      </c>
      <c r="AM24" s="59">
        <v>1.10984479E8</v>
      </c>
      <c r="AN24" s="55">
        <f t="shared" si="3"/>
        <v>111043917</v>
      </c>
    </row>
    <row r="25">
      <c r="A25" s="45" t="s">
        <v>151</v>
      </c>
      <c r="B25" s="47">
        <v>24229.0</v>
      </c>
      <c r="C25" s="48">
        <v>8.522</v>
      </c>
      <c r="D25" s="47">
        <v>24166.0</v>
      </c>
      <c r="E25" s="48">
        <v>0.059</v>
      </c>
      <c r="F25" s="47">
        <v>24229.0</v>
      </c>
      <c r="G25" s="48">
        <v>0.195</v>
      </c>
      <c r="H25" s="48">
        <v>1.003</v>
      </c>
      <c r="I25" s="48">
        <v>7.258</v>
      </c>
      <c r="J25" s="47">
        <v>2.7367757E7</v>
      </c>
      <c r="K25" s="47">
        <v>2.0</v>
      </c>
      <c r="L25" s="47">
        <v>287312.0</v>
      </c>
      <c r="M25" s="47">
        <v>1.3649856E7</v>
      </c>
      <c r="N25" s="55">
        <f t="shared" si="1"/>
        <v>13430589</v>
      </c>
      <c r="O25" s="59">
        <v>24229.0</v>
      </c>
      <c r="P25" s="60">
        <v>18.384</v>
      </c>
      <c r="Q25" s="59">
        <v>24166.0</v>
      </c>
      <c r="R25" s="60">
        <v>0.059</v>
      </c>
      <c r="S25" s="59">
        <v>0.0</v>
      </c>
      <c r="T25" s="60">
        <v>0.195</v>
      </c>
      <c r="U25" s="60">
        <v>0.0</v>
      </c>
      <c r="V25" s="60">
        <v>18.124</v>
      </c>
      <c r="W25" s="59">
        <v>5.8750453E7</v>
      </c>
      <c r="X25" s="59">
        <v>2.0</v>
      </c>
      <c r="Y25" s="59">
        <v>458423.0</v>
      </c>
      <c r="Z25" s="59">
        <v>2.9333113E7</v>
      </c>
      <c r="AA25" s="55">
        <f t="shared" si="2"/>
        <v>28958917</v>
      </c>
      <c r="AB25" s="59">
        <v>24229.0</v>
      </c>
      <c r="AC25" s="60">
        <v>11.598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4.225</v>
      </c>
      <c r="AI25" s="60">
        <v>7.171</v>
      </c>
      <c r="AJ25" s="59">
        <v>2.7367757E7</v>
      </c>
      <c r="AK25" s="59">
        <v>2.0</v>
      </c>
      <c r="AL25" s="59">
        <v>287312.0</v>
      </c>
      <c r="AM25" s="59">
        <v>1.3649856E7</v>
      </c>
      <c r="AN25" s="55">
        <f t="shared" si="3"/>
        <v>13430589</v>
      </c>
    </row>
    <row r="26">
      <c r="A26" s="45" t="s">
        <v>155</v>
      </c>
      <c r="B26" s="47">
        <v>23788.0</v>
      </c>
      <c r="C26" s="48">
        <v>163.68</v>
      </c>
      <c r="D26" s="47">
        <v>23756.0</v>
      </c>
      <c r="E26" s="48">
        <v>0.06</v>
      </c>
      <c r="F26" s="47">
        <v>23788.0</v>
      </c>
      <c r="G26" s="48">
        <v>0.194</v>
      </c>
      <c r="H26" s="48">
        <v>2.002</v>
      </c>
      <c r="I26" s="48">
        <v>161.414</v>
      </c>
      <c r="J26" s="47">
        <v>2.66828335E8</v>
      </c>
      <c r="K26" s="47">
        <v>3.0</v>
      </c>
      <c r="L26" s="47">
        <v>2647917.0</v>
      </c>
      <c r="M26" s="47">
        <v>1.32154485E8</v>
      </c>
      <c r="N26" s="55">
        <f t="shared" si="1"/>
        <v>132025933</v>
      </c>
      <c r="O26" s="59">
        <v>23788.0</v>
      </c>
      <c r="P26" s="60">
        <v>202.813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202.551</v>
      </c>
      <c r="W26" s="59">
        <v>3.13952141E8</v>
      </c>
      <c r="X26" s="59">
        <v>3.0</v>
      </c>
      <c r="Y26" s="59">
        <v>2895932.0</v>
      </c>
      <c r="Z26" s="59">
        <v>1.55673997E8</v>
      </c>
      <c r="AA26" s="55">
        <f t="shared" si="2"/>
        <v>155382212</v>
      </c>
      <c r="AB26" s="59">
        <v>23788.0</v>
      </c>
      <c r="AC26" s="60">
        <v>162.592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4.326</v>
      </c>
      <c r="AI26" s="60">
        <v>158.064</v>
      </c>
      <c r="AJ26" s="59">
        <v>2.66828335E8</v>
      </c>
      <c r="AK26" s="59">
        <v>3.0</v>
      </c>
      <c r="AL26" s="59">
        <v>2647917.0</v>
      </c>
      <c r="AM26" s="59">
        <v>1.32154485E8</v>
      </c>
      <c r="AN26" s="55">
        <f t="shared" si="3"/>
        <v>132025933</v>
      </c>
    </row>
    <row r="27">
      <c r="A27" s="45" t="s">
        <v>161</v>
      </c>
      <c r="B27" s="47">
        <v>23800.0</v>
      </c>
      <c r="C27" s="48">
        <v>7.131</v>
      </c>
      <c r="D27" s="47">
        <v>23768.0</v>
      </c>
      <c r="E27" s="48">
        <v>0.06</v>
      </c>
      <c r="F27" s="47">
        <v>23800.0</v>
      </c>
      <c r="G27" s="48">
        <v>0.191</v>
      </c>
      <c r="H27" s="48">
        <v>0.841</v>
      </c>
      <c r="I27" s="48">
        <v>6.032</v>
      </c>
      <c r="J27" s="47">
        <v>2.3886883E7</v>
      </c>
      <c r="K27" s="47">
        <v>2.0</v>
      </c>
      <c r="L27" s="47">
        <v>232461.0</v>
      </c>
      <c r="M27" s="47">
        <v>1.1950999E7</v>
      </c>
      <c r="N27" s="55">
        <f t="shared" si="1"/>
        <v>11703423</v>
      </c>
      <c r="O27" s="59">
        <v>23800.0</v>
      </c>
      <c r="P27" s="60">
        <v>10.878</v>
      </c>
      <c r="Q27" s="59">
        <v>23768.0</v>
      </c>
      <c r="R27" s="60">
        <v>0.06</v>
      </c>
      <c r="S27" s="59">
        <v>0.0</v>
      </c>
      <c r="T27" s="60">
        <v>0.192</v>
      </c>
      <c r="U27" s="60">
        <v>0.0</v>
      </c>
      <c r="V27" s="60">
        <v>10.622</v>
      </c>
      <c r="W27" s="59">
        <v>3.9348369E7</v>
      </c>
      <c r="X27" s="59">
        <v>2.0</v>
      </c>
      <c r="Y27" s="59">
        <v>318972.0</v>
      </c>
      <c r="Z27" s="59">
        <v>1.9679639E7</v>
      </c>
      <c r="AA27" s="55">
        <f t="shared" si="2"/>
        <v>19349758</v>
      </c>
      <c r="AB27" s="59">
        <v>23800.0</v>
      </c>
      <c r="AC27" s="60">
        <v>10.362</v>
      </c>
      <c r="AD27" s="59">
        <v>0.0</v>
      </c>
      <c r="AE27" s="60">
        <v>0.0</v>
      </c>
      <c r="AF27" s="59">
        <v>23800.0</v>
      </c>
      <c r="AG27" s="60">
        <v>0.192</v>
      </c>
      <c r="AH27" s="60">
        <v>4.06</v>
      </c>
      <c r="AI27" s="60">
        <v>6.104</v>
      </c>
      <c r="AJ27" s="59">
        <v>2.3886883E7</v>
      </c>
      <c r="AK27" s="59">
        <v>2.0</v>
      </c>
      <c r="AL27" s="59">
        <v>232461.0</v>
      </c>
      <c r="AM27" s="59">
        <v>1.1950999E7</v>
      </c>
      <c r="AN27" s="55">
        <f t="shared" si="3"/>
        <v>11703423</v>
      </c>
    </row>
    <row r="28">
      <c r="A28" s="45" t="s">
        <v>167</v>
      </c>
      <c r="B28" s="47">
        <v>23353.0</v>
      </c>
      <c r="C28" s="48">
        <v>152.181</v>
      </c>
      <c r="D28" s="47">
        <v>23347.0</v>
      </c>
      <c r="E28" s="48">
        <v>0.06</v>
      </c>
      <c r="F28" s="47">
        <v>23353.0</v>
      </c>
      <c r="G28" s="48">
        <v>0.191</v>
      </c>
      <c r="H28" s="48">
        <v>1.945</v>
      </c>
      <c r="I28" s="48">
        <v>149.977</v>
      </c>
      <c r="J28" s="47">
        <v>2.63710209E8</v>
      </c>
      <c r="K28" s="47">
        <v>2.0</v>
      </c>
      <c r="L28" s="47">
        <v>2581815.0</v>
      </c>
      <c r="M28" s="47">
        <v>1.30613274E8</v>
      </c>
      <c r="N28" s="55">
        <f t="shared" si="1"/>
        <v>130515120</v>
      </c>
      <c r="O28" s="59">
        <v>23353.0</v>
      </c>
      <c r="P28" s="60">
        <v>155.381</v>
      </c>
      <c r="Q28" s="59">
        <v>23347.0</v>
      </c>
      <c r="R28" s="60">
        <v>0.06</v>
      </c>
      <c r="S28" s="59">
        <v>0.0</v>
      </c>
      <c r="T28" s="60">
        <v>0.192</v>
      </c>
      <c r="U28" s="60">
        <v>0.0</v>
      </c>
      <c r="V28" s="60">
        <v>155.122</v>
      </c>
      <c r="W28" s="59">
        <v>2.725458E8</v>
      </c>
      <c r="X28" s="59">
        <v>2.0</v>
      </c>
      <c r="Y28" s="59">
        <v>2628373.0</v>
      </c>
      <c r="Z28" s="59">
        <v>1.35019974E8</v>
      </c>
      <c r="AA28" s="55">
        <f t="shared" si="2"/>
        <v>134897453</v>
      </c>
      <c r="AB28" s="59">
        <v>23353.0</v>
      </c>
      <c r="AC28" s="60">
        <v>154.069</v>
      </c>
      <c r="AD28" s="59">
        <v>0.0</v>
      </c>
      <c r="AE28" s="60">
        <v>0.0</v>
      </c>
      <c r="AF28" s="59">
        <v>23353.0</v>
      </c>
      <c r="AG28" s="60">
        <v>0.192</v>
      </c>
      <c r="AH28" s="60">
        <v>4.26</v>
      </c>
      <c r="AI28" s="60">
        <v>149.611</v>
      </c>
      <c r="AJ28" s="59">
        <v>2.63710209E8</v>
      </c>
      <c r="AK28" s="59">
        <v>2.0</v>
      </c>
      <c r="AL28" s="59">
        <v>2581815.0</v>
      </c>
      <c r="AM28" s="59">
        <v>1.30613274E8</v>
      </c>
      <c r="AN28" s="55">
        <f t="shared" si="3"/>
        <v>130515120</v>
      </c>
    </row>
    <row r="29">
      <c r="A29" s="45" t="s">
        <v>174</v>
      </c>
      <c r="B29" s="47">
        <v>24260.0</v>
      </c>
      <c r="C29" s="48">
        <v>6.47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0.8</v>
      </c>
      <c r="I29" s="48">
        <v>5.407</v>
      </c>
      <c r="J29" s="47">
        <v>2.1828826E7</v>
      </c>
      <c r="K29" s="47">
        <v>2.0</v>
      </c>
      <c r="L29" s="47">
        <v>208128.0</v>
      </c>
      <c r="M29" s="47">
        <v>1.093043E7</v>
      </c>
      <c r="N29" s="55">
        <f t="shared" si="1"/>
        <v>10690268</v>
      </c>
      <c r="O29" s="59">
        <v>24260.0</v>
      </c>
      <c r="P29" s="60">
        <v>9.579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9.316</v>
      </c>
      <c r="W29" s="59">
        <v>3.5035672E7</v>
      </c>
      <c r="X29" s="59">
        <v>2.0</v>
      </c>
      <c r="Y29" s="59">
        <v>285834.0</v>
      </c>
      <c r="Z29" s="59">
        <v>1.7530196E7</v>
      </c>
      <c r="AA29" s="55">
        <f t="shared" si="2"/>
        <v>17219642</v>
      </c>
      <c r="AB29" s="59">
        <v>24260.0</v>
      </c>
      <c r="AC29" s="60">
        <v>9.795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4.251</v>
      </c>
      <c r="AI29" s="60">
        <v>5.341</v>
      </c>
      <c r="AJ29" s="59">
        <v>2.1828826E7</v>
      </c>
      <c r="AK29" s="59">
        <v>2.0</v>
      </c>
      <c r="AL29" s="59">
        <v>208128.0</v>
      </c>
      <c r="AM29" s="59">
        <v>1.093043E7</v>
      </c>
      <c r="AN29" s="55">
        <f t="shared" si="3"/>
        <v>10690268</v>
      </c>
    </row>
    <row r="30">
      <c r="A30" s="45" t="s">
        <v>178</v>
      </c>
      <c r="B30" s="47">
        <v>23811.0</v>
      </c>
      <c r="C30" s="48">
        <v>135.136</v>
      </c>
      <c r="D30" s="47">
        <v>23753.0</v>
      </c>
      <c r="E30" s="48">
        <v>0.061</v>
      </c>
      <c r="F30" s="47">
        <v>23811.0</v>
      </c>
      <c r="G30" s="48">
        <v>0.196</v>
      </c>
      <c r="H30" s="48">
        <v>2.108</v>
      </c>
      <c r="I30" s="48">
        <v>132.762</v>
      </c>
      <c r="J30" s="47">
        <v>2.40905273E8</v>
      </c>
      <c r="K30" s="47">
        <v>2.0</v>
      </c>
      <c r="L30" s="47">
        <v>2467800.0</v>
      </c>
      <c r="M30" s="47">
        <v>1.19247915E8</v>
      </c>
      <c r="N30" s="55">
        <f t="shared" si="1"/>
        <v>119189558</v>
      </c>
      <c r="O30" s="59">
        <v>23811.0</v>
      </c>
      <c r="P30" s="60">
        <v>215.358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215.094</v>
      </c>
      <c r="W30" s="59">
        <v>3.22571659E8</v>
      </c>
      <c r="X30" s="59">
        <v>2.0</v>
      </c>
      <c r="Y30" s="59">
        <v>2885139.0</v>
      </c>
      <c r="Z30" s="59">
        <v>1.59965425E8</v>
      </c>
      <c r="AA30" s="55">
        <f t="shared" si="2"/>
        <v>159721095</v>
      </c>
      <c r="AB30" s="59">
        <v>23811.0</v>
      </c>
      <c r="AC30" s="60">
        <v>135.564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4.519</v>
      </c>
      <c r="AI30" s="60">
        <v>130.843</v>
      </c>
      <c r="AJ30" s="59">
        <v>2.40905273E8</v>
      </c>
      <c r="AK30" s="59">
        <v>2.0</v>
      </c>
      <c r="AL30" s="59">
        <v>2467800.0</v>
      </c>
      <c r="AM30" s="59">
        <v>1.19247915E8</v>
      </c>
      <c r="AN30" s="55">
        <f t="shared" si="3"/>
        <v>119189558</v>
      </c>
    </row>
    <row r="31">
      <c r="A31" s="45" t="s">
        <v>184</v>
      </c>
      <c r="B31" s="47">
        <v>24139.0</v>
      </c>
      <c r="C31" s="48">
        <v>8.932</v>
      </c>
      <c r="D31" s="47">
        <v>24085.0</v>
      </c>
      <c r="E31" s="48">
        <v>0.059</v>
      </c>
      <c r="F31" s="47">
        <v>24139.0</v>
      </c>
      <c r="G31" s="48">
        <v>0.195</v>
      </c>
      <c r="H31" s="48">
        <v>0.955</v>
      </c>
      <c r="I31" s="48">
        <v>7.715</v>
      </c>
      <c r="J31" s="47">
        <v>2.8455719E7</v>
      </c>
      <c r="K31" s="47">
        <v>2.0</v>
      </c>
      <c r="L31" s="47">
        <v>273284.0</v>
      </c>
      <c r="M31" s="47">
        <v>1.4226437E7</v>
      </c>
      <c r="N31" s="55">
        <f t="shared" si="1"/>
        <v>13955998</v>
      </c>
      <c r="O31" s="59">
        <v>24139.0</v>
      </c>
      <c r="P31" s="60">
        <v>18.058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17.796</v>
      </c>
      <c r="W31" s="59">
        <v>5.8115951E7</v>
      </c>
      <c r="X31" s="59">
        <v>2.0</v>
      </c>
      <c r="Y31" s="59">
        <v>448401.0</v>
      </c>
      <c r="Z31" s="59">
        <v>2.9038651E7</v>
      </c>
      <c r="AA31" s="55">
        <f t="shared" si="2"/>
        <v>28628899</v>
      </c>
      <c r="AB31" s="59">
        <v>24139.0</v>
      </c>
      <c r="AC31" s="60">
        <v>12.175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4.271</v>
      </c>
      <c r="AI31" s="60">
        <v>7.703</v>
      </c>
      <c r="AJ31" s="59">
        <v>2.8455719E7</v>
      </c>
      <c r="AK31" s="59">
        <v>2.0</v>
      </c>
      <c r="AL31" s="59">
        <v>273284.0</v>
      </c>
      <c r="AM31" s="59">
        <v>1.4226437E7</v>
      </c>
      <c r="AN31" s="55">
        <f t="shared" si="3"/>
        <v>13955998</v>
      </c>
    </row>
    <row r="32">
      <c r="A32" s="45" t="s">
        <v>190</v>
      </c>
      <c r="B32" s="47">
        <v>23692.0</v>
      </c>
      <c r="C32" s="48">
        <v>172.081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1.929</v>
      </c>
      <c r="I32" s="48">
        <v>169.89</v>
      </c>
      <c r="J32" s="47">
        <v>2.80920208E8</v>
      </c>
      <c r="K32" s="47">
        <v>2.0</v>
      </c>
      <c r="L32" s="47">
        <v>2775486.0</v>
      </c>
      <c r="M32" s="47">
        <v>1.3907488E8</v>
      </c>
      <c r="N32" s="55">
        <f t="shared" si="1"/>
        <v>139069842</v>
      </c>
      <c r="O32" s="59">
        <v>23692.0</v>
      </c>
      <c r="P32" s="60">
        <v>202.516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202.254</v>
      </c>
      <c r="W32" s="59">
        <v>3.1606933E8</v>
      </c>
      <c r="X32" s="59">
        <v>2.0</v>
      </c>
      <c r="Y32" s="59">
        <v>2959892.0</v>
      </c>
      <c r="Z32" s="59">
        <v>1.56600417E8</v>
      </c>
      <c r="AA32" s="55">
        <f t="shared" si="2"/>
        <v>156509021</v>
      </c>
      <c r="AB32" s="59">
        <v>23692.0</v>
      </c>
      <c r="AC32" s="60">
        <v>174.365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4.391</v>
      </c>
      <c r="AI32" s="60">
        <v>169.773</v>
      </c>
      <c r="AJ32" s="59">
        <v>2.80920208E8</v>
      </c>
      <c r="AK32" s="59">
        <v>2.0</v>
      </c>
      <c r="AL32" s="59">
        <v>2775486.0</v>
      </c>
      <c r="AM32" s="59">
        <v>1.3907488E8</v>
      </c>
      <c r="AN32" s="55">
        <f t="shared" si="3"/>
        <v>139069842</v>
      </c>
    </row>
    <row r="33">
      <c r="A33" s="45" t="s">
        <v>195</v>
      </c>
      <c r="B33" s="47">
        <v>2769.0</v>
      </c>
      <c r="C33" s="48">
        <v>0.154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0.024</v>
      </c>
      <c r="I33" s="48">
        <v>0.119</v>
      </c>
      <c r="J33" s="47">
        <v>600012.0</v>
      </c>
      <c r="K33" s="47">
        <v>2.0</v>
      </c>
      <c r="L33" s="47">
        <v>48375.0</v>
      </c>
      <c r="M33" s="47">
        <v>271847.0</v>
      </c>
      <c r="N33" s="55">
        <f t="shared" si="1"/>
        <v>279790</v>
      </c>
      <c r="O33" s="59">
        <v>2769.0</v>
      </c>
      <c r="P33" s="60">
        <v>0.174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0.162</v>
      </c>
      <c r="W33" s="59">
        <v>759846.0</v>
      </c>
      <c r="X33" s="59">
        <v>2.0</v>
      </c>
      <c r="Y33" s="59">
        <v>54743.0</v>
      </c>
      <c r="Z33" s="59">
        <v>350265.0</v>
      </c>
      <c r="AA33" s="55">
        <f t="shared" si="2"/>
        <v>354838</v>
      </c>
      <c r="AB33" s="59">
        <v>2769.0</v>
      </c>
      <c r="AC33" s="60">
        <v>0.157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0.03</v>
      </c>
      <c r="AI33" s="60">
        <v>0.118</v>
      </c>
      <c r="AJ33" s="59">
        <v>600012.0</v>
      </c>
      <c r="AK33" s="59">
        <v>2.0</v>
      </c>
      <c r="AL33" s="59">
        <v>48375.0</v>
      </c>
      <c r="AM33" s="59">
        <v>271847.0</v>
      </c>
      <c r="AN33" s="55">
        <f t="shared" si="3"/>
        <v>279790</v>
      </c>
    </row>
    <row r="34">
      <c r="A34" s="45" t="s">
        <v>201</v>
      </c>
      <c r="B34" s="47">
        <v>2592.0</v>
      </c>
      <c r="C34" s="48">
        <v>1.388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0.06</v>
      </c>
      <c r="I34" s="48">
        <v>1.318</v>
      </c>
      <c r="J34" s="47">
        <v>3763373.0</v>
      </c>
      <c r="K34" s="47">
        <v>3.0</v>
      </c>
      <c r="L34" s="47">
        <v>248801.0</v>
      </c>
      <c r="M34" s="47">
        <v>1701926.0</v>
      </c>
      <c r="N34" s="55">
        <f t="shared" si="1"/>
        <v>1812646</v>
      </c>
      <c r="O34" s="59">
        <v>2592.0</v>
      </c>
      <c r="P34" s="60">
        <v>1.338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1.329</v>
      </c>
      <c r="W34" s="59">
        <v>3864742.0</v>
      </c>
      <c r="X34" s="59">
        <v>3.0</v>
      </c>
      <c r="Y34" s="59">
        <v>244095.0</v>
      </c>
      <c r="Z34" s="59">
        <v>1760356.0</v>
      </c>
      <c r="AA34" s="55">
        <f t="shared" si="2"/>
        <v>1860291</v>
      </c>
      <c r="AB34" s="59">
        <v>2592.0</v>
      </c>
      <c r="AC34" s="60">
        <v>1.364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0.055</v>
      </c>
      <c r="AI34" s="60">
        <v>1.301</v>
      </c>
      <c r="AJ34" s="59">
        <v>3763373.0</v>
      </c>
      <c r="AK34" s="59">
        <v>3.0</v>
      </c>
      <c r="AL34" s="59">
        <v>248801.0</v>
      </c>
      <c r="AM34" s="59">
        <v>1701926.0</v>
      </c>
      <c r="AN34" s="55">
        <f t="shared" si="3"/>
        <v>1812646</v>
      </c>
    </row>
    <row r="35">
      <c r="A35" s="45" t="s">
        <v>208</v>
      </c>
      <c r="B35" s="47">
        <v>2739.0</v>
      </c>
      <c r="C35" s="48">
        <v>0.103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0.021</v>
      </c>
      <c r="I35" s="48">
        <v>0.071</v>
      </c>
      <c r="J35" s="47">
        <v>391890.0</v>
      </c>
      <c r="K35" s="47">
        <v>2.0</v>
      </c>
      <c r="L35" s="47">
        <v>40586.0</v>
      </c>
      <c r="M35" s="47">
        <v>169581.0</v>
      </c>
      <c r="N35" s="55">
        <f t="shared" si="1"/>
        <v>181723</v>
      </c>
      <c r="O35" s="59">
        <v>2739.0</v>
      </c>
      <c r="P35" s="60">
        <v>0.123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0.112</v>
      </c>
      <c r="W35" s="59">
        <v>554079.0</v>
      </c>
      <c r="X35" s="59">
        <v>2.0</v>
      </c>
      <c r="Y35" s="59">
        <v>47645.0</v>
      </c>
      <c r="Z35" s="59">
        <v>249383.0</v>
      </c>
      <c r="AA35" s="55">
        <f t="shared" si="2"/>
        <v>257051</v>
      </c>
      <c r="AB35" s="59">
        <v>2739.0</v>
      </c>
      <c r="AC35" s="60">
        <v>0.106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0.025</v>
      </c>
      <c r="AI35" s="60">
        <v>0.071</v>
      </c>
      <c r="AJ35" s="59">
        <v>391890.0</v>
      </c>
      <c r="AK35" s="59">
        <v>2.0</v>
      </c>
      <c r="AL35" s="59">
        <v>40586.0</v>
      </c>
      <c r="AM35" s="59">
        <v>169581.0</v>
      </c>
      <c r="AN35" s="55">
        <f t="shared" si="3"/>
        <v>181723</v>
      </c>
    </row>
    <row r="36">
      <c r="A36" s="45" t="s">
        <v>214</v>
      </c>
      <c r="B36" s="47">
        <v>2567.0</v>
      </c>
      <c r="C36" s="48">
        <v>1.006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0.044</v>
      </c>
      <c r="I36" s="48">
        <v>0.952</v>
      </c>
      <c r="J36" s="47">
        <v>2807534.0</v>
      </c>
      <c r="K36" s="47">
        <v>2.0</v>
      </c>
      <c r="L36" s="47">
        <v>215339.0</v>
      </c>
      <c r="M36" s="47">
        <v>1248989.0</v>
      </c>
      <c r="N36" s="55">
        <f t="shared" si="1"/>
        <v>1343206</v>
      </c>
      <c r="O36" s="59">
        <v>2567.0</v>
      </c>
      <c r="P36" s="60">
        <v>0.952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0.944</v>
      </c>
      <c r="W36" s="59">
        <v>2916971.0</v>
      </c>
      <c r="X36" s="59">
        <v>2.0</v>
      </c>
      <c r="Y36" s="59">
        <v>213252.0</v>
      </c>
      <c r="Z36" s="59">
        <v>1307477.0</v>
      </c>
      <c r="AA36" s="55">
        <f t="shared" si="2"/>
        <v>1396242</v>
      </c>
      <c r="AB36" s="59">
        <v>2567.0</v>
      </c>
      <c r="AC36" s="60">
        <v>0.967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0.043</v>
      </c>
      <c r="AI36" s="60">
        <v>0.916</v>
      </c>
      <c r="AJ36" s="59">
        <v>2807534.0</v>
      </c>
      <c r="AK36" s="59">
        <v>2.0</v>
      </c>
      <c r="AL36" s="59">
        <v>215339.0</v>
      </c>
      <c r="AM36" s="59">
        <v>1248989.0</v>
      </c>
      <c r="AN36" s="55">
        <f t="shared" si="3"/>
        <v>1343206</v>
      </c>
    </row>
    <row r="37">
      <c r="A37" s="45" t="s">
        <v>220</v>
      </c>
      <c r="B37" s="47">
        <v>2744.0</v>
      </c>
      <c r="C37" s="48">
        <v>0.228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0.027</v>
      </c>
      <c r="I37" s="48">
        <v>0.189</v>
      </c>
      <c r="J37" s="47">
        <v>856167.0</v>
      </c>
      <c r="K37" s="47">
        <v>3.0</v>
      </c>
      <c r="L37" s="47">
        <v>54977.0</v>
      </c>
      <c r="M37" s="47">
        <v>396952.0</v>
      </c>
      <c r="N37" s="55">
        <f t="shared" si="1"/>
        <v>404238</v>
      </c>
      <c r="O37" s="59">
        <v>2744.0</v>
      </c>
      <c r="P37" s="60">
        <v>0.378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0.37</v>
      </c>
      <c r="W37" s="59">
        <v>1319885.0</v>
      </c>
      <c r="X37" s="59">
        <v>3.0</v>
      </c>
      <c r="Y37" s="59">
        <v>71604.0</v>
      </c>
      <c r="Z37" s="59">
        <v>625638.0</v>
      </c>
      <c r="AA37" s="55">
        <f t="shared" si="2"/>
        <v>622643</v>
      </c>
      <c r="AB37" s="59">
        <v>2744.0</v>
      </c>
      <c r="AC37" s="60">
        <v>0.229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0.03</v>
      </c>
      <c r="AI37" s="60">
        <v>0.191</v>
      </c>
      <c r="AJ37" s="59">
        <v>856167.0</v>
      </c>
      <c r="AK37" s="59">
        <v>3.0</v>
      </c>
      <c r="AL37" s="59">
        <v>54977.0</v>
      </c>
      <c r="AM37" s="59">
        <v>396952.0</v>
      </c>
      <c r="AN37" s="55">
        <f t="shared" si="3"/>
        <v>404238</v>
      </c>
    </row>
    <row r="38">
      <c r="A38" s="45" t="s">
        <v>226</v>
      </c>
      <c r="B38" s="47">
        <v>2576.0</v>
      </c>
      <c r="C38" s="48">
        <v>2.368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0.055</v>
      </c>
      <c r="I38" s="48">
        <v>2.302</v>
      </c>
      <c r="J38" s="47">
        <v>5182276.0</v>
      </c>
      <c r="K38" s="47">
        <v>2.0</v>
      </c>
      <c r="L38" s="47">
        <v>301390.0</v>
      </c>
      <c r="M38" s="47">
        <v>2389045.0</v>
      </c>
      <c r="N38" s="55">
        <f t="shared" si="1"/>
        <v>2491841</v>
      </c>
      <c r="O38" s="59">
        <v>2576.0</v>
      </c>
      <c r="P38" s="60">
        <v>2.669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2.66</v>
      </c>
      <c r="W38" s="59">
        <v>5665225.0</v>
      </c>
      <c r="X38" s="59">
        <v>2.0</v>
      </c>
      <c r="Y38" s="59">
        <v>296060.0</v>
      </c>
      <c r="Z38" s="59">
        <v>2649383.0</v>
      </c>
      <c r="AA38" s="55">
        <f t="shared" si="2"/>
        <v>2719782</v>
      </c>
      <c r="AB38" s="59">
        <v>2576.0</v>
      </c>
      <c r="AC38" s="60">
        <v>2.368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0.055</v>
      </c>
      <c r="AI38" s="60">
        <v>2.306</v>
      </c>
      <c r="AJ38" s="59">
        <v>5182276.0</v>
      </c>
      <c r="AK38" s="59">
        <v>2.0</v>
      </c>
      <c r="AL38" s="59">
        <v>301390.0</v>
      </c>
      <c r="AM38" s="59">
        <v>2389045.0</v>
      </c>
      <c r="AN38" s="55">
        <f t="shared" si="3"/>
        <v>2491841</v>
      </c>
    </row>
    <row r="39">
      <c r="A39" s="45" t="s">
        <v>232</v>
      </c>
      <c r="B39" s="47">
        <v>2416.0</v>
      </c>
      <c r="C39" s="48">
        <v>0.139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0.024</v>
      </c>
      <c r="I39" s="48">
        <v>0.104</v>
      </c>
      <c r="J39" s="47">
        <v>527882.0</v>
      </c>
      <c r="K39" s="47">
        <v>2.0</v>
      </c>
      <c r="L39" s="47">
        <v>46755.0</v>
      </c>
      <c r="M39" s="47">
        <v>236034.0</v>
      </c>
      <c r="N39" s="55">
        <f t="shared" si="1"/>
        <v>245093</v>
      </c>
      <c r="O39" s="59">
        <v>2416.0</v>
      </c>
      <c r="P39" s="60">
        <v>0.239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0.231</v>
      </c>
      <c r="W39" s="59">
        <v>923055.0</v>
      </c>
      <c r="X39" s="59">
        <v>2.0</v>
      </c>
      <c r="Y39" s="59">
        <v>56406.0</v>
      </c>
      <c r="Z39" s="59">
        <v>433112.0</v>
      </c>
      <c r="AA39" s="55">
        <f t="shared" si="2"/>
        <v>433537</v>
      </c>
      <c r="AB39" s="59">
        <v>2416.0</v>
      </c>
      <c r="AC39" s="60">
        <v>0.138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0.027</v>
      </c>
      <c r="AI39" s="60">
        <v>0.105</v>
      </c>
      <c r="AJ39" s="59">
        <v>527882.0</v>
      </c>
      <c r="AK39" s="59">
        <v>2.0</v>
      </c>
      <c r="AL39" s="59">
        <v>46755.0</v>
      </c>
      <c r="AM39" s="59">
        <v>236034.0</v>
      </c>
      <c r="AN39" s="55">
        <f t="shared" si="3"/>
        <v>245093</v>
      </c>
    </row>
    <row r="40">
      <c r="A40" s="45" t="s">
        <v>237</v>
      </c>
      <c r="B40" s="47">
        <v>2261.0</v>
      </c>
      <c r="C40" s="48">
        <v>1.243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0.045</v>
      </c>
      <c r="I40" s="48">
        <v>1.185</v>
      </c>
      <c r="J40" s="47">
        <v>3317707.0</v>
      </c>
      <c r="K40" s="47">
        <v>2.0</v>
      </c>
      <c r="L40" s="47">
        <v>199577.0</v>
      </c>
      <c r="M40" s="47">
        <v>1521349.0</v>
      </c>
      <c r="N40" s="55">
        <f t="shared" si="1"/>
        <v>1596781</v>
      </c>
      <c r="O40" s="59">
        <v>2261.0</v>
      </c>
      <c r="P40" s="60">
        <v>1.291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1.283</v>
      </c>
      <c r="W40" s="59">
        <v>3519599.0</v>
      </c>
      <c r="X40" s="59">
        <v>2.0</v>
      </c>
      <c r="Y40" s="59">
        <v>198071.0</v>
      </c>
      <c r="Z40" s="59">
        <v>1630747.0</v>
      </c>
      <c r="AA40" s="55">
        <f t="shared" si="2"/>
        <v>1690781</v>
      </c>
      <c r="AB40" s="59">
        <v>2261.0</v>
      </c>
      <c r="AC40" s="60">
        <v>1.242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0.044</v>
      </c>
      <c r="AI40" s="60">
        <v>1.19</v>
      </c>
      <c r="AJ40" s="59">
        <v>3317707.0</v>
      </c>
      <c r="AK40" s="59">
        <v>2.0</v>
      </c>
      <c r="AL40" s="59">
        <v>199577.0</v>
      </c>
      <c r="AM40" s="59">
        <v>1521349.0</v>
      </c>
      <c r="AN40" s="55">
        <f t="shared" si="3"/>
        <v>1596781</v>
      </c>
    </row>
    <row r="41">
      <c r="A41" s="45" t="s">
        <v>244</v>
      </c>
      <c r="B41" s="47">
        <v>2527.0</v>
      </c>
      <c r="C41" s="48">
        <v>0.149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0.024</v>
      </c>
      <c r="I41" s="48">
        <v>0.112</v>
      </c>
      <c r="J41" s="47">
        <v>542879.0</v>
      </c>
      <c r="K41" s="47">
        <v>2.0</v>
      </c>
      <c r="L41" s="47">
        <v>35556.0</v>
      </c>
      <c r="M41" s="47">
        <v>254214.0</v>
      </c>
      <c r="N41" s="55">
        <f t="shared" si="1"/>
        <v>253109</v>
      </c>
      <c r="O41" s="59">
        <v>2527.0</v>
      </c>
      <c r="P41" s="60">
        <v>0.165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0.156</v>
      </c>
      <c r="W41" s="59">
        <v>754871.0</v>
      </c>
      <c r="X41" s="59">
        <v>2.0</v>
      </c>
      <c r="Y41" s="59">
        <v>41418.0</v>
      </c>
      <c r="Z41" s="59">
        <v>358438.0</v>
      </c>
      <c r="AA41" s="55">
        <f t="shared" si="2"/>
        <v>355015</v>
      </c>
      <c r="AB41" s="59">
        <v>2527.0</v>
      </c>
      <c r="AC41" s="60">
        <v>0.136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0.025</v>
      </c>
      <c r="AI41" s="60">
        <v>0.103</v>
      </c>
      <c r="AJ41" s="59">
        <v>542879.0</v>
      </c>
      <c r="AK41" s="59">
        <v>2.0</v>
      </c>
      <c r="AL41" s="59">
        <v>35556.0</v>
      </c>
      <c r="AM41" s="59">
        <v>254214.0</v>
      </c>
      <c r="AN41" s="55">
        <f t="shared" si="3"/>
        <v>253109</v>
      </c>
    </row>
    <row r="42">
      <c r="A42" s="45" t="s">
        <v>250</v>
      </c>
      <c r="B42" s="47">
        <v>2361.0</v>
      </c>
      <c r="C42" s="48">
        <v>1.102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0.046</v>
      </c>
      <c r="I42" s="48">
        <v>1.046</v>
      </c>
      <c r="J42" s="47">
        <v>3185564.0</v>
      </c>
      <c r="K42" s="47">
        <v>3.0</v>
      </c>
      <c r="L42" s="47">
        <v>175858.0</v>
      </c>
      <c r="M42" s="47">
        <v>1475071.0</v>
      </c>
      <c r="N42" s="55">
        <f t="shared" si="1"/>
        <v>1534635</v>
      </c>
      <c r="O42" s="59">
        <v>2361.0</v>
      </c>
      <c r="P42" s="60">
        <v>1.073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1.065</v>
      </c>
      <c r="W42" s="59">
        <v>3272406.0</v>
      </c>
      <c r="X42" s="59">
        <v>3.0</v>
      </c>
      <c r="Y42" s="59">
        <v>173812.0</v>
      </c>
      <c r="Z42" s="59">
        <v>1523908.0</v>
      </c>
      <c r="AA42" s="55">
        <f t="shared" si="2"/>
        <v>1574686</v>
      </c>
      <c r="AB42" s="59">
        <v>2361.0</v>
      </c>
      <c r="AC42" s="60">
        <v>1.101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0.046</v>
      </c>
      <c r="AI42" s="60">
        <v>1.048</v>
      </c>
      <c r="AJ42" s="59">
        <v>3185564.0</v>
      </c>
      <c r="AK42" s="59">
        <v>3.0</v>
      </c>
      <c r="AL42" s="59">
        <v>175858.0</v>
      </c>
      <c r="AM42" s="59">
        <v>1475071.0</v>
      </c>
      <c r="AN42" s="55">
        <f t="shared" si="3"/>
        <v>1534635</v>
      </c>
    </row>
    <row r="43">
      <c r="A43" s="45" t="s">
        <v>256</v>
      </c>
      <c r="B43" s="47">
        <v>10441.0</v>
      </c>
      <c r="C43" s="48">
        <v>1.55</v>
      </c>
      <c r="D43" s="47">
        <v>10418.0</v>
      </c>
      <c r="E43" s="48">
        <v>0.013</v>
      </c>
      <c r="F43" s="47">
        <v>10441.0</v>
      </c>
      <c r="G43" s="48">
        <v>0.038</v>
      </c>
      <c r="H43" s="48">
        <v>0.234</v>
      </c>
      <c r="I43" s="48">
        <v>1.255</v>
      </c>
      <c r="J43" s="47">
        <v>5879698.0</v>
      </c>
      <c r="K43" s="47">
        <v>2.0</v>
      </c>
      <c r="L43" s="47">
        <v>113564.0</v>
      </c>
      <c r="M43" s="47">
        <v>2910343.0</v>
      </c>
      <c r="N43" s="55">
        <f t="shared" si="1"/>
        <v>2855791</v>
      </c>
      <c r="O43" s="59">
        <v>10441.0</v>
      </c>
      <c r="P43" s="60">
        <v>2.165</v>
      </c>
      <c r="Q43" s="59">
        <v>10418.0</v>
      </c>
      <c r="R43" s="60">
        <v>0.013</v>
      </c>
      <c r="S43" s="59">
        <v>0.0</v>
      </c>
      <c r="T43" s="60">
        <v>0.037</v>
      </c>
      <c r="U43" s="60">
        <v>0.0</v>
      </c>
      <c r="V43" s="60">
        <v>2.111</v>
      </c>
      <c r="W43" s="59">
        <v>8739462.0</v>
      </c>
      <c r="X43" s="59">
        <v>2.0</v>
      </c>
      <c r="Y43" s="59">
        <v>141685.0</v>
      </c>
      <c r="Z43" s="59">
        <v>4337081.0</v>
      </c>
      <c r="AA43" s="55">
        <f t="shared" si="2"/>
        <v>4260696</v>
      </c>
      <c r="AB43" s="59">
        <v>10441.0</v>
      </c>
      <c r="AC43" s="60">
        <v>1.855</v>
      </c>
      <c r="AD43" s="59">
        <v>0.0</v>
      </c>
      <c r="AE43" s="60">
        <v>0.0</v>
      </c>
      <c r="AF43" s="59">
        <v>10441.0</v>
      </c>
      <c r="AG43" s="60">
        <v>0.037</v>
      </c>
      <c r="AH43" s="60">
        <v>0.525</v>
      </c>
      <c r="AI43" s="60">
        <v>1.287</v>
      </c>
      <c r="AJ43" s="59">
        <v>5879698.0</v>
      </c>
      <c r="AK43" s="59">
        <v>2.0</v>
      </c>
      <c r="AL43" s="59">
        <v>113564.0</v>
      </c>
      <c r="AM43" s="59">
        <v>2910343.0</v>
      </c>
      <c r="AN43" s="55">
        <f t="shared" si="3"/>
        <v>2855791</v>
      </c>
    </row>
    <row r="44">
      <c r="A44" s="45" t="s">
        <v>262</v>
      </c>
      <c r="B44" s="47">
        <v>10081.0</v>
      </c>
      <c r="C44" s="48">
        <v>36.493</v>
      </c>
      <c r="D44" s="47">
        <v>10045.0</v>
      </c>
      <c r="E44" s="48">
        <v>0.013</v>
      </c>
      <c r="F44" s="47">
        <v>10081.0</v>
      </c>
      <c r="G44" s="48">
        <v>0.038</v>
      </c>
      <c r="H44" s="48">
        <v>0.514</v>
      </c>
      <c r="I44" s="48">
        <v>35.918</v>
      </c>
      <c r="J44" s="47">
        <v>7.0668124E7</v>
      </c>
      <c r="K44" s="47">
        <v>3.0</v>
      </c>
      <c r="L44" s="47">
        <v>1028083.0</v>
      </c>
      <c r="M44" s="47">
        <v>3.4776877E7</v>
      </c>
      <c r="N44" s="55">
        <f t="shared" si="1"/>
        <v>34863164</v>
      </c>
      <c r="O44" s="59">
        <v>10081.0</v>
      </c>
      <c r="P44" s="60">
        <v>42.538</v>
      </c>
      <c r="Q44" s="59">
        <v>10045.0</v>
      </c>
      <c r="R44" s="60">
        <v>0.013</v>
      </c>
      <c r="S44" s="59">
        <v>0.0</v>
      </c>
      <c r="T44" s="60">
        <v>0.038</v>
      </c>
      <c r="U44" s="60">
        <v>0.0</v>
      </c>
      <c r="V44" s="60">
        <v>42.48</v>
      </c>
      <c r="W44" s="59">
        <v>7.9428825E7</v>
      </c>
      <c r="X44" s="59">
        <v>3.0</v>
      </c>
      <c r="Y44" s="59">
        <v>1086620.0</v>
      </c>
      <c r="Z44" s="59">
        <v>3.9142642E7</v>
      </c>
      <c r="AA44" s="55">
        <f t="shared" si="2"/>
        <v>39199563</v>
      </c>
      <c r="AB44" s="59">
        <v>10081.0</v>
      </c>
      <c r="AC44" s="60">
        <v>35.483</v>
      </c>
      <c r="AD44" s="59">
        <v>0.0</v>
      </c>
      <c r="AE44" s="60">
        <v>0.0</v>
      </c>
      <c r="AF44" s="59">
        <v>10081.0</v>
      </c>
      <c r="AG44" s="60">
        <v>0.038</v>
      </c>
      <c r="AH44" s="60">
        <v>0.677</v>
      </c>
      <c r="AI44" s="60">
        <v>34.763</v>
      </c>
      <c r="AJ44" s="59">
        <v>7.0668124E7</v>
      </c>
      <c r="AK44" s="59">
        <v>3.0</v>
      </c>
      <c r="AL44" s="59">
        <v>1028083.0</v>
      </c>
      <c r="AM44" s="59">
        <v>3.4776877E7</v>
      </c>
      <c r="AN44" s="55">
        <f t="shared" si="3"/>
        <v>34863164</v>
      </c>
    </row>
    <row r="45">
      <c r="A45" s="45" t="s">
        <v>267</v>
      </c>
      <c r="B45" s="47">
        <v>10807.0</v>
      </c>
      <c r="C45" s="48">
        <v>3.323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0.382</v>
      </c>
      <c r="I45" s="48">
        <v>2.881</v>
      </c>
      <c r="J45" s="47">
        <v>1.2026056E7</v>
      </c>
      <c r="K45" s="47">
        <v>2.0</v>
      </c>
      <c r="L45" s="47">
        <v>201796.0</v>
      </c>
      <c r="M45" s="47">
        <v>5927033.0</v>
      </c>
      <c r="N45" s="55">
        <f t="shared" si="1"/>
        <v>5897227</v>
      </c>
      <c r="O45" s="59">
        <v>10807.0</v>
      </c>
      <c r="P45" s="60">
        <v>6.4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6.341</v>
      </c>
      <c r="W45" s="59">
        <v>2.2192616E7</v>
      </c>
      <c r="X45" s="59">
        <v>2.0</v>
      </c>
      <c r="Y45" s="59">
        <v>283499.0</v>
      </c>
      <c r="Z45" s="59">
        <v>1.0997274E7</v>
      </c>
      <c r="AA45" s="55">
        <f t="shared" si="2"/>
        <v>10911843</v>
      </c>
      <c r="AB45" s="59">
        <v>10807.0</v>
      </c>
      <c r="AC45" s="60">
        <v>3.57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0.609</v>
      </c>
      <c r="AI45" s="60">
        <v>2.916</v>
      </c>
      <c r="AJ45" s="59">
        <v>1.2026056E7</v>
      </c>
      <c r="AK45" s="59">
        <v>2.0</v>
      </c>
      <c r="AL45" s="59">
        <v>201796.0</v>
      </c>
      <c r="AM45" s="59">
        <v>5927033.0</v>
      </c>
      <c r="AN45" s="55">
        <f t="shared" si="3"/>
        <v>5897227</v>
      </c>
    </row>
    <row r="46">
      <c r="A46" s="45" t="s">
        <v>274</v>
      </c>
      <c r="B46" s="47">
        <v>10445.0</v>
      </c>
      <c r="C46" s="48">
        <v>48.633</v>
      </c>
      <c r="D46" s="47">
        <v>10383.0</v>
      </c>
      <c r="E46" s="48">
        <v>0.013</v>
      </c>
      <c r="F46" s="47">
        <v>10445.0</v>
      </c>
      <c r="G46" s="48">
        <v>0.039</v>
      </c>
      <c r="H46" s="48">
        <v>0.602</v>
      </c>
      <c r="I46" s="48">
        <v>47.971</v>
      </c>
      <c r="J46" s="47">
        <v>9.3535908E7</v>
      </c>
      <c r="K46" s="47">
        <v>3.0</v>
      </c>
      <c r="L46" s="47">
        <v>1165115.0</v>
      </c>
      <c r="M46" s="47">
        <v>4.6142125E7</v>
      </c>
      <c r="N46" s="55">
        <f t="shared" si="1"/>
        <v>46228668</v>
      </c>
      <c r="O46" s="59">
        <v>10445.0</v>
      </c>
      <c r="P46" s="60">
        <v>57.143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57.084</v>
      </c>
      <c r="W46" s="59">
        <v>1.04295293E8</v>
      </c>
      <c r="X46" s="59">
        <v>3.0</v>
      </c>
      <c r="Y46" s="59">
        <v>1203281.0</v>
      </c>
      <c r="Z46" s="59">
        <v>5.1529127E7</v>
      </c>
      <c r="AA46" s="55">
        <f t="shared" si="2"/>
        <v>51562885</v>
      </c>
      <c r="AB46" s="59">
        <v>10445.0</v>
      </c>
      <c r="AC46" s="60">
        <v>46.435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0.684</v>
      </c>
      <c r="AI46" s="60">
        <v>45.705</v>
      </c>
      <c r="AJ46" s="59">
        <v>9.3535908E7</v>
      </c>
      <c r="AK46" s="59">
        <v>3.0</v>
      </c>
      <c r="AL46" s="59">
        <v>1165115.0</v>
      </c>
      <c r="AM46" s="59">
        <v>4.6142125E7</v>
      </c>
      <c r="AN46" s="55">
        <f t="shared" si="3"/>
        <v>46228668</v>
      </c>
    </row>
    <row r="47">
      <c r="A47" s="45" t="s">
        <v>280</v>
      </c>
      <c r="B47" s="47">
        <v>10678.0</v>
      </c>
      <c r="C47" s="48">
        <v>2.001</v>
      </c>
      <c r="D47" s="47">
        <v>10628.0</v>
      </c>
      <c r="E47" s="48">
        <v>0.012</v>
      </c>
      <c r="F47" s="47">
        <v>10678.0</v>
      </c>
      <c r="G47" s="48">
        <v>0.035</v>
      </c>
      <c r="H47" s="48">
        <v>0.277</v>
      </c>
      <c r="I47" s="48">
        <v>1.669</v>
      </c>
      <c r="J47" s="47">
        <v>7458518.0</v>
      </c>
      <c r="K47" s="47">
        <v>2.0</v>
      </c>
      <c r="L47" s="47">
        <v>130999.0</v>
      </c>
      <c r="M47" s="47">
        <v>3695272.0</v>
      </c>
      <c r="N47" s="55">
        <f t="shared" si="1"/>
        <v>3632247</v>
      </c>
      <c r="O47" s="59">
        <v>10678.0</v>
      </c>
      <c r="P47" s="60">
        <v>3.757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3.699</v>
      </c>
      <c r="W47" s="59">
        <v>1.3759324E7</v>
      </c>
      <c r="X47" s="59">
        <v>2.0</v>
      </c>
      <c r="Y47" s="59">
        <v>180624.0</v>
      </c>
      <c r="Z47" s="59">
        <v>6848449.0</v>
      </c>
      <c r="AA47" s="55">
        <f t="shared" si="2"/>
        <v>6730251</v>
      </c>
      <c r="AB47" s="59">
        <v>10678.0</v>
      </c>
      <c r="AC47" s="60">
        <v>2.432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0.639</v>
      </c>
      <c r="AI47" s="60">
        <v>1.748</v>
      </c>
      <c r="AJ47" s="59">
        <v>7458518.0</v>
      </c>
      <c r="AK47" s="59">
        <v>2.0</v>
      </c>
      <c r="AL47" s="59">
        <v>130999.0</v>
      </c>
      <c r="AM47" s="59">
        <v>3695272.0</v>
      </c>
      <c r="AN47" s="55">
        <f t="shared" si="3"/>
        <v>3632247</v>
      </c>
    </row>
    <row r="48">
      <c r="A48" s="45" t="s">
        <v>286</v>
      </c>
      <c r="B48" s="47">
        <v>10317.0</v>
      </c>
      <c r="C48" s="48">
        <v>38.05</v>
      </c>
      <c r="D48" s="47">
        <v>10290.0</v>
      </c>
      <c r="E48" s="48">
        <v>0.012</v>
      </c>
      <c r="F48" s="47">
        <v>10317.0</v>
      </c>
      <c r="G48" s="48">
        <v>0.035</v>
      </c>
      <c r="H48" s="48">
        <v>0.491</v>
      </c>
      <c r="I48" s="48">
        <v>37.505</v>
      </c>
      <c r="J48" s="47">
        <v>7.3713387E7</v>
      </c>
      <c r="K48" s="47">
        <v>2.0</v>
      </c>
      <c r="L48" s="47">
        <v>1070070.0</v>
      </c>
      <c r="M48" s="47">
        <v>3.6291012E7</v>
      </c>
      <c r="N48" s="55">
        <f t="shared" si="1"/>
        <v>36352305</v>
      </c>
      <c r="O48" s="59">
        <v>10317.0</v>
      </c>
      <c r="P48" s="60">
        <v>44.06</v>
      </c>
      <c r="Q48" s="59">
        <v>10290.0</v>
      </c>
      <c r="R48" s="60">
        <v>0.013</v>
      </c>
      <c r="S48" s="59">
        <v>0.0</v>
      </c>
      <c r="T48" s="60">
        <v>0.038</v>
      </c>
      <c r="U48" s="60">
        <v>0.0</v>
      </c>
      <c r="V48" s="60">
        <v>44.001</v>
      </c>
      <c r="W48" s="59">
        <v>8.1405906E7</v>
      </c>
      <c r="X48" s="59">
        <v>2.0</v>
      </c>
      <c r="Y48" s="59">
        <v>1084954.0</v>
      </c>
      <c r="Z48" s="59">
        <v>4.014969E7</v>
      </c>
      <c r="AA48" s="55">
        <f t="shared" si="2"/>
        <v>40171262</v>
      </c>
      <c r="AB48" s="59">
        <v>10317.0</v>
      </c>
      <c r="AC48" s="60">
        <v>38.476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0.688</v>
      </c>
      <c r="AI48" s="60">
        <v>37.743</v>
      </c>
      <c r="AJ48" s="59">
        <v>7.3713387E7</v>
      </c>
      <c r="AK48" s="59">
        <v>2.0</v>
      </c>
      <c r="AL48" s="59">
        <v>1070070.0</v>
      </c>
      <c r="AM48" s="59">
        <v>3.6291012E7</v>
      </c>
      <c r="AN48" s="55">
        <f t="shared" si="3"/>
        <v>36352305</v>
      </c>
    </row>
    <row r="49">
      <c r="A49" s="45" t="s">
        <v>292</v>
      </c>
      <c r="B49" s="47">
        <v>10394.0</v>
      </c>
      <c r="C49" s="48">
        <v>2.556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0.253</v>
      </c>
      <c r="I49" s="48">
        <v>2.245</v>
      </c>
      <c r="J49" s="47">
        <v>8928638.0</v>
      </c>
      <c r="K49" s="47">
        <v>2.0</v>
      </c>
      <c r="L49" s="47">
        <v>143535.0</v>
      </c>
      <c r="M49" s="47">
        <v>4436812.0</v>
      </c>
      <c r="N49" s="55">
        <f t="shared" si="1"/>
        <v>4348291</v>
      </c>
      <c r="O49" s="59">
        <v>10394.0</v>
      </c>
      <c r="P49" s="60">
        <v>3.26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3.204</v>
      </c>
      <c r="W49" s="59">
        <v>1.2219846E7</v>
      </c>
      <c r="X49" s="59">
        <v>2.0</v>
      </c>
      <c r="Y49" s="59">
        <v>170436.0</v>
      </c>
      <c r="Z49" s="59">
        <v>6079943.0</v>
      </c>
      <c r="AA49" s="55">
        <f t="shared" si="2"/>
        <v>5969467</v>
      </c>
      <c r="AB49" s="59">
        <v>10394.0</v>
      </c>
      <c r="AC49" s="60">
        <v>2.831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0.544</v>
      </c>
      <c r="AI49" s="60">
        <v>2.242</v>
      </c>
      <c r="AJ49" s="59">
        <v>8928638.0</v>
      </c>
      <c r="AK49" s="59">
        <v>2.0</v>
      </c>
      <c r="AL49" s="59">
        <v>143535.0</v>
      </c>
      <c r="AM49" s="59">
        <v>4436812.0</v>
      </c>
      <c r="AN49" s="55">
        <f t="shared" si="3"/>
        <v>4348291</v>
      </c>
    </row>
    <row r="50">
      <c r="A50" s="45" t="s">
        <v>298</v>
      </c>
      <c r="B50" s="47">
        <v>10044.0</v>
      </c>
      <c r="C50" s="48">
        <v>42.157</v>
      </c>
      <c r="D50" s="47">
        <v>10014.0</v>
      </c>
      <c r="E50" s="48">
        <v>0.012</v>
      </c>
      <c r="F50" s="47">
        <v>10044.0</v>
      </c>
      <c r="G50" s="48">
        <v>0.034</v>
      </c>
      <c r="H50" s="48">
        <v>0.518</v>
      </c>
      <c r="I50" s="48">
        <v>41.585</v>
      </c>
      <c r="J50" s="47">
        <v>7.856451E7</v>
      </c>
      <c r="K50" s="47">
        <v>3.0</v>
      </c>
      <c r="L50" s="47">
        <v>1087164.0</v>
      </c>
      <c r="M50" s="47">
        <v>3.8695963E7</v>
      </c>
      <c r="N50" s="55">
        <f t="shared" si="1"/>
        <v>38781383</v>
      </c>
      <c r="O50" s="59">
        <v>10044.0</v>
      </c>
      <c r="P50" s="60">
        <v>45.507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45.449</v>
      </c>
      <c r="W50" s="59">
        <v>8.5379161E7</v>
      </c>
      <c r="X50" s="59">
        <v>3.0</v>
      </c>
      <c r="Y50" s="59">
        <v>1105382.0</v>
      </c>
      <c r="Z50" s="59">
        <v>4.2116547E7</v>
      </c>
      <c r="AA50" s="55">
        <f t="shared" si="2"/>
        <v>42157232</v>
      </c>
      <c r="AB50" s="59">
        <v>10044.0</v>
      </c>
      <c r="AC50" s="60">
        <v>41.133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0.641</v>
      </c>
      <c r="AI50" s="60">
        <v>40.449</v>
      </c>
      <c r="AJ50" s="59">
        <v>7.856451E7</v>
      </c>
      <c r="AK50" s="59">
        <v>3.0</v>
      </c>
      <c r="AL50" s="59">
        <v>1087164.0</v>
      </c>
      <c r="AM50" s="59">
        <v>3.8695963E7</v>
      </c>
      <c r="AN50" s="55">
        <f t="shared" si="3"/>
        <v>38781383</v>
      </c>
    </row>
    <row r="51">
      <c r="A51" s="45" t="s">
        <v>305</v>
      </c>
      <c r="B51" s="47">
        <v>10647.0</v>
      </c>
      <c r="C51" s="48">
        <v>2.275</v>
      </c>
      <c r="D51" s="47">
        <v>10580.0</v>
      </c>
      <c r="E51" s="48">
        <v>0.013</v>
      </c>
      <c r="F51" s="47">
        <v>10647.0</v>
      </c>
      <c r="G51" s="48">
        <v>0.038</v>
      </c>
      <c r="H51" s="48">
        <v>0.289</v>
      </c>
      <c r="I51" s="48">
        <v>1.929</v>
      </c>
      <c r="J51" s="47">
        <v>8036732.0</v>
      </c>
      <c r="K51" s="47">
        <v>2.0</v>
      </c>
      <c r="L51" s="47">
        <v>135127.0</v>
      </c>
      <c r="M51" s="47">
        <v>3981869.0</v>
      </c>
      <c r="N51" s="55">
        <f t="shared" si="1"/>
        <v>3919736</v>
      </c>
      <c r="O51" s="59">
        <v>10647.0</v>
      </c>
      <c r="P51" s="60">
        <v>4.492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4.433</v>
      </c>
      <c r="W51" s="59">
        <v>1.5302777E7</v>
      </c>
      <c r="X51" s="59">
        <v>2.0</v>
      </c>
      <c r="Y51" s="59">
        <v>203659.0</v>
      </c>
      <c r="Z51" s="59">
        <v>7609682.0</v>
      </c>
      <c r="AA51" s="55">
        <f t="shared" si="2"/>
        <v>7489436</v>
      </c>
      <c r="AB51" s="59">
        <v>10647.0</v>
      </c>
      <c r="AC51" s="60">
        <v>2.605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0.61</v>
      </c>
      <c r="AI51" s="60">
        <v>1.951</v>
      </c>
      <c r="AJ51" s="59">
        <v>8036732.0</v>
      </c>
      <c r="AK51" s="59">
        <v>2.0</v>
      </c>
      <c r="AL51" s="59">
        <v>135127.0</v>
      </c>
      <c r="AM51" s="59">
        <v>3981869.0</v>
      </c>
      <c r="AN51" s="55">
        <f t="shared" si="3"/>
        <v>3919736</v>
      </c>
    </row>
    <row r="52">
      <c r="A52" s="45" t="s">
        <v>309</v>
      </c>
      <c r="B52" s="47">
        <v>10279.0</v>
      </c>
      <c r="C52" s="48">
        <v>47.593</v>
      </c>
      <c r="D52" s="47">
        <v>10223.0</v>
      </c>
      <c r="E52" s="48">
        <v>0.014</v>
      </c>
      <c r="F52" s="47">
        <v>10279.0</v>
      </c>
      <c r="G52" s="48">
        <v>0.038</v>
      </c>
      <c r="H52" s="48">
        <v>0.561</v>
      </c>
      <c r="I52" s="48">
        <v>46.974</v>
      </c>
      <c r="J52" s="47">
        <v>8.0386892E7</v>
      </c>
      <c r="K52" s="47">
        <v>2.0</v>
      </c>
      <c r="L52" s="47">
        <v>1238289.0</v>
      </c>
      <c r="M52" s="47">
        <v>3.956699E7</v>
      </c>
      <c r="N52" s="55">
        <f t="shared" si="1"/>
        <v>39581613</v>
      </c>
      <c r="O52" s="59">
        <v>10279.0</v>
      </c>
      <c r="P52" s="60">
        <v>64.157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64.098</v>
      </c>
      <c r="W52" s="59">
        <v>9.5573822E7</v>
      </c>
      <c r="X52" s="59">
        <v>2.0</v>
      </c>
      <c r="Y52" s="59">
        <v>1332749.0</v>
      </c>
      <c r="Z52" s="59">
        <v>4.7138659E7</v>
      </c>
      <c r="AA52" s="55">
        <f t="shared" si="2"/>
        <v>47102414</v>
      </c>
      <c r="AB52" s="59">
        <v>10279.0</v>
      </c>
      <c r="AC52" s="60">
        <v>47.444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0.734</v>
      </c>
      <c r="AI52" s="60">
        <v>46.665</v>
      </c>
      <c r="AJ52" s="59">
        <v>8.0386892E7</v>
      </c>
      <c r="AK52" s="59">
        <v>2.0</v>
      </c>
      <c r="AL52" s="59">
        <v>1238289.0</v>
      </c>
      <c r="AM52" s="59">
        <v>3.956699E7</v>
      </c>
      <c r="AN52" s="55">
        <f t="shared" si="3"/>
        <v>39581613</v>
      </c>
    </row>
    <row r="53">
      <c r="A53" s="45" t="s">
        <v>315</v>
      </c>
      <c r="B53" s="47">
        <v>24253.0</v>
      </c>
      <c r="C53" s="48">
        <v>8.666</v>
      </c>
      <c r="D53" s="47">
        <v>24233.0</v>
      </c>
      <c r="E53" s="48">
        <v>0.064</v>
      </c>
      <c r="F53" s="47">
        <v>24253.0</v>
      </c>
      <c r="G53" s="48">
        <v>0.212</v>
      </c>
      <c r="H53" s="48">
        <v>1.179</v>
      </c>
      <c r="I53" s="48">
        <v>7.204</v>
      </c>
      <c r="J53" s="47">
        <v>2.9269467E7</v>
      </c>
      <c r="K53" s="47">
        <v>2.0</v>
      </c>
      <c r="L53" s="47">
        <v>261230.0</v>
      </c>
      <c r="M53" s="47">
        <v>1.4601579E7</v>
      </c>
      <c r="N53" s="55">
        <f t="shared" si="1"/>
        <v>14406658</v>
      </c>
      <c r="O53" s="59">
        <v>24253.0</v>
      </c>
      <c r="P53" s="60">
        <v>9.681</v>
      </c>
      <c r="Q53" s="59">
        <v>24233.0</v>
      </c>
      <c r="R53" s="60">
        <v>0.059</v>
      </c>
      <c r="S53" s="59">
        <v>0.0</v>
      </c>
      <c r="T53" s="60">
        <v>0.196</v>
      </c>
      <c r="U53" s="60">
        <v>0.0</v>
      </c>
      <c r="V53" s="60">
        <v>9.42</v>
      </c>
      <c r="W53" s="59">
        <v>3.6727641E7</v>
      </c>
      <c r="X53" s="59">
        <v>2.0</v>
      </c>
      <c r="Y53" s="59">
        <v>289349.0</v>
      </c>
      <c r="Z53" s="59">
        <v>1.8338749E7</v>
      </c>
      <c r="AA53" s="55">
        <f t="shared" si="2"/>
        <v>18099543</v>
      </c>
      <c r="AB53" s="59">
        <v>24253.0</v>
      </c>
      <c r="AC53" s="60">
        <v>12.231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4.723</v>
      </c>
      <c r="AI53" s="60">
        <v>7.305</v>
      </c>
      <c r="AJ53" s="59">
        <v>2.9269467E7</v>
      </c>
      <c r="AK53" s="59">
        <v>2.0</v>
      </c>
      <c r="AL53" s="59">
        <v>261230.0</v>
      </c>
      <c r="AM53" s="59">
        <v>1.4601579E7</v>
      </c>
      <c r="AN53" s="55">
        <f t="shared" si="3"/>
        <v>14406658</v>
      </c>
    </row>
    <row r="54">
      <c r="A54" s="45" t="s">
        <v>321</v>
      </c>
      <c r="B54" s="47">
        <v>23688.0</v>
      </c>
      <c r="C54" s="48">
        <v>236.233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2.451</v>
      </c>
      <c r="I54" s="48">
        <v>233.518</v>
      </c>
      <c r="J54" s="47">
        <v>3.46341044E8</v>
      </c>
      <c r="K54" s="47">
        <v>2.0</v>
      </c>
      <c r="L54" s="47">
        <v>2618073.0</v>
      </c>
      <c r="M54" s="47">
        <v>1.7210923E8</v>
      </c>
      <c r="N54" s="55">
        <f t="shared" si="1"/>
        <v>171613741</v>
      </c>
      <c r="O54" s="59">
        <v>23688.0</v>
      </c>
      <c r="P54" s="60">
        <v>277.847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277.583</v>
      </c>
      <c r="W54" s="59">
        <v>3.86038697E8</v>
      </c>
      <c r="X54" s="59">
        <v>2.0</v>
      </c>
      <c r="Y54" s="59">
        <v>2750273.0</v>
      </c>
      <c r="Z54" s="59">
        <v>1.91929846E8</v>
      </c>
      <c r="AA54" s="55">
        <f t="shared" si="2"/>
        <v>191358578</v>
      </c>
      <c r="AB54" s="59">
        <v>23688.0</v>
      </c>
      <c r="AC54" s="60">
        <v>239.116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4.474</v>
      </c>
      <c r="AI54" s="60">
        <v>234.439</v>
      </c>
      <c r="AJ54" s="59">
        <v>3.46341044E8</v>
      </c>
      <c r="AK54" s="59">
        <v>2.0</v>
      </c>
      <c r="AL54" s="59">
        <v>2618073.0</v>
      </c>
      <c r="AM54" s="59">
        <v>1.7210923E8</v>
      </c>
      <c r="AN54" s="55">
        <f t="shared" si="3"/>
        <v>171613741</v>
      </c>
    </row>
    <row r="55">
      <c r="A55" s="45" t="s">
        <v>328</v>
      </c>
      <c r="B55" s="47">
        <v>24130.0</v>
      </c>
      <c r="C55" s="48">
        <v>8.203</v>
      </c>
      <c r="D55" s="47">
        <v>24090.0</v>
      </c>
      <c r="E55" s="48">
        <v>0.06</v>
      </c>
      <c r="F55" s="47">
        <v>24130.0</v>
      </c>
      <c r="G55" s="48">
        <v>0.195</v>
      </c>
      <c r="H55" s="48">
        <v>1.247</v>
      </c>
      <c r="I55" s="48">
        <v>6.695</v>
      </c>
      <c r="J55" s="47">
        <v>2.6566639E7</v>
      </c>
      <c r="K55" s="47">
        <v>2.0</v>
      </c>
      <c r="L55" s="47">
        <v>186618.0</v>
      </c>
      <c r="M55" s="47">
        <v>1.332705E7</v>
      </c>
      <c r="N55" s="55">
        <f t="shared" si="1"/>
        <v>13052971</v>
      </c>
      <c r="O55" s="59">
        <v>24130.0</v>
      </c>
      <c r="P55" s="60">
        <v>10.794</v>
      </c>
      <c r="Q55" s="59">
        <v>24090.0</v>
      </c>
      <c r="R55" s="60">
        <v>0.06</v>
      </c>
      <c r="S55" s="59">
        <v>0.0</v>
      </c>
      <c r="T55" s="60">
        <v>0.195</v>
      </c>
      <c r="U55" s="60">
        <v>0.0</v>
      </c>
      <c r="V55" s="60">
        <v>10.532</v>
      </c>
      <c r="W55" s="59">
        <v>3.9899446E7</v>
      </c>
      <c r="X55" s="59">
        <v>2.0</v>
      </c>
      <c r="Y55" s="59">
        <v>239142.0</v>
      </c>
      <c r="Z55" s="59">
        <v>2.000947E7</v>
      </c>
      <c r="AA55" s="55">
        <f t="shared" si="2"/>
        <v>19650834</v>
      </c>
      <c r="AB55" s="59">
        <v>24130.0</v>
      </c>
      <c r="AC55" s="60">
        <v>11.433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4.492</v>
      </c>
      <c r="AI55" s="60">
        <v>6.74</v>
      </c>
      <c r="AJ55" s="59">
        <v>2.6566639E7</v>
      </c>
      <c r="AK55" s="59">
        <v>2.0</v>
      </c>
      <c r="AL55" s="59">
        <v>186618.0</v>
      </c>
      <c r="AM55" s="59">
        <v>1.332705E7</v>
      </c>
      <c r="AN55" s="55">
        <f t="shared" si="3"/>
        <v>13052971</v>
      </c>
    </row>
    <row r="56">
      <c r="A56" s="45" t="s">
        <v>333</v>
      </c>
      <c r="B56" s="47">
        <v>23559.0</v>
      </c>
      <c r="C56" s="48">
        <v>215.642</v>
      </c>
      <c r="D56" s="47">
        <v>23552.0</v>
      </c>
      <c r="E56" s="48">
        <v>0.06</v>
      </c>
      <c r="F56" s="47">
        <v>23559.0</v>
      </c>
      <c r="G56" s="48">
        <v>0.195</v>
      </c>
      <c r="H56" s="48">
        <v>2.281</v>
      </c>
      <c r="I56" s="48">
        <v>213.1</v>
      </c>
      <c r="J56" s="47">
        <v>3.23409031E8</v>
      </c>
      <c r="K56" s="47">
        <v>2.0</v>
      </c>
      <c r="L56" s="47">
        <v>2335915.0</v>
      </c>
      <c r="M56" s="47">
        <v>1.60889412E8</v>
      </c>
      <c r="N56" s="55">
        <f t="shared" si="1"/>
        <v>160183704</v>
      </c>
      <c r="O56" s="59">
        <v>23559.0</v>
      </c>
      <c r="P56" s="60">
        <v>221.425</v>
      </c>
      <c r="Q56" s="59">
        <v>23552.0</v>
      </c>
      <c r="R56" s="60">
        <v>0.06</v>
      </c>
      <c r="S56" s="59">
        <v>0.0</v>
      </c>
      <c r="T56" s="60">
        <v>0.195</v>
      </c>
      <c r="U56" s="60">
        <v>0.0</v>
      </c>
      <c r="V56" s="60">
        <v>221.164</v>
      </c>
      <c r="W56" s="59">
        <v>3.31686879E8</v>
      </c>
      <c r="X56" s="59">
        <v>2.0</v>
      </c>
      <c r="Y56" s="59">
        <v>2364444.0</v>
      </c>
      <c r="Z56" s="59">
        <v>1.65021923E8</v>
      </c>
      <c r="AA56" s="55">
        <f t="shared" si="2"/>
        <v>164300512</v>
      </c>
      <c r="AB56" s="59">
        <v>23559.0</v>
      </c>
      <c r="AC56" s="60">
        <v>219.08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4.326</v>
      </c>
      <c r="AI56" s="60">
        <v>214.551</v>
      </c>
      <c r="AJ56" s="59">
        <v>3.23409031E8</v>
      </c>
      <c r="AK56" s="59">
        <v>2.0</v>
      </c>
      <c r="AL56" s="59">
        <v>2335915.0</v>
      </c>
      <c r="AM56" s="59">
        <v>1.60889412E8</v>
      </c>
      <c r="AN56" s="55">
        <f t="shared" si="3"/>
        <v>160183704</v>
      </c>
    </row>
    <row r="57">
      <c r="A57" s="45" t="s">
        <v>338</v>
      </c>
      <c r="B57" s="47">
        <v>23722.0</v>
      </c>
      <c r="C57" s="48">
        <v>6.7</v>
      </c>
      <c r="D57" s="47">
        <v>23664.0</v>
      </c>
      <c r="E57" s="48">
        <v>0.059</v>
      </c>
      <c r="F57" s="47">
        <v>23722.0</v>
      </c>
      <c r="G57" s="48">
        <v>0.192</v>
      </c>
      <c r="H57" s="48">
        <v>1.359</v>
      </c>
      <c r="I57" s="48">
        <v>5.083</v>
      </c>
      <c r="J57" s="47">
        <v>2.2050344E7</v>
      </c>
      <c r="K57" s="47">
        <v>2.0</v>
      </c>
      <c r="L57" s="47">
        <v>179823.0</v>
      </c>
      <c r="M57" s="47">
        <v>1.1033291E7</v>
      </c>
      <c r="N57" s="55">
        <f t="shared" si="1"/>
        <v>10837230</v>
      </c>
      <c r="O57" s="59">
        <v>23722.0</v>
      </c>
      <c r="P57" s="60">
        <v>9.968</v>
      </c>
      <c r="Q57" s="59">
        <v>23664.0</v>
      </c>
      <c r="R57" s="60">
        <v>0.059</v>
      </c>
      <c r="S57" s="59">
        <v>0.0</v>
      </c>
      <c r="T57" s="60">
        <v>0.191</v>
      </c>
      <c r="U57" s="60">
        <v>0.0</v>
      </c>
      <c r="V57" s="60">
        <v>9.709</v>
      </c>
      <c r="W57" s="59">
        <v>3.9170645E7</v>
      </c>
      <c r="X57" s="59">
        <v>2.0</v>
      </c>
      <c r="Y57" s="59">
        <v>243154.0</v>
      </c>
      <c r="Z57" s="59">
        <v>1.9610289E7</v>
      </c>
      <c r="AA57" s="55">
        <f t="shared" si="2"/>
        <v>19317202</v>
      </c>
      <c r="AB57" s="59">
        <v>23722.0</v>
      </c>
      <c r="AC57" s="60">
        <v>9.486</v>
      </c>
      <c r="AD57" s="59">
        <v>0.0</v>
      </c>
      <c r="AE57" s="60">
        <v>0.0</v>
      </c>
      <c r="AF57" s="59">
        <v>23722.0</v>
      </c>
      <c r="AG57" s="60">
        <v>0.192</v>
      </c>
      <c r="AH57" s="60">
        <v>4.265</v>
      </c>
      <c r="AI57" s="60">
        <v>5.022</v>
      </c>
      <c r="AJ57" s="59">
        <v>2.2050344E7</v>
      </c>
      <c r="AK57" s="59">
        <v>2.0</v>
      </c>
      <c r="AL57" s="59">
        <v>179823.0</v>
      </c>
      <c r="AM57" s="59">
        <v>1.1033291E7</v>
      </c>
      <c r="AN57" s="55">
        <f t="shared" si="3"/>
        <v>10837230</v>
      </c>
    </row>
    <row r="58">
      <c r="A58" s="45" t="s">
        <v>344</v>
      </c>
      <c r="B58" s="47">
        <v>23177.0</v>
      </c>
      <c r="C58" s="48">
        <v>145.117</v>
      </c>
      <c r="D58" s="47">
        <v>23142.0</v>
      </c>
      <c r="E58" s="48">
        <v>0.06</v>
      </c>
      <c r="F58" s="47">
        <v>23177.0</v>
      </c>
      <c r="G58" s="48">
        <v>0.191</v>
      </c>
      <c r="H58" s="48">
        <v>2.301</v>
      </c>
      <c r="I58" s="48">
        <v>142.557</v>
      </c>
      <c r="J58" s="47">
        <v>2.62288965E8</v>
      </c>
      <c r="K58" s="47">
        <v>4.0</v>
      </c>
      <c r="L58" s="47">
        <v>2098094.0</v>
      </c>
      <c r="M58" s="47">
        <v>1.30295179E8</v>
      </c>
      <c r="N58" s="55">
        <f t="shared" si="1"/>
        <v>129895692</v>
      </c>
      <c r="O58" s="59">
        <v>23177.0</v>
      </c>
      <c r="P58" s="60">
        <v>174.181</v>
      </c>
      <c r="Q58" s="59">
        <v>23142.0</v>
      </c>
      <c r="R58" s="60">
        <v>0.06</v>
      </c>
      <c r="S58" s="59">
        <v>0.0</v>
      </c>
      <c r="T58" s="60">
        <v>0.191</v>
      </c>
      <c r="U58" s="60">
        <v>0.0</v>
      </c>
      <c r="V58" s="60">
        <v>173.923</v>
      </c>
      <c r="W58" s="59">
        <v>2.98754603E8</v>
      </c>
      <c r="X58" s="59">
        <v>4.0</v>
      </c>
      <c r="Y58" s="59">
        <v>2213167.0</v>
      </c>
      <c r="Z58" s="59">
        <v>1.48506998E8</v>
      </c>
      <c r="AA58" s="55">
        <f t="shared" si="2"/>
        <v>148034438</v>
      </c>
      <c r="AB58" s="59">
        <v>23177.0</v>
      </c>
      <c r="AC58" s="60">
        <v>147.26</v>
      </c>
      <c r="AD58" s="59">
        <v>0.0</v>
      </c>
      <c r="AE58" s="60">
        <v>0.0</v>
      </c>
      <c r="AF58" s="59">
        <v>23177.0</v>
      </c>
      <c r="AG58" s="60">
        <v>0.193</v>
      </c>
      <c r="AH58" s="60">
        <v>4.298</v>
      </c>
      <c r="AI58" s="60">
        <v>142.762</v>
      </c>
      <c r="AJ58" s="59">
        <v>2.62288965E8</v>
      </c>
      <c r="AK58" s="59">
        <v>4.0</v>
      </c>
      <c r="AL58" s="59">
        <v>2098094.0</v>
      </c>
      <c r="AM58" s="59">
        <v>1.30295179E8</v>
      </c>
      <c r="AN58" s="55">
        <f t="shared" si="3"/>
        <v>129895692</v>
      </c>
    </row>
    <row r="59">
      <c r="A59" s="45" t="s">
        <v>351</v>
      </c>
      <c r="B59" s="47">
        <v>24176.0</v>
      </c>
      <c r="C59" s="48">
        <v>7.229</v>
      </c>
      <c r="D59" s="47">
        <v>24117.0</v>
      </c>
      <c r="E59" s="48">
        <v>0.059</v>
      </c>
      <c r="F59" s="47">
        <v>24176.0</v>
      </c>
      <c r="G59" s="48">
        <v>0.195</v>
      </c>
      <c r="H59" s="48">
        <v>1.314</v>
      </c>
      <c r="I59" s="48">
        <v>5.653</v>
      </c>
      <c r="J59" s="47">
        <v>2.3643798E7</v>
      </c>
      <c r="K59" s="47">
        <v>2.0</v>
      </c>
      <c r="L59" s="47">
        <v>198635.0</v>
      </c>
      <c r="M59" s="47">
        <v>1.183131E7</v>
      </c>
      <c r="N59" s="55">
        <f t="shared" si="1"/>
        <v>11613853</v>
      </c>
      <c r="O59" s="59">
        <v>24176.0</v>
      </c>
      <c r="P59" s="60">
        <v>11.577</v>
      </c>
      <c r="Q59" s="59">
        <v>24117.0</v>
      </c>
      <c r="R59" s="60">
        <v>0.059</v>
      </c>
      <c r="S59" s="59">
        <v>0.0</v>
      </c>
      <c r="T59" s="60">
        <v>0.196</v>
      </c>
      <c r="U59" s="60">
        <v>0.0</v>
      </c>
      <c r="V59" s="60">
        <v>11.314</v>
      </c>
      <c r="W59" s="59">
        <v>4.3480641E7</v>
      </c>
      <c r="X59" s="59">
        <v>2.0</v>
      </c>
      <c r="Y59" s="59">
        <v>279570.0</v>
      </c>
      <c r="Z59" s="59">
        <v>2.1766052E7</v>
      </c>
      <c r="AA59" s="55">
        <f t="shared" si="2"/>
        <v>21435019</v>
      </c>
      <c r="AB59" s="59">
        <v>24176.0</v>
      </c>
      <c r="AC59" s="60">
        <v>10.314</v>
      </c>
      <c r="AD59" s="59">
        <v>0.0</v>
      </c>
      <c r="AE59" s="60">
        <v>0.0</v>
      </c>
      <c r="AF59" s="59">
        <v>24176.0</v>
      </c>
      <c r="AG59" s="60">
        <v>0.196</v>
      </c>
      <c r="AH59" s="60">
        <v>4.502</v>
      </c>
      <c r="AI59" s="60">
        <v>5.61</v>
      </c>
      <c r="AJ59" s="59">
        <v>2.3643798E7</v>
      </c>
      <c r="AK59" s="59">
        <v>2.0</v>
      </c>
      <c r="AL59" s="59">
        <v>198635.0</v>
      </c>
      <c r="AM59" s="59">
        <v>1.183131E7</v>
      </c>
      <c r="AN59" s="55">
        <f t="shared" si="3"/>
        <v>11613853</v>
      </c>
    </row>
    <row r="60">
      <c r="A60" s="45" t="s">
        <v>357</v>
      </c>
      <c r="B60" s="47">
        <v>23621.0</v>
      </c>
      <c r="C60" s="48">
        <v>178.48</v>
      </c>
      <c r="D60" s="47">
        <v>23570.0</v>
      </c>
      <c r="E60" s="48">
        <v>0.06</v>
      </c>
      <c r="F60" s="47">
        <v>23621.0</v>
      </c>
      <c r="G60" s="48">
        <v>0.196</v>
      </c>
      <c r="H60" s="48">
        <v>2.386</v>
      </c>
      <c r="I60" s="48">
        <v>175.831</v>
      </c>
      <c r="J60" s="47">
        <v>2.94641867E8</v>
      </c>
      <c r="K60" s="47">
        <v>3.0</v>
      </c>
      <c r="L60" s="47">
        <v>2373312.0</v>
      </c>
      <c r="M60" s="47">
        <v>1.46349854E8</v>
      </c>
      <c r="N60" s="55">
        <f t="shared" si="1"/>
        <v>145918701</v>
      </c>
      <c r="O60" s="59">
        <v>23621.0</v>
      </c>
      <c r="P60" s="60">
        <v>242.172</v>
      </c>
      <c r="Q60" s="59">
        <v>23570.0</v>
      </c>
      <c r="R60" s="60">
        <v>0.06</v>
      </c>
      <c r="S60" s="59">
        <v>0.0</v>
      </c>
      <c r="T60" s="60">
        <v>0.196</v>
      </c>
      <c r="U60" s="60">
        <v>0.0</v>
      </c>
      <c r="V60" s="60">
        <v>241.909</v>
      </c>
      <c r="W60" s="59">
        <v>3.57892904E8</v>
      </c>
      <c r="X60" s="59">
        <v>3.0</v>
      </c>
      <c r="Y60" s="59">
        <v>2615243.0</v>
      </c>
      <c r="Z60" s="59">
        <v>1.77895641E8</v>
      </c>
      <c r="AA60" s="55">
        <f t="shared" si="2"/>
        <v>177382020</v>
      </c>
      <c r="AB60" s="59">
        <v>23621.0</v>
      </c>
      <c r="AC60" s="60">
        <v>181.928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4.361</v>
      </c>
      <c r="AI60" s="60">
        <v>177.363</v>
      </c>
      <c r="AJ60" s="59">
        <v>2.94641867E8</v>
      </c>
      <c r="AK60" s="59">
        <v>3.0</v>
      </c>
      <c r="AL60" s="59">
        <v>2373312.0</v>
      </c>
      <c r="AM60" s="59">
        <v>1.46349854E8</v>
      </c>
      <c r="AN60" s="55">
        <f t="shared" si="3"/>
        <v>145918701</v>
      </c>
    </row>
    <row r="61">
      <c r="A61" s="45" t="s">
        <v>362</v>
      </c>
      <c r="B61" s="47">
        <v>24051.0</v>
      </c>
      <c r="C61" s="48">
        <v>7.722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1.222</v>
      </c>
      <c r="I61" s="48">
        <v>6.239</v>
      </c>
      <c r="J61" s="47">
        <v>2.6363917E7</v>
      </c>
      <c r="K61" s="47">
        <v>2.0</v>
      </c>
      <c r="L61" s="47">
        <v>211352.0</v>
      </c>
      <c r="M61" s="47">
        <v>1.318033E7</v>
      </c>
      <c r="N61" s="55">
        <f t="shared" si="1"/>
        <v>12972235</v>
      </c>
      <c r="O61" s="59">
        <v>24051.0</v>
      </c>
      <c r="P61" s="60">
        <v>10.435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10.174</v>
      </c>
      <c r="W61" s="59">
        <v>4.0242507E7</v>
      </c>
      <c r="X61" s="59">
        <v>2.0</v>
      </c>
      <c r="Y61" s="59">
        <v>255660.0</v>
      </c>
      <c r="Z61" s="59">
        <v>2.0133908E7</v>
      </c>
      <c r="AA61" s="55">
        <f t="shared" si="2"/>
        <v>19852939</v>
      </c>
      <c r="AB61" s="59">
        <v>24051.0</v>
      </c>
      <c r="AC61" s="60">
        <v>11.017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4.457</v>
      </c>
      <c r="AI61" s="60">
        <v>6.357</v>
      </c>
      <c r="AJ61" s="59">
        <v>2.6363917E7</v>
      </c>
      <c r="AK61" s="59">
        <v>2.0</v>
      </c>
      <c r="AL61" s="59">
        <v>211352.0</v>
      </c>
      <c r="AM61" s="59">
        <v>1.318033E7</v>
      </c>
      <c r="AN61" s="55">
        <f t="shared" si="3"/>
        <v>12972235</v>
      </c>
    </row>
    <row r="62">
      <c r="A62" s="45" t="s">
        <v>369</v>
      </c>
      <c r="B62" s="47">
        <v>23491.0</v>
      </c>
      <c r="C62" s="48">
        <v>175.586</v>
      </c>
      <c r="D62" s="47">
        <v>23454.0</v>
      </c>
      <c r="E62" s="48">
        <v>0.06</v>
      </c>
      <c r="F62" s="47">
        <v>23491.0</v>
      </c>
      <c r="G62" s="48">
        <v>0.195</v>
      </c>
      <c r="H62" s="48">
        <v>2.294</v>
      </c>
      <c r="I62" s="48">
        <v>173.029</v>
      </c>
      <c r="J62" s="47">
        <v>2.93248011E8</v>
      </c>
      <c r="K62" s="47">
        <v>2.0</v>
      </c>
      <c r="L62" s="47">
        <v>2197990.0</v>
      </c>
      <c r="M62" s="47">
        <v>1.45798385E8</v>
      </c>
      <c r="N62" s="55">
        <f t="shared" si="1"/>
        <v>145251636</v>
      </c>
      <c r="O62" s="59">
        <v>23491.0</v>
      </c>
      <c r="P62" s="60">
        <v>215.791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215.529</v>
      </c>
      <c r="W62" s="59">
        <v>3.36715567E8</v>
      </c>
      <c r="X62" s="59">
        <v>2.0</v>
      </c>
      <c r="Y62" s="59">
        <v>2342390.0</v>
      </c>
      <c r="Z62" s="59">
        <v>1.67498644E8</v>
      </c>
      <c r="AA62" s="55">
        <f t="shared" si="2"/>
        <v>166874533</v>
      </c>
      <c r="AB62" s="59">
        <v>23491.0</v>
      </c>
      <c r="AC62" s="60">
        <v>177.813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4.26</v>
      </c>
      <c r="AI62" s="60">
        <v>173.351</v>
      </c>
      <c r="AJ62" s="59">
        <v>2.93248011E8</v>
      </c>
      <c r="AK62" s="59">
        <v>2.0</v>
      </c>
      <c r="AL62" s="59">
        <v>2197990.0</v>
      </c>
      <c r="AM62" s="59">
        <v>1.45798385E8</v>
      </c>
      <c r="AN62" s="55">
        <f t="shared" si="3"/>
        <v>145251636</v>
      </c>
    </row>
    <row r="63">
      <c r="A63" s="45" t="s">
        <v>375</v>
      </c>
      <c r="B63" s="47">
        <v>2984.0</v>
      </c>
      <c r="C63" s="48">
        <v>0.705</v>
      </c>
      <c r="D63" s="47">
        <v>2936.0</v>
      </c>
      <c r="E63" s="48">
        <v>0.001</v>
      </c>
      <c r="F63" s="47">
        <v>2973.0</v>
      </c>
      <c r="G63" s="48">
        <v>0.002</v>
      </c>
      <c r="H63" s="48">
        <v>0.089</v>
      </c>
      <c r="I63" s="48">
        <v>0.607</v>
      </c>
      <c r="J63" s="47">
        <v>2781652.0</v>
      </c>
      <c r="K63" s="47">
        <v>46.0</v>
      </c>
      <c r="L63" s="47">
        <v>26632.0</v>
      </c>
      <c r="M63" s="47">
        <v>1383222.0</v>
      </c>
      <c r="N63" s="55">
        <f t="shared" si="1"/>
        <v>1371798</v>
      </c>
      <c r="O63" s="59">
        <v>2984.0</v>
      </c>
      <c r="P63" s="60">
        <v>0.619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0.611</v>
      </c>
      <c r="W63" s="59">
        <v>2878662.0</v>
      </c>
      <c r="X63" s="59">
        <v>58.0</v>
      </c>
      <c r="Y63" s="59">
        <v>20303.0</v>
      </c>
      <c r="Z63" s="59">
        <v>1434355.0</v>
      </c>
      <c r="AA63" s="55">
        <f t="shared" si="2"/>
        <v>1424004</v>
      </c>
      <c r="AB63" s="59">
        <v>2984.0</v>
      </c>
      <c r="AC63" s="60">
        <v>0.71</v>
      </c>
      <c r="AD63" s="59">
        <v>0.0</v>
      </c>
      <c r="AE63" s="60">
        <v>0.0</v>
      </c>
      <c r="AF63" s="59">
        <v>2973.0</v>
      </c>
      <c r="AG63" s="60">
        <v>0.002</v>
      </c>
      <c r="AH63" s="60">
        <v>0.092</v>
      </c>
      <c r="AI63" s="60">
        <v>0.606</v>
      </c>
      <c r="AJ63" s="59">
        <v>2781652.0</v>
      </c>
      <c r="AK63" s="59">
        <v>46.0</v>
      </c>
      <c r="AL63" s="59">
        <v>26632.0</v>
      </c>
      <c r="AM63" s="59">
        <v>1383222.0</v>
      </c>
      <c r="AN63" s="55">
        <f t="shared" si="3"/>
        <v>1371798</v>
      </c>
    </row>
    <row r="64">
      <c r="A64" s="45" t="s">
        <v>381</v>
      </c>
      <c r="B64" s="47">
        <v>2611.0</v>
      </c>
      <c r="C64" s="48">
        <v>18.837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0.102</v>
      </c>
      <c r="I64" s="48">
        <v>18.727</v>
      </c>
      <c r="J64" s="47">
        <v>2.2856215E7</v>
      </c>
      <c r="K64" s="47">
        <v>113.0</v>
      </c>
      <c r="L64" s="47">
        <v>53656.0</v>
      </c>
      <c r="M64" s="47">
        <v>1.1437948E7</v>
      </c>
      <c r="N64" s="55">
        <f t="shared" si="1"/>
        <v>11364611</v>
      </c>
      <c r="O64" s="59">
        <v>2611.0</v>
      </c>
      <c r="P64" s="60">
        <v>18.694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18.686</v>
      </c>
      <c r="W64" s="59">
        <v>2.2858605E7</v>
      </c>
      <c r="X64" s="59">
        <v>113.0</v>
      </c>
      <c r="Y64" s="59">
        <v>52663.0</v>
      </c>
      <c r="Z64" s="59">
        <v>1.1439687E7</v>
      </c>
      <c r="AA64" s="55">
        <f t="shared" si="2"/>
        <v>11366255</v>
      </c>
      <c r="AB64" s="59">
        <v>2611.0</v>
      </c>
      <c r="AC64" s="60">
        <v>17.498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0.102</v>
      </c>
      <c r="AI64" s="60">
        <v>17.389</v>
      </c>
      <c r="AJ64" s="59">
        <v>2.2856215E7</v>
      </c>
      <c r="AK64" s="59">
        <v>113.0</v>
      </c>
      <c r="AL64" s="59">
        <v>53656.0</v>
      </c>
      <c r="AM64" s="59">
        <v>1.1437948E7</v>
      </c>
      <c r="AN64" s="55">
        <f t="shared" si="3"/>
        <v>11364611</v>
      </c>
    </row>
    <row r="65">
      <c r="A65" s="45" t="s">
        <v>385</v>
      </c>
      <c r="B65" s="47">
        <v>2715.0</v>
      </c>
      <c r="C65" s="48">
        <v>0.467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0.078</v>
      </c>
      <c r="I65" s="48">
        <v>0.38</v>
      </c>
      <c r="J65" s="47">
        <v>1976674.0</v>
      </c>
      <c r="K65" s="47">
        <v>49.0</v>
      </c>
      <c r="L65" s="47">
        <v>20530.0</v>
      </c>
      <c r="M65" s="47">
        <v>984993.0</v>
      </c>
      <c r="N65" s="55">
        <f t="shared" si="1"/>
        <v>971151</v>
      </c>
      <c r="O65" s="59">
        <v>2715.0</v>
      </c>
      <c r="P65" s="60">
        <v>0.395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0.387</v>
      </c>
      <c r="W65" s="59">
        <v>2065165.0</v>
      </c>
      <c r="X65" s="59">
        <v>81.0</v>
      </c>
      <c r="Y65" s="59">
        <v>16118.0</v>
      </c>
      <c r="Z65" s="59">
        <v>1030833.0</v>
      </c>
      <c r="AA65" s="55">
        <f t="shared" si="2"/>
        <v>1018214</v>
      </c>
      <c r="AB65" s="59">
        <v>2715.0</v>
      </c>
      <c r="AC65" s="60">
        <v>0.473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0.085</v>
      </c>
      <c r="AI65" s="60">
        <v>0.381</v>
      </c>
      <c r="AJ65" s="59">
        <v>1976674.0</v>
      </c>
      <c r="AK65" s="59">
        <v>49.0</v>
      </c>
      <c r="AL65" s="59">
        <v>20530.0</v>
      </c>
      <c r="AM65" s="59">
        <v>984993.0</v>
      </c>
      <c r="AN65" s="55">
        <f t="shared" si="3"/>
        <v>971151</v>
      </c>
    </row>
    <row r="66">
      <c r="A66" s="45" t="s">
        <v>391</v>
      </c>
      <c r="B66" s="47">
        <v>2326.0</v>
      </c>
      <c r="C66" s="48">
        <v>13.531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0.088</v>
      </c>
      <c r="I66" s="48">
        <v>13.433</v>
      </c>
      <c r="J66" s="47">
        <v>1.9008573E7</v>
      </c>
      <c r="K66" s="47">
        <v>126.0</v>
      </c>
      <c r="L66" s="47">
        <v>44534.0</v>
      </c>
      <c r="M66" s="47">
        <v>9501308.0</v>
      </c>
      <c r="N66" s="55">
        <f t="shared" si="1"/>
        <v>9462731</v>
      </c>
      <c r="O66" s="59">
        <v>2326.0</v>
      </c>
      <c r="P66" s="60">
        <v>14.64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14.632</v>
      </c>
      <c r="W66" s="59">
        <v>1.9008646E7</v>
      </c>
      <c r="X66" s="59">
        <v>126.0</v>
      </c>
      <c r="Y66" s="59">
        <v>44430.0</v>
      </c>
      <c r="Z66" s="59">
        <v>9501412.0</v>
      </c>
      <c r="AA66" s="55">
        <f t="shared" si="2"/>
        <v>9462804</v>
      </c>
      <c r="AB66" s="59">
        <v>2326.0</v>
      </c>
      <c r="AC66" s="60">
        <v>14.71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0.089</v>
      </c>
      <c r="AI66" s="60">
        <v>14.614</v>
      </c>
      <c r="AJ66" s="59">
        <v>1.9008573E7</v>
      </c>
      <c r="AK66" s="59">
        <v>126.0</v>
      </c>
      <c r="AL66" s="59">
        <v>44534.0</v>
      </c>
      <c r="AM66" s="59">
        <v>9501308.0</v>
      </c>
      <c r="AN66" s="55">
        <f t="shared" si="3"/>
        <v>9462731</v>
      </c>
    </row>
    <row r="67">
      <c r="A67" s="45" t="s">
        <v>397</v>
      </c>
      <c r="B67" s="47">
        <v>2959.0</v>
      </c>
      <c r="C67" s="48">
        <v>0.48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0.084</v>
      </c>
      <c r="I67" s="48">
        <v>0.387</v>
      </c>
      <c r="J67" s="47">
        <v>2114726.0</v>
      </c>
      <c r="K67" s="47">
        <v>34.0</v>
      </c>
      <c r="L67" s="47">
        <v>23880.0</v>
      </c>
      <c r="M67" s="47">
        <v>1049810.0</v>
      </c>
      <c r="N67" s="55">
        <f t="shared" si="1"/>
        <v>1041036</v>
      </c>
      <c r="O67" s="59">
        <v>2959.0</v>
      </c>
      <c r="P67" s="60">
        <v>0.41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0.402</v>
      </c>
      <c r="W67" s="59">
        <v>2229004.0</v>
      </c>
      <c r="X67" s="59">
        <v>58.0</v>
      </c>
      <c r="Y67" s="59">
        <v>10611.0</v>
      </c>
      <c r="Z67" s="59">
        <v>1113029.0</v>
      </c>
      <c r="AA67" s="55">
        <f t="shared" si="2"/>
        <v>1105364</v>
      </c>
      <c r="AB67" s="59">
        <v>2959.0</v>
      </c>
      <c r="AC67" s="60">
        <v>0.485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0.087</v>
      </c>
      <c r="AI67" s="60">
        <v>0.39</v>
      </c>
      <c r="AJ67" s="59">
        <v>2114726.0</v>
      </c>
      <c r="AK67" s="59">
        <v>34.0</v>
      </c>
      <c r="AL67" s="59">
        <v>23880.0</v>
      </c>
      <c r="AM67" s="59">
        <v>1049810.0</v>
      </c>
      <c r="AN67" s="55">
        <f t="shared" si="3"/>
        <v>1041036</v>
      </c>
    </row>
    <row r="68">
      <c r="A68" s="45" t="s">
        <v>403</v>
      </c>
      <c r="B68" s="47">
        <v>2569.0</v>
      </c>
      <c r="C68" s="48">
        <v>11.59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0.089</v>
      </c>
      <c r="I68" s="48">
        <v>11.493</v>
      </c>
      <c r="J68" s="47">
        <v>1.7613205E7</v>
      </c>
      <c r="K68" s="47">
        <v>108.0</v>
      </c>
      <c r="L68" s="47">
        <v>11861.0</v>
      </c>
      <c r="M68" s="47">
        <v>8836761.0</v>
      </c>
      <c r="N68" s="55">
        <f t="shared" si="1"/>
        <v>8764583</v>
      </c>
      <c r="O68" s="59">
        <v>2569.0</v>
      </c>
      <c r="P68" s="60">
        <v>11.499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11.491</v>
      </c>
      <c r="W68" s="59">
        <v>1.7613333E7</v>
      </c>
      <c r="X68" s="59">
        <v>108.0</v>
      </c>
      <c r="Y68" s="59">
        <v>11717.0</v>
      </c>
      <c r="Z68" s="59">
        <v>8836914.0</v>
      </c>
      <c r="AA68" s="55">
        <f t="shared" si="2"/>
        <v>8764702</v>
      </c>
      <c r="AB68" s="59">
        <v>2569.0</v>
      </c>
      <c r="AC68" s="60">
        <v>11.131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0.089</v>
      </c>
      <c r="AI68" s="60">
        <v>11.036</v>
      </c>
      <c r="AJ68" s="59">
        <v>1.7613205E7</v>
      </c>
      <c r="AK68" s="59">
        <v>108.0</v>
      </c>
      <c r="AL68" s="59">
        <v>11861.0</v>
      </c>
      <c r="AM68" s="59">
        <v>8836761.0</v>
      </c>
      <c r="AN68" s="55">
        <f t="shared" si="3"/>
        <v>8764583</v>
      </c>
    </row>
    <row r="69">
      <c r="A69" s="45" t="s">
        <v>407</v>
      </c>
      <c r="B69" s="47">
        <v>2874.0</v>
      </c>
      <c r="C69" s="48">
        <v>0.551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0.083</v>
      </c>
      <c r="I69" s="48">
        <v>0.459</v>
      </c>
      <c r="J69" s="47">
        <v>2313001.0</v>
      </c>
      <c r="K69" s="47">
        <v>73.0</v>
      </c>
      <c r="L69" s="47">
        <v>23393.0</v>
      </c>
      <c r="M69" s="47">
        <v>1149265.0</v>
      </c>
      <c r="N69" s="55">
        <f t="shared" si="1"/>
        <v>1140343</v>
      </c>
      <c r="O69" s="59">
        <v>2874.0</v>
      </c>
      <c r="P69" s="60">
        <v>0.473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0.465</v>
      </c>
      <c r="W69" s="59">
        <v>2396122.0</v>
      </c>
      <c r="X69" s="59">
        <v>73.0</v>
      </c>
      <c r="Y69" s="59">
        <v>16415.0</v>
      </c>
      <c r="Z69" s="59">
        <v>1194026.0</v>
      </c>
      <c r="AA69" s="55">
        <f t="shared" si="2"/>
        <v>1185681</v>
      </c>
      <c r="AB69" s="59">
        <v>2874.0</v>
      </c>
      <c r="AC69" s="60">
        <v>0.552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0.088</v>
      </c>
      <c r="AI69" s="60">
        <v>0.456</v>
      </c>
      <c r="AJ69" s="59">
        <v>2313001.0</v>
      </c>
      <c r="AK69" s="59">
        <v>73.0</v>
      </c>
      <c r="AL69" s="59">
        <v>23393.0</v>
      </c>
      <c r="AM69" s="59">
        <v>1149265.0</v>
      </c>
      <c r="AN69" s="55">
        <f t="shared" si="3"/>
        <v>1140343</v>
      </c>
    </row>
    <row r="70">
      <c r="A70" s="45" t="s">
        <v>413</v>
      </c>
      <c r="B70" s="47">
        <v>2505.0</v>
      </c>
      <c r="C70" s="48">
        <v>17.026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0.094</v>
      </c>
      <c r="I70" s="48">
        <v>16.922</v>
      </c>
      <c r="J70" s="47">
        <v>2.067249E7</v>
      </c>
      <c r="K70" s="47">
        <v>105.0</v>
      </c>
      <c r="L70" s="47">
        <v>69315.0</v>
      </c>
      <c r="M70" s="47">
        <v>1.0318589E7</v>
      </c>
      <c r="N70" s="55">
        <f t="shared" si="1"/>
        <v>10284586</v>
      </c>
      <c r="O70" s="59">
        <v>2505.0</v>
      </c>
      <c r="P70" s="60">
        <v>16.766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16.758</v>
      </c>
      <c r="W70" s="59">
        <v>2.0673914E7</v>
      </c>
      <c r="X70" s="59">
        <v>105.0</v>
      </c>
      <c r="Y70" s="59">
        <v>68634.0</v>
      </c>
      <c r="Z70" s="59">
        <v>1.0319658E7</v>
      </c>
      <c r="AA70" s="55">
        <f t="shared" si="2"/>
        <v>10285622</v>
      </c>
      <c r="AB70" s="59">
        <v>2505.0</v>
      </c>
      <c r="AC70" s="60">
        <v>16.066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0.095</v>
      </c>
      <c r="AI70" s="60">
        <v>15.962</v>
      </c>
      <c r="AJ70" s="59">
        <v>2.067249E7</v>
      </c>
      <c r="AK70" s="59">
        <v>105.0</v>
      </c>
      <c r="AL70" s="59">
        <v>69315.0</v>
      </c>
      <c r="AM70" s="59">
        <v>1.0318589E7</v>
      </c>
      <c r="AN70" s="55">
        <f t="shared" si="3"/>
        <v>10284586</v>
      </c>
    </row>
    <row r="71">
      <c r="A71" s="45" t="s">
        <v>419</v>
      </c>
      <c r="B71" s="47">
        <v>2828.0</v>
      </c>
      <c r="C71" s="48">
        <v>0.426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0.079</v>
      </c>
      <c r="I71" s="48">
        <v>0.338</v>
      </c>
      <c r="J71" s="47">
        <v>1870332.0</v>
      </c>
      <c r="K71" s="47">
        <v>9.0</v>
      </c>
      <c r="L71" s="47">
        <v>21787.0</v>
      </c>
      <c r="M71" s="47">
        <v>929532.0</v>
      </c>
      <c r="N71" s="55">
        <f t="shared" si="1"/>
        <v>919013</v>
      </c>
      <c r="O71" s="59">
        <v>2828.0</v>
      </c>
      <c r="P71" s="60">
        <v>0.369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0.361</v>
      </c>
      <c r="W71" s="59">
        <v>2001640.0</v>
      </c>
      <c r="X71" s="59">
        <v>82.0</v>
      </c>
      <c r="Y71" s="59">
        <v>8223.0</v>
      </c>
      <c r="Z71" s="59">
        <v>1001551.0</v>
      </c>
      <c r="AA71" s="55">
        <f t="shared" si="2"/>
        <v>991866</v>
      </c>
      <c r="AB71" s="59">
        <v>2828.0</v>
      </c>
      <c r="AC71" s="60">
        <v>0.434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0.082</v>
      </c>
      <c r="AI71" s="60">
        <v>0.345</v>
      </c>
      <c r="AJ71" s="59">
        <v>1870332.0</v>
      </c>
      <c r="AK71" s="59">
        <v>9.0</v>
      </c>
      <c r="AL71" s="59">
        <v>21787.0</v>
      </c>
      <c r="AM71" s="59">
        <v>929532.0</v>
      </c>
      <c r="AN71" s="55">
        <f t="shared" si="3"/>
        <v>919013</v>
      </c>
    </row>
    <row r="72">
      <c r="A72" s="45" t="s">
        <v>425</v>
      </c>
      <c r="B72" s="47">
        <v>2451.0</v>
      </c>
      <c r="C72" s="48">
        <v>11.167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0.086</v>
      </c>
      <c r="I72" s="48">
        <v>11.07</v>
      </c>
      <c r="J72" s="47">
        <v>1.6133121E7</v>
      </c>
      <c r="K72" s="47">
        <v>102.0</v>
      </c>
      <c r="L72" s="47">
        <v>25140.0</v>
      </c>
      <c r="M72" s="47">
        <v>8068319.0</v>
      </c>
      <c r="N72" s="55">
        <f t="shared" si="1"/>
        <v>8039662</v>
      </c>
      <c r="O72" s="59">
        <v>2451.0</v>
      </c>
      <c r="P72" s="60">
        <v>11.11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11.101</v>
      </c>
      <c r="W72" s="59">
        <v>1.6133169E7</v>
      </c>
      <c r="X72" s="59">
        <v>102.0</v>
      </c>
      <c r="Y72" s="59">
        <v>25070.0</v>
      </c>
      <c r="Z72" s="59">
        <v>8068389.0</v>
      </c>
      <c r="AA72" s="55">
        <f t="shared" si="2"/>
        <v>8039710</v>
      </c>
      <c r="AB72" s="59">
        <v>2451.0</v>
      </c>
      <c r="AC72" s="60">
        <v>10.788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0.087</v>
      </c>
      <c r="AI72" s="60">
        <v>10.691</v>
      </c>
      <c r="AJ72" s="59">
        <v>1.6133121E7</v>
      </c>
      <c r="AK72" s="59">
        <v>102.0</v>
      </c>
      <c r="AL72" s="59">
        <v>25140.0</v>
      </c>
      <c r="AM72" s="59">
        <v>8068319.0</v>
      </c>
      <c r="AN72" s="55">
        <f t="shared" si="3"/>
        <v>8039662</v>
      </c>
    </row>
    <row r="73">
      <c r="A73" s="45" t="s">
        <v>431</v>
      </c>
      <c r="B73" s="47">
        <v>12617.0</v>
      </c>
      <c r="C73" s="48">
        <v>12.108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2.907</v>
      </c>
      <c r="I73" s="48">
        <v>9.131</v>
      </c>
      <c r="J73" s="47">
        <v>3.9754642E7</v>
      </c>
      <c r="K73" s="47">
        <v>11.0</v>
      </c>
      <c r="L73" s="47">
        <v>141548.0</v>
      </c>
      <c r="M73" s="47">
        <v>1.9817178E7</v>
      </c>
      <c r="N73" s="55">
        <f t="shared" si="1"/>
        <v>19795916</v>
      </c>
      <c r="O73" s="59">
        <v>12617.0</v>
      </c>
      <c r="P73" s="60">
        <v>10.127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10.058</v>
      </c>
      <c r="W73" s="59">
        <v>4.4325474E7</v>
      </c>
      <c r="X73" s="59">
        <v>52.0</v>
      </c>
      <c r="Y73" s="59">
        <v>143656.0</v>
      </c>
      <c r="Z73" s="59">
        <v>2.2096177E7</v>
      </c>
      <c r="AA73" s="55">
        <f t="shared" si="2"/>
        <v>22085641</v>
      </c>
      <c r="AB73" s="59">
        <v>12617.0</v>
      </c>
      <c r="AC73" s="60">
        <v>12.583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3.33</v>
      </c>
      <c r="AI73" s="60">
        <v>9.214</v>
      </c>
      <c r="AJ73" s="59">
        <v>3.9754642E7</v>
      </c>
      <c r="AK73" s="59">
        <v>11.0</v>
      </c>
      <c r="AL73" s="59">
        <v>141548.0</v>
      </c>
      <c r="AM73" s="59">
        <v>1.9817178E7</v>
      </c>
      <c r="AN73" s="55">
        <f t="shared" si="3"/>
        <v>19795916</v>
      </c>
    </row>
    <row r="74">
      <c r="A74" s="45" t="s">
        <v>437</v>
      </c>
      <c r="B74" s="47">
        <v>11770.0</v>
      </c>
      <c r="C74" s="48">
        <v>171.384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2.427</v>
      </c>
      <c r="I74" s="48">
        <v>168.897</v>
      </c>
      <c r="J74" s="47">
        <v>2.22773366E8</v>
      </c>
      <c r="K74" s="47">
        <v>95.0</v>
      </c>
      <c r="L74" s="47">
        <v>289924.0</v>
      </c>
      <c r="M74" s="47">
        <v>1.11506264E8</v>
      </c>
      <c r="N74" s="55">
        <f t="shared" si="1"/>
        <v>110977178</v>
      </c>
      <c r="O74" s="59">
        <v>11770.0</v>
      </c>
      <c r="P74" s="60">
        <v>171.784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171.724</v>
      </c>
      <c r="W74" s="59">
        <v>2.2760508E8</v>
      </c>
      <c r="X74" s="59">
        <v>95.0</v>
      </c>
      <c r="Y74" s="59">
        <v>242727.0</v>
      </c>
      <c r="Z74" s="59">
        <v>1.13938637E8</v>
      </c>
      <c r="AA74" s="55">
        <f t="shared" si="2"/>
        <v>113423716</v>
      </c>
      <c r="AB74" s="59">
        <v>11770.0</v>
      </c>
      <c r="AC74" s="60">
        <v>173.228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2.564</v>
      </c>
      <c r="AI74" s="60">
        <v>170.625</v>
      </c>
      <c r="AJ74" s="59">
        <v>2.22773366E8</v>
      </c>
      <c r="AK74" s="59">
        <v>95.0</v>
      </c>
      <c r="AL74" s="59">
        <v>289924.0</v>
      </c>
      <c r="AM74" s="59">
        <v>1.11506264E8</v>
      </c>
      <c r="AN74" s="55">
        <f t="shared" si="3"/>
        <v>110977178</v>
      </c>
    </row>
    <row r="75">
      <c r="A75" s="45" t="s">
        <v>441</v>
      </c>
      <c r="B75" s="47">
        <v>11972.0</v>
      </c>
      <c r="C75" s="48">
        <v>9.918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2.616</v>
      </c>
      <c r="I75" s="48">
        <v>7.25</v>
      </c>
      <c r="J75" s="47">
        <v>3.3367067E7</v>
      </c>
      <c r="K75" s="47">
        <v>77.0</v>
      </c>
      <c r="L75" s="47">
        <v>116527.0</v>
      </c>
      <c r="M75" s="47">
        <v>1.6633874E7</v>
      </c>
      <c r="N75" s="55">
        <f t="shared" si="1"/>
        <v>16616666</v>
      </c>
      <c r="O75" s="59">
        <v>11972.0</v>
      </c>
      <c r="P75" s="60">
        <v>8.47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8.419</v>
      </c>
      <c r="W75" s="59">
        <v>3.8376027E7</v>
      </c>
      <c r="X75" s="59">
        <v>77.0</v>
      </c>
      <c r="Y75" s="59">
        <v>113304.0</v>
      </c>
      <c r="Z75" s="59">
        <v>1.9134907E7</v>
      </c>
      <c r="AA75" s="55">
        <f t="shared" si="2"/>
        <v>19127816</v>
      </c>
      <c r="AB75" s="59">
        <v>11972.0</v>
      </c>
      <c r="AC75" s="60">
        <v>10.299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2.925</v>
      </c>
      <c r="AI75" s="60">
        <v>7.339</v>
      </c>
      <c r="AJ75" s="59">
        <v>3.3367067E7</v>
      </c>
      <c r="AK75" s="59">
        <v>77.0</v>
      </c>
      <c r="AL75" s="59">
        <v>116527.0</v>
      </c>
      <c r="AM75" s="59">
        <v>1.6633874E7</v>
      </c>
      <c r="AN75" s="55">
        <f t="shared" si="3"/>
        <v>16616666</v>
      </c>
    </row>
    <row r="76">
      <c r="A76" s="45" t="s">
        <v>446</v>
      </c>
      <c r="B76" s="47">
        <v>11100.0</v>
      </c>
      <c r="C76" s="48">
        <v>136.912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2.355</v>
      </c>
      <c r="I76" s="48">
        <v>134.504</v>
      </c>
      <c r="J76" s="47">
        <v>1.87174158E8</v>
      </c>
      <c r="K76" s="47">
        <v>86.0</v>
      </c>
      <c r="L76" s="47">
        <v>235688.0</v>
      </c>
      <c r="M76" s="47">
        <v>9.3684013E7</v>
      </c>
      <c r="N76" s="55">
        <f t="shared" si="1"/>
        <v>93254457</v>
      </c>
      <c r="O76" s="59">
        <v>11100.0</v>
      </c>
      <c r="P76" s="60">
        <v>133.383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133.332</v>
      </c>
      <c r="W76" s="59">
        <v>1.89869578E8</v>
      </c>
      <c r="X76" s="59">
        <v>86.0</v>
      </c>
      <c r="Y76" s="59">
        <v>227383.0</v>
      </c>
      <c r="Z76" s="59">
        <v>9.503528E7</v>
      </c>
      <c r="AA76" s="55">
        <f t="shared" si="2"/>
        <v>94606915</v>
      </c>
      <c r="AB76" s="59">
        <v>11100.0</v>
      </c>
      <c r="AC76" s="60">
        <v>132.403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2.611</v>
      </c>
      <c r="AI76" s="60">
        <v>129.755</v>
      </c>
      <c r="AJ76" s="59">
        <v>1.87174158E8</v>
      </c>
      <c r="AK76" s="59">
        <v>86.0</v>
      </c>
      <c r="AL76" s="59">
        <v>235688.0</v>
      </c>
      <c r="AM76" s="59">
        <v>9.3684013E7</v>
      </c>
      <c r="AN76" s="55">
        <f t="shared" si="3"/>
        <v>93254457</v>
      </c>
    </row>
    <row r="77">
      <c r="A77" s="45" t="s">
        <v>451</v>
      </c>
      <c r="B77" s="47">
        <v>12130.0</v>
      </c>
      <c r="C77" s="48">
        <v>10.123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2.37</v>
      </c>
      <c r="I77" s="48">
        <v>7.7</v>
      </c>
      <c r="J77" s="47">
        <v>3.4823057E7</v>
      </c>
      <c r="K77" s="47">
        <v>70.0</v>
      </c>
      <c r="L77" s="47">
        <v>121797.0</v>
      </c>
      <c r="M77" s="47">
        <v>1.7361278E7</v>
      </c>
      <c r="N77" s="55">
        <f t="shared" si="1"/>
        <v>17339982</v>
      </c>
      <c r="O77" s="59">
        <v>12130.0</v>
      </c>
      <c r="P77" s="60">
        <v>8.256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8.201</v>
      </c>
      <c r="W77" s="59">
        <v>3.7345828E7</v>
      </c>
      <c r="X77" s="59">
        <v>70.0</v>
      </c>
      <c r="Y77" s="59">
        <v>124448.0</v>
      </c>
      <c r="Z77" s="59">
        <v>1.8618386E7</v>
      </c>
      <c r="AA77" s="55">
        <f t="shared" si="2"/>
        <v>18602994</v>
      </c>
      <c r="AB77" s="59">
        <v>12130.0</v>
      </c>
      <c r="AC77" s="60">
        <v>10.737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2.989</v>
      </c>
      <c r="AI77" s="60">
        <v>7.711</v>
      </c>
      <c r="AJ77" s="59">
        <v>3.4823057E7</v>
      </c>
      <c r="AK77" s="59">
        <v>70.0</v>
      </c>
      <c r="AL77" s="59">
        <v>121797.0</v>
      </c>
      <c r="AM77" s="59">
        <v>1.7361278E7</v>
      </c>
      <c r="AN77" s="55">
        <f t="shared" si="3"/>
        <v>17339982</v>
      </c>
    </row>
    <row r="78">
      <c r="A78" s="45" t="s">
        <v>456</v>
      </c>
      <c r="B78" s="47">
        <v>11258.0</v>
      </c>
      <c r="C78" s="48">
        <v>167.161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2.237</v>
      </c>
      <c r="I78" s="48">
        <v>164.868</v>
      </c>
      <c r="J78" s="47">
        <v>2.1727249E8</v>
      </c>
      <c r="K78" s="47">
        <v>76.0</v>
      </c>
      <c r="L78" s="47">
        <v>263105.0</v>
      </c>
      <c r="M78" s="47">
        <v>1.08768449E8</v>
      </c>
      <c r="N78" s="55">
        <f t="shared" si="1"/>
        <v>108240936</v>
      </c>
      <c r="O78" s="59">
        <v>11258.0</v>
      </c>
      <c r="P78" s="60">
        <v>167.47</v>
      </c>
      <c r="Q78" s="59">
        <v>11092.0</v>
      </c>
      <c r="R78" s="60">
        <v>0.017</v>
      </c>
      <c r="S78" s="59">
        <v>0.0</v>
      </c>
      <c r="T78" s="60">
        <v>0.032</v>
      </c>
      <c r="U78" s="60">
        <v>0.0</v>
      </c>
      <c r="V78" s="60">
        <v>167.415</v>
      </c>
      <c r="W78" s="59">
        <v>2.19827341E8</v>
      </c>
      <c r="X78" s="59">
        <v>76.0</v>
      </c>
      <c r="Y78" s="59">
        <v>246963.0</v>
      </c>
      <c r="Z78" s="59">
        <v>1.1005266E8</v>
      </c>
      <c r="AA78" s="55">
        <f t="shared" si="2"/>
        <v>109527718</v>
      </c>
      <c r="AB78" s="59">
        <v>11258.0</v>
      </c>
      <c r="AC78" s="60">
        <v>167.154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2.424</v>
      </c>
      <c r="AI78" s="60">
        <v>164.689</v>
      </c>
      <c r="AJ78" s="59">
        <v>2.1727249E8</v>
      </c>
      <c r="AK78" s="59">
        <v>76.0</v>
      </c>
      <c r="AL78" s="59">
        <v>263105.0</v>
      </c>
      <c r="AM78" s="59">
        <v>1.08768449E8</v>
      </c>
      <c r="AN78" s="55">
        <f t="shared" si="3"/>
        <v>108240936</v>
      </c>
    </row>
    <row r="79">
      <c r="A79" s="45" t="s">
        <v>460</v>
      </c>
      <c r="B79" s="47">
        <v>12409.0</v>
      </c>
      <c r="C79" s="48">
        <v>10.944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2.712</v>
      </c>
      <c r="I79" s="48">
        <v>8.162</v>
      </c>
      <c r="J79" s="47">
        <v>3.67478E7</v>
      </c>
      <c r="K79" s="47">
        <v>43.0</v>
      </c>
      <c r="L79" s="47">
        <v>126530.0</v>
      </c>
      <c r="M79" s="47">
        <v>1.8322332E7</v>
      </c>
      <c r="N79" s="55">
        <f t="shared" si="1"/>
        <v>18298938</v>
      </c>
      <c r="O79" s="59">
        <v>12409.0</v>
      </c>
      <c r="P79" s="60">
        <v>8.88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8.811</v>
      </c>
      <c r="W79" s="59">
        <v>3.9838421E7</v>
      </c>
      <c r="X79" s="59">
        <v>78.0</v>
      </c>
      <c r="Y79" s="59">
        <v>127690.0</v>
      </c>
      <c r="Z79" s="59">
        <v>1.9863179E7</v>
      </c>
      <c r="AA79" s="55">
        <f t="shared" si="2"/>
        <v>19847552</v>
      </c>
      <c r="AB79" s="59">
        <v>12409.0</v>
      </c>
      <c r="AC79" s="60">
        <v>11.319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3.26</v>
      </c>
      <c r="AI79" s="60">
        <v>8.017</v>
      </c>
      <c r="AJ79" s="59">
        <v>3.67478E7</v>
      </c>
      <c r="AK79" s="59">
        <v>43.0</v>
      </c>
      <c r="AL79" s="59">
        <v>126530.0</v>
      </c>
      <c r="AM79" s="59">
        <v>1.8322332E7</v>
      </c>
      <c r="AN79" s="55">
        <f t="shared" si="3"/>
        <v>18298938</v>
      </c>
    </row>
    <row r="80">
      <c r="A80" s="45" t="s">
        <v>466</v>
      </c>
      <c r="B80" s="47">
        <v>11559.0</v>
      </c>
      <c r="C80" s="48">
        <v>171.318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2.662</v>
      </c>
      <c r="I80" s="48">
        <v>168.59</v>
      </c>
      <c r="J80" s="47">
        <v>2.12136119E8</v>
      </c>
      <c r="K80" s="47">
        <v>94.0</v>
      </c>
      <c r="L80" s="47">
        <v>258812.0</v>
      </c>
      <c r="M80" s="47">
        <v>1.06191033E8</v>
      </c>
      <c r="N80" s="55">
        <f t="shared" si="1"/>
        <v>105686274</v>
      </c>
      <c r="O80" s="59">
        <v>11559.0</v>
      </c>
      <c r="P80" s="60">
        <v>171.858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171.792</v>
      </c>
      <c r="W80" s="59">
        <v>2.15846553E8</v>
      </c>
      <c r="X80" s="59">
        <v>94.0</v>
      </c>
      <c r="Y80" s="59">
        <v>239764.0</v>
      </c>
      <c r="Z80" s="59">
        <v>1.08054767E8</v>
      </c>
      <c r="AA80" s="55">
        <f t="shared" si="2"/>
        <v>107552022</v>
      </c>
      <c r="AB80" s="59">
        <v>11559.0</v>
      </c>
      <c r="AC80" s="60">
        <v>174.157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2.811</v>
      </c>
      <c r="AI80" s="60">
        <v>171.306</v>
      </c>
      <c r="AJ80" s="59">
        <v>2.12136119E8</v>
      </c>
      <c r="AK80" s="59">
        <v>94.0</v>
      </c>
      <c r="AL80" s="59">
        <v>258812.0</v>
      </c>
      <c r="AM80" s="59">
        <v>1.06191033E8</v>
      </c>
      <c r="AN80" s="55">
        <f t="shared" si="3"/>
        <v>105686274</v>
      </c>
    </row>
    <row r="81">
      <c r="A81" s="45" t="s">
        <v>472</v>
      </c>
      <c r="B81" s="47">
        <v>11785.0</v>
      </c>
      <c r="C81" s="48">
        <v>9.205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2.583</v>
      </c>
      <c r="I81" s="48">
        <v>6.568</v>
      </c>
      <c r="J81" s="47">
        <v>3.0834109E7</v>
      </c>
      <c r="K81" s="47">
        <v>44.0</v>
      </c>
      <c r="L81" s="47">
        <v>101533.0</v>
      </c>
      <c r="M81" s="47">
        <v>1.5380723E7</v>
      </c>
      <c r="N81" s="55">
        <f t="shared" si="1"/>
        <v>15351853</v>
      </c>
      <c r="O81" s="59">
        <v>11785.0</v>
      </c>
      <c r="P81" s="60">
        <v>7.442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7.389</v>
      </c>
      <c r="W81" s="59">
        <v>3.4675296E7</v>
      </c>
      <c r="X81" s="59">
        <v>50.0</v>
      </c>
      <c r="Y81" s="59">
        <v>104016.0</v>
      </c>
      <c r="Z81" s="59">
        <v>1.729543E7</v>
      </c>
      <c r="AA81" s="55">
        <f t="shared" si="2"/>
        <v>17275850</v>
      </c>
      <c r="AB81" s="59">
        <v>11785.0</v>
      </c>
      <c r="AC81" s="60">
        <v>9.748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3.097</v>
      </c>
      <c r="AI81" s="60">
        <v>6.61</v>
      </c>
      <c r="AJ81" s="59">
        <v>3.0834109E7</v>
      </c>
      <c r="AK81" s="59">
        <v>44.0</v>
      </c>
      <c r="AL81" s="59">
        <v>101533.0</v>
      </c>
      <c r="AM81" s="59">
        <v>1.5380723E7</v>
      </c>
      <c r="AN81" s="55">
        <f t="shared" si="3"/>
        <v>15351853</v>
      </c>
    </row>
    <row r="82">
      <c r="A82" s="45" t="s">
        <v>478</v>
      </c>
      <c r="B82" s="47">
        <v>10900.0</v>
      </c>
      <c r="C82" s="48">
        <v>119.733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2.246</v>
      </c>
      <c r="I82" s="48">
        <v>117.416</v>
      </c>
      <c r="J82" s="47">
        <v>1.74832589E8</v>
      </c>
      <c r="K82" s="47">
        <v>84.0</v>
      </c>
      <c r="L82" s="47">
        <v>203953.0</v>
      </c>
      <c r="M82" s="47">
        <v>8.7522166E7</v>
      </c>
      <c r="N82" s="55">
        <f t="shared" si="1"/>
        <v>87106470</v>
      </c>
      <c r="O82" s="59">
        <v>10900.0</v>
      </c>
      <c r="P82" s="60">
        <v>117.065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116.996</v>
      </c>
      <c r="W82" s="59">
        <v>1.75974678E8</v>
      </c>
      <c r="X82" s="59">
        <v>84.0</v>
      </c>
      <c r="Y82" s="59">
        <v>197027.0</v>
      </c>
      <c r="Z82" s="59">
        <v>8.8097383E7</v>
      </c>
      <c r="AA82" s="55">
        <f t="shared" si="2"/>
        <v>87680268</v>
      </c>
      <c r="AB82" s="59">
        <v>10900.0</v>
      </c>
      <c r="AC82" s="60">
        <v>121.915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2.553</v>
      </c>
      <c r="AI82" s="60">
        <v>119.328</v>
      </c>
      <c r="AJ82" s="59">
        <v>1.74832589E8</v>
      </c>
      <c r="AK82" s="59">
        <v>84.0</v>
      </c>
      <c r="AL82" s="59">
        <v>203953.0</v>
      </c>
      <c r="AM82" s="59">
        <v>8.7522166E7</v>
      </c>
      <c r="AN82" s="55">
        <f t="shared" si="3"/>
        <v>87106470</v>
      </c>
    </row>
    <row r="83">
      <c r="A83" s="45" t="s">
        <v>482</v>
      </c>
      <c r="B83" s="47">
        <v>28290.0</v>
      </c>
      <c r="C83" s="48">
        <v>70.832</v>
      </c>
      <c r="D83" s="47">
        <v>27471.0</v>
      </c>
      <c r="E83" s="48">
        <v>0.061</v>
      </c>
      <c r="F83" s="47">
        <v>28281.0</v>
      </c>
      <c r="G83" s="48">
        <v>0.169</v>
      </c>
      <c r="H83" s="48">
        <v>23.715</v>
      </c>
      <c r="I83" s="48">
        <v>46.879</v>
      </c>
      <c r="J83" s="47">
        <v>1.96299809E8</v>
      </c>
      <c r="K83" s="47">
        <v>43.0</v>
      </c>
      <c r="L83" s="47">
        <v>355694.0</v>
      </c>
      <c r="M83" s="47">
        <v>9.8031336E7</v>
      </c>
      <c r="N83" s="55">
        <f t="shared" si="1"/>
        <v>97912779</v>
      </c>
      <c r="O83" s="59">
        <v>28290.0</v>
      </c>
      <c r="P83" s="60">
        <v>61.231</v>
      </c>
      <c r="Q83" s="59">
        <v>27471.0</v>
      </c>
      <c r="R83" s="60">
        <v>0.061</v>
      </c>
      <c r="S83" s="59">
        <v>0.0</v>
      </c>
      <c r="T83" s="60">
        <v>0.169</v>
      </c>
      <c r="U83" s="60">
        <v>0.0</v>
      </c>
      <c r="V83" s="60">
        <v>60.995</v>
      </c>
      <c r="W83" s="59">
        <v>2.51462504E8</v>
      </c>
      <c r="X83" s="59">
        <v>87.0</v>
      </c>
      <c r="Y83" s="59">
        <v>354815.0</v>
      </c>
      <c r="Z83" s="59">
        <v>1.25557638E8</v>
      </c>
      <c r="AA83" s="55">
        <f t="shared" si="2"/>
        <v>125550051</v>
      </c>
      <c r="AB83" s="59">
        <v>28290.0</v>
      </c>
      <c r="AC83" s="60">
        <v>72.625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25.612</v>
      </c>
      <c r="AI83" s="60">
        <v>46.837</v>
      </c>
      <c r="AJ83" s="59">
        <v>1.96299809E8</v>
      </c>
      <c r="AK83" s="59">
        <v>43.0</v>
      </c>
      <c r="AL83" s="59">
        <v>355694.0</v>
      </c>
      <c r="AM83" s="59">
        <v>9.8031336E7</v>
      </c>
      <c r="AN83" s="55">
        <f t="shared" si="3"/>
        <v>97912779</v>
      </c>
    </row>
    <row r="84">
      <c r="A84" s="45" t="s">
        <v>487</v>
      </c>
      <c r="B84" s="47">
        <v>26993.0</v>
      </c>
      <c r="C84" s="48">
        <v>566.77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20.803</v>
      </c>
      <c r="I84" s="48">
        <v>545.635</v>
      </c>
      <c r="J84" s="47">
        <v>7.07628218E8</v>
      </c>
      <c r="K84" s="47">
        <v>65.0</v>
      </c>
      <c r="L84" s="47">
        <v>613075.0</v>
      </c>
      <c r="M84" s="47">
        <v>3.53769673E8</v>
      </c>
      <c r="N84" s="55">
        <f t="shared" si="1"/>
        <v>353245470</v>
      </c>
      <c r="O84" s="59">
        <v>26993.0</v>
      </c>
      <c r="P84" s="60">
        <v>548.972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548.642</v>
      </c>
      <c r="W84" s="59">
        <v>7.23916383E8</v>
      </c>
      <c r="X84" s="59">
        <v>65.0</v>
      </c>
      <c r="Y84" s="59">
        <v>617644.0</v>
      </c>
      <c r="Z84" s="59">
        <v>3.61901555E8</v>
      </c>
      <c r="AA84" s="55">
        <f t="shared" si="2"/>
        <v>361397184</v>
      </c>
      <c r="AB84" s="59">
        <v>26993.0</v>
      </c>
      <c r="AC84" s="60">
        <v>553.102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23.775</v>
      </c>
      <c r="AI84" s="60">
        <v>529.152</v>
      </c>
      <c r="AJ84" s="59">
        <v>7.07628218E8</v>
      </c>
      <c r="AK84" s="59">
        <v>65.0</v>
      </c>
      <c r="AL84" s="59">
        <v>613075.0</v>
      </c>
      <c r="AM84" s="59">
        <v>3.53769673E8</v>
      </c>
      <c r="AN84" s="55">
        <f t="shared" si="3"/>
        <v>353245470</v>
      </c>
    </row>
    <row r="85">
      <c r="A85" s="45" t="s">
        <v>493</v>
      </c>
      <c r="B85" s="47">
        <v>27713.0</v>
      </c>
      <c r="C85" s="48">
        <v>67.792</v>
      </c>
      <c r="D85" s="47">
        <v>27050.0</v>
      </c>
      <c r="E85" s="48">
        <v>0.095</v>
      </c>
      <c r="F85" s="47">
        <v>27696.0</v>
      </c>
      <c r="G85" s="48">
        <v>0.164</v>
      </c>
      <c r="H85" s="48">
        <v>22.132</v>
      </c>
      <c r="I85" s="48">
        <v>45.393</v>
      </c>
      <c r="J85" s="47">
        <v>1.9063664E8</v>
      </c>
      <c r="K85" s="47">
        <v>99.0</v>
      </c>
      <c r="L85" s="47">
        <v>344648.0</v>
      </c>
      <c r="M85" s="47">
        <v>9.5198783E7</v>
      </c>
      <c r="N85" s="55">
        <f t="shared" si="1"/>
        <v>95093209</v>
      </c>
      <c r="O85" s="59">
        <v>27713.0</v>
      </c>
      <c r="P85" s="60">
        <v>57.125</v>
      </c>
      <c r="Q85" s="59">
        <v>27050.0</v>
      </c>
      <c r="R85" s="60">
        <v>0.095</v>
      </c>
      <c r="S85" s="59">
        <v>0.0</v>
      </c>
      <c r="T85" s="60">
        <v>0.164</v>
      </c>
      <c r="U85" s="60">
        <v>0.0</v>
      </c>
      <c r="V85" s="60">
        <v>56.859</v>
      </c>
      <c r="W85" s="59">
        <v>2.34917231E8</v>
      </c>
      <c r="X85" s="59">
        <v>107.0</v>
      </c>
      <c r="Y85" s="59">
        <v>351838.0</v>
      </c>
      <c r="Z85" s="59">
        <v>1.1729358E8</v>
      </c>
      <c r="AA85" s="55">
        <f t="shared" si="2"/>
        <v>117271813</v>
      </c>
      <c r="AB85" s="59">
        <v>27713.0</v>
      </c>
      <c r="AC85" s="60">
        <v>70.198</v>
      </c>
      <c r="AD85" s="59">
        <v>0.0</v>
      </c>
      <c r="AE85" s="60">
        <v>0.0</v>
      </c>
      <c r="AF85" s="59">
        <v>27696.0</v>
      </c>
      <c r="AG85" s="60">
        <v>0.165</v>
      </c>
      <c r="AH85" s="60">
        <v>24.731</v>
      </c>
      <c r="AI85" s="60">
        <v>45.295</v>
      </c>
      <c r="AJ85" s="59">
        <v>1.9063664E8</v>
      </c>
      <c r="AK85" s="59">
        <v>99.0</v>
      </c>
      <c r="AL85" s="59">
        <v>344648.0</v>
      </c>
      <c r="AM85" s="59">
        <v>9.5198783E7</v>
      </c>
      <c r="AN85" s="55">
        <f t="shared" si="3"/>
        <v>95093209</v>
      </c>
    </row>
    <row r="86">
      <c r="A86" s="45" t="s">
        <v>498</v>
      </c>
      <c r="B86" s="47">
        <v>26402.0</v>
      </c>
      <c r="C86" s="48">
        <v>524.019</v>
      </c>
      <c r="D86" s="47">
        <v>25973.0</v>
      </c>
      <c r="E86" s="48">
        <v>0.097</v>
      </c>
      <c r="F86" s="47">
        <v>26341.0</v>
      </c>
      <c r="G86" s="48">
        <v>0.164</v>
      </c>
      <c r="H86" s="48">
        <v>21.121</v>
      </c>
      <c r="I86" s="48">
        <v>502.627</v>
      </c>
      <c r="J86" s="47">
        <v>6.72731644E8</v>
      </c>
      <c r="K86" s="47">
        <v>97.0</v>
      </c>
      <c r="L86" s="47">
        <v>576248.0</v>
      </c>
      <c r="M86" s="47">
        <v>3.363222E8</v>
      </c>
      <c r="N86" s="55">
        <f t="shared" si="1"/>
        <v>335833196</v>
      </c>
      <c r="O86" s="59">
        <v>26402.0</v>
      </c>
      <c r="P86" s="60">
        <v>505.201</v>
      </c>
      <c r="Q86" s="59">
        <v>25973.0</v>
      </c>
      <c r="R86" s="60">
        <v>0.097</v>
      </c>
      <c r="S86" s="59">
        <v>0.0</v>
      </c>
      <c r="T86" s="60">
        <v>0.164</v>
      </c>
      <c r="U86" s="60">
        <v>0.0</v>
      </c>
      <c r="V86" s="60">
        <v>504.933</v>
      </c>
      <c r="W86" s="59">
        <v>7.01697536E8</v>
      </c>
      <c r="X86" s="59">
        <v>97.0</v>
      </c>
      <c r="Y86" s="59">
        <v>562529.0</v>
      </c>
      <c r="Z86" s="59">
        <v>3.50805017E8</v>
      </c>
      <c r="AA86" s="55">
        <f t="shared" si="2"/>
        <v>350329990</v>
      </c>
      <c r="AB86" s="59">
        <v>26402.0</v>
      </c>
      <c r="AC86" s="60">
        <v>515.668</v>
      </c>
      <c r="AD86" s="59">
        <v>0.0</v>
      </c>
      <c r="AE86" s="60">
        <v>0.0</v>
      </c>
      <c r="AF86" s="59">
        <v>26341.0</v>
      </c>
      <c r="AG86" s="60">
        <v>0.165</v>
      </c>
      <c r="AH86" s="60">
        <v>23.652</v>
      </c>
      <c r="AI86" s="60">
        <v>491.844</v>
      </c>
      <c r="AJ86" s="59">
        <v>6.72731644E8</v>
      </c>
      <c r="AK86" s="59">
        <v>97.0</v>
      </c>
      <c r="AL86" s="59">
        <v>576248.0</v>
      </c>
      <c r="AM86" s="59">
        <v>3.363222E8</v>
      </c>
      <c r="AN86" s="55">
        <f t="shared" si="3"/>
        <v>335833196</v>
      </c>
    </row>
    <row r="87">
      <c r="A87" s="45" t="s">
        <v>503</v>
      </c>
      <c r="B87" s="47">
        <v>28271.0</v>
      </c>
      <c r="C87" s="48">
        <v>68.173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19.789</v>
      </c>
      <c r="I87" s="48">
        <v>48.131</v>
      </c>
      <c r="J87" s="47">
        <v>2.0206566E8</v>
      </c>
      <c r="K87" s="47">
        <v>38.0</v>
      </c>
      <c r="L87" s="47">
        <v>382210.0</v>
      </c>
      <c r="M87" s="47">
        <v>1.008684E8</v>
      </c>
      <c r="N87" s="55">
        <f t="shared" si="1"/>
        <v>100815050</v>
      </c>
      <c r="O87" s="59">
        <v>28271.0</v>
      </c>
      <c r="P87" s="60">
        <v>52.856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52.604</v>
      </c>
      <c r="W87" s="59">
        <v>2.21070766E8</v>
      </c>
      <c r="X87" s="59">
        <v>40.0</v>
      </c>
      <c r="Y87" s="59">
        <v>399087.0</v>
      </c>
      <c r="Z87" s="59">
        <v>1.10336753E8</v>
      </c>
      <c r="AA87" s="55">
        <f t="shared" si="2"/>
        <v>110334926</v>
      </c>
      <c r="AB87" s="59">
        <v>28271.0</v>
      </c>
      <c r="AC87" s="60">
        <v>74.565</v>
      </c>
      <c r="AD87" s="59">
        <v>0.0</v>
      </c>
      <c r="AE87" s="60">
        <v>0.0</v>
      </c>
      <c r="AF87" s="59">
        <v>28255.0</v>
      </c>
      <c r="AG87" s="60">
        <v>0.168</v>
      </c>
      <c r="AH87" s="60">
        <v>25.759</v>
      </c>
      <c r="AI87" s="60">
        <v>48.631</v>
      </c>
      <c r="AJ87" s="59">
        <v>2.0206566E8</v>
      </c>
      <c r="AK87" s="59">
        <v>38.0</v>
      </c>
      <c r="AL87" s="59">
        <v>382210.0</v>
      </c>
      <c r="AM87" s="59">
        <v>1.008684E8</v>
      </c>
      <c r="AN87" s="55">
        <f t="shared" si="3"/>
        <v>100815050</v>
      </c>
    </row>
    <row r="88">
      <c r="A88" s="45" t="s">
        <v>507</v>
      </c>
      <c r="B88" s="47">
        <v>26960.0</v>
      </c>
      <c r="C88" s="48">
        <v>633.77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20.73</v>
      </c>
      <c r="I88" s="48">
        <v>612.728</v>
      </c>
      <c r="J88" s="47">
        <v>7.70879074E8</v>
      </c>
      <c r="K88" s="47">
        <v>94.0</v>
      </c>
      <c r="L88" s="47">
        <v>669587.0</v>
      </c>
      <c r="M88" s="47">
        <v>3.85340222E8</v>
      </c>
      <c r="N88" s="55">
        <f t="shared" si="1"/>
        <v>384869265</v>
      </c>
      <c r="O88" s="59">
        <v>26960.0</v>
      </c>
      <c r="P88" s="60">
        <v>629.157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628.844</v>
      </c>
      <c r="W88" s="59">
        <v>7.92834175E8</v>
      </c>
      <c r="X88" s="59">
        <v>94.0</v>
      </c>
      <c r="Y88" s="59">
        <v>666943.0</v>
      </c>
      <c r="Z88" s="59">
        <v>3.96315518E8</v>
      </c>
      <c r="AA88" s="55">
        <f t="shared" si="2"/>
        <v>395851714</v>
      </c>
      <c r="AB88" s="59">
        <v>26960.0</v>
      </c>
      <c r="AC88" s="60">
        <v>632.915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23.022</v>
      </c>
      <c r="AI88" s="60">
        <v>609.718</v>
      </c>
      <c r="AJ88" s="59">
        <v>7.70879074E8</v>
      </c>
      <c r="AK88" s="59">
        <v>94.0</v>
      </c>
      <c r="AL88" s="59">
        <v>669587.0</v>
      </c>
      <c r="AM88" s="59">
        <v>3.85340222E8</v>
      </c>
      <c r="AN88" s="55">
        <f t="shared" si="3"/>
        <v>384869265</v>
      </c>
    </row>
    <row r="89">
      <c r="A89" s="45" t="s">
        <v>512</v>
      </c>
      <c r="B89" s="47">
        <v>27739.0</v>
      </c>
      <c r="C89" s="48">
        <v>67.452</v>
      </c>
      <c r="D89" s="47">
        <v>27228.0</v>
      </c>
      <c r="E89" s="48">
        <v>0.072</v>
      </c>
      <c r="F89" s="47">
        <v>27716.0</v>
      </c>
      <c r="G89" s="48">
        <v>0.164</v>
      </c>
      <c r="H89" s="48">
        <v>21.363</v>
      </c>
      <c r="I89" s="48">
        <v>45.845</v>
      </c>
      <c r="J89" s="47">
        <v>1.91753694E8</v>
      </c>
      <c r="K89" s="47">
        <v>77.0</v>
      </c>
      <c r="L89" s="47">
        <v>369786.0</v>
      </c>
      <c r="M89" s="47">
        <v>9.5719169E7</v>
      </c>
      <c r="N89" s="55">
        <f t="shared" si="1"/>
        <v>95664739</v>
      </c>
      <c r="O89" s="59">
        <v>27739.0</v>
      </c>
      <c r="P89" s="60">
        <v>56.551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56.309</v>
      </c>
      <c r="W89" s="59">
        <v>2.30213132E8</v>
      </c>
      <c r="X89" s="59">
        <v>77.0</v>
      </c>
      <c r="Y89" s="59">
        <v>393177.0</v>
      </c>
      <c r="Z89" s="59">
        <v>1.14904022E8</v>
      </c>
      <c r="AA89" s="55">
        <f t="shared" si="2"/>
        <v>114915933</v>
      </c>
      <c r="AB89" s="59">
        <v>27739.0</v>
      </c>
      <c r="AC89" s="60">
        <v>71.362</v>
      </c>
      <c r="AD89" s="59">
        <v>0.0</v>
      </c>
      <c r="AE89" s="60">
        <v>0.0</v>
      </c>
      <c r="AF89" s="59">
        <v>27716.0</v>
      </c>
      <c r="AG89" s="60">
        <v>0.164</v>
      </c>
      <c r="AH89" s="60">
        <v>24.934</v>
      </c>
      <c r="AI89" s="60">
        <v>46.257</v>
      </c>
      <c r="AJ89" s="59">
        <v>1.91753694E8</v>
      </c>
      <c r="AK89" s="59">
        <v>77.0</v>
      </c>
      <c r="AL89" s="59">
        <v>369786.0</v>
      </c>
      <c r="AM89" s="59">
        <v>9.5719169E7</v>
      </c>
      <c r="AN89" s="55">
        <f t="shared" si="3"/>
        <v>95664739</v>
      </c>
    </row>
    <row r="90">
      <c r="A90" s="45" t="s">
        <v>518</v>
      </c>
      <c r="B90" s="47">
        <v>26424.0</v>
      </c>
      <c r="C90" s="48">
        <v>548.885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21.376</v>
      </c>
      <c r="I90" s="48">
        <v>527.274</v>
      </c>
      <c r="J90" s="47">
        <v>7.0149377E8</v>
      </c>
      <c r="K90" s="47">
        <v>77.0</v>
      </c>
      <c r="L90" s="47">
        <v>631792.0</v>
      </c>
      <c r="M90" s="47">
        <v>3.50664105E8</v>
      </c>
      <c r="N90" s="55">
        <f t="shared" si="1"/>
        <v>350197873</v>
      </c>
      <c r="O90" s="59">
        <v>26424.0</v>
      </c>
      <c r="P90" s="60">
        <v>567.741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567.506</v>
      </c>
      <c r="W90" s="59">
        <v>7.4151885E8</v>
      </c>
      <c r="X90" s="59">
        <v>77.0</v>
      </c>
      <c r="Y90" s="59">
        <v>599072.0</v>
      </c>
      <c r="Z90" s="59">
        <v>3.7067781E8</v>
      </c>
      <c r="AA90" s="55">
        <f t="shared" si="2"/>
        <v>370241968</v>
      </c>
      <c r="AB90" s="59">
        <v>26424.0</v>
      </c>
      <c r="AC90" s="60">
        <v>551.204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22.525</v>
      </c>
      <c r="AI90" s="60">
        <v>528.507</v>
      </c>
      <c r="AJ90" s="59">
        <v>7.0149377E8</v>
      </c>
      <c r="AK90" s="59">
        <v>77.0</v>
      </c>
      <c r="AL90" s="59">
        <v>631792.0</v>
      </c>
      <c r="AM90" s="59">
        <v>3.50664105E8</v>
      </c>
      <c r="AN90" s="55">
        <f t="shared" si="3"/>
        <v>350197873</v>
      </c>
    </row>
    <row r="91">
      <c r="A91" s="45" t="s">
        <v>523</v>
      </c>
      <c r="B91" s="47">
        <v>28525.0</v>
      </c>
      <c r="C91" s="48">
        <v>70.208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23.194</v>
      </c>
      <c r="I91" s="48">
        <v>46.775</v>
      </c>
      <c r="J91" s="47">
        <v>1.96120726E8</v>
      </c>
      <c r="K91" s="47">
        <v>50.0</v>
      </c>
      <c r="L91" s="47">
        <v>341111.0</v>
      </c>
      <c r="M91" s="47">
        <v>9.7950409E7</v>
      </c>
      <c r="N91" s="55">
        <f t="shared" si="1"/>
        <v>97829206</v>
      </c>
      <c r="O91" s="59">
        <v>28525.0</v>
      </c>
      <c r="P91" s="60">
        <v>59.453</v>
      </c>
      <c r="Q91" s="59">
        <v>27830.0</v>
      </c>
      <c r="R91" s="60">
        <v>0.061</v>
      </c>
      <c r="S91" s="59">
        <v>0.0</v>
      </c>
      <c r="T91" s="60">
        <v>0.17</v>
      </c>
      <c r="U91" s="60">
        <v>0.0</v>
      </c>
      <c r="V91" s="60">
        <v>59.213</v>
      </c>
      <c r="W91" s="59">
        <v>2.46057478E8</v>
      </c>
      <c r="X91" s="59">
        <v>55.0</v>
      </c>
      <c r="Y91" s="59">
        <v>371438.0</v>
      </c>
      <c r="Z91" s="59">
        <v>1.22858572E8</v>
      </c>
      <c r="AA91" s="55">
        <f t="shared" si="2"/>
        <v>122827468</v>
      </c>
      <c r="AB91" s="59">
        <v>28525.0</v>
      </c>
      <c r="AC91" s="60">
        <v>72.16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25.735</v>
      </c>
      <c r="AI91" s="60">
        <v>46.251</v>
      </c>
      <c r="AJ91" s="59">
        <v>1.96120726E8</v>
      </c>
      <c r="AK91" s="59">
        <v>50.0</v>
      </c>
      <c r="AL91" s="59">
        <v>341111.0</v>
      </c>
      <c r="AM91" s="59">
        <v>9.7950409E7</v>
      </c>
      <c r="AN91" s="55">
        <f t="shared" si="3"/>
        <v>97829206</v>
      </c>
    </row>
    <row r="92">
      <c r="A92" s="45" t="s">
        <v>530</v>
      </c>
      <c r="B92" s="47">
        <v>27227.0</v>
      </c>
      <c r="C92" s="48">
        <v>544.573</v>
      </c>
      <c r="D92" s="47">
        <v>26944.0</v>
      </c>
      <c r="E92" s="48">
        <v>0.074</v>
      </c>
      <c r="F92" s="47">
        <v>27147.0</v>
      </c>
      <c r="G92" s="48">
        <v>0.17</v>
      </c>
      <c r="H92" s="48">
        <v>20.834</v>
      </c>
      <c r="I92" s="48">
        <v>523.486</v>
      </c>
      <c r="J92" s="47">
        <v>7.23765715E8</v>
      </c>
      <c r="K92" s="47">
        <v>123.0</v>
      </c>
      <c r="L92" s="47">
        <v>612132.0</v>
      </c>
      <c r="M92" s="47">
        <v>3.61850774E8</v>
      </c>
      <c r="N92" s="55">
        <f t="shared" si="1"/>
        <v>361302809</v>
      </c>
      <c r="O92" s="59">
        <v>27227.0</v>
      </c>
      <c r="P92" s="60">
        <v>520.659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520.408</v>
      </c>
      <c r="W92" s="59">
        <v>7.41546839E8</v>
      </c>
      <c r="X92" s="59">
        <v>123.0</v>
      </c>
      <c r="Y92" s="59">
        <v>614671.0</v>
      </c>
      <c r="Z92" s="59">
        <v>3.70733535E8</v>
      </c>
      <c r="AA92" s="55">
        <f t="shared" si="2"/>
        <v>370198633</v>
      </c>
      <c r="AB92" s="59">
        <v>27227.0</v>
      </c>
      <c r="AC92" s="60">
        <v>551.907</v>
      </c>
      <c r="AD92" s="59">
        <v>0.0</v>
      </c>
      <c r="AE92" s="60">
        <v>0.0</v>
      </c>
      <c r="AF92" s="59">
        <v>27147.0</v>
      </c>
      <c r="AG92" s="60">
        <v>0.17</v>
      </c>
      <c r="AH92" s="60">
        <v>23.369</v>
      </c>
      <c r="AI92" s="60">
        <v>528.36</v>
      </c>
      <c r="AJ92" s="59">
        <v>7.23765715E8</v>
      </c>
      <c r="AK92" s="59">
        <v>123.0</v>
      </c>
      <c r="AL92" s="59">
        <v>612132.0</v>
      </c>
      <c r="AM92" s="59">
        <v>3.61850774E8</v>
      </c>
      <c r="AN92" s="55">
        <f t="shared" si="3"/>
        <v>361302809</v>
      </c>
    </row>
    <row r="93">
      <c r="A93" s="45" t="s">
        <v>535</v>
      </c>
      <c r="B93" s="47">
        <v>3071.0</v>
      </c>
      <c r="C93" s="48">
        <v>1.041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0.083</v>
      </c>
      <c r="I93" s="48">
        <v>0.947</v>
      </c>
      <c r="J93" s="47">
        <v>3683237.0</v>
      </c>
      <c r="K93" s="47">
        <v>375.0</v>
      </c>
      <c r="L93" s="47">
        <v>51558.0</v>
      </c>
      <c r="M93" s="47">
        <v>1826965.0</v>
      </c>
      <c r="N93" s="55">
        <f t="shared" si="1"/>
        <v>1804714</v>
      </c>
      <c r="O93" s="59">
        <v>3071.0</v>
      </c>
      <c r="P93" s="60">
        <v>0.939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0.931</v>
      </c>
      <c r="W93" s="59">
        <v>3697461.0</v>
      </c>
      <c r="X93" s="59">
        <v>375.0</v>
      </c>
      <c r="Y93" s="59">
        <v>47425.0</v>
      </c>
      <c r="Z93" s="59">
        <v>1836730.0</v>
      </c>
      <c r="AA93" s="55">
        <f t="shared" si="2"/>
        <v>1813306</v>
      </c>
      <c r="AB93" s="59">
        <v>3071.0</v>
      </c>
      <c r="AC93" s="60">
        <v>1.043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0.085</v>
      </c>
      <c r="AI93" s="60">
        <v>0.95</v>
      </c>
      <c r="AJ93" s="59">
        <v>3683237.0</v>
      </c>
      <c r="AK93" s="59">
        <v>375.0</v>
      </c>
      <c r="AL93" s="59">
        <v>51558.0</v>
      </c>
      <c r="AM93" s="59">
        <v>1826965.0</v>
      </c>
      <c r="AN93" s="55">
        <f t="shared" si="3"/>
        <v>1804714</v>
      </c>
    </row>
    <row r="94">
      <c r="A94" s="45" t="s">
        <v>541</v>
      </c>
      <c r="B94" s="47">
        <v>2921.0</v>
      </c>
      <c r="C94" s="48">
        <v>11.627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0.091</v>
      </c>
      <c r="I94" s="48">
        <v>11.526</v>
      </c>
      <c r="J94" s="47">
        <v>1.7615376E7</v>
      </c>
      <c r="K94" s="47">
        <v>149.0</v>
      </c>
      <c r="L94" s="47">
        <v>614980.0</v>
      </c>
      <c r="M94" s="47">
        <v>8341946.0</v>
      </c>
      <c r="N94" s="55">
        <f t="shared" si="1"/>
        <v>8658450</v>
      </c>
      <c r="O94" s="59">
        <v>2921.0</v>
      </c>
      <c r="P94" s="60">
        <v>11.484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11.475</v>
      </c>
      <c r="W94" s="59">
        <v>1.7619926E7</v>
      </c>
      <c r="X94" s="59">
        <v>149.0</v>
      </c>
      <c r="Y94" s="59">
        <v>610864.0</v>
      </c>
      <c r="Z94" s="59">
        <v>8347201.0</v>
      </c>
      <c r="AA94" s="55">
        <f t="shared" si="2"/>
        <v>8661861</v>
      </c>
      <c r="AB94" s="59">
        <v>2921.0</v>
      </c>
      <c r="AC94" s="60">
        <v>11.644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0.092</v>
      </c>
      <c r="AI94" s="60">
        <v>11.544</v>
      </c>
      <c r="AJ94" s="59">
        <v>1.7615376E7</v>
      </c>
      <c r="AK94" s="59">
        <v>149.0</v>
      </c>
      <c r="AL94" s="59">
        <v>614980.0</v>
      </c>
      <c r="AM94" s="59">
        <v>8341946.0</v>
      </c>
      <c r="AN94" s="55">
        <f t="shared" si="3"/>
        <v>8658450</v>
      </c>
    </row>
    <row r="95">
      <c r="A95" s="45" t="s">
        <v>545</v>
      </c>
      <c r="B95" s="47">
        <v>2826.0</v>
      </c>
      <c r="C95" s="48">
        <v>1.041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0.073</v>
      </c>
      <c r="I95" s="48">
        <v>0.959</v>
      </c>
      <c r="J95" s="47">
        <v>3694246.0</v>
      </c>
      <c r="K95" s="47">
        <v>418.0</v>
      </c>
      <c r="L95" s="47">
        <v>76088.0</v>
      </c>
      <c r="M95" s="47">
        <v>1807026.0</v>
      </c>
      <c r="N95" s="55">
        <f t="shared" si="1"/>
        <v>1811132</v>
      </c>
      <c r="O95" s="59">
        <v>2826.0</v>
      </c>
      <c r="P95" s="60">
        <v>1.029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1.02</v>
      </c>
      <c r="W95" s="59">
        <v>3886739.0</v>
      </c>
      <c r="X95" s="59">
        <v>418.0</v>
      </c>
      <c r="Y95" s="59">
        <v>68858.0</v>
      </c>
      <c r="Z95" s="59">
        <v>1910314.0</v>
      </c>
      <c r="AA95" s="55">
        <f t="shared" si="2"/>
        <v>1907567</v>
      </c>
      <c r="AB95" s="59">
        <v>2826.0</v>
      </c>
      <c r="AC95" s="60">
        <v>1.049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0.075</v>
      </c>
      <c r="AI95" s="60">
        <v>0.968</v>
      </c>
      <c r="AJ95" s="59">
        <v>3694246.0</v>
      </c>
      <c r="AK95" s="59">
        <v>418.0</v>
      </c>
      <c r="AL95" s="59">
        <v>76088.0</v>
      </c>
      <c r="AM95" s="59">
        <v>1807026.0</v>
      </c>
      <c r="AN95" s="55">
        <f t="shared" si="3"/>
        <v>1811132</v>
      </c>
    </row>
    <row r="96">
      <c r="A96" s="45" t="s">
        <v>551</v>
      </c>
      <c r="B96" s="47">
        <v>2670.0</v>
      </c>
      <c r="C96" s="48">
        <v>8.806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0.078</v>
      </c>
      <c r="I96" s="48">
        <v>8.714</v>
      </c>
      <c r="J96" s="47">
        <v>1.4088316E7</v>
      </c>
      <c r="K96" s="47">
        <v>362.0</v>
      </c>
      <c r="L96" s="47">
        <v>708496.0</v>
      </c>
      <c r="M96" s="47">
        <v>6458597.0</v>
      </c>
      <c r="N96" s="55">
        <f t="shared" si="1"/>
        <v>6921223</v>
      </c>
      <c r="O96" s="59">
        <v>2670.0</v>
      </c>
      <c r="P96" s="60">
        <v>8.945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8.934</v>
      </c>
      <c r="W96" s="59">
        <v>1.4089418E7</v>
      </c>
      <c r="X96" s="59">
        <v>362.0</v>
      </c>
      <c r="Y96" s="59">
        <v>707235.0</v>
      </c>
      <c r="Z96" s="59">
        <v>6460223.0</v>
      </c>
      <c r="AA96" s="55">
        <f t="shared" si="2"/>
        <v>6921960</v>
      </c>
      <c r="AB96" s="59">
        <v>2670.0</v>
      </c>
      <c r="AC96" s="60">
        <v>8.937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0.078</v>
      </c>
      <c r="AI96" s="60">
        <v>8.853</v>
      </c>
      <c r="AJ96" s="59">
        <v>1.4088316E7</v>
      </c>
      <c r="AK96" s="59">
        <v>362.0</v>
      </c>
      <c r="AL96" s="59">
        <v>708496.0</v>
      </c>
      <c r="AM96" s="59">
        <v>6458597.0</v>
      </c>
      <c r="AN96" s="55">
        <f t="shared" si="3"/>
        <v>6921223</v>
      </c>
    </row>
    <row r="97">
      <c r="A97" s="45" t="s">
        <v>557</v>
      </c>
      <c r="B97" s="47">
        <v>3060.0</v>
      </c>
      <c r="C97" s="48">
        <v>0.917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0.071</v>
      </c>
      <c r="I97" s="48">
        <v>0.837</v>
      </c>
      <c r="J97" s="47">
        <v>3445365.0</v>
      </c>
      <c r="K97" s="47">
        <v>397.0</v>
      </c>
      <c r="L97" s="47">
        <v>70979.0</v>
      </c>
      <c r="M97" s="47">
        <v>1684145.0</v>
      </c>
      <c r="N97" s="55">
        <f t="shared" si="1"/>
        <v>1690241</v>
      </c>
      <c r="O97" s="59">
        <v>3060.0</v>
      </c>
      <c r="P97" s="60">
        <v>0.888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0.88</v>
      </c>
      <c r="W97" s="59">
        <v>3623297.0</v>
      </c>
      <c r="X97" s="59">
        <v>397.0</v>
      </c>
      <c r="Y97" s="59">
        <v>67587.0</v>
      </c>
      <c r="Z97" s="59">
        <v>1776869.0</v>
      </c>
      <c r="AA97" s="55">
        <f t="shared" si="2"/>
        <v>1778841</v>
      </c>
      <c r="AB97" s="59">
        <v>3060.0</v>
      </c>
      <c r="AC97" s="60">
        <v>0.914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0.073</v>
      </c>
      <c r="AI97" s="60">
        <v>0.836</v>
      </c>
      <c r="AJ97" s="59">
        <v>3445365.0</v>
      </c>
      <c r="AK97" s="59">
        <v>397.0</v>
      </c>
      <c r="AL97" s="59">
        <v>70979.0</v>
      </c>
      <c r="AM97" s="59">
        <v>1684145.0</v>
      </c>
      <c r="AN97" s="55">
        <f t="shared" si="3"/>
        <v>1690241</v>
      </c>
    </row>
    <row r="98">
      <c r="A98" s="45" t="s">
        <v>563</v>
      </c>
      <c r="B98" s="47">
        <v>2919.0</v>
      </c>
      <c r="C98" s="48">
        <v>4.765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0.075</v>
      </c>
      <c r="I98" s="48">
        <v>4.681</v>
      </c>
      <c r="J98" s="47">
        <v>1.0659492E7</v>
      </c>
      <c r="K98" s="47">
        <v>383.0</v>
      </c>
      <c r="L98" s="47">
        <v>315329.0</v>
      </c>
      <c r="M98" s="47">
        <v>5102081.0</v>
      </c>
      <c r="N98" s="55">
        <f t="shared" si="1"/>
        <v>5242082</v>
      </c>
      <c r="O98" s="59">
        <v>2919.0</v>
      </c>
      <c r="P98" s="60">
        <v>4.652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4.644</v>
      </c>
      <c r="W98" s="59">
        <v>1.066195E7</v>
      </c>
      <c r="X98" s="59">
        <v>383.0</v>
      </c>
      <c r="Y98" s="59">
        <v>313192.0</v>
      </c>
      <c r="Z98" s="59">
        <v>5104854.0</v>
      </c>
      <c r="AA98" s="55">
        <f t="shared" si="2"/>
        <v>5243904</v>
      </c>
      <c r="AB98" s="59">
        <v>2919.0</v>
      </c>
      <c r="AC98" s="60">
        <v>4.777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0.076</v>
      </c>
      <c r="AI98" s="60">
        <v>4.694</v>
      </c>
      <c r="AJ98" s="59">
        <v>1.0659492E7</v>
      </c>
      <c r="AK98" s="59">
        <v>383.0</v>
      </c>
      <c r="AL98" s="59">
        <v>315329.0</v>
      </c>
      <c r="AM98" s="59">
        <v>5102081.0</v>
      </c>
      <c r="AN98" s="55">
        <f t="shared" si="3"/>
        <v>5242082</v>
      </c>
    </row>
    <row r="99">
      <c r="A99" s="45" t="s">
        <v>567</v>
      </c>
      <c r="B99" s="47">
        <v>2964.0</v>
      </c>
      <c r="C99" s="48">
        <v>1.066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0.08</v>
      </c>
      <c r="I99" s="48">
        <v>0.977</v>
      </c>
      <c r="J99" s="47">
        <v>3655590.0</v>
      </c>
      <c r="K99" s="47">
        <v>442.0</v>
      </c>
      <c r="L99" s="47">
        <v>46461.0</v>
      </c>
      <c r="M99" s="47">
        <v>1819094.0</v>
      </c>
      <c r="N99" s="55">
        <f t="shared" si="1"/>
        <v>1790035</v>
      </c>
      <c r="O99" s="59">
        <v>2964.0</v>
      </c>
      <c r="P99" s="60">
        <v>0.98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0.972</v>
      </c>
      <c r="W99" s="59">
        <v>3691253.0</v>
      </c>
      <c r="X99" s="59">
        <v>442.0</v>
      </c>
      <c r="Y99" s="59">
        <v>38560.0</v>
      </c>
      <c r="Z99" s="59">
        <v>1842209.0</v>
      </c>
      <c r="AA99" s="55">
        <f t="shared" si="2"/>
        <v>1810484</v>
      </c>
      <c r="AB99" s="59">
        <v>2964.0</v>
      </c>
      <c r="AC99" s="60">
        <v>1.072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0.083</v>
      </c>
      <c r="AI99" s="60">
        <v>0.982</v>
      </c>
      <c r="AJ99" s="59">
        <v>3655590.0</v>
      </c>
      <c r="AK99" s="59">
        <v>442.0</v>
      </c>
      <c r="AL99" s="59">
        <v>46461.0</v>
      </c>
      <c r="AM99" s="59">
        <v>1819094.0</v>
      </c>
      <c r="AN99" s="55">
        <f t="shared" si="3"/>
        <v>1790035</v>
      </c>
    </row>
    <row r="100">
      <c r="A100" s="45" t="s">
        <v>573</v>
      </c>
      <c r="B100" s="47">
        <v>2813.0</v>
      </c>
      <c r="C100" s="48">
        <v>9.616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0.083</v>
      </c>
      <c r="I100" s="48">
        <v>9.523</v>
      </c>
      <c r="J100" s="47">
        <v>1.4374446E7</v>
      </c>
      <c r="K100" s="47">
        <v>265.0</v>
      </c>
      <c r="L100" s="47">
        <v>563032.0</v>
      </c>
      <c r="M100" s="47">
        <v>6760468.0</v>
      </c>
      <c r="N100" s="55">
        <f t="shared" si="1"/>
        <v>7050946</v>
      </c>
      <c r="O100" s="59">
        <v>2813.0</v>
      </c>
      <c r="P100" s="60">
        <v>9.485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9.477</v>
      </c>
      <c r="W100" s="59">
        <v>1.4378229E7</v>
      </c>
      <c r="X100" s="59">
        <v>265.0</v>
      </c>
      <c r="Y100" s="59">
        <v>561384.0</v>
      </c>
      <c r="Z100" s="59">
        <v>6763636.0</v>
      </c>
      <c r="AA100" s="55">
        <f t="shared" si="2"/>
        <v>7053209</v>
      </c>
      <c r="AB100" s="59">
        <v>2813.0</v>
      </c>
      <c r="AC100" s="60">
        <v>9.67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0.084</v>
      </c>
      <c r="AI100" s="60">
        <v>9.577</v>
      </c>
      <c r="AJ100" s="59">
        <v>1.4374446E7</v>
      </c>
      <c r="AK100" s="59">
        <v>265.0</v>
      </c>
      <c r="AL100" s="59">
        <v>563032.0</v>
      </c>
      <c r="AM100" s="59">
        <v>6760468.0</v>
      </c>
      <c r="AN100" s="55">
        <f t="shared" si="3"/>
        <v>7050946</v>
      </c>
    </row>
    <row r="101">
      <c r="A101" s="45" t="s">
        <v>579</v>
      </c>
      <c r="B101" s="47">
        <v>2926.0</v>
      </c>
      <c r="C101" s="48">
        <v>1.307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0.07</v>
      </c>
      <c r="I101" s="48">
        <v>1.227</v>
      </c>
      <c r="J101" s="47">
        <v>4023430.0</v>
      </c>
      <c r="K101" s="47">
        <v>459.0</v>
      </c>
      <c r="L101" s="47">
        <v>100578.0</v>
      </c>
      <c r="M101" s="47">
        <v>1951924.0</v>
      </c>
      <c r="N101" s="55">
        <f t="shared" si="1"/>
        <v>1970928</v>
      </c>
      <c r="O101" s="59">
        <v>2926.0</v>
      </c>
      <c r="P101" s="60">
        <v>1.213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1.206</v>
      </c>
      <c r="W101" s="59">
        <v>4034200.0</v>
      </c>
      <c r="X101" s="59">
        <v>459.0</v>
      </c>
      <c r="Y101" s="59">
        <v>99841.0</v>
      </c>
      <c r="Z101" s="59">
        <v>1957974.0</v>
      </c>
      <c r="AA101" s="55">
        <f t="shared" si="2"/>
        <v>1976385</v>
      </c>
      <c r="AB101" s="59">
        <v>2926.0</v>
      </c>
      <c r="AC101" s="60">
        <v>1.306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0.072</v>
      </c>
      <c r="AI101" s="60">
        <v>1.224</v>
      </c>
      <c r="AJ101" s="59">
        <v>4023430.0</v>
      </c>
      <c r="AK101" s="59">
        <v>459.0</v>
      </c>
      <c r="AL101" s="59">
        <v>100578.0</v>
      </c>
      <c r="AM101" s="59">
        <v>1951924.0</v>
      </c>
      <c r="AN101" s="55">
        <f t="shared" si="3"/>
        <v>1970928</v>
      </c>
    </row>
    <row r="102">
      <c r="A102" s="45" t="s">
        <v>585</v>
      </c>
      <c r="B102" s="47">
        <v>2783.0</v>
      </c>
      <c r="C102" s="48">
        <v>8.115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0.08</v>
      </c>
      <c r="I102" s="48">
        <v>8.026</v>
      </c>
      <c r="J102" s="47">
        <v>1.3871863E7</v>
      </c>
      <c r="K102" s="47">
        <v>439.0</v>
      </c>
      <c r="L102" s="47">
        <v>484447.0</v>
      </c>
      <c r="M102" s="47">
        <v>6569980.0</v>
      </c>
      <c r="N102" s="55">
        <f t="shared" si="1"/>
        <v>6817436</v>
      </c>
      <c r="O102" s="59">
        <v>2783.0</v>
      </c>
      <c r="P102" s="60">
        <v>8.013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8.005</v>
      </c>
      <c r="W102" s="59">
        <v>1.3878122E7</v>
      </c>
      <c r="X102" s="59">
        <v>439.0</v>
      </c>
      <c r="Y102" s="59">
        <v>482440.0</v>
      </c>
      <c r="Z102" s="59">
        <v>6575016.0</v>
      </c>
      <c r="AA102" s="55">
        <f t="shared" si="2"/>
        <v>6820666</v>
      </c>
      <c r="AB102" s="59">
        <v>2783.0</v>
      </c>
      <c r="AC102" s="60">
        <v>8.135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0.081</v>
      </c>
      <c r="AI102" s="60">
        <v>8.048</v>
      </c>
      <c r="AJ102" s="59">
        <v>1.3871863E7</v>
      </c>
      <c r="AK102" s="59">
        <v>439.0</v>
      </c>
      <c r="AL102" s="59">
        <v>484447.0</v>
      </c>
      <c r="AM102" s="59">
        <v>6569980.0</v>
      </c>
      <c r="AN102" s="55">
        <f t="shared" si="3"/>
        <v>6817436</v>
      </c>
    </row>
    <row r="103">
      <c r="A103" s="45" t="s">
        <v>590</v>
      </c>
      <c r="B103" s="47">
        <v>12729.0</v>
      </c>
      <c r="C103" s="48">
        <v>23.065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2.24</v>
      </c>
      <c r="I103" s="48">
        <v>20.77</v>
      </c>
      <c r="J103" s="47">
        <v>6.1394514E7</v>
      </c>
      <c r="K103" s="47">
        <v>451.0</v>
      </c>
      <c r="L103" s="47">
        <v>219984.0</v>
      </c>
      <c r="M103" s="47">
        <v>3.0712396E7</v>
      </c>
      <c r="N103" s="55">
        <f t="shared" si="1"/>
        <v>30462134</v>
      </c>
      <c r="O103" s="59">
        <v>12729.0</v>
      </c>
      <c r="P103" s="60">
        <v>32.733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32.679</v>
      </c>
      <c r="W103" s="59">
        <v>7.9070105E7</v>
      </c>
      <c r="X103" s="59">
        <v>451.0</v>
      </c>
      <c r="Y103" s="59">
        <v>160231.0</v>
      </c>
      <c r="Z103" s="59">
        <v>3.9609108E7</v>
      </c>
      <c r="AA103" s="55">
        <f t="shared" si="2"/>
        <v>39300766</v>
      </c>
      <c r="AB103" s="59">
        <v>12729.0</v>
      </c>
      <c r="AC103" s="60">
        <v>23.288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2.404</v>
      </c>
      <c r="AI103" s="60">
        <v>20.843</v>
      </c>
      <c r="AJ103" s="59">
        <v>6.1394514E7</v>
      </c>
      <c r="AK103" s="59">
        <v>451.0</v>
      </c>
      <c r="AL103" s="59">
        <v>219984.0</v>
      </c>
      <c r="AM103" s="59">
        <v>3.0712396E7</v>
      </c>
      <c r="AN103" s="55">
        <f t="shared" si="3"/>
        <v>30462134</v>
      </c>
    </row>
    <row r="104">
      <c r="A104" s="45" t="s">
        <v>595</v>
      </c>
      <c r="B104" s="47">
        <v>12274.0</v>
      </c>
      <c r="C104" s="48">
        <v>176.48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1.814</v>
      </c>
      <c r="I104" s="48">
        <v>174.611</v>
      </c>
      <c r="J104" s="47">
        <v>2.16088159E8</v>
      </c>
      <c r="K104" s="47">
        <v>591.0</v>
      </c>
      <c r="L104" s="47">
        <v>1641772.0</v>
      </c>
      <c r="M104" s="47">
        <v>1.07179388E8</v>
      </c>
      <c r="N104" s="55">
        <f t="shared" si="1"/>
        <v>107266999</v>
      </c>
      <c r="O104" s="59">
        <v>12274.0</v>
      </c>
      <c r="P104" s="60">
        <v>179.474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179.419</v>
      </c>
      <c r="W104" s="59">
        <v>2.18075157E8</v>
      </c>
      <c r="X104" s="59">
        <v>591.0</v>
      </c>
      <c r="Y104" s="59">
        <v>1605029.0</v>
      </c>
      <c r="Z104" s="59">
        <v>1.08206318E8</v>
      </c>
      <c r="AA104" s="55">
        <f t="shared" si="2"/>
        <v>108263810</v>
      </c>
      <c r="AB104" s="59">
        <v>12274.0</v>
      </c>
      <c r="AC104" s="60">
        <v>179.856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1.901</v>
      </c>
      <c r="AI104" s="60">
        <v>177.914</v>
      </c>
      <c r="AJ104" s="59">
        <v>2.16088159E8</v>
      </c>
      <c r="AK104" s="59">
        <v>591.0</v>
      </c>
      <c r="AL104" s="59">
        <v>1641772.0</v>
      </c>
      <c r="AM104" s="59">
        <v>1.07179388E8</v>
      </c>
      <c r="AN104" s="55">
        <f t="shared" si="3"/>
        <v>107266999</v>
      </c>
    </row>
    <row r="105">
      <c r="A105" s="45" t="s">
        <v>601</v>
      </c>
      <c r="B105" s="47">
        <v>12121.0</v>
      </c>
      <c r="C105" s="48">
        <v>22.449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1.942</v>
      </c>
      <c r="I105" s="48">
        <v>20.453</v>
      </c>
      <c r="J105" s="47">
        <v>6.1275237E7</v>
      </c>
      <c r="K105" s="47">
        <v>368.0</v>
      </c>
      <c r="L105" s="47">
        <v>271311.0</v>
      </c>
      <c r="M105" s="47">
        <v>3.0620107E7</v>
      </c>
      <c r="N105" s="55">
        <f t="shared" si="1"/>
        <v>30383819</v>
      </c>
      <c r="O105" s="59">
        <v>12121.0</v>
      </c>
      <c r="P105" s="60">
        <v>26.803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26.75</v>
      </c>
      <c r="W105" s="59">
        <v>7.4154619E7</v>
      </c>
      <c r="X105" s="59">
        <v>368.0</v>
      </c>
      <c r="Y105" s="59">
        <v>216268.0</v>
      </c>
      <c r="Z105" s="59">
        <v>3.7112088E7</v>
      </c>
      <c r="AA105" s="55">
        <f t="shared" si="2"/>
        <v>36826263</v>
      </c>
      <c r="AB105" s="59">
        <v>12121.0</v>
      </c>
      <c r="AC105" s="60">
        <v>22.603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2.078</v>
      </c>
      <c r="AI105" s="60">
        <v>20.486</v>
      </c>
      <c r="AJ105" s="59">
        <v>6.1275237E7</v>
      </c>
      <c r="AK105" s="59">
        <v>368.0</v>
      </c>
      <c r="AL105" s="59">
        <v>271311.0</v>
      </c>
      <c r="AM105" s="59">
        <v>3.0620107E7</v>
      </c>
      <c r="AN105" s="55">
        <f t="shared" si="3"/>
        <v>30383819</v>
      </c>
    </row>
    <row r="106">
      <c r="A106" s="45" t="s">
        <v>607</v>
      </c>
      <c r="B106" s="47">
        <v>11574.0</v>
      </c>
      <c r="C106" s="48">
        <v>227.254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1.871</v>
      </c>
      <c r="I106" s="48">
        <v>225.33</v>
      </c>
      <c r="J106" s="47">
        <v>2.55778429E8</v>
      </c>
      <c r="K106" s="47">
        <v>759.0</v>
      </c>
      <c r="L106" s="47">
        <v>1481928.0</v>
      </c>
      <c r="M106" s="47">
        <v>1.27202795E8</v>
      </c>
      <c r="N106" s="55">
        <f t="shared" si="1"/>
        <v>127093706</v>
      </c>
      <c r="O106" s="59">
        <v>11574.0</v>
      </c>
      <c r="P106" s="60">
        <v>229.034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228.982</v>
      </c>
      <c r="W106" s="59">
        <v>2.59467877E8</v>
      </c>
      <c r="X106" s="59">
        <v>759.0</v>
      </c>
      <c r="Y106" s="59">
        <v>1382859.0</v>
      </c>
      <c r="Z106" s="59">
        <v>1.29143048E8</v>
      </c>
      <c r="AA106" s="55">
        <f t="shared" si="2"/>
        <v>128941970</v>
      </c>
      <c r="AB106" s="59">
        <v>11574.0</v>
      </c>
      <c r="AC106" s="60">
        <v>229.143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1.993</v>
      </c>
      <c r="AI106" s="60">
        <v>227.112</v>
      </c>
      <c r="AJ106" s="59">
        <v>2.55778429E8</v>
      </c>
      <c r="AK106" s="59">
        <v>759.0</v>
      </c>
      <c r="AL106" s="59">
        <v>1481928.0</v>
      </c>
      <c r="AM106" s="59">
        <v>1.27202795E8</v>
      </c>
      <c r="AN106" s="55">
        <f t="shared" si="3"/>
        <v>127093706</v>
      </c>
    </row>
    <row r="107">
      <c r="A107" s="45" t="s">
        <v>613</v>
      </c>
      <c r="B107" s="47">
        <v>12229.0</v>
      </c>
      <c r="C107" s="48">
        <v>27.263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2.193</v>
      </c>
      <c r="I107" s="48">
        <v>25.018</v>
      </c>
      <c r="J107" s="47">
        <v>6.9975874E7</v>
      </c>
      <c r="K107" s="47">
        <v>414.0</v>
      </c>
      <c r="L107" s="47">
        <v>285157.0</v>
      </c>
      <c r="M107" s="47">
        <v>3.4992052E7</v>
      </c>
      <c r="N107" s="55">
        <f t="shared" si="1"/>
        <v>34698665</v>
      </c>
      <c r="O107" s="59">
        <v>12229.0</v>
      </c>
      <c r="P107" s="60">
        <v>36.006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35.957</v>
      </c>
      <c r="W107" s="59">
        <v>8.7378693E7</v>
      </c>
      <c r="X107" s="59">
        <v>414.0</v>
      </c>
      <c r="Y107" s="59">
        <v>213309.0</v>
      </c>
      <c r="Z107" s="59">
        <v>4.376472E7</v>
      </c>
      <c r="AA107" s="55">
        <f t="shared" si="2"/>
        <v>43400664</v>
      </c>
      <c r="AB107" s="59">
        <v>12229.0</v>
      </c>
      <c r="AC107" s="60">
        <v>27.194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2.234</v>
      </c>
      <c r="AI107" s="60">
        <v>24.921</v>
      </c>
      <c r="AJ107" s="59">
        <v>6.9975874E7</v>
      </c>
      <c r="AK107" s="59">
        <v>414.0</v>
      </c>
      <c r="AL107" s="59">
        <v>285157.0</v>
      </c>
      <c r="AM107" s="59">
        <v>3.4992052E7</v>
      </c>
      <c r="AN107" s="55">
        <f t="shared" si="3"/>
        <v>34698665</v>
      </c>
    </row>
    <row r="108">
      <c r="A108" s="45" t="s">
        <v>617</v>
      </c>
      <c r="B108" s="47">
        <v>11736.0</v>
      </c>
      <c r="C108" s="48">
        <v>237.793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1.685</v>
      </c>
      <c r="I108" s="48">
        <v>236.054</v>
      </c>
      <c r="J108" s="47">
        <v>2.63963438E8</v>
      </c>
      <c r="K108" s="47">
        <v>856.0</v>
      </c>
      <c r="L108" s="47">
        <v>1482077.0</v>
      </c>
      <c r="M108" s="47">
        <v>1.31320904E8</v>
      </c>
      <c r="N108" s="55">
        <f t="shared" si="1"/>
        <v>131160457</v>
      </c>
      <c r="O108" s="59">
        <v>11736.0</v>
      </c>
      <c r="P108" s="60">
        <v>239.212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239.16</v>
      </c>
      <c r="W108" s="59">
        <v>2.64995967E8</v>
      </c>
      <c r="X108" s="59">
        <v>856.0</v>
      </c>
      <c r="Y108" s="59">
        <v>1440669.0</v>
      </c>
      <c r="Z108" s="59">
        <v>1.31876109E8</v>
      </c>
      <c r="AA108" s="55">
        <f t="shared" si="2"/>
        <v>131679189</v>
      </c>
      <c r="AB108" s="59">
        <v>11736.0</v>
      </c>
      <c r="AC108" s="60">
        <v>236.682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1.75</v>
      </c>
      <c r="AI108" s="60">
        <v>234.89</v>
      </c>
      <c r="AJ108" s="59">
        <v>2.63963438E8</v>
      </c>
      <c r="AK108" s="59">
        <v>856.0</v>
      </c>
      <c r="AL108" s="59">
        <v>1482077.0</v>
      </c>
      <c r="AM108" s="59">
        <v>1.31320904E8</v>
      </c>
      <c r="AN108" s="55">
        <f t="shared" si="3"/>
        <v>131160457</v>
      </c>
    </row>
    <row r="109">
      <c r="A109" s="45" t="s">
        <v>623</v>
      </c>
      <c r="B109" s="47">
        <v>12490.0</v>
      </c>
      <c r="C109" s="48">
        <v>32.858</v>
      </c>
      <c r="D109" s="47">
        <v>12266.0</v>
      </c>
      <c r="E109" s="48">
        <v>0.013</v>
      </c>
      <c r="F109" s="47">
        <v>12489.0</v>
      </c>
      <c r="G109" s="48">
        <v>0.035</v>
      </c>
      <c r="H109" s="48">
        <v>2.618</v>
      </c>
      <c r="I109" s="48">
        <v>30.185</v>
      </c>
      <c r="J109" s="47">
        <v>8.1436769E7</v>
      </c>
      <c r="K109" s="47">
        <v>315.0</v>
      </c>
      <c r="L109" s="47">
        <v>332679.0</v>
      </c>
      <c r="M109" s="47">
        <v>4.0705494E7</v>
      </c>
      <c r="N109" s="55">
        <f t="shared" si="1"/>
        <v>40398596</v>
      </c>
      <c r="O109" s="59">
        <v>12490.0</v>
      </c>
      <c r="P109" s="60">
        <v>39.634</v>
      </c>
      <c r="Q109" s="59">
        <v>12266.0</v>
      </c>
      <c r="R109" s="60">
        <v>0.013</v>
      </c>
      <c r="S109" s="59">
        <v>0.0</v>
      </c>
      <c r="T109" s="60">
        <v>0.034</v>
      </c>
      <c r="U109" s="60">
        <v>0.0</v>
      </c>
      <c r="V109" s="60">
        <v>39.58</v>
      </c>
      <c r="W109" s="59">
        <v>9.9270138E7</v>
      </c>
      <c r="X109" s="59">
        <v>315.0</v>
      </c>
      <c r="Y109" s="59">
        <v>241997.0</v>
      </c>
      <c r="Z109" s="59">
        <v>4.9711956E7</v>
      </c>
      <c r="AA109" s="55">
        <f t="shared" si="2"/>
        <v>49316185</v>
      </c>
      <c r="AB109" s="59">
        <v>12490.0</v>
      </c>
      <c r="AC109" s="60">
        <v>32.153</v>
      </c>
      <c r="AD109" s="59">
        <v>0.0</v>
      </c>
      <c r="AE109" s="60">
        <v>0.0</v>
      </c>
      <c r="AF109" s="59">
        <v>12489.0</v>
      </c>
      <c r="AG109" s="60">
        <v>0.035</v>
      </c>
      <c r="AH109" s="60">
        <v>2.752</v>
      </c>
      <c r="AI109" s="60">
        <v>29.359</v>
      </c>
      <c r="AJ109" s="59">
        <v>8.1436769E7</v>
      </c>
      <c r="AK109" s="59">
        <v>315.0</v>
      </c>
      <c r="AL109" s="59">
        <v>332679.0</v>
      </c>
      <c r="AM109" s="59">
        <v>4.0705494E7</v>
      </c>
      <c r="AN109" s="55">
        <f t="shared" si="3"/>
        <v>40398596</v>
      </c>
    </row>
    <row r="110">
      <c r="A110" s="45" t="s">
        <v>629</v>
      </c>
      <c r="B110" s="47">
        <v>11993.0</v>
      </c>
      <c r="C110" s="48">
        <v>291.229</v>
      </c>
      <c r="D110" s="47">
        <v>11967.0</v>
      </c>
      <c r="E110" s="48">
        <v>0.013</v>
      </c>
      <c r="F110" s="47">
        <v>11992.0</v>
      </c>
      <c r="G110" s="48">
        <v>0.034</v>
      </c>
      <c r="H110" s="48">
        <v>1.988</v>
      </c>
      <c r="I110" s="48">
        <v>289.187</v>
      </c>
      <c r="J110" s="47">
        <v>2.91165007E8</v>
      </c>
      <c r="K110" s="47">
        <v>493.0</v>
      </c>
      <c r="L110" s="47">
        <v>1963332.0</v>
      </c>
      <c r="M110" s="47">
        <v>1.44586667E8</v>
      </c>
      <c r="N110" s="55">
        <f t="shared" si="1"/>
        <v>144615008</v>
      </c>
      <c r="O110" s="59">
        <v>11993.0</v>
      </c>
      <c r="P110" s="60">
        <v>286.635</v>
      </c>
      <c r="Q110" s="59">
        <v>11967.0</v>
      </c>
      <c r="R110" s="60">
        <v>0.013</v>
      </c>
      <c r="S110" s="59">
        <v>0.0</v>
      </c>
      <c r="T110" s="60">
        <v>0.034</v>
      </c>
      <c r="U110" s="60">
        <v>0.0</v>
      </c>
      <c r="V110" s="60">
        <v>286.581</v>
      </c>
      <c r="W110" s="59">
        <v>2.91386698E8</v>
      </c>
      <c r="X110" s="59">
        <v>493.0</v>
      </c>
      <c r="Y110" s="59">
        <v>1942955.0</v>
      </c>
      <c r="Z110" s="59">
        <v>1.44711321E8</v>
      </c>
      <c r="AA110" s="55">
        <f t="shared" si="2"/>
        <v>144732422</v>
      </c>
      <c r="AB110" s="59">
        <v>11993.0</v>
      </c>
      <c r="AC110" s="60">
        <v>293.025</v>
      </c>
      <c r="AD110" s="59">
        <v>0.0</v>
      </c>
      <c r="AE110" s="60">
        <v>0.0</v>
      </c>
      <c r="AF110" s="59">
        <v>11992.0</v>
      </c>
      <c r="AG110" s="60">
        <v>0.035</v>
      </c>
      <c r="AH110" s="60">
        <v>2.04</v>
      </c>
      <c r="AI110" s="60">
        <v>290.944</v>
      </c>
      <c r="AJ110" s="59">
        <v>2.91165007E8</v>
      </c>
      <c r="AK110" s="59">
        <v>493.0</v>
      </c>
      <c r="AL110" s="59">
        <v>1963332.0</v>
      </c>
      <c r="AM110" s="59">
        <v>1.44586667E8</v>
      </c>
      <c r="AN110" s="55">
        <f t="shared" si="3"/>
        <v>144615008</v>
      </c>
    </row>
    <row r="111">
      <c r="A111" s="45" t="s">
        <v>634</v>
      </c>
      <c r="B111" s="47">
        <v>11879.0</v>
      </c>
      <c r="C111" s="48">
        <v>30.779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2.149</v>
      </c>
      <c r="I111" s="48">
        <v>28.577</v>
      </c>
      <c r="J111" s="47">
        <v>7.7597243E7</v>
      </c>
      <c r="K111" s="47">
        <v>444.0</v>
      </c>
      <c r="L111" s="47">
        <v>359950.0</v>
      </c>
      <c r="M111" s="47">
        <v>3.874561E7</v>
      </c>
      <c r="N111" s="55">
        <f t="shared" si="1"/>
        <v>38491683</v>
      </c>
      <c r="O111" s="59">
        <v>11879.0</v>
      </c>
      <c r="P111" s="60">
        <v>40.824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40.772</v>
      </c>
      <c r="W111" s="59">
        <v>9.6418119E7</v>
      </c>
      <c r="X111" s="59">
        <v>444.0</v>
      </c>
      <c r="Y111" s="59">
        <v>282155.0</v>
      </c>
      <c r="Z111" s="59">
        <v>4.823406E7</v>
      </c>
      <c r="AA111" s="55">
        <f t="shared" si="2"/>
        <v>47901904</v>
      </c>
      <c r="AB111" s="59">
        <v>11879.0</v>
      </c>
      <c r="AC111" s="60">
        <v>30.399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2.215</v>
      </c>
      <c r="AI111" s="60">
        <v>28.144</v>
      </c>
      <c r="AJ111" s="59">
        <v>7.7597243E7</v>
      </c>
      <c r="AK111" s="59">
        <v>444.0</v>
      </c>
      <c r="AL111" s="59">
        <v>359950.0</v>
      </c>
      <c r="AM111" s="59">
        <v>3.874561E7</v>
      </c>
      <c r="AN111" s="55">
        <f t="shared" si="3"/>
        <v>38491683</v>
      </c>
    </row>
    <row r="112">
      <c r="A112" s="45" t="s">
        <v>639</v>
      </c>
      <c r="B112" s="47">
        <v>11336.0</v>
      </c>
      <c r="C112" s="48">
        <v>293.341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1.894</v>
      </c>
      <c r="I112" s="48">
        <v>291.393</v>
      </c>
      <c r="J112" s="47">
        <v>2.86807599E8</v>
      </c>
      <c r="K112" s="47">
        <v>574.0</v>
      </c>
      <c r="L112" s="47">
        <v>1835118.0</v>
      </c>
      <c r="M112" s="47">
        <v>1.42505205E8</v>
      </c>
      <c r="N112" s="55">
        <f t="shared" si="1"/>
        <v>142467276</v>
      </c>
      <c r="O112" s="59">
        <v>11336.0</v>
      </c>
      <c r="P112" s="60">
        <v>289.698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289.646</v>
      </c>
      <c r="W112" s="59">
        <v>2.87415383E8</v>
      </c>
      <c r="X112" s="59">
        <v>574.0</v>
      </c>
      <c r="Y112" s="59">
        <v>1800068.0</v>
      </c>
      <c r="Z112" s="59">
        <v>1.42835263E8</v>
      </c>
      <c r="AA112" s="55">
        <f t="shared" si="2"/>
        <v>142780052</v>
      </c>
      <c r="AB112" s="59">
        <v>11336.0</v>
      </c>
      <c r="AC112" s="60">
        <v>292.552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1.958</v>
      </c>
      <c r="AI112" s="60">
        <v>290.556</v>
      </c>
      <c r="AJ112" s="59">
        <v>2.86807599E8</v>
      </c>
      <c r="AK112" s="59">
        <v>574.0</v>
      </c>
      <c r="AL112" s="59">
        <v>1835118.0</v>
      </c>
      <c r="AM112" s="59">
        <v>1.42505205E8</v>
      </c>
      <c r="AN112" s="55">
        <f t="shared" si="3"/>
        <v>142467276</v>
      </c>
    </row>
    <row r="113">
      <c r="A113" s="45" t="s">
        <v>644</v>
      </c>
      <c r="B113" s="47">
        <v>28388.0</v>
      </c>
      <c r="C113" s="48">
        <v>176.738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17.059</v>
      </c>
      <c r="I113" s="48">
        <v>159.365</v>
      </c>
      <c r="J113" s="47">
        <v>3.94106519E8</v>
      </c>
      <c r="K113" s="47">
        <v>255.0</v>
      </c>
      <c r="L113" s="47">
        <v>729395.0</v>
      </c>
      <c r="M113" s="47">
        <v>1.97239311E8</v>
      </c>
      <c r="N113" s="55">
        <f t="shared" si="1"/>
        <v>196137813</v>
      </c>
      <c r="O113" s="59">
        <v>28388.0</v>
      </c>
      <c r="P113" s="60">
        <v>303.626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303.314</v>
      </c>
      <c r="W113" s="59">
        <v>5.86942247E8</v>
      </c>
      <c r="X113" s="59">
        <v>255.0</v>
      </c>
      <c r="Y113" s="59">
        <v>617517.0</v>
      </c>
      <c r="Z113" s="59">
        <v>2.93871811E8</v>
      </c>
      <c r="AA113" s="55">
        <f t="shared" si="2"/>
        <v>292452919</v>
      </c>
      <c r="AB113" s="59">
        <v>28388.0</v>
      </c>
      <c r="AC113" s="60">
        <v>173.304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17.849</v>
      </c>
      <c r="AI113" s="60">
        <v>155.273</v>
      </c>
      <c r="AJ113" s="59">
        <v>3.94106519E8</v>
      </c>
      <c r="AK113" s="59">
        <v>255.0</v>
      </c>
      <c r="AL113" s="59">
        <v>729395.0</v>
      </c>
      <c r="AM113" s="59">
        <v>1.97239311E8</v>
      </c>
      <c r="AN113" s="55">
        <f t="shared" si="3"/>
        <v>196137813</v>
      </c>
    </row>
    <row r="114">
      <c r="A114" s="45" t="s">
        <v>650</v>
      </c>
      <c r="B114" s="47">
        <v>27428.0</v>
      </c>
      <c r="C114" s="48">
        <v>2228.8</v>
      </c>
      <c r="D114" s="47">
        <v>27168.0</v>
      </c>
      <c r="E114" s="48">
        <v>0.06</v>
      </c>
      <c r="F114" s="47">
        <v>27426.0</v>
      </c>
      <c r="G114" s="48">
        <v>0.175</v>
      </c>
      <c r="H114" s="48">
        <v>17.471</v>
      </c>
      <c r="I114" s="48">
        <v>2211.09</v>
      </c>
      <c r="J114" s="47">
        <v>1.527935555E9</v>
      </c>
      <c r="K114" s="47">
        <v>652.0</v>
      </c>
      <c r="L114" s="47">
        <v>3507150.0</v>
      </c>
      <c r="M114" s="47">
        <v>7.63088451E8</v>
      </c>
      <c r="N114" s="55">
        <f t="shared" si="1"/>
        <v>761339954</v>
      </c>
      <c r="O114" s="59">
        <v>27428.0</v>
      </c>
      <c r="P114" s="60">
        <v>2392.85</v>
      </c>
      <c r="Q114" s="59">
        <v>27168.0</v>
      </c>
      <c r="R114" s="60">
        <v>0.06</v>
      </c>
      <c r="S114" s="59">
        <v>0.0</v>
      </c>
      <c r="T114" s="60">
        <v>0.175</v>
      </c>
      <c r="U114" s="60">
        <v>0.0</v>
      </c>
      <c r="V114" s="60">
        <v>2392.61</v>
      </c>
      <c r="W114" s="59">
        <v>1.618884007E9</v>
      </c>
      <c r="X114" s="59">
        <v>652.0</v>
      </c>
      <c r="Y114" s="59">
        <v>3023753.0</v>
      </c>
      <c r="Z114" s="59">
        <v>8.0900483E8</v>
      </c>
      <c r="AA114" s="55">
        <f t="shared" si="2"/>
        <v>806855424</v>
      </c>
      <c r="AB114" s="59">
        <v>27428.0</v>
      </c>
      <c r="AC114" s="60">
        <v>2077.14</v>
      </c>
      <c r="AD114" s="59">
        <v>0.0</v>
      </c>
      <c r="AE114" s="60">
        <v>0.0</v>
      </c>
      <c r="AF114" s="59">
        <v>27426.0</v>
      </c>
      <c r="AG114" s="60">
        <v>0.176</v>
      </c>
      <c r="AH114" s="60">
        <v>17.677</v>
      </c>
      <c r="AI114" s="60">
        <v>2059.29</v>
      </c>
      <c r="AJ114" s="59">
        <v>1.527935555E9</v>
      </c>
      <c r="AK114" s="59">
        <v>652.0</v>
      </c>
      <c r="AL114" s="59">
        <v>3507150.0</v>
      </c>
      <c r="AM114" s="59">
        <v>7.63088451E8</v>
      </c>
      <c r="AN114" s="55">
        <f t="shared" si="3"/>
        <v>761339954</v>
      </c>
    </row>
    <row r="115">
      <c r="A115" s="45" t="s">
        <v>657</v>
      </c>
      <c r="B115" s="47">
        <v>27793.0</v>
      </c>
      <c r="C115" s="48">
        <v>191.962</v>
      </c>
      <c r="D115" s="47">
        <v>27351.0</v>
      </c>
      <c r="E115" s="48">
        <v>0.131</v>
      </c>
      <c r="F115" s="47">
        <v>27791.0</v>
      </c>
      <c r="G115" s="48">
        <v>0.171</v>
      </c>
      <c r="H115" s="48">
        <v>16.19</v>
      </c>
      <c r="I115" s="48">
        <v>175.464</v>
      </c>
      <c r="J115" s="47">
        <v>4.22737884E8</v>
      </c>
      <c r="K115" s="47">
        <v>374.0</v>
      </c>
      <c r="L115" s="47">
        <v>811447.0</v>
      </c>
      <c r="M115" s="47">
        <v>2.11447457E8</v>
      </c>
      <c r="N115" s="55">
        <f t="shared" si="1"/>
        <v>210478980</v>
      </c>
      <c r="O115" s="59">
        <v>27793.0</v>
      </c>
      <c r="P115" s="60">
        <v>309.473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309.164</v>
      </c>
      <c r="W115" s="59">
        <v>5.93610267E8</v>
      </c>
      <c r="X115" s="59">
        <v>374.0</v>
      </c>
      <c r="Y115" s="59">
        <v>689214.0</v>
      </c>
      <c r="Z115" s="59">
        <v>2.97102561E8</v>
      </c>
      <c r="AA115" s="55">
        <f t="shared" si="2"/>
        <v>295818492</v>
      </c>
      <c r="AB115" s="59">
        <v>27793.0</v>
      </c>
      <c r="AC115" s="60">
        <v>195.12</v>
      </c>
      <c r="AD115" s="59">
        <v>0.0</v>
      </c>
      <c r="AE115" s="60">
        <v>0.0</v>
      </c>
      <c r="AF115" s="59">
        <v>27791.0</v>
      </c>
      <c r="AG115" s="60">
        <v>0.172</v>
      </c>
      <c r="AH115" s="60">
        <v>17.531</v>
      </c>
      <c r="AI115" s="60">
        <v>177.413</v>
      </c>
      <c r="AJ115" s="59">
        <v>4.22737884E8</v>
      </c>
      <c r="AK115" s="59">
        <v>374.0</v>
      </c>
      <c r="AL115" s="59">
        <v>811447.0</v>
      </c>
      <c r="AM115" s="59">
        <v>2.11447457E8</v>
      </c>
      <c r="AN115" s="55">
        <f t="shared" si="3"/>
        <v>210478980</v>
      </c>
    </row>
    <row r="116">
      <c r="A116" s="45" t="s">
        <v>663</v>
      </c>
      <c r="B116" s="104" t="s">
        <v>664</v>
      </c>
      <c r="C116" s="105">
        <v>3600.0</v>
      </c>
      <c r="D116" s="47"/>
      <c r="E116" s="48"/>
      <c r="F116" s="47"/>
      <c r="G116" s="48"/>
      <c r="H116" s="48"/>
      <c r="I116" s="48"/>
      <c r="J116" s="47"/>
      <c r="K116" s="47"/>
      <c r="L116" s="47"/>
      <c r="M116" s="47"/>
      <c r="N116" s="55"/>
      <c r="O116" s="106" t="s">
        <v>664</v>
      </c>
      <c r="P116" s="107">
        <v>3600.0</v>
      </c>
      <c r="Q116" s="59"/>
      <c r="R116" s="60"/>
      <c r="S116" s="59"/>
      <c r="T116" s="60"/>
      <c r="U116" s="60"/>
      <c r="V116" s="60"/>
      <c r="W116" s="59"/>
      <c r="X116" s="59"/>
      <c r="Y116" s="59"/>
      <c r="Z116" s="59"/>
      <c r="AA116" s="55"/>
      <c r="AB116" s="106" t="s">
        <v>664</v>
      </c>
      <c r="AC116" s="107">
        <v>3600.0</v>
      </c>
      <c r="AD116" s="59"/>
      <c r="AE116" s="60"/>
      <c r="AF116" s="59"/>
      <c r="AG116" s="60"/>
      <c r="AH116" s="60"/>
      <c r="AI116" s="60"/>
      <c r="AJ116" s="59"/>
      <c r="AK116" s="59"/>
      <c r="AL116" s="59"/>
      <c r="AM116" s="59"/>
      <c r="AN116" s="55"/>
    </row>
    <row r="117">
      <c r="A117" s="45" t="s">
        <v>670</v>
      </c>
      <c r="B117" s="47">
        <v>28326.0</v>
      </c>
      <c r="C117" s="48">
        <v>182.677</v>
      </c>
      <c r="D117" s="47">
        <v>27753.0</v>
      </c>
      <c r="E117" s="48">
        <v>0.065</v>
      </c>
      <c r="F117" s="47">
        <v>28325.0</v>
      </c>
      <c r="G117" s="48">
        <v>0.175</v>
      </c>
      <c r="H117" s="48">
        <v>17.57</v>
      </c>
      <c r="I117" s="48">
        <v>164.859</v>
      </c>
      <c r="J117" s="47">
        <v>3.88224625E8</v>
      </c>
      <c r="K117" s="47">
        <v>309.0</v>
      </c>
      <c r="L117" s="47">
        <v>637227.0</v>
      </c>
      <c r="M117" s="47">
        <v>1.94252916E8</v>
      </c>
      <c r="N117" s="55">
        <f t="shared" ref="N117:N122" si="4">J117-(L117+M117)</f>
        <v>193334482</v>
      </c>
      <c r="O117" s="59">
        <v>28326.0</v>
      </c>
      <c r="P117" s="60">
        <v>317.248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316.999</v>
      </c>
      <c r="W117" s="59">
        <v>5.66059609E8</v>
      </c>
      <c r="X117" s="59">
        <v>309.0</v>
      </c>
      <c r="Y117" s="59">
        <v>517432.0</v>
      </c>
      <c r="Z117" s="59">
        <v>2.83381379E8</v>
      </c>
      <c r="AA117" s="55">
        <f t="shared" ref="AA117:AA122" si="5">W117-(Y117+Z117)</f>
        <v>282160798</v>
      </c>
      <c r="AB117" s="59">
        <v>28326.0</v>
      </c>
      <c r="AC117" s="60">
        <v>181.04</v>
      </c>
      <c r="AD117" s="59">
        <v>0.0</v>
      </c>
      <c r="AE117" s="60">
        <v>0.0</v>
      </c>
      <c r="AF117" s="59">
        <v>28325.0</v>
      </c>
      <c r="AG117" s="60">
        <v>0.175</v>
      </c>
      <c r="AH117" s="60">
        <v>18.265</v>
      </c>
      <c r="AI117" s="60">
        <v>162.591</v>
      </c>
      <c r="AJ117" s="59">
        <v>3.88224625E8</v>
      </c>
      <c r="AK117" s="59">
        <v>309.0</v>
      </c>
      <c r="AL117" s="59">
        <v>637227.0</v>
      </c>
      <c r="AM117" s="59">
        <v>1.94252916E8</v>
      </c>
      <c r="AN117" s="55">
        <f t="shared" ref="AN117:AN122" si="6">AJ117-(AL117+AM117)</f>
        <v>193334482</v>
      </c>
    </row>
    <row r="118">
      <c r="A118" s="45" t="s">
        <v>677</v>
      </c>
      <c r="B118" s="47">
        <v>27380.0</v>
      </c>
      <c r="C118" s="48">
        <v>1906.12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17.709</v>
      </c>
      <c r="I118" s="48">
        <v>1888.17</v>
      </c>
      <c r="J118" s="47">
        <v>1.443528559E9</v>
      </c>
      <c r="K118" s="47">
        <v>676.0</v>
      </c>
      <c r="L118" s="47">
        <v>3373248.0</v>
      </c>
      <c r="M118" s="47">
        <v>7.20906803E8</v>
      </c>
      <c r="N118" s="55">
        <f t="shared" si="4"/>
        <v>719248508</v>
      </c>
      <c r="O118" s="59">
        <v>27380.0</v>
      </c>
      <c r="P118" s="60">
        <v>2057.68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2057.44</v>
      </c>
      <c r="W118" s="59">
        <v>1.512849528E9</v>
      </c>
      <c r="X118" s="59">
        <v>676.0</v>
      </c>
      <c r="Y118" s="59">
        <v>2935156.0</v>
      </c>
      <c r="Z118" s="59">
        <v>7.55952996E8</v>
      </c>
      <c r="AA118" s="55">
        <f t="shared" si="5"/>
        <v>753961376</v>
      </c>
      <c r="AB118" s="59">
        <v>27380.0</v>
      </c>
      <c r="AC118" s="60">
        <v>1923.15</v>
      </c>
      <c r="AD118" s="59">
        <v>0.0</v>
      </c>
      <c r="AE118" s="60">
        <v>0.0</v>
      </c>
      <c r="AF118" s="59">
        <v>27376.0</v>
      </c>
      <c r="AG118" s="60">
        <v>0.176</v>
      </c>
      <c r="AH118" s="60">
        <v>18.078</v>
      </c>
      <c r="AI118" s="60">
        <v>1904.89</v>
      </c>
      <c r="AJ118" s="59">
        <v>1.443528559E9</v>
      </c>
      <c r="AK118" s="59">
        <v>676.0</v>
      </c>
      <c r="AL118" s="59">
        <v>3373248.0</v>
      </c>
      <c r="AM118" s="59">
        <v>7.20906803E8</v>
      </c>
      <c r="AN118" s="55">
        <f t="shared" si="6"/>
        <v>719248508</v>
      </c>
    </row>
    <row r="119">
      <c r="A119" s="45" t="s">
        <v>683</v>
      </c>
      <c r="B119" s="47">
        <v>27810.0</v>
      </c>
      <c r="C119" s="48">
        <v>186.01</v>
      </c>
      <c r="D119" s="47">
        <v>27378.0</v>
      </c>
      <c r="E119" s="48">
        <v>0.125</v>
      </c>
      <c r="F119" s="47">
        <v>27807.0</v>
      </c>
      <c r="G119" s="48">
        <v>0.171</v>
      </c>
      <c r="H119" s="48">
        <v>15.729</v>
      </c>
      <c r="I119" s="48">
        <v>169.975</v>
      </c>
      <c r="J119" s="47">
        <v>4.08217248E8</v>
      </c>
      <c r="K119" s="47">
        <v>293.0</v>
      </c>
      <c r="L119" s="47">
        <v>697953.0</v>
      </c>
      <c r="M119" s="47">
        <v>2.04239088E8</v>
      </c>
      <c r="N119" s="55">
        <f t="shared" si="4"/>
        <v>203280207</v>
      </c>
      <c r="O119" s="59">
        <v>27810.0</v>
      </c>
      <c r="P119" s="60">
        <v>277.289</v>
      </c>
      <c r="Q119" s="59">
        <v>27378.0</v>
      </c>
      <c r="R119" s="60">
        <v>0.125</v>
      </c>
      <c r="S119" s="59">
        <v>0.0</v>
      </c>
      <c r="T119" s="60">
        <v>0.171</v>
      </c>
      <c r="U119" s="60">
        <v>0.0</v>
      </c>
      <c r="V119" s="60">
        <v>276.985</v>
      </c>
      <c r="W119" s="59">
        <v>5.5403677E8</v>
      </c>
      <c r="X119" s="59">
        <v>293.0</v>
      </c>
      <c r="Y119" s="59">
        <v>592137.0</v>
      </c>
      <c r="Z119" s="59">
        <v>2.77322329E8</v>
      </c>
      <c r="AA119" s="55">
        <f t="shared" si="5"/>
        <v>276122304</v>
      </c>
      <c r="AB119" s="59">
        <v>27810.0</v>
      </c>
      <c r="AC119" s="60">
        <v>186.015</v>
      </c>
      <c r="AD119" s="59">
        <v>0.0</v>
      </c>
      <c r="AE119" s="60">
        <v>0.0</v>
      </c>
      <c r="AF119" s="59">
        <v>27807.0</v>
      </c>
      <c r="AG119" s="60">
        <v>0.171</v>
      </c>
      <c r="AH119" s="60">
        <v>16.62</v>
      </c>
      <c r="AI119" s="60">
        <v>169.217</v>
      </c>
      <c r="AJ119" s="59">
        <v>4.08217248E8</v>
      </c>
      <c r="AK119" s="59">
        <v>293.0</v>
      </c>
      <c r="AL119" s="59">
        <v>697953.0</v>
      </c>
      <c r="AM119" s="59">
        <v>2.04239088E8</v>
      </c>
      <c r="AN119" s="55">
        <f t="shared" si="6"/>
        <v>203280207</v>
      </c>
    </row>
    <row r="120">
      <c r="A120" s="45" t="s">
        <v>689</v>
      </c>
      <c r="B120" s="47">
        <v>26895.0</v>
      </c>
      <c r="C120" s="48">
        <v>2344.17</v>
      </c>
      <c r="D120" s="47">
        <v>26641.0</v>
      </c>
      <c r="E120" s="48">
        <v>0.061</v>
      </c>
      <c r="F120" s="47">
        <v>26892.0</v>
      </c>
      <c r="G120" s="48">
        <v>0.171</v>
      </c>
      <c r="H120" s="48">
        <v>16.93</v>
      </c>
      <c r="I120" s="48">
        <v>2327.0</v>
      </c>
      <c r="J120" s="47">
        <v>1.593665192E9</v>
      </c>
      <c r="K120" s="47">
        <v>546.0</v>
      </c>
      <c r="L120" s="47">
        <v>3806188.0</v>
      </c>
      <c r="M120" s="47">
        <v>7.95653864E8</v>
      </c>
      <c r="N120" s="55">
        <f t="shared" si="4"/>
        <v>794205140</v>
      </c>
      <c r="O120" s="59">
        <v>26895.0</v>
      </c>
      <c r="P120" s="60">
        <v>2583.46</v>
      </c>
      <c r="Q120" s="59">
        <v>26641.0</v>
      </c>
      <c r="R120" s="60">
        <v>0.061</v>
      </c>
      <c r="S120" s="59">
        <v>0.0</v>
      </c>
      <c r="T120" s="60">
        <v>0.172</v>
      </c>
      <c r="U120" s="60">
        <v>0.0</v>
      </c>
      <c r="V120" s="60">
        <v>2583.22</v>
      </c>
      <c r="W120" s="59">
        <v>1.685208466E9</v>
      </c>
      <c r="X120" s="59">
        <v>546.0</v>
      </c>
      <c r="Y120" s="59">
        <v>3322696.0</v>
      </c>
      <c r="Z120" s="59">
        <v>8.41862138E8</v>
      </c>
      <c r="AA120" s="55">
        <f t="shared" si="5"/>
        <v>840023632</v>
      </c>
      <c r="AB120" s="59">
        <v>26895.0</v>
      </c>
      <c r="AC120" s="60">
        <v>2357.61</v>
      </c>
      <c r="AD120" s="59">
        <v>0.0</v>
      </c>
      <c r="AE120" s="60">
        <v>0.0</v>
      </c>
      <c r="AF120" s="59">
        <v>26892.0</v>
      </c>
      <c r="AG120" s="60">
        <v>0.172</v>
      </c>
      <c r="AH120" s="60">
        <v>17.488</v>
      </c>
      <c r="AI120" s="60">
        <v>2339.95</v>
      </c>
      <c r="AJ120" s="59">
        <v>1.593665192E9</v>
      </c>
      <c r="AK120" s="59">
        <v>546.0</v>
      </c>
      <c r="AL120" s="59">
        <v>3806188.0</v>
      </c>
      <c r="AM120" s="59">
        <v>7.95653864E8</v>
      </c>
      <c r="AN120" s="55">
        <f t="shared" si="6"/>
        <v>794205140</v>
      </c>
    </row>
    <row r="121">
      <c r="A121" s="45" t="s">
        <v>695</v>
      </c>
      <c r="B121" s="47">
        <v>28626.0</v>
      </c>
      <c r="C121" s="48">
        <v>183.159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17.108</v>
      </c>
      <c r="I121" s="48">
        <v>165.805</v>
      </c>
      <c r="J121" s="47">
        <v>4.00796955E8</v>
      </c>
      <c r="K121" s="47">
        <v>379.0</v>
      </c>
      <c r="L121" s="47">
        <v>657243.0</v>
      </c>
      <c r="M121" s="47">
        <v>2.005889E8</v>
      </c>
      <c r="N121" s="55">
        <f t="shared" si="4"/>
        <v>199550812</v>
      </c>
      <c r="O121" s="59">
        <v>28626.0</v>
      </c>
      <c r="P121" s="60">
        <v>354.831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354.586</v>
      </c>
      <c r="W121" s="59">
        <v>6.06835049E8</v>
      </c>
      <c r="X121" s="59">
        <v>379.0</v>
      </c>
      <c r="Y121" s="59">
        <v>520350.0</v>
      </c>
      <c r="Z121" s="59">
        <v>3.03841409E8</v>
      </c>
      <c r="AA121" s="55">
        <f t="shared" si="5"/>
        <v>302473290</v>
      </c>
      <c r="AB121" s="59">
        <v>28626.0</v>
      </c>
      <c r="AC121" s="60">
        <v>181.384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17.761</v>
      </c>
      <c r="AI121" s="60">
        <v>163.437</v>
      </c>
      <c r="AJ121" s="59">
        <v>4.00796955E8</v>
      </c>
      <c r="AK121" s="59">
        <v>379.0</v>
      </c>
      <c r="AL121" s="59">
        <v>657243.0</v>
      </c>
      <c r="AM121" s="59">
        <v>2.005889E8</v>
      </c>
      <c r="AN121" s="55">
        <f t="shared" si="6"/>
        <v>199550812</v>
      </c>
    </row>
    <row r="122">
      <c r="A122" s="45" t="s">
        <v>701</v>
      </c>
      <c r="B122" s="47">
        <v>27615.0</v>
      </c>
      <c r="C122" s="48">
        <v>2252.09</v>
      </c>
      <c r="D122" s="47">
        <v>27354.0</v>
      </c>
      <c r="E122" s="48">
        <v>0.06</v>
      </c>
      <c r="F122" s="47">
        <v>27609.0</v>
      </c>
      <c r="G122" s="48">
        <v>0.177</v>
      </c>
      <c r="H122" s="48">
        <v>17.234</v>
      </c>
      <c r="I122" s="48">
        <v>2234.62</v>
      </c>
      <c r="J122" s="47">
        <v>1.603797317E9</v>
      </c>
      <c r="K122" s="47">
        <v>737.0</v>
      </c>
      <c r="L122" s="47">
        <v>3345660.0</v>
      </c>
      <c r="M122" s="47">
        <v>8.01266512E8</v>
      </c>
      <c r="N122" s="55">
        <f t="shared" si="4"/>
        <v>799185145</v>
      </c>
      <c r="O122" s="59">
        <v>27615.0</v>
      </c>
      <c r="P122" s="60">
        <v>2419.31</v>
      </c>
      <c r="Q122" s="59">
        <v>27354.0</v>
      </c>
      <c r="R122" s="60">
        <v>0.06</v>
      </c>
      <c r="S122" s="59">
        <v>0.0</v>
      </c>
      <c r="T122" s="60">
        <v>0.177</v>
      </c>
      <c r="U122" s="60">
        <v>0.0</v>
      </c>
      <c r="V122" s="60">
        <v>2419.07</v>
      </c>
      <c r="W122" s="59">
        <v>1.664945601E9</v>
      </c>
      <c r="X122" s="59">
        <v>737.0</v>
      </c>
      <c r="Y122" s="59">
        <v>2795323.0</v>
      </c>
      <c r="Z122" s="59">
        <v>8.32304173E8</v>
      </c>
      <c r="AA122" s="55">
        <f t="shared" si="5"/>
        <v>829846105</v>
      </c>
      <c r="AB122" s="59">
        <v>27615.0</v>
      </c>
      <c r="AC122" s="60">
        <v>2294.73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17.776</v>
      </c>
      <c r="AI122" s="60">
        <v>2276.77</v>
      </c>
      <c r="AJ122" s="59">
        <v>1.603797317E9</v>
      </c>
      <c r="AK122" s="59">
        <v>737.0</v>
      </c>
      <c r="AL122" s="59">
        <v>3345660.0</v>
      </c>
      <c r="AM122" s="59">
        <v>8.01266512E8</v>
      </c>
      <c r="AN122" s="55">
        <f t="shared" si="6"/>
        <v>799185145</v>
      </c>
    </row>
    <row r="123">
      <c r="A123" s="59" t="s">
        <v>707</v>
      </c>
      <c r="B123" s="47">
        <v>3196.0</v>
      </c>
      <c r="C123" s="48">
        <v>0.151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0.038</v>
      </c>
      <c r="I123" s="48">
        <v>0.105</v>
      </c>
      <c r="J123" s="47">
        <v>717146.0</v>
      </c>
      <c r="K123" s="47">
        <v>8.0</v>
      </c>
      <c r="L123" s="47">
        <v>60644.0</v>
      </c>
      <c r="M123" s="47">
        <v>312512.0</v>
      </c>
      <c r="N123" s="55">
        <f>J3-(L3+M3)</f>
        <v>157304</v>
      </c>
      <c r="O123" s="59">
        <v>3196.0</v>
      </c>
      <c r="P123" s="60">
        <v>0.281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0.273</v>
      </c>
      <c r="W123" s="59">
        <v>1470107.0</v>
      </c>
      <c r="X123" s="59">
        <v>8.0</v>
      </c>
      <c r="Y123" s="59">
        <v>83874.0</v>
      </c>
      <c r="Z123" s="59">
        <v>676162.0</v>
      </c>
      <c r="AA123" s="55">
        <f>W3-(Y3+Z3)</f>
        <v>263037</v>
      </c>
      <c r="AB123" s="59">
        <v>3196.0</v>
      </c>
      <c r="AC123" s="60">
        <v>0.163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0.049</v>
      </c>
      <c r="AI123" s="60">
        <v>0.106</v>
      </c>
      <c r="AJ123" s="59">
        <v>717146.0</v>
      </c>
      <c r="AK123" s="59">
        <v>8.0</v>
      </c>
      <c r="AL123" s="59">
        <v>60644.0</v>
      </c>
      <c r="AM123" s="59">
        <v>312512.0</v>
      </c>
      <c r="AN123" s="55">
        <f>AJ3-(AL3+AM3)</f>
        <v>157304</v>
      </c>
    </row>
    <row r="124">
      <c r="A124" s="59" t="s">
        <v>715</v>
      </c>
      <c r="B124" s="47">
        <v>3047.0</v>
      </c>
      <c r="C124" s="48">
        <v>1.789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0.08</v>
      </c>
      <c r="I124" s="48">
        <v>1.7</v>
      </c>
      <c r="J124" s="47">
        <v>5785349.0</v>
      </c>
      <c r="K124" s="47">
        <v>298.0</v>
      </c>
      <c r="L124" s="47">
        <v>441989.0</v>
      </c>
      <c r="M124" s="47">
        <v>2503325.0</v>
      </c>
      <c r="N124" s="55">
        <f t="shared" ref="N124:N172" si="7">J124-(L124+M124)</f>
        <v>2840035</v>
      </c>
      <c r="O124" s="59">
        <v>3047.0</v>
      </c>
      <c r="P124" s="60">
        <v>1.733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1.725</v>
      </c>
      <c r="W124" s="59">
        <v>5871328.0</v>
      </c>
      <c r="X124" s="59">
        <v>298.0</v>
      </c>
      <c r="Y124" s="59">
        <v>442796.0</v>
      </c>
      <c r="Z124" s="59">
        <v>2546627.0</v>
      </c>
      <c r="AA124" s="55">
        <f t="shared" ref="AA124:AA172" si="8">W124-(Y124+Z124)</f>
        <v>2881905</v>
      </c>
      <c r="AB124" s="59">
        <v>3047.0</v>
      </c>
      <c r="AC124" s="60">
        <v>1.795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0.084</v>
      </c>
      <c r="AI124" s="60">
        <v>1.703</v>
      </c>
      <c r="AJ124" s="59">
        <v>5785349.0</v>
      </c>
      <c r="AK124" s="59">
        <v>298.0</v>
      </c>
      <c r="AL124" s="59">
        <v>441989.0</v>
      </c>
      <c r="AM124" s="59">
        <v>2503325.0</v>
      </c>
      <c r="AN124" s="55">
        <f t="shared" ref="AN124:AN172" si="9">AJ124-(AL124+AM124)</f>
        <v>2840035</v>
      </c>
    </row>
    <row r="125">
      <c r="A125" s="59" t="s">
        <v>721</v>
      </c>
      <c r="B125" s="47">
        <v>2952.0</v>
      </c>
      <c r="C125" s="48">
        <v>0.13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0.031</v>
      </c>
      <c r="I125" s="48">
        <v>0.09</v>
      </c>
      <c r="J125" s="47">
        <v>608878.0</v>
      </c>
      <c r="K125" s="47">
        <v>143.0</v>
      </c>
      <c r="L125" s="47">
        <v>54514.0</v>
      </c>
      <c r="M125" s="47">
        <v>261460.0</v>
      </c>
      <c r="N125" s="55">
        <f t="shared" si="7"/>
        <v>292904</v>
      </c>
      <c r="O125" s="59">
        <v>2952.0</v>
      </c>
      <c r="P125" s="60">
        <v>0.203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0.195</v>
      </c>
      <c r="W125" s="59">
        <v>1095739.0</v>
      </c>
      <c r="X125" s="59">
        <v>143.0</v>
      </c>
      <c r="Y125" s="59">
        <v>70722.0</v>
      </c>
      <c r="Z125" s="59">
        <v>496474.0</v>
      </c>
      <c r="AA125" s="55">
        <f t="shared" si="8"/>
        <v>528543</v>
      </c>
      <c r="AB125" s="59">
        <v>2952.0</v>
      </c>
      <c r="AC125" s="60">
        <v>0.141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0.043</v>
      </c>
      <c r="AI125" s="60">
        <v>0.091</v>
      </c>
      <c r="AJ125" s="59">
        <v>608878.0</v>
      </c>
      <c r="AK125" s="59">
        <v>143.0</v>
      </c>
      <c r="AL125" s="59">
        <v>54514.0</v>
      </c>
      <c r="AM125" s="59">
        <v>261460.0</v>
      </c>
      <c r="AN125" s="55">
        <f t="shared" si="9"/>
        <v>292904</v>
      </c>
    </row>
    <row r="126">
      <c r="A126" s="59" t="s">
        <v>727</v>
      </c>
      <c r="B126" s="47">
        <v>2821.0</v>
      </c>
      <c r="C126" s="48">
        <v>1.25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0.066</v>
      </c>
      <c r="I126" s="48">
        <v>1.175</v>
      </c>
      <c r="J126" s="47">
        <v>4311161.0</v>
      </c>
      <c r="K126" s="47">
        <v>309.0</v>
      </c>
      <c r="L126" s="47">
        <v>441676.0</v>
      </c>
      <c r="M126" s="47">
        <v>1757710.0</v>
      </c>
      <c r="N126" s="55">
        <f t="shared" si="7"/>
        <v>2111775</v>
      </c>
      <c r="O126" s="59">
        <v>2821.0</v>
      </c>
      <c r="P126" s="60">
        <v>1.544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1.536</v>
      </c>
      <c r="W126" s="59">
        <v>5087589.0</v>
      </c>
      <c r="X126" s="59">
        <v>309.0</v>
      </c>
      <c r="Y126" s="59">
        <v>460003.0</v>
      </c>
      <c r="Z126" s="59">
        <v>2137759.0</v>
      </c>
      <c r="AA126" s="55">
        <f t="shared" si="8"/>
        <v>2489827</v>
      </c>
      <c r="AB126" s="59">
        <v>2821.0</v>
      </c>
      <c r="AC126" s="60">
        <v>1.255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0.07</v>
      </c>
      <c r="AI126" s="60">
        <v>1.177</v>
      </c>
      <c r="AJ126" s="59">
        <v>4311161.0</v>
      </c>
      <c r="AK126" s="59">
        <v>309.0</v>
      </c>
      <c r="AL126" s="59">
        <v>441676.0</v>
      </c>
      <c r="AM126" s="59">
        <v>1757710.0</v>
      </c>
      <c r="AN126" s="55">
        <f t="shared" si="9"/>
        <v>2111775</v>
      </c>
    </row>
    <row r="127">
      <c r="A127" s="59" t="s">
        <v>734</v>
      </c>
      <c r="B127" s="47">
        <v>3165.0</v>
      </c>
      <c r="C127" s="48">
        <v>0.245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0.049</v>
      </c>
      <c r="I127" s="48">
        <v>0.188</v>
      </c>
      <c r="J127" s="47">
        <v>1238497.0</v>
      </c>
      <c r="K127" s="47">
        <v>262.0</v>
      </c>
      <c r="L127" s="47">
        <v>120062.0</v>
      </c>
      <c r="M127" s="47">
        <v>514426.0</v>
      </c>
      <c r="N127" s="55">
        <f t="shared" si="7"/>
        <v>604009</v>
      </c>
      <c r="O127" s="59">
        <v>3165.0</v>
      </c>
      <c r="P127" s="60">
        <v>0.364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0.356</v>
      </c>
      <c r="W127" s="59">
        <v>1907562.0</v>
      </c>
      <c r="X127" s="59">
        <v>262.0</v>
      </c>
      <c r="Y127" s="59">
        <v>142280.0</v>
      </c>
      <c r="Z127" s="59">
        <v>836774.0</v>
      </c>
      <c r="AA127" s="55">
        <f t="shared" si="8"/>
        <v>928508</v>
      </c>
      <c r="AB127" s="59">
        <v>3165.0</v>
      </c>
      <c r="AC127" s="60">
        <v>0.258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0.06</v>
      </c>
      <c r="AI127" s="60">
        <v>0.19</v>
      </c>
      <c r="AJ127" s="59">
        <v>1238497.0</v>
      </c>
      <c r="AK127" s="59">
        <v>262.0</v>
      </c>
      <c r="AL127" s="59">
        <v>120062.0</v>
      </c>
      <c r="AM127" s="59">
        <v>514426.0</v>
      </c>
      <c r="AN127" s="55">
        <f t="shared" si="9"/>
        <v>604009</v>
      </c>
    </row>
    <row r="128">
      <c r="A128" s="59" t="s">
        <v>740</v>
      </c>
      <c r="B128" s="47">
        <v>3017.0</v>
      </c>
      <c r="C128" s="48">
        <v>2.303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0.079</v>
      </c>
      <c r="I128" s="48">
        <v>2.216</v>
      </c>
      <c r="J128" s="47">
        <v>6732251.0</v>
      </c>
      <c r="K128" s="47">
        <v>396.0</v>
      </c>
      <c r="L128" s="47">
        <v>478530.0</v>
      </c>
      <c r="M128" s="47">
        <v>2947231.0</v>
      </c>
      <c r="N128" s="55">
        <f t="shared" si="7"/>
        <v>3306490</v>
      </c>
      <c r="O128" s="59">
        <v>3017.0</v>
      </c>
      <c r="P128" s="60">
        <v>2.987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2.978</v>
      </c>
      <c r="W128" s="59">
        <v>8132455.0</v>
      </c>
      <c r="X128" s="59">
        <v>396.0</v>
      </c>
      <c r="Y128" s="59">
        <v>484890.0</v>
      </c>
      <c r="Z128" s="59">
        <v>3661615.0</v>
      </c>
      <c r="AA128" s="55">
        <f t="shared" si="8"/>
        <v>3985950</v>
      </c>
      <c r="AB128" s="59">
        <v>3017.0</v>
      </c>
      <c r="AC128" s="60">
        <v>2.303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0.081</v>
      </c>
      <c r="AI128" s="60">
        <v>2.215</v>
      </c>
      <c r="AJ128" s="59">
        <v>6732251.0</v>
      </c>
      <c r="AK128" s="59">
        <v>396.0</v>
      </c>
      <c r="AL128" s="59">
        <v>478530.0</v>
      </c>
      <c r="AM128" s="59">
        <v>2947231.0</v>
      </c>
      <c r="AN128" s="55">
        <f t="shared" si="9"/>
        <v>3306490</v>
      </c>
    </row>
    <row r="129">
      <c r="A129" s="59" t="s">
        <v>746</v>
      </c>
      <c r="B129" s="47">
        <v>3101.0</v>
      </c>
      <c r="C129" s="48">
        <v>0.124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0.03</v>
      </c>
      <c r="I129" s="48">
        <v>0.085</v>
      </c>
      <c r="J129" s="47">
        <v>631067.0</v>
      </c>
      <c r="K129" s="47">
        <v>88.0</v>
      </c>
      <c r="L129" s="47">
        <v>81334.0</v>
      </c>
      <c r="M129" s="47">
        <v>245465.0</v>
      </c>
      <c r="N129" s="55">
        <f t="shared" si="7"/>
        <v>304268</v>
      </c>
      <c r="O129" s="59">
        <v>3101.0</v>
      </c>
      <c r="P129" s="60">
        <v>0.116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0.108</v>
      </c>
      <c r="W129" s="59">
        <v>759839.0</v>
      </c>
      <c r="X129" s="59">
        <v>88.0</v>
      </c>
      <c r="Y129" s="59">
        <v>86130.0</v>
      </c>
      <c r="Z129" s="59">
        <v>307850.0</v>
      </c>
      <c r="AA129" s="55">
        <f t="shared" si="8"/>
        <v>365859</v>
      </c>
      <c r="AB129" s="59">
        <v>3101.0</v>
      </c>
      <c r="AC129" s="60">
        <v>0.143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0.047</v>
      </c>
      <c r="AI129" s="60">
        <v>0.086</v>
      </c>
      <c r="AJ129" s="59">
        <v>631067.0</v>
      </c>
      <c r="AK129" s="59">
        <v>88.0</v>
      </c>
      <c r="AL129" s="59">
        <v>81334.0</v>
      </c>
      <c r="AM129" s="59">
        <v>245465.0</v>
      </c>
      <c r="AN129" s="55">
        <f t="shared" si="9"/>
        <v>304268</v>
      </c>
    </row>
    <row r="130">
      <c r="A130" s="59" t="s">
        <v>752</v>
      </c>
      <c r="B130" s="47">
        <v>2964.0</v>
      </c>
      <c r="C130" s="48">
        <v>1.246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0.07</v>
      </c>
      <c r="I130" s="48">
        <v>1.166</v>
      </c>
      <c r="J130" s="47">
        <v>4443837.0</v>
      </c>
      <c r="K130" s="47">
        <v>320.0</v>
      </c>
      <c r="L130" s="47">
        <v>481957.0</v>
      </c>
      <c r="M130" s="47">
        <v>1783740.0</v>
      </c>
      <c r="N130" s="55">
        <f t="shared" si="7"/>
        <v>2178140</v>
      </c>
      <c r="O130" s="59">
        <v>2964.0</v>
      </c>
      <c r="P130" s="60">
        <v>1.415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1.407</v>
      </c>
      <c r="W130" s="59">
        <v>5047338.0</v>
      </c>
      <c r="X130" s="59">
        <v>320.0</v>
      </c>
      <c r="Y130" s="59">
        <v>496561.0</v>
      </c>
      <c r="Z130" s="59">
        <v>2079703.0</v>
      </c>
      <c r="AA130" s="55">
        <f t="shared" si="8"/>
        <v>2471074</v>
      </c>
      <c r="AB130" s="59">
        <v>2964.0</v>
      </c>
      <c r="AC130" s="60">
        <v>1.241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0.075</v>
      </c>
      <c r="AI130" s="60">
        <v>1.159</v>
      </c>
      <c r="AJ130" s="59">
        <v>4443837.0</v>
      </c>
      <c r="AK130" s="59">
        <v>320.0</v>
      </c>
      <c r="AL130" s="59">
        <v>481957.0</v>
      </c>
      <c r="AM130" s="59">
        <v>1783740.0</v>
      </c>
      <c r="AN130" s="55">
        <f t="shared" si="9"/>
        <v>2178140</v>
      </c>
    </row>
    <row r="131">
      <c r="A131" s="59" t="s">
        <v>759</v>
      </c>
      <c r="B131" s="47">
        <v>3043.0</v>
      </c>
      <c r="C131" s="48">
        <v>0.245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0.046</v>
      </c>
      <c r="I131" s="48">
        <v>0.189</v>
      </c>
      <c r="J131" s="47">
        <v>1211862.0</v>
      </c>
      <c r="K131" s="47">
        <v>101.0</v>
      </c>
      <c r="L131" s="47">
        <v>120671.0</v>
      </c>
      <c r="M131" s="47">
        <v>501992.0</v>
      </c>
      <c r="N131" s="55">
        <f t="shared" si="7"/>
        <v>589199</v>
      </c>
      <c r="O131" s="59">
        <v>3043.0</v>
      </c>
      <c r="P131" s="60">
        <v>0.431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0.422</v>
      </c>
      <c r="W131" s="59">
        <v>2034870.0</v>
      </c>
      <c r="X131" s="59">
        <v>101.0</v>
      </c>
      <c r="Y131" s="59">
        <v>147999.0</v>
      </c>
      <c r="Z131" s="59">
        <v>899498.0</v>
      </c>
      <c r="AA131" s="55">
        <f t="shared" si="8"/>
        <v>987373</v>
      </c>
      <c r="AB131" s="59">
        <v>3043.0</v>
      </c>
      <c r="AC131" s="60">
        <v>0.252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0.054</v>
      </c>
      <c r="AI131" s="60">
        <v>0.19</v>
      </c>
      <c r="AJ131" s="59">
        <v>1211862.0</v>
      </c>
      <c r="AK131" s="59">
        <v>101.0</v>
      </c>
      <c r="AL131" s="59">
        <v>120671.0</v>
      </c>
      <c r="AM131" s="59">
        <v>501992.0</v>
      </c>
      <c r="AN131" s="55">
        <f t="shared" si="9"/>
        <v>589199</v>
      </c>
    </row>
    <row r="132">
      <c r="A132" s="59" t="s">
        <v>765</v>
      </c>
      <c r="B132" s="47">
        <v>2895.0</v>
      </c>
      <c r="C132" s="48">
        <v>2.248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0.071</v>
      </c>
      <c r="I132" s="48">
        <v>2.165</v>
      </c>
      <c r="J132" s="47">
        <v>6404288.0</v>
      </c>
      <c r="K132" s="47">
        <v>288.0</v>
      </c>
      <c r="L132" s="47">
        <v>447342.0</v>
      </c>
      <c r="M132" s="47">
        <v>2813355.0</v>
      </c>
      <c r="N132" s="55">
        <f t="shared" si="7"/>
        <v>3143591</v>
      </c>
      <c r="O132" s="59">
        <v>2895.0</v>
      </c>
      <c r="P132" s="60">
        <v>2.425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2.416</v>
      </c>
      <c r="W132" s="59">
        <v>6878826.0</v>
      </c>
      <c r="X132" s="59">
        <v>288.0</v>
      </c>
      <c r="Y132" s="59">
        <v>446654.0</v>
      </c>
      <c r="Z132" s="59">
        <v>3059172.0</v>
      </c>
      <c r="AA132" s="55">
        <f t="shared" si="8"/>
        <v>3373000</v>
      </c>
      <c r="AB132" s="59">
        <v>2895.0</v>
      </c>
      <c r="AC132" s="60">
        <v>2.248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0.074</v>
      </c>
      <c r="AI132" s="60">
        <v>2.167</v>
      </c>
      <c r="AJ132" s="59">
        <v>6404288.0</v>
      </c>
      <c r="AK132" s="59">
        <v>288.0</v>
      </c>
      <c r="AL132" s="59">
        <v>447342.0</v>
      </c>
      <c r="AM132" s="59">
        <v>2813355.0</v>
      </c>
      <c r="AN132" s="55">
        <f t="shared" si="9"/>
        <v>3143591</v>
      </c>
    </row>
    <row r="133">
      <c r="A133" s="59" t="s">
        <v>769</v>
      </c>
      <c r="B133" s="47">
        <v>13027.0</v>
      </c>
      <c r="C133" s="48">
        <v>3.258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0.428</v>
      </c>
      <c r="I133" s="48">
        <v>2.775</v>
      </c>
      <c r="J133" s="47">
        <v>1.3413511E7</v>
      </c>
      <c r="K133" s="47">
        <v>133.0</v>
      </c>
      <c r="L133" s="47">
        <v>377498.0</v>
      </c>
      <c r="M133" s="47">
        <v>6435153.0</v>
      </c>
      <c r="N133" s="55">
        <f t="shared" si="7"/>
        <v>6600860</v>
      </c>
      <c r="O133" s="59">
        <v>13027.0</v>
      </c>
      <c r="P133" s="60">
        <v>6.654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6.599</v>
      </c>
      <c r="W133" s="59">
        <v>2.569625E7</v>
      </c>
      <c r="X133" s="59">
        <v>133.0</v>
      </c>
      <c r="Y133" s="59">
        <v>494431.0</v>
      </c>
      <c r="Z133" s="59">
        <v>1.2524046E7</v>
      </c>
      <c r="AA133" s="55">
        <f t="shared" si="8"/>
        <v>12677773</v>
      </c>
      <c r="AB133" s="59">
        <v>13027.0</v>
      </c>
      <c r="AC133" s="60">
        <v>3.597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0.764</v>
      </c>
      <c r="AI133" s="60">
        <v>2.792</v>
      </c>
      <c r="AJ133" s="59">
        <v>1.3413511E7</v>
      </c>
      <c r="AK133" s="59">
        <v>133.0</v>
      </c>
      <c r="AL133" s="59">
        <v>377498.0</v>
      </c>
      <c r="AM133" s="59">
        <v>6435153.0</v>
      </c>
      <c r="AN133" s="55">
        <f t="shared" si="9"/>
        <v>6600860</v>
      </c>
    </row>
    <row r="134">
      <c r="A134" s="59" t="s">
        <v>772</v>
      </c>
      <c r="B134" s="47">
        <v>12701.0</v>
      </c>
      <c r="C134" s="48">
        <v>52.497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0.978</v>
      </c>
      <c r="I134" s="48">
        <v>51.462</v>
      </c>
      <c r="J134" s="47">
        <v>1.21179863E8</v>
      </c>
      <c r="K134" s="47">
        <v>304.0</v>
      </c>
      <c r="L134" s="47">
        <v>3237716.0</v>
      </c>
      <c r="M134" s="47">
        <v>5.7793898E7</v>
      </c>
      <c r="N134" s="55">
        <f t="shared" si="7"/>
        <v>60148249</v>
      </c>
      <c r="O134" s="59">
        <v>12701.0</v>
      </c>
      <c r="P134" s="60">
        <v>73.974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73.917</v>
      </c>
      <c r="W134" s="59">
        <v>1.50665145E8</v>
      </c>
      <c r="X134" s="59">
        <v>304.0</v>
      </c>
      <c r="Y134" s="59">
        <v>3512048.0</v>
      </c>
      <c r="Z134" s="59">
        <v>7.2379934E7</v>
      </c>
      <c r="AA134" s="55">
        <f t="shared" si="8"/>
        <v>74773163</v>
      </c>
      <c r="AB134" s="59">
        <v>12701.0</v>
      </c>
      <c r="AC134" s="60">
        <v>52.221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1.236</v>
      </c>
      <c r="AI134" s="60">
        <v>50.943</v>
      </c>
      <c r="AJ134" s="59">
        <v>1.21179863E8</v>
      </c>
      <c r="AK134" s="59">
        <v>304.0</v>
      </c>
      <c r="AL134" s="59">
        <v>3237716.0</v>
      </c>
      <c r="AM134" s="59">
        <v>5.7793898E7</v>
      </c>
      <c r="AN134" s="55">
        <f t="shared" si="9"/>
        <v>60148249</v>
      </c>
    </row>
    <row r="135">
      <c r="A135" s="59" t="s">
        <v>775</v>
      </c>
      <c r="B135" s="47">
        <v>12424.0</v>
      </c>
      <c r="C135" s="48">
        <v>1.573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0.263</v>
      </c>
      <c r="I135" s="48">
        <v>1.256</v>
      </c>
      <c r="J135" s="47">
        <v>7626279.0</v>
      </c>
      <c r="K135" s="47">
        <v>71.0</v>
      </c>
      <c r="L135" s="47">
        <v>268910.0</v>
      </c>
      <c r="M135" s="47">
        <v>3619135.0</v>
      </c>
      <c r="N135" s="55">
        <f t="shared" si="7"/>
        <v>3738234</v>
      </c>
      <c r="O135" s="59">
        <v>12424.0</v>
      </c>
      <c r="P135" s="60">
        <v>1.898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1.845</v>
      </c>
      <c r="W135" s="59">
        <v>9919241.0</v>
      </c>
      <c r="X135" s="59">
        <v>71.0</v>
      </c>
      <c r="Y135" s="59">
        <v>287842.0</v>
      </c>
      <c r="Z135" s="59">
        <v>4761475.0</v>
      </c>
      <c r="AA135" s="55">
        <f t="shared" si="8"/>
        <v>4869924</v>
      </c>
      <c r="AB135" s="59">
        <v>12424.0</v>
      </c>
      <c r="AC135" s="60">
        <v>1.982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0.664</v>
      </c>
      <c r="AI135" s="60">
        <v>1.278</v>
      </c>
      <c r="AJ135" s="59">
        <v>7626279.0</v>
      </c>
      <c r="AK135" s="59">
        <v>71.0</v>
      </c>
      <c r="AL135" s="59">
        <v>268910.0</v>
      </c>
      <c r="AM135" s="59">
        <v>3619135.0</v>
      </c>
      <c r="AN135" s="55">
        <f t="shared" si="9"/>
        <v>3738234</v>
      </c>
    </row>
    <row r="136">
      <c r="A136" s="59" t="s">
        <v>782</v>
      </c>
      <c r="B136" s="47">
        <v>12120.0</v>
      </c>
      <c r="C136" s="48">
        <v>26.894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0.749</v>
      </c>
      <c r="I136" s="48">
        <v>26.091</v>
      </c>
      <c r="J136" s="47">
        <v>7.3633349E7</v>
      </c>
      <c r="K136" s="47">
        <v>171.0</v>
      </c>
      <c r="L136" s="47">
        <v>2352404.0</v>
      </c>
      <c r="M136" s="47">
        <v>3.4787562E7</v>
      </c>
      <c r="N136" s="55">
        <f t="shared" si="7"/>
        <v>36493383</v>
      </c>
      <c r="O136" s="59">
        <v>12120.0</v>
      </c>
      <c r="P136" s="60">
        <v>34.416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34.362</v>
      </c>
      <c r="W136" s="59">
        <v>8.7305896E7</v>
      </c>
      <c r="X136" s="59">
        <v>171.0</v>
      </c>
      <c r="Y136" s="59">
        <v>2486273.0</v>
      </c>
      <c r="Z136" s="59">
        <v>4.1550293E7</v>
      </c>
      <c r="AA136" s="55">
        <f t="shared" si="8"/>
        <v>43269330</v>
      </c>
      <c r="AB136" s="59">
        <v>12120.0</v>
      </c>
      <c r="AC136" s="60">
        <v>27.186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1.081</v>
      </c>
      <c r="AI136" s="60">
        <v>26.065</v>
      </c>
      <c r="AJ136" s="59">
        <v>7.3633349E7</v>
      </c>
      <c r="AK136" s="59">
        <v>171.0</v>
      </c>
      <c r="AL136" s="59">
        <v>2352404.0</v>
      </c>
      <c r="AM136" s="59">
        <v>3.4787562E7</v>
      </c>
      <c r="AN136" s="55">
        <f t="shared" si="9"/>
        <v>36493383</v>
      </c>
    </row>
    <row r="137">
      <c r="A137" s="59" t="s">
        <v>788</v>
      </c>
      <c r="B137" s="47">
        <v>12568.0</v>
      </c>
      <c r="C137" s="48">
        <v>1.944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0.335</v>
      </c>
      <c r="I137" s="48">
        <v>1.554</v>
      </c>
      <c r="J137" s="47">
        <v>8988991.0</v>
      </c>
      <c r="K137" s="47">
        <v>264.0</v>
      </c>
      <c r="L137" s="47">
        <v>307576.0</v>
      </c>
      <c r="M137" s="47">
        <v>4259890.0</v>
      </c>
      <c r="N137" s="55">
        <f t="shared" si="7"/>
        <v>4421525</v>
      </c>
      <c r="O137" s="59">
        <v>12568.0</v>
      </c>
      <c r="P137" s="60">
        <v>4.474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4.423</v>
      </c>
      <c r="W137" s="59">
        <v>1.8554666E7</v>
      </c>
      <c r="X137" s="59">
        <v>264.0</v>
      </c>
      <c r="Y137" s="59">
        <v>400794.0</v>
      </c>
      <c r="Z137" s="59">
        <v>9005437.0</v>
      </c>
      <c r="AA137" s="55">
        <f t="shared" si="8"/>
        <v>9148435</v>
      </c>
      <c r="AB137" s="59">
        <v>12568.0</v>
      </c>
      <c r="AC137" s="60">
        <v>2.291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0.677</v>
      </c>
      <c r="AI137" s="60">
        <v>1.573</v>
      </c>
      <c r="AJ137" s="59">
        <v>8988991.0</v>
      </c>
      <c r="AK137" s="59">
        <v>264.0</v>
      </c>
      <c r="AL137" s="59">
        <v>307576.0</v>
      </c>
      <c r="AM137" s="59">
        <v>4259890.0</v>
      </c>
      <c r="AN137" s="55">
        <f t="shared" si="9"/>
        <v>4421525</v>
      </c>
    </row>
    <row r="138">
      <c r="A138" s="59" t="s">
        <v>795</v>
      </c>
      <c r="B138" s="47">
        <v>12261.0</v>
      </c>
      <c r="C138" s="48">
        <v>29.882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0.766</v>
      </c>
      <c r="I138" s="48">
        <v>29.062</v>
      </c>
      <c r="J138" s="47">
        <v>7.9631338E7</v>
      </c>
      <c r="K138" s="47">
        <v>258.0</v>
      </c>
      <c r="L138" s="47">
        <v>2525499.0</v>
      </c>
      <c r="M138" s="47">
        <v>3.7628338E7</v>
      </c>
      <c r="N138" s="55">
        <f t="shared" si="7"/>
        <v>39477501</v>
      </c>
      <c r="O138" s="59">
        <v>12261.0</v>
      </c>
      <c r="P138" s="60">
        <v>34.453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34.4</v>
      </c>
      <c r="W138" s="59">
        <v>8.8580483E7</v>
      </c>
      <c r="X138" s="59">
        <v>258.0</v>
      </c>
      <c r="Y138" s="59">
        <v>2615118.0</v>
      </c>
      <c r="Z138" s="59">
        <v>4.205098E7</v>
      </c>
      <c r="AA138" s="55">
        <f t="shared" si="8"/>
        <v>43914385</v>
      </c>
      <c r="AB138" s="59">
        <v>12261.0</v>
      </c>
      <c r="AC138" s="60">
        <v>30.213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1.067</v>
      </c>
      <c r="AI138" s="60">
        <v>29.108</v>
      </c>
      <c r="AJ138" s="59">
        <v>7.9631338E7</v>
      </c>
      <c r="AK138" s="59">
        <v>258.0</v>
      </c>
      <c r="AL138" s="59">
        <v>2525499.0</v>
      </c>
      <c r="AM138" s="59">
        <v>3.7628338E7</v>
      </c>
      <c r="AN138" s="55">
        <f t="shared" si="9"/>
        <v>39477501</v>
      </c>
    </row>
    <row r="139">
      <c r="A139" s="59" t="s">
        <v>798</v>
      </c>
      <c r="B139" s="47">
        <v>12828.0</v>
      </c>
      <c r="C139" s="48">
        <v>2.01</v>
      </c>
      <c r="D139" s="47">
        <v>12819.0</v>
      </c>
      <c r="E139" s="48">
        <v>0.013</v>
      </c>
      <c r="F139" s="47">
        <v>12828.0</v>
      </c>
      <c r="G139" s="48">
        <v>0.035</v>
      </c>
      <c r="H139" s="48">
        <v>0.296</v>
      </c>
      <c r="I139" s="48">
        <v>1.659</v>
      </c>
      <c r="J139" s="47">
        <v>9286607.0</v>
      </c>
      <c r="K139" s="47">
        <v>166.0</v>
      </c>
      <c r="L139" s="47">
        <v>272373.0</v>
      </c>
      <c r="M139" s="47">
        <v>4452927.0</v>
      </c>
      <c r="N139" s="55">
        <f t="shared" si="7"/>
        <v>4561307</v>
      </c>
      <c r="O139" s="59">
        <v>12828.0</v>
      </c>
      <c r="P139" s="60">
        <v>1.981</v>
      </c>
      <c r="Q139" s="59">
        <v>12819.0</v>
      </c>
      <c r="R139" s="60">
        <v>0.013</v>
      </c>
      <c r="S139" s="59">
        <v>0.0</v>
      </c>
      <c r="T139" s="60">
        <v>0.035</v>
      </c>
      <c r="U139" s="60">
        <v>0.0</v>
      </c>
      <c r="V139" s="60">
        <v>1.923</v>
      </c>
      <c r="W139" s="59">
        <v>1.0464185E7</v>
      </c>
      <c r="X139" s="59">
        <v>166.0</v>
      </c>
      <c r="Y139" s="59">
        <v>282951.0</v>
      </c>
      <c r="Z139" s="59">
        <v>5038778.0</v>
      </c>
      <c r="AA139" s="55">
        <f t="shared" si="8"/>
        <v>5142456</v>
      </c>
      <c r="AB139" s="59">
        <v>12828.0</v>
      </c>
      <c r="AC139" s="60">
        <v>2.448</v>
      </c>
      <c r="AD139" s="59">
        <v>0.0</v>
      </c>
      <c r="AE139" s="60">
        <v>0.0</v>
      </c>
      <c r="AF139" s="59">
        <v>12828.0</v>
      </c>
      <c r="AG139" s="60">
        <v>0.036</v>
      </c>
      <c r="AH139" s="60">
        <v>0.749</v>
      </c>
      <c r="AI139" s="60">
        <v>1.657</v>
      </c>
      <c r="AJ139" s="59">
        <v>9286607.0</v>
      </c>
      <c r="AK139" s="59">
        <v>166.0</v>
      </c>
      <c r="AL139" s="59">
        <v>272373.0</v>
      </c>
      <c r="AM139" s="59">
        <v>4452927.0</v>
      </c>
      <c r="AN139" s="55">
        <f t="shared" si="9"/>
        <v>4561307</v>
      </c>
    </row>
    <row r="140">
      <c r="A140" s="59" t="s">
        <v>804</v>
      </c>
      <c r="B140" s="47">
        <v>12513.0</v>
      </c>
      <c r="C140" s="48">
        <v>29.561</v>
      </c>
      <c r="D140" s="47">
        <v>12498.0</v>
      </c>
      <c r="E140" s="48">
        <v>0.013</v>
      </c>
      <c r="F140" s="47">
        <v>12513.0</v>
      </c>
      <c r="G140" s="48">
        <v>0.036</v>
      </c>
      <c r="H140" s="48">
        <v>0.738</v>
      </c>
      <c r="I140" s="48">
        <v>28.768</v>
      </c>
      <c r="J140" s="47">
        <v>7.9130291E7</v>
      </c>
      <c r="K140" s="47">
        <v>84.0</v>
      </c>
      <c r="L140" s="47">
        <v>2237912.0</v>
      </c>
      <c r="M140" s="47">
        <v>3.7684958E7</v>
      </c>
      <c r="N140" s="55">
        <f t="shared" si="7"/>
        <v>39207421</v>
      </c>
      <c r="O140" s="59">
        <v>12513.0</v>
      </c>
      <c r="P140" s="60">
        <v>32.475</v>
      </c>
      <c r="Q140" s="59">
        <v>12498.0</v>
      </c>
      <c r="R140" s="60">
        <v>0.013</v>
      </c>
      <c r="S140" s="59">
        <v>0.0</v>
      </c>
      <c r="T140" s="60">
        <v>0.035</v>
      </c>
      <c r="U140" s="60">
        <v>0.0</v>
      </c>
      <c r="V140" s="60">
        <v>32.42</v>
      </c>
      <c r="W140" s="59">
        <v>8.4081996E7</v>
      </c>
      <c r="X140" s="59">
        <v>84.0</v>
      </c>
      <c r="Y140" s="59">
        <v>2279173.0</v>
      </c>
      <c r="Z140" s="59">
        <v>4.0138749E7</v>
      </c>
      <c r="AA140" s="55">
        <f t="shared" si="8"/>
        <v>41664074</v>
      </c>
      <c r="AB140" s="59">
        <v>12513.0</v>
      </c>
      <c r="AC140" s="60">
        <v>30.191</v>
      </c>
      <c r="AD140" s="59">
        <v>0.0</v>
      </c>
      <c r="AE140" s="60">
        <v>0.0</v>
      </c>
      <c r="AF140" s="59">
        <v>12513.0</v>
      </c>
      <c r="AG140" s="60">
        <v>0.036</v>
      </c>
      <c r="AH140" s="60">
        <v>1.076</v>
      </c>
      <c r="AI140" s="60">
        <v>29.074</v>
      </c>
      <c r="AJ140" s="59">
        <v>7.9130291E7</v>
      </c>
      <c r="AK140" s="59">
        <v>84.0</v>
      </c>
      <c r="AL140" s="59">
        <v>2237912.0</v>
      </c>
      <c r="AM140" s="59">
        <v>3.7684958E7</v>
      </c>
      <c r="AN140" s="55">
        <f t="shared" si="9"/>
        <v>39207421</v>
      </c>
    </row>
    <row r="141">
      <c r="A141" s="59" t="s">
        <v>811</v>
      </c>
      <c r="B141" s="47">
        <v>12255.0</v>
      </c>
      <c r="C141" s="48">
        <v>1.156</v>
      </c>
      <c r="D141" s="47">
        <v>12218.0</v>
      </c>
      <c r="E141" s="48">
        <v>0.013</v>
      </c>
      <c r="F141" s="47">
        <v>12255.0</v>
      </c>
      <c r="G141" s="48">
        <v>0.034</v>
      </c>
      <c r="H141" s="48">
        <v>0.241</v>
      </c>
      <c r="I141" s="48">
        <v>0.861</v>
      </c>
      <c r="J141" s="47">
        <v>5565232.0</v>
      </c>
      <c r="K141" s="47">
        <v>16.0</v>
      </c>
      <c r="L141" s="47">
        <v>154747.0</v>
      </c>
      <c r="M141" s="47">
        <v>2693834.0</v>
      </c>
      <c r="N141" s="55">
        <f t="shared" si="7"/>
        <v>2716651</v>
      </c>
      <c r="O141" s="59">
        <v>12255.0</v>
      </c>
      <c r="P141" s="60">
        <v>1.829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1.776</v>
      </c>
      <c r="W141" s="59">
        <v>9259538.0</v>
      </c>
      <c r="X141" s="59">
        <v>16.0</v>
      </c>
      <c r="Y141" s="59">
        <v>189993.0</v>
      </c>
      <c r="Z141" s="59">
        <v>4532309.0</v>
      </c>
      <c r="AA141" s="55">
        <f t="shared" si="8"/>
        <v>4537236</v>
      </c>
      <c r="AB141" s="59">
        <v>12255.0</v>
      </c>
      <c r="AC141" s="60">
        <v>1.548</v>
      </c>
      <c r="AD141" s="59">
        <v>0.0</v>
      </c>
      <c r="AE141" s="60">
        <v>0.0</v>
      </c>
      <c r="AF141" s="59">
        <v>12255.0</v>
      </c>
      <c r="AG141" s="60">
        <v>0.034</v>
      </c>
      <c r="AH141" s="60">
        <v>0.633</v>
      </c>
      <c r="AI141" s="60">
        <v>0.877</v>
      </c>
      <c r="AJ141" s="59">
        <v>5565232.0</v>
      </c>
      <c r="AK141" s="59">
        <v>16.0</v>
      </c>
      <c r="AL141" s="59">
        <v>154747.0</v>
      </c>
      <c r="AM141" s="59">
        <v>2693834.0</v>
      </c>
      <c r="AN141" s="55">
        <f t="shared" si="9"/>
        <v>2716651</v>
      </c>
    </row>
    <row r="142">
      <c r="A142" s="59" t="s">
        <v>817</v>
      </c>
      <c r="B142" s="47">
        <v>11967.0</v>
      </c>
      <c r="C142" s="48">
        <v>17.757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0.59</v>
      </c>
      <c r="I142" s="48">
        <v>17.114</v>
      </c>
      <c r="J142" s="47">
        <v>5.2253657E7</v>
      </c>
      <c r="K142" s="47">
        <v>91.0</v>
      </c>
      <c r="L142" s="47">
        <v>1636117.0</v>
      </c>
      <c r="M142" s="47">
        <v>2.4769689E7</v>
      </c>
      <c r="N142" s="55">
        <f t="shared" si="7"/>
        <v>25847851</v>
      </c>
      <c r="O142" s="59">
        <v>11967.0</v>
      </c>
      <c r="P142" s="60">
        <v>22.756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22.703</v>
      </c>
      <c r="W142" s="59">
        <v>6.4075125E7</v>
      </c>
      <c r="X142" s="59">
        <v>91.0</v>
      </c>
      <c r="Y142" s="59">
        <v>1748955.0</v>
      </c>
      <c r="Z142" s="59">
        <v>3.0620012E7</v>
      </c>
      <c r="AA142" s="55">
        <f t="shared" si="8"/>
        <v>31706158</v>
      </c>
      <c r="AB142" s="59">
        <v>11967.0</v>
      </c>
      <c r="AC142" s="60">
        <v>18.17</v>
      </c>
      <c r="AD142" s="59">
        <v>0.0</v>
      </c>
      <c r="AE142" s="60">
        <v>0.0</v>
      </c>
      <c r="AF142" s="59">
        <v>11967.0</v>
      </c>
      <c r="AG142" s="60">
        <v>0.034</v>
      </c>
      <c r="AH142" s="60">
        <v>0.949</v>
      </c>
      <c r="AI142" s="60">
        <v>17.182</v>
      </c>
      <c r="AJ142" s="59">
        <v>5.2253657E7</v>
      </c>
      <c r="AK142" s="59">
        <v>91.0</v>
      </c>
      <c r="AL142" s="59">
        <v>1636117.0</v>
      </c>
      <c r="AM142" s="59">
        <v>2.4769689E7</v>
      </c>
      <c r="AN142" s="55">
        <f t="shared" si="9"/>
        <v>25847851</v>
      </c>
    </row>
    <row r="143">
      <c r="A143" s="59" t="s">
        <v>822</v>
      </c>
      <c r="B143" s="47">
        <v>28933.0</v>
      </c>
      <c r="C143" s="48">
        <v>7.076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1.254</v>
      </c>
      <c r="I143" s="48">
        <v>5.575</v>
      </c>
      <c r="J143" s="47">
        <v>2.9423521E7</v>
      </c>
      <c r="K143" s="47">
        <v>116.0</v>
      </c>
      <c r="L143" s="47">
        <v>518585.0</v>
      </c>
      <c r="M143" s="47">
        <v>1.4371433E7</v>
      </c>
      <c r="N143" s="55">
        <f t="shared" si="7"/>
        <v>14533503</v>
      </c>
      <c r="O143" s="59">
        <v>28933.0</v>
      </c>
      <c r="P143" s="60">
        <v>11.464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11.217</v>
      </c>
      <c r="W143" s="59">
        <v>5.046886E7</v>
      </c>
      <c r="X143" s="59">
        <v>116.0</v>
      </c>
      <c r="Y143" s="59">
        <v>610105.0</v>
      </c>
      <c r="Z143" s="59">
        <v>2.4889521E7</v>
      </c>
      <c r="AA143" s="55">
        <f t="shared" si="8"/>
        <v>24969234</v>
      </c>
      <c r="AB143" s="59">
        <v>28933.0</v>
      </c>
      <c r="AC143" s="60">
        <v>10.596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4.74</v>
      </c>
      <c r="AI143" s="60">
        <v>5.668</v>
      </c>
      <c r="AJ143" s="59">
        <v>2.9423521E7</v>
      </c>
      <c r="AK143" s="59">
        <v>116.0</v>
      </c>
      <c r="AL143" s="59">
        <v>518585.0</v>
      </c>
      <c r="AM143" s="59">
        <v>1.4371433E7</v>
      </c>
      <c r="AN143" s="55">
        <f t="shared" si="9"/>
        <v>14533503</v>
      </c>
    </row>
    <row r="144">
      <c r="A144" s="59" t="s">
        <v>829</v>
      </c>
      <c r="B144" s="47">
        <v>28455.0</v>
      </c>
      <c r="C144" s="48">
        <v>119.276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2.823</v>
      </c>
      <c r="I144" s="48">
        <v>116.206</v>
      </c>
      <c r="J144" s="47">
        <v>2.9721761E8</v>
      </c>
      <c r="K144" s="47">
        <v>133.0</v>
      </c>
      <c r="L144" s="47">
        <v>3923719.0</v>
      </c>
      <c r="M144" s="47">
        <v>1.45612576E8</v>
      </c>
      <c r="N144" s="55">
        <f t="shared" si="7"/>
        <v>147681315</v>
      </c>
      <c r="O144" s="59">
        <v>28455.0</v>
      </c>
      <c r="P144" s="60">
        <v>151.24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150.994</v>
      </c>
      <c r="W144" s="59">
        <v>3.49954665E8</v>
      </c>
      <c r="X144" s="59">
        <v>133.0</v>
      </c>
      <c r="Y144" s="59">
        <v>4146389.0</v>
      </c>
      <c r="Z144" s="59">
        <v>1.71874281E8</v>
      </c>
      <c r="AA144" s="55">
        <f t="shared" si="8"/>
        <v>173933995</v>
      </c>
      <c r="AB144" s="59">
        <v>28455.0</v>
      </c>
      <c r="AC144" s="60">
        <v>126.159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6.356</v>
      </c>
      <c r="AI144" s="60">
        <v>119.615</v>
      </c>
      <c r="AJ144" s="59">
        <v>2.9721761E8</v>
      </c>
      <c r="AK144" s="59">
        <v>133.0</v>
      </c>
      <c r="AL144" s="59">
        <v>3923719.0</v>
      </c>
      <c r="AM144" s="59">
        <v>1.45612576E8</v>
      </c>
      <c r="AN144" s="55">
        <f t="shared" si="9"/>
        <v>147681315</v>
      </c>
    </row>
    <row r="145">
      <c r="A145" s="59" t="s">
        <v>836</v>
      </c>
      <c r="B145" s="47">
        <v>28378.0</v>
      </c>
      <c r="C145" s="48">
        <v>6.76</v>
      </c>
      <c r="D145" s="47">
        <v>28340.0</v>
      </c>
      <c r="E145" s="48">
        <v>0.06</v>
      </c>
      <c r="F145" s="47">
        <v>28378.0</v>
      </c>
      <c r="G145" s="48">
        <v>0.176</v>
      </c>
      <c r="H145" s="48">
        <v>1.159</v>
      </c>
      <c r="I145" s="48">
        <v>5.358</v>
      </c>
      <c r="J145" s="47">
        <v>2.8408163E7</v>
      </c>
      <c r="K145" s="47">
        <v>25.0</v>
      </c>
      <c r="L145" s="47">
        <v>537855.0</v>
      </c>
      <c r="M145" s="47">
        <v>1.3844115E7</v>
      </c>
      <c r="N145" s="55">
        <f t="shared" si="7"/>
        <v>14026193</v>
      </c>
      <c r="O145" s="59">
        <v>28378.0</v>
      </c>
      <c r="P145" s="60">
        <v>8.749</v>
      </c>
      <c r="Q145" s="59">
        <v>28340.0</v>
      </c>
      <c r="R145" s="60">
        <v>0.06</v>
      </c>
      <c r="S145" s="59">
        <v>0.0</v>
      </c>
      <c r="T145" s="60">
        <v>0.176</v>
      </c>
      <c r="U145" s="60">
        <v>0.0</v>
      </c>
      <c r="V145" s="60">
        <v>8.506</v>
      </c>
      <c r="W145" s="59">
        <v>4.0688271E7</v>
      </c>
      <c r="X145" s="59">
        <v>25.0</v>
      </c>
      <c r="Y145" s="59">
        <v>582440.0</v>
      </c>
      <c r="Z145" s="59">
        <v>1.9988325E7</v>
      </c>
      <c r="AA145" s="55">
        <f t="shared" si="8"/>
        <v>20117506</v>
      </c>
      <c r="AB145" s="59">
        <v>28378.0</v>
      </c>
      <c r="AC145" s="60">
        <v>10.193</v>
      </c>
      <c r="AD145" s="59">
        <v>0.0</v>
      </c>
      <c r="AE145" s="60">
        <v>0.0</v>
      </c>
      <c r="AF145" s="59">
        <v>28378.0</v>
      </c>
      <c r="AG145" s="60">
        <v>0.176</v>
      </c>
      <c r="AH145" s="60">
        <v>4.538</v>
      </c>
      <c r="AI145" s="60">
        <v>5.472</v>
      </c>
      <c r="AJ145" s="59">
        <v>2.8408163E7</v>
      </c>
      <c r="AK145" s="59">
        <v>25.0</v>
      </c>
      <c r="AL145" s="59">
        <v>537855.0</v>
      </c>
      <c r="AM145" s="59">
        <v>1.3844115E7</v>
      </c>
      <c r="AN145" s="55">
        <f t="shared" si="9"/>
        <v>14026193</v>
      </c>
    </row>
    <row r="146">
      <c r="A146" s="59" t="s">
        <v>842</v>
      </c>
      <c r="B146" s="47">
        <v>27909.0</v>
      </c>
      <c r="C146" s="48">
        <v>115.956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2.761</v>
      </c>
      <c r="I146" s="48">
        <v>112.951</v>
      </c>
      <c r="J146" s="47">
        <v>2.88138375E8</v>
      </c>
      <c r="K146" s="47">
        <v>135.0</v>
      </c>
      <c r="L146" s="47">
        <v>3932801.0</v>
      </c>
      <c r="M146" s="47">
        <v>1.41010787E8</v>
      </c>
      <c r="N146" s="55">
        <f t="shared" si="7"/>
        <v>143194787</v>
      </c>
      <c r="O146" s="59">
        <v>27909.0</v>
      </c>
      <c r="P146" s="60">
        <v>140.726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140.483</v>
      </c>
      <c r="W146" s="59">
        <v>3.35908521E8</v>
      </c>
      <c r="X146" s="59">
        <v>135.0</v>
      </c>
      <c r="Y146" s="59">
        <v>4142887.0</v>
      </c>
      <c r="Z146" s="59">
        <v>1.64795135E8</v>
      </c>
      <c r="AA146" s="55">
        <f t="shared" si="8"/>
        <v>166970499</v>
      </c>
      <c r="AB146" s="59">
        <v>27909.0</v>
      </c>
      <c r="AC146" s="60">
        <v>119.754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6.01</v>
      </c>
      <c r="AI146" s="60">
        <v>113.561</v>
      </c>
      <c r="AJ146" s="59">
        <v>2.88138375E8</v>
      </c>
      <c r="AK146" s="59">
        <v>135.0</v>
      </c>
      <c r="AL146" s="59">
        <v>3932801.0</v>
      </c>
      <c r="AM146" s="59">
        <v>1.41010787E8</v>
      </c>
      <c r="AN146" s="55">
        <f t="shared" si="9"/>
        <v>143194787</v>
      </c>
    </row>
    <row r="147">
      <c r="A147" s="59" t="s">
        <v>846</v>
      </c>
      <c r="B147" s="47">
        <v>28922.0</v>
      </c>
      <c r="C147" s="48">
        <v>5.585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1.071</v>
      </c>
      <c r="I147" s="48">
        <v>4.267</v>
      </c>
      <c r="J147" s="47">
        <v>2.4251771E7</v>
      </c>
      <c r="K147" s="47">
        <v>23.0</v>
      </c>
      <c r="L147" s="47">
        <v>580051.0</v>
      </c>
      <c r="M147" s="47">
        <v>1.1720458E7</v>
      </c>
      <c r="N147" s="55">
        <f t="shared" si="7"/>
        <v>11951262</v>
      </c>
      <c r="O147" s="59">
        <v>28922.0</v>
      </c>
      <c r="P147" s="60">
        <v>7.313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7.064</v>
      </c>
      <c r="W147" s="59">
        <v>3.5324078E7</v>
      </c>
      <c r="X147" s="59">
        <v>23.0</v>
      </c>
      <c r="Y147" s="59">
        <v>620162.0</v>
      </c>
      <c r="Z147" s="59">
        <v>1.7266962E7</v>
      </c>
      <c r="AA147" s="55">
        <f t="shared" si="8"/>
        <v>17436954</v>
      </c>
      <c r="AB147" s="59">
        <v>28922.0</v>
      </c>
      <c r="AC147" s="60">
        <v>9.117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4.629</v>
      </c>
      <c r="AI147" s="60">
        <v>4.301</v>
      </c>
      <c r="AJ147" s="59">
        <v>2.4251771E7</v>
      </c>
      <c r="AK147" s="59">
        <v>23.0</v>
      </c>
      <c r="AL147" s="59">
        <v>580051.0</v>
      </c>
      <c r="AM147" s="59">
        <v>1.1720458E7</v>
      </c>
      <c r="AN147" s="55">
        <f t="shared" si="9"/>
        <v>11951262</v>
      </c>
    </row>
    <row r="148">
      <c r="A148" s="59" t="s">
        <v>854</v>
      </c>
      <c r="B148" s="47">
        <v>28445.0</v>
      </c>
      <c r="C148" s="48">
        <v>107.998</v>
      </c>
      <c r="D148" s="47">
        <v>28395.0</v>
      </c>
      <c r="E148" s="48">
        <v>0.06</v>
      </c>
      <c r="F148" s="47">
        <v>28445.0</v>
      </c>
      <c r="G148" s="48">
        <v>0.18</v>
      </c>
      <c r="H148" s="48">
        <v>2.787</v>
      </c>
      <c r="I148" s="48">
        <v>104.963</v>
      </c>
      <c r="J148" s="47">
        <v>2.80074008E8</v>
      </c>
      <c r="K148" s="47">
        <v>141.0</v>
      </c>
      <c r="L148" s="47">
        <v>4211558.0</v>
      </c>
      <c r="M148" s="47">
        <v>1.36718385E8</v>
      </c>
      <c r="N148" s="55">
        <f t="shared" si="7"/>
        <v>139144065</v>
      </c>
      <c r="O148" s="59">
        <v>28445.0</v>
      </c>
      <c r="P148" s="60">
        <v>139.297</v>
      </c>
      <c r="Q148" s="59">
        <v>28395.0</v>
      </c>
      <c r="R148" s="60">
        <v>0.06</v>
      </c>
      <c r="S148" s="59">
        <v>0.0</v>
      </c>
      <c r="T148" s="60">
        <v>0.18</v>
      </c>
      <c r="U148" s="60">
        <v>0.0</v>
      </c>
      <c r="V148" s="60">
        <v>139.05</v>
      </c>
      <c r="W148" s="59">
        <v>3.31693304E8</v>
      </c>
      <c r="X148" s="59">
        <v>141.0</v>
      </c>
      <c r="Y148" s="59">
        <v>4439002.0</v>
      </c>
      <c r="Z148" s="59">
        <v>1.62419498E8</v>
      </c>
      <c r="AA148" s="55">
        <f t="shared" si="8"/>
        <v>164834804</v>
      </c>
      <c r="AB148" s="59">
        <v>28445.0</v>
      </c>
      <c r="AC148" s="60">
        <v>115.067</v>
      </c>
      <c r="AD148" s="59">
        <v>0.0</v>
      </c>
      <c r="AE148" s="60">
        <v>0.0</v>
      </c>
      <c r="AF148" s="59">
        <v>28445.0</v>
      </c>
      <c r="AG148" s="60">
        <v>0.18</v>
      </c>
      <c r="AH148" s="60">
        <v>6.191</v>
      </c>
      <c r="AI148" s="60">
        <v>108.688</v>
      </c>
      <c r="AJ148" s="59">
        <v>2.80074008E8</v>
      </c>
      <c r="AK148" s="59">
        <v>141.0</v>
      </c>
      <c r="AL148" s="59">
        <v>4211558.0</v>
      </c>
      <c r="AM148" s="59">
        <v>1.36718385E8</v>
      </c>
      <c r="AN148" s="55">
        <f t="shared" si="9"/>
        <v>139144065</v>
      </c>
    </row>
    <row r="149">
      <c r="A149" s="59" t="s">
        <v>862</v>
      </c>
      <c r="B149" s="47">
        <v>28396.0</v>
      </c>
      <c r="C149" s="48">
        <v>6.63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1.215</v>
      </c>
      <c r="I149" s="48">
        <v>5.172</v>
      </c>
      <c r="J149" s="47">
        <v>2.7712392E7</v>
      </c>
      <c r="K149" s="47">
        <v>59.0</v>
      </c>
      <c r="L149" s="47">
        <v>589298.0</v>
      </c>
      <c r="M149" s="47">
        <v>1.3443452E7</v>
      </c>
      <c r="N149" s="55">
        <f t="shared" si="7"/>
        <v>13679642</v>
      </c>
      <c r="O149" s="59">
        <v>28396.0</v>
      </c>
      <c r="P149" s="60">
        <v>9.473</v>
      </c>
      <c r="Q149" s="59">
        <v>28347.0</v>
      </c>
      <c r="R149" s="60">
        <v>0.059</v>
      </c>
      <c r="S149" s="59">
        <v>0.0</v>
      </c>
      <c r="T149" s="60">
        <v>0.176</v>
      </c>
      <c r="U149" s="60">
        <v>0.0</v>
      </c>
      <c r="V149" s="60">
        <v>9.231</v>
      </c>
      <c r="W149" s="59">
        <v>4.3279773E7</v>
      </c>
      <c r="X149" s="59">
        <v>59.0</v>
      </c>
      <c r="Y149" s="59">
        <v>662129.0</v>
      </c>
      <c r="Z149" s="59">
        <v>2.1225071E7</v>
      </c>
      <c r="AA149" s="55">
        <f t="shared" si="8"/>
        <v>21392573</v>
      </c>
      <c r="AB149" s="59">
        <v>28396.0</v>
      </c>
      <c r="AC149" s="60">
        <v>10.063</v>
      </c>
      <c r="AD149" s="59">
        <v>0.0</v>
      </c>
      <c r="AE149" s="60">
        <v>0.0</v>
      </c>
      <c r="AF149" s="59">
        <v>28396.0</v>
      </c>
      <c r="AG149" s="60">
        <v>0.176</v>
      </c>
      <c r="AH149" s="60">
        <v>4.602</v>
      </c>
      <c r="AI149" s="60">
        <v>5.278</v>
      </c>
      <c r="AJ149" s="59">
        <v>2.7712392E7</v>
      </c>
      <c r="AK149" s="59">
        <v>59.0</v>
      </c>
      <c r="AL149" s="59">
        <v>589298.0</v>
      </c>
      <c r="AM149" s="59">
        <v>1.3443452E7</v>
      </c>
      <c r="AN149" s="55">
        <f t="shared" si="9"/>
        <v>13679642</v>
      </c>
    </row>
    <row r="150">
      <c r="A150" s="59" t="s">
        <v>868</v>
      </c>
      <c r="B150" s="47">
        <v>27923.0</v>
      </c>
      <c r="C150" s="48">
        <v>112.9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2.764</v>
      </c>
      <c r="I150" s="48">
        <v>109.893</v>
      </c>
      <c r="J150" s="47">
        <v>2.8712998E8</v>
      </c>
      <c r="K150" s="47">
        <v>54.0</v>
      </c>
      <c r="L150" s="47">
        <v>4009645.0</v>
      </c>
      <c r="M150" s="47">
        <v>1.40458057E8</v>
      </c>
      <c r="N150" s="55">
        <f t="shared" si="7"/>
        <v>142662278</v>
      </c>
      <c r="O150" s="59">
        <v>27923.0</v>
      </c>
      <c r="P150" s="60">
        <v>134.763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134.522</v>
      </c>
      <c r="W150" s="59">
        <v>3.27190074E8</v>
      </c>
      <c r="X150" s="59">
        <v>54.0</v>
      </c>
      <c r="Y150" s="59">
        <v>4177898.0</v>
      </c>
      <c r="Z150" s="59">
        <v>1.60406938E8</v>
      </c>
      <c r="AA150" s="55">
        <f t="shared" si="8"/>
        <v>162605238</v>
      </c>
      <c r="AB150" s="59">
        <v>27923.0</v>
      </c>
      <c r="AC150" s="60">
        <v>119.468</v>
      </c>
      <c r="AD150" s="59">
        <v>0.0</v>
      </c>
      <c r="AE150" s="60">
        <v>0.0</v>
      </c>
      <c r="AF150" s="59">
        <v>27923.0</v>
      </c>
      <c r="AG150" s="60">
        <v>0.177</v>
      </c>
      <c r="AH150" s="60">
        <v>5.981</v>
      </c>
      <c r="AI150" s="60">
        <v>113.303</v>
      </c>
      <c r="AJ150" s="59">
        <v>2.8712998E8</v>
      </c>
      <c r="AK150" s="59">
        <v>54.0</v>
      </c>
      <c r="AL150" s="59">
        <v>4009645.0</v>
      </c>
      <c r="AM150" s="59">
        <v>1.40458057E8</v>
      </c>
      <c r="AN150" s="55">
        <f t="shared" si="9"/>
        <v>142662278</v>
      </c>
    </row>
    <row r="151">
      <c r="A151" s="59" t="s">
        <v>876</v>
      </c>
      <c r="B151" s="47">
        <v>29153.0</v>
      </c>
      <c r="C151" s="48">
        <v>8.556</v>
      </c>
      <c r="D151" s="47">
        <v>29130.0</v>
      </c>
      <c r="E151" s="48">
        <v>0.059</v>
      </c>
      <c r="F151" s="47">
        <v>29153.0</v>
      </c>
      <c r="G151" s="48">
        <v>0.182</v>
      </c>
      <c r="H151" s="48">
        <v>1.265</v>
      </c>
      <c r="I151" s="48">
        <v>7.042</v>
      </c>
      <c r="J151" s="47">
        <v>3.3954598E7</v>
      </c>
      <c r="K151" s="47">
        <v>18.0</v>
      </c>
      <c r="L151" s="47">
        <v>493039.0</v>
      </c>
      <c r="M151" s="47">
        <v>1.6709654E7</v>
      </c>
      <c r="N151" s="55">
        <f t="shared" si="7"/>
        <v>16751905</v>
      </c>
      <c r="O151" s="59">
        <v>29153.0</v>
      </c>
      <c r="P151" s="60">
        <v>10.026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9.779</v>
      </c>
      <c r="W151" s="59">
        <v>4.4381897E7</v>
      </c>
      <c r="X151" s="59">
        <v>18.0</v>
      </c>
      <c r="Y151" s="59">
        <v>527480.0</v>
      </c>
      <c r="Z151" s="59">
        <v>2.1924608E7</v>
      </c>
      <c r="AA151" s="55">
        <f t="shared" si="8"/>
        <v>21929809</v>
      </c>
      <c r="AB151" s="59">
        <v>29153.0</v>
      </c>
      <c r="AC151" s="60">
        <v>12.234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4.885</v>
      </c>
      <c r="AI151" s="60">
        <v>7.16</v>
      </c>
      <c r="AJ151" s="59">
        <v>3.3954598E7</v>
      </c>
      <c r="AK151" s="59">
        <v>18.0</v>
      </c>
      <c r="AL151" s="59">
        <v>493039.0</v>
      </c>
      <c r="AM151" s="59">
        <v>1.6709654E7</v>
      </c>
      <c r="AN151" s="55">
        <f t="shared" si="9"/>
        <v>16751905</v>
      </c>
    </row>
    <row r="152">
      <c r="A152" s="59" t="s">
        <v>884</v>
      </c>
      <c r="B152" s="47">
        <v>28661.0</v>
      </c>
      <c r="C152" s="48">
        <v>151.13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3.103</v>
      </c>
      <c r="I152" s="48">
        <v>147.777</v>
      </c>
      <c r="J152" s="47">
        <v>3.50625921E8</v>
      </c>
      <c r="K152" s="47">
        <v>46.0</v>
      </c>
      <c r="L152" s="47">
        <v>4601347.0</v>
      </c>
      <c r="M152" s="47">
        <v>1.71752639E8</v>
      </c>
      <c r="N152" s="55">
        <f t="shared" si="7"/>
        <v>174271935</v>
      </c>
      <c r="O152" s="59">
        <v>28661.0</v>
      </c>
      <c r="P152" s="60">
        <v>171.189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170.941</v>
      </c>
      <c r="W152" s="59">
        <v>3.8839702E8</v>
      </c>
      <c r="X152" s="59">
        <v>46.0</v>
      </c>
      <c r="Y152" s="59">
        <v>4763923.0</v>
      </c>
      <c r="Z152" s="59">
        <v>1.90557177E8</v>
      </c>
      <c r="AA152" s="55">
        <f t="shared" si="8"/>
        <v>193075920</v>
      </c>
      <c r="AB152" s="59">
        <v>28661.0</v>
      </c>
      <c r="AC152" s="60">
        <v>156.801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6.32</v>
      </c>
      <c r="AI152" s="60">
        <v>150.293</v>
      </c>
      <c r="AJ152" s="59">
        <v>3.50625921E8</v>
      </c>
      <c r="AK152" s="59">
        <v>46.0</v>
      </c>
      <c r="AL152" s="59">
        <v>4601347.0</v>
      </c>
      <c r="AM152" s="59">
        <v>1.71752639E8</v>
      </c>
      <c r="AN152" s="55">
        <f t="shared" si="9"/>
        <v>174271935</v>
      </c>
    </row>
    <row r="153">
      <c r="A153" s="59" t="s">
        <v>892</v>
      </c>
      <c r="B153" s="47">
        <v>2484.0</v>
      </c>
      <c r="C153" s="48">
        <v>3.205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0.209</v>
      </c>
      <c r="I153" s="48">
        <v>2.987</v>
      </c>
      <c r="J153" s="47">
        <v>9925063.0</v>
      </c>
      <c r="K153" s="47">
        <v>95821.0</v>
      </c>
      <c r="L153" s="47">
        <v>91919.0</v>
      </c>
      <c r="M153" s="47">
        <v>4774561.0</v>
      </c>
      <c r="N153" s="55">
        <f t="shared" si="7"/>
        <v>5058583</v>
      </c>
      <c r="O153" s="59">
        <v>2484.0</v>
      </c>
      <c r="P153" s="60">
        <v>3.195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3.185</v>
      </c>
      <c r="W153" s="59">
        <v>1.0935961E7</v>
      </c>
      <c r="X153" s="59">
        <v>95821.0</v>
      </c>
      <c r="Y153" s="59">
        <v>88151.0</v>
      </c>
      <c r="Z153" s="59">
        <v>5289002.0</v>
      </c>
      <c r="AA153" s="55">
        <f t="shared" si="8"/>
        <v>5558808</v>
      </c>
      <c r="AB153" s="59">
        <v>2484.0</v>
      </c>
      <c r="AC153" s="60">
        <v>3.067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0.212</v>
      </c>
      <c r="AI153" s="60">
        <v>2.85</v>
      </c>
      <c r="AJ153" s="59">
        <v>9925063.0</v>
      </c>
      <c r="AK153" s="59">
        <v>95821.0</v>
      </c>
      <c r="AL153" s="59">
        <v>91919.0</v>
      </c>
      <c r="AM153" s="59">
        <v>4774561.0</v>
      </c>
      <c r="AN153" s="55">
        <f t="shared" si="9"/>
        <v>5058583</v>
      </c>
    </row>
    <row r="154">
      <c r="A154" s="59" t="s">
        <v>899</v>
      </c>
      <c r="B154" s="47">
        <v>2307.0</v>
      </c>
      <c r="C154" s="48">
        <v>9.98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0.233</v>
      </c>
      <c r="I154" s="48">
        <v>9.736</v>
      </c>
      <c r="J154" s="47">
        <v>2.0272562E7</v>
      </c>
      <c r="K154" s="47">
        <v>195683.0</v>
      </c>
      <c r="L154" s="47">
        <v>245513.0</v>
      </c>
      <c r="M154" s="47">
        <v>9694463.0</v>
      </c>
      <c r="N154" s="55">
        <f t="shared" si="7"/>
        <v>10332586</v>
      </c>
      <c r="O154" s="59">
        <v>2307.0</v>
      </c>
      <c r="P154" s="60">
        <v>10.87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10.858</v>
      </c>
      <c r="W154" s="59">
        <v>2.2265586E7</v>
      </c>
      <c r="X154" s="59">
        <v>196806.0</v>
      </c>
      <c r="Y154" s="59">
        <v>242587.0</v>
      </c>
      <c r="Z154" s="59">
        <v>1.0702665E7</v>
      </c>
      <c r="AA154" s="55">
        <f t="shared" si="8"/>
        <v>11320334</v>
      </c>
      <c r="AB154" s="59">
        <v>2307.0</v>
      </c>
      <c r="AC154" s="60">
        <v>10.186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0.239</v>
      </c>
      <c r="AI154" s="60">
        <v>9.942</v>
      </c>
      <c r="AJ154" s="59">
        <v>2.0272562E7</v>
      </c>
      <c r="AK154" s="59">
        <v>195683.0</v>
      </c>
      <c r="AL154" s="59">
        <v>245513.0</v>
      </c>
      <c r="AM154" s="59">
        <v>9694463.0</v>
      </c>
      <c r="AN154" s="55">
        <f t="shared" si="9"/>
        <v>10332586</v>
      </c>
    </row>
    <row r="155">
      <c r="A155" s="59" t="s">
        <v>906</v>
      </c>
      <c r="B155" s="47">
        <v>2456.0</v>
      </c>
      <c r="C155" s="48">
        <v>3.451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0.213</v>
      </c>
      <c r="I155" s="48">
        <v>3.229</v>
      </c>
      <c r="J155" s="47">
        <v>1.0357434E7</v>
      </c>
      <c r="K155" s="47">
        <v>99448.0</v>
      </c>
      <c r="L155" s="47">
        <v>99246.0</v>
      </c>
      <c r="M155" s="47">
        <v>4979719.0</v>
      </c>
      <c r="N155" s="55">
        <f t="shared" si="7"/>
        <v>5278469</v>
      </c>
      <c r="O155" s="59">
        <v>2456.0</v>
      </c>
      <c r="P155" s="60">
        <v>3.582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3.573</v>
      </c>
      <c r="W155" s="59">
        <v>1.1537807E7</v>
      </c>
      <c r="X155" s="59">
        <v>99448.0</v>
      </c>
      <c r="Y155" s="59">
        <v>95086.0</v>
      </c>
      <c r="Z155" s="59">
        <v>5580976.0</v>
      </c>
      <c r="AA155" s="55">
        <f t="shared" si="8"/>
        <v>5861745</v>
      </c>
      <c r="AB155" s="59">
        <v>2456.0</v>
      </c>
      <c r="AC155" s="60">
        <v>3.432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0.218</v>
      </c>
      <c r="AI155" s="60">
        <v>3.207</v>
      </c>
      <c r="AJ155" s="59">
        <v>1.0357434E7</v>
      </c>
      <c r="AK155" s="59">
        <v>99448.0</v>
      </c>
      <c r="AL155" s="59">
        <v>99246.0</v>
      </c>
      <c r="AM155" s="59">
        <v>4979719.0</v>
      </c>
      <c r="AN155" s="55">
        <f t="shared" si="9"/>
        <v>5278469</v>
      </c>
    </row>
    <row r="156">
      <c r="A156" s="59" t="s">
        <v>913</v>
      </c>
      <c r="B156" s="47">
        <v>2280.0</v>
      </c>
      <c r="C156" s="48">
        <v>11.101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0.232</v>
      </c>
      <c r="I156" s="48">
        <v>10.859</v>
      </c>
      <c r="J156" s="47">
        <v>2.1123326E7</v>
      </c>
      <c r="K156" s="47">
        <v>202628.0</v>
      </c>
      <c r="L156" s="47">
        <v>262003.0</v>
      </c>
      <c r="M156" s="47">
        <v>1.0096271E7</v>
      </c>
      <c r="N156" s="55">
        <f t="shared" si="7"/>
        <v>10765052</v>
      </c>
      <c r="O156" s="59">
        <v>2280.0</v>
      </c>
      <c r="P156" s="60">
        <v>11.422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11.414</v>
      </c>
      <c r="W156" s="59">
        <v>2.3523191E7</v>
      </c>
      <c r="X156" s="59">
        <v>202628.0</v>
      </c>
      <c r="Y156" s="59">
        <v>258358.0</v>
      </c>
      <c r="Z156" s="59">
        <v>1.1313375E7</v>
      </c>
      <c r="AA156" s="55">
        <f t="shared" si="8"/>
        <v>11951458</v>
      </c>
      <c r="AB156" s="59">
        <v>2280.0</v>
      </c>
      <c r="AC156" s="60">
        <v>11.058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0.237</v>
      </c>
      <c r="AI156" s="60">
        <v>10.812</v>
      </c>
      <c r="AJ156" s="59">
        <v>2.1123326E7</v>
      </c>
      <c r="AK156" s="59">
        <v>202628.0</v>
      </c>
      <c r="AL156" s="59">
        <v>262003.0</v>
      </c>
      <c r="AM156" s="59">
        <v>1.0096271E7</v>
      </c>
      <c r="AN156" s="55">
        <f t="shared" si="9"/>
        <v>10765052</v>
      </c>
    </row>
    <row r="157">
      <c r="A157" s="59" t="s">
        <v>920</v>
      </c>
      <c r="B157" s="47">
        <v>2298.0</v>
      </c>
      <c r="C157" s="48">
        <v>3.043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0.177</v>
      </c>
      <c r="I157" s="48">
        <v>2.856</v>
      </c>
      <c r="J157" s="47">
        <v>9351538.0</v>
      </c>
      <c r="K157" s="47">
        <v>87926.0</v>
      </c>
      <c r="L157" s="47">
        <v>99635.0</v>
      </c>
      <c r="M157" s="47">
        <v>4487587.0</v>
      </c>
      <c r="N157" s="55">
        <f t="shared" si="7"/>
        <v>4764316</v>
      </c>
      <c r="O157" s="59">
        <v>2298.0</v>
      </c>
      <c r="P157" s="60">
        <v>3.189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3.179</v>
      </c>
      <c r="W157" s="59">
        <v>1.0483854E7</v>
      </c>
      <c r="X157" s="59">
        <v>87926.0</v>
      </c>
      <c r="Y157" s="59">
        <v>97629.0</v>
      </c>
      <c r="Z157" s="59">
        <v>5063054.0</v>
      </c>
      <c r="AA157" s="55">
        <f t="shared" si="8"/>
        <v>5323171</v>
      </c>
      <c r="AB157" s="59">
        <v>2298.0</v>
      </c>
      <c r="AC157" s="60">
        <v>3.069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0.181</v>
      </c>
      <c r="AI157" s="60">
        <v>2.883</v>
      </c>
      <c r="AJ157" s="59">
        <v>9351538.0</v>
      </c>
      <c r="AK157" s="59">
        <v>87926.0</v>
      </c>
      <c r="AL157" s="59">
        <v>99635.0</v>
      </c>
      <c r="AM157" s="59">
        <v>4487587.0</v>
      </c>
      <c r="AN157" s="55">
        <f t="shared" si="9"/>
        <v>4764316</v>
      </c>
    </row>
    <row r="158">
      <c r="A158" s="59" t="s">
        <v>928</v>
      </c>
      <c r="B158" s="47">
        <v>2138.0</v>
      </c>
      <c r="C158" s="48">
        <v>9.491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0.203</v>
      </c>
      <c r="I158" s="48">
        <v>9.279</v>
      </c>
      <c r="J158" s="47">
        <v>1.8990407E7</v>
      </c>
      <c r="K158" s="47">
        <v>177453.0</v>
      </c>
      <c r="L158" s="47">
        <v>274420.0</v>
      </c>
      <c r="M158" s="47">
        <v>9042111.0</v>
      </c>
      <c r="N158" s="55">
        <f t="shared" si="7"/>
        <v>9673876</v>
      </c>
      <c r="O158" s="59">
        <v>2138.0</v>
      </c>
      <c r="P158" s="60">
        <v>10.927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10.919</v>
      </c>
      <c r="W158" s="59">
        <v>2.1534292E7</v>
      </c>
      <c r="X158" s="59">
        <v>177453.0</v>
      </c>
      <c r="Y158" s="59">
        <v>267288.0</v>
      </c>
      <c r="Z158" s="59">
        <v>1.0337696E7</v>
      </c>
      <c r="AA158" s="55">
        <f t="shared" si="8"/>
        <v>10929308</v>
      </c>
      <c r="AB158" s="59">
        <v>2138.0</v>
      </c>
      <c r="AC158" s="60">
        <v>9.75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0.209</v>
      </c>
      <c r="AI158" s="60">
        <v>9.535</v>
      </c>
      <c r="AJ158" s="59">
        <v>1.8990407E7</v>
      </c>
      <c r="AK158" s="59">
        <v>177453.0</v>
      </c>
      <c r="AL158" s="59">
        <v>274420.0</v>
      </c>
      <c r="AM158" s="59">
        <v>9042111.0</v>
      </c>
      <c r="AN158" s="55">
        <f t="shared" si="9"/>
        <v>9673876</v>
      </c>
    </row>
    <row r="159">
      <c r="A159" s="59" t="s">
        <v>934</v>
      </c>
      <c r="B159" s="47">
        <v>2162.0</v>
      </c>
      <c r="C159" s="48">
        <v>2.895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0.158</v>
      </c>
      <c r="I159" s="48">
        <v>2.727</v>
      </c>
      <c r="J159" s="47">
        <v>8960678.0</v>
      </c>
      <c r="K159" s="47">
        <v>79850.0</v>
      </c>
      <c r="L159" s="47">
        <v>113950.0</v>
      </c>
      <c r="M159" s="47">
        <v>4286115.0</v>
      </c>
      <c r="N159" s="55">
        <f t="shared" si="7"/>
        <v>4560613</v>
      </c>
      <c r="O159" s="59">
        <v>2162.0</v>
      </c>
      <c r="P159" s="60">
        <v>3.014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3.005</v>
      </c>
      <c r="W159" s="59">
        <v>9855743.0</v>
      </c>
      <c r="X159" s="59">
        <v>79850.0</v>
      </c>
      <c r="Y159" s="59">
        <v>108750.0</v>
      </c>
      <c r="Z159" s="59">
        <v>4745293.0</v>
      </c>
      <c r="AA159" s="55">
        <f t="shared" si="8"/>
        <v>5001700</v>
      </c>
      <c r="AB159" s="59">
        <v>2162.0</v>
      </c>
      <c r="AC159" s="60">
        <v>2.905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0.161</v>
      </c>
      <c r="AI159" s="60">
        <v>2.739</v>
      </c>
      <c r="AJ159" s="59">
        <v>8960678.0</v>
      </c>
      <c r="AK159" s="59">
        <v>79850.0</v>
      </c>
      <c r="AL159" s="59">
        <v>113950.0</v>
      </c>
      <c r="AM159" s="59">
        <v>4286115.0</v>
      </c>
      <c r="AN159" s="55">
        <f t="shared" si="9"/>
        <v>4560613</v>
      </c>
    </row>
    <row r="160">
      <c r="A160" s="59" t="s">
        <v>941</v>
      </c>
      <c r="B160" s="47">
        <v>2014.0</v>
      </c>
      <c r="C160" s="48">
        <v>9.444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0.18</v>
      </c>
      <c r="I160" s="48">
        <v>9.254</v>
      </c>
      <c r="J160" s="47">
        <v>1.8209576E7</v>
      </c>
      <c r="K160" s="47">
        <v>160346.0</v>
      </c>
      <c r="L160" s="47">
        <v>304176.0</v>
      </c>
      <c r="M160" s="47">
        <v>8639304.0</v>
      </c>
      <c r="N160" s="55">
        <f t="shared" si="7"/>
        <v>9266096</v>
      </c>
      <c r="O160" s="59">
        <v>2014.0</v>
      </c>
      <c r="P160" s="60">
        <v>10.425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10.416</v>
      </c>
      <c r="W160" s="59">
        <v>2.0156779E7</v>
      </c>
      <c r="X160" s="59">
        <v>160346.0</v>
      </c>
      <c r="Y160" s="59">
        <v>292945.0</v>
      </c>
      <c r="Z160" s="59">
        <v>9635857.0</v>
      </c>
      <c r="AA160" s="55">
        <f t="shared" si="8"/>
        <v>10227977</v>
      </c>
      <c r="AB160" s="59">
        <v>2014.0</v>
      </c>
      <c r="AC160" s="60">
        <v>9.506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0.183</v>
      </c>
      <c r="AI160" s="60">
        <v>9.317</v>
      </c>
      <c r="AJ160" s="59">
        <v>1.8209576E7</v>
      </c>
      <c r="AK160" s="59">
        <v>160346.0</v>
      </c>
      <c r="AL160" s="59">
        <v>304176.0</v>
      </c>
      <c r="AM160" s="59">
        <v>8639304.0</v>
      </c>
      <c r="AN160" s="55">
        <f t="shared" si="9"/>
        <v>9266096</v>
      </c>
    </row>
    <row r="161">
      <c r="A161" s="59" t="s">
        <v>949</v>
      </c>
      <c r="B161" s="47">
        <v>2252.0</v>
      </c>
      <c r="C161" s="48">
        <v>3.244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0.18</v>
      </c>
      <c r="I161" s="48">
        <v>3.055</v>
      </c>
      <c r="J161" s="47">
        <v>9736704.0</v>
      </c>
      <c r="K161" s="47">
        <v>87783.0</v>
      </c>
      <c r="L161" s="47">
        <v>96828.0</v>
      </c>
      <c r="M161" s="47">
        <v>4683263.0</v>
      </c>
      <c r="N161" s="55">
        <f t="shared" si="7"/>
        <v>4956613</v>
      </c>
      <c r="O161" s="59">
        <v>2252.0</v>
      </c>
      <c r="P161" s="60">
        <v>3.384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3.375</v>
      </c>
      <c r="W161" s="59">
        <v>1.0798538E7</v>
      </c>
      <c r="X161" s="59">
        <v>87783.0</v>
      </c>
      <c r="Y161" s="59">
        <v>96361.0</v>
      </c>
      <c r="Z161" s="59">
        <v>5220268.0</v>
      </c>
      <c r="AA161" s="55">
        <f t="shared" si="8"/>
        <v>5481909</v>
      </c>
      <c r="AB161" s="59">
        <v>2252.0</v>
      </c>
      <c r="AC161" s="60">
        <v>3.258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0.185</v>
      </c>
      <c r="AI161" s="60">
        <v>3.068</v>
      </c>
      <c r="AJ161" s="59">
        <v>9736704.0</v>
      </c>
      <c r="AK161" s="59">
        <v>87783.0</v>
      </c>
      <c r="AL161" s="59">
        <v>96828.0</v>
      </c>
      <c r="AM161" s="59">
        <v>4683263.0</v>
      </c>
      <c r="AN161" s="55">
        <f t="shared" si="9"/>
        <v>4956613</v>
      </c>
    </row>
    <row r="162">
      <c r="A162" s="59" t="s">
        <v>956</v>
      </c>
      <c r="B162" s="47">
        <v>2093.0</v>
      </c>
      <c r="C162" s="48">
        <v>10.422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0.2</v>
      </c>
      <c r="I162" s="48">
        <v>10.208</v>
      </c>
      <c r="J162" s="47">
        <v>1.9678058E7</v>
      </c>
      <c r="K162" s="47">
        <v>176119.0</v>
      </c>
      <c r="L162" s="47">
        <v>272919.0</v>
      </c>
      <c r="M162" s="47">
        <v>9389231.0</v>
      </c>
      <c r="N162" s="55">
        <f t="shared" si="7"/>
        <v>10015908</v>
      </c>
      <c r="O162" s="59">
        <v>2093.0</v>
      </c>
      <c r="P162" s="60">
        <v>11.438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11.427</v>
      </c>
      <c r="W162" s="59">
        <v>2.1841608E7</v>
      </c>
      <c r="X162" s="59">
        <v>176119.0</v>
      </c>
      <c r="Y162" s="59">
        <v>264693.0</v>
      </c>
      <c r="Z162" s="59">
        <v>1.0489639E7</v>
      </c>
      <c r="AA162" s="55">
        <f t="shared" si="8"/>
        <v>11087276</v>
      </c>
      <c r="AB162" s="59">
        <v>2093.0</v>
      </c>
      <c r="AC162" s="60">
        <v>10.428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0.208</v>
      </c>
      <c r="AI162" s="60">
        <v>10.215</v>
      </c>
      <c r="AJ162" s="59">
        <v>1.9678058E7</v>
      </c>
      <c r="AK162" s="59">
        <v>176119.0</v>
      </c>
      <c r="AL162" s="59">
        <v>272919.0</v>
      </c>
      <c r="AM162" s="59">
        <v>9389231.0</v>
      </c>
      <c r="AN162" s="55">
        <f t="shared" si="9"/>
        <v>10015908</v>
      </c>
    </row>
    <row r="163">
      <c r="A163" s="59" t="s">
        <v>962</v>
      </c>
      <c r="B163" s="47">
        <v>9491.0</v>
      </c>
      <c r="C163" s="48">
        <v>172.414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5.675</v>
      </c>
      <c r="I163" s="48">
        <v>166.677</v>
      </c>
      <c r="J163" s="47">
        <v>3.36428953E8</v>
      </c>
      <c r="K163" s="47">
        <v>759204.0</v>
      </c>
      <c r="L163" s="47">
        <v>655204.0</v>
      </c>
      <c r="M163" s="47">
        <v>1.6679982E8</v>
      </c>
      <c r="N163" s="55">
        <f t="shared" si="7"/>
        <v>168973929</v>
      </c>
      <c r="O163" s="59">
        <v>9491.0</v>
      </c>
      <c r="P163" s="60">
        <v>180.822</v>
      </c>
      <c r="Q163" s="59">
        <v>9461.0</v>
      </c>
      <c r="R163" s="60">
        <v>0.022</v>
      </c>
      <c r="S163" s="59">
        <v>0.0</v>
      </c>
      <c r="T163" s="60">
        <v>0.032</v>
      </c>
      <c r="U163" s="60">
        <v>0.0</v>
      </c>
      <c r="V163" s="60">
        <v>180.762</v>
      </c>
      <c r="W163" s="59">
        <v>3.68978602E8</v>
      </c>
      <c r="X163" s="59">
        <v>764123.0</v>
      </c>
      <c r="Y163" s="59">
        <v>649954.0</v>
      </c>
      <c r="Z163" s="59">
        <v>1.83129824E8</v>
      </c>
      <c r="AA163" s="55">
        <f t="shared" si="8"/>
        <v>185198824</v>
      </c>
      <c r="AB163" s="59">
        <v>9491.0</v>
      </c>
      <c r="AC163" s="60">
        <v>173.058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5.808</v>
      </c>
      <c r="AI163" s="60">
        <v>167.21</v>
      </c>
      <c r="AJ163" s="59">
        <v>3.36428953E8</v>
      </c>
      <c r="AK163" s="59">
        <v>759204.0</v>
      </c>
      <c r="AL163" s="59">
        <v>655204.0</v>
      </c>
      <c r="AM163" s="59">
        <v>1.6679982E8</v>
      </c>
      <c r="AN163" s="55">
        <f t="shared" si="9"/>
        <v>168973929</v>
      </c>
    </row>
    <row r="164">
      <c r="A164" s="59" t="s">
        <v>968</v>
      </c>
      <c r="B164" s="47">
        <v>9144.0</v>
      </c>
      <c r="C164" s="48">
        <v>882.458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6.56</v>
      </c>
      <c r="I164" s="48">
        <v>875.836</v>
      </c>
      <c r="J164" s="47">
        <v>7.32152688E8</v>
      </c>
      <c r="K164" s="47">
        <v>1636864.0</v>
      </c>
      <c r="L164" s="47">
        <v>1881147.0</v>
      </c>
      <c r="M164" s="47">
        <v>3.62557876E8</v>
      </c>
      <c r="N164" s="55">
        <f t="shared" si="7"/>
        <v>367713665</v>
      </c>
      <c r="O164" s="59">
        <v>9144.0</v>
      </c>
      <c r="P164" s="60">
        <v>957.218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957.155</v>
      </c>
      <c r="W164" s="59">
        <v>8.04150167E8</v>
      </c>
      <c r="X164" s="59">
        <v>1641712.0</v>
      </c>
      <c r="Y164" s="59">
        <v>1875508.0</v>
      </c>
      <c r="Z164" s="59">
        <v>3.98680148E8</v>
      </c>
      <c r="AA164" s="55">
        <f t="shared" si="8"/>
        <v>403594511</v>
      </c>
      <c r="AB164" s="59">
        <v>9144.0</v>
      </c>
      <c r="AC164" s="60">
        <v>868.498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6.787</v>
      </c>
      <c r="AI164" s="60">
        <v>861.671</v>
      </c>
      <c r="AJ164" s="59">
        <v>7.32152688E8</v>
      </c>
      <c r="AK164" s="59">
        <v>1636864.0</v>
      </c>
      <c r="AL164" s="59">
        <v>1881147.0</v>
      </c>
      <c r="AM164" s="59">
        <v>3.62557876E8</v>
      </c>
      <c r="AN164" s="55">
        <f t="shared" si="9"/>
        <v>367713665</v>
      </c>
    </row>
    <row r="165">
      <c r="A165" s="59" t="s">
        <v>975</v>
      </c>
      <c r="B165" s="47">
        <v>9377.0</v>
      </c>
      <c r="C165" s="48">
        <v>160.788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5.432</v>
      </c>
      <c r="I165" s="48">
        <v>155.3</v>
      </c>
      <c r="J165" s="47">
        <v>3.28416843E8</v>
      </c>
      <c r="K165" s="47">
        <v>717486.0</v>
      </c>
      <c r="L165" s="47">
        <v>615818.0</v>
      </c>
      <c r="M165" s="47">
        <v>1.62874921E8</v>
      </c>
      <c r="N165" s="55">
        <f t="shared" si="7"/>
        <v>164926104</v>
      </c>
      <c r="O165" s="59">
        <v>9377.0</v>
      </c>
      <c r="P165" s="60">
        <v>163.761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163.706</v>
      </c>
      <c r="W165" s="59">
        <v>3.52529553E8</v>
      </c>
      <c r="X165" s="59">
        <v>717486.0</v>
      </c>
      <c r="Y165" s="59">
        <v>605711.0</v>
      </c>
      <c r="Z165" s="59">
        <v>1.7498098E8</v>
      </c>
      <c r="AA165" s="55">
        <f t="shared" si="8"/>
        <v>176942862</v>
      </c>
      <c r="AB165" s="59">
        <v>9377.0</v>
      </c>
      <c r="AC165" s="60">
        <v>163.197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5.575</v>
      </c>
      <c r="AI165" s="60">
        <v>157.585</v>
      </c>
      <c r="AJ165" s="59">
        <v>3.28416843E8</v>
      </c>
      <c r="AK165" s="59">
        <v>717486.0</v>
      </c>
      <c r="AL165" s="59">
        <v>615818.0</v>
      </c>
      <c r="AM165" s="59">
        <v>1.62874921E8</v>
      </c>
      <c r="AN165" s="55">
        <f t="shared" si="9"/>
        <v>164926104</v>
      </c>
    </row>
    <row r="166">
      <c r="A166" s="59" t="s">
        <v>980</v>
      </c>
      <c r="B166" s="47">
        <v>9033.0</v>
      </c>
      <c r="C166" s="48">
        <v>811.96</v>
      </c>
      <c r="D166" s="47">
        <v>8960.0</v>
      </c>
      <c r="E166" s="48">
        <v>0.015</v>
      </c>
      <c r="F166" s="47">
        <v>9033.0</v>
      </c>
      <c r="G166" s="48">
        <v>0.032</v>
      </c>
      <c r="H166" s="48">
        <v>6.603</v>
      </c>
      <c r="I166" s="48">
        <v>805.304</v>
      </c>
      <c r="J166" s="47">
        <v>7.13700753E8</v>
      </c>
      <c r="K166" s="47">
        <v>1543149.0</v>
      </c>
      <c r="L166" s="47">
        <v>1797444.0</v>
      </c>
      <c r="M166" s="47">
        <v>3.53509656E8</v>
      </c>
      <c r="N166" s="55">
        <f t="shared" si="7"/>
        <v>358393653</v>
      </c>
      <c r="O166" s="59">
        <v>9033.0</v>
      </c>
      <c r="P166" s="60">
        <v>877.436</v>
      </c>
      <c r="Q166" s="59">
        <v>8960.0</v>
      </c>
      <c r="R166" s="60">
        <v>0.015</v>
      </c>
      <c r="S166" s="59">
        <v>0.0</v>
      </c>
      <c r="T166" s="60">
        <v>0.032</v>
      </c>
      <c r="U166" s="60">
        <v>0.0</v>
      </c>
      <c r="V166" s="60">
        <v>877.385</v>
      </c>
      <c r="W166" s="59">
        <v>7.80127814E8</v>
      </c>
      <c r="X166" s="59">
        <v>1543149.0</v>
      </c>
      <c r="Y166" s="59">
        <v>1802806.0</v>
      </c>
      <c r="Z166" s="59">
        <v>3.86844742E8</v>
      </c>
      <c r="AA166" s="55">
        <f t="shared" si="8"/>
        <v>391480266</v>
      </c>
      <c r="AB166" s="59">
        <v>9033.0</v>
      </c>
      <c r="AC166" s="60">
        <v>818.359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6.697</v>
      </c>
      <c r="AI166" s="60">
        <v>811.625</v>
      </c>
      <c r="AJ166" s="59">
        <v>7.13700753E8</v>
      </c>
      <c r="AK166" s="59">
        <v>1543149.0</v>
      </c>
      <c r="AL166" s="59">
        <v>1797444.0</v>
      </c>
      <c r="AM166" s="59">
        <v>3.53509656E8</v>
      </c>
      <c r="AN166" s="55">
        <f t="shared" si="9"/>
        <v>358393653</v>
      </c>
    </row>
    <row r="167">
      <c r="A167" s="59" t="s">
        <v>988</v>
      </c>
      <c r="B167" s="47">
        <v>9851.0</v>
      </c>
      <c r="C167" s="48">
        <v>172.562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5.609</v>
      </c>
      <c r="I167" s="48">
        <v>166.892</v>
      </c>
      <c r="J167" s="47">
        <v>3.45835443E8</v>
      </c>
      <c r="K167" s="47">
        <v>780749.0</v>
      </c>
      <c r="L167" s="47">
        <v>691239.0</v>
      </c>
      <c r="M167" s="47">
        <v>1.7144562E8</v>
      </c>
      <c r="N167" s="55">
        <f t="shared" si="7"/>
        <v>173698584</v>
      </c>
      <c r="O167" s="59">
        <v>9851.0</v>
      </c>
      <c r="P167" s="60">
        <v>177.142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177.082</v>
      </c>
      <c r="W167" s="59">
        <v>3.73569154E8</v>
      </c>
      <c r="X167" s="59">
        <v>780749.0</v>
      </c>
      <c r="Y167" s="59">
        <v>680015.0</v>
      </c>
      <c r="Z167" s="59">
        <v>1.85373355E8</v>
      </c>
      <c r="AA167" s="55">
        <f t="shared" si="8"/>
        <v>187515784</v>
      </c>
      <c r="AB167" s="59">
        <v>9851.0</v>
      </c>
      <c r="AC167" s="60">
        <v>174.414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5.813</v>
      </c>
      <c r="AI167" s="60">
        <v>168.561</v>
      </c>
      <c r="AJ167" s="59">
        <v>3.45835443E8</v>
      </c>
      <c r="AK167" s="59">
        <v>780749.0</v>
      </c>
      <c r="AL167" s="59">
        <v>691239.0</v>
      </c>
      <c r="AM167" s="59">
        <v>1.7144562E8</v>
      </c>
      <c r="AN167" s="55">
        <f t="shared" si="9"/>
        <v>173698584</v>
      </c>
    </row>
    <row r="168">
      <c r="A168" s="59" t="s">
        <v>994</v>
      </c>
      <c r="B168" s="47">
        <v>9494.0</v>
      </c>
      <c r="C168" s="48">
        <v>884.189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6.717</v>
      </c>
      <c r="I168" s="48">
        <v>877.416</v>
      </c>
      <c r="J168" s="47">
        <v>7.51141668E8</v>
      </c>
      <c r="K168" s="47">
        <v>1677254.0</v>
      </c>
      <c r="L168" s="47">
        <v>1959805.0</v>
      </c>
      <c r="M168" s="47">
        <v>3.71933707E8</v>
      </c>
      <c r="N168" s="55">
        <f t="shared" si="7"/>
        <v>377248156</v>
      </c>
      <c r="O168" s="59">
        <v>9494.0</v>
      </c>
      <c r="P168" s="60">
        <v>957.894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957.838</v>
      </c>
      <c r="W168" s="59">
        <v>8.20141183E8</v>
      </c>
      <c r="X168" s="59">
        <v>1687190.0</v>
      </c>
      <c r="Y168" s="59">
        <v>1965071.0</v>
      </c>
      <c r="Z168" s="59">
        <v>4.06540647E8</v>
      </c>
      <c r="AA168" s="55">
        <f t="shared" si="8"/>
        <v>411635465</v>
      </c>
      <c r="AB168" s="59">
        <v>9494.0</v>
      </c>
      <c r="AC168" s="60">
        <v>884.178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6.866</v>
      </c>
      <c r="AI168" s="60">
        <v>877.273</v>
      </c>
      <c r="AJ168" s="59">
        <v>7.51141668E8</v>
      </c>
      <c r="AK168" s="59">
        <v>1677254.0</v>
      </c>
      <c r="AL168" s="59">
        <v>1959805.0</v>
      </c>
      <c r="AM168" s="59">
        <v>3.71933707E8</v>
      </c>
      <c r="AN168" s="55">
        <f t="shared" si="9"/>
        <v>377248156</v>
      </c>
    </row>
    <row r="169">
      <c r="A169" s="59" t="s">
        <v>998</v>
      </c>
      <c r="B169" s="47">
        <v>9560.0</v>
      </c>
      <c r="C169" s="48">
        <v>173.582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5.542</v>
      </c>
      <c r="I169" s="48">
        <v>167.979</v>
      </c>
      <c r="J169" s="47">
        <v>3.41818917E8</v>
      </c>
      <c r="K169" s="47">
        <v>767254.0</v>
      </c>
      <c r="L169" s="47">
        <v>682383.0</v>
      </c>
      <c r="M169" s="47">
        <v>1.6945939E8</v>
      </c>
      <c r="N169" s="55">
        <f t="shared" si="7"/>
        <v>171677144</v>
      </c>
      <c r="O169" s="59">
        <v>9560.0</v>
      </c>
      <c r="P169" s="60">
        <v>179.69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179.631</v>
      </c>
      <c r="W169" s="59">
        <v>3.70139654E8</v>
      </c>
      <c r="X169" s="59">
        <v>767254.0</v>
      </c>
      <c r="Y169" s="59">
        <v>682609.0</v>
      </c>
      <c r="Z169" s="59">
        <v>1.83674174E8</v>
      </c>
      <c r="AA169" s="55">
        <f t="shared" si="8"/>
        <v>185782871</v>
      </c>
      <c r="AB169" s="59">
        <v>9560.0</v>
      </c>
      <c r="AC169" s="60">
        <v>175.923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5.662</v>
      </c>
      <c r="AI169" s="60">
        <v>170.222</v>
      </c>
      <c r="AJ169" s="59">
        <v>3.41818917E8</v>
      </c>
      <c r="AK169" s="59">
        <v>767254.0</v>
      </c>
      <c r="AL169" s="59">
        <v>682383.0</v>
      </c>
      <c r="AM169" s="59">
        <v>1.6945939E8</v>
      </c>
      <c r="AN169" s="55">
        <f t="shared" si="9"/>
        <v>171677144</v>
      </c>
    </row>
    <row r="170">
      <c r="A170" s="59" t="s">
        <v>1005</v>
      </c>
      <c r="B170" s="47">
        <v>9207.0</v>
      </c>
      <c r="C170" s="48">
        <v>905.937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6.585</v>
      </c>
      <c r="I170" s="48">
        <v>899.296</v>
      </c>
      <c r="J170" s="47">
        <v>7.45313881E8</v>
      </c>
      <c r="K170" s="47">
        <v>1655900.0</v>
      </c>
      <c r="L170" s="47">
        <v>1919980.0</v>
      </c>
      <c r="M170" s="47">
        <v>3.69080423E8</v>
      </c>
      <c r="N170" s="55">
        <f t="shared" si="7"/>
        <v>374313478</v>
      </c>
      <c r="O170" s="59">
        <v>9207.0</v>
      </c>
      <c r="P170" s="60">
        <v>978.7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978.645</v>
      </c>
      <c r="W170" s="59">
        <v>8.11213487E8</v>
      </c>
      <c r="X170" s="59">
        <v>1655900.0</v>
      </c>
      <c r="Y170" s="59">
        <v>1935804.0</v>
      </c>
      <c r="Z170" s="59">
        <v>4.02142707E8</v>
      </c>
      <c r="AA170" s="55">
        <f t="shared" si="8"/>
        <v>407134976</v>
      </c>
      <c r="AB170" s="59">
        <v>9207.0</v>
      </c>
      <c r="AC170" s="60">
        <v>848.659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6.728</v>
      </c>
      <c r="AI170" s="60">
        <v>841.889</v>
      </c>
      <c r="AJ170" s="59">
        <v>7.45313881E8</v>
      </c>
      <c r="AK170" s="59">
        <v>1655900.0</v>
      </c>
      <c r="AL170" s="59">
        <v>1919980.0</v>
      </c>
      <c r="AM170" s="59">
        <v>3.69080423E8</v>
      </c>
      <c r="AN170" s="55">
        <f t="shared" si="9"/>
        <v>374313478</v>
      </c>
    </row>
    <row r="171">
      <c r="A171" s="59" t="s">
        <v>1011</v>
      </c>
      <c r="B171" s="47">
        <v>9503.0</v>
      </c>
      <c r="C171" s="48">
        <v>176.827</v>
      </c>
      <c r="D171" s="47">
        <v>9481.0</v>
      </c>
      <c r="E171" s="48">
        <v>0.027</v>
      </c>
      <c r="F171" s="47">
        <v>9503.0</v>
      </c>
      <c r="G171" s="48">
        <v>0.032</v>
      </c>
      <c r="H171" s="48">
        <v>5.53</v>
      </c>
      <c r="I171" s="48">
        <v>171.229</v>
      </c>
      <c r="J171" s="47">
        <v>3.43382883E8</v>
      </c>
      <c r="K171" s="47">
        <v>756715.0</v>
      </c>
      <c r="L171" s="47">
        <v>682989.0</v>
      </c>
      <c r="M171" s="47">
        <v>1.70251504E8</v>
      </c>
      <c r="N171" s="55">
        <f t="shared" si="7"/>
        <v>172448390</v>
      </c>
      <c r="O171" s="59">
        <v>9503.0</v>
      </c>
      <c r="P171" s="60">
        <v>178.025</v>
      </c>
      <c r="Q171" s="59">
        <v>9481.0</v>
      </c>
      <c r="R171" s="60">
        <v>0.027</v>
      </c>
      <c r="S171" s="59">
        <v>0.0</v>
      </c>
      <c r="T171" s="60">
        <v>0.033</v>
      </c>
      <c r="U171" s="60">
        <v>0.0</v>
      </c>
      <c r="V171" s="60">
        <v>177.959</v>
      </c>
      <c r="W171" s="59">
        <v>3.70140972E8</v>
      </c>
      <c r="X171" s="59">
        <v>756715.0</v>
      </c>
      <c r="Y171" s="59">
        <v>689854.0</v>
      </c>
      <c r="Z171" s="59">
        <v>1.83667862E8</v>
      </c>
      <c r="AA171" s="55">
        <f t="shared" si="8"/>
        <v>185783256</v>
      </c>
      <c r="AB171" s="59">
        <v>9503.0</v>
      </c>
      <c r="AC171" s="60">
        <v>173.586</v>
      </c>
      <c r="AD171" s="59">
        <v>0.0</v>
      </c>
      <c r="AE171" s="60">
        <v>0.0</v>
      </c>
      <c r="AF171" s="59">
        <v>9503.0</v>
      </c>
      <c r="AG171" s="60">
        <v>0.033</v>
      </c>
      <c r="AH171" s="60">
        <v>5.785</v>
      </c>
      <c r="AI171" s="60">
        <v>167.764</v>
      </c>
      <c r="AJ171" s="59">
        <v>3.43382883E8</v>
      </c>
      <c r="AK171" s="59">
        <v>756715.0</v>
      </c>
      <c r="AL171" s="59">
        <v>682989.0</v>
      </c>
      <c r="AM171" s="59">
        <v>1.70251504E8</v>
      </c>
      <c r="AN171" s="55">
        <f t="shared" si="9"/>
        <v>172448390</v>
      </c>
    </row>
    <row r="172">
      <c r="A172" s="59" t="s">
        <v>1018</v>
      </c>
      <c r="B172" s="47">
        <v>9158.0</v>
      </c>
      <c r="C172" s="48">
        <v>896.278</v>
      </c>
      <c r="D172" s="47">
        <v>9084.0</v>
      </c>
      <c r="E172" s="48">
        <v>0.022</v>
      </c>
      <c r="F172" s="47">
        <v>9158.0</v>
      </c>
      <c r="G172" s="48">
        <v>0.032</v>
      </c>
      <c r="H172" s="48">
        <v>6.829</v>
      </c>
      <c r="I172" s="48">
        <v>889.387</v>
      </c>
      <c r="J172" s="47">
        <v>7.45536097E8</v>
      </c>
      <c r="K172" s="47">
        <v>1626903.0</v>
      </c>
      <c r="L172" s="47">
        <v>2000017.0</v>
      </c>
      <c r="M172" s="47">
        <v>3.69140863E8</v>
      </c>
      <c r="N172" s="55">
        <f t="shared" si="7"/>
        <v>374395217</v>
      </c>
      <c r="O172" s="59">
        <v>9158.0</v>
      </c>
      <c r="P172" s="60">
        <v>991.292</v>
      </c>
      <c r="Q172" s="59">
        <v>9084.0</v>
      </c>
      <c r="R172" s="60">
        <v>0.022</v>
      </c>
      <c r="S172" s="59">
        <v>0.0</v>
      </c>
      <c r="T172" s="60">
        <v>0.033</v>
      </c>
      <c r="U172" s="60">
        <v>0.0</v>
      </c>
      <c r="V172" s="60">
        <v>991.232</v>
      </c>
      <c r="W172" s="59">
        <v>8.21816924E8</v>
      </c>
      <c r="X172" s="59">
        <v>1631875.0</v>
      </c>
      <c r="Y172" s="59">
        <v>2050294.0</v>
      </c>
      <c r="Z172" s="59">
        <v>4.07365303E8</v>
      </c>
      <c r="AA172" s="55">
        <f t="shared" si="8"/>
        <v>412401327</v>
      </c>
      <c r="AB172" s="59">
        <v>9158.0</v>
      </c>
      <c r="AC172" s="60">
        <v>902.326</v>
      </c>
      <c r="AD172" s="59">
        <v>0.0</v>
      </c>
      <c r="AE172" s="60">
        <v>0.0</v>
      </c>
      <c r="AF172" s="59">
        <v>9158.0</v>
      </c>
      <c r="AG172" s="60">
        <v>0.032</v>
      </c>
      <c r="AH172" s="60">
        <v>6.942</v>
      </c>
      <c r="AI172" s="60">
        <v>895.348</v>
      </c>
      <c r="AJ172" s="59">
        <v>7.45536097E8</v>
      </c>
      <c r="AK172" s="59">
        <v>1626903.0</v>
      </c>
      <c r="AL172" s="59">
        <v>2000017.0</v>
      </c>
      <c r="AM172" s="59">
        <v>3.69140863E8</v>
      </c>
      <c r="AN172" s="55">
        <f t="shared" si="9"/>
        <v>374395217</v>
      </c>
    </row>
    <row r="173">
      <c r="A173" s="59" t="s">
        <v>1023</v>
      </c>
      <c r="B173" s="47">
        <v>22810.0</v>
      </c>
      <c r="C173" s="48">
        <v>2382.86</v>
      </c>
      <c r="D173" s="47">
        <v>22768.0</v>
      </c>
      <c r="E173" s="48">
        <v>0.071</v>
      </c>
      <c r="F173" s="47">
        <v>22810.0</v>
      </c>
      <c r="G173" s="48">
        <v>0.173</v>
      </c>
      <c r="H173" s="48">
        <v>36.528</v>
      </c>
      <c r="I173" s="48">
        <v>2346.08</v>
      </c>
      <c r="J173" s="47"/>
      <c r="K173" s="47">
        <v>2748926.0</v>
      </c>
      <c r="L173" s="47">
        <v>1713786.0</v>
      </c>
      <c r="M173" s="47">
        <v>1.357139896E9</v>
      </c>
      <c r="N173" s="55"/>
      <c r="O173" s="59">
        <v>22810.0</v>
      </c>
      <c r="P173" s="60">
        <v>2609.61</v>
      </c>
      <c r="Q173" s="59">
        <v>22768.0</v>
      </c>
      <c r="R173" s="60">
        <v>0.071</v>
      </c>
      <c r="S173" s="59">
        <v>0.0</v>
      </c>
      <c r="T173" s="60">
        <v>0.173</v>
      </c>
      <c r="U173" s="60">
        <v>0.0</v>
      </c>
      <c r="V173" s="60">
        <v>2609.36</v>
      </c>
      <c r="W173" s="59"/>
      <c r="X173" s="59">
        <v>2748926.0</v>
      </c>
      <c r="Y173" s="59">
        <v>1758099.0</v>
      </c>
      <c r="Z173" s="59">
        <v>1.465861548E9</v>
      </c>
      <c r="AA173" s="55"/>
      <c r="AB173" s="59">
        <v>22810.0</v>
      </c>
      <c r="AC173" s="60">
        <v>2443.19</v>
      </c>
      <c r="AD173" s="59">
        <v>0.0</v>
      </c>
      <c r="AE173" s="60">
        <v>0.0</v>
      </c>
      <c r="AF173" s="59">
        <v>22810.0</v>
      </c>
      <c r="AG173" s="60">
        <v>0.173</v>
      </c>
      <c r="AH173" s="60">
        <v>37.554</v>
      </c>
      <c r="AI173" s="60">
        <v>2405.46</v>
      </c>
      <c r="AJ173" s="59"/>
      <c r="AK173" s="59">
        <v>2748926.0</v>
      </c>
      <c r="AL173" s="59">
        <v>1713786.0</v>
      </c>
      <c r="AM173" s="59">
        <v>1.357139896E9</v>
      </c>
      <c r="AN173" s="55"/>
    </row>
    <row r="174">
      <c r="A174" s="59" t="s">
        <v>1030</v>
      </c>
      <c r="B174" s="47">
        <v>22247.0</v>
      </c>
      <c r="C174" s="105">
        <v>3600.0</v>
      </c>
      <c r="D174" s="47">
        <v>22197.0</v>
      </c>
      <c r="E174" s="48">
        <v>0.118</v>
      </c>
      <c r="F174" s="47">
        <v>22247.0</v>
      </c>
      <c r="G174" s="48">
        <v>0.173</v>
      </c>
      <c r="H174" s="48">
        <v>41.202</v>
      </c>
      <c r="I174" s="48">
        <v>3576.76</v>
      </c>
      <c r="J174" s="47"/>
      <c r="K174" s="47">
        <v>4354465.0</v>
      </c>
      <c r="L174" s="47">
        <v>1445532.0</v>
      </c>
      <c r="M174" s="47">
        <v>1.157523993E9</v>
      </c>
      <c r="N174" s="55"/>
      <c r="O174" s="59">
        <v>22197.0</v>
      </c>
      <c r="P174" s="105">
        <v>3600.0</v>
      </c>
      <c r="Q174" s="59">
        <v>22197.0</v>
      </c>
      <c r="R174" s="60">
        <v>0.118</v>
      </c>
      <c r="S174" s="59">
        <v>0.0</v>
      </c>
      <c r="T174" s="60">
        <v>0.173</v>
      </c>
      <c r="U174" s="60">
        <v>0.0</v>
      </c>
      <c r="V174" s="105">
        <v>3600.0</v>
      </c>
      <c r="W174" s="59"/>
      <c r="X174" s="59">
        <v>4701981.0</v>
      </c>
      <c r="Y174" s="59">
        <v>1213790.0</v>
      </c>
      <c r="Z174" s="59">
        <v>1.215907238E9</v>
      </c>
      <c r="AA174" s="55"/>
      <c r="AB174" s="59">
        <v>22247.0</v>
      </c>
      <c r="AC174" s="105">
        <v>3600.0</v>
      </c>
      <c r="AD174" s="59">
        <v>0.0</v>
      </c>
      <c r="AE174" s="60">
        <v>0.0</v>
      </c>
      <c r="AF174" s="59">
        <v>22247.0</v>
      </c>
      <c r="AG174" s="60">
        <v>0.173</v>
      </c>
      <c r="AH174" s="60">
        <v>43.715</v>
      </c>
      <c r="AI174" s="60">
        <v>3568.38</v>
      </c>
      <c r="AJ174" s="59"/>
      <c r="AK174" s="59">
        <v>4338081.0</v>
      </c>
      <c r="AL174" s="59">
        <v>1417777.0</v>
      </c>
      <c r="AM174" s="59">
        <v>1.144544034E9</v>
      </c>
      <c r="AN174" s="55"/>
    </row>
    <row r="175">
      <c r="A175" s="59" t="s">
        <v>1037</v>
      </c>
      <c r="B175" s="47">
        <v>22355.0</v>
      </c>
      <c r="C175" s="48">
        <v>2284.09</v>
      </c>
      <c r="D175" s="47">
        <v>22314.0</v>
      </c>
      <c r="E175" s="48">
        <v>0.098</v>
      </c>
      <c r="F175" s="47">
        <v>22355.0</v>
      </c>
      <c r="G175" s="48">
        <v>0.17</v>
      </c>
      <c r="H175" s="48">
        <v>35.811</v>
      </c>
      <c r="I175" s="48">
        <v>2248.0</v>
      </c>
      <c r="J175" s="47"/>
      <c r="K175" s="47">
        <v>2622320.0</v>
      </c>
      <c r="L175" s="47">
        <v>1707729.0</v>
      </c>
      <c r="M175" s="47">
        <v>1.301960256E9</v>
      </c>
      <c r="N175" s="55"/>
      <c r="O175" s="59">
        <v>22355.0</v>
      </c>
      <c r="P175" s="60">
        <v>2377.06</v>
      </c>
      <c r="Q175" s="59">
        <v>22314.0</v>
      </c>
      <c r="R175" s="60">
        <v>0.098</v>
      </c>
      <c r="S175" s="59">
        <v>0.0</v>
      </c>
      <c r="T175" s="60">
        <v>0.17</v>
      </c>
      <c r="U175" s="60">
        <v>0.0</v>
      </c>
      <c r="V175" s="60">
        <v>2376.79</v>
      </c>
      <c r="W175" s="59"/>
      <c r="X175" s="59">
        <v>2622320.0</v>
      </c>
      <c r="Y175" s="59">
        <v>1625148.0</v>
      </c>
      <c r="Z175" s="59">
        <v>1.403820677E9</v>
      </c>
      <c r="AA175" s="55"/>
      <c r="AB175" s="59">
        <v>22355.0</v>
      </c>
      <c r="AC175" s="60">
        <v>2289.8</v>
      </c>
      <c r="AD175" s="59">
        <v>0.0</v>
      </c>
      <c r="AE175" s="60">
        <v>0.0</v>
      </c>
      <c r="AF175" s="59">
        <v>22355.0</v>
      </c>
      <c r="AG175" s="60">
        <v>0.17</v>
      </c>
      <c r="AH175" s="60">
        <v>36.712</v>
      </c>
      <c r="AI175" s="60">
        <v>2252.91</v>
      </c>
      <c r="AJ175" s="59"/>
      <c r="AK175" s="59">
        <v>2622320.0</v>
      </c>
      <c r="AL175" s="59">
        <v>1707729.0</v>
      </c>
      <c r="AM175" s="59">
        <v>1.301960256E9</v>
      </c>
      <c r="AN175" s="55"/>
    </row>
    <row r="176">
      <c r="A176" s="59" t="s">
        <v>1043</v>
      </c>
      <c r="B176" s="47">
        <v>21802.0</v>
      </c>
      <c r="C176" s="105">
        <v>3600.0</v>
      </c>
      <c r="D176" s="47">
        <v>21732.0</v>
      </c>
      <c r="E176" s="48">
        <v>0.146</v>
      </c>
      <c r="F176" s="47">
        <v>21802.0</v>
      </c>
      <c r="G176" s="48">
        <v>0.17</v>
      </c>
      <c r="H176" s="48">
        <v>41.423</v>
      </c>
      <c r="I176" s="48">
        <v>3567.71</v>
      </c>
      <c r="J176" s="47"/>
      <c r="K176" s="47">
        <v>4354254.0</v>
      </c>
      <c r="L176" s="47">
        <v>1605514.0</v>
      </c>
      <c r="M176" s="47">
        <v>1.215242078E9</v>
      </c>
      <c r="N176" s="55"/>
      <c r="O176" s="59">
        <v>21732.0</v>
      </c>
      <c r="P176" s="105">
        <v>3600.0</v>
      </c>
      <c r="Q176" s="59">
        <v>21732.0</v>
      </c>
      <c r="R176" s="60">
        <v>0.146</v>
      </c>
      <c r="S176" s="59">
        <v>0.0</v>
      </c>
      <c r="T176" s="60">
        <v>0.17</v>
      </c>
      <c r="U176" s="60">
        <v>0.0</v>
      </c>
      <c r="V176" s="105">
        <v>3600.0</v>
      </c>
      <c r="W176" s="59"/>
      <c r="X176" s="59">
        <v>4801909.0</v>
      </c>
      <c r="Y176" s="59">
        <v>1024305.0</v>
      </c>
      <c r="Z176" s="59">
        <v>1.242189156E9</v>
      </c>
      <c r="AA176" s="55"/>
      <c r="AB176" s="59">
        <v>21802.0</v>
      </c>
      <c r="AC176" s="105">
        <v>3600.0</v>
      </c>
      <c r="AD176" s="59">
        <v>0.0</v>
      </c>
      <c r="AE176" s="60">
        <v>0.0</v>
      </c>
      <c r="AF176" s="59">
        <v>21802.0</v>
      </c>
      <c r="AG176" s="60">
        <v>0.17</v>
      </c>
      <c r="AH176" s="60">
        <v>42.251</v>
      </c>
      <c r="AI176" s="60">
        <v>3565.98</v>
      </c>
      <c r="AJ176" s="59"/>
      <c r="AK176" s="59">
        <v>4333938.0</v>
      </c>
      <c r="AL176" s="59">
        <v>1510727.0</v>
      </c>
      <c r="AM176" s="59">
        <v>1.19363948E9</v>
      </c>
      <c r="AN176" s="55"/>
    </row>
    <row r="177">
      <c r="A177" s="59" t="s">
        <v>1049</v>
      </c>
      <c r="B177" s="47">
        <v>22890.0</v>
      </c>
      <c r="C177" s="48">
        <v>2303.96</v>
      </c>
      <c r="D177" s="47">
        <v>22842.0</v>
      </c>
      <c r="E177" s="48">
        <v>0.097</v>
      </c>
      <c r="F177" s="47">
        <v>22890.0</v>
      </c>
      <c r="G177" s="48">
        <v>0.173</v>
      </c>
      <c r="H177" s="48">
        <v>36.621</v>
      </c>
      <c r="I177" s="48">
        <v>2267.06</v>
      </c>
      <c r="J177" s="47"/>
      <c r="K177" s="47">
        <v>2730809.0</v>
      </c>
      <c r="L177" s="47">
        <v>1609057.0</v>
      </c>
      <c r="M177" s="47">
        <v>1.347223025E9</v>
      </c>
      <c r="N177" s="55"/>
      <c r="O177" s="59">
        <v>22890.0</v>
      </c>
      <c r="P177" s="60">
        <v>2560.12</v>
      </c>
      <c r="Q177" s="59">
        <v>22842.0</v>
      </c>
      <c r="R177" s="60">
        <v>0.097</v>
      </c>
      <c r="S177" s="59">
        <v>0.0</v>
      </c>
      <c r="T177" s="60">
        <v>0.173</v>
      </c>
      <c r="U177" s="60">
        <v>0.0</v>
      </c>
      <c r="V177" s="60">
        <v>2559.84</v>
      </c>
      <c r="W177" s="59"/>
      <c r="X177" s="59">
        <v>2741862.0</v>
      </c>
      <c r="Y177" s="59">
        <v>1652875.0</v>
      </c>
      <c r="Z177" s="59">
        <v>1.461456103E9</v>
      </c>
      <c r="AA177" s="55"/>
      <c r="AB177" s="59">
        <v>22890.0</v>
      </c>
      <c r="AC177" s="60">
        <v>2273.18</v>
      </c>
      <c r="AD177" s="59">
        <v>0.0</v>
      </c>
      <c r="AE177" s="60">
        <v>0.0</v>
      </c>
      <c r="AF177" s="59">
        <v>22890.0</v>
      </c>
      <c r="AG177" s="60">
        <v>0.173</v>
      </c>
      <c r="AH177" s="60">
        <v>37.09</v>
      </c>
      <c r="AI177" s="60">
        <v>2235.91</v>
      </c>
      <c r="AJ177" s="59"/>
      <c r="AK177" s="59">
        <v>2730809.0</v>
      </c>
      <c r="AL177" s="59">
        <v>1609057.0</v>
      </c>
      <c r="AM177" s="59">
        <v>1.347223025E9</v>
      </c>
      <c r="AN177" s="55"/>
    </row>
    <row r="178">
      <c r="A178" s="59" t="s">
        <v>1055</v>
      </c>
      <c r="B178" s="47">
        <v>22323.0</v>
      </c>
      <c r="C178" s="105">
        <v>3600.0</v>
      </c>
      <c r="D178" s="47">
        <v>22246.0</v>
      </c>
      <c r="E178" s="48">
        <v>0.129</v>
      </c>
      <c r="F178" s="47">
        <v>22323.0</v>
      </c>
      <c r="G178" s="48">
        <v>0.173</v>
      </c>
      <c r="H178" s="48">
        <v>41.927</v>
      </c>
      <c r="I178" s="48">
        <v>3564.18</v>
      </c>
      <c r="J178" s="47"/>
      <c r="K178" s="47">
        <v>4431717.0</v>
      </c>
      <c r="L178" s="47">
        <v>1570084.0</v>
      </c>
      <c r="M178" s="47">
        <v>1.187675983E9</v>
      </c>
      <c r="N178" s="55"/>
      <c r="O178" s="59">
        <v>22246.0</v>
      </c>
      <c r="P178" s="105">
        <v>3600.0</v>
      </c>
      <c r="Q178" s="59">
        <v>22246.0</v>
      </c>
      <c r="R178" s="60">
        <v>0.129</v>
      </c>
      <c r="S178" s="59">
        <v>0.0</v>
      </c>
      <c r="T178" s="60">
        <v>0.173</v>
      </c>
      <c r="U178" s="60">
        <v>0.0</v>
      </c>
      <c r="V178" s="105">
        <v>3600.0</v>
      </c>
      <c r="W178" s="59"/>
      <c r="X178" s="59">
        <v>4903505.0</v>
      </c>
      <c r="Y178" s="59">
        <v>998744.0</v>
      </c>
      <c r="Z178" s="59">
        <v>1.216250825E9</v>
      </c>
      <c r="AA178" s="55"/>
      <c r="AB178" s="59">
        <v>22323.0</v>
      </c>
      <c r="AC178" s="105">
        <v>3600.0</v>
      </c>
      <c r="AD178" s="59">
        <v>0.0</v>
      </c>
      <c r="AE178" s="60">
        <v>0.0</v>
      </c>
      <c r="AF178" s="59">
        <v>22323.0</v>
      </c>
      <c r="AG178" s="60">
        <v>0.173</v>
      </c>
      <c r="AH178" s="60">
        <v>44.689</v>
      </c>
      <c r="AI178" s="60">
        <v>3569.43</v>
      </c>
      <c r="AJ178" s="59"/>
      <c r="AK178" s="59">
        <v>4405839.0</v>
      </c>
      <c r="AL178" s="59">
        <v>1541821.0</v>
      </c>
      <c r="AM178" s="59">
        <v>1.174486257E9</v>
      </c>
      <c r="AN178" s="55"/>
    </row>
    <row r="179">
      <c r="A179" s="59" t="s">
        <v>1062</v>
      </c>
      <c r="B179" s="47">
        <v>22476.0</v>
      </c>
      <c r="C179" s="48">
        <v>2394.47</v>
      </c>
      <c r="D179" s="47">
        <v>22446.0</v>
      </c>
      <c r="E179" s="48">
        <v>0.07</v>
      </c>
      <c r="F179" s="47">
        <v>22476.0</v>
      </c>
      <c r="G179" s="48">
        <v>0.171</v>
      </c>
      <c r="H179" s="48">
        <v>35.536</v>
      </c>
      <c r="I179" s="48">
        <v>2358.68</v>
      </c>
      <c r="J179" s="47"/>
      <c r="K179" s="47">
        <v>2701913.0</v>
      </c>
      <c r="L179" s="47">
        <v>1644629.0</v>
      </c>
      <c r="M179" s="47">
        <v>1.351258963E9</v>
      </c>
      <c r="N179" s="55"/>
      <c r="O179" s="59">
        <v>22476.0</v>
      </c>
      <c r="P179" s="60">
        <v>2427.68</v>
      </c>
      <c r="Q179" s="59">
        <v>22446.0</v>
      </c>
      <c r="R179" s="60">
        <v>0.07</v>
      </c>
      <c r="S179" s="59">
        <v>0.0</v>
      </c>
      <c r="T179" s="60">
        <v>0.171</v>
      </c>
      <c r="U179" s="60">
        <v>0.0</v>
      </c>
      <c r="V179" s="60">
        <v>2427.43</v>
      </c>
      <c r="W179" s="59"/>
      <c r="X179" s="59">
        <v>2701913.0</v>
      </c>
      <c r="Y179" s="59">
        <v>1589036.0</v>
      </c>
      <c r="Z179" s="59">
        <v>1.443030221E9</v>
      </c>
      <c r="AA179" s="55"/>
      <c r="AB179" s="59">
        <v>22476.0</v>
      </c>
      <c r="AC179" s="60">
        <v>2449.8</v>
      </c>
      <c r="AD179" s="59">
        <v>0.0</v>
      </c>
      <c r="AE179" s="60">
        <v>0.0</v>
      </c>
      <c r="AF179" s="59">
        <v>22476.0</v>
      </c>
      <c r="AG179" s="60">
        <v>0.17</v>
      </c>
      <c r="AH179" s="60">
        <v>37.236</v>
      </c>
      <c r="AI179" s="60">
        <v>2412.38</v>
      </c>
      <c r="AJ179" s="59"/>
      <c r="AK179" s="59">
        <v>2701913.0</v>
      </c>
      <c r="AL179" s="59">
        <v>1644629.0</v>
      </c>
      <c r="AM179" s="59">
        <v>1.351258963E9</v>
      </c>
      <c r="AN179" s="55"/>
    </row>
    <row r="180">
      <c r="A180" s="59" t="s">
        <v>1068</v>
      </c>
      <c r="B180" s="47">
        <v>21918.0</v>
      </c>
      <c r="C180" s="105">
        <v>3600.0</v>
      </c>
      <c r="D180" s="47">
        <v>21846.0</v>
      </c>
      <c r="E180" s="48">
        <v>0.101</v>
      </c>
      <c r="F180" s="47">
        <v>21918.0</v>
      </c>
      <c r="G180" s="48">
        <v>0.171</v>
      </c>
      <c r="H180" s="48">
        <v>41.953</v>
      </c>
      <c r="I180" s="48">
        <v>3567.37</v>
      </c>
      <c r="J180" s="47"/>
      <c r="K180" s="47">
        <v>4327825.0</v>
      </c>
      <c r="L180" s="47">
        <v>1477084.0</v>
      </c>
      <c r="M180" s="47">
        <v>1.13314482E9</v>
      </c>
      <c r="N180" s="55"/>
      <c r="O180" s="59">
        <v>21846.0</v>
      </c>
      <c r="P180" s="105">
        <v>3600.0</v>
      </c>
      <c r="Q180" s="59">
        <v>21846.0</v>
      </c>
      <c r="R180" s="60">
        <v>0.101</v>
      </c>
      <c r="S180" s="59">
        <v>0.0</v>
      </c>
      <c r="T180" s="60">
        <v>0.17</v>
      </c>
      <c r="U180" s="60">
        <v>0.0</v>
      </c>
      <c r="V180" s="105">
        <v>3600.0</v>
      </c>
      <c r="W180" s="59"/>
      <c r="X180" s="59">
        <v>4835675.0</v>
      </c>
      <c r="Y180" s="59">
        <v>1113332.0</v>
      </c>
      <c r="Z180" s="59">
        <v>1.21073367E9</v>
      </c>
      <c r="AA180" s="55"/>
      <c r="AB180" s="59">
        <v>21918.0</v>
      </c>
      <c r="AC180" s="105">
        <v>3600.0</v>
      </c>
      <c r="AD180" s="59">
        <v>0.0</v>
      </c>
      <c r="AE180" s="60">
        <v>0.0</v>
      </c>
      <c r="AF180" s="59">
        <v>21918.0</v>
      </c>
      <c r="AG180" s="60">
        <v>0.171</v>
      </c>
      <c r="AH180" s="60">
        <v>44.204</v>
      </c>
      <c r="AI180" s="60">
        <v>3572.28</v>
      </c>
      <c r="AJ180" s="59"/>
      <c r="AK180" s="59">
        <v>4341340.0</v>
      </c>
      <c r="AL180" s="59">
        <v>1512785.0</v>
      </c>
      <c r="AM180" s="59">
        <v>1.146093538E9</v>
      </c>
      <c r="AN180" s="55"/>
    </row>
    <row r="181">
      <c r="A181" s="59" t="s">
        <v>1074</v>
      </c>
      <c r="B181" s="47">
        <v>22863.0</v>
      </c>
      <c r="C181" s="48">
        <v>2407.08</v>
      </c>
      <c r="D181" s="47">
        <v>22820.0</v>
      </c>
      <c r="E181" s="48">
        <v>0.065</v>
      </c>
      <c r="F181" s="47">
        <v>22863.0</v>
      </c>
      <c r="G181" s="48">
        <v>0.173</v>
      </c>
      <c r="H181" s="48">
        <v>37.911</v>
      </c>
      <c r="I181" s="48">
        <v>2368.92</v>
      </c>
      <c r="J181" s="47"/>
      <c r="K181" s="47">
        <v>2747034.0</v>
      </c>
      <c r="L181" s="47">
        <v>1503917.0</v>
      </c>
      <c r="M181" s="47">
        <v>1.375203394E9</v>
      </c>
      <c r="N181" s="55"/>
      <c r="O181" s="59">
        <v>22863.0</v>
      </c>
      <c r="P181" s="60">
        <v>2717.2</v>
      </c>
      <c r="Q181" s="59">
        <v>22820.0</v>
      </c>
      <c r="R181" s="60">
        <v>0.065</v>
      </c>
      <c r="S181" s="59">
        <v>0.0</v>
      </c>
      <c r="T181" s="60">
        <v>0.173</v>
      </c>
      <c r="U181" s="60">
        <v>0.0</v>
      </c>
      <c r="V181" s="60">
        <v>2716.96</v>
      </c>
      <c r="W181" s="59"/>
      <c r="X181" s="59">
        <v>2747034.0</v>
      </c>
      <c r="Y181" s="59">
        <v>1570196.0</v>
      </c>
      <c r="Z181" s="59">
        <v>1.496489696E9</v>
      </c>
      <c r="AA181" s="55"/>
      <c r="AB181" s="59">
        <v>22863.0</v>
      </c>
      <c r="AC181" s="60">
        <v>2384.45</v>
      </c>
      <c r="AD181" s="59">
        <v>0.0</v>
      </c>
      <c r="AE181" s="60">
        <v>0.0</v>
      </c>
      <c r="AF181" s="59">
        <v>22863.0</v>
      </c>
      <c r="AG181" s="60">
        <v>0.173</v>
      </c>
      <c r="AH181" s="60">
        <v>39.095</v>
      </c>
      <c r="AI181" s="60">
        <v>2345.17</v>
      </c>
      <c r="AJ181" s="59"/>
      <c r="AK181" s="59">
        <v>2747034.0</v>
      </c>
      <c r="AL181" s="59">
        <v>1503917.0</v>
      </c>
      <c r="AM181" s="59">
        <v>1.375203394E9</v>
      </c>
      <c r="AN181" s="55"/>
    </row>
    <row r="182">
      <c r="A182" s="59" t="s">
        <v>1082</v>
      </c>
      <c r="B182" s="47">
        <v>22294.0</v>
      </c>
      <c r="C182" s="105">
        <v>3600.0</v>
      </c>
      <c r="D182" s="47">
        <v>22206.0</v>
      </c>
      <c r="E182" s="48">
        <v>0.146</v>
      </c>
      <c r="F182" s="47">
        <v>22294.0</v>
      </c>
      <c r="G182" s="48">
        <v>0.172</v>
      </c>
      <c r="H182" s="48">
        <v>43.961</v>
      </c>
      <c r="I182" s="48">
        <v>3575.84</v>
      </c>
      <c r="J182" s="47"/>
      <c r="K182" s="47">
        <v>4409171.0</v>
      </c>
      <c r="L182" s="47">
        <v>1455880.0</v>
      </c>
      <c r="M182" s="47">
        <v>1.144588743E9</v>
      </c>
      <c r="N182" s="55"/>
      <c r="O182" s="59">
        <v>22206.0</v>
      </c>
      <c r="P182" s="105">
        <v>3600.0</v>
      </c>
      <c r="Q182" s="59">
        <v>22206.0</v>
      </c>
      <c r="R182" s="60">
        <v>0.146</v>
      </c>
      <c r="S182" s="59">
        <v>0.0</v>
      </c>
      <c r="T182" s="60">
        <v>0.173</v>
      </c>
      <c r="U182" s="60">
        <v>0.0</v>
      </c>
      <c r="V182" s="105">
        <v>3600.0</v>
      </c>
      <c r="W182" s="59"/>
      <c r="X182" s="59">
        <v>4951501.0</v>
      </c>
      <c r="Y182" s="59">
        <v>913253.0</v>
      </c>
      <c r="Z182" s="59">
        <v>1.194972103E9</v>
      </c>
      <c r="AA182" s="55"/>
      <c r="AB182" s="59">
        <v>22294.0</v>
      </c>
      <c r="AC182" s="105">
        <v>3600.0</v>
      </c>
      <c r="AD182" s="59">
        <v>0.0</v>
      </c>
      <c r="AE182" s="60">
        <v>0.0</v>
      </c>
      <c r="AF182" s="59">
        <v>22294.0</v>
      </c>
      <c r="AG182" s="60">
        <v>0.173</v>
      </c>
      <c r="AH182" s="60">
        <v>45.803</v>
      </c>
      <c r="AI182" s="60">
        <v>3563.88</v>
      </c>
      <c r="AJ182" s="59"/>
      <c r="AK182" s="59">
        <v>4382792.0</v>
      </c>
      <c r="AL182" s="59">
        <v>1408093.0</v>
      </c>
      <c r="AM182" s="59">
        <v>1.127094343E9</v>
      </c>
      <c r="AN182" s="55"/>
    </row>
    <row r="183">
      <c r="A183" s="108"/>
      <c r="B183" s="109">
        <f t="shared" ref="B183:AN183" si="10">AVERAGE(B3:B182)</f>
        <v>13053.86034</v>
      </c>
      <c r="C183" s="109">
        <f t="shared" si="10"/>
        <v>315.9024278</v>
      </c>
      <c r="D183" s="109">
        <f t="shared" si="10"/>
        <v>12956.42458</v>
      </c>
      <c r="E183" s="109">
        <f t="shared" si="10"/>
        <v>0.03064804469</v>
      </c>
      <c r="F183" s="109">
        <f t="shared" si="10"/>
        <v>13048.4581</v>
      </c>
      <c r="G183" s="109">
        <f t="shared" si="10"/>
        <v>0.07177653631</v>
      </c>
      <c r="H183" s="109">
        <f t="shared" si="10"/>
        <v>5.242877095</v>
      </c>
      <c r="I183" s="109">
        <f t="shared" si="10"/>
        <v>292.5597654</v>
      </c>
      <c r="J183" s="109">
        <f t="shared" si="10"/>
        <v>162088132</v>
      </c>
      <c r="K183" s="109">
        <f t="shared" si="10"/>
        <v>272251.4246</v>
      </c>
      <c r="L183" s="109">
        <f t="shared" si="10"/>
        <v>849151.4246</v>
      </c>
      <c r="M183" s="109">
        <f t="shared" si="10"/>
        <v>146238955</v>
      </c>
      <c r="N183" s="109">
        <f t="shared" si="10"/>
        <v>80772964.17</v>
      </c>
      <c r="O183" s="109">
        <f t="shared" si="10"/>
        <v>13051.86592</v>
      </c>
      <c r="P183" s="109">
        <f t="shared" si="10"/>
        <v>334.37425</v>
      </c>
      <c r="Q183" s="109">
        <f t="shared" si="10"/>
        <v>12956.42458</v>
      </c>
      <c r="R183" s="109">
        <f t="shared" si="10"/>
        <v>0.03063687151</v>
      </c>
      <c r="S183" s="109">
        <f t="shared" si="10"/>
        <v>0</v>
      </c>
      <c r="T183" s="109">
        <f t="shared" si="10"/>
        <v>0.07175418994</v>
      </c>
      <c r="U183" s="109">
        <f t="shared" si="10"/>
        <v>0</v>
      </c>
      <c r="V183" s="109">
        <f t="shared" si="10"/>
        <v>316.0304525</v>
      </c>
      <c r="W183" s="109">
        <f t="shared" si="10"/>
        <v>181786758.7</v>
      </c>
      <c r="X183" s="109">
        <f t="shared" si="10"/>
        <v>285403.7821</v>
      </c>
      <c r="Y183" s="109">
        <f t="shared" si="10"/>
        <v>853383.9721</v>
      </c>
      <c r="Z183" s="109">
        <f t="shared" si="10"/>
        <v>159908830.9</v>
      </c>
      <c r="AA183" s="109">
        <f t="shared" si="10"/>
        <v>90587270.66</v>
      </c>
      <c r="AB183" s="109">
        <f t="shared" si="10"/>
        <v>13053.86034</v>
      </c>
      <c r="AC183" s="109">
        <f t="shared" si="10"/>
        <v>316.1507278</v>
      </c>
      <c r="AD183" s="109">
        <f t="shared" si="10"/>
        <v>0</v>
      </c>
      <c r="AE183" s="109">
        <f t="shared" si="10"/>
        <v>0</v>
      </c>
      <c r="AF183" s="109">
        <f t="shared" si="10"/>
        <v>13048.4581</v>
      </c>
      <c r="AG183" s="109">
        <f t="shared" si="10"/>
        <v>0.07182122905</v>
      </c>
      <c r="AH183" s="109">
        <f t="shared" si="10"/>
        <v>6.100206704</v>
      </c>
      <c r="AI183" s="109">
        <f t="shared" si="10"/>
        <v>291.9706648</v>
      </c>
      <c r="AJ183" s="109">
        <f t="shared" si="10"/>
        <v>162088132</v>
      </c>
      <c r="AK183" s="109">
        <f t="shared" si="10"/>
        <v>271829.9609</v>
      </c>
      <c r="AL183" s="109">
        <f t="shared" si="10"/>
        <v>848241.419</v>
      </c>
      <c r="AM183" s="109">
        <f t="shared" si="10"/>
        <v>145946675.8</v>
      </c>
      <c r="AN183" s="109">
        <f t="shared" si="10"/>
        <v>80772964.17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0.085</v>
      </c>
      <c r="C186" s="115">
        <f>min(P3:P182)</f>
        <v>0.078</v>
      </c>
      <c r="D186" s="115">
        <f>min(AC3:AC182)</f>
        <v>0.09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327017</v>
      </c>
      <c r="N186" s="116">
        <f>min(W3:W182)</f>
        <v>385814</v>
      </c>
      <c r="O186" s="116">
        <f>min(AJ3:AJ182)</f>
        <v>327017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2.1645</v>
      </c>
      <c r="C187" s="115">
        <f>QUARTILE(P3:P182, 1)</f>
        <v>2.9075</v>
      </c>
      <c r="D187" s="115">
        <f>QUARTILE(AC3:AC182, 1)</f>
        <v>2.42725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7119964</v>
      </c>
      <c r="N187" s="116">
        <f>QUARTILE(W3:W182, 1)</f>
        <v>9072627</v>
      </c>
      <c r="O187" s="116">
        <f>QUARTILE(AJ3:AJ182, 1)</f>
        <v>7119964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11.6085</v>
      </c>
      <c r="C188" s="115">
        <f>MEDIAN(P3:P182)</f>
        <v>15.006</v>
      </c>
      <c r="D188" s="115">
        <f>MEDIAN(AC3:AC182)</f>
        <v>12.2325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27712392</v>
      </c>
      <c r="N188" s="116">
        <f>MEDIAN(W3:W182)</f>
        <v>39899446</v>
      </c>
      <c r="O188" s="116">
        <f>MEDIAN(AJ3:AJ182)</f>
        <v>27712392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171.3345</v>
      </c>
      <c r="C189" s="115">
        <f>QUARTILE(P3:P182, 3)</f>
        <v>177.36275</v>
      </c>
      <c r="D189" s="115">
        <f>QUARTILE(AC3:AC182, 3)</f>
        <v>173.1005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224452460</v>
      </c>
      <c r="N189" s="116">
        <f>QUARTILE(W3:W182, 3)</f>
        <v>259467877</v>
      </c>
      <c r="O189" s="116">
        <f>QUARTILE(AJ3:AJ182, 3)</f>
        <v>224452460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3600</v>
      </c>
      <c r="C190" s="115">
        <f>max(P3:P182)</f>
        <v>3600</v>
      </c>
      <c r="D190" s="115">
        <f>max(AC3:AC182)</f>
        <v>3600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1603797317</v>
      </c>
      <c r="N190" s="116">
        <f>MAX(W3:W182)</f>
        <v>1685208466</v>
      </c>
      <c r="O190" s="116">
        <f>MAX(AJ3:AJ182)</f>
        <v>1603797317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315.9024278</v>
      </c>
      <c r="C191" s="115">
        <f>average(P3:P182)</f>
        <v>334.37425</v>
      </c>
      <c r="D191" s="115">
        <f>average(AC3:AC182)</f>
        <v>316.1507278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162088132</v>
      </c>
      <c r="N191" s="116">
        <f>AVERAGE(W3:W182)</f>
        <v>181786758.7</v>
      </c>
      <c r="O191" s="116">
        <f>AVERAGE(AJ3:AJ182)</f>
        <v>162088132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1</v>
      </c>
      <c r="C192" s="118">
        <f>COUNTIF(O3:O182,"OOM")</f>
        <v>1</v>
      </c>
      <c r="D192" s="118">
        <f>COUNTIF(AB3:AB182,"OOM")</f>
        <v>1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157304</v>
      </c>
      <c r="N195" s="116">
        <f>min(AA3:AA182)</f>
        <v>178566</v>
      </c>
      <c r="O195" s="116">
        <f>min(AN3:AN182)</f>
        <v>157304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3468375</v>
      </c>
      <c r="N196" s="116">
        <f>QUARTILE(AA3:AA182, 1)</f>
        <v>4400354</v>
      </c>
      <c r="O196" s="116">
        <f>quartile(AN3:AN182, 1)</f>
        <v>3468375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13679642</v>
      </c>
      <c r="N197" s="116">
        <f>MEDIAN(AA3:AA182)</f>
        <v>19847552</v>
      </c>
      <c r="O197" s="116">
        <f>MEDIAN(AN3:AN182)</f>
        <v>13679642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111043917</v>
      </c>
      <c r="N198" s="116">
        <f>quartile(AA3:AA182, 3)</f>
        <v>128941970</v>
      </c>
      <c r="O198" s="116">
        <f>QUARTILE(AN3:AN182, 3)</f>
        <v>111043917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799185145</v>
      </c>
      <c r="N199" s="116">
        <f>max(AA3:AA182)</f>
        <v>840023632</v>
      </c>
      <c r="O199" s="116">
        <f>MAX(AN3:AN182)</f>
        <v>799185145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80772964.17</v>
      </c>
      <c r="N200" s="116">
        <f>AVERAGE(AA3:AA182)</f>
        <v>90587270.66</v>
      </c>
      <c r="O200" s="116">
        <f>AVERAGE(AN3:AN182)</f>
        <v>80772964.17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29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0.043</v>
      </c>
      <c r="D3" s="47">
        <v>2783.0</v>
      </c>
      <c r="E3" s="48">
        <v>0.001</v>
      </c>
      <c r="F3" s="47">
        <v>2804.0</v>
      </c>
      <c r="G3" s="48">
        <v>0.002</v>
      </c>
      <c r="H3" s="48">
        <v>0.01</v>
      </c>
      <c r="I3" s="48">
        <v>0.024</v>
      </c>
      <c r="J3" s="47">
        <v>141762.0</v>
      </c>
      <c r="K3" s="47">
        <v>2.0</v>
      </c>
      <c r="L3" s="47">
        <v>15919.0</v>
      </c>
      <c r="M3" s="47">
        <v>56573.0</v>
      </c>
      <c r="N3" s="55">
        <f t="shared" ref="N3:N122" si="1">J3-(L3+M3)</f>
        <v>69270</v>
      </c>
      <c r="O3" s="59">
        <v>2804.0</v>
      </c>
      <c r="P3" s="60">
        <v>0.045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0.039</v>
      </c>
      <c r="W3" s="59">
        <v>215856.0</v>
      </c>
      <c r="X3" s="59">
        <v>2.0</v>
      </c>
      <c r="Y3" s="59">
        <v>18808.0</v>
      </c>
      <c r="Z3" s="59">
        <v>92780.0</v>
      </c>
      <c r="AA3" s="55">
        <f t="shared" ref="AA3:AA122" si="2">W3-(Y3+Z3)</f>
        <v>104268</v>
      </c>
      <c r="AB3" s="59">
        <v>2804.0</v>
      </c>
      <c r="AC3" s="60">
        <v>0.044</v>
      </c>
      <c r="AD3" s="59">
        <v>0.0</v>
      </c>
      <c r="AE3" s="60">
        <v>0.0</v>
      </c>
      <c r="AF3" s="59">
        <v>2804.0</v>
      </c>
      <c r="AG3" s="60">
        <v>0.002</v>
      </c>
      <c r="AH3" s="60">
        <v>0.013</v>
      </c>
      <c r="AI3" s="60">
        <v>0.024</v>
      </c>
      <c r="AJ3" s="59">
        <v>141762.0</v>
      </c>
      <c r="AK3" s="59">
        <v>2.0</v>
      </c>
      <c r="AL3" s="59">
        <v>15919.0</v>
      </c>
      <c r="AM3" s="59">
        <v>56573.0</v>
      </c>
      <c r="AN3" s="55">
        <f t="shared" ref="AN3:AN122" si="3">AJ3-(AL3+AM3)</f>
        <v>69270</v>
      </c>
    </row>
    <row r="4">
      <c r="A4" s="45" t="s">
        <v>53</v>
      </c>
      <c r="B4" s="47">
        <v>2672.0</v>
      </c>
      <c r="C4" s="48">
        <v>0.179</v>
      </c>
      <c r="D4" s="47">
        <v>2641.0</v>
      </c>
      <c r="E4" s="48">
        <v>0.001</v>
      </c>
      <c r="F4" s="47">
        <v>2672.0</v>
      </c>
      <c r="G4" s="48">
        <v>0.002</v>
      </c>
      <c r="H4" s="48">
        <v>0.015</v>
      </c>
      <c r="I4" s="48">
        <v>0.154</v>
      </c>
      <c r="J4" s="47">
        <v>680604.0</v>
      </c>
      <c r="K4" s="47">
        <v>2.0</v>
      </c>
      <c r="L4" s="47">
        <v>80726.0</v>
      </c>
      <c r="M4" s="47">
        <v>274443.0</v>
      </c>
      <c r="N4" s="55">
        <f t="shared" si="1"/>
        <v>325435</v>
      </c>
      <c r="O4" s="59">
        <v>2672.0</v>
      </c>
      <c r="P4" s="60">
        <v>0.211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0.201</v>
      </c>
      <c r="W4" s="59">
        <v>813823.0</v>
      </c>
      <c r="X4" s="59">
        <v>2.0</v>
      </c>
      <c r="Y4" s="59">
        <v>80178.0</v>
      </c>
      <c r="Z4" s="59">
        <v>345043.0</v>
      </c>
      <c r="AA4" s="55">
        <f t="shared" si="2"/>
        <v>388602</v>
      </c>
      <c r="AB4" s="59">
        <v>2672.0</v>
      </c>
      <c r="AC4" s="60">
        <v>0.175</v>
      </c>
      <c r="AD4" s="59">
        <v>0.0</v>
      </c>
      <c r="AE4" s="60">
        <v>0.0</v>
      </c>
      <c r="AF4" s="59">
        <v>2672.0</v>
      </c>
      <c r="AG4" s="60">
        <v>0.002</v>
      </c>
      <c r="AH4" s="60">
        <v>0.016</v>
      </c>
      <c r="AI4" s="60">
        <v>0.154</v>
      </c>
      <c r="AJ4" s="59">
        <v>680604.0</v>
      </c>
      <c r="AK4" s="59">
        <v>2.0</v>
      </c>
      <c r="AL4" s="59">
        <v>80726.0</v>
      </c>
      <c r="AM4" s="59">
        <v>274443.0</v>
      </c>
      <c r="AN4" s="55">
        <f t="shared" si="3"/>
        <v>325435</v>
      </c>
    </row>
    <row r="5">
      <c r="A5" s="45" t="s">
        <v>54</v>
      </c>
      <c r="B5" s="47">
        <v>2767.0</v>
      </c>
      <c r="C5" s="48">
        <v>0.047</v>
      </c>
      <c r="D5" s="47">
        <v>2759.0</v>
      </c>
      <c r="E5" s="48">
        <v>0.001</v>
      </c>
      <c r="F5" s="47">
        <v>2767.0</v>
      </c>
      <c r="G5" s="48">
        <v>0.002</v>
      </c>
      <c r="H5" s="48">
        <v>0.009</v>
      </c>
      <c r="I5" s="48">
        <v>0.031</v>
      </c>
      <c r="J5" s="47">
        <v>171250.0</v>
      </c>
      <c r="K5" s="47">
        <v>2.0</v>
      </c>
      <c r="L5" s="47">
        <v>18283.0</v>
      </c>
      <c r="M5" s="47">
        <v>70998.0</v>
      </c>
      <c r="N5" s="55">
        <f t="shared" si="1"/>
        <v>81969</v>
      </c>
      <c r="O5" s="59">
        <v>2767.0</v>
      </c>
      <c r="P5" s="60">
        <v>0.051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0.042</v>
      </c>
      <c r="W5" s="59">
        <v>218064.0</v>
      </c>
      <c r="X5" s="59">
        <v>2.0</v>
      </c>
      <c r="Y5" s="59">
        <v>19566.0</v>
      </c>
      <c r="Z5" s="59">
        <v>94569.0</v>
      </c>
      <c r="AA5" s="55">
        <f t="shared" si="2"/>
        <v>103929</v>
      </c>
      <c r="AB5" s="59">
        <v>2767.0</v>
      </c>
      <c r="AC5" s="60">
        <v>0.049</v>
      </c>
      <c r="AD5" s="59">
        <v>0.0</v>
      </c>
      <c r="AE5" s="60">
        <v>0.0</v>
      </c>
      <c r="AF5" s="59">
        <v>2767.0</v>
      </c>
      <c r="AG5" s="60">
        <v>0.002</v>
      </c>
      <c r="AH5" s="60">
        <v>0.011</v>
      </c>
      <c r="AI5" s="60">
        <v>0.031</v>
      </c>
      <c r="AJ5" s="59">
        <v>171250.0</v>
      </c>
      <c r="AK5" s="59">
        <v>2.0</v>
      </c>
      <c r="AL5" s="59">
        <v>18283.0</v>
      </c>
      <c r="AM5" s="59">
        <v>70998.0</v>
      </c>
      <c r="AN5" s="55">
        <f t="shared" si="3"/>
        <v>81969</v>
      </c>
    </row>
    <row r="6">
      <c r="A6" s="45" t="s">
        <v>56</v>
      </c>
      <c r="B6" s="47">
        <v>2633.0</v>
      </c>
      <c r="C6" s="48">
        <v>0.261</v>
      </c>
      <c r="D6" s="47">
        <v>2598.0</v>
      </c>
      <c r="E6" s="48">
        <v>0.001</v>
      </c>
      <c r="F6" s="47">
        <v>2633.0</v>
      </c>
      <c r="G6" s="48">
        <v>0.002</v>
      </c>
      <c r="H6" s="48">
        <v>0.017</v>
      </c>
      <c r="I6" s="48">
        <v>0.235</v>
      </c>
      <c r="J6" s="47">
        <v>871983.0</v>
      </c>
      <c r="K6" s="47">
        <v>2.0</v>
      </c>
      <c r="L6" s="47">
        <v>88277.0</v>
      </c>
      <c r="M6" s="47">
        <v>366423.0</v>
      </c>
      <c r="N6" s="55">
        <f t="shared" si="1"/>
        <v>417283</v>
      </c>
      <c r="O6" s="59">
        <v>2633.0</v>
      </c>
      <c r="P6" s="60">
        <v>0.329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0.32</v>
      </c>
      <c r="W6" s="59">
        <v>1043664.0</v>
      </c>
      <c r="X6" s="59">
        <v>2.0</v>
      </c>
      <c r="Y6" s="59">
        <v>88456.0</v>
      </c>
      <c r="Z6" s="59">
        <v>457000.0</v>
      </c>
      <c r="AA6" s="55">
        <f t="shared" si="2"/>
        <v>498208</v>
      </c>
      <c r="AB6" s="59">
        <v>2633.0</v>
      </c>
      <c r="AC6" s="60">
        <v>0.257</v>
      </c>
      <c r="AD6" s="59">
        <v>0.0</v>
      </c>
      <c r="AE6" s="60">
        <v>0.0</v>
      </c>
      <c r="AF6" s="59">
        <v>2633.0</v>
      </c>
      <c r="AG6" s="60">
        <v>0.002</v>
      </c>
      <c r="AH6" s="60">
        <v>0.017</v>
      </c>
      <c r="AI6" s="60">
        <v>0.235</v>
      </c>
      <c r="AJ6" s="59">
        <v>871983.0</v>
      </c>
      <c r="AK6" s="59">
        <v>2.0</v>
      </c>
      <c r="AL6" s="59">
        <v>88277.0</v>
      </c>
      <c r="AM6" s="59">
        <v>366423.0</v>
      </c>
      <c r="AN6" s="55">
        <f t="shared" si="3"/>
        <v>417283</v>
      </c>
    </row>
    <row r="7">
      <c r="A7" s="45" t="s">
        <v>58</v>
      </c>
      <c r="B7" s="47">
        <v>2778.0</v>
      </c>
      <c r="C7" s="48">
        <v>0.051</v>
      </c>
      <c r="D7" s="47">
        <v>2722.0</v>
      </c>
      <c r="E7" s="48">
        <v>0.001</v>
      </c>
      <c r="F7" s="47">
        <v>2778.0</v>
      </c>
      <c r="G7" s="48">
        <v>0.002</v>
      </c>
      <c r="H7" s="48">
        <v>0.011</v>
      </c>
      <c r="I7" s="48">
        <v>0.028</v>
      </c>
      <c r="J7" s="47">
        <v>155537.0</v>
      </c>
      <c r="K7" s="47">
        <v>2.0</v>
      </c>
      <c r="L7" s="47">
        <v>20294.0</v>
      </c>
      <c r="M7" s="47">
        <v>62017.0</v>
      </c>
      <c r="N7" s="55">
        <f t="shared" si="1"/>
        <v>73226</v>
      </c>
      <c r="O7" s="59">
        <v>2778.0</v>
      </c>
      <c r="P7" s="60">
        <v>0.085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0.076</v>
      </c>
      <c r="W7" s="59">
        <v>345770.0</v>
      </c>
      <c r="X7" s="59">
        <v>2.0</v>
      </c>
      <c r="Y7" s="59">
        <v>27695.0</v>
      </c>
      <c r="Z7" s="59">
        <v>155823.0</v>
      </c>
      <c r="AA7" s="55">
        <f t="shared" si="2"/>
        <v>162252</v>
      </c>
      <c r="AB7" s="59">
        <v>2778.0</v>
      </c>
      <c r="AC7" s="60">
        <v>0.047</v>
      </c>
      <c r="AD7" s="59">
        <v>0.0</v>
      </c>
      <c r="AE7" s="60">
        <v>0.0</v>
      </c>
      <c r="AF7" s="59">
        <v>2778.0</v>
      </c>
      <c r="AG7" s="60">
        <v>0.002</v>
      </c>
      <c r="AH7" s="60">
        <v>0.013</v>
      </c>
      <c r="AI7" s="60">
        <v>0.027</v>
      </c>
      <c r="AJ7" s="59">
        <v>155537.0</v>
      </c>
      <c r="AK7" s="59">
        <v>2.0</v>
      </c>
      <c r="AL7" s="59">
        <v>20294.0</v>
      </c>
      <c r="AM7" s="59">
        <v>62017.0</v>
      </c>
      <c r="AN7" s="55">
        <f t="shared" si="3"/>
        <v>73226</v>
      </c>
    </row>
    <row r="8">
      <c r="A8" s="45" t="s">
        <v>61</v>
      </c>
      <c r="B8" s="47">
        <v>2638.0</v>
      </c>
      <c r="C8" s="48">
        <v>0.357</v>
      </c>
      <c r="D8" s="47">
        <v>2631.0</v>
      </c>
      <c r="E8" s="48">
        <v>0.001</v>
      </c>
      <c r="F8" s="47">
        <v>2638.0</v>
      </c>
      <c r="G8" s="48">
        <v>0.002</v>
      </c>
      <c r="H8" s="48">
        <v>0.02</v>
      </c>
      <c r="I8" s="48">
        <v>0.328</v>
      </c>
      <c r="J8" s="47">
        <v>1132219.0</v>
      </c>
      <c r="K8" s="47">
        <v>2.0</v>
      </c>
      <c r="L8" s="47">
        <v>106468.0</v>
      </c>
      <c r="M8" s="47">
        <v>479179.0</v>
      </c>
      <c r="N8" s="55">
        <f t="shared" si="1"/>
        <v>546572</v>
      </c>
      <c r="O8" s="59">
        <v>2638.0</v>
      </c>
      <c r="P8" s="60">
        <v>0.354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0.345</v>
      </c>
      <c r="W8" s="59">
        <v>1177889.0</v>
      </c>
      <c r="X8" s="59">
        <v>2.0</v>
      </c>
      <c r="Y8" s="59">
        <v>106262.0</v>
      </c>
      <c r="Z8" s="59">
        <v>503653.0</v>
      </c>
      <c r="AA8" s="55">
        <f t="shared" si="2"/>
        <v>567974</v>
      </c>
      <c r="AB8" s="59">
        <v>2638.0</v>
      </c>
      <c r="AC8" s="60">
        <v>0.355</v>
      </c>
      <c r="AD8" s="59">
        <v>0.0</v>
      </c>
      <c r="AE8" s="60">
        <v>0.0</v>
      </c>
      <c r="AF8" s="59">
        <v>2638.0</v>
      </c>
      <c r="AG8" s="60">
        <v>0.002</v>
      </c>
      <c r="AH8" s="60">
        <v>0.02</v>
      </c>
      <c r="AI8" s="60">
        <v>0.329</v>
      </c>
      <c r="AJ8" s="59">
        <v>1132219.0</v>
      </c>
      <c r="AK8" s="59">
        <v>2.0</v>
      </c>
      <c r="AL8" s="59">
        <v>106468.0</v>
      </c>
      <c r="AM8" s="59">
        <v>479179.0</v>
      </c>
      <c r="AN8" s="55">
        <f t="shared" si="3"/>
        <v>546572</v>
      </c>
    </row>
    <row r="9">
      <c r="A9" s="45" t="s">
        <v>63</v>
      </c>
      <c r="B9" s="47">
        <v>2428.0</v>
      </c>
      <c r="C9" s="48">
        <v>0.045</v>
      </c>
      <c r="D9" s="47">
        <v>2427.0</v>
      </c>
      <c r="E9" s="48">
        <v>0.001</v>
      </c>
      <c r="F9" s="47">
        <v>2428.0</v>
      </c>
      <c r="G9" s="48">
        <v>0.002</v>
      </c>
      <c r="H9" s="48">
        <v>0.008</v>
      </c>
      <c r="I9" s="48">
        <v>0.029</v>
      </c>
      <c r="J9" s="47">
        <v>162623.0</v>
      </c>
      <c r="K9" s="47">
        <v>2.0</v>
      </c>
      <c r="L9" s="47">
        <v>15574.0</v>
      </c>
      <c r="M9" s="47">
        <v>70823.0</v>
      </c>
      <c r="N9" s="55">
        <f t="shared" si="1"/>
        <v>76226</v>
      </c>
      <c r="O9" s="59">
        <v>2428.0</v>
      </c>
      <c r="P9" s="60">
        <v>0.038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0.029</v>
      </c>
      <c r="W9" s="59">
        <v>168652.0</v>
      </c>
      <c r="X9" s="59">
        <v>2.0</v>
      </c>
      <c r="Y9" s="59">
        <v>15586.0</v>
      </c>
      <c r="Z9" s="59">
        <v>73979.0</v>
      </c>
      <c r="AA9" s="55">
        <f t="shared" si="2"/>
        <v>79087</v>
      </c>
      <c r="AB9" s="59">
        <v>2428.0</v>
      </c>
      <c r="AC9" s="60">
        <v>0.044</v>
      </c>
      <c r="AD9" s="59">
        <v>0.0</v>
      </c>
      <c r="AE9" s="60">
        <v>0.0</v>
      </c>
      <c r="AF9" s="59">
        <v>2428.0</v>
      </c>
      <c r="AG9" s="60">
        <v>0.002</v>
      </c>
      <c r="AH9" s="60">
        <v>0.01</v>
      </c>
      <c r="AI9" s="60">
        <v>0.028</v>
      </c>
      <c r="AJ9" s="59">
        <v>162623.0</v>
      </c>
      <c r="AK9" s="59">
        <v>2.0</v>
      </c>
      <c r="AL9" s="59">
        <v>15574.0</v>
      </c>
      <c r="AM9" s="59">
        <v>70823.0</v>
      </c>
      <c r="AN9" s="55">
        <f t="shared" si="3"/>
        <v>76226</v>
      </c>
    </row>
    <row r="10">
      <c r="A10" s="45" t="s">
        <v>65</v>
      </c>
      <c r="B10" s="47">
        <v>2287.0</v>
      </c>
      <c r="C10" s="48">
        <v>0.258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0.016</v>
      </c>
      <c r="I10" s="48">
        <v>0.234</v>
      </c>
      <c r="J10" s="47">
        <v>905361.0</v>
      </c>
      <c r="K10" s="47">
        <v>2.0</v>
      </c>
      <c r="L10" s="47">
        <v>76095.0</v>
      </c>
      <c r="M10" s="47">
        <v>393291.0</v>
      </c>
      <c r="N10" s="55">
        <f t="shared" si="1"/>
        <v>435975</v>
      </c>
      <c r="O10" s="59">
        <v>2287.0</v>
      </c>
      <c r="P10" s="60">
        <v>0.255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0.248</v>
      </c>
      <c r="W10" s="59">
        <v>952947.0</v>
      </c>
      <c r="X10" s="59">
        <v>2.0</v>
      </c>
      <c r="Y10" s="59">
        <v>75524.0</v>
      </c>
      <c r="Z10" s="59">
        <v>419341.0</v>
      </c>
      <c r="AA10" s="55">
        <f t="shared" si="2"/>
        <v>458082</v>
      </c>
      <c r="AB10" s="59">
        <v>2287.0</v>
      </c>
      <c r="AC10" s="60">
        <v>0.255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0.016</v>
      </c>
      <c r="AI10" s="60">
        <v>0.232</v>
      </c>
      <c r="AJ10" s="59">
        <v>905361.0</v>
      </c>
      <c r="AK10" s="59">
        <v>2.0</v>
      </c>
      <c r="AL10" s="59">
        <v>76095.0</v>
      </c>
      <c r="AM10" s="59">
        <v>393291.0</v>
      </c>
      <c r="AN10" s="55">
        <f t="shared" si="3"/>
        <v>435975</v>
      </c>
    </row>
    <row r="11">
      <c r="A11" s="45" t="s">
        <v>73</v>
      </c>
      <c r="B11" s="47">
        <v>2557.0</v>
      </c>
      <c r="C11" s="48">
        <v>0.043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0.009</v>
      </c>
      <c r="I11" s="48">
        <v>0.028</v>
      </c>
      <c r="J11" s="47">
        <v>155076.0</v>
      </c>
      <c r="K11" s="47">
        <v>2.0</v>
      </c>
      <c r="L11" s="47">
        <v>15617.0</v>
      </c>
      <c r="M11" s="47">
        <v>67536.0</v>
      </c>
      <c r="N11" s="55">
        <f t="shared" si="1"/>
        <v>71923</v>
      </c>
      <c r="O11" s="59">
        <v>2557.0</v>
      </c>
      <c r="P11" s="60">
        <v>0.075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0.066</v>
      </c>
      <c r="W11" s="59">
        <v>316624.0</v>
      </c>
      <c r="X11" s="59">
        <v>2.0</v>
      </c>
      <c r="Y11" s="59">
        <v>21665.0</v>
      </c>
      <c r="Z11" s="59">
        <v>146466.0</v>
      </c>
      <c r="AA11" s="55">
        <f t="shared" si="2"/>
        <v>148493</v>
      </c>
      <c r="AB11" s="59">
        <v>2557.0</v>
      </c>
      <c r="AC11" s="60">
        <v>0.045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0.01</v>
      </c>
      <c r="AI11" s="60">
        <v>0.028</v>
      </c>
      <c r="AJ11" s="59">
        <v>155076.0</v>
      </c>
      <c r="AK11" s="59">
        <v>2.0</v>
      </c>
      <c r="AL11" s="59">
        <v>15617.0</v>
      </c>
      <c r="AM11" s="59">
        <v>67536.0</v>
      </c>
      <c r="AN11" s="55">
        <f t="shared" si="3"/>
        <v>71923</v>
      </c>
    </row>
    <row r="12">
      <c r="A12" s="45" t="s">
        <v>81</v>
      </c>
      <c r="B12" s="47">
        <v>2422.0</v>
      </c>
      <c r="C12" s="48">
        <v>0.28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0.014</v>
      </c>
      <c r="I12" s="48">
        <v>0.257</v>
      </c>
      <c r="J12" s="47">
        <v>934672.0</v>
      </c>
      <c r="K12" s="47">
        <v>2.0</v>
      </c>
      <c r="L12" s="47">
        <v>88824.0</v>
      </c>
      <c r="M12" s="47">
        <v>397606.0</v>
      </c>
      <c r="N12" s="55">
        <f t="shared" si="1"/>
        <v>448242</v>
      </c>
      <c r="O12" s="59">
        <v>2422.0</v>
      </c>
      <c r="P12" s="60">
        <v>0.319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0.311</v>
      </c>
      <c r="W12" s="59">
        <v>1046038.0</v>
      </c>
      <c r="X12" s="59">
        <v>2.0</v>
      </c>
      <c r="Y12" s="59">
        <v>88758.0</v>
      </c>
      <c r="Z12" s="59">
        <v>457358.0</v>
      </c>
      <c r="AA12" s="55">
        <f t="shared" si="2"/>
        <v>499922</v>
      </c>
      <c r="AB12" s="59">
        <v>2422.0</v>
      </c>
      <c r="AC12" s="60">
        <v>0.278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0.014</v>
      </c>
      <c r="AI12" s="60">
        <v>0.257</v>
      </c>
      <c r="AJ12" s="59">
        <v>934672.0</v>
      </c>
      <c r="AK12" s="59">
        <v>2.0</v>
      </c>
      <c r="AL12" s="59">
        <v>88824.0</v>
      </c>
      <c r="AM12" s="59">
        <v>397606.0</v>
      </c>
      <c r="AN12" s="55">
        <f t="shared" si="3"/>
        <v>448242</v>
      </c>
    </row>
    <row r="13">
      <c r="A13" s="45" t="s">
        <v>87</v>
      </c>
      <c r="B13" s="47">
        <v>10493.0</v>
      </c>
      <c r="C13" s="48">
        <v>0.68</v>
      </c>
      <c r="D13" s="47">
        <v>10488.0</v>
      </c>
      <c r="E13" s="48">
        <v>0.013</v>
      </c>
      <c r="F13" s="47">
        <v>10493.0</v>
      </c>
      <c r="G13" s="48">
        <v>0.038</v>
      </c>
      <c r="H13" s="48">
        <v>0.104</v>
      </c>
      <c r="I13" s="48">
        <v>0.519</v>
      </c>
      <c r="J13" s="47">
        <v>2631726.0</v>
      </c>
      <c r="K13" s="47">
        <v>2.0</v>
      </c>
      <c r="L13" s="47">
        <v>72790.0</v>
      </c>
      <c r="M13" s="47">
        <v>1282128.0</v>
      </c>
      <c r="N13" s="55">
        <f t="shared" si="1"/>
        <v>1276808</v>
      </c>
      <c r="O13" s="59">
        <v>10493.0</v>
      </c>
      <c r="P13" s="60">
        <v>0.629</v>
      </c>
      <c r="Q13" s="59">
        <v>10488.0</v>
      </c>
      <c r="R13" s="60">
        <v>0.013</v>
      </c>
      <c r="S13" s="59">
        <v>0.0</v>
      </c>
      <c r="T13" s="60">
        <v>0.038</v>
      </c>
      <c r="U13" s="60">
        <v>0.0</v>
      </c>
      <c r="V13" s="60">
        <v>0.572</v>
      </c>
      <c r="W13" s="59">
        <v>2927520.0</v>
      </c>
      <c r="X13" s="59">
        <v>2.0</v>
      </c>
      <c r="Y13" s="59">
        <v>76112.0</v>
      </c>
      <c r="Z13" s="59">
        <v>1429360.0</v>
      </c>
      <c r="AA13" s="55">
        <f t="shared" si="2"/>
        <v>1422048</v>
      </c>
      <c r="AB13" s="59">
        <v>10493.0</v>
      </c>
      <c r="AC13" s="60">
        <v>0.754</v>
      </c>
      <c r="AD13" s="59">
        <v>0.0</v>
      </c>
      <c r="AE13" s="60">
        <v>0.0</v>
      </c>
      <c r="AF13" s="59">
        <v>10493.0</v>
      </c>
      <c r="AG13" s="60">
        <v>0.038</v>
      </c>
      <c r="AH13" s="60">
        <v>0.193</v>
      </c>
      <c r="AI13" s="60">
        <v>0.517</v>
      </c>
      <c r="AJ13" s="59">
        <v>2631726.0</v>
      </c>
      <c r="AK13" s="59">
        <v>2.0</v>
      </c>
      <c r="AL13" s="59">
        <v>72790.0</v>
      </c>
      <c r="AM13" s="59">
        <v>1282128.0</v>
      </c>
      <c r="AN13" s="55">
        <f t="shared" si="3"/>
        <v>1276808</v>
      </c>
    </row>
    <row r="14">
      <c r="A14" s="45" t="s">
        <v>91</v>
      </c>
      <c r="B14" s="47">
        <v>10198.0</v>
      </c>
      <c r="C14" s="48">
        <v>10.26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0.213</v>
      </c>
      <c r="I14" s="48">
        <v>9.99</v>
      </c>
      <c r="J14" s="47">
        <v>2.5232422E7</v>
      </c>
      <c r="K14" s="47">
        <v>2.0</v>
      </c>
      <c r="L14" s="47">
        <v>596960.0</v>
      </c>
      <c r="M14" s="47">
        <v>1.219059E7</v>
      </c>
      <c r="N14" s="55">
        <f t="shared" si="1"/>
        <v>12444872</v>
      </c>
      <c r="O14" s="59">
        <v>10198.0</v>
      </c>
      <c r="P14" s="60">
        <v>13.441</v>
      </c>
      <c r="Q14" s="59">
        <v>10149.0</v>
      </c>
      <c r="R14" s="60">
        <v>0.013</v>
      </c>
      <c r="S14" s="59">
        <v>0.0</v>
      </c>
      <c r="T14" s="60">
        <v>0.038</v>
      </c>
      <c r="U14" s="60">
        <v>0.0</v>
      </c>
      <c r="V14" s="60">
        <v>13.384</v>
      </c>
      <c r="W14" s="59">
        <v>3.0230866E7</v>
      </c>
      <c r="X14" s="59">
        <v>2.0</v>
      </c>
      <c r="Y14" s="59">
        <v>618918.0</v>
      </c>
      <c r="Z14" s="59">
        <v>1.4697862E7</v>
      </c>
      <c r="AA14" s="55">
        <f t="shared" si="2"/>
        <v>14914086</v>
      </c>
      <c r="AB14" s="59">
        <v>10198.0</v>
      </c>
      <c r="AC14" s="60">
        <v>10.311</v>
      </c>
      <c r="AD14" s="59">
        <v>0.0</v>
      </c>
      <c r="AE14" s="60">
        <v>0.0</v>
      </c>
      <c r="AF14" s="59">
        <v>10198.0</v>
      </c>
      <c r="AG14" s="60">
        <v>0.038</v>
      </c>
      <c r="AH14" s="60">
        <v>0.244</v>
      </c>
      <c r="AI14" s="60">
        <v>10.023</v>
      </c>
      <c r="AJ14" s="59">
        <v>2.5232422E7</v>
      </c>
      <c r="AK14" s="59">
        <v>2.0</v>
      </c>
      <c r="AL14" s="59">
        <v>596960.0</v>
      </c>
      <c r="AM14" s="59">
        <v>1.219059E7</v>
      </c>
      <c r="AN14" s="55">
        <f t="shared" si="3"/>
        <v>12444872</v>
      </c>
    </row>
    <row r="15">
      <c r="A15" s="45" t="s">
        <v>95</v>
      </c>
      <c r="B15" s="47">
        <v>10862.0</v>
      </c>
      <c r="C15" s="48">
        <v>1.094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0.135</v>
      </c>
      <c r="I15" s="48">
        <v>0.901</v>
      </c>
      <c r="J15" s="47">
        <v>4407054.0</v>
      </c>
      <c r="K15" s="47">
        <v>2.0</v>
      </c>
      <c r="L15" s="47">
        <v>94747.0</v>
      </c>
      <c r="M15" s="47">
        <v>2155193.0</v>
      </c>
      <c r="N15" s="55">
        <f t="shared" si="1"/>
        <v>2157114</v>
      </c>
      <c r="O15" s="59">
        <v>10862.0</v>
      </c>
      <c r="P15" s="60">
        <v>1.492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1.434</v>
      </c>
      <c r="W15" s="59">
        <v>6102102.0</v>
      </c>
      <c r="X15" s="59">
        <v>2.0</v>
      </c>
      <c r="Y15" s="59">
        <v>107576.0</v>
      </c>
      <c r="Z15" s="59">
        <v>3002090.0</v>
      </c>
      <c r="AA15" s="55">
        <f t="shared" si="2"/>
        <v>2992436</v>
      </c>
      <c r="AB15" s="59">
        <v>10862.0</v>
      </c>
      <c r="AC15" s="60">
        <v>1.164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0.214</v>
      </c>
      <c r="AI15" s="60">
        <v>0.908</v>
      </c>
      <c r="AJ15" s="59">
        <v>4407054.0</v>
      </c>
      <c r="AK15" s="59">
        <v>2.0</v>
      </c>
      <c r="AL15" s="59">
        <v>94747.0</v>
      </c>
      <c r="AM15" s="59">
        <v>2155193.0</v>
      </c>
      <c r="AN15" s="55">
        <f t="shared" si="3"/>
        <v>2157114</v>
      </c>
    </row>
    <row r="16">
      <c r="A16" s="45" t="s">
        <v>99</v>
      </c>
      <c r="B16" s="47">
        <v>10560.0</v>
      </c>
      <c r="C16" s="48">
        <v>14.74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0.224</v>
      </c>
      <c r="I16" s="48">
        <v>14.457</v>
      </c>
      <c r="J16" s="47">
        <v>3.4342405E7</v>
      </c>
      <c r="K16" s="47">
        <v>2.0</v>
      </c>
      <c r="L16" s="47">
        <v>589032.0</v>
      </c>
      <c r="M16" s="47">
        <v>1.6774575E7</v>
      </c>
      <c r="N16" s="55">
        <f t="shared" si="1"/>
        <v>16978798</v>
      </c>
      <c r="O16" s="59">
        <v>10560.0</v>
      </c>
      <c r="P16" s="60">
        <v>14.983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14.928</v>
      </c>
      <c r="W16" s="59">
        <v>3.4997089E7</v>
      </c>
      <c r="X16" s="59">
        <v>2.0</v>
      </c>
      <c r="Y16" s="59">
        <v>589940.0</v>
      </c>
      <c r="Z16" s="59">
        <v>1.7104888E7</v>
      </c>
      <c r="AA16" s="55">
        <f t="shared" si="2"/>
        <v>17302261</v>
      </c>
      <c r="AB16" s="59">
        <v>10560.0</v>
      </c>
      <c r="AC16" s="60">
        <v>14.747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0.26</v>
      </c>
      <c r="AI16" s="60">
        <v>14.442</v>
      </c>
      <c r="AJ16" s="59">
        <v>3.4342405E7</v>
      </c>
      <c r="AK16" s="59">
        <v>2.0</v>
      </c>
      <c r="AL16" s="59">
        <v>589032.0</v>
      </c>
      <c r="AM16" s="59">
        <v>1.6774575E7</v>
      </c>
      <c r="AN16" s="55">
        <f t="shared" si="3"/>
        <v>16978798</v>
      </c>
    </row>
    <row r="17">
      <c r="A17" s="45" t="s">
        <v>105</v>
      </c>
      <c r="B17" s="47">
        <v>10726.0</v>
      </c>
      <c r="C17" s="48">
        <v>0.72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0.124</v>
      </c>
      <c r="I17" s="48">
        <v>0.538</v>
      </c>
      <c r="J17" s="47">
        <v>2834390.0</v>
      </c>
      <c r="K17" s="47">
        <v>2.0</v>
      </c>
      <c r="L17" s="47">
        <v>75808.0</v>
      </c>
      <c r="M17" s="47">
        <v>1372974.0</v>
      </c>
      <c r="N17" s="55">
        <f t="shared" si="1"/>
        <v>1385608</v>
      </c>
      <c r="O17" s="59">
        <v>10726.0</v>
      </c>
      <c r="P17" s="60">
        <v>1.059</v>
      </c>
      <c r="Q17" s="59">
        <v>10694.0</v>
      </c>
      <c r="R17" s="60">
        <v>0.013</v>
      </c>
      <c r="S17" s="59">
        <v>0.0</v>
      </c>
      <c r="T17" s="60">
        <v>0.038</v>
      </c>
      <c r="U17" s="60">
        <v>0.0</v>
      </c>
      <c r="V17" s="60">
        <v>1.002</v>
      </c>
      <c r="W17" s="59">
        <v>4511995.0</v>
      </c>
      <c r="X17" s="59">
        <v>2.0</v>
      </c>
      <c r="Y17" s="59">
        <v>89735.0</v>
      </c>
      <c r="Z17" s="59">
        <v>2210648.0</v>
      </c>
      <c r="AA17" s="55">
        <f t="shared" si="2"/>
        <v>2211612</v>
      </c>
      <c r="AB17" s="59">
        <v>10726.0</v>
      </c>
      <c r="AC17" s="60">
        <v>0.8</v>
      </c>
      <c r="AD17" s="59">
        <v>0.0</v>
      </c>
      <c r="AE17" s="60">
        <v>0.0</v>
      </c>
      <c r="AF17" s="59">
        <v>10726.0</v>
      </c>
      <c r="AG17" s="60">
        <v>0.039</v>
      </c>
      <c r="AH17" s="60">
        <v>0.215</v>
      </c>
      <c r="AI17" s="60">
        <v>0.542</v>
      </c>
      <c r="AJ17" s="59">
        <v>2834390.0</v>
      </c>
      <c r="AK17" s="59">
        <v>2.0</v>
      </c>
      <c r="AL17" s="59">
        <v>75808.0</v>
      </c>
      <c r="AM17" s="59">
        <v>1372974.0</v>
      </c>
      <c r="AN17" s="55">
        <f t="shared" si="3"/>
        <v>1385608</v>
      </c>
    </row>
    <row r="18">
      <c r="A18" s="45" t="s">
        <v>112</v>
      </c>
      <c r="B18" s="47">
        <v>10429.0</v>
      </c>
      <c r="C18" s="48">
        <v>8.37</v>
      </c>
      <c r="D18" s="47">
        <v>10416.0</v>
      </c>
      <c r="E18" s="48">
        <v>0.013</v>
      </c>
      <c r="F18" s="47">
        <v>10429.0</v>
      </c>
      <c r="G18" s="48">
        <v>0.039</v>
      </c>
      <c r="H18" s="48">
        <v>0.204</v>
      </c>
      <c r="I18" s="48">
        <v>8.107</v>
      </c>
      <c r="J18" s="47">
        <v>2.1841572E7</v>
      </c>
      <c r="K18" s="47">
        <v>2.0</v>
      </c>
      <c r="L18" s="47">
        <v>499267.0</v>
      </c>
      <c r="M18" s="47">
        <v>1.056998E7</v>
      </c>
      <c r="N18" s="55">
        <f t="shared" si="1"/>
        <v>10772325</v>
      </c>
      <c r="O18" s="59">
        <v>10429.0</v>
      </c>
      <c r="P18" s="60">
        <v>8.86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8.803</v>
      </c>
      <c r="W18" s="59">
        <v>2.3107038E7</v>
      </c>
      <c r="X18" s="59">
        <v>2.0</v>
      </c>
      <c r="Y18" s="59">
        <v>504307.0</v>
      </c>
      <c r="Z18" s="59">
        <v>1.1205582E7</v>
      </c>
      <c r="AA18" s="55">
        <f t="shared" si="2"/>
        <v>11397149</v>
      </c>
      <c r="AB18" s="59">
        <v>10429.0</v>
      </c>
      <c r="AC18" s="60">
        <v>8.388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0.25</v>
      </c>
      <c r="AI18" s="60">
        <v>8.094</v>
      </c>
      <c r="AJ18" s="59">
        <v>2.1841572E7</v>
      </c>
      <c r="AK18" s="59">
        <v>2.0</v>
      </c>
      <c r="AL18" s="59">
        <v>499267.0</v>
      </c>
      <c r="AM18" s="59">
        <v>1.056998E7</v>
      </c>
      <c r="AN18" s="55">
        <f t="shared" si="3"/>
        <v>10772325</v>
      </c>
    </row>
    <row r="19">
      <c r="A19" s="45" t="s">
        <v>118</v>
      </c>
      <c r="B19" s="47">
        <v>10444.0</v>
      </c>
      <c r="C19" s="48">
        <v>0.608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0.107</v>
      </c>
      <c r="I19" s="48">
        <v>0.444</v>
      </c>
      <c r="J19" s="47">
        <v>2391474.0</v>
      </c>
      <c r="K19" s="47">
        <v>2.0</v>
      </c>
      <c r="L19" s="47">
        <v>57496.0</v>
      </c>
      <c r="M19" s="47">
        <v>1170532.0</v>
      </c>
      <c r="N19" s="55">
        <f t="shared" si="1"/>
        <v>1163446</v>
      </c>
      <c r="O19" s="59">
        <v>10444.0</v>
      </c>
      <c r="P19" s="60">
        <v>0.618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0.561</v>
      </c>
      <c r="W19" s="59">
        <v>2950121.0</v>
      </c>
      <c r="X19" s="59">
        <v>2.0</v>
      </c>
      <c r="Y19" s="59">
        <v>63163.0</v>
      </c>
      <c r="Z19" s="59">
        <v>1449551.0</v>
      </c>
      <c r="AA19" s="55">
        <f t="shared" si="2"/>
        <v>1437407</v>
      </c>
      <c r="AB19" s="59">
        <v>10444.0</v>
      </c>
      <c r="AC19" s="60">
        <v>0.68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0.19</v>
      </c>
      <c r="AI19" s="60">
        <v>0.447</v>
      </c>
      <c r="AJ19" s="59">
        <v>2391474.0</v>
      </c>
      <c r="AK19" s="59">
        <v>2.0</v>
      </c>
      <c r="AL19" s="59">
        <v>57496.0</v>
      </c>
      <c r="AM19" s="59">
        <v>1170532.0</v>
      </c>
      <c r="AN19" s="55">
        <f t="shared" si="3"/>
        <v>1163446</v>
      </c>
    </row>
    <row r="20">
      <c r="A20" s="45" t="s">
        <v>124</v>
      </c>
      <c r="B20" s="47">
        <v>10151.0</v>
      </c>
      <c r="C20" s="48">
        <v>7.884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0.187</v>
      </c>
      <c r="I20" s="48">
        <v>7.641</v>
      </c>
      <c r="J20" s="47">
        <v>2.0804586E7</v>
      </c>
      <c r="K20" s="47">
        <v>2.0</v>
      </c>
      <c r="L20" s="47">
        <v>461353.0</v>
      </c>
      <c r="M20" s="47">
        <v>1.0088573E7</v>
      </c>
      <c r="N20" s="55">
        <f t="shared" si="1"/>
        <v>10254660</v>
      </c>
      <c r="O20" s="59">
        <v>10151.0</v>
      </c>
      <c r="P20" s="60">
        <v>7.672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7.616</v>
      </c>
      <c r="W20" s="59">
        <v>2.1166403E7</v>
      </c>
      <c r="X20" s="59">
        <v>2.0</v>
      </c>
      <c r="Y20" s="59">
        <v>463283.0</v>
      </c>
      <c r="Z20" s="59">
        <v>1.0270155E7</v>
      </c>
      <c r="AA20" s="55">
        <f t="shared" si="2"/>
        <v>10432965</v>
      </c>
      <c r="AB20" s="59">
        <v>10151.0</v>
      </c>
      <c r="AC20" s="60">
        <v>7.92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0.228</v>
      </c>
      <c r="AI20" s="60">
        <v>7.649</v>
      </c>
      <c r="AJ20" s="59">
        <v>2.0804586E7</v>
      </c>
      <c r="AK20" s="59">
        <v>2.0</v>
      </c>
      <c r="AL20" s="59">
        <v>461353.0</v>
      </c>
      <c r="AM20" s="59">
        <v>1.0088573E7</v>
      </c>
      <c r="AN20" s="55">
        <f t="shared" si="3"/>
        <v>10254660</v>
      </c>
    </row>
    <row r="21">
      <c r="A21" s="45" t="s">
        <v>128</v>
      </c>
      <c r="B21" s="47">
        <v>10717.0</v>
      </c>
      <c r="C21" s="48">
        <v>0.676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0.116</v>
      </c>
      <c r="I21" s="48">
        <v>0.503</v>
      </c>
      <c r="J21" s="47">
        <v>2570416.0</v>
      </c>
      <c r="K21" s="47">
        <v>2.0</v>
      </c>
      <c r="L21" s="47">
        <v>61183.0</v>
      </c>
      <c r="M21" s="47">
        <v>1252556.0</v>
      </c>
      <c r="N21" s="55">
        <f t="shared" si="1"/>
        <v>1256677</v>
      </c>
      <c r="O21" s="59">
        <v>10717.0</v>
      </c>
      <c r="P21" s="60">
        <v>1.079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1.021</v>
      </c>
      <c r="W21" s="59">
        <v>4354569.0</v>
      </c>
      <c r="X21" s="59">
        <v>2.0</v>
      </c>
      <c r="Y21" s="59">
        <v>79650.0</v>
      </c>
      <c r="Z21" s="59">
        <v>2140560.0</v>
      </c>
      <c r="AA21" s="55">
        <f t="shared" si="2"/>
        <v>2134359</v>
      </c>
      <c r="AB21" s="59">
        <v>10717.0</v>
      </c>
      <c r="AC21" s="60">
        <v>0.744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0.198</v>
      </c>
      <c r="AI21" s="60">
        <v>0.503</v>
      </c>
      <c r="AJ21" s="59">
        <v>2570416.0</v>
      </c>
      <c r="AK21" s="59">
        <v>2.0</v>
      </c>
      <c r="AL21" s="59">
        <v>61183.0</v>
      </c>
      <c r="AM21" s="59">
        <v>1252556.0</v>
      </c>
      <c r="AN21" s="55">
        <f t="shared" si="3"/>
        <v>1256677</v>
      </c>
    </row>
    <row r="22">
      <c r="A22" s="45" t="s">
        <v>134</v>
      </c>
      <c r="B22" s="47">
        <v>10433.0</v>
      </c>
      <c r="C22" s="48">
        <v>7.297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0.192</v>
      </c>
      <c r="I22" s="48">
        <v>7.049</v>
      </c>
      <c r="J22" s="47">
        <v>1.859696E7</v>
      </c>
      <c r="K22" s="47">
        <v>2.0</v>
      </c>
      <c r="L22" s="47">
        <v>450844.0</v>
      </c>
      <c r="M22" s="47">
        <v>8996814.0</v>
      </c>
      <c r="N22" s="55">
        <f t="shared" si="1"/>
        <v>9149302</v>
      </c>
      <c r="O22" s="59">
        <v>10433.0</v>
      </c>
      <c r="P22" s="60">
        <v>9.63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9.573</v>
      </c>
      <c r="W22" s="59">
        <v>2.2879692E7</v>
      </c>
      <c r="X22" s="59">
        <v>2.0</v>
      </c>
      <c r="Y22" s="59">
        <v>488522.0</v>
      </c>
      <c r="Z22" s="59">
        <v>1.1127966E7</v>
      </c>
      <c r="AA22" s="55">
        <f t="shared" si="2"/>
        <v>11263204</v>
      </c>
      <c r="AB22" s="59">
        <v>10433.0</v>
      </c>
      <c r="AC22" s="60">
        <v>7.318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0.231</v>
      </c>
      <c r="AI22" s="60">
        <v>7.043</v>
      </c>
      <c r="AJ22" s="59">
        <v>1.859696E7</v>
      </c>
      <c r="AK22" s="59">
        <v>2.0</v>
      </c>
      <c r="AL22" s="59">
        <v>450844.0</v>
      </c>
      <c r="AM22" s="59">
        <v>8996814.0</v>
      </c>
      <c r="AN22" s="55">
        <f t="shared" si="3"/>
        <v>9149302</v>
      </c>
    </row>
    <row r="23">
      <c r="A23" s="45" t="s">
        <v>139</v>
      </c>
      <c r="B23" s="47">
        <v>24351.0</v>
      </c>
      <c r="C23" s="48">
        <v>1.957</v>
      </c>
      <c r="D23" s="47">
        <v>24282.0</v>
      </c>
      <c r="E23" s="48">
        <v>0.059</v>
      </c>
      <c r="F23" s="47">
        <v>24351.0</v>
      </c>
      <c r="G23" s="48">
        <v>0.196</v>
      </c>
      <c r="H23" s="48">
        <v>0.493</v>
      </c>
      <c r="I23" s="48">
        <v>1.202</v>
      </c>
      <c r="J23" s="47">
        <v>6283467.0</v>
      </c>
      <c r="K23" s="47">
        <v>2.0</v>
      </c>
      <c r="L23" s="47">
        <v>95882.0</v>
      </c>
      <c r="M23" s="47">
        <v>3107855.0</v>
      </c>
      <c r="N23" s="55">
        <f t="shared" si="1"/>
        <v>3079730</v>
      </c>
      <c r="O23" s="59">
        <v>24351.0</v>
      </c>
      <c r="P23" s="60">
        <v>3.711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3.449</v>
      </c>
      <c r="W23" s="59">
        <v>1.4546198E7</v>
      </c>
      <c r="X23" s="59">
        <v>2.0</v>
      </c>
      <c r="Y23" s="59">
        <v>143721.0</v>
      </c>
      <c r="Z23" s="59">
        <v>7234028.0</v>
      </c>
      <c r="AA23" s="55">
        <f t="shared" si="2"/>
        <v>7168449</v>
      </c>
      <c r="AB23" s="59">
        <v>24351.0</v>
      </c>
      <c r="AC23" s="60">
        <v>2.595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1.194</v>
      </c>
      <c r="AI23" s="60">
        <v>1.198</v>
      </c>
      <c r="AJ23" s="59">
        <v>6283467.0</v>
      </c>
      <c r="AK23" s="59">
        <v>2.0</v>
      </c>
      <c r="AL23" s="59">
        <v>95882.0</v>
      </c>
      <c r="AM23" s="59">
        <v>3107855.0</v>
      </c>
      <c r="AN23" s="55">
        <f t="shared" si="3"/>
        <v>3079730</v>
      </c>
    </row>
    <row r="24">
      <c r="A24" s="45" t="s">
        <v>146</v>
      </c>
      <c r="B24" s="47">
        <v>23905.0</v>
      </c>
      <c r="C24" s="48">
        <v>26.96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0.734</v>
      </c>
      <c r="I24" s="48">
        <v>25.962</v>
      </c>
      <c r="J24" s="47">
        <v>6.9825338E7</v>
      </c>
      <c r="K24" s="47">
        <v>2.0</v>
      </c>
      <c r="L24" s="47">
        <v>855049.0</v>
      </c>
      <c r="M24" s="47">
        <v>3.4389424E7</v>
      </c>
      <c r="N24" s="55">
        <f t="shared" si="1"/>
        <v>34580865</v>
      </c>
      <c r="O24" s="59">
        <v>23905.0</v>
      </c>
      <c r="P24" s="60">
        <v>31.669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31.406</v>
      </c>
      <c r="W24" s="59">
        <v>8.0905103E7</v>
      </c>
      <c r="X24" s="59">
        <v>2.0</v>
      </c>
      <c r="Y24" s="59">
        <v>905750.0</v>
      </c>
      <c r="Z24" s="59">
        <v>3.9916494E7</v>
      </c>
      <c r="AA24" s="55">
        <f t="shared" si="2"/>
        <v>40082859</v>
      </c>
      <c r="AB24" s="59">
        <v>23905.0</v>
      </c>
      <c r="AC24" s="60">
        <v>26.53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1.259</v>
      </c>
      <c r="AI24" s="60">
        <v>25.071</v>
      </c>
      <c r="AJ24" s="59">
        <v>6.9825338E7</v>
      </c>
      <c r="AK24" s="59">
        <v>2.0</v>
      </c>
      <c r="AL24" s="59">
        <v>855049.0</v>
      </c>
      <c r="AM24" s="59">
        <v>3.4389424E7</v>
      </c>
      <c r="AN24" s="55">
        <f t="shared" si="3"/>
        <v>34580865</v>
      </c>
    </row>
    <row r="25">
      <c r="A25" s="45" t="s">
        <v>151</v>
      </c>
      <c r="B25" s="47">
        <v>24229.0</v>
      </c>
      <c r="C25" s="48">
        <v>2.387</v>
      </c>
      <c r="D25" s="47">
        <v>24166.0</v>
      </c>
      <c r="E25" s="48">
        <v>0.059</v>
      </c>
      <c r="F25" s="47">
        <v>24229.0</v>
      </c>
      <c r="G25" s="48">
        <v>0.195</v>
      </c>
      <c r="H25" s="48">
        <v>0.503</v>
      </c>
      <c r="I25" s="48">
        <v>1.625</v>
      </c>
      <c r="J25" s="47">
        <v>8296586.0</v>
      </c>
      <c r="K25" s="47">
        <v>2.0</v>
      </c>
      <c r="L25" s="47">
        <v>121659.0</v>
      </c>
      <c r="M25" s="47">
        <v>4097042.0</v>
      </c>
      <c r="N25" s="55">
        <f t="shared" si="1"/>
        <v>4077885</v>
      </c>
      <c r="O25" s="59">
        <v>24229.0</v>
      </c>
      <c r="P25" s="60">
        <v>4.414</v>
      </c>
      <c r="Q25" s="59">
        <v>24166.0</v>
      </c>
      <c r="R25" s="60">
        <v>0.059</v>
      </c>
      <c r="S25" s="59">
        <v>0.0</v>
      </c>
      <c r="T25" s="60">
        <v>0.195</v>
      </c>
      <c r="U25" s="60">
        <v>0.0</v>
      </c>
      <c r="V25" s="60">
        <v>4.153</v>
      </c>
      <c r="W25" s="59">
        <v>1.699535E7</v>
      </c>
      <c r="X25" s="59">
        <v>2.0</v>
      </c>
      <c r="Y25" s="59">
        <v>168313.0</v>
      </c>
      <c r="Z25" s="59">
        <v>8443299.0</v>
      </c>
      <c r="AA25" s="55">
        <f t="shared" si="2"/>
        <v>8383738</v>
      </c>
      <c r="AB25" s="59">
        <v>24229.0</v>
      </c>
      <c r="AC25" s="60">
        <v>3.025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1.198</v>
      </c>
      <c r="AI25" s="60">
        <v>1.626</v>
      </c>
      <c r="AJ25" s="59">
        <v>8296586.0</v>
      </c>
      <c r="AK25" s="59">
        <v>2.0</v>
      </c>
      <c r="AL25" s="59">
        <v>121659.0</v>
      </c>
      <c r="AM25" s="59">
        <v>4097042.0</v>
      </c>
      <c r="AN25" s="55">
        <f t="shared" si="3"/>
        <v>4077885</v>
      </c>
    </row>
    <row r="26">
      <c r="A26" s="45" t="s">
        <v>155</v>
      </c>
      <c r="B26" s="47">
        <v>23788.0</v>
      </c>
      <c r="C26" s="48">
        <v>34.799</v>
      </c>
      <c r="D26" s="47">
        <v>23756.0</v>
      </c>
      <c r="E26" s="48">
        <v>0.06</v>
      </c>
      <c r="F26" s="47">
        <v>23788.0</v>
      </c>
      <c r="G26" s="48">
        <v>0.195</v>
      </c>
      <c r="H26" s="48">
        <v>0.748</v>
      </c>
      <c r="I26" s="48">
        <v>33.789</v>
      </c>
      <c r="J26" s="47">
        <v>8.4919548E7</v>
      </c>
      <c r="K26" s="47">
        <v>2.0</v>
      </c>
      <c r="L26" s="47">
        <v>919751.0</v>
      </c>
      <c r="M26" s="47">
        <v>4.1940308E7</v>
      </c>
      <c r="N26" s="55">
        <f t="shared" si="1"/>
        <v>42059489</v>
      </c>
      <c r="O26" s="59">
        <v>23788.0</v>
      </c>
      <c r="P26" s="60">
        <v>40.597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40.335</v>
      </c>
      <c r="W26" s="59">
        <v>9.7069638E7</v>
      </c>
      <c r="X26" s="59">
        <v>2.0</v>
      </c>
      <c r="Y26" s="59">
        <v>974199.0</v>
      </c>
      <c r="Z26" s="59">
        <v>4.80062E7</v>
      </c>
      <c r="AA26" s="55">
        <f t="shared" si="2"/>
        <v>48089239</v>
      </c>
      <c r="AB26" s="59">
        <v>23788.0</v>
      </c>
      <c r="AC26" s="60">
        <v>34.451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1.257</v>
      </c>
      <c r="AI26" s="60">
        <v>32.993</v>
      </c>
      <c r="AJ26" s="59">
        <v>8.4919548E7</v>
      </c>
      <c r="AK26" s="59">
        <v>2.0</v>
      </c>
      <c r="AL26" s="59">
        <v>919751.0</v>
      </c>
      <c r="AM26" s="59">
        <v>4.1940308E7</v>
      </c>
      <c r="AN26" s="55">
        <f t="shared" si="3"/>
        <v>42059489</v>
      </c>
    </row>
    <row r="27">
      <c r="A27" s="45" t="s">
        <v>161</v>
      </c>
      <c r="B27" s="47">
        <v>23800.0</v>
      </c>
      <c r="C27" s="48">
        <v>2.166</v>
      </c>
      <c r="D27" s="47">
        <v>23768.0</v>
      </c>
      <c r="E27" s="48">
        <v>0.06</v>
      </c>
      <c r="F27" s="47">
        <v>23800.0</v>
      </c>
      <c r="G27" s="48">
        <v>0.191</v>
      </c>
      <c r="H27" s="48">
        <v>0.454</v>
      </c>
      <c r="I27" s="48">
        <v>1.454</v>
      </c>
      <c r="J27" s="47">
        <v>7449054.0</v>
      </c>
      <c r="K27" s="47">
        <v>2.0</v>
      </c>
      <c r="L27" s="47">
        <v>99260.0</v>
      </c>
      <c r="M27" s="47">
        <v>3697851.0</v>
      </c>
      <c r="N27" s="55">
        <f t="shared" si="1"/>
        <v>3651943</v>
      </c>
      <c r="O27" s="59">
        <v>23800.0</v>
      </c>
      <c r="P27" s="60">
        <v>2.92</v>
      </c>
      <c r="Q27" s="59">
        <v>23768.0</v>
      </c>
      <c r="R27" s="60">
        <v>0.06</v>
      </c>
      <c r="S27" s="59">
        <v>0.0</v>
      </c>
      <c r="T27" s="60">
        <v>0.192</v>
      </c>
      <c r="U27" s="60">
        <v>0.0</v>
      </c>
      <c r="V27" s="60">
        <v>2.663</v>
      </c>
      <c r="W27" s="59">
        <v>1.2047323E7</v>
      </c>
      <c r="X27" s="59">
        <v>2.0</v>
      </c>
      <c r="Y27" s="59">
        <v>124367.0</v>
      </c>
      <c r="Z27" s="59">
        <v>5996677.0</v>
      </c>
      <c r="AA27" s="55">
        <f t="shared" si="2"/>
        <v>5926279</v>
      </c>
      <c r="AB27" s="59">
        <v>23800.0</v>
      </c>
      <c r="AC27" s="60">
        <v>2.772</v>
      </c>
      <c r="AD27" s="59">
        <v>0.0</v>
      </c>
      <c r="AE27" s="60">
        <v>0.0</v>
      </c>
      <c r="AF27" s="59">
        <v>23800.0</v>
      </c>
      <c r="AG27" s="60">
        <v>0.192</v>
      </c>
      <c r="AH27" s="60">
        <v>1.118</v>
      </c>
      <c r="AI27" s="60">
        <v>1.454</v>
      </c>
      <c r="AJ27" s="59">
        <v>7449054.0</v>
      </c>
      <c r="AK27" s="59">
        <v>2.0</v>
      </c>
      <c r="AL27" s="59">
        <v>99260.0</v>
      </c>
      <c r="AM27" s="59">
        <v>3697851.0</v>
      </c>
      <c r="AN27" s="55">
        <f t="shared" si="3"/>
        <v>3651943</v>
      </c>
    </row>
    <row r="28">
      <c r="A28" s="45" t="s">
        <v>167</v>
      </c>
      <c r="B28" s="47">
        <v>23353.0</v>
      </c>
      <c r="C28" s="48">
        <v>31.724</v>
      </c>
      <c r="D28" s="47">
        <v>23347.0</v>
      </c>
      <c r="E28" s="48">
        <v>0.06</v>
      </c>
      <c r="F28" s="47">
        <v>23353.0</v>
      </c>
      <c r="G28" s="48">
        <v>0.192</v>
      </c>
      <c r="H28" s="48">
        <v>0.713</v>
      </c>
      <c r="I28" s="48">
        <v>30.752</v>
      </c>
      <c r="J28" s="47">
        <v>8.0941425E7</v>
      </c>
      <c r="K28" s="47">
        <v>2.0</v>
      </c>
      <c r="L28" s="47">
        <v>857892.0</v>
      </c>
      <c r="M28" s="47">
        <v>3.9988523E7</v>
      </c>
      <c r="N28" s="55">
        <f t="shared" si="1"/>
        <v>40095010</v>
      </c>
      <c r="O28" s="59">
        <v>23353.0</v>
      </c>
      <c r="P28" s="60">
        <v>32.161</v>
      </c>
      <c r="Q28" s="59">
        <v>23347.0</v>
      </c>
      <c r="R28" s="60">
        <v>0.06</v>
      </c>
      <c r="S28" s="59">
        <v>0.0</v>
      </c>
      <c r="T28" s="60">
        <v>0.192</v>
      </c>
      <c r="U28" s="60">
        <v>0.0</v>
      </c>
      <c r="V28" s="60">
        <v>31.902</v>
      </c>
      <c r="W28" s="59">
        <v>8.3248862E7</v>
      </c>
      <c r="X28" s="59">
        <v>2.0</v>
      </c>
      <c r="Y28" s="59">
        <v>868820.0</v>
      </c>
      <c r="Z28" s="59">
        <v>4.1139558E7</v>
      </c>
      <c r="AA28" s="55">
        <f t="shared" si="2"/>
        <v>41240484</v>
      </c>
      <c r="AB28" s="59">
        <v>23353.0</v>
      </c>
      <c r="AC28" s="60">
        <v>32.387</v>
      </c>
      <c r="AD28" s="59">
        <v>0.0</v>
      </c>
      <c r="AE28" s="60">
        <v>0.0</v>
      </c>
      <c r="AF28" s="59">
        <v>23353.0</v>
      </c>
      <c r="AG28" s="60">
        <v>0.192</v>
      </c>
      <c r="AH28" s="60">
        <v>1.173</v>
      </c>
      <c r="AI28" s="60">
        <v>31.016</v>
      </c>
      <c r="AJ28" s="59">
        <v>8.0941425E7</v>
      </c>
      <c r="AK28" s="59">
        <v>2.0</v>
      </c>
      <c r="AL28" s="59">
        <v>857892.0</v>
      </c>
      <c r="AM28" s="59">
        <v>3.9988523E7</v>
      </c>
      <c r="AN28" s="55">
        <f t="shared" si="3"/>
        <v>40095010</v>
      </c>
    </row>
    <row r="29">
      <c r="A29" s="45" t="s">
        <v>174</v>
      </c>
      <c r="B29" s="47">
        <v>24260.0</v>
      </c>
      <c r="C29" s="48">
        <v>1.974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0.437</v>
      </c>
      <c r="I29" s="48">
        <v>1.274</v>
      </c>
      <c r="J29" s="47">
        <v>6635960.0</v>
      </c>
      <c r="K29" s="47">
        <v>2.0</v>
      </c>
      <c r="L29" s="47">
        <v>89635.0</v>
      </c>
      <c r="M29" s="47">
        <v>3293492.0</v>
      </c>
      <c r="N29" s="55">
        <f t="shared" si="1"/>
        <v>3252833</v>
      </c>
      <c r="O29" s="59">
        <v>24260.0</v>
      </c>
      <c r="P29" s="60">
        <v>2.446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2.184</v>
      </c>
      <c r="W29" s="59">
        <v>1.0424308E7</v>
      </c>
      <c r="X29" s="59">
        <v>2.0</v>
      </c>
      <c r="Y29" s="59">
        <v>112181.0</v>
      </c>
      <c r="Z29" s="59">
        <v>5187085.0</v>
      </c>
      <c r="AA29" s="55">
        <f t="shared" si="2"/>
        <v>5125042</v>
      </c>
      <c r="AB29" s="59">
        <v>24260.0</v>
      </c>
      <c r="AC29" s="60">
        <v>2.643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1.175</v>
      </c>
      <c r="AI29" s="60">
        <v>1.264</v>
      </c>
      <c r="AJ29" s="59">
        <v>6635960.0</v>
      </c>
      <c r="AK29" s="59">
        <v>2.0</v>
      </c>
      <c r="AL29" s="59">
        <v>89635.0</v>
      </c>
      <c r="AM29" s="59">
        <v>3293492.0</v>
      </c>
      <c r="AN29" s="55">
        <f t="shared" si="3"/>
        <v>3252833</v>
      </c>
    </row>
    <row r="30">
      <c r="A30" s="45" t="s">
        <v>178</v>
      </c>
      <c r="B30" s="47">
        <v>23811.0</v>
      </c>
      <c r="C30" s="48">
        <v>27.999</v>
      </c>
      <c r="D30" s="47">
        <v>23753.0</v>
      </c>
      <c r="E30" s="48">
        <v>0.061</v>
      </c>
      <c r="F30" s="47">
        <v>23811.0</v>
      </c>
      <c r="G30" s="48">
        <v>0.196</v>
      </c>
      <c r="H30" s="48">
        <v>0.767</v>
      </c>
      <c r="I30" s="48">
        <v>26.968</v>
      </c>
      <c r="J30" s="47">
        <v>7.4858973E7</v>
      </c>
      <c r="K30" s="47">
        <v>2.0</v>
      </c>
      <c r="L30" s="47">
        <v>856216.0</v>
      </c>
      <c r="M30" s="47">
        <v>3.6930486E7</v>
      </c>
      <c r="N30" s="55">
        <f t="shared" si="1"/>
        <v>37072271</v>
      </c>
      <c r="O30" s="59">
        <v>23811.0</v>
      </c>
      <c r="P30" s="60">
        <v>39.384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39.122</v>
      </c>
      <c r="W30" s="59">
        <v>9.5520513E7</v>
      </c>
      <c r="X30" s="59">
        <v>2.0</v>
      </c>
      <c r="Y30" s="59">
        <v>956958.0</v>
      </c>
      <c r="Z30" s="59">
        <v>4.7231027E7</v>
      </c>
      <c r="AA30" s="55">
        <f t="shared" si="2"/>
        <v>47332528</v>
      </c>
      <c r="AB30" s="59">
        <v>23811.0</v>
      </c>
      <c r="AC30" s="60">
        <v>29.051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1.259</v>
      </c>
      <c r="AI30" s="60">
        <v>27.588</v>
      </c>
      <c r="AJ30" s="59">
        <v>7.4858973E7</v>
      </c>
      <c r="AK30" s="59">
        <v>2.0</v>
      </c>
      <c r="AL30" s="59">
        <v>856216.0</v>
      </c>
      <c r="AM30" s="59">
        <v>3.6930486E7</v>
      </c>
      <c r="AN30" s="55">
        <f t="shared" si="3"/>
        <v>37072271</v>
      </c>
    </row>
    <row r="31">
      <c r="A31" s="45" t="s">
        <v>184</v>
      </c>
      <c r="B31" s="47">
        <v>24139.0</v>
      </c>
      <c r="C31" s="48">
        <v>2.26</v>
      </c>
      <c r="D31" s="47">
        <v>24085.0</v>
      </c>
      <c r="E31" s="48">
        <v>0.059</v>
      </c>
      <c r="F31" s="47">
        <v>24139.0</v>
      </c>
      <c r="G31" s="48">
        <v>0.195</v>
      </c>
      <c r="H31" s="48">
        <v>0.473</v>
      </c>
      <c r="I31" s="48">
        <v>1.526</v>
      </c>
      <c r="J31" s="47">
        <v>7737871.0</v>
      </c>
      <c r="K31" s="47">
        <v>2.0</v>
      </c>
      <c r="L31" s="47">
        <v>107505.0</v>
      </c>
      <c r="M31" s="47">
        <v>3832883.0</v>
      </c>
      <c r="N31" s="55">
        <f t="shared" si="1"/>
        <v>3797483</v>
      </c>
      <c r="O31" s="59">
        <v>24139.0</v>
      </c>
      <c r="P31" s="60">
        <v>3.977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3.717</v>
      </c>
      <c r="W31" s="59">
        <v>1.5488963E7</v>
      </c>
      <c r="X31" s="59">
        <v>2.0</v>
      </c>
      <c r="Y31" s="59">
        <v>147526.0</v>
      </c>
      <c r="Z31" s="59">
        <v>7704778.0</v>
      </c>
      <c r="AA31" s="55">
        <f t="shared" si="2"/>
        <v>7636659</v>
      </c>
      <c r="AB31" s="59">
        <v>24139.0</v>
      </c>
      <c r="AC31" s="60">
        <v>2.9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1.168</v>
      </c>
      <c r="AI31" s="60">
        <v>1.529</v>
      </c>
      <c r="AJ31" s="59">
        <v>7737871.0</v>
      </c>
      <c r="AK31" s="59">
        <v>2.0</v>
      </c>
      <c r="AL31" s="59">
        <v>107505.0</v>
      </c>
      <c r="AM31" s="59">
        <v>3832883.0</v>
      </c>
      <c r="AN31" s="55">
        <f t="shared" si="3"/>
        <v>3797483</v>
      </c>
    </row>
    <row r="32">
      <c r="A32" s="45" t="s">
        <v>190</v>
      </c>
      <c r="B32" s="47">
        <v>23692.0</v>
      </c>
      <c r="C32" s="48">
        <v>34.209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0.732</v>
      </c>
      <c r="I32" s="48">
        <v>33.215</v>
      </c>
      <c r="J32" s="47">
        <v>8.4070915E7</v>
      </c>
      <c r="K32" s="47">
        <v>2.0</v>
      </c>
      <c r="L32" s="47">
        <v>930084.0</v>
      </c>
      <c r="M32" s="47">
        <v>4.1489625E7</v>
      </c>
      <c r="N32" s="55">
        <f t="shared" si="1"/>
        <v>41651206</v>
      </c>
      <c r="O32" s="59">
        <v>23692.0</v>
      </c>
      <c r="P32" s="60">
        <v>37.899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37.636</v>
      </c>
      <c r="W32" s="59">
        <v>9.2995478E7</v>
      </c>
      <c r="X32" s="59">
        <v>2.0</v>
      </c>
      <c r="Y32" s="59">
        <v>967234.0</v>
      </c>
      <c r="Z32" s="59">
        <v>4.5943794E7</v>
      </c>
      <c r="AA32" s="55">
        <f t="shared" si="2"/>
        <v>46084450</v>
      </c>
      <c r="AB32" s="59">
        <v>23692.0</v>
      </c>
      <c r="AC32" s="60">
        <v>33.141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1.265</v>
      </c>
      <c r="AI32" s="60">
        <v>31.674</v>
      </c>
      <c r="AJ32" s="59">
        <v>8.4070915E7</v>
      </c>
      <c r="AK32" s="59">
        <v>2.0</v>
      </c>
      <c r="AL32" s="59">
        <v>930084.0</v>
      </c>
      <c r="AM32" s="59">
        <v>4.1489625E7</v>
      </c>
      <c r="AN32" s="55">
        <f t="shared" si="3"/>
        <v>41651206</v>
      </c>
    </row>
    <row r="33">
      <c r="A33" s="45" t="s">
        <v>195</v>
      </c>
      <c r="B33" s="47">
        <v>2769.0</v>
      </c>
      <c r="C33" s="48">
        <v>0.06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0.011</v>
      </c>
      <c r="I33" s="48">
        <v>0.041</v>
      </c>
      <c r="J33" s="47">
        <v>227222.0</v>
      </c>
      <c r="K33" s="47">
        <v>2.0</v>
      </c>
      <c r="L33" s="47">
        <v>17548.0</v>
      </c>
      <c r="M33" s="47">
        <v>102458.0</v>
      </c>
      <c r="N33" s="55">
        <f t="shared" si="1"/>
        <v>107216</v>
      </c>
      <c r="O33" s="59">
        <v>2769.0</v>
      </c>
      <c r="P33" s="60">
        <v>0.059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0.049</v>
      </c>
      <c r="W33" s="59">
        <v>267254.0</v>
      </c>
      <c r="X33" s="59">
        <v>2.0</v>
      </c>
      <c r="Y33" s="59">
        <v>18525.0</v>
      </c>
      <c r="Z33" s="59">
        <v>122360.0</v>
      </c>
      <c r="AA33" s="55">
        <f t="shared" si="2"/>
        <v>126369</v>
      </c>
      <c r="AB33" s="59">
        <v>2769.0</v>
      </c>
      <c r="AC33" s="60">
        <v>0.063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0.013</v>
      </c>
      <c r="AI33" s="60">
        <v>0.04</v>
      </c>
      <c r="AJ33" s="59">
        <v>227222.0</v>
      </c>
      <c r="AK33" s="59">
        <v>2.0</v>
      </c>
      <c r="AL33" s="59">
        <v>17548.0</v>
      </c>
      <c r="AM33" s="59">
        <v>102458.0</v>
      </c>
      <c r="AN33" s="55">
        <f t="shared" si="3"/>
        <v>107216</v>
      </c>
    </row>
    <row r="34">
      <c r="A34" s="45" t="s">
        <v>201</v>
      </c>
      <c r="B34" s="47">
        <v>2592.0</v>
      </c>
      <c r="C34" s="48">
        <v>0.382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0.021</v>
      </c>
      <c r="I34" s="48">
        <v>0.351</v>
      </c>
      <c r="J34" s="47">
        <v>1308118.0</v>
      </c>
      <c r="K34" s="47">
        <v>2.0</v>
      </c>
      <c r="L34" s="47">
        <v>84217.0</v>
      </c>
      <c r="M34" s="47">
        <v>590514.0</v>
      </c>
      <c r="N34" s="55">
        <f t="shared" si="1"/>
        <v>633387</v>
      </c>
      <c r="O34" s="59">
        <v>2592.0</v>
      </c>
      <c r="P34" s="60">
        <v>0.365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0.357</v>
      </c>
      <c r="W34" s="59">
        <v>1340447.0</v>
      </c>
      <c r="X34" s="59">
        <v>2.0</v>
      </c>
      <c r="Y34" s="59">
        <v>82833.0</v>
      </c>
      <c r="Z34" s="59">
        <v>608926.0</v>
      </c>
      <c r="AA34" s="55">
        <f t="shared" si="2"/>
        <v>648688</v>
      </c>
      <c r="AB34" s="59">
        <v>2592.0</v>
      </c>
      <c r="AC34" s="60">
        <v>0.381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0.021</v>
      </c>
      <c r="AI34" s="60">
        <v>0.352</v>
      </c>
      <c r="AJ34" s="59">
        <v>1308118.0</v>
      </c>
      <c r="AK34" s="59">
        <v>2.0</v>
      </c>
      <c r="AL34" s="59">
        <v>84217.0</v>
      </c>
      <c r="AM34" s="59">
        <v>590514.0</v>
      </c>
      <c r="AN34" s="55">
        <f t="shared" si="3"/>
        <v>633387</v>
      </c>
    </row>
    <row r="35">
      <c r="A35" s="45" t="s">
        <v>208</v>
      </c>
      <c r="B35" s="47">
        <v>2739.0</v>
      </c>
      <c r="C35" s="48">
        <v>0.048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0.01</v>
      </c>
      <c r="I35" s="48">
        <v>0.029</v>
      </c>
      <c r="J35" s="47">
        <v>167288.0</v>
      </c>
      <c r="K35" s="47">
        <v>2.0</v>
      </c>
      <c r="L35" s="47">
        <v>16595.0</v>
      </c>
      <c r="M35" s="47">
        <v>72128.0</v>
      </c>
      <c r="N35" s="55">
        <f t="shared" si="1"/>
        <v>78565</v>
      </c>
      <c r="O35" s="59">
        <v>2739.0</v>
      </c>
      <c r="P35" s="60">
        <v>0.046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0.04</v>
      </c>
      <c r="W35" s="59">
        <v>218614.0</v>
      </c>
      <c r="X35" s="59">
        <v>2.0</v>
      </c>
      <c r="Y35" s="59">
        <v>17926.0</v>
      </c>
      <c r="Z35" s="59">
        <v>97814.0</v>
      </c>
      <c r="AA35" s="55">
        <f t="shared" si="2"/>
        <v>102874</v>
      </c>
      <c r="AB35" s="59">
        <v>2739.0</v>
      </c>
      <c r="AC35" s="60">
        <v>0.046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0.012</v>
      </c>
      <c r="AI35" s="60">
        <v>0.029</v>
      </c>
      <c r="AJ35" s="59">
        <v>167288.0</v>
      </c>
      <c r="AK35" s="59">
        <v>2.0</v>
      </c>
      <c r="AL35" s="59">
        <v>16595.0</v>
      </c>
      <c r="AM35" s="59">
        <v>72128.0</v>
      </c>
      <c r="AN35" s="55">
        <f t="shared" si="3"/>
        <v>78565</v>
      </c>
    </row>
    <row r="36">
      <c r="A36" s="45" t="s">
        <v>214</v>
      </c>
      <c r="B36" s="47">
        <v>2567.0</v>
      </c>
      <c r="C36" s="48">
        <v>0.281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0.017</v>
      </c>
      <c r="I36" s="48">
        <v>0.255</v>
      </c>
      <c r="J36" s="47">
        <v>1015212.0</v>
      </c>
      <c r="K36" s="47">
        <v>2.0</v>
      </c>
      <c r="L36" s="47">
        <v>75520.0</v>
      </c>
      <c r="M36" s="47">
        <v>451481.0</v>
      </c>
      <c r="N36" s="55">
        <f t="shared" si="1"/>
        <v>488211</v>
      </c>
      <c r="O36" s="59">
        <v>2567.0</v>
      </c>
      <c r="P36" s="60">
        <v>0.272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0.264</v>
      </c>
      <c r="W36" s="59">
        <v>1050541.0</v>
      </c>
      <c r="X36" s="59">
        <v>2.0</v>
      </c>
      <c r="Y36" s="59">
        <v>74288.0</v>
      </c>
      <c r="Z36" s="59">
        <v>470655.0</v>
      </c>
      <c r="AA36" s="55">
        <f t="shared" si="2"/>
        <v>505598</v>
      </c>
      <c r="AB36" s="59">
        <v>2567.0</v>
      </c>
      <c r="AC36" s="60">
        <v>0.284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0.018</v>
      </c>
      <c r="AI36" s="60">
        <v>0.258</v>
      </c>
      <c r="AJ36" s="59">
        <v>1015212.0</v>
      </c>
      <c r="AK36" s="59">
        <v>2.0</v>
      </c>
      <c r="AL36" s="59">
        <v>75520.0</v>
      </c>
      <c r="AM36" s="59">
        <v>451481.0</v>
      </c>
      <c r="AN36" s="55">
        <f t="shared" si="3"/>
        <v>488211</v>
      </c>
    </row>
    <row r="37">
      <c r="A37" s="45" t="s">
        <v>220</v>
      </c>
      <c r="B37" s="47">
        <v>2744.0</v>
      </c>
      <c r="C37" s="48">
        <v>0.083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0.012</v>
      </c>
      <c r="I37" s="48">
        <v>0.063</v>
      </c>
      <c r="J37" s="47">
        <v>327102.0</v>
      </c>
      <c r="K37" s="47">
        <v>2.0</v>
      </c>
      <c r="L37" s="47">
        <v>19526.0</v>
      </c>
      <c r="M37" s="47">
        <v>151672.0</v>
      </c>
      <c r="N37" s="55">
        <f t="shared" si="1"/>
        <v>155904</v>
      </c>
      <c r="O37" s="59">
        <v>2744.0</v>
      </c>
      <c r="P37" s="60">
        <v>0.104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0.096</v>
      </c>
      <c r="W37" s="59">
        <v>453662.0</v>
      </c>
      <c r="X37" s="59">
        <v>2.0</v>
      </c>
      <c r="Y37" s="59">
        <v>23475.0</v>
      </c>
      <c r="Z37" s="59">
        <v>214264.0</v>
      </c>
      <c r="AA37" s="55">
        <f t="shared" si="2"/>
        <v>215923</v>
      </c>
      <c r="AB37" s="59">
        <v>2744.0</v>
      </c>
      <c r="AC37" s="60">
        <v>0.083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0.013</v>
      </c>
      <c r="AI37" s="60">
        <v>0.063</v>
      </c>
      <c r="AJ37" s="59">
        <v>327102.0</v>
      </c>
      <c r="AK37" s="59">
        <v>2.0</v>
      </c>
      <c r="AL37" s="59">
        <v>19526.0</v>
      </c>
      <c r="AM37" s="59">
        <v>151672.0</v>
      </c>
      <c r="AN37" s="55">
        <f t="shared" si="3"/>
        <v>155904</v>
      </c>
    </row>
    <row r="38">
      <c r="A38" s="45" t="s">
        <v>226</v>
      </c>
      <c r="B38" s="47">
        <v>2576.0</v>
      </c>
      <c r="C38" s="48">
        <v>0.619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0.02</v>
      </c>
      <c r="I38" s="48">
        <v>0.59</v>
      </c>
      <c r="J38" s="47">
        <v>1760334.0</v>
      </c>
      <c r="K38" s="47">
        <v>2.0</v>
      </c>
      <c r="L38" s="47">
        <v>99831.0</v>
      </c>
      <c r="M38" s="47">
        <v>809702.0</v>
      </c>
      <c r="N38" s="55">
        <f t="shared" si="1"/>
        <v>850801</v>
      </c>
      <c r="O38" s="59">
        <v>2576.0</v>
      </c>
      <c r="P38" s="60">
        <v>0.667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0.659</v>
      </c>
      <c r="W38" s="59">
        <v>1900608.0</v>
      </c>
      <c r="X38" s="59">
        <v>2.0</v>
      </c>
      <c r="Y38" s="59">
        <v>97157.0</v>
      </c>
      <c r="Z38" s="59">
        <v>886006.0</v>
      </c>
      <c r="AA38" s="55">
        <f t="shared" si="2"/>
        <v>917445</v>
      </c>
      <c r="AB38" s="59">
        <v>2576.0</v>
      </c>
      <c r="AC38" s="60">
        <v>0.617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0.02</v>
      </c>
      <c r="AI38" s="60">
        <v>0.589</v>
      </c>
      <c r="AJ38" s="59">
        <v>1760334.0</v>
      </c>
      <c r="AK38" s="59">
        <v>2.0</v>
      </c>
      <c r="AL38" s="59">
        <v>99831.0</v>
      </c>
      <c r="AM38" s="59">
        <v>809702.0</v>
      </c>
      <c r="AN38" s="55">
        <f t="shared" si="3"/>
        <v>850801</v>
      </c>
    </row>
    <row r="39">
      <c r="A39" s="45" t="s">
        <v>232</v>
      </c>
      <c r="B39" s="47">
        <v>2416.0</v>
      </c>
      <c r="C39" s="48">
        <v>0.055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0.01</v>
      </c>
      <c r="I39" s="48">
        <v>0.035</v>
      </c>
      <c r="J39" s="47">
        <v>199003.0</v>
      </c>
      <c r="K39" s="47">
        <v>2.0</v>
      </c>
      <c r="L39" s="47">
        <v>17243.0</v>
      </c>
      <c r="M39" s="47">
        <v>88524.0</v>
      </c>
      <c r="N39" s="55">
        <f t="shared" si="1"/>
        <v>93236</v>
      </c>
      <c r="O39" s="59">
        <v>2416.0</v>
      </c>
      <c r="P39" s="60">
        <v>0.068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0.059</v>
      </c>
      <c r="W39" s="59">
        <v>301838.0</v>
      </c>
      <c r="X39" s="59">
        <v>2.0</v>
      </c>
      <c r="Y39" s="59">
        <v>19025.0</v>
      </c>
      <c r="Z39" s="59">
        <v>140145.0</v>
      </c>
      <c r="AA39" s="55">
        <f t="shared" si="2"/>
        <v>142668</v>
      </c>
      <c r="AB39" s="59">
        <v>2416.0</v>
      </c>
      <c r="AC39" s="60">
        <v>0.054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0.011</v>
      </c>
      <c r="AI39" s="60">
        <v>0.035</v>
      </c>
      <c r="AJ39" s="59">
        <v>199003.0</v>
      </c>
      <c r="AK39" s="59">
        <v>2.0</v>
      </c>
      <c r="AL39" s="59">
        <v>17243.0</v>
      </c>
      <c r="AM39" s="59">
        <v>88524.0</v>
      </c>
      <c r="AN39" s="55">
        <f t="shared" si="3"/>
        <v>93236</v>
      </c>
    </row>
    <row r="40">
      <c r="A40" s="45" t="s">
        <v>237</v>
      </c>
      <c r="B40" s="47">
        <v>2261.0</v>
      </c>
      <c r="C40" s="48">
        <v>0.347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0.017</v>
      </c>
      <c r="I40" s="48">
        <v>0.324</v>
      </c>
      <c r="J40" s="47">
        <v>1178122.0</v>
      </c>
      <c r="K40" s="47">
        <v>2.0</v>
      </c>
      <c r="L40" s="47">
        <v>68916.0</v>
      </c>
      <c r="M40" s="47">
        <v>539470.0</v>
      </c>
      <c r="N40" s="55">
        <f t="shared" si="1"/>
        <v>569736</v>
      </c>
      <c r="O40" s="59">
        <v>2261.0</v>
      </c>
      <c r="P40" s="60">
        <v>0.357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0.349</v>
      </c>
      <c r="W40" s="59">
        <v>1239744.0</v>
      </c>
      <c r="X40" s="59">
        <v>2.0</v>
      </c>
      <c r="Y40" s="59">
        <v>67792.0</v>
      </c>
      <c r="Z40" s="59">
        <v>573177.0</v>
      </c>
      <c r="AA40" s="55">
        <f t="shared" si="2"/>
        <v>598775</v>
      </c>
      <c r="AB40" s="59">
        <v>2261.0</v>
      </c>
      <c r="AC40" s="60">
        <v>0.349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0.018</v>
      </c>
      <c r="AI40" s="60">
        <v>0.326</v>
      </c>
      <c r="AJ40" s="59">
        <v>1178122.0</v>
      </c>
      <c r="AK40" s="59">
        <v>2.0</v>
      </c>
      <c r="AL40" s="59">
        <v>68916.0</v>
      </c>
      <c r="AM40" s="59">
        <v>539470.0</v>
      </c>
      <c r="AN40" s="55">
        <f t="shared" si="3"/>
        <v>569736</v>
      </c>
    </row>
    <row r="41">
      <c r="A41" s="45" t="s">
        <v>244</v>
      </c>
      <c r="B41" s="47">
        <v>2527.0</v>
      </c>
      <c r="C41" s="48">
        <v>0.061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0.01</v>
      </c>
      <c r="I41" s="48">
        <v>0.043</v>
      </c>
      <c r="J41" s="47">
        <v>234629.0</v>
      </c>
      <c r="K41" s="47">
        <v>2.0</v>
      </c>
      <c r="L41" s="47">
        <v>14796.0</v>
      </c>
      <c r="M41" s="47">
        <v>109428.0</v>
      </c>
      <c r="N41" s="55">
        <f t="shared" si="1"/>
        <v>110405</v>
      </c>
      <c r="O41" s="59">
        <v>2527.0</v>
      </c>
      <c r="P41" s="60">
        <v>0.064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0.058</v>
      </c>
      <c r="W41" s="59">
        <v>310111.0</v>
      </c>
      <c r="X41" s="59">
        <v>2.0</v>
      </c>
      <c r="Y41" s="59">
        <v>16858.0</v>
      </c>
      <c r="Z41" s="59">
        <v>146448.0</v>
      </c>
      <c r="AA41" s="55">
        <f t="shared" si="2"/>
        <v>146805</v>
      </c>
      <c r="AB41" s="59">
        <v>2527.0</v>
      </c>
      <c r="AC41" s="60">
        <v>0.059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0.011</v>
      </c>
      <c r="AI41" s="60">
        <v>0.043</v>
      </c>
      <c r="AJ41" s="59">
        <v>234629.0</v>
      </c>
      <c r="AK41" s="59">
        <v>2.0</v>
      </c>
      <c r="AL41" s="59">
        <v>14796.0</v>
      </c>
      <c r="AM41" s="59">
        <v>109428.0</v>
      </c>
      <c r="AN41" s="55">
        <f t="shared" si="3"/>
        <v>110405</v>
      </c>
    </row>
    <row r="42">
      <c r="A42" s="45" t="s">
        <v>250</v>
      </c>
      <c r="B42" s="47">
        <v>2361.0</v>
      </c>
      <c r="C42" s="48">
        <v>0.382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0.018</v>
      </c>
      <c r="I42" s="48">
        <v>0.355</v>
      </c>
      <c r="J42" s="47">
        <v>1263574.0</v>
      </c>
      <c r="K42" s="47">
        <v>3.0</v>
      </c>
      <c r="L42" s="47">
        <v>68768.0</v>
      </c>
      <c r="M42" s="47">
        <v>583959.0</v>
      </c>
      <c r="N42" s="55">
        <f t="shared" si="1"/>
        <v>610847</v>
      </c>
      <c r="O42" s="59">
        <v>2361.0</v>
      </c>
      <c r="P42" s="60">
        <v>0.366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0.358</v>
      </c>
      <c r="W42" s="59">
        <v>1294020.0</v>
      </c>
      <c r="X42" s="59">
        <v>3.0</v>
      </c>
      <c r="Y42" s="59">
        <v>67703.0</v>
      </c>
      <c r="Z42" s="59">
        <v>601277.0</v>
      </c>
      <c r="AA42" s="55">
        <f t="shared" si="2"/>
        <v>625040</v>
      </c>
      <c r="AB42" s="59">
        <v>2361.0</v>
      </c>
      <c r="AC42" s="60">
        <v>0.375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0.018</v>
      </c>
      <c r="AI42" s="60">
        <v>0.353</v>
      </c>
      <c r="AJ42" s="59">
        <v>1263574.0</v>
      </c>
      <c r="AK42" s="59">
        <v>3.0</v>
      </c>
      <c r="AL42" s="59">
        <v>68768.0</v>
      </c>
      <c r="AM42" s="59">
        <v>583959.0</v>
      </c>
      <c r="AN42" s="55">
        <f t="shared" si="3"/>
        <v>610847</v>
      </c>
    </row>
    <row r="43">
      <c r="A43" s="45" t="s">
        <v>256</v>
      </c>
      <c r="B43" s="47">
        <v>10441.0</v>
      </c>
      <c r="C43" s="48">
        <v>0.519</v>
      </c>
      <c r="D43" s="47">
        <v>10418.0</v>
      </c>
      <c r="E43" s="48">
        <v>0.013</v>
      </c>
      <c r="F43" s="47">
        <v>10441.0</v>
      </c>
      <c r="G43" s="48">
        <v>0.038</v>
      </c>
      <c r="H43" s="48">
        <v>0.115</v>
      </c>
      <c r="I43" s="48">
        <v>0.349</v>
      </c>
      <c r="J43" s="47">
        <v>2016782.0</v>
      </c>
      <c r="K43" s="47">
        <v>2.0</v>
      </c>
      <c r="L43" s="47">
        <v>47180.0</v>
      </c>
      <c r="M43" s="47">
        <v>986639.0</v>
      </c>
      <c r="N43" s="55">
        <f t="shared" si="1"/>
        <v>982963</v>
      </c>
      <c r="O43" s="59">
        <v>10441.0</v>
      </c>
      <c r="P43" s="60">
        <v>0.58</v>
      </c>
      <c r="Q43" s="59">
        <v>10418.0</v>
      </c>
      <c r="R43" s="60">
        <v>0.013</v>
      </c>
      <c r="S43" s="59">
        <v>0.0</v>
      </c>
      <c r="T43" s="60">
        <v>0.038</v>
      </c>
      <c r="U43" s="60">
        <v>0.0</v>
      </c>
      <c r="V43" s="60">
        <v>0.524</v>
      </c>
      <c r="W43" s="59">
        <v>2932824.0</v>
      </c>
      <c r="X43" s="59">
        <v>2.0</v>
      </c>
      <c r="Y43" s="59">
        <v>55454.0</v>
      </c>
      <c r="Z43" s="59">
        <v>1444350.0</v>
      </c>
      <c r="AA43" s="55">
        <f t="shared" si="2"/>
        <v>1433020</v>
      </c>
      <c r="AB43" s="59">
        <v>10441.0</v>
      </c>
      <c r="AC43" s="60">
        <v>0.578</v>
      </c>
      <c r="AD43" s="59">
        <v>0.0</v>
      </c>
      <c r="AE43" s="60">
        <v>0.0</v>
      </c>
      <c r="AF43" s="59">
        <v>10441.0</v>
      </c>
      <c r="AG43" s="60">
        <v>0.038</v>
      </c>
      <c r="AH43" s="60">
        <v>0.188</v>
      </c>
      <c r="AI43" s="60">
        <v>0.349</v>
      </c>
      <c r="AJ43" s="59">
        <v>2016782.0</v>
      </c>
      <c r="AK43" s="59">
        <v>2.0</v>
      </c>
      <c r="AL43" s="59">
        <v>47180.0</v>
      </c>
      <c r="AM43" s="59">
        <v>986639.0</v>
      </c>
      <c r="AN43" s="55">
        <f t="shared" si="3"/>
        <v>982963</v>
      </c>
    </row>
    <row r="44">
      <c r="A44" s="45" t="s">
        <v>262</v>
      </c>
      <c r="B44" s="47">
        <v>10081.0</v>
      </c>
      <c r="C44" s="48">
        <v>8.595</v>
      </c>
      <c r="D44" s="47">
        <v>10045.0</v>
      </c>
      <c r="E44" s="48">
        <v>0.013</v>
      </c>
      <c r="F44" s="47">
        <v>10081.0</v>
      </c>
      <c r="G44" s="48">
        <v>0.038</v>
      </c>
      <c r="H44" s="48">
        <v>0.199</v>
      </c>
      <c r="I44" s="48">
        <v>8.339</v>
      </c>
      <c r="J44" s="47">
        <v>2.3663875E7</v>
      </c>
      <c r="K44" s="47">
        <v>3.0</v>
      </c>
      <c r="L44" s="47">
        <v>362005.0</v>
      </c>
      <c r="M44" s="47">
        <v>1.1617776E7</v>
      </c>
      <c r="N44" s="55">
        <f t="shared" si="1"/>
        <v>11684094</v>
      </c>
      <c r="O44" s="59">
        <v>10081.0</v>
      </c>
      <c r="P44" s="60">
        <v>9.539</v>
      </c>
      <c r="Q44" s="59">
        <v>10045.0</v>
      </c>
      <c r="R44" s="60">
        <v>0.013</v>
      </c>
      <c r="S44" s="59">
        <v>0.0</v>
      </c>
      <c r="T44" s="60">
        <v>0.038</v>
      </c>
      <c r="U44" s="60">
        <v>0.0</v>
      </c>
      <c r="V44" s="60">
        <v>9.485</v>
      </c>
      <c r="W44" s="59">
        <v>2.6048013E7</v>
      </c>
      <c r="X44" s="59">
        <v>3.0</v>
      </c>
      <c r="Y44" s="59">
        <v>378994.0</v>
      </c>
      <c r="Z44" s="59">
        <v>1.2805401E7</v>
      </c>
      <c r="AA44" s="55">
        <f t="shared" si="2"/>
        <v>12863618</v>
      </c>
      <c r="AB44" s="59">
        <v>10081.0</v>
      </c>
      <c r="AC44" s="60">
        <v>8.653</v>
      </c>
      <c r="AD44" s="59">
        <v>0.0</v>
      </c>
      <c r="AE44" s="60">
        <v>0.0</v>
      </c>
      <c r="AF44" s="59">
        <v>10081.0</v>
      </c>
      <c r="AG44" s="60">
        <v>0.038</v>
      </c>
      <c r="AH44" s="60">
        <v>0.223</v>
      </c>
      <c r="AI44" s="60">
        <v>8.386</v>
      </c>
      <c r="AJ44" s="59">
        <v>2.3663875E7</v>
      </c>
      <c r="AK44" s="59">
        <v>3.0</v>
      </c>
      <c r="AL44" s="59">
        <v>362005.0</v>
      </c>
      <c r="AM44" s="59">
        <v>1.1617776E7</v>
      </c>
      <c r="AN44" s="55">
        <f t="shared" si="3"/>
        <v>11684094</v>
      </c>
    </row>
    <row r="45">
      <c r="A45" s="45" t="s">
        <v>267</v>
      </c>
      <c r="B45" s="47">
        <v>10807.0</v>
      </c>
      <c r="C45" s="48">
        <v>0.926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0.164</v>
      </c>
      <c r="I45" s="48">
        <v>0.704</v>
      </c>
      <c r="J45" s="47">
        <v>3970003.0</v>
      </c>
      <c r="K45" s="47">
        <v>2.0</v>
      </c>
      <c r="L45" s="47">
        <v>77288.0</v>
      </c>
      <c r="M45" s="47">
        <v>1942761.0</v>
      </c>
      <c r="N45" s="55">
        <f t="shared" si="1"/>
        <v>1949954</v>
      </c>
      <c r="O45" s="59">
        <v>10807.0</v>
      </c>
      <c r="P45" s="60">
        <v>1.552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1.493</v>
      </c>
      <c r="W45" s="59">
        <v>6815302.0</v>
      </c>
      <c r="X45" s="59">
        <v>2.0</v>
      </c>
      <c r="Y45" s="59">
        <v>98944.0</v>
      </c>
      <c r="Z45" s="59">
        <v>3360300.0</v>
      </c>
      <c r="AA45" s="55">
        <f t="shared" si="2"/>
        <v>3356058</v>
      </c>
      <c r="AB45" s="59">
        <v>10807.0</v>
      </c>
      <c r="AC45" s="60">
        <v>0.957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0.212</v>
      </c>
      <c r="AI45" s="60">
        <v>0.703</v>
      </c>
      <c r="AJ45" s="59">
        <v>3970003.0</v>
      </c>
      <c r="AK45" s="59">
        <v>2.0</v>
      </c>
      <c r="AL45" s="59">
        <v>77288.0</v>
      </c>
      <c r="AM45" s="59">
        <v>1942761.0</v>
      </c>
      <c r="AN45" s="55">
        <f t="shared" si="3"/>
        <v>1949954</v>
      </c>
    </row>
    <row r="46">
      <c r="A46" s="45" t="s">
        <v>274</v>
      </c>
      <c r="B46" s="47">
        <v>10445.0</v>
      </c>
      <c r="C46" s="48">
        <v>12.012</v>
      </c>
      <c r="D46" s="47">
        <v>10383.0</v>
      </c>
      <c r="E46" s="48">
        <v>0.013</v>
      </c>
      <c r="F46" s="47">
        <v>10445.0</v>
      </c>
      <c r="G46" s="48">
        <v>0.039</v>
      </c>
      <c r="H46" s="48">
        <v>0.226</v>
      </c>
      <c r="I46" s="48">
        <v>11.729</v>
      </c>
      <c r="J46" s="47">
        <v>3.1835249E7</v>
      </c>
      <c r="K46" s="47">
        <v>3.0</v>
      </c>
      <c r="L46" s="47">
        <v>409629.0</v>
      </c>
      <c r="M46" s="47">
        <v>1.5676309E7</v>
      </c>
      <c r="N46" s="55">
        <f t="shared" si="1"/>
        <v>15749311</v>
      </c>
      <c r="O46" s="59">
        <v>10445.0</v>
      </c>
      <c r="P46" s="60">
        <v>13.025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12.967</v>
      </c>
      <c r="W46" s="59">
        <v>3.4269386E7</v>
      </c>
      <c r="X46" s="59">
        <v>3.0</v>
      </c>
      <c r="Y46" s="59">
        <v>416590.0</v>
      </c>
      <c r="Z46" s="59">
        <v>1.6894598E7</v>
      </c>
      <c r="AA46" s="55">
        <f t="shared" si="2"/>
        <v>16958198</v>
      </c>
      <c r="AB46" s="59">
        <v>10445.0</v>
      </c>
      <c r="AC46" s="60">
        <v>11.981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0.24</v>
      </c>
      <c r="AI46" s="60">
        <v>11.697</v>
      </c>
      <c r="AJ46" s="59">
        <v>3.1835249E7</v>
      </c>
      <c r="AK46" s="59">
        <v>3.0</v>
      </c>
      <c r="AL46" s="59">
        <v>409629.0</v>
      </c>
      <c r="AM46" s="59">
        <v>1.5676309E7</v>
      </c>
      <c r="AN46" s="55">
        <f t="shared" si="3"/>
        <v>15749311</v>
      </c>
    </row>
    <row r="47">
      <c r="A47" s="45" t="s">
        <v>280</v>
      </c>
      <c r="B47" s="47">
        <v>10678.0</v>
      </c>
      <c r="C47" s="48">
        <v>0.578</v>
      </c>
      <c r="D47" s="47">
        <v>10628.0</v>
      </c>
      <c r="E47" s="48">
        <v>0.013</v>
      </c>
      <c r="F47" s="47">
        <v>10678.0</v>
      </c>
      <c r="G47" s="48">
        <v>0.038</v>
      </c>
      <c r="H47" s="48">
        <v>0.13</v>
      </c>
      <c r="I47" s="48">
        <v>0.391</v>
      </c>
      <c r="J47" s="47">
        <v>2272051.0</v>
      </c>
      <c r="K47" s="47">
        <v>2.0</v>
      </c>
      <c r="L47" s="47">
        <v>49513.0</v>
      </c>
      <c r="M47" s="47">
        <v>1114727.0</v>
      </c>
      <c r="N47" s="55">
        <f t="shared" si="1"/>
        <v>1107811</v>
      </c>
      <c r="O47" s="59">
        <v>10678.0</v>
      </c>
      <c r="P47" s="60">
        <v>0.837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0.779</v>
      </c>
      <c r="W47" s="59">
        <v>4007073.0</v>
      </c>
      <c r="X47" s="59">
        <v>2.0</v>
      </c>
      <c r="Y47" s="59">
        <v>61076.0</v>
      </c>
      <c r="Z47" s="59">
        <v>1982753.0</v>
      </c>
      <c r="AA47" s="55">
        <f t="shared" si="2"/>
        <v>1963244</v>
      </c>
      <c r="AB47" s="59">
        <v>10678.0</v>
      </c>
      <c r="AC47" s="60">
        <v>0.641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0.204</v>
      </c>
      <c r="AI47" s="60">
        <v>0.394</v>
      </c>
      <c r="AJ47" s="59">
        <v>2272051.0</v>
      </c>
      <c r="AK47" s="59">
        <v>2.0</v>
      </c>
      <c r="AL47" s="59">
        <v>49513.0</v>
      </c>
      <c r="AM47" s="59">
        <v>1114727.0</v>
      </c>
      <c r="AN47" s="55">
        <f t="shared" si="3"/>
        <v>1107811</v>
      </c>
    </row>
    <row r="48">
      <c r="A48" s="45" t="s">
        <v>286</v>
      </c>
      <c r="B48" s="47">
        <v>10317.0</v>
      </c>
      <c r="C48" s="48">
        <v>8.293</v>
      </c>
      <c r="D48" s="47">
        <v>10290.0</v>
      </c>
      <c r="E48" s="48">
        <v>0.013</v>
      </c>
      <c r="F48" s="47">
        <v>10317.0</v>
      </c>
      <c r="G48" s="48">
        <v>0.038</v>
      </c>
      <c r="H48" s="48">
        <v>0.203</v>
      </c>
      <c r="I48" s="48">
        <v>8.033</v>
      </c>
      <c r="J48" s="47">
        <v>2.3170894E7</v>
      </c>
      <c r="K48" s="47">
        <v>2.0</v>
      </c>
      <c r="L48" s="47">
        <v>338615.0</v>
      </c>
      <c r="M48" s="47">
        <v>1.1390161E7</v>
      </c>
      <c r="N48" s="55">
        <f t="shared" si="1"/>
        <v>11442118</v>
      </c>
      <c r="O48" s="59">
        <v>10317.0</v>
      </c>
      <c r="P48" s="60">
        <v>9.067</v>
      </c>
      <c r="Q48" s="59">
        <v>10290.0</v>
      </c>
      <c r="R48" s="60">
        <v>0.013</v>
      </c>
      <c r="S48" s="59">
        <v>0.0</v>
      </c>
      <c r="T48" s="60">
        <v>0.038</v>
      </c>
      <c r="U48" s="60">
        <v>0.0</v>
      </c>
      <c r="V48" s="60">
        <v>9.01</v>
      </c>
      <c r="W48" s="59">
        <v>2.4982351E7</v>
      </c>
      <c r="X48" s="59">
        <v>2.0</v>
      </c>
      <c r="Y48" s="59">
        <v>342799.0</v>
      </c>
      <c r="Z48" s="59">
        <v>1.2298172E7</v>
      </c>
      <c r="AA48" s="55">
        <f t="shared" si="2"/>
        <v>12341380</v>
      </c>
      <c r="AB48" s="59">
        <v>10317.0</v>
      </c>
      <c r="AC48" s="60">
        <v>8.397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0.232</v>
      </c>
      <c r="AI48" s="60">
        <v>8.12</v>
      </c>
      <c r="AJ48" s="59">
        <v>2.3170894E7</v>
      </c>
      <c r="AK48" s="59">
        <v>2.0</v>
      </c>
      <c r="AL48" s="59">
        <v>338615.0</v>
      </c>
      <c r="AM48" s="59">
        <v>1.1390161E7</v>
      </c>
      <c r="AN48" s="55">
        <f t="shared" si="3"/>
        <v>11442118</v>
      </c>
    </row>
    <row r="49">
      <c r="A49" s="45" t="s">
        <v>292</v>
      </c>
      <c r="B49" s="47">
        <v>10394.0</v>
      </c>
      <c r="C49" s="48">
        <v>0.692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0.12</v>
      </c>
      <c r="I49" s="48">
        <v>0.514</v>
      </c>
      <c r="J49" s="47">
        <v>2826648.0</v>
      </c>
      <c r="K49" s="47">
        <v>2.0</v>
      </c>
      <c r="L49" s="47">
        <v>51195.0</v>
      </c>
      <c r="M49" s="47">
        <v>1395680.0</v>
      </c>
      <c r="N49" s="55">
        <f t="shared" si="1"/>
        <v>1379773</v>
      </c>
      <c r="O49" s="59">
        <v>10394.0</v>
      </c>
      <c r="P49" s="60">
        <v>0.773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0.718</v>
      </c>
      <c r="W49" s="59">
        <v>3763260.0</v>
      </c>
      <c r="X49" s="59">
        <v>2.0</v>
      </c>
      <c r="Y49" s="59">
        <v>57858.0</v>
      </c>
      <c r="Z49" s="59">
        <v>1863533.0</v>
      </c>
      <c r="AA49" s="55">
        <f t="shared" si="2"/>
        <v>1841869</v>
      </c>
      <c r="AB49" s="59">
        <v>10394.0</v>
      </c>
      <c r="AC49" s="60">
        <v>0.747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0.187</v>
      </c>
      <c r="AI49" s="60">
        <v>0.515</v>
      </c>
      <c r="AJ49" s="59">
        <v>2826648.0</v>
      </c>
      <c r="AK49" s="59">
        <v>2.0</v>
      </c>
      <c r="AL49" s="59">
        <v>51195.0</v>
      </c>
      <c r="AM49" s="59">
        <v>1395680.0</v>
      </c>
      <c r="AN49" s="55">
        <f t="shared" si="3"/>
        <v>1379773</v>
      </c>
    </row>
    <row r="50">
      <c r="A50" s="45" t="s">
        <v>298</v>
      </c>
      <c r="B50" s="47">
        <v>10044.0</v>
      </c>
      <c r="C50" s="48">
        <v>9.851</v>
      </c>
      <c r="D50" s="47">
        <v>10014.0</v>
      </c>
      <c r="E50" s="48">
        <v>0.013</v>
      </c>
      <c r="F50" s="47">
        <v>10044.0</v>
      </c>
      <c r="G50" s="48">
        <v>0.037</v>
      </c>
      <c r="H50" s="48">
        <v>0.201</v>
      </c>
      <c r="I50" s="48">
        <v>9.592</v>
      </c>
      <c r="J50" s="47">
        <v>2.5938072E7</v>
      </c>
      <c r="K50" s="47">
        <v>2.0</v>
      </c>
      <c r="L50" s="47">
        <v>385558.0</v>
      </c>
      <c r="M50" s="47">
        <v>1.2741044E7</v>
      </c>
      <c r="N50" s="55">
        <f t="shared" si="1"/>
        <v>12811470</v>
      </c>
      <c r="O50" s="59">
        <v>10044.0</v>
      </c>
      <c r="P50" s="60">
        <v>10.651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10.594</v>
      </c>
      <c r="W50" s="59">
        <v>2.773089E7</v>
      </c>
      <c r="X50" s="59">
        <v>2.0</v>
      </c>
      <c r="Y50" s="59">
        <v>389577.0</v>
      </c>
      <c r="Z50" s="59">
        <v>1.3640839E7</v>
      </c>
      <c r="AA50" s="55">
        <f t="shared" si="2"/>
        <v>13700474</v>
      </c>
      <c r="AB50" s="59">
        <v>10044.0</v>
      </c>
      <c r="AC50" s="60">
        <v>9.838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0.225</v>
      </c>
      <c r="AI50" s="60">
        <v>9.57</v>
      </c>
      <c r="AJ50" s="59">
        <v>2.5938072E7</v>
      </c>
      <c r="AK50" s="59">
        <v>2.0</v>
      </c>
      <c r="AL50" s="59">
        <v>385558.0</v>
      </c>
      <c r="AM50" s="59">
        <v>1.2741044E7</v>
      </c>
      <c r="AN50" s="55">
        <f t="shared" si="3"/>
        <v>12811470</v>
      </c>
    </row>
    <row r="51">
      <c r="A51" s="45" t="s">
        <v>305</v>
      </c>
      <c r="B51" s="47">
        <v>10647.0</v>
      </c>
      <c r="C51" s="48">
        <v>0.653</v>
      </c>
      <c r="D51" s="47">
        <v>10580.0</v>
      </c>
      <c r="E51" s="48">
        <v>0.013</v>
      </c>
      <c r="F51" s="47">
        <v>10647.0</v>
      </c>
      <c r="G51" s="48">
        <v>0.038</v>
      </c>
      <c r="H51" s="48">
        <v>0.131</v>
      </c>
      <c r="I51" s="48">
        <v>0.465</v>
      </c>
      <c r="J51" s="47">
        <v>2653725.0</v>
      </c>
      <c r="K51" s="47">
        <v>2.0</v>
      </c>
      <c r="L51" s="47">
        <v>52116.0</v>
      </c>
      <c r="M51" s="47">
        <v>1304012.0</v>
      </c>
      <c r="N51" s="55">
        <f t="shared" si="1"/>
        <v>1297597</v>
      </c>
      <c r="O51" s="59">
        <v>10647.0</v>
      </c>
      <c r="P51" s="60">
        <v>1.002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0.945</v>
      </c>
      <c r="W51" s="59">
        <v>4563647.0</v>
      </c>
      <c r="X51" s="59">
        <v>2.0</v>
      </c>
      <c r="Y51" s="59">
        <v>71948.0</v>
      </c>
      <c r="Z51" s="59">
        <v>2254597.0</v>
      </c>
      <c r="AA51" s="55">
        <f t="shared" si="2"/>
        <v>2237102</v>
      </c>
      <c r="AB51" s="59">
        <v>10647.0</v>
      </c>
      <c r="AC51" s="60">
        <v>0.704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0.194</v>
      </c>
      <c r="AI51" s="60">
        <v>0.466</v>
      </c>
      <c r="AJ51" s="59">
        <v>2653725.0</v>
      </c>
      <c r="AK51" s="59">
        <v>2.0</v>
      </c>
      <c r="AL51" s="59">
        <v>52116.0</v>
      </c>
      <c r="AM51" s="59">
        <v>1304012.0</v>
      </c>
      <c r="AN51" s="55">
        <f t="shared" si="3"/>
        <v>1297597</v>
      </c>
    </row>
    <row r="52">
      <c r="A52" s="45" t="s">
        <v>309</v>
      </c>
      <c r="B52" s="47">
        <v>10279.0</v>
      </c>
      <c r="C52" s="48">
        <v>10.57</v>
      </c>
      <c r="D52" s="47">
        <v>10223.0</v>
      </c>
      <c r="E52" s="48">
        <v>0.014</v>
      </c>
      <c r="F52" s="47">
        <v>10279.0</v>
      </c>
      <c r="G52" s="48">
        <v>0.038</v>
      </c>
      <c r="H52" s="48">
        <v>0.207</v>
      </c>
      <c r="I52" s="48">
        <v>10.305</v>
      </c>
      <c r="J52" s="47">
        <v>2.6551415E7</v>
      </c>
      <c r="K52" s="47">
        <v>2.0</v>
      </c>
      <c r="L52" s="47">
        <v>402889.0</v>
      </c>
      <c r="M52" s="47">
        <v>1.3052191E7</v>
      </c>
      <c r="N52" s="55">
        <f t="shared" si="1"/>
        <v>13096335</v>
      </c>
      <c r="O52" s="59">
        <v>10279.0</v>
      </c>
      <c r="P52" s="60">
        <v>12.453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12.396</v>
      </c>
      <c r="W52" s="59">
        <v>3.010865E7</v>
      </c>
      <c r="X52" s="59">
        <v>2.0</v>
      </c>
      <c r="Y52" s="59">
        <v>415449.0</v>
      </c>
      <c r="Z52" s="59">
        <v>1.4830852E7</v>
      </c>
      <c r="AA52" s="55">
        <f t="shared" si="2"/>
        <v>14862349</v>
      </c>
      <c r="AB52" s="59">
        <v>10279.0</v>
      </c>
      <c r="AC52" s="60">
        <v>10.54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0.227</v>
      </c>
      <c r="AI52" s="60">
        <v>10.271</v>
      </c>
      <c r="AJ52" s="59">
        <v>2.6551415E7</v>
      </c>
      <c r="AK52" s="59">
        <v>2.0</v>
      </c>
      <c r="AL52" s="59">
        <v>402889.0</v>
      </c>
      <c r="AM52" s="59">
        <v>1.3052191E7</v>
      </c>
      <c r="AN52" s="55">
        <f t="shared" si="3"/>
        <v>13096335</v>
      </c>
    </row>
    <row r="53">
      <c r="A53" s="45" t="s">
        <v>315</v>
      </c>
      <c r="B53" s="47">
        <v>24253.0</v>
      </c>
      <c r="C53" s="48">
        <v>2.317</v>
      </c>
      <c r="D53" s="47">
        <v>24233.0</v>
      </c>
      <c r="E53" s="48">
        <v>0.059</v>
      </c>
      <c r="F53" s="47">
        <v>24253.0</v>
      </c>
      <c r="G53" s="48">
        <v>0.196</v>
      </c>
      <c r="H53" s="48">
        <v>0.513</v>
      </c>
      <c r="I53" s="48">
        <v>1.542</v>
      </c>
      <c r="J53" s="47">
        <v>8437443.0</v>
      </c>
      <c r="K53" s="47">
        <v>2.0</v>
      </c>
      <c r="L53" s="47">
        <v>97942.0</v>
      </c>
      <c r="M53" s="47">
        <v>4179711.0</v>
      </c>
      <c r="N53" s="55">
        <f t="shared" si="1"/>
        <v>4159790</v>
      </c>
      <c r="O53" s="59">
        <v>24253.0</v>
      </c>
      <c r="P53" s="60">
        <v>2.292</v>
      </c>
      <c r="Q53" s="59">
        <v>24233.0</v>
      </c>
      <c r="R53" s="60">
        <v>0.059</v>
      </c>
      <c r="S53" s="59">
        <v>0.0</v>
      </c>
      <c r="T53" s="60">
        <v>0.196</v>
      </c>
      <c r="U53" s="60">
        <v>0.0</v>
      </c>
      <c r="V53" s="60">
        <v>2.03</v>
      </c>
      <c r="W53" s="59">
        <v>1.0508069E7</v>
      </c>
      <c r="X53" s="59">
        <v>2.0</v>
      </c>
      <c r="Y53" s="59">
        <v>105433.0</v>
      </c>
      <c r="Z53" s="59">
        <v>5217693.0</v>
      </c>
      <c r="AA53" s="55">
        <f t="shared" si="2"/>
        <v>5184943</v>
      </c>
      <c r="AB53" s="59">
        <v>24253.0</v>
      </c>
      <c r="AC53" s="60">
        <v>3.025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1.271</v>
      </c>
      <c r="AI53" s="60">
        <v>1.553</v>
      </c>
      <c r="AJ53" s="59">
        <v>8437443.0</v>
      </c>
      <c r="AK53" s="59">
        <v>2.0</v>
      </c>
      <c r="AL53" s="59">
        <v>97942.0</v>
      </c>
      <c r="AM53" s="59">
        <v>4179711.0</v>
      </c>
      <c r="AN53" s="55">
        <f t="shared" si="3"/>
        <v>4159790</v>
      </c>
    </row>
    <row r="54">
      <c r="A54" s="45" t="s">
        <v>321</v>
      </c>
      <c r="B54" s="47">
        <v>23688.0</v>
      </c>
      <c r="C54" s="48">
        <v>43.073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0.833</v>
      </c>
      <c r="I54" s="48">
        <v>41.977</v>
      </c>
      <c r="J54" s="47">
        <v>1.04192906E8</v>
      </c>
      <c r="K54" s="47">
        <v>2.0</v>
      </c>
      <c r="L54" s="47">
        <v>839112.0</v>
      </c>
      <c r="M54" s="47">
        <v>5.1693558E7</v>
      </c>
      <c r="N54" s="55">
        <f t="shared" si="1"/>
        <v>51660236</v>
      </c>
      <c r="O54" s="59">
        <v>23688.0</v>
      </c>
      <c r="P54" s="60">
        <v>48.404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48.141</v>
      </c>
      <c r="W54" s="59">
        <v>1.14334371E8</v>
      </c>
      <c r="X54" s="59">
        <v>2.0</v>
      </c>
      <c r="Y54" s="59">
        <v>874548.0</v>
      </c>
      <c r="Z54" s="59">
        <v>5.6753553E7</v>
      </c>
      <c r="AA54" s="55">
        <f t="shared" si="2"/>
        <v>56706270</v>
      </c>
      <c r="AB54" s="59">
        <v>23688.0</v>
      </c>
      <c r="AC54" s="60">
        <v>43.736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1.234</v>
      </c>
      <c r="AI54" s="60">
        <v>42.302</v>
      </c>
      <c r="AJ54" s="59">
        <v>1.04192906E8</v>
      </c>
      <c r="AK54" s="59">
        <v>2.0</v>
      </c>
      <c r="AL54" s="59">
        <v>839112.0</v>
      </c>
      <c r="AM54" s="59">
        <v>5.1693558E7</v>
      </c>
      <c r="AN54" s="55">
        <f t="shared" si="3"/>
        <v>51660236</v>
      </c>
    </row>
    <row r="55">
      <c r="A55" s="45" t="s">
        <v>328</v>
      </c>
      <c r="B55" s="47">
        <v>24130.0</v>
      </c>
      <c r="C55" s="48">
        <v>2.1</v>
      </c>
      <c r="D55" s="47">
        <v>24090.0</v>
      </c>
      <c r="E55" s="48">
        <v>0.06</v>
      </c>
      <c r="F55" s="47">
        <v>24130.0</v>
      </c>
      <c r="G55" s="48">
        <v>0.195</v>
      </c>
      <c r="H55" s="48">
        <v>0.518</v>
      </c>
      <c r="I55" s="48">
        <v>1.321</v>
      </c>
      <c r="J55" s="47">
        <v>7125318.0</v>
      </c>
      <c r="K55" s="47">
        <v>2.0</v>
      </c>
      <c r="L55" s="47">
        <v>71249.0</v>
      </c>
      <c r="M55" s="47">
        <v>3554395.0</v>
      </c>
      <c r="N55" s="55">
        <f t="shared" si="1"/>
        <v>3499674</v>
      </c>
      <c r="O55" s="59">
        <v>24130.0</v>
      </c>
      <c r="P55" s="60">
        <v>2.417</v>
      </c>
      <c r="Q55" s="59">
        <v>24090.0</v>
      </c>
      <c r="R55" s="60">
        <v>0.06</v>
      </c>
      <c r="S55" s="59">
        <v>0.0</v>
      </c>
      <c r="T55" s="60">
        <v>0.195</v>
      </c>
      <c r="U55" s="60">
        <v>0.0</v>
      </c>
      <c r="V55" s="60">
        <v>2.155</v>
      </c>
      <c r="W55" s="59">
        <v>1.0644486E7</v>
      </c>
      <c r="X55" s="59">
        <v>2.0</v>
      </c>
      <c r="Y55" s="59">
        <v>82673.0</v>
      </c>
      <c r="Z55" s="59">
        <v>5318882.0</v>
      </c>
      <c r="AA55" s="55">
        <f t="shared" si="2"/>
        <v>5242931</v>
      </c>
      <c r="AB55" s="59">
        <v>24130.0</v>
      </c>
      <c r="AC55" s="60">
        <v>2.665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1.142</v>
      </c>
      <c r="AI55" s="60">
        <v>1.324</v>
      </c>
      <c r="AJ55" s="59">
        <v>7125318.0</v>
      </c>
      <c r="AK55" s="59">
        <v>2.0</v>
      </c>
      <c r="AL55" s="59">
        <v>71249.0</v>
      </c>
      <c r="AM55" s="59">
        <v>3554395.0</v>
      </c>
      <c r="AN55" s="55">
        <f t="shared" si="3"/>
        <v>3499674</v>
      </c>
    </row>
    <row r="56">
      <c r="A56" s="45" t="s">
        <v>333</v>
      </c>
      <c r="B56" s="47">
        <v>23559.0</v>
      </c>
      <c r="C56" s="48">
        <v>40.1</v>
      </c>
      <c r="D56" s="47">
        <v>23552.0</v>
      </c>
      <c r="E56" s="48">
        <v>0.06</v>
      </c>
      <c r="F56" s="47">
        <v>23559.0</v>
      </c>
      <c r="G56" s="48">
        <v>0.195</v>
      </c>
      <c r="H56" s="48">
        <v>0.808</v>
      </c>
      <c r="I56" s="48">
        <v>39.031</v>
      </c>
      <c r="J56" s="47">
        <v>9.5900014E7</v>
      </c>
      <c r="K56" s="47">
        <v>2.0</v>
      </c>
      <c r="L56" s="47">
        <v>749169.0</v>
      </c>
      <c r="M56" s="47">
        <v>4.7624811E7</v>
      </c>
      <c r="N56" s="55">
        <f t="shared" si="1"/>
        <v>47526034</v>
      </c>
      <c r="O56" s="59">
        <v>23559.0</v>
      </c>
      <c r="P56" s="60">
        <v>39.767</v>
      </c>
      <c r="Q56" s="59">
        <v>23552.0</v>
      </c>
      <c r="R56" s="60">
        <v>0.06</v>
      </c>
      <c r="S56" s="59">
        <v>0.0</v>
      </c>
      <c r="T56" s="60">
        <v>0.195</v>
      </c>
      <c r="U56" s="60">
        <v>0.0</v>
      </c>
      <c r="V56" s="60">
        <v>39.505</v>
      </c>
      <c r="W56" s="59">
        <v>9.8018307E7</v>
      </c>
      <c r="X56" s="59">
        <v>2.0</v>
      </c>
      <c r="Y56" s="59">
        <v>755263.0</v>
      </c>
      <c r="Z56" s="59">
        <v>4.8682508E7</v>
      </c>
      <c r="AA56" s="55">
        <f t="shared" si="2"/>
        <v>48580536</v>
      </c>
      <c r="AB56" s="59">
        <v>23559.0</v>
      </c>
      <c r="AC56" s="60">
        <v>40.003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1.236</v>
      </c>
      <c r="AI56" s="60">
        <v>38.565</v>
      </c>
      <c r="AJ56" s="59">
        <v>9.5900014E7</v>
      </c>
      <c r="AK56" s="59">
        <v>2.0</v>
      </c>
      <c r="AL56" s="59">
        <v>749169.0</v>
      </c>
      <c r="AM56" s="59">
        <v>4.7624811E7</v>
      </c>
      <c r="AN56" s="55">
        <f t="shared" si="3"/>
        <v>47526034</v>
      </c>
    </row>
    <row r="57">
      <c r="A57" s="45" t="s">
        <v>338</v>
      </c>
      <c r="B57" s="47">
        <v>23722.0</v>
      </c>
      <c r="C57" s="48">
        <v>1.878</v>
      </c>
      <c r="D57" s="47">
        <v>23664.0</v>
      </c>
      <c r="E57" s="48">
        <v>0.059</v>
      </c>
      <c r="F57" s="47">
        <v>23722.0</v>
      </c>
      <c r="G57" s="48">
        <v>0.192</v>
      </c>
      <c r="H57" s="48">
        <v>0.533</v>
      </c>
      <c r="I57" s="48">
        <v>1.087</v>
      </c>
      <c r="J57" s="47">
        <v>6226558.0</v>
      </c>
      <c r="K57" s="47">
        <v>2.0</v>
      </c>
      <c r="L57" s="47">
        <v>72613.0</v>
      </c>
      <c r="M57" s="47">
        <v>3093368.0</v>
      </c>
      <c r="N57" s="55">
        <f t="shared" si="1"/>
        <v>3060577</v>
      </c>
      <c r="O57" s="59">
        <v>23722.0</v>
      </c>
      <c r="P57" s="60">
        <v>2.448</v>
      </c>
      <c r="Q57" s="59">
        <v>23664.0</v>
      </c>
      <c r="R57" s="60">
        <v>0.059</v>
      </c>
      <c r="S57" s="59">
        <v>0.0</v>
      </c>
      <c r="T57" s="60">
        <v>0.191</v>
      </c>
      <c r="U57" s="60">
        <v>0.0</v>
      </c>
      <c r="V57" s="60">
        <v>2.191</v>
      </c>
      <c r="W57" s="59">
        <v>1.1213899E7</v>
      </c>
      <c r="X57" s="59">
        <v>2.0</v>
      </c>
      <c r="Y57" s="59">
        <v>88490.0</v>
      </c>
      <c r="Z57" s="59">
        <v>5593993.0</v>
      </c>
      <c r="AA57" s="55">
        <f t="shared" si="2"/>
        <v>5531416</v>
      </c>
      <c r="AB57" s="59">
        <v>23722.0</v>
      </c>
      <c r="AC57" s="60">
        <v>2.412</v>
      </c>
      <c r="AD57" s="59">
        <v>0.0</v>
      </c>
      <c r="AE57" s="60">
        <v>0.0</v>
      </c>
      <c r="AF57" s="59">
        <v>23722.0</v>
      </c>
      <c r="AG57" s="60">
        <v>0.192</v>
      </c>
      <c r="AH57" s="60">
        <v>1.128</v>
      </c>
      <c r="AI57" s="60">
        <v>1.086</v>
      </c>
      <c r="AJ57" s="59">
        <v>6226558.0</v>
      </c>
      <c r="AK57" s="59">
        <v>2.0</v>
      </c>
      <c r="AL57" s="59">
        <v>72613.0</v>
      </c>
      <c r="AM57" s="59">
        <v>3093368.0</v>
      </c>
      <c r="AN57" s="55">
        <f t="shared" si="3"/>
        <v>3060577</v>
      </c>
    </row>
    <row r="58">
      <c r="A58" s="45" t="s">
        <v>344</v>
      </c>
      <c r="B58" s="47">
        <v>23177.0</v>
      </c>
      <c r="C58" s="48">
        <v>30.247</v>
      </c>
      <c r="D58" s="47">
        <v>23142.0</v>
      </c>
      <c r="E58" s="48">
        <v>0.06</v>
      </c>
      <c r="F58" s="47">
        <v>23177.0</v>
      </c>
      <c r="G58" s="48">
        <v>0.192</v>
      </c>
      <c r="H58" s="48">
        <v>0.811</v>
      </c>
      <c r="I58" s="48">
        <v>29.18</v>
      </c>
      <c r="J58" s="47">
        <v>7.9573588E7</v>
      </c>
      <c r="K58" s="47">
        <v>3.0</v>
      </c>
      <c r="L58" s="47">
        <v>665180.0</v>
      </c>
      <c r="M58" s="47">
        <v>3.9469132E7</v>
      </c>
      <c r="N58" s="55">
        <f t="shared" si="1"/>
        <v>39439276</v>
      </c>
      <c r="O58" s="59">
        <v>23177.0</v>
      </c>
      <c r="P58" s="60">
        <v>33.7</v>
      </c>
      <c r="Q58" s="59">
        <v>23142.0</v>
      </c>
      <c r="R58" s="60">
        <v>0.06</v>
      </c>
      <c r="S58" s="59">
        <v>0.0</v>
      </c>
      <c r="T58" s="60">
        <v>0.192</v>
      </c>
      <c r="U58" s="60">
        <v>0.0</v>
      </c>
      <c r="V58" s="60">
        <v>33.437</v>
      </c>
      <c r="W58" s="59">
        <v>8.9001827E7</v>
      </c>
      <c r="X58" s="59">
        <v>3.0</v>
      </c>
      <c r="Y58" s="59">
        <v>692759.0</v>
      </c>
      <c r="Z58" s="59">
        <v>4.4175659E7</v>
      </c>
      <c r="AA58" s="55">
        <f t="shared" si="2"/>
        <v>44133409</v>
      </c>
      <c r="AB58" s="59">
        <v>23177.0</v>
      </c>
      <c r="AC58" s="60">
        <v>30.544</v>
      </c>
      <c r="AD58" s="59">
        <v>0.0</v>
      </c>
      <c r="AE58" s="60">
        <v>0.0</v>
      </c>
      <c r="AF58" s="59">
        <v>23177.0</v>
      </c>
      <c r="AG58" s="60">
        <v>0.191</v>
      </c>
      <c r="AH58" s="60">
        <v>1.165</v>
      </c>
      <c r="AI58" s="60">
        <v>29.181</v>
      </c>
      <c r="AJ58" s="59">
        <v>7.9573588E7</v>
      </c>
      <c r="AK58" s="59">
        <v>3.0</v>
      </c>
      <c r="AL58" s="59">
        <v>665180.0</v>
      </c>
      <c r="AM58" s="59">
        <v>3.9469132E7</v>
      </c>
      <c r="AN58" s="55">
        <f t="shared" si="3"/>
        <v>39439276</v>
      </c>
    </row>
    <row r="59">
      <c r="A59" s="45" t="s">
        <v>351</v>
      </c>
      <c r="B59" s="47">
        <v>24176.0</v>
      </c>
      <c r="C59" s="48">
        <v>1.851</v>
      </c>
      <c r="D59" s="47">
        <v>24117.0</v>
      </c>
      <c r="E59" s="48">
        <v>0.059</v>
      </c>
      <c r="F59" s="47">
        <v>24176.0</v>
      </c>
      <c r="G59" s="48">
        <v>0.196</v>
      </c>
      <c r="H59" s="48">
        <v>0.515</v>
      </c>
      <c r="I59" s="48">
        <v>1.075</v>
      </c>
      <c r="J59" s="47">
        <v>6110588.0</v>
      </c>
      <c r="K59" s="47">
        <v>2.0</v>
      </c>
      <c r="L59" s="47">
        <v>74467.0</v>
      </c>
      <c r="M59" s="47">
        <v>3033556.0</v>
      </c>
      <c r="N59" s="55">
        <f t="shared" si="1"/>
        <v>3002565</v>
      </c>
      <c r="O59" s="59">
        <v>24176.0</v>
      </c>
      <c r="P59" s="60">
        <v>2.44</v>
      </c>
      <c r="Q59" s="59">
        <v>24117.0</v>
      </c>
      <c r="R59" s="60">
        <v>0.059</v>
      </c>
      <c r="S59" s="59">
        <v>0.0</v>
      </c>
      <c r="T59" s="60">
        <v>0.195</v>
      </c>
      <c r="U59" s="60">
        <v>0.0</v>
      </c>
      <c r="V59" s="60">
        <v>2.178</v>
      </c>
      <c r="W59" s="59">
        <v>1.1055845E7</v>
      </c>
      <c r="X59" s="59">
        <v>2.0</v>
      </c>
      <c r="Y59" s="59">
        <v>93731.0</v>
      </c>
      <c r="Z59" s="59">
        <v>5511064.0</v>
      </c>
      <c r="AA59" s="55">
        <f t="shared" si="2"/>
        <v>5451050</v>
      </c>
      <c r="AB59" s="59">
        <v>24176.0</v>
      </c>
      <c r="AC59" s="60">
        <v>2.5</v>
      </c>
      <c r="AD59" s="59">
        <v>0.0</v>
      </c>
      <c r="AE59" s="60">
        <v>0.0</v>
      </c>
      <c r="AF59" s="59">
        <v>24176.0</v>
      </c>
      <c r="AG59" s="60">
        <v>0.196</v>
      </c>
      <c r="AH59" s="60">
        <v>1.21</v>
      </c>
      <c r="AI59" s="60">
        <v>1.089</v>
      </c>
      <c r="AJ59" s="59">
        <v>6110588.0</v>
      </c>
      <c r="AK59" s="59">
        <v>2.0</v>
      </c>
      <c r="AL59" s="59">
        <v>74467.0</v>
      </c>
      <c r="AM59" s="59">
        <v>3033556.0</v>
      </c>
      <c r="AN59" s="55">
        <f t="shared" si="3"/>
        <v>3002565</v>
      </c>
    </row>
    <row r="60">
      <c r="A60" s="45" t="s">
        <v>357</v>
      </c>
      <c r="B60" s="47">
        <v>23621.0</v>
      </c>
      <c r="C60" s="48">
        <v>33.987</v>
      </c>
      <c r="D60" s="47">
        <v>23570.0</v>
      </c>
      <c r="E60" s="48">
        <v>0.06</v>
      </c>
      <c r="F60" s="47">
        <v>23621.0</v>
      </c>
      <c r="G60" s="48">
        <v>0.195</v>
      </c>
      <c r="H60" s="48">
        <v>0.83</v>
      </c>
      <c r="I60" s="48">
        <v>32.894</v>
      </c>
      <c r="J60" s="47">
        <v>8.7051613E7</v>
      </c>
      <c r="K60" s="47">
        <v>2.0</v>
      </c>
      <c r="L60" s="47">
        <v>763552.0</v>
      </c>
      <c r="M60" s="47">
        <v>4.3150257E7</v>
      </c>
      <c r="N60" s="55">
        <f t="shared" si="1"/>
        <v>43137804</v>
      </c>
      <c r="O60" s="59">
        <v>23621.0</v>
      </c>
      <c r="P60" s="60">
        <v>41.61</v>
      </c>
      <c r="Q60" s="59">
        <v>23570.0</v>
      </c>
      <c r="R60" s="60">
        <v>0.061</v>
      </c>
      <c r="S60" s="59">
        <v>0.0</v>
      </c>
      <c r="T60" s="60">
        <v>0.196</v>
      </c>
      <c r="U60" s="60">
        <v>0.0</v>
      </c>
      <c r="V60" s="60">
        <v>41.348</v>
      </c>
      <c r="W60" s="59">
        <v>1.03186228E8</v>
      </c>
      <c r="X60" s="59">
        <v>2.0</v>
      </c>
      <c r="Y60" s="59">
        <v>824880.0</v>
      </c>
      <c r="Z60" s="59">
        <v>5.1193924E7</v>
      </c>
      <c r="AA60" s="55">
        <f t="shared" si="2"/>
        <v>51167424</v>
      </c>
      <c r="AB60" s="59">
        <v>23621.0</v>
      </c>
      <c r="AC60" s="60">
        <v>34.213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1.279</v>
      </c>
      <c r="AI60" s="60">
        <v>32.732</v>
      </c>
      <c r="AJ60" s="59">
        <v>8.7051613E7</v>
      </c>
      <c r="AK60" s="59">
        <v>2.0</v>
      </c>
      <c r="AL60" s="59">
        <v>763552.0</v>
      </c>
      <c r="AM60" s="59">
        <v>4.3150257E7</v>
      </c>
      <c r="AN60" s="55">
        <f t="shared" si="3"/>
        <v>43137804</v>
      </c>
    </row>
    <row r="61">
      <c r="A61" s="45" t="s">
        <v>362</v>
      </c>
      <c r="B61" s="47">
        <v>24051.0</v>
      </c>
      <c r="C61" s="48">
        <v>2.077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0.515</v>
      </c>
      <c r="I61" s="48">
        <v>1.3</v>
      </c>
      <c r="J61" s="47">
        <v>7177368.0</v>
      </c>
      <c r="K61" s="47">
        <v>2.0</v>
      </c>
      <c r="L61" s="47">
        <v>78607.0</v>
      </c>
      <c r="M61" s="47">
        <v>3562799.0</v>
      </c>
      <c r="N61" s="55">
        <f t="shared" si="1"/>
        <v>3535962</v>
      </c>
      <c r="O61" s="59">
        <v>24051.0</v>
      </c>
      <c r="P61" s="60">
        <v>2.403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2.143</v>
      </c>
      <c r="W61" s="59">
        <v>1.0847166E7</v>
      </c>
      <c r="X61" s="59">
        <v>2.0</v>
      </c>
      <c r="Y61" s="59">
        <v>89232.0</v>
      </c>
      <c r="Z61" s="59">
        <v>5402889.0</v>
      </c>
      <c r="AA61" s="55">
        <f t="shared" si="2"/>
        <v>5355045</v>
      </c>
      <c r="AB61" s="59">
        <v>24051.0</v>
      </c>
      <c r="AC61" s="60">
        <v>2.657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1.155</v>
      </c>
      <c r="AI61" s="60">
        <v>1.3</v>
      </c>
      <c r="AJ61" s="59">
        <v>7177368.0</v>
      </c>
      <c r="AK61" s="59">
        <v>2.0</v>
      </c>
      <c r="AL61" s="59">
        <v>78607.0</v>
      </c>
      <c r="AM61" s="59">
        <v>3562799.0</v>
      </c>
      <c r="AN61" s="55">
        <f t="shared" si="3"/>
        <v>3535962</v>
      </c>
    </row>
    <row r="62">
      <c r="A62" s="45" t="s">
        <v>369</v>
      </c>
      <c r="B62" s="47">
        <v>23491.0</v>
      </c>
      <c r="C62" s="48">
        <v>34.681</v>
      </c>
      <c r="D62" s="47">
        <v>23454.0</v>
      </c>
      <c r="E62" s="48">
        <v>0.06</v>
      </c>
      <c r="F62" s="47">
        <v>23491.0</v>
      </c>
      <c r="G62" s="48">
        <v>0.195</v>
      </c>
      <c r="H62" s="48">
        <v>0.805</v>
      </c>
      <c r="I62" s="48">
        <v>33.614</v>
      </c>
      <c r="J62" s="47">
        <v>8.9215382E7</v>
      </c>
      <c r="K62" s="47">
        <v>2.0</v>
      </c>
      <c r="L62" s="47">
        <v>702078.0</v>
      </c>
      <c r="M62" s="47">
        <v>4.4293331E7</v>
      </c>
      <c r="N62" s="55">
        <f t="shared" si="1"/>
        <v>44219973</v>
      </c>
      <c r="O62" s="59">
        <v>23491.0</v>
      </c>
      <c r="P62" s="60">
        <v>39.364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39.103</v>
      </c>
      <c r="W62" s="59">
        <v>1.0054826E8</v>
      </c>
      <c r="X62" s="59">
        <v>2.0</v>
      </c>
      <c r="Y62" s="59">
        <v>737912.0</v>
      </c>
      <c r="Z62" s="59">
        <v>4.9950115E7</v>
      </c>
      <c r="AA62" s="55">
        <f t="shared" si="2"/>
        <v>49860233</v>
      </c>
      <c r="AB62" s="59">
        <v>23491.0</v>
      </c>
      <c r="AC62" s="60">
        <v>35.416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1.179</v>
      </c>
      <c r="AI62" s="60">
        <v>34.035</v>
      </c>
      <c r="AJ62" s="59">
        <v>8.9215382E7</v>
      </c>
      <c r="AK62" s="59">
        <v>2.0</v>
      </c>
      <c r="AL62" s="59">
        <v>702078.0</v>
      </c>
      <c r="AM62" s="59">
        <v>4.4293331E7</v>
      </c>
      <c r="AN62" s="55">
        <f t="shared" si="3"/>
        <v>44219973</v>
      </c>
    </row>
    <row r="63">
      <c r="A63" s="45" t="s">
        <v>375</v>
      </c>
      <c r="B63" s="47">
        <v>2984.0</v>
      </c>
      <c r="C63" s="48">
        <v>0.22</v>
      </c>
      <c r="D63" s="47">
        <v>2936.0</v>
      </c>
      <c r="E63" s="48">
        <v>0.001</v>
      </c>
      <c r="F63" s="47">
        <v>2973.0</v>
      </c>
      <c r="G63" s="48">
        <v>0.002</v>
      </c>
      <c r="H63" s="48">
        <v>0.028</v>
      </c>
      <c r="I63" s="48">
        <v>0.183</v>
      </c>
      <c r="J63" s="47">
        <v>927650.0</v>
      </c>
      <c r="K63" s="47">
        <v>26.0</v>
      </c>
      <c r="L63" s="47">
        <v>6734.0</v>
      </c>
      <c r="M63" s="47">
        <v>462702.0</v>
      </c>
      <c r="N63" s="55">
        <f t="shared" si="1"/>
        <v>458214</v>
      </c>
      <c r="O63" s="59">
        <v>2984.0</v>
      </c>
      <c r="P63" s="60">
        <v>0.19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0.182</v>
      </c>
      <c r="W63" s="59">
        <v>951923.0</v>
      </c>
      <c r="X63" s="59">
        <v>29.0</v>
      </c>
      <c r="Y63" s="59">
        <v>4911.0</v>
      </c>
      <c r="Z63" s="59">
        <v>475506.0</v>
      </c>
      <c r="AA63" s="55">
        <f t="shared" si="2"/>
        <v>471506</v>
      </c>
      <c r="AB63" s="59">
        <v>2984.0</v>
      </c>
      <c r="AC63" s="60">
        <v>0.217</v>
      </c>
      <c r="AD63" s="59">
        <v>0.0</v>
      </c>
      <c r="AE63" s="60">
        <v>0.0</v>
      </c>
      <c r="AF63" s="59">
        <v>2973.0</v>
      </c>
      <c r="AG63" s="60">
        <v>0.002</v>
      </c>
      <c r="AH63" s="60">
        <v>0.029</v>
      </c>
      <c r="AI63" s="60">
        <v>0.181</v>
      </c>
      <c r="AJ63" s="59">
        <v>927650.0</v>
      </c>
      <c r="AK63" s="59">
        <v>26.0</v>
      </c>
      <c r="AL63" s="59">
        <v>6734.0</v>
      </c>
      <c r="AM63" s="59">
        <v>462702.0</v>
      </c>
      <c r="AN63" s="55">
        <f t="shared" si="3"/>
        <v>458214</v>
      </c>
    </row>
    <row r="64">
      <c r="A64" s="45" t="s">
        <v>381</v>
      </c>
      <c r="B64" s="47">
        <v>2611.0</v>
      </c>
      <c r="C64" s="48">
        <v>6.309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0.034</v>
      </c>
      <c r="I64" s="48">
        <v>6.267</v>
      </c>
      <c r="J64" s="47">
        <v>9617398.0</v>
      </c>
      <c r="K64" s="47">
        <v>57.0</v>
      </c>
      <c r="L64" s="47">
        <v>17637.0</v>
      </c>
      <c r="M64" s="47">
        <v>4814792.0</v>
      </c>
      <c r="N64" s="55">
        <f t="shared" si="1"/>
        <v>4784969</v>
      </c>
      <c r="O64" s="59">
        <v>2611.0</v>
      </c>
      <c r="P64" s="60">
        <v>5.958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5.95</v>
      </c>
      <c r="W64" s="59">
        <v>9618442.0</v>
      </c>
      <c r="X64" s="59">
        <v>57.0</v>
      </c>
      <c r="Y64" s="59">
        <v>17233.0</v>
      </c>
      <c r="Z64" s="59">
        <v>4815538.0</v>
      </c>
      <c r="AA64" s="55">
        <f t="shared" si="2"/>
        <v>4785671</v>
      </c>
      <c r="AB64" s="59">
        <v>2611.0</v>
      </c>
      <c r="AC64" s="60">
        <v>6.31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0.034</v>
      </c>
      <c r="AI64" s="60">
        <v>6.269</v>
      </c>
      <c r="AJ64" s="59">
        <v>9617398.0</v>
      </c>
      <c r="AK64" s="59">
        <v>57.0</v>
      </c>
      <c r="AL64" s="59">
        <v>17637.0</v>
      </c>
      <c r="AM64" s="59">
        <v>4814792.0</v>
      </c>
      <c r="AN64" s="55">
        <f t="shared" si="3"/>
        <v>4784969</v>
      </c>
    </row>
    <row r="65">
      <c r="A65" s="45" t="s">
        <v>385</v>
      </c>
      <c r="B65" s="47">
        <v>2715.0</v>
      </c>
      <c r="C65" s="48">
        <v>0.142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0.024</v>
      </c>
      <c r="I65" s="48">
        <v>0.111</v>
      </c>
      <c r="J65" s="47">
        <v>633797.0</v>
      </c>
      <c r="K65" s="47">
        <v>23.0</v>
      </c>
      <c r="L65" s="47">
        <v>5240.0</v>
      </c>
      <c r="M65" s="47">
        <v>316754.0</v>
      </c>
      <c r="N65" s="55">
        <f t="shared" si="1"/>
        <v>311803</v>
      </c>
      <c r="O65" s="59">
        <v>2715.0</v>
      </c>
      <c r="P65" s="60">
        <v>0.122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0.114</v>
      </c>
      <c r="W65" s="59">
        <v>656107.0</v>
      </c>
      <c r="X65" s="59">
        <v>34.0</v>
      </c>
      <c r="Y65" s="59">
        <v>3886.0</v>
      </c>
      <c r="Z65" s="59">
        <v>328301.0</v>
      </c>
      <c r="AA65" s="55">
        <f t="shared" si="2"/>
        <v>323920</v>
      </c>
      <c r="AB65" s="59">
        <v>2715.0</v>
      </c>
      <c r="AC65" s="60">
        <v>0.145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0.026</v>
      </c>
      <c r="AI65" s="60">
        <v>0.112</v>
      </c>
      <c r="AJ65" s="59">
        <v>633797.0</v>
      </c>
      <c r="AK65" s="59">
        <v>23.0</v>
      </c>
      <c r="AL65" s="59">
        <v>5240.0</v>
      </c>
      <c r="AM65" s="59">
        <v>316754.0</v>
      </c>
      <c r="AN65" s="55">
        <f t="shared" si="3"/>
        <v>311803</v>
      </c>
    </row>
    <row r="66">
      <c r="A66" s="45" t="s">
        <v>391</v>
      </c>
      <c r="B66" s="47">
        <v>2326.0</v>
      </c>
      <c r="C66" s="48">
        <v>5.107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0.031</v>
      </c>
      <c r="I66" s="48">
        <v>5.066</v>
      </c>
      <c r="J66" s="47">
        <v>8217701.0</v>
      </c>
      <c r="K66" s="47">
        <v>59.0</v>
      </c>
      <c r="L66" s="47">
        <v>15660.0</v>
      </c>
      <c r="M66" s="47">
        <v>4109987.0</v>
      </c>
      <c r="N66" s="55">
        <f t="shared" si="1"/>
        <v>4092054</v>
      </c>
      <c r="O66" s="59">
        <v>2326.0</v>
      </c>
      <c r="P66" s="60">
        <v>5.037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5.029</v>
      </c>
      <c r="W66" s="59">
        <v>8217721.0</v>
      </c>
      <c r="X66" s="59">
        <v>59.0</v>
      </c>
      <c r="Y66" s="59">
        <v>15626.0</v>
      </c>
      <c r="Z66" s="59">
        <v>4110021.0</v>
      </c>
      <c r="AA66" s="55">
        <f t="shared" si="2"/>
        <v>4092074</v>
      </c>
      <c r="AB66" s="59">
        <v>2326.0</v>
      </c>
      <c r="AC66" s="60">
        <v>5.123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0.031</v>
      </c>
      <c r="AI66" s="60">
        <v>5.085</v>
      </c>
      <c r="AJ66" s="59">
        <v>8217701.0</v>
      </c>
      <c r="AK66" s="59">
        <v>59.0</v>
      </c>
      <c r="AL66" s="59">
        <v>15660.0</v>
      </c>
      <c r="AM66" s="59">
        <v>4109987.0</v>
      </c>
      <c r="AN66" s="55">
        <f t="shared" si="3"/>
        <v>4092054</v>
      </c>
    </row>
    <row r="67">
      <c r="A67" s="45" t="s">
        <v>397</v>
      </c>
      <c r="B67" s="47">
        <v>2959.0</v>
      </c>
      <c r="C67" s="48">
        <v>0.15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0.026</v>
      </c>
      <c r="I67" s="48">
        <v>0.115</v>
      </c>
      <c r="J67" s="47">
        <v>678469.0</v>
      </c>
      <c r="K67" s="47">
        <v>14.0</v>
      </c>
      <c r="L67" s="47">
        <v>5872.0</v>
      </c>
      <c r="M67" s="47">
        <v>337989.0</v>
      </c>
      <c r="N67" s="55">
        <f t="shared" si="1"/>
        <v>334608</v>
      </c>
      <c r="O67" s="59">
        <v>2959.0</v>
      </c>
      <c r="P67" s="60">
        <v>0.126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0.118</v>
      </c>
      <c r="W67" s="59">
        <v>705733.0</v>
      </c>
      <c r="X67" s="59">
        <v>22.0</v>
      </c>
      <c r="Y67" s="59">
        <v>2421.0</v>
      </c>
      <c r="Z67" s="59">
        <v>353130.0</v>
      </c>
      <c r="AA67" s="55">
        <f t="shared" si="2"/>
        <v>350182</v>
      </c>
      <c r="AB67" s="59">
        <v>2959.0</v>
      </c>
      <c r="AC67" s="60">
        <v>0.15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0.027</v>
      </c>
      <c r="AI67" s="60">
        <v>0.117</v>
      </c>
      <c r="AJ67" s="59">
        <v>678469.0</v>
      </c>
      <c r="AK67" s="59">
        <v>14.0</v>
      </c>
      <c r="AL67" s="59">
        <v>5872.0</v>
      </c>
      <c r="AM67" s="59">
        <v>337989.0</v>
      </c>
      <c r="AN67" s="55">
        <f t="shared" si="3"/>
        <v>334608</v>
      </c>
    </row>
    <row r="68">
      <c r="A68" s="45" t="s">
        <v>403</v>
      </c>
      <c r="B68" s="47">
        <v>2569.0</v>
      </c>
      <c r="C68" s="48">
        <v>4.128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0.03</v>
      </c>
      <c r="I68" s="48">
        <v>4.088</v>
      </c>
      <c r="J68" s="47">
        <v>7616962.0</v>
      </c>
      <c r="K68" s="47">
        <v>59.0</v>
      </c>
      <c r="L68" s="47">
        <v>3949.0</v>
      </c>
      <c r="M68" s="47">
        <v>3821781.0</v>
      </c>
      <c r="N68" s="55">
        <f t="shared" si="1"/>
        <v>3791232</v>
      </c>
      <c r="O68" s="59">
        <v>2569.0</v>
      </c>
      <c r="P68" s="60">
        <v>4.053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4.045</v>
      </c>
      <c r="W68" s="59">
        <v>7617009.0</v>
      </c>
      <c r="X68" s="59">
        <v>59.0</v>
      </c>
      <c r="Y68" s="59">
        <v>3901.0</v>
      </c>
      <c r="Z68" s="59">
        <v>3821835.0</v>
      </c>
      <c r="AA68" s="55">
        <f t="shared" si="2"/>
        <v>3791273</v>
      </c>
      <c r="AB68" s="59">
        <v>2569.0</v>
      </c>
      <c r="AC68" s="60">
        <v>4.128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0.031</v>
      </c>
      <c r="AI68" s="60">
        <v>4.091</v>
      </c>
      <c r="AJ68" s="59">
        <v>7616962.0</v>
      </c>
      <c r="AK68" s="59">
        <v>59.0</v>
      </c>
      <c r="AL68" s="59">
        <v>3949.0</v>
      </c>
      <c r="AM68" s="59">
        <v>3821781.0</v>
      </c>
      <c r="AN68" s="55">
        <f t="shared" si="3"/>
        <v>3791232</v>
      </c>
    </row>
    <row r="69">
      <c r="A69" s="45" t="s">
        <v>407</v>
      </c>
      <c r="B69" s="47">
        <v>2874.0</v>
      </c>
      <c r="C69" s="48">
        <v>0.172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0.027</v>
      </c>
      <c r="I69" s="48">
        <v>0.136</v>
      </c>
      <c r="J69" s="47">
        <v>744420.0</v>
      </c>
      <c r="K69" s="47">
        <v>35.0</v>
      </c>
      <c r="L69" s="47">
        <v>5282.0</v>
      </c>
      <c r="M69" s="47">
        <v>371706.0</v>
      </c>
      <c r="N69" s="55">
        <f t="shared" si="1"/>
        <v>367432</v>
      </c>
      <c r="O69" s="59">
        <v>2874.0</v>
      </c>
      <c r="P69" s="60">
        <v>0.145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0.137</v>
      </c>
      <c r="W69" s="59">
        <v>763917.0</v>
      </c>
      <c r="X69" s="59">
        <v>35.0</v>
      </c>
      <c r="Y69" s="59">
        <v>3614.0</v>
      </c>
      <c r="Z69" s="59">
        <v>382114.0</v>
      </c>
      <c r="AA69" s="55">
        <f t="shared" si="2"/>
        <v>378189</v>
      </c>
      <c r="AB69" s="59">
        <v>2874.0</v>
      </c>
      <c r="AC69" s="60">
        <v>0.171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0.028</v>
      </c>
      <c r="AI69" s="60">
        <v>0.136</v>
      </c>
      <c r="AJ69" s="59">
        <v>744420.0</v>
      </c>
      <c r="AK69" s="59">
        <v>35.0</v>
      </c>
      <c r="AL69" s="59">
        <v>5282.0</v>
      </c>
      <c r="AM69" s="59">
        <v>371706.0</v>
      </c>
      <c r="AN69" s="55">
        <f t="shared" si="3"/>
        <v>367432</v>
      </c>
    </row>
    <row r="70">
      <c r="A70" s="45" t="s">
        <v>413</v>
      </c>
      <c r="B70" s="47">
        <v>2505.0</v>
      </c>
      <c r="C70" s="48">
        <v>5.861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0.032</v>
      </c>
      <c r="I70" s="48">
        <v>5.82</v>
      </c>
      <c r="J70" s="47">
        <v>8879085.0</v>
      </c>
      <c r="K70" s="47">
        <v>50.0</v>
      </c>
      <c r="L70" s="47">
        <v>23348.0</v>
      </c>
      <c r="M70" s="47">
        <v>4438529.0</v>
      </c>
      <c r="N70" s="55">
        <f t="shared" si="1"/>
        <v>4417208</v>
      </c>
      <c r="O70" s="59">
        <v>2505.0</v>
      </c>
      <c r="P70" s="60">
        <v>5.757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5.749</v>
      </c>
      <c r="W70" s="59">
        <v>8879762.0</v>
      </c>
      <c r="X70" s="59">
        <v>50.0</v>
      </c>
      <c r="Y70" s="59">
        <v>23058.0</v>
      </c>
      <c r="Z70" s="59">
        <v>4439013.0</v>
      </c>
      <c r="AA70" s="55">
        <f t="shared" si="2"/>
        <v>4417691</v>
      </c>
      <c r="AB70" s="59">
        <v>2505.0</v>
      </c>
      <c r="AC70" s="60">
        <v>5.824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0.032</v>
      </c>
      <c r="AI70" s="60">
        <v>5.785</v>
      </c>
      <c r="AJ70" s="59">
        <v>8879085.0</v>
      </c>
      <c r="AK70" s="59">
        <v>50.0</v>
      </c>
      <c r="AL70" s="59">
        <v>23348.0</v>
      </c>
      <c r="AM70" s="59">
        <v>4438529.0</v>
      </c>
      <c r="AN70" s="55">
        <f t="shared" si="3"/>
        <v>4417208</v>
      </c>
    </row>
    <row r="71">
      <c r="A71" s="45" t="s">
        <v>419</v>
      </c>
      <c r="B71" s="47">
        <v>2828.0</v>
      </c>
      <c r="C71" s="48">
        <v>0.134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0.024</v>
      </c>
      <c r="I71" s="48">
        <v>0.101</v>
      </c>
      <c r="J71" s="47">
        <v>609907.0</v>
      </c>
      <c r="K71" s="47">
        <v>7.0</v>
      </c>
      <c r="L71" s="47">
        <v>5481.0</v>
      </c>
      <c r="M71" s="47">
        <v>304320.0</v>
      </c>
      <c r="N71" s="55">
        <f t="shared" si="1"/>
        <v>300106</v>
      </c>
      <c r="O71" s="59">
        <v>2828.0</v>
      </c>
      <c r="P71" s="60">
        <v>0.115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0.106</v>
      </c>
      <c r="W71" s="59">
        <v>645207.0</v>
      </c>
      <c r="X71" s="59">
        <v>33.0</v>
      </c>
      <c r="Y71" s="59">
        <v>1909.0</v>
      </c>
      <c r="Z71" s="59">
        <v>323498.0</v>
      </c>
      <c r="AA71" s="55">
        <f t="shared" si="2"/>
        <v>319800</v>
      </c>
      <c r="AB71" s="59">
        <v>2828.0</v>
      </c>
      <c r="AC71" s="60">
        <v>0.134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0.025</v>
      </c>
      <c r="AI71" s="60">
        <v>0.101</v>
      </c>
      <c r="AJ71" s="59">
        <v>609907.0</v>
      </c>
      <c r="AK71" s="59">
        <v>7.0</v>
      </c>
      <c r="AL71" s="59">
        <v>5481.0</v>
      </c>
      <c r="AM71" s="59">
        <v>304320.0</v>
      </c>
      <c r="AN71" s="55">
        <f t="shared" si="3"/>
        <v>300106</v>
      </c>
    </row>
    <row r="72">
      <c r="A72" s="45" t="s">
        <v>425</v>
      </c>
      <c r="B72" s="47">
        <v>2451.0</v>
      </c>
      <c r="C72" s="48">
        <v>3.935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0.028</v>
      </c>
      <c r="I72" s="48">
        <v>3.898</v>
      </c>
      <c r="J72" s="47">
        <v>6985000.0</v>
      </c>
      <c r="K72" s="47">
        <v>53.0</v>
      </c>
      <c r="L72" s="47">
        <v>8280.0</v>
      </c>
      <c r="M72" s="47">
        <v>3496291.0</v>
      </c>
      <c r="N72" s="55">
        <f t="shared" si="1"/>
        <v>3480429</v>
      </c>
      <c r="O72" s="59">
        <v>2451.0</v>
      </c>
      <c r="P72" s="60">
        <v>3.853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3.845</v>
      </c>
      <c r="W72" s="59">
        <v>6985007.0</v>
      </c>
      <c r="X72" s="59">
        <v>53.0</v>
      </c>
      <c r="Y72" s="59">
        <v>8259.0</v>
      </c>
      <c r="Z72" s="59">
        <v>3496312.0</v>
      </c>
      <c r="AA72" s="55">
        <f t="shared" si="2"/>
        <v>3480436</v>
      </c>
      <c r="AB72" s="59">
        <v>2451.0</v>
      </c>
      <c r="AC72" s="60">
        <v>3.919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0.028</v>
      </c>
      <c r="AI72" s="60">
        <v>3.883</v>
      </c>
      <c r="AJ72" s="59">
        <v>6985000.0</v>
      </c>
      <c r="AK72" s="59">
        <v>53.0</v>
      </c>
      <c r="AL72" s="59">
        <v>8280.0</v>
      </c>
      <c r="AM72" s="59">
        <v>3496291.0</v>
      </c>
      <c r="AN72" s="55">
        <f t="shared" si="3"/>
        <v>3480429</v>
      </c>
    </row>
    <row r="73">
      <c r="A73" s="45" t="s">
        <v>431</v>
      </c>
      <c r="B73" s="47">
        <v>12617.0</v>
      </c>
      <c r="C73" s="48">
        <v>1.942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0.426</v>
      </c>
      <c r="I73" s="48">
        <v>1.447</v>
      </c>
      <c r="J73" s="47">
        <v>9106839.0</v>
      </c>
      <c r="K73" s="47">
        <v>9.0</v>
      </c>
      <c r="L73" s="47">
        <v>29183.0</v>
      </c>
      <c r="M73" s="47">
        <v>4541513.0</v>
      </c>
      <c r="N73" s="55">
        <f t="shared" si="1"/>
        <v>4536143</v>
      </c>
      <c r="O73" s="59">
        <v>12617.0</v>
      </c>
      <c r="P73" s="60">
        <v>1.692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1.623</v>
      </c>
      <c r="W73" s="59">
        <v>9938447.0</v>
      </c>
      <c r="X73" s="59">
        <v>26.0</v>
      </c>
      <c r="Y73" s="59">
        <v>28428.0</v>
      </c>
      <c r="Z73" s="59">
        <v>4956824.0</v>
      </c>
      <c r="AA73" s="55">
        <f t="shared" si="2"/>
        <v>4953195</v>
      </c>
      <c r="AB73" s="59">
        <v>12617.0</v>
      </c>
      <c r="AC73" s="60">
        <v>2.031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0.481</v>
      </c>
      <c r="AI73" s="60">
        <v>1.511</v>
      </c>
      <c r="AJ73" s="59">
        <v>9106839.0</v>
      </c>
      <c r="AK73" s="59">
        <v>9.0</v>
      </c>
      <c r="AL73" s="59">
        <v>29183.0</v>
      </c>
      <c r="AM73" s="59">
        <v>4541513.0</v>
      </c>
      <c r="AN73" s="55">
        <f t="shared" si="3"/>
        <v>4536143</v>
      </c>
    </row>
    <row r="74">
      <c r="A74" s="45" t="s">
        <v>437</v>
      </c>
      <c r="B74" s="47">
        <v>11770.0</v>
      </c>
      <c r="C74" s="48">
        <v>50.422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0.46</v>
      </c>
      <c r="I74" s="48">
        <v>49.902</v>
      </c>
      <c r="J74" s="47">
        <v>8.1408843E7</v>
      </c>
      <c r="K74" s="47">
        <v>44.0</v>
      </c>
      <c r="L74" s="47">
        <v>78798.0</v>
      </c>
      <c r="M74" s="47">
        <v>4.0766284E7</v>
      </c>
      <c r="N74" s="55">
        <f t="shared" si="1"/>
        <v>40563761</v>
      </c>
      <c r="O74" s="59">
        <v>11770.0</v>
      </c>
      <c r="P74" s="60">
        <v>48.9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48.842</v>
      </c>
      <c r="W74" s="59">
        <v>8.2936481E7</v>
      </c>
      <c r="X74" s="59">
        <v>44.0</v>
      </c>
      <c r="Y74" s="59">
        <v>63602.0</v>
      </c>
      <c r="Z74" s="59">
        <v>4.1536174E7</v>
      </c>
      <c r="AA74" s="55">
        <f t="shared" si="2"/>
        <v>41336705</v>
      </c>
      <c r="AB74" s="59">
        <v>11770.0</v>
      </c>
      <c r="AC74" s="60">
        <v>49.117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0.481</v>
      </c>
      <c r="AI74" s="60">
        <v>48.597</v>
      </c>
      <c r="AJ74" s="59">
        <v>8.1408843E7</v>
      </c>
      <c r="AK74" s="59">
        <v>44.0</v>
      </c>
      <c r="AL74" s="59">
        <v>78798.0</v>
      </c>
      <c r="AM74" s="59">
        <v>4.0766284E7</v>
      </c>
      <c r="AN74" s="55">
        <f t="shared" si="3"/>
        <v>40563761</v>
      </c>
    </row>
    <row r="75">
      <c r="A75" s="45" t="s">
        <v>441</v>
      </c>
      <c r="B75" s="47">
        <v>11972.0</v>
      </c>
      <c r="C75" s="48">
        <v>1.582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0.4</v>
      </c>
      <c r="I75" s="48">
        <v>1.131</v>
      </c>
      <c r="J75" s="47">
        <v>7434161.0</v>
      </c>
      <c r="K75" s="47">
        <v>33.0</v>
      </c>
      <c r="L75" s="47">
        <v>23579.0</v>
      </c>
      <c r="M75" s="47">
        <v>3706702.0</v>
      </c>
      <c r="N75" s="55">
        <f t="shared" si="1"/>
        <v>3703880</v>
      </c>
      <c r="O75" s="59">
        <v>11972.0</v>
      </c>
      <c r="P75" s="60">
        <v>1.362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1.311</v>
      </c>
      <c r="W75" s="59">
        <v>8325680.0</v>
      </c>
      <c r="X75" s="59">
        <v>33.0</v>
      </c>
      <c r="Y75" s="59">
        <v>21851.0</v>
      </c>
      <c r="Z75" s="59">
        <v>4152448.0</v>
      </c>
      <c r="AA75" s="55">
        <f t="shared" si="2"/>
        <v>4151381</v>
      </c>
      <c r="AB75" s="59">
        <v>11972.0</v>
      </c>
      <c r="AC75" s="60">
        <v>1.625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0.444</v>
      </c>
      <c r="AI75" s="60">
        <v>1.143</v>
      </c>
      <c r="AJ75" s="59">
        <v>7434161.0</v>
      </c>
      <c r="AK75" s="59">
        <v>33.0</v>
      </c>
      <c r="AL75" s="59">
        <v>23579.0</v>
      </c>
      <c r="AM75" s="59">
        <v>3706702.0</v>
      </c>
      <c r="AN75" s="55">
        <f t="shared" si="3"/>
        <v>3703880</v>
      </c>
    </row>
    <row r="76">
      <c r="A76" s="45" t="s">
        <v>446</v>
      </c>
      <c r="B76" s="47">
        <v>11100.0</v>
      </c>
      <c r="C76" s="48">
        <v>44.763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0.429</v>
      </c>
      <c r="I76" s="48">
        <v>44.282</v>
      </c>
      <c r="J76" s="47">
        <v>7.0647809E7</v>
      </c>
      <c r="K76" s="47">
        <v>35.0</v>
      </c>
      <c r="L76" s="47">
        <v>62314.0</v>
      </c>
      <c r="M76" s="47">
        <v>3.5380378E7</v>
      </c>
      <c r="N76" s="55">
        <f t="shared" si="1"/>
        <v>35205117</v>
      </c>
      <c r="O76" s="59">
        <v>11100.0</v>
      </c>
      <c r="P76" s="60">
        <v>42.615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42.564</v>
      </c>
      <c r="W76" s="59">
        <v>7.1508019E7</v>
      </c>
      <c r="X76" s="59">
        <v>35.0</v>
      </c>
      <c r="Y76" s="59">
        <v>59807.0</v>
      </c>
      <c r="Z76" s="59">
        <v>3.581131E7</v>
      </c>
      <c r="AA76" s="55">
        <f t="shared" si="2"/>
        <v>35636902</v>
      </c>
      <c r="AB76" s="59">
        <v>11100.0</v>
      </c>
      <c r="AC76" s="60">
        <v>41.797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0.463</v>
      </c>
      <c r="AI76" s="60">
        <v>41.297</v>
      </c>
      <c r="AJ76" s="59">
        <v>7.0647809E7</v>
      </c>
      <c r="AK76" s="59">
        <v>35.0</v>
      </c>
      <c r="AL76" s="59">
        <v>62314.0</v>
      </c>
      <c r="AM76" s="59">
        <v>3.5380378E7</v>
      </c>
      <c r="AN76" s="55">
        <f t="shared" si="3"/>
        <v>35205117</v>
      </c>
    </row>
    <row r="77">
      <c r="A77" s="45" t="s">
        <v>451</v>
      </c>
      <c r="B77" s="47">
        <v>12130.0</v>
      </c>
      <c r="C77" s="48">
        <v>1.659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0.386</v>
      </c>
      <c r="I77" s="48">
        <v>1.219</v>
      </c>
      <c r="J77" s="47">
        <v>7855860.0</v>
      </c>
      <c r="K77" s="47">
        <v>26.0</v>
      </c>
      <c r="L77" s="47">
        <v>24813.0</v>
      </c>
      <c r="M77" s="47">
        <v>3917139.0</v>
      </c>
      <c r="N77" s="55">
        <f t="shared" si="1"/>
        <v>3913908</v>
      </c>
      <c r="O77" s="59">
        <v>12130.0</v>
      </c>
      <c r="P77" s="60">
        <v>1.357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1.303</v>
      </c>
      <c r="W77" s="59">
        <v>8295879.0</v>
      </c>
      <c r="X77" s="59">
        <v>26.0</v>
      </c>
      <c r="Y77" s="59">
        <v>24931.0</v>
      </c>
      <c r="Z77" s="59">
        <v>4136900.0</v>
      </c>
      <c r="AA77" s="55">
        <f t="shared" si="2"/>
        <v>4134048</v>
      </c>
      <c r="AB77" s="59">
        <v>12130.0</v>
      </c>
      <c r="AC77" s="60">
        <v>1.715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0.457</v>
      </c>
      <c r="AI77" s="60">
        <v>1.221</v>
      </c>
      <c r="AJ77" s="59">
        <v>7855860.0</v>
      </c>
      <c r="AK77" s="59">
        <v>26.0</v>
      </c>
      <c r="AL77" s="59">
        <v>24813.0</v>
      </c>
      <c r="AM77" s="59">
        <v>3917139.0</v>
      </c>
      <c r="AN77" s="55">
        <f t="shared" si="3"/>
        <v>3913908</v>
      </c>
    </row>
    <row r="78">
      <c r="A78" s="45" t="s">
        <v>456</v>
      </c>
      <c r="B78" s="47">
        <v>11258.0</v>
      </c>
      <c r="C78" s="48">
        <v>50.347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0.446</v>
      </c>
      <c r="I78" s="48">
        <v>49.846</v>
      </c>
      <c r="J78" s="47">
        <v>8.2678744E7</v>
      </c>
      <c r="K78" s="47">
        <v>41.0</v>
      </c>
      <c r="L78" s="47">
        <v>72060.0</v>
      </c>
      <c r="M78" s="47">
        <v>4.1413885E7</v>
      </c>
      <c r="N78" s="55">
        <f t="shared" si="1"/>
        <v>41192799</v>
      </c>
      <c r="O78" s="59">
        <v>11258.0</v>
      </c>
      <c r="P78" s="60">
        <v>52.047</v>
      </c>
      <c r="Q78" s="59">
        <v>11092.0</v>
      </c>
      <c r="R78" s="60">
        <v>0.017</v>
      </c>
      <c r="S78" s="59">
        <v>0.0</v>
      </c>
      <c r="T78" s="60">
        <v>0.032</v>
      </c>
      <c r="U78" s="60">
        <v>0.0</v>
      </c>
      <c r="V78" s="60">
        <v>51.992</v>
      </c>
      <c r="W78" s="59">
        <v>8.3531026E7</v>
      </c>
      <c r="X78" s="59">
        <v>41.0</v>
      </c>
      <c r="Y78" s="59">
        <v>66794.0</v>
      </c>
      <c r="Z78" s="59">
        <v>4.1842375E7</v>
      </c>
      <c r="AA78" s="55">
        <f t="shared" si="2"/>
        <v>41621857</v>
      </c>
      <c r="AB78" s="59">
        <v>11258.0</v>
      </c>
      <c r="AC78" s="60">
        <v>49.222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0.475</v>
      </c>
      <c r="AI78" s="60">
        <v>48.709</v>
      </c>
      <c r="AJ78" s="59">
        <v>8.2678744E7</v>
      </c>
      <c r="AK78" s="59">
        <v>41.0</v>
      </c>
      <c r="AL78" s="59">
        <v>72060.0</v>
      </c>
      <c r="AM78" s="59">
        <v>4.1413885E7</v>
      </c>
      <c r="AN78" s="55">
        <f t="shared" si="3"/>
        <v>41192799</v>
      </c>
    </row>
    <row r="79">
      <c r="A79" s="45" t="s">
        <v>460</v>
      </c>
      <c r="B79" s="47">
        <v>12409.0</v>
      </c>
      <c r="C79" s="48">
        <v>1.737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0.412</v>
      </c>
      <c r="I79" s="48">
        <v>1.253</v>
      </c>
      <c r="J79" s="47">
        <v>8138168.0</v>
      </c>
      <c r="K79" s="47">
        <v>17.0</v>
      </c>
      <c r="L79" s="47">
        <v>24978.0</v>
      </c>
      <c r="M79" s="47">
        <v>4059121.0</v>
      </c>
      <c r="N79" s="55">
        <f t="shared" si="1"/>
        <v>4054069</v>
      </c>
      <c r="O79" s="59">
        <v>12409.0</v>
      </c>
      <c r="P79" s="60">
        <v>1.426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1.357</v>
      </c>
      <c r="W79" s="59">
        <v>8662850.0</v>
      </c>
      <c r="X79" s="59">
        <v>32.0</v>
      </c>
      <c r="Y79" s="59">
        <v>25233.0</v>
      </c>
      <c r="Z79" s="59">
        <v>4320400.0</v>
      </c>
      <c r="AA79" s="55">
        <f t="shared" si="2"/>
        <v>4317217</v>
      </c>
      <c r="AB79" s="59">
        <v>12409.0</v>
      </c>
      <c r="AC79" s="60">
        <v>1.825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0.479</v>
      </c>
      <c r="AI79" s="60">
        <v>1.307</v>
      </c>
      <c r="AJ79" s="59">
        <v>8138168.0</v>
      </c>
      <c r="AK79" s="59">
        <v>17.0</v>
      </c>
      <c r="AL79" s="59">
        <v>24978.0</v>
      </c>
      <c r="AM79" s="59">
        <v>4059121.0</v>
      </c>
      <c r="AN79" s="55">
        <f t="shared" si="3"/>
        <v>4054069</v>
      </c>
    </row>
    <row r="80">
      <c r="A80" s="45" t="s">
        <v>466</v>
      </c>
      <c r="B80" s="47">
        <v>11559.0</v>
      </c>
      <c r="C80" s="48">
        <v>51.71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0.477</v>
      </c>
      <c r="I80" s="48">
        <v>51.168</v>
      </c>
      <c r="J80" s="47">
        <v>7.8856455E7</v>
      </c>
      <c r="K80" s="47">
        <v>41.0</v>
      </c>
      <c r="L80" s="47">
        <v>68070.0</v>
      </c>
      <c r="M80" s="47">
        <v>3.9494089E7</v>
      </c>
      <c r="N80" s="55">
        <f t="shared" si="1"/>
        <v>39294296</v>
      </c>
      <c r="O80" s="59">
        <v>11559.0</v>
      </c>
      <c r="P80" s="60">
        <v>47.202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47.136</v>
      </c>
      <c r="W80" s="59">
        <v>8.0016766E7</v>
      </c>
      <c r="X80" s="59">
        <v>41.0</v>
      </c>
      <c r="Y80" s="59">
        <v>62373.0</v>
      </c>
      <c r="Z80" s="59">
        <v>4.0076401E7</v>
      </c>
      <c r="AA80" s="55">
        <f t="shared" si="2"/>
        <v>39877992</v>
      </c>
      <c r="AB80" s="59">
        <v>11559.0</v>
      </c>
      <c r="AC80" s="60">
        <v>48.624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0.508</v>
      </c>
      <c r="AI80" s="60">
        <v>48.077</v>
      </c>
      <c r="AJ80" s="59">
        <v>7.8856455E7</v>
      </c>
      <c r="AK80" s="59">
        <v>41.0</v>
      </c>
      <c r="AL80" s="59">
        <v>68070.0</v>
      </c>
      <c r="AM80" s="59">
        <v>3.9494089E7</v>
      </c>
      <c r="AN80" s="55">
        <f t="shared" si="3"/>
        <v>39294296</v>
      </c>
    </row>
    <row r="81">
      <c r="A81" s="45" t="s">
        <v>472</v>
      </c>
      <c r="B81" s="47">
        <v>11785.0</v>
      </c>
      <c r="C81" s="48">
        <v>1.466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0.39</v>
      </c>
      <c r="I81" s="48">
        <v>1.023</v>
      </c>
      <c r="J81" s="47">
        <v>6872667.0</v>
      </c>
      <c r="K81" s="47">
        <v>19.0</v>
      </c>
      <c r="L81" s="47">
        <v>19978.0</v>
      </c>
      <c r="M81" s="47">
        <v>3429072.0</v>
      </c>
      <c r="N81" s="55">
        <f t="shared" si="1"/>
        <v>3423617</v>
      </c>
      <c r="O81" s="59">
        <v>11785.0</v>
      </c>
      <c r="P81" s="60">
        <v>1.188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1.137</v>
      </c>
      <c r="W81" s="59">
        <v>7503003.0</v>
      </c>
      <c r="X81" s="59">
        <v>20.0</v>
      </c>
      <c r="Y81" s="59">
        <v>19365.0</v>
      </c>
      <c r="Z81" s="59">
        <v>3744032.0</v>
      </c>
      <c r="AA81" s="55">
        <f t="shared" si="2"/>
        <v>3739606</v>
      </c>
      <c r="AB81" s="59">
        <v>11785.0</v>
      </c>
      <c r="AC81" s="60">
        <v>1.555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0.455</v>
      </c>
      <c r="AI81" s="60">
        <v>1.066</v>
      </c>
      <c r="AJ81" s="59">
        <v>6872667.0</v>
      </c>
      <c r="AK81" s="59">
        <v>19.0</v>
      </c>
      <c r="AL81" s="59">
        <v>19978.0</v>
      </c>
      <c r="AM81" s="59">
        <v>3429072.0</v>
      </c>
      <c r="AN81" s="55">
        <f t="shared" si="3"/>
        <v>3423617</v>
      </c>
    </row>
    <row r="82">
      <c r="A82" s="45" t="s">
        <v>478</v>
      </c>
      <c r="B82" s="47">
        <v>10900.0</v>
      </c>
      <c r="C82" s="48">
        <v>39.457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0.431</v>
      </c>
      <c r="I82" s="48">
        <v>38.958</v>
      </c>
      <c r="J82" s="47">
        <v>6.57743E7</v>
      </c>
      <c r="K82" s="47">
        <v>46.0</v>
      </c>
      <c r="L82" s="47">
        <v>52017.0</v>
      </c>
      <c r="M82" s="47">
        <v>3.2945853E7</v>
      </c>
      <c r="N82" s="55">
        <f t="shared" si="1"/>
        <v>32776430</v>
      </c>
      <c r="O82" s="59">
        <v>10900.0</v>
      </c>
      <c r="P82" s="60">
        <v>40.019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39.95</v>
      </c>
      <c r="W82" s="59">
        <v>6.6133275E7</v>
      </c>
      <c r="X82" s="59">
        <v>46.0</v>
      </c>
      <c r="Y82" s="59">
        <v>49566.0</v>
      </c>
      <c r="Z82" s="59">
        <v>3.3126792E7</v>
      </c>
      <c r="AA82" s="55">
        <f t="shared" si="2"/>
        <v>32956917</v>
      </c>
      <c r="AB82" s="59">
        <v>10900.0</v>
      </c>
      <c r="AC82" s="60">
        <v>39.897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0.468</v>
      </c>
      <c r="AI82" s="60">
        <v>39.392</v>
      </c>
      <c r="AJ82" s="59">
        <v>6.57743E7</v>
      </c>
      <c r="AK82" s="59">
        <v>46.0</v>
      </c>
      <c r="AL82" s="59">
        <v>52017.0</v>
      </c>
      <c r="AM82" s="59">
        <v>3.2945853E7</v>
      </c>
      <c r="AN82" s="55">
        <f t="shared" si="3"/>
        <v>32776430</v>
      </c>
    </row>
    <row r="83">
      <c r="A83" s="45" t="s">
        <v>482</v>
      </c>
      <c r="B83" s="47">
        <v>28290.0</v>
      </c>
      <c r="C83" s="48">
        <v>8.393</v>
      </c>
      <c r="D83" s="47">
        <v>27471.0</v>
      </c>
      <c r="E83" s="48">
        <v>0.061</v>
      </c>
      <c r="F83" s="47">
        <v>28281.0</v>
      </c>
      <c r="G83" s="48">
        <v>0.169</v>
      </c>
      <c r="H83" s="48">
        <v>2.392</v>
      </c>
      <c r="I83" s="48">
        <v>5.763</v>
      </c>
      <c r="J83" s="47">
        <v>3.455179E7</v>
      </c>
      <c r="K83" s="47">
        <v>22.0</v>
      </c>
      <c r="L83" s="47">
        <v>57069.0</v>
      </c>
      <c r="M83" s="47">
        <v>1.7255437E7</v>
      </c>
      <c r="N83" s="55">
        <f t="shared" si="1"/>
        <v>17239284</v>
      </c>
      <c r="O83" s="59">
        <v>28290.0</v>
      </c>
      <c r="P83" s="60">
        <v>7.89</v>
      </c>
      <c r="Q83" s="59">
        <v>27471.0</v>
      </c>
      <c r="R83" s="60">
        <v>0.062</v>
      </c>
      <c r="S83" s="59">
        <v>0.0</v>
      </c>
      <c r="T83" s="60">
        <v>0.169</v>
      </c>
      <c r="U83" s="60">
        <v>0.0</v>
      </c>
      <c r="V83" s="60">
        <v>7.653</v>
      </c>
      <c r="W83" s="59">
        <v>4.2073755E7</v>
      </c>
      <c r="X83" s="59">
        <v>44.0</v>
      </c>
      <c r="Y83" s="59">
        <v>52305.0</v>
      </c>
      <c r="Z83" s="59">
        <v>2.1011224E7</v>
      </c>
      <c r="AA83" s="55">
        <f t="shared" si="2"/>
        <v>21010226</v>
      </c>
      <c r="AB83" s="59">
        <v>28290.0</v>
      </c>
      <c r="AC83" s="60">
        <v>9.076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2.933</v>
      </c>
      <c r="AI83" s="60">
        <v>5.966</v>
      </c>
      <c r="AJ83" s="59">
        <v>3.455179E7</v>
      </c>
      <c r="AK83" s="59">
        <v>22.0</v>
      </c>
      <c r="AL83" s="59">
        <v>57069.0</v>
      </c>
      <c r="AM83" s="59">
        <v>1.7255437E7</v>
      </c>
      <c r="AN83" s="55">
        <f t="shared" si="3"/>
        <v>17239284</v>
      </c>
    </row>
    <row r="84">
      <c r="A84" s="45" t="s">
        <v>487</v>
      </c>
      <c r="B84" s="47">
        <v>26993.0</v>
      </c>
      <c r="C84" s="48">
        <v>137.241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2.648</v>
      </c>
      <c r="I84" s="48">
        <v>134.263</v>
      </c>
      <c r="J84" s="47">
        <v>2.30097712E8</v>
      </c>
      <c r="K84" s="47">
        <v>27.0</v>
      </c>
      <c r="L84" s="47">
        <v>149245.0</v>
      </c>
      <c r="M84" s="47">
        <v>1.15069641E8</v>
      </c>
      <c r="N84" s="55">
        <f t="shared" si="1"/>
        <v>114878826</v>
      </c>
      <c r="O84" s="59">
        <v>26993.0</v>
      </c>
      <c r="P84" s="60">
        <v>132.098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131.768</v>
      </c>
      <c r="W84" s="59">
        <v>2.34195E8</v>
      </c>
      <c r="X84" s="59">
        <v>27.0</v>
      </c>
      <c r="Y84" s="59">
        <v>149896.0</v>
      </c>
      <c r="Z84" s="59">
        <v>1.17115639E8</v>
      </c>
      <c r="AA84" s="55">
        <f t="shared" si="2"/>
        <v>116929465</v>
      </c>
      <c r="AB84" s="59">
        <v>26993.0</v>
      </c>
      <c r="AC84" s="60">
        <v>142.451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2.939</v>
      </c>
      <c r="AI84" s="60">
        <v>139.339</v>
      </c>
      <c r="AJ84" s="59">
        <v>2.30097712E8</v>
      </c>
      <c r="AK84" s="59">
        <v>27.0</v>
      </c>
      <c r="AL84" s="59">
        <v>149245.0</v>
      </c>
      <c r="AM84" s="59">
        <v>1.15069641E8</v>
      </c>
      <c r="AN84" s="55">
        <f t="shared" si="3"/>
        <v>114878826</v>
      </c>
    </row>
    <row r="85">
      <c r="A85" s="45" t="s">
        <v>493</v>
      </c>
      <c r="B85" s="47">
        <v>27713.0</v>
      </c>
      <c r="C85" s="48">
        <v>8.113</v>
      </c>
      <c r="D85" s="47">
        <v>27050.0</v>
      </c>
      <c r="E85" s="48">
        <v>0.095</v>
      </c>
      <c r="F85" s="47">
        <v>27696.0</v>
      </c>
      <c r="G85" s="48">
        <v>0.165</v>
      </c>
      <c r="H85" s="48">
        <v>2.294</v>
      </c>
      <c r="I85" s="48">
        <v>5.55</v>
      </c>
      <c r="J85" s="47">
        <v>3.2603523E7</v>
      </c>
      <c r="K85" s="47">
        <v>46.0</v>
      </c>
      <c r="L85" s="47">
        <v>55058.0</v>
      </c>
      <c r="M85" s="47">
        <v>1.6279776E7</v>
      </c>
      <c r="N85" s="55">
        <f t="shared" si="1"/>
        <v>16268689</v>
      </c>
      <c r="O85" s="59">
        <v>27713.0</v>
      </c>
      <c r="P85" s="60">
        <v>6.939</v>
      </c>
      <c r="Q85" s="59">
        <v>27050.0</v>
      </c>
      <c r="R85" s="60">
        <v>0.095</v>
      </c>
      <c r="S85" s="59">
        <v>0.0</v>
      </c>
      <c r="T85" s="60">
        <v>0.165</v>
      </c>
      <c r="U85" s="60">
        <v>0.0</v>
      </c>
      <c r="V85" s="60">
        <v>6.673</v>
      </c>
      <c r="W85" s="59">
        <v>3.8428372E7</v>
      </c>
      <c r="X85" s="59">
        <v>48.0</v>
      </c>
      <c r="Y85" s="59">
        <v>52326.0</v>
      </c>
      <c r="Z85" s="59">
        <v>1.9188062E7</v>
      </c>
      <c r="AA85" s="55">
        <f t="shared" si="2"/>
        <v>19187984</v>
      </c>
      <c r="AB85" s="59">
        <v>27713.0</v>
      </c>
      <c r="AC85" s="60">
        <v>8.237</v>
      </c>
      <c r="AD85" s="59">
        <v>0.0</v>
      </c>
      <c r="AE85" s="60">
        <v>0.0</v>
      </c>
      <c r="AF85" s="59">
        <v>27696.0</v>
      </c>
      <c r="AG85" s="60">
        <v>0.165</v>
      </c>
      <c r="AH85" s="60">
        <v>2.749</v>
      </c>
      <c r="AI85" s="60">
        <v>5.317</v>
      </c>
      <c r="AJ85" s="59">
        <v>3.2603523E7</v>
      </c>
      <c r="AK85" s="59">
        <v>46.0</v>
      </c>
      <c r="AL85" s="59">
        <v>55058.0</v>
      </c>
      <c r="AM85" s="59">
        <v>1.6279776E7</v>
      </c>
      <c r="AN85" s="55">
        <f t="shared" si="3"/>
        <v>16268689</v>
      </c>
    </row>
    <row r="86">
      <c r="A86" s="45" t="s">
        <v>498</v>
      </c>
      <c r="B86" s="47">
        <v>26402.0</v>
      </c>
      <c r="C86" s="48">
        <v>128.898</v>
      </c>
      <c r="D86" s="47">
        <v>25973.0</v>
      </c>
      <c r="E86" s="48">
        <v>0.097</v>
      </c>
      <c r="F86" s="47">
        <v>26341.0</v>
      </c>
      <c r="G86" s="48">
        <v>0.165</v>
      </c>
      <c r="H86" s="48">
        <v>2.592</v>
      </c>
      <c r="I86" s="48">
        <v>126.038</v>
      </c>
      <c r="J86" s="47">
        <v>2.2078612E8</v>
      </c>
      <c r="K86" s="47">
        <v>50.0</v>
      </c>
      <c r="L86" s="47">
        <v>139261.0</v>
      </c>
      <c r="M86" s="47">
        <v>1.10417289E8</v>
      </c>
      <c r="N86" s="55">
        <f t="shared" si="1"/>
        <v>110229570</v>
      </c>
      <c r="O86" s="59">
        <v>26402.0</v>
      </c>
      <c r="P86" s="60">
        <v>125.555</v>
      </c>
      <c r="Q86" s="59">
        <v>25973.0</v>
      </c>
      <c r="R86" s="60">
        <v>0.097</v>
      </c>
      <c r="S86" s="59">
        <v>0.0</v>
      </c>
      <c r="T86" s="60">
        <v>0.164</v>
      </c>
      <c r="U86" s="60">
        <v>0.0</v>
      </c>
      <c r="V86" s="60">
        <v>125.288</v>
      </c>
      <c r="W86" s="59">
        <v>2.28213886E8</v>
      </c>
      <c r="X86" s="59">
        <v>50.0</v>
      </c>
      <c r="Y86" s="59">
        <v>134213.0</v>
      </c>
      <c r="Z86" s="59">
        <v>1.14131208E8</v>
      </c>
      <c r="AA86" s="55">
        <f t="shared" si="2"/>
        <v>113948465</v>
      </c>
      <c r="AB86" s="59">
        <v>26402.0</v>
      </c>
      <c r="AC86" s="60">
        <v>134.132</v>
      </c>
      <c r="AD86" s="59">
        <v>0.0</v>
      </c>
      <c r="AE86" s="60">
        <v>0.0</v>
      </c>
      <c r="AF86" s="59">
        <v>26341.0</v>
      </c>
      <c r="AG86" s="60">
        <v>0.165</v>
      </c>
      <c r="AH86" s="60">
        <v>2.818</v>
      </c>
      <c r="AI86" s="60">
        <v>131.139</v>
      </c>
      <c r="AJ86" s="59">
        <v>2.2078612E8</v>
      </c>
      <c r="AK86" s="59">
        <v>50.0</v>
      </c>
      <c r="AL86" s="59">
        <v>139261.0</v>
      </c>
      <c r="AM86" s="59">
        <v>1.10417289E8</v>
      </c>
      <c r="AN86" s="55">
        <f t="shared" si="3"/>
        <v>110229570</v>
      </c>
    </row>
    <row r="87">
      <c r="A87" s="45" t="s">
        <v>503</v>
      </c>
      <c r="B87" s="47">
        <v>28271.0</v>
      </c>
      <c r="C87" s="48">
        <v>8.905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2.187</v>
      </c>
      <c r="I87" s="48">
        <v>6.464</v>
      </c>
      <c r="J87" s="47">
        <v>3.6479549E7</v>
      </c>
      <c r="K87" s="47">
        <v>20.0</v>
      </c>
      <c r="L87" s="47">
        <v>67127.0</v>
      </c>
      <c r="M87" s="47">
        <v>1.8204868E7</v>
      </c>
      <c r="N87" s="55">
        <f t="shared" si="1"/>
        <v>18207554</v>
      </c>
      <c r="O87" s="59">
        <v>28271.0</v>
      </c>
      <c r="P87" s="60">
        <v>7.479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7.228</v>
      </c>
      <c r="W87" s="59">
        <v>3.9158207E7</v>
      </c>
      <c r="X87" s="59">
        <v>20.0</v>
      </c>
      <c r="Y87" s="59">
        <v>68397.0</v>
      </c>
      <c r="Z87" s="59">
        <v>1.9541177E7</v>
      </c>
      <c r="AA87" s="55">
        <f t="shared" si="2"/>
        <v>19548633</v>
      </c>
      <c r="AB87" s="59">
        <v>28271.0</v>
      </c>
      <c r="AC87" s="60">
        <v>9.406</v>
      </c>
      <c r="AD87" s="59">
        <v>0.0</v>
      </c>
      <c r="AE87" s="60">
        <v>0.0</v>
      </c>
      <c r="AF87" s="59">
        <v>28255.0</v>
      </c>
      <c r="AG87" s="60">
        <v>0.168</v>
      </c>
      <c r="AH87" s="60">
        <v>2.786</v>
      </c>
      <c r="AI87" s="60">
        <v>6.448</v>
      </c>
      <c r="AJ87" s="59">
        <v>3.6479549E7</v>
      </c>
      <c r="AK87" s="59">
        <v>20.0</v>
      </c>
      <c r="AL87" s="59">
        <v>67127.0</v>
      </c>
      <c r="AM87" s="59">
        <v>1.8204868E7</v>
      </c>
      <c r="AN87" s="55">
        <f t="shared" si="3"/>
        <v>18207554</v>
      </c>
    </row>
    <row r="88">
      <c r="A88" s="45" t="s">
        <v>507</v>
      </c>
      <c r="B88" s="47">
        <v>26960.0</v>
      </c>
      <c r="C88" s="48">
        <v>151.726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2.492</v>
      </c>
      <c r="I88" s="48">
        <v>148.921</v>
      </c>
      <c r="J88" s="47">
        <v>2.54466283E8</v>
      </c>
      <c r="K88" s="47">
        <v>40.0</v>
      </c>
      <c r="L88" s="47">
        <v>168170.0</v>
      </c>
      <c r="M88" s="47">
        <v>1.27240691E8</v>
      </c>
      <c r="N88" s="55">
        <f t="shared" si="1"/>
        <v>127057422</v>
      </c>
      <c r="O88" s="59">
        <v>26960.0</v>
      </c>
      <c r="P88" s="60">
        <v>153.317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153.004</v>
      </c>
      <c r="W88" s="59">
        <v>2.60323263E8</v>
      </c>
      <c r="X88" s="59">
        <v>40.0</v>
      </c>
      <c r="Y88" s="59">
        <v>168066.0</v>
      </c>
      <c r="Z88" s="59">
        <v>1.30167202E8</v>
      </c>
      <c r="AA88" s="55">
        <f t="shared" si="2"/>
        <v>129987995</v>
      </c>
      <c r="AB88" s="59">
        <v>26960.0</v>
      </c>
      <c r="AC88" s="60">
        <v>158.681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2.936</v>
      </c>
      <c r="AI88" s="60">
        <v>155.57</v>
      </c>
      <c r="AJ88" s="59">
        <v>2.54466283E8</v>
      </c>
      <c r="AK88" s="59">
        <v>40.0</v>
      </c>
      <c r="AL88" s="59">
        <v>168170.0</v>
      </c>
      <c r="AM88" s="59">
        <v>1.27240691E8</v>
      </c>
      <c r="AN88" s="55">
        <f t="shared" si="3"/>
        <v>127057422</v>
      </c>
    </row>
    <row r="89">
      <c r="A89" s="45" t="s">
        <v>512</v>
      </c>
      <c r="B89" s="47">
        <v>27739.0</v>
      </c>
      <c r="C89" s="48">
        <v>7.887</v>
      </c>
      <c r="D89" s="47">
        <v>27228.0</v>
      </c>
      <c r="E89" s="48">
        <v>0.072</v>
      </c>
      <c r="F89" s="47">
        <v>27715.0</v>
      </c>
      <c r="G89" s="48">
        <v>0.164</v>
      </c>
      <c r="H89" s="48">
        <v>2.205</v>
      </c>
      <c r="I89" s="48">
        <v>5.44</v>
      </c>
      <c r="J89" s="47">
        <v>3.3166857E7</v>
      </c>
      <c r="K89" s="47">
        <v>21.0</v>
      </c>
      <c r="L89" s="47">
        <v>60591.0</v>
      </c>
      <c r="M89" s="47">
        <v>1.6556681E7</v>
      </c>
      <c r="N89" s="55">
        <f t="shared" si="1"/>
        <v>16549585</v>
      </c>
      <c r="O89" s="59">
        <v>27739.0</v>
      </c>
      <c r="P89" s="60">
        <v>7.242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7.0</v>
      </c>
      <c r="W89" s="59">
        <v>3.8514995E7</v>
      </c>
      <c r="X89" s="59">
        <v>21.0</v>
      </c>
      <c r="Y89" s="59">
        <v>62128.0</v>
      </c>
      <c r="Z89" s="59">
        <v>1.9226001E7</v>
      </c>
      <c r="AA89" s="55">
        <f t="shared" si="2"/>
        <v>19226866</v>
      </c>
      <c r="AB89" s="59">
        <v>27739.0</v>
      </c>
      <c r="AC89" s="60">
        <v>8.445</v>
      </c>
      <c r="AD89" s="59">
        <v>0.0</v>
      </c>
      <c r="AE89" s="60">
        <v>0.0</v>
      </c>
      <c r="AF89" s="59">
        <v>27715.0</v>
      </c>
      <c r="AG89" s="60">
        <v>0.164</v>
      </c>
      <c r="AH89" s="60">
        <v>2.69</v>
      </c>
      <c r="AI89" s="60">
        <v>5.587</v>
      </c>
      <c r="AJ89" s="59">
        <v>3.3166857E7</v>
      </c>
      <c r="AK89" s="59">
        <v>21.0</v>
      </c>
      <c r="AL89" s="59">
        <v>60591.0</v>
      </c>
      <c r="AM89" s="59">
        <v>1.6556681E7</v>
      </c>
      <c r="AN89" s="55">
        <f t="shared" si="3"/>
        <v>16549585</v>
      </c>
    </row>
    <row r="90">
      <c r="A90" s="45" t="s">
        <v>518</v>
      </c>
      <c r="B90" s="47">
        <v>26424.0</v>
      </c>
      <c r="C90" s="48">
        <v>134.945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2.514</v>
      </c>
      <c r="I90" s="48">
        <v>132.197</v>
      </c>
      <c r="J90" s="47">
        <v>2.29523995E8</v>
      </c>
      <c r="K90" s="47">
        <v>39.0</v>
      </c>
      <c r="L90" s="47">
        <v>158915.0</v>
      </c>
      <c r="M90" s="47">
        <v>1.14772865E8</v>
      </c>
      <c r="N90" s="55">
        <f t="shared" si="1"/>
        <v>114592215</v>
      </c>
      <c r="O90" s="59">
        <v>26424.0</v>
      </c>
      <c r="P90" s="60">
        <v>134.7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134.467</v>
      </c>
      <c r="W90" s="59">
        <v>2.40284616E8</v>
      </c>
      <c r="X90" s="59">
        <v>39.0</v>
      </c>
      <c r="Y90" s="59">
        <v>148103.0</v>
      </c>
      <c r="Z90" s="59">
        <v>1.20154998E8</v>
      </c>
      <c r="AA90" s="55">
        <f t="shared" si="2"/>
        <v>119981515</v>
      </c>
      <c r="AB90" s="59">
        <v>26424.0</v>
      </c>
      <c r="AC90" s="60">
        <v>141.247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2.816</v>
      </c>
      <c r="AI90" s="60">
        <v>138.259</v>
      </c>
      <c r="AJ90" s="59">
        <v>2.29523995E8</v>
      </c>
      <c r="AK90" s="59">
        <v>39.0</v>
      </c>
      <c r="AL90" s="59">
        <v>158915.0</v>
      </c>
      <c r="AM90" s="59">
        <v>1.14772865E8</v>
      </c>
      <c r="AN90" s="55">
        <f t="shared" si="3"/>
        <v>114592215</v>
      </c>
    </row>
    <row r="91">
      <c r="A91" s="45" t="s">
        <v>523</v>
      </c>
      <c r="B91" s="47">
        <v>28525.0</v>
      </c>
      <c r="C91" s="48">
        <v>9.052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2.487</v>
      </c>
      <c r="I91" s="48">
        <v>6.326</v>
      </c>
      <c r="J91" s="47">
        <v>3.6097654E7</v>
      </c>
      <c r="K91" s="47">
        <v>28.0</v>
      </c>
      <c r="L91" s="47">
        <v>59186.0</v>
      </c>
      <c r="M91" s="47">
        <v>1.8026882E7</v>
      </c>
      <c r="N91" s="55">
        <f t="shared" si="1"/>
        <v>18011586</v>
      </c>
      <c r="O91" s="59">
        <v>28525.0</v>
      </c>
      <c r="P91" s="60">
        <v>8.262</v>
      </c>
      <c r="Q91" s="59">
        <v>27830.0</v>
      </c>
      <c r="R91" s="60">
        <v>0.062</v>
      </c>
      <c r="S91" s="59">
        <v>0.0</v>
      </c>
      <c r="T91" s="60">
        <v>0.17</v>
      </c>
      <c r="U91" s="60">
        <v>0.0</v>
      </c>
      <c r="V91" s="60">
        <v>8.024</v>
      </c>
      <c r="W91" s="59">
        <v>4.3199668E7</v>
      </c>
      <c r="X91" s="59">
        <v>29.0</v>
      </c>
      <c r="Y91" s="59">
        <v>59000.0</v>
      </c>
      <c r="Z91" s="59">
        <v>2.1572281E7</v>
      </c>
      <c r="AA91" s="55">
        <f t="shared" si="2"/>
        <v>21568387</v>
      </c>
      <c r="AB91" s="59">
        <v>28525.0</v>
      </c>
      <c r="AC91" s="60">
        <v>9.293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2.831</v>
      </c>
      <c r="AI91" s="60">
        <v>6.285</v>
      </c>
      <c r="AJ91" s="59">
        <v>3.6097654E7</v>
      </c>
      <c r="AK91" s="59">
        <v>28.0</v>
      </c>
      <c r="AL91" s="59">
        <v>59186.0</v>
      </c>
      <c r="AM91" s="59">
        <v>1.8026882E7</v>
      </c>
      <c r="AN91" s="55">
        <f t="shared" si="3"/>
        <v>18011586</v>
      </c>
    </row>
    <row r="92">
      <c r="A92" s="45" t="s">
        <v>530</v>
      </c>
      <c r="B92" s="47">
        <v>27227.0</v>
      </c>
      <c r="C92" s="48">
        <v>133.643</v>
      </c>
      <c r="D92" s="47">
        <v>26944.0</v>
      </c>
      <c r="E92" s="48">
        <v>0.074</v>
      </c>
      <c r="F92" s="47">
        <v>27143.0</v>
      </c>
      <c r="G92" s="48">
        <v>0.17</v>
      </c>
      <c r="H92" s="48">
        <v>2.474</v>
      </c>
      <c r="I92" s="48">
        <v>130.917</v>
      </c>
      <c r="J92" s="47">
        <v>2.35401988E8</v>
      </c>
      <c r="K92" s="47">
        <v>51.0</v>
      </c>
      <c r="L92" s="47">
        <v>151449.0</v>
      </c>
      <c r="M92" s="47">
        <v>1.17725839E8</v>
      </c>
      <c r="N92" s="55">
        <f t="shared" si="1"/>
        <v>117524700</v>
      </c>
      <c r="O92" s="59">
        <v>27227.0</v>
      </c>
      <c r="P92" s="60">
        <v>132.992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132.741</v>
      </c>
      <c r="W92" s="59">
        <v>2.39857913E8</v>
      </c>
      <c r="X92" s="59">
        <v>51.0</v>
      </c>
      <c r="Y92" s="59">
        <v>151401.0</v>
      </c>
      <c r="Z92" s="59">
        <v>1.19952027E8</v>
      </c>
      <c r="AA92" s="55">
        <f t="shared" si="2"/>
        <v>119754485</v>
      </c>
      <c r="AB92" s="59">
        <v>27227.0</v>
      </c>
      <c r="AC92" s="60">
        <v>142.33</v>
      </c>
      <c r="AD92" s="59">
        <v>0.0</v>
      </c>
      <c r="AE92" s="60">
        <v>0.0</v>
      </c>
      <c r="AF92" s="59">
        <v>27143.0</v>
      </c>
      <c r="AG92" s="60">
        <v>0.17</v>
      </c>
      <c r="AH92" s="60">
        <v>2.975</v>
      </c>
      <c r="AI92" s="60">
        <v>139.179</v>
      </c>
      <c r="AJ92" s="59">
        <v>2.35401988E8</v>
      </c>
      <c r="AK92" s="59">
        <v>51.0</v>
      </c>
      <c r="AL92" s="59">
        <v>151449.0</v>
      </c>
      <c r="AM92" s="59">
        <v>1.17725839E8</v>
      </c>
      <c r="AN92" s="55">
        <f t="shared" si="3"/>
        <v>117524700</v>
      </c>
    </row>
    <row r="93">
      <c r="A93" s="45" t="s">
        <v>535</v>
      </c>
      <c r="B93" s="47">
        <v>3071.0</v>
      </c>
      <c r="C93" s="48">
        <v>0.247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0.027</v>
      </c>
      <c r="I93" s="48">
        <v>0.211</v>
      </c>
      <c r="J93" s="47">
        <v>1076124.0</v>
      </c>
      <c r="K93" s="47">
        <v>186.0</v>
      </c>
      <c r="L93" s="47">
        <v>13974.0</v>
      </c>
      <c r="M93" s="47">
        <v>534287.0</v>
      </c>
      <c r="N93" s="55">
        <f t="shared" si="1"/>
        <v>527863</v>
      </c>
      <c r="O93" s="59">
        <v>3071.0</v>
      </c>
      <c r="P93" s="60">
        <v>0.217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0.209</v>
      </c>
      <c r="W93" s="59">
        <v>1080133.0</v>
      </c>
      <c r="X93" s="59">
        <v>186.0</v>
      </c>
      <c r="Y93" s="59">
        <v>12823.0</v>
      </c>
      <c r="Z93" s="59">
        <v>536977.0</v>
      </c>
      <c r="AA93" s="55">
        <f t="shared" si="2"/>
        <v>530333</v>
      </c>
      <c r="AB93" s="59">
        <v>3071.0</v>
      </c>
      <c r="AC93" s="60">
        <v>0.25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0.028</v>
      </c>
      <c r="AI93" s="60">
        <v>0.214</v>
      </c>
      <c r="AJ93" s="59">
        <v>1076124.0</v>
      </c>
      <c r="AK93" s="59">
        <v>186.0</v>
      </c>
      <c r="AL93" s="59">
        <v>13974.0</v>
      </c>
      <c r="AM93" s="59">
        <v>534287.0</v>
      </c>
      <c r="AN93" s="55">
        <f t="shared" si="3"/>
        <v>527863</v>
      </c>
    </row>
    <row r="94">
      <c r="A94" s="45" t="s">
        <v>541</v>
      </c>
      <c r="B94" s="47">
        <v>2921.0</v>
      </c>
      <c r="C94" s="48">
        <v>3.06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0.029</v>
      </c>
      <c r="I94" s="48">
        <v>3.023</v>
      </c>
      <c r="J94" s="47">
        <v>6519806.0</v>
      </c>
      <c r="K94" s="47">
        <v>91.0</v>
      </c>
      <c r="L94" s="47">
        <v>228238.0</v>
      </c>
      <c r="M94" s="47">
        <v>3081730.0</v>
      </c>
      <c r="N94" s="55">
        <f t="shared" si="1"/>
        <v>3209838</v>
      </c>
      <c r="O94" s="59">
        <v>2921.0</v>
      </c>
      <c r="P94" s="60">
        <v>3.009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3.001</v>
      </c>
      <c r="W94" s="59">
        <v>6521504.0</v>
      </c>
      <c r="X94" s="59">
        <v>91.0</v>
      </c>
      <c r="Y94" s="59">
        <v>226371.0</v>
      </c>
      <c r="Z94" s="59">
        <v>3083877.0</v>
      </c>
      <c r="AA94" s="55">
        <f t="shared" si="2"/>
        <v>3211256</v>
      </c>
      <c r="AB94" s="59">
        <v>2921.0</v>
      </c>
      <c r="AC94" s="60">
        <v>3.072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0.029</v>
      </c>
      <c r="AI94" s="60">
        <v>3.036</v>
      </c>
      <c r="AJ94" s="59">
        <v>6519806.0</v>
      </c>
      <c r="AK94" s="59">
        <v>91.0</v>
      </c>
      <c r="AL94" s="59">
        <v>228238.0</v>
      </c>
      <c r="AM94" s="59">
        <v>3081730.0</v>
      </c>
      <c r="AN94" s="55">
        <f t="shared" si="3"/>
        <v>3209838</v>
      </c>
    </row>
    <row r="95">
      <c r="A95" s="45" t="s">
        <v>545</v>
      </c>
      <c r="B95" s="47">
        <v>2826.0</v>
      </c>
      <c r="C95" s="48">
        <v>0.257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0.025</v>
      </c>
      <c r="I95" s="48">
        <v>0.222</v>
      </c>
      <c r="J95" s="47">
        <v>1099443.0</v>
      </c>
      <c r="K95" s="47">
        <v>189.0</v>
      </c>
      <c r="L95" s="47">
        <v>22922.0</v>
      </c>
      <c r="M95" s="47">
        <v>537166.0</v>
      </c>
      <c r="N95" s="55">
        <f t="shared" si="1"/>
        <v>539355</v>
      </c>
      <c r="O95" s="59">
        <v>2826.0</v>
      </c>
      <c r="P95" s="60">
        <v>0.239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0.231</v>
      </c>
      <c r="W95" s="59">
        <v>1148586.0</v>
      </c>
      <c r="X95" s="59">
        <v>189.0</v>
      </c>
      <c r="Y95" s="59">
        <v>20699.0</v>
      </c>
      <c r="Z95" s="59">
        <v>563828.0</v>
      </c>
      <c r="AA95" s="55">
        <f t="shared" si="2"/>
        <v>564059</v>
      </c>
      <c r="AB95" s="59">
        <v>2826.0</v>
      </c>
      <c r="AC95" s="60">
        <v>0.257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0.025</v>
      </c>
      <c r="AI95" s="60">
        <v>0.223</v>
      </c>
      <c r="AJ95" s="59">
        <v>1099443.0</v>
      </c>
      <c r="AK95" s="59">
        <v>189.0</v>
      </c>
      <c r="AL95" s="59">
        <v>22922.0</v>
      </c>
      <c r="AM95" s="59">
        <v>537166.0</v>
      </c>
      <c r="AN95" s="55">
        <f t="shared" si="3"/>
        <v>539355</v>
      </c>
    </row>
    <row r="96">
      <c r="A96" s="45" t="s">
        <v>551</v>
      </c>
      <c r="B96" s="47">
        <v>2670.0</v>
      </c>
      <c r="C96" s="48">
        <v>2.351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0.027</v>
      </c>
      <c r="I96" s="48">
        <v>2.315</v>
      </c>
      <c r="J96" s="47">
        <v>5110060.0</v>
      </c>
      <c r="K96" s="47">
        <v>191.0</v>
      </c>
      <c r="L96" s="47">
        <v>267350.0</v>
      </c>
      <c r="M96" s="47">
        <v>2327811.0</v>
      </c>
      <c r="N96" s="55">
        <f t="shared" si="1"/>
        <v>2514899</v>
      </c>
      <c r="O96" s="59">
        <v>2670.0</v>
      </c>
      <c r="P96" s="60">
        <v>2.306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2.298</v>
      </c>
      <c r="W96" s="59">
        <v>5110378.0</v>
      </c>
      <c r="X96" s="59">
        <v>191.0</v>
      </c>
      <c r="Y96" s="59">
        <v>266892.0</v>
      </c>
      <c r="Z96" s="59">
        <v>2328345.0</v>
      </c>
      <c r="AA96" s="55">
        <f t="shared" si="2"/>
        <v>2515141</v>
      </c>
      <c r="AB96" s="59">
        <v>2670.0</v>
      </c>
      <c r="AC96" s="60">
        <v>2.346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0.027</v>
      </c>
      <c r="AI96" s="60">
        <v>2.309</v>
      </c>
      <c r="AJ96" s="59">
        <v>5110060.0</v>
      </c>
      <c r="AK96" s="59">
        <v>191.0</v>
      </c>
      <c r="AL96" s="59">
        <v>267350.0</v>
      </c>
      <c r="AM96" s="59">
        <v>2327811.0</v>
      </c>
      <c r="AN96" s="55">
        <f t="shared" si="3"/>
        <v>2514899</v>
      </c>
    </row>
    <row r="97">
      <c r="A97" s="45" t="s">
        <v>557</v>
      </c>
      <c r="B97" s="47">
        <v>3060.0</v>
      </c>
      <c r="C97" s="48">
        <v>0.229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0.024</v>
      </c>
      <c r="I97" s="48">
        <v>0.197</v>
      </c>
      <c r="J97" s="47">
        <v>1023026.0</v>
      </c>
      <c r="K97" s="47">
        <v>179.0</v>
      </c>
      <c r="L97" s="47">
        <v>21032.0</v>
      </c>
      <c r="M97" s="47">
        <v>499467.0</v>
      </c>
      <c r="N97" s="55">
        <f t="shared" si="1"/>
        <v>502527</v>
      </c>
      <c r="O97" s="59">
        <v>3060.0</v>
      </c>
      <c r="P97" s="60">
        <v>0.211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0.203</v>
      </c>
      <c r="W97" s="59">
        <v>1068529.0</v>
      </c>
      <c r="X97" s="59">
        <v>179.0</v>
      </c>
      <c r="Y97" s="59">
        <v>19808.0</v>
      </c>
      <c r="Z97" s="59">
        <v>523461.0</v>
      </c>
      <c r="AA97" s="55">
        <f t="shared" si="2"/>
        <v>525260</v>
      </c>
      <c r="AB97" s="59">
        <v>3060.0</v>
      </c>
      <c r="AC97" s="60">
        <v>0.23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0.025</v>
      </c>
      <c r="AI97" s="60">
        <v>0.198</v>
      </c>
      <c r="AJ97" s="59">
        <v>1023026.0</v>
      </c>
      <c r="AK97" s="59">
        <v>179.0</v>
      </c>
      <c r="AL97" s="59">
        <v>21032.0</v>
      </c>
      <c r="AM97" s="59">
        <v>499467.0</v>
      </c>
      <c r="AN97" s="55">
        <f t="shared" si="3"/>
        <v>502527</v>
      </c>
    </row>
    <row r="98">
      <c r="A98" s="45" t="s">
        <v>563</v>
      </c>
      <c r="B98" s="47">
        <v>2919.0</v>
      </c>
      <c r="C98" s="48">
        <v>1.428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0.026</v>
      </c>
      <c r="I98" s="48">
        <v>1.391</v>
      </c>
      <c r="J98" s="47">
        <v>3947822.0</v>
      </c>
      <c r="K98" s="47">
        <v>202.0</v>
      </c>
      <c r="L98" s="47">
        <v>128654.0</v>
      </c>
      <c r="M98" s="47">
        <v>1874543.0</v>
      </c>
      <c r="N98" s="55">
        <f t="shared" si="1"/>
        <v>1944625</v>
      </c>
      <c r="O98" s="59">
        <v>2919.0</v>
      </c>
      <c r="P98" s="60">
        <v>1.383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1.375</v>
      </c>
      <c r="W98" s="59">
        <v>3948661.0</v>
      </c>
      <c r="X98" s="59">
        <v>202.0</v>
      </c>
      <c r="Y98" s="59">
        <v>127816.0</v>
      </c>
      <c r="Z98" s="59">
        <v>1875540.0</v>
      </c>
      <c r="AA98" s="55">
        <f t="shared" si="2"/>
        <v>1945305</v>
      </c>
      <c r="AB98" s="59">
        <v>2919.0</v>
      </c>
      <c r="AC98" s="60">
        <v>1.434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0.027</v>
      </c>
      <c r="AI98" s="60">
        <v>1.4</v>
      </c>
      <c r="AJ98" s="59">
        <v>3947822.0</v>
      </c>
      <c r="AK98" s="59">
        <v>202.0</v>
      </c>
      <c r="AL98" s="59">
        <v>128654.0</v>
      </c>
      <c r="AM98" s="59">
        <v>1874543.0</v>
      </c>
      <c r="AN98" s="55">
        <f t="shared" si="3"/>
        <v>1944625</v>
      </c>
    </row>
    <row r="99">
      <c r="A99" s="45" t="s">
        <v>567</v>
      </c>
      <c r="B99" s="47">
        <v>2964.0</v>
      </c>
      <c r="C99" s="48">
        <v>0.249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0.027</v>
      </c>
      <c r="I99" s="48">
        <v>0.212</v>
      </c>
      <c r="J99" s="47">
        <v>1046891.0</v>
      </c>
      <c r="K99" s="47">
        <v>205.0</v>
      </c>
      <c r="L99" s="47">
        <v>11652.0</v>
      </c>
      <c r="M99" s="47">
        <v>522095.0</v>
      </c>
      <c r="N99" s="55">
        <f t="shared" si="1"/>
        <v>513144</v>
      </c>
      <c r="O99" s="59">
        <v>2964.0</v>
      </c>
      <c r="P99" s="60">
        <v>0.219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0.211</v>
      </c>
      <c r="W99" s="59">
        <v>1056789.0</v>
      </c>
      <c r="X99" s="59">
        <v>205.0</v>
      </c>
      <c r="Y99" s="59">
        <v>9591.0</v>
      </c>
      <c r="Z99" s="59">
        <v>528444.0</v>
      </c>
      <c r="AA99" s="55">
        <f t="shared" si="2"/>
        <v>518754</v>
      </c>
      <c r="AB99" s="59">
        <v>2964.0</v>
      </c>
      <c r="AC99" s="60">
        <v>0.247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0.026</v>
      </c>
      <c r="AI99" s="60">
        <v>0.213</v>
      </c>
      <c r="AJ99" s="59">
        <v>1046891.0</v>
      </c>
      <c r="AK99" s="59">
        <v>205.0</v>
      </c>
      <c r="AL99" s="59">
        <v>11652.0</v>
      </c>
      <c r="AM99" s="59">
        <v>522095.0</v>
      </c>
      <c r="AN99" s="55">
        <f t="shared" si="3"/>
        <v>513144</v>
      </c>
    </row>
    <row r="100">
      <c r="A100" s="45" t="s">
        <v>573</v>
      </c>
      <c r="B100" s="47">
        <v>2813.0</v>
      </c>
      <c r="C100" s="48">
        <v>2.772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0.028</v>
      </c>
      <c r="I100" s="48">
        <v>2.733</v>
      </c>
      <c r="J100" s="47">
        <v>5483213.0</v>
      </c>
      <c r="K100" s="47">
        <v>146.0</v>
      </c>
      <c r="L100" s="47">
        <v>223056.0</v>
      </c>
      <c r="M100" s="47">
        <v>2566007.0</v>
      </c>
      <c r="N100" s="55">
        <f t="shared" si="1"/>
        <v>2694150</v>
      </c>
      <c r="O100" s="59">
        <v>2813.0</v>
      </c>
      <c r="P100" s="60">
        <v>2.73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2.722</v>
      </c>
      <c r="W100" s="59">
        <v>5484581.0</v>
      </c>
      <c r="X100" s="59">
        <v>146.0</v>
      </c>
      <c r="Y100" s="59">
        <v>222289.0</v>
      </c>
      <c r="Z100" s="59">
        <v>2567261.0</v>
      </c>
      <c r="AA100" s="55">
        <f t="shared" si="2"/>
        <v>2695031</v>
      </c>
      <c r="AB100" s="59">
        <v>2813.0</v>
      </c>
      <c r="AC100" s="60">
        <v>2.786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0.028</v>
      </c>
      <c r="AI100" s="60">
        <v>2.751</v>
      </c>
      <c r="AJ100" s="59">
        <v>5483213.0</v>
      </c>
      <c r="AK100" s="59">
        <v>146.0</v>
      </c>
      <c r="AL100" s="59">
        <v>223056.0</v>
      </c>
      <c r="AM100" s="59">
        <v>2566007.0</v>
      </c>
      <c r="AN100" s="55">
        <f t="shared" si="3"/>
        <v>2694150</v>
      </c>
    </row>
    <row r="101">
      <c r="A101" s="45" t="s">
        <v>579</v>
      </c>
      <c r="B101" s="47">
        <v>2926.0</v>
      </c>
      <c r="C101" s="48">
        <v>0.316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0.022</v>
      </c>
      <c r="I101" s="48">
        <v>0.286</v>
      </c>
      <c r="J101" s="47">
        <v>1217761.0</v>
      </c>
      <c r="K101" s="47">
        <v>216.0</v>
      </c>
      <c r="L101" s="47">
        <v>30159.0</v>
      </c>
      <c r="M101" s="47">
        <v>589833.0</v>
      </c>
      <c r="N101" s="55">
        <f t="shared" si="1"/>
        <v>597769</v>
      </c>
      <c r="O101" s="59">
        <v>2926.0</v>
      </c>
      <c r="P101" s="60">
        <v>0.289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0.281</v>
      </c>
      <c r="W101" s="59">
        <v>1220453.0</v>
      </c>
      <c r="X101" s="59">
        <v>216.0</v>
      </c>
      <c r="Y101" s="59">
        <v>29973.0</v>
      </c>
      <c r="Z101" s="59">
        <v>591326.0</v>
      </c>
      <c r="AA101" s="55">
        <f t="shared" si="2"/>
        <v>599154</v>
      </c>
      <c r="AB101" s="59">
        <v>2926.0</v>
      </c>
      <c r="AC101" s="60">
        <v>0.318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0.023</v>
      </c>
      <c r="AI101" s="60">
        <v>0.287</v>
      </c>
      <c r="AJ101" s="59">
        <v>1217761.0</v>
      </c>
      <c r="AK101" s="59">
        <v>216.0</v>
      </c>
      <c r="AL101" s="59">
        <v>30159.0</v>
      </c>
      <c r="AM101" s="59">
        <v>589833.0</v>
      </c>
      <c r="AN101" s="55">
        <f t="shared" si="3"/>
        <v>597769</v>
      </c>
    </row>
    <row r="102">
      <c r="A102" s="45" t="s">
        <v>585</v>
      </c>
      <c r="B102" s="47">
        <v>2783.0</v>
      </c>
      <c r="C102" s="48">
        <v>2.217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0.027</v>
      </c>
      <c r="I102" s="48">
        <v>2.181</v>
      </c>
      <c r="J102" s="47">
        <v>5110896.0</v>
      </c>
      <c r="K102" s="47">
        <v>240.0</v>
      </c>
      <c r="L102" s="47">
        <v>183728.0</v>
      </c>
      <c r="M102" s="47">
        <v>2410732.0</v>
      </c>
      <c r="N102" s="55">
        <f t="shared" si="1"/>
        <v>2516436</v>
      </c>
      <c r="O102" s="59">
        <v>2783.0</v>
      </c>
      <c r="P102" s="60">
        <v>2.157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2.149</v>
      </c>
      <c r="W102" s="59">
        <v>5112622.0</v>
      </c>
      <c r="X102" s="59">
        <v>240.0</v>
      </c>
      <c r="Y102" s="59">
        <v>183143.0</v>
      </c>
      <c r="Z102" s="59">
        <v>2412116.0</v>
      </c>
      <c r="AA102" s="55">
        <f t="shared" si="2"/>
        <v>2517363</v>
      </c>
      <c r="AB102" s="59">
        <v>2783.0</v>
      </c>
      <c r="AC102" s="60">
        <v>2.202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0.027</v>
      </c>
      <c r="AI102" s="60">
        <v>2.164</v>
      </c>
      <c r="AJ102" s="59">
        <v>5110896.0</v>
      </c>
      <c r="AK102" s="59">
        <v>240.0</v>
      </c>
      <c r="AL102" s="59">
        <v>183728.0</v>
      </c>
      <c r="AM102" s="59">
        <v>2410732.0</v>
      </c>
      <c r="AN102" s="55">
        <f t="shared" si="3"/>
        <v>2516436</v>
      </c>
    </row>
    <row r="103">
      <c r="A103" s="45" t="s">
        <v>590</v>
      </c>
      <c r="B103" s="47">
        <v>12729.0</v>
      </c>
      <c r="C103" s="48">
        <v>3.8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0.401</v>
      </c>
      <c r="I103" s="48">
        <v>3.343</v>
      </c>
      <c r="J103" s="47">
        <v>1.4510388E7</v>
      </c>
      <c r="K103" s="47">
        <v>196.0</v>
      </c>
      <c r="L103" s="47">
        <v>52924.0</v>
      </c>
      <c r="M103" s="47">
        <v>7260628.0</v>
      </c>
      <c r="N103" s="55">
        <f t="shared" si="1"/>
        <v>7196836</v>
      </c>
      <c r="O103" s="59">
        <v>12729.0</v>
      </c>
      <c r="P103" s="60">
        <v>4.936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4.883</v>
      </c>
      <c r="W103" s="59">
        <v>1.8552488E7</v>
      </c>
      <c r="X103" s="59">
        <v>196.0</v>
      </c>
      <c r="Y103" s="59">
        <v>30786.0</v>
      </c>
      <c r="Z103" s="59">
        <v>9298412.0</v>
      </c>
      <c r="AA103" s="55">
        <f t="shared" si="2"/>
        <v>9223290</v>
      </c>
      <c r="AB103" s="59">
        <v>12729.0</v>
      </c>
      <c r="AC103" s="60">
        <v>3.764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0.425</v>
      </c>
      <c r="AI103" s="60">
        <v>3.301</v>
      </c>
      <c r="AJ103" s="59">
        <v>1.4510388E7</v>
      </c>
      <c r="AK103" s="59">
        <v>196.0</v>
      </c>
      <c r="AL103" s="59">
        <v>52924.0</v>
      </c>
      <c r="AM103" s="59">
        <v>7260628.0</v>
      </c>
      <c r="AN103" s="55">
        <f t="shared" si="3"/>
        <v>7196836</v>
      </c>
    </row>
    <row r="104">
      <c r="A104" s="45" t="s">
        <v>595</v>
      </c>
      <c r="B104" s="47">
        <v>12274.0</v>
      </c>
      <c r="C104" s="48">
        <v>32.556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0.388</v>
      </c>
      <c r="I104" s="48">
        <v>32.113</v>
      </c>
      <c r="J104" s="47">
        <v>6.2094159E7</v>
      </c>
      <c r="K104" s="47">
        <v>267.0</v>
      </c>
      <c r="L104" s="47">
        <v>505193.0</v>
      </c>
      <c r="M104" s="47">
        <v>3.0767301E7</v>
      </c>
      <c r="N104" s="55">
        <f t="shared" si="1"/>
        <v>30821665</v>
      </c>
      <c r="O104" s="59">
        <v>12274.0</v>
      </c>
      <c r="P104" s="60">
        <v>31.345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31.291</v>
      </c>
      <c r="W104" s="59">
        <v>6.2499277E7</v>
      </c>
      <c r="X104" s="59">
        <v>267.0</v>
      </c>
      <c r="Y104" s="59">
        <v>495717.0</v>
      </c>
      <c r="Z104" s="59">
        <v>3.0978491E7</v>
      </c>
      <c r="AA104" s="55">
        <f t="shared" si="2"/>
        <v>31025069</v>
      </c>
      <c r="AB104" s="59">
        <v>12274.0</v>
      </c>
      <c r="AC104" s="60">
        <v>33.5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0.415</v>
      </c>
      <c r="AI104" s="60">
        <v>33.045</v>
      </c>
      <c r="AJ104" s="59">
        <v>6.2094159E7</v>
      </c>
      <c r="AK104" s="59">
        <v>267.0</v>
      </c>
      <c r="AL104" s="59">
        <v>505193.0</v>
      </c>
      <c r="AM104" s="59">
        <v>3.0767301E7</v>
      </c>
      <c r="AN104" s="55">
        <f t="shared" si="3"/>
        <v>30821665</v>
      </c>
    </row>
    <row r="105">
      <c r="A105" s="45" t="s">
        <v>601</v>
      </c>
      <c r="B105" s="47">
        <v>12121.0</v>
      </c>
      <c r="C105" s="48">
        <v>3.944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0.347</v>
      </c>
      <c r="I105" s="48">
        <v>3.544</v>
      </c>
      <c r="J105" s="47">
        <v>1.5121135E7</v>
      </c>
      <c r="K105" s="47">
        <v>182.0</v>
      </c>
      <c r="L105" s="47">
        <v>71185.0</v>
      </c>
      <c r="M105" s="47">
        <v>7552986.0</v>
      </c>
      <c r="N105" s="55">
        <f t="shared" si="1"/>
        <v>7496964</v>
      </c>
      <c r="O105" s="59">
        <v>12121.0</v>
      </c>
      <c r="P105" s="60">
        <v>4.669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4.615</v>
      </c>
      <c r="W105" s="59">
        <v>1.8194168E7</v>
      </c>
      <c r="X105" s="59">
        <v>182.0</v>
      </c>
      <c r="Y105" s="59">
        <v>48951.0</v>
      </c>
      <c r="Z105" s="59">
        <v>9105859.0</v>
      </c>
      <c r="AA105" s="55">
        <f t="shared" si="2"/>
        <v>9039358</v>
      </c>
      <c r="AB105" s="59">
        <v>12121.0</v>
      </c>
      <c r="AC105" s="60">
        <v>4.01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0.387</v>
      </c>
      <c r="AI105" s="60">
        <v>3.584</v>
      </c>
      <c r="AJ105" s="59">
        <v>1.5121135E7</v>
      </c>
      <c r="AK105" s="59">
        <v>182.0</v>
      </c>
      <c r="AL105" s="59">
        <v>71185.0</v>
      </c>
      <c r="AM105" s="59">
        <v>7552986.0</v>
      </c>
      <c r="AN105" s="55">
        <f t="shared" si="3"/>
        <v>7496964</v>
      </c>
    </row>
    <row r="106">
      <c r="A106" s="45" t="s">
        <v>607</v>
      </c>
      <c r="B106" s="47">
        <v>11574.0</v>
      </c>
      <c r="C106" s="48">
        <v>38.023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0.374</v>
      </c>
      <c r="I106" s="48">
        <v>37.595</v>
      </c>
      <c r="J106" s="47">
        <v>7.1762408E7</v>
      </c>
      <c r="K106" s="47">
        <v>393.0</v>
      </c>
      <c r="L106" s="47">
        <v>438667.0</v>
      </c>
      <c r="M106" s="47">
        <v>3.5654125E7</v>
      </c>
      <c r="N106" s="55">
        <f t="shared" si="1"/>
        <v>35669616</v>
      </c>
      <c r="O106" s="59">
        <v>11574.0</v>
      </c>
      <c r="P106" s="60">
        <v>38.558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38.506</v>
      </c>
      <c r="W106" s="59">
        <v>7.2508983E7</v>
      </c>
      <c r="X106" s="59">
        <v>393.0</v>
      </c>
      <c r="Y106" s="59">
        <v>412621.0</v>
      </c>
      <c r="Z106" s="59">
        <v>3.6051896E7</v>
      </c>
      <c r="AA106" s="55">
        <f t="shared" si="2"/>
        <v>36044466</v>
      </c>
      <c r="AB106" s="59">
        <v>11574.0</v>
      </c>
      <c r="AC106" s="60">
        <v>38.459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0.403</v>
      </c>
      <c r="AI106" s="60">
        <v>38.018</v>
      </c>
      <c r="AJ106" s="59">
        <v>7.1762408E7</v>
      </c>
      <c r="AK106" s="59">
        <v>393.0</v>
      </c>
      <c r="AL106" s="59">
        <v>438667.0</v>
      </c>
      <c r="AM106" s="59">
        <v>3.5654125E7</v>
      </c>
      <c r="AN106" s="55">
        <f t="shared" si="3"/>
        <v>35669616</v>
      </c>
    </row>
    <row r="107">
      <c r="A107" s="45" t="s">
        <v>613</v>
      </c>
      <c r="B107" s="47">
        <v>12229.0</v>
      </c>
      <c r="C107" s="48">
        <v>4.776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0.376</v>
      </c>
      <c r="I107" s="48">
        <v>4.348</v>
      </c>
      <c r="J107" s="47">
        <v>1.7121149E7</v>
      </c>
      <c r="K107" s="47">
        <v>221.0</v>
      </c>
      <c r="L107" s="47">
        <v>71267.0</v>
      </c>
      <c r="M107" s="47">
        <v>8559935.0</v>
      </c>
      <c r="N107" s="55">
        <f t="shared" si="1"/>
        <v>8489947</v>
      </c>
      <c r="O107" s="59">
        <v>12229.0</v>
      </c>
      <c r="P107" s="60">
        <v>5.929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5.877</v>
      </c>
      <c r="W107" s="59">
        <v>2.1005443E7</v>
      </c>
      <c r="X107" s="59">
        <v>221.0</v>
      </c>
      <c r="Y107" s="59">
        <v>43689.0</v>
      </c>
      <c r="Z107" s="59">
        <v>1.0524175E7</v>
      </c>
      <c r="AA107" s="55">
        <f t="shared" si="2"/>
        <v>10437579</v>
      </c>
      <c r="AB107" s="59">
        <v>12229.0</v>
      </c>
      <c r="AC107" s="60">
        <v>4.801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0.399</v>
      </c>
      <c r="AI107" s="60">
        <v>4.362</v>
      </c>
      <c r="AJ107" s="59">
        <v>1.7121149E7</v>
      </c>
      <c r="AK107" s="59">
        <v>221.0</v>
      </c>
      <c r="AL107" s="59">
        <v>71267.0</v>
      </c>
      <c r="AM107" s="59">
        <v>8559935.0</v>
      </c>
      <c r="AN107" s="55">
        <f t="shared" si="3"/>
        <v>8489947</v>
      </c>
    </row>
    <row r="108">
      <c r="A108" s="45" t="s">
        <v>617</v>
      </c>
      <c r="B108" s="47">
        <v>11736.0</v>
      </c>
      <c r="C108" s="48">
        <v>41.648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0.381</v>
      </c>
      <c r="I108" s="48">
        <v>41.214</v>
      </c>
      <c r="J108" s="47">
        <v>7.5526959E7</v>
      </c>
      <c r="K108" s="47">
        <v>508.0</v>
      </c>
      <c r="L108" s="47">
        <v>449791.0</v>
      </c>
      <c r="M108" s="47">
        <v>3.7539529E7</v>
      </c>
      <c r="N108" s="55">
        <f t="shared" si="1"/>
        <v>37537639</v>
      </c>
      <c r="O108" s="59">
        <v>11736.0</v>
      </c>
      <c r="P108" s="60">
        <v>40.66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40.607</v>
      </c>
      <c r="W108" s="59">
        <v>7.5747446E7</v>
      </c>
      <c r="X108" s="59">
        <v>508.0</v>
      </c>
      <c r="Y108" s="59">
        <v>439667.0</v>
      </c>
      <c r="Z108" s="59">
        <v>3.7659115E7</v>
      </c>
      <c r="AA108" s="55">
        <f t="shared" si="2"/>
        <v>37648664</v>
      </c>
      <c r="AB108" s="59">
        <v>11736.0</v>
      </c>
      <c r="AC108" s="60">
        <v>39.137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0.401</v>
      </c>
      <c r="AI108" s="60">
        <v>38.697</v>
      </c>
      <c r="AJ108" s="59">
        <v>7.5526959E7</v>
      </c>
      <c r="AK108" s="59">
        <v>508.0</v>
      </c>
      <c r="AL108" s="59">
        <v>449791.0</v>
      </c>
      <c r="AM108" s="59">
        <v>3.7539529E7</v>
      </c>
      <c r="AN108" s="55">
        <f t="shared" si="3"/>
        <v>37537639</v>
      </c>
    </row>
    <row r="109">
      <c r="A109" s="45" t="s">
        <v>623</v>
      </c>
      <c r="B109" s="47">
        <v>12490.0</v>
      </c>
      <c r="C109" s="48">
        <v>5.739</v>
      </c>
      <c r="D109" s="47">
        <v>12266.0</v>
      </c>
      <c r="E109" s="48">
        <v>0.013</v>
      </c>
      <c r="F109" s="47">
        <v>12489.0</v>
      </c>
      <c r="G109" s="48">
        <v>0.034</v>
      </c>
      <c r="H109" s="48">
        <v>0.402</v>
      </c>
      <c r="I109" s="48">
        <v>5.283</v>
      </c>
      <c r="J109" s="47">
        <v>1.9899108E7</v>
      </c>
      <c r="K109" s="47">
        <v>187.0</v>
      </c>
      <c r="L109" s="47">
        <v>85743.0</v>
      </c>
      <c r="M109" s="47">
        <v>9942463.0</v>
      </c>
      <c r="N109" s="55">
        <f t="shared" si="1"/>
        <v>9870902</v>
      </c>
      <c r="O109" s="59">
        <v>12490.0</v>
      </c>
      <c r="P109" s="60">
        <v>6.963</v>
      </c>
      <c r="Q109" s="59">
        <v>12266.0</v>
      </c>
      <c r="R109" s="60">
        <v>0.013</v>
      </c>
      <c r="S109" s="59">
        <v>0.0</v>
      </c>
      <c r="T109" s="60">
        <v>0.034</v>
      </c>
      <c r="U109" s="60">
        <v>0.0</v>
      </c>
      <c r="V109" s="60">
        <v>6.908</v>
      </c>
      <c r="W109" s="59">
        <v>2.4065997E7</v>
      </c>
      <c r="X109" s="59">
        <v>187.0</v>
      </c>
      <c r="Y109" s="59">
        <v>51854.0</v>
      </c>
      <c r="Z109" s="59">
        <v>1.2054406E7</v>
      </c>
      <c r="AA109" s="55">
        <f t="shared" si="2"/>
        <v>11959737</v>
      </c>
      <c r="AB109" s="59">
        <v>12490.0</v>
      </c>
      <c r="AC109" s="60">
        <v>5.767</v>
      </c>
      <c r="AD109" s="59">
        <v>0.0</v>
      </c>
      <c r="AE109" s="60">
        <v>0.0</v>
      </c>
      <c r="AF109" s="59">
        <v>12489.0</v>
      </c>
      <c r="AG109" s="60">
        <v>0.035</v>
      </c>
      <c r="AH109" s="60">
        <v>0.43</v>
      </c>
      <c r="AI109" s="60">
        <v>5.299</v>
      </c>
      <c r="AJ109" s="59">
        <v>1.9899108E7</v>
      </c>
      <c r="AK109" s="59">
        <v>187.0</v>
      </c>
      <c r="AL109" s="59">
        <v>85743.0</v>
      </c>
      <c r="AM109" s="59">
        <v>9942463.0</v>
      </c>
      <c r="AN109" s="55">
        <f t="shared" si="3"/>
        <v>9870902</v>
      </c>
    </row>
    <row r="110">
      <c r="A110" s="45" t="s">
        <v>629</v>
      </c>
      <c r="B110" s="47">
        <v>11993.0</v>
      </c>
      <c r="C110" s="48">
        <v>50.337</v>
      </c>
      <c r="D110" s="47">
        <v>11967.0</v>
      </c>
      <c r="E110" s="48">
        <v>0.013</v>
      </c>
      <c r="F110" s="47">
        <v>11992.0</v>
      </c>
      <c r="G110" s="48">
        <v>0.034</v>
      </c>
      <c r="H110" s="48">
        <v>0.397</v>
      </c>
      <c r="I110" s="48">
        <v>49.885</v>
      </c>
      <c r="J110" s="47">
        <v>8.2757217E7</v>
      </c>
      <c r="K110" s="47">
        <v>248.0</v>
      </c>
      <c r="L110" s="47">
        <v>619028.0</v>
      </c>
      <c r="M110" s="47">
        <v>4.1038922E7</v>
      </c>
      <c r="N110" s="55">
        <f t="shared" si="1"/>
        <v>41099267</v>
      </c>
      <c r="O110" s="59">
        <v>11993.0</v>
      </c>
      <c r="P110" s="60">
        <v>49.235</v>
      </c>
      <c r="Q110" s="59">
        <v>11967.0</v>
      </c>
      <c r="R110" s="60">
        <v>0.013</v>
      </c>
      <c r="S110" s="59">
        <v>0.0</v>
      </c>
      <c r="T110" s="60">
        <v>0.034</v>
      </c>
      <c r="U110" s="60">
        <v>0.0</v>
      </c>
      <c r="V110" s="60">
        <v>49.182</v>
      </c>
      <c r="W110" s="59">
        <v>8.2804724E7</v>
      </c>
      <c r="X110" s="59">
        <v>248.0</v>
      </c>
      <c r="Y110" s="59">
        <v>615004.0</v>
      </c>
      <c r="Z110" s="59">
        <v>4.1065338E7</v>
      </c>
      <c r="AA110" s="55">
        <f t="shared" si="2"/>
        <v>41124382</v>
      </c>
      <c r="AB110" s="59">
        <v>11993.0</v>
      </c>
      <c r="AC110" s="60">
        <v>51.228</v>
      </c>
      <c r="AD110" s="59">
        <v>0.0</v>
      </c>
      <c r="AE110" s="60">
        <v>0.0</v>
      </c>
      <c r="AF110" s="59">
        <v>11992.0</v>
      </c>
      <c r="AG110" s="60">
        <v>0.035</v>
      </c>
      <c r="AH110" s="60">
        <v>0.422</v>
      </c>
      <c r="AI110" s="60">
        <v>50.767</v>
      </c>
      <c r="AJ110" s="59">
        <v>8.2757217E7</v>
      </c>
      <c r="AK110" s="59">
        <v>248.0</v>
      </c>
      <c r="AL110" s="59">
        <v>619028.0</v>
      </c>
      <c r="AM110" s="59">
        <v>4.1038922E7</v>
      </c>
      <c r="AN110" s="55">
        <f t="shared" si="3"/>
        <v>41099267</v>
      </c>
    </row>
    <row r="111">
      <c r="A111" s="45" t="s">
        <v>634</v>
      </c>
      <c r="B111" s="47">
        <v>11879.0</v>
      </c>
      <c r="C111" s="48">
        <v>5.472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0.366</v>
      </c>
      <c r="I111" s="48">
        <v>5.054</v>
      </c>
      <c r="J111" s="47">
        <v>1.8901728E7</v>
      </c>
      <c r="K111" s="47">
        <v>199.0</v>
      </c>
      <c r="L111" s="47">
        <v>91194.0</v>
      </c>
      <c r="M111" s="47">
        <v>9434633.0</v>
      </c>
      <c r="N111" s="55">
        <f t="shared" si="1"/>
        <v>9375901</v>
      </c>
      <c r="O111" s="59">
        <v>11879.0</v>
      </c>
      <c r="P111" s="60">
        <v>6.775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6.725</v>
      </c>
      <c r="W111" s="59">
        <v>2.2994622E7</v>
      </c>
      <c r="X111" s="59">
        <v>199.0</v>
      </c>
      <c r="Y111" s="59">
        <v>59727.0</v>
      </c>
      <c r="Z111" s="59">
        <v>1.1506819E7</v>
      </c>
      <c r="AA111" s="55">
        <f t="shared" si="2"/>
        <v>11428076</v>
      </c>
      <c r="AB111" s="59">
        <v>11879.0</v>
      </c>
      <c r="AC111" s="60">
        <v>5.529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0.395</v>
      </c>
      <c r="AI111" s="60">
        <v>5.095</v>
      </c>
      <c r="AJ111" s="59">
        <v>1.8901728E7</v>
      </c>
      <c r="AK111" s="59">
        <v>199.0</v>
      </c>
      <c r="AL111" s="59">
        <v>91194.0</v>
      </c>
      <c r="AM111" s="59">
        <v>9434633.0</v>
      </c>
      <c r="AN111" s="55">
        <f t="shared" si="3"/>
        <v>9375901</v>
      </c>
    </row>
    <row r="112">
      <c r="A112" s="45" t="s">
        <v>639</v>
      </c>
      <c r="B112" s="47">
        <v>11336.0</v>
      </c>
      <c r="C112" s="48">
        <v>47.318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0.383</v>
      </c>
      <c r="I112" s="48">
        <v>46.883</v>
      </c>
      <c r="J112" s="47">
        <v>8.2577844E7</v>
      </c>
      <c r="K112" s="47">
        <v>298.0</v>
      </c>
      <c r="L112" s="47">
        <v>565030.0</v>
      </c>
      <c r="M112" s="47">
        <v>4.0988978E7</v>
      </c>
      <c r="N112" s="55">
        <f t="shared" si="1"/>
        <v>41023836</v>
      </c>
      <c r="O112" s="59">
        <v>11336.0</v>
      </c>
      <c r="P112" s="60">
        <v>47.373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47.32</v>
      </c>
      <c r="W112" s="59">
        <v>8.2710751E7</v>
      </c>
      <c r="X112" s="59">
        <v>298.0</v>
      </c>
      <c r="Y112" s="59">
        <v>556683.0</v>
      </c>
      <c r="Z112" s="59">
        <v>4.1061486E7</v>
      </c>
      <c r="AA112" s="55">
        <f t="shared" si="2"/>
        <v>41092582</v>
      </c>
      <c r="AB112" s="59">
        <v>11336.0</v>
      </c>
      <c r="AC112" s="60">
        <v>47.6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0.401</v>
      </c>
      <c r="AI112" s="60">
        <v>47.161</v>
      </c>
      <c r="AJ112" s="59">
        <v>8.2577844E7</v>
      </c>
      <c r="AK112" s="59">
        <v>298.0</v>
      </c>
      <c r="AL112" s="59">
        <v>565030.0</v>
      </c>
      <c r="AM112" s="59">
        <v>4.0988978E7</v>
      </c>
      <c r="AN112" s="55">
        <f t="shared" si="3"/>
        <v>41023836</v>
      </c>
    </row>
    <row r="113">
      <c r="A113" s="45" t="s">
        <v>644</v>
      </c>
      <c r="B113" s="47">
        <v>28388.0</v>
      </c>
      <c r="C113" s="48">
        <v>27.298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2.265</v>
      </c>
      <c r="I113" s="48">
        <v>24.72</v>
      </c>
      <c r="J113" s="47">
        <v>8.4692067E7</v>
      </c>
      <c r="K113" s="47">
        <v>124.0</v>
      </c>
      <c r="L113" s="47">
        <v>169052.0</v>
      </c>
      <c r="M113" s="47">
        <v>4.2377495E7</v>
      </c>
      <c r="N113" s="55">
        <f t="shared" si="1"/>
        <v>42145520</v>
      </c>
      <c r="O113" s="59">
        <v>28388.0</v>
      </c>
      <c r="P113" s="60">
        <v>39.516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39.204</v>
      </c>
      <c r="W113" s="59">
        <v>1.2601121E8</v>
      </c>
      <c r="X113" s="59">
        <v>124.0</v>
      </c>
      <c r="Y113" s="59">
        <v>116975.0</v>
      </c>
      <c r="Z113" s="59">
        <v>6.3097741E7</v>
      </c>
      <c r="AA113" s="55">
        <f t="shared" si="2"/>
        <v>62796494</v>
      </c>
      <c r="AB113" s="59">
        <v>28388.0</v>
      </c>
      <c r="AC113" s="60">
        <v>27.585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2.524</v>
      </c>
      <c r="AI113" s="60">
        <v>24.878</v>
      </c>
      <c r="AJ113" s="59">
        <v>8.4692067E7</v>
      </c>
      <c r="AK113" s="59">
        <v>124.0</v>
      </c>
      <c r="AL113" s="59">
        <v>169052.0</v>
      </c>
      <c r="AM113" s="59">
        <v>4.2377495E7</v>
      </c>
      <c r="AN113" s="55">
        <f t="shared" si="3"/>
        <v>42145520</v>
      </c>
    </row>
    <row r="114">
      <c r="A114" s="45" t="s">
        <v>650</v>
      </c>
      <c r="B114" s="47">
        <v>27428.0</v>
      </c>
      <c r="C114" s="48">
        <v>265.838</v>
      </c>
      <c r="D114" s="47">
        <v>27168.0</v>
      </c>
      <c r="E114" s="48">
        <v>0.061</v>
      </c>
      <c r="F114" s="47">
        <v>27426.0</v>
      </c>
      <c r="G114" s="48">
        <v>0.175</v>
      </c>
      <c r="H114" s="48">
        <v>2.202</v>
      </c>
      <c r="I114" s="48">
        <v>263.394</v>
      </c>
      <c r="J114" s="47">
        <v>3.94697952E8</v>
      </c>
      <c r="K114" s="47">
        <v>336.0</v>
      </c>
      <c r="L114" s="47">
        <v>967961.0</v>
      </c>
      <c r="M114" s="47">
        <v>1.97040469E8</v>
      </c>
      <c r="N114" s="55">
        <f t="shared" si="1"/>
        <v>196689522</v>
      </c>
      <c r="O114" s="59">
        <v>27428.0</v>
      </c>
      <c r="P114" s="60">
        <v>277.52</v>
      </c>
      <c r="Q114" s="59">
        <v>27168.0</v>
      </c>
      <c r="R114" s="60">
        <v>0.06</v>
      </c>
      <c r="S114" s="59">
        <v>0.0</v>
      </c>
      <c r="T114" s="60">
        <v>0.175</v>
      </c>
      <c r="U114" s="60">
        <v>0.0</v>
      </c>
      <c r="V114" s="60">
        <v>277.277</v>
      </c>
      <c r="W114" s="59">
        <v>4.1331728E8</v>
      </c>
      <c r="X114" s="59">
        <v>336.0</v>
      </c>
      <c r="Y114" s="59">
        <v>818030.0</v>
      </c>
      <c r="Z114" s="59">
        <v>2.06474019E8</v>
      </c>
      <c r="AA114" s="55">
        <f t="shared" si="2"/>
        <v>206025231</v>
      </c>
      <c r="AB114" s="59">
        <v>27428.0</v>
      </c>
      <c r="AC114" s="60">
        <v>268.047</v>
      </c>
      <c r="AD114" s="59">
        <v>0.0</v>
      </c>
      <c r="AE114" s="60">
        <v>0.0</v>
      </c>
      <c r="AF114" s="59">
        <v>27426.0</v>
      </c>
      <c r="AG114" s="60">
        <v>0.176</v>
      </c>
      <c r="AH114" s="60">
        <v>2.441</v>
      </c>
      <c r="AI114" s="60">
        <v>265.421</v>
      </c>
      <c r="AJ114" s="59">
        <v>3.94697952E8</v>
      </c>
      <c r="AK114" s="59">
        <v>336.0</v>
      </c>
      <c r="AL114" s="59">
        <v>967961.0</v>
      </c>
      <c r="AM114" s="59">
        <v>1.97040469E8</v>
      </c>
      <c r="AN114" s="55">
        <f t="shared" si="3"/>
        <v>196689522</v>
      </c>
    </row>
    <row r="115">
      <c r="A115" s="45" t="s">
        <v>657</v>
      </c>
      <c r="B115" s="47">
        <v>27793.0</v>
      </c>
      <c r="C115" s="48">
        <v>30.285</v>
      </c>
      <c r="D115" s="47">
        <v>27351.0</v>
      </c>
      <c r="E115" s="48">
        <v>0.131</v>
      </c>
      <c r="F115" s="47">
        <v>27791.0</v>
      </c>
      <c r="G115" s="48">
        <v>0.171</v>
      </c>
      <c r="H115" s="48">
        <v>2.099</v>
      </c>
      <c r="I115" s="48">
        <v>27.878</v>
      </c>
      <c r="J115" s="47">
        <v>9.2852259E7</v>
      </c>
      <c r="K115" s="47">
        <v>206.0</v>
      </c>
      <c r="L115" s="47">
        <v>197269.0</v>
      </c>
      <c r="M115" s="47">
        <v>4.6433829E7</v>
      </c>
      <c r="N115" s="55">
        <f t="shared" si="1"/>
        <v>46221161</v>
      </c>
      <c r="O115" s="59">
        <v>27793.0</v>
      </c>
      <c r="P115" s="60">
        <v>41.589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41.28</v>
      </c>
      <c r="W115" s="59">
        <v>1.28629184E8</v>
      </c>
      <c r="X115" s="59">
        <v>206.0</v>
      </c>
      <c r="Y115" s="59">
        <v>138722.0</v>
      </c>
      <c r="Z115" s="59">
        <v>6.4386871E7</v>
      </c>
      <c r="AA115" s="55">
        <f t="shared" si="2"/>
        <v>64103591</v>
      </c>
      <c r="AB115" s="59">
        <v>27793.0</v>
      </c>
      <c r="AC115" s="60">
        <v>30.655</v>
      </c>
      <c r="AD115" s="59">
        <v>0.0</v>
      </c>
      <c r="AE115" s="60">
        <v>0.0</v>
      </c>
      <c r="AF115" s="59">
        <v>27791.0</v>
      </c>
      <c r="AG115" s="60">
        <v>0.171</v>
      </c>
      <c r="AH115" s="60">
        <v>2.538</v>
      </c>
      <c r="AI115" s="60">
        <v>27.937</v>
      </c>
      <c r="AJ115" s="59">
        <v>9.2852259E7</v>
      </c>
      <c r="AK115" s="59">
        <v>206.0</v>
      </c>
      <c r="AL115" s="59">
        <v>197269.0</v>
      </c>
      <c r="AM115" s="59">
        <v>4.6433829E7</v>
      </c>
      <c r="AN115" s="55">
        <f t="shared" si="3"/>
        <v>46221161</v>
      </c>
    </row>
    <row r="116">
      <c r="A116" s="45" t="s">
        <v>663</v>
      </c>
      <c r="B116" s="104">
        <v>26823.0</v>
      </c>
      <c r="C116" s="105">
        <v>329.472</v>
      </c>
      <c r="D116" s="47">
        <v>26499.0</v>
      </c>
      <c r="E116" s="48">
        <v>0.06</v>
      </c>
      <c r="F116" s="47">
        <v>26819.0</v>
      </c>
      <c r="G116" s="48">
        <v>0.171</v>
      </c>
      <c r="H116" s="48">
        <v>2.183</v>
      </c>
      <c r="I116" s="48">
        <v>327.05</v>
      </c>
      <c r="J116" s="47">
        <v>4.54277819E8</v>
      </c>
      <c r="K116" s="47">
        <v>499.0</v>
      </c>
      <c r="L116" s="47">
        <v>1031813.0</v>
      </c>
      <c r="M116" s="47">
        <v>2.26835031E8</v>
      </c>
      <c r="N116" s="55">
        <f t="shared" si="1"/>
        <v>226410975</v>
      </c>
      <c r="O116" s="106">
        <v>26823.0</v>
      </c>
      <c r="P116" s="107">
        <v>351.656</v>
      </c>
      <c r="Q116" s="59">
        <v>26499.0</v>
      </c>
      <c r="R116" s="60">
        <v>0.06</v>
      </c>
      <c r="S116" s="59">
        <v>0.0</v>
      </c>
      <c r="T116" s="60">
        <v>0.171</v>
      </c>
      <c r="U116" s="60">
        <v>0.0</v>
      </c>
      <c r="V116" s="60">
        <v>351.418</v>
      </c>
      <c r="W116" s="59">
        <v>4.72091097E8</v>
      </c>
      <c r="X116" s="59">
        <v>499.0</v>
      </c>
      <c r="Y116" s="59">
        <v>851738.0</v>
      </c>
      <c r="Z116" s="59">
        <v>2.358959E8</v>
      </c>
      <c r="AA116" s="55">
        <f t="shared" si="2"/>
        <v>235343459</v>
      </c>
      <c r="AB116" s="106">
        <v>26823.0</v>
      </c>
      <c r="AC116" s="107">
        <v>341.709</v>
      </c>
      <c r="AD116" s="59">
        <v>0.0</v>
      </c>
      <c r="AE116" s="60">
        <v>0.0</v>
      </c>
      <c r="AF116" s="59">
        <v>26819.0</v>
      </c>
      <c r="AG116" s="60">
        <v>0.172</v>
      </c>
      <c r="AH116" s="60">
        <v>2.494</v>
      </c>
      <c r="AI116" s="60">
        <v>339.036</v>
      </c>
      <c r="AJ116" s="59">
        <v>4.54277819E8</v>
      </c>
      <c r="AK116" s="59">
        <v>499.0</v>
      </c>
      <c r="AL116" s="59">
        <v>1031813.0</v>
      </c>
      <c r="AM116" s="59">
        <v>2.26835031E8</v>
      </c>
      <c r="AN116" s="55">
        <f t="shared" si="3"/>
        <v>226410975</v>
      </c>
    </row>
    <row r="117">
      <c r="A117" s="45" t="s">
        <v>670</v>
      </c>
      <c r="B117" s="47">
        <v>28326.0</v>
      </c>
      <c r="C117" s="48">
        <v>26.686</v>
      </c>
      <c r="D117" s="47">
        <v>27753.0</v>
      </c>
      <c r="E117" s="48">
        <v>0.065</v>
      </c>
      <c r="F117" s="47">
        <v>28325.0</v>
      </c>
      <c r="G117" s="48">
        <v>0.175</v>
      </c>
      <c r="H117" s="48">
        <v>2.33</v>
      </c>
      <c r="I117" s="48">
        <v>24.109</v>
      </c>
      <c r="J117" s="47">
        <v>8.3877044E7</v>
      </c>
      <c r="K117" s="47">
        <v>165.0</v>
      </c>
      <c r="L117" s="47">
        <v>147134.0</v>
      </c>
      <c r="M117" s="47">
        <v>4.1960658E7</v>
      </c>
      <c r="N117" s="55">
        <f t="shared" si="1"/>
        <v>41769252</v>
      </c>
      <c r="O117" s="59">
        <v>28326.0</v>
      </c>
      <c r="P117" s="60">
        <v>39.528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39.28</v>
      </c>
      <c r="W117" s="59">
        <v>1.20022342E8</v>
      </c>
      <c r="X117" s="59">
        <v>165.0</v>
      </c>
      <c r="Y117" s="59">
        <v>94119.0</v>
      </c>
      <c r="Z117" s="59">
        <v>6.0091154E7</v>
      </c>
      <c r="AA117" s="55">
        <f t="shared" si="2"/>
        <v>59837069</v>
      </c>
      <c r="AB117" s="59">
        <v>28326.0</v>
      </c>
      <c r="AC117" s="60">
        <v>26.951</v>
      </c>
      <c r="AD117" s="59">
        <v>0.0</v>
      </c>
      <c r="AE117" s="60">
        <v>0.0</v>
      </c>
      <c r="AF117" s="59">
        <v>28325.0</v>
      </c>
      <c r="AG117" s="60">
        <v>0.175</v>
      </c>
      <c r="AH117" s="60">
        <v>2.524</v>
      </c>
      <c r="AI117" s="60">
        <v>24.242</v>
      </c>
      <c r="AJ117" s="59">
        <v>8.3877044E7</v>
      </c>
      <c r="AK117" s="59">
        <v>165.0</v>
      </c>
      <c r="AL117" s="59">
        <v>147134.0</v>
      </c>
      <c r="AM117" s="59">
        <v>4.1960658E7</v>
      </c>
      <c r="AN117" s="55">
        <f t="shared" si="3"/>
        <v>41769252</v>
      </c>
    </row>
    <row r="118">
      <c r="A118" s="45" t="s">
        <v>677</v>
      </c>
      <c r="B118" s="47">
        <v>27380.0</v>
      </c>
      <c r="C118" s="48">
        <v>238.777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2.158</v>
      </c>
      <c r="I118" s="48">
        <v>236.376</v>
      </c>
      <c r="J118" s="47">
        <v>3.73128152E8</v>
      </c>
      <c r="K118" s="47">
        <v>405.0</v>
      </c>
      <c r="L118" s="47">
        <v>940916.0</v>
      </c>
      <c r="M118" s="47">
        <v>1.86260297E8</v>
      </c>
      <c r="N118" s="55">
        <f t="shared" si="1"/>
        <v>185926939</v>
      </c>
      <c r="O118" s="59">
        <v>27380.0</v>
      </c>
      <c r="P118" s="60">
        <v>247.173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246.931</v>
      </c>
      <c r="W118" s="59">
        <v>3.87517257E8</v>
      </c>
      <c r="X118" s="59">
        <v>405.0</v>
      </c>
      <c r="Y118" s="59">
        <v>802352.0</v>
      </c>
      <c r="Z118" s="59">
        <v>1.93565183E8</v>
      </c>
      <c r="AA118" s="55">
        <f t="shared" si="2"/>
        <v>193149722</v>
      </c>
      <c r="AB118" s="59">
        <v>27380.0</v>
      </c>
      <c r="AC118" s="60">
        <v>237.426</v>
      </c>
      <c r="AD118" s="59">
        <v>0.0</v>
      </c>
      <c r="AE118" s="60">
        <v>0.0</v>
      </c>
      <c r="AF118" s="59">
        <v>27376.0</v>
      </c>
      <c r="AG118" s="60">
        <v>0.175</v>
      </c>
      <c r="AH118" s="60">
        <v>2.398</v>
      </c>
      <c r="AI118" s="60">
        <v>234.846</v>
      </c>
      <c r="AJ118" s="59">
        <v>3.73128152E8</v>
      </c>
      <c r="AK118" s="59">
        <v>405.0</v>
      </c>
      <c r="AL118" s="59">
        <v>940916.0</v>
      </c>
      <c r="AM118" s="59">
        <v>1.86260297E8</v>
      </c>
      <c r="AN118" s="55">
        <f t="shared" si="3"/>
        <v>185926939</v>
      </c>
    </row>
    <row r="119">
      <c r="A119" s="45" t="s">
        <v>683</v>
      </c>
      <c r="B119" s="47">
        <v>27810.0</v>
      </c>
      <c r="C119" s="48">
        <v>29.483</v>
      </c>
      <c r="D119" s="47">
        <v>27378.0</v>
      </c>
      <c r="E119" s="48">
        <v>0.125</v>
      </c>
      <c r="F119" s="47">
        <v>27807.0</v>
      </c>
      <c r="G119" s="48">
        <v>0.171</v>
      </c>
      <c r="H119" s="48">
        <v>2.035</v>
      </c>
      <c r="I119" s="48">
        <v>27.145</v>
      </c>
      <c r="J119" s="47">
        <v>9.1056598E7</v>
      </c>
      <c r="K119" s="47">
        <v>134.0</v>
      </c>
      <c r="L119" s="47">
        <v>168087.0</v>
      </c>
      <c r="M119" s="47">
        <v>4.5545991E7</v>
      </c>
      <c r="N119" s="55">
        <f t="shared" si="1"/>
        <v>45342520</v>
      </c>
      <c r="O119" s="59">
        <v>27810.0</v>
      </c>
      <c r="P119" s="60">
        <v>38.269</v>
      </c>
      <c r="Q119" s="59">
        <v>27378.0</v>
      </c>
      <c r="R119" s="60">
        <v>0.125</v>
      </c>
      <c r="S119" s="59">
        <v>0.0</v>
      </c>
      <c r="T119" s="60">
        <v>0.171</v>
      </c>
      <c r="U119" s="60">
        <v>0.0</v>
      </c>
      <c r="V119" s="60">
        <v>37.966</v>
      </c>
      <c r="W119" s="59">
        <v>1.21745394E8</v>
      </c>
      <c r="X119" s="59">
        <v>134.0</v>
      </c>
      <c r="Y119" s="59">
        <v>119950.0</v>
      </c>
      <c r="Z119" s="59">
        <v>6.0938524E7</v>
      </c>
      <c r="AA119" s="55">
        <f t="shared" si="2"/>
        <v>60686920</v>
      </c>
      <c r="AB119" s="59">
        <v>27810.0</v>
      </c>
      <c r="AC119" s="60">
        <v>30.075</v>
      </c>
      <c r="AD119" s="59">
        <v>0.0</v>
      </c>
      <c r="AE119" s="60">
        <v>0.0</v>
      </c>
      <c r="AF119" s="59">
        <v>27807.0</v>
      </c>
      <c r="AG119" s="60">
        <v>0.172</v>
      </c>
      <c r="AH119" s="60">
        <v>2.4</v>
      </c>
      <c r="AI119" s="60">
        <v>27.495</v>
      </c>
      <c r="AJ119" s="59">
        <v>9.1056598E7</v>
      </c>
      <c r="AK119" s="59">
        <v>134.0</v>
      </c>
      <c r="AL119" s="59">
        <v>168087.0</v>
      </c>
      <c r="AM119" s="59">
        <v>4.5545991E7</v>
      </c>
      <c r="AN119" s="55">
        <f t="shared" si="3"/>
        <v>45342520</v>
      </c>
    </row>
    <row r="120">
      <c r="A120" s="45" t="s">
        <v>689</v>
      </c>
      <c r="B120" s="47">
        <v>26895.0</v>
      </c>
      <c r="C120" s="48">
        <v>274.891</v>
      </c>
      <c r="D120" s="47">
        <v>26641.0</v>
      </c>
      <c r="E120" s="48">
        <v>0.061</v>
      </c>
      <c r="F120" s="47">
        <v>26892.0</v>
      </c>
      <c r="G120" s="48">
        <v>0.171</v>
      </c>
      <c r="H120" s="48">
        <v>2.167</v>
      </c>
      <c r="I120" s="48">
        <v>272.488</v>
      </c>
      <c r="J120" s="47">
        <v>4.04376172E8</v>
      </c>
      <c r="K120" s="47">
        <v>324.0</v>
      </c>
      <c r="L120" s="47">
        <v>1058105.0</v>
      </c>
      <c r="M120" s="47">
        <v>2.01793559E8</v>
      </c>
      <c r="N120" s="55">
        <f t="shared" si="1"/>
        <v>201524508</v>
      </c>
      <c r="O120" s="59">
        <v>26895.0</v>
      </c>
      <c r="P120" s="60">
        <v>290.478</v>
      </c>
      <c r="Q120" s="59">
        <v>26641.0</v>
      </c>
      <c r="R120" s="60">
        <v>0.061</v>
      </c>
      <c r="S120" s="59">
        <v>0.0</v>
      </c>
      <c r="T120" s="60">
        <v>0.171</v>
      </c>
      <c r="U120" s="60">
        <v>0.0</v>
      </c>
      <c r="V120" s="60">
        <v>290.239</v>
      </c>
      <c r="W120" s="59">
        <v>4.22880554E8</v>
      </c>
      <c r="X120" s="59">
        <v>324.0</v>
      </c>
      <c r="Y120" s="59">
        <v>911817.0</v>
      </c>
      <c r="Z120" s="59">
        <v>2.11164365E8</v>
      </c>
      <c r="AA120" s="55">
        <f t="shared" si="2"/>
        <v>210804372</v>
      </c>
      <c r="AB120" s="59">
        <v>26895.0</v>
      </c>
      <c r="AC120" s="60">
        <v>271.076</v>
      </c>
      <c r="AD120" s="59">
        <v>0.0</v>
      </c>
      <c r="AE120" s="60">
        <v>0.0</v>
      </c>
      <c r="AF120" s="59">
        <v>26892.0</v>
      </c>
      <c r="AG120" s="60">
        <v>0.172</v>
      </c>
      <c r="AH120" s="60">
        <v>2.456</v>
      </c>
      <c r="AI120" s="60">
        <v>268.441</v>
      </c>
      <c r="AJ120" s="59">
        <v>4.04376172E8</v>
      </c>
      <c r="AK120" s="59">
        <v>324.0</v>
      </c>
      <c r="AL120" s="59">
        <v>1058105.0</v>
      </c>
      <c r="AM120" s="59">
        <v>2.01793559E8</v>
      </c>
      <c r="AN120" s="55">
        <f t="shared" si="3"/>
        <v>201524508</v>
      </c>
    </row>
    <row r="121">
      <c r="A121" s="45" t="s">
        <v>695</v>
      </c>
      <c r="B121" s="47">
        <v>28626.0</v>
      </c>
      <c r="C121" s="48">
        <v>28.648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2.293</v>
      </c>
      <c r="I121" s="48">
        <v>26.111</v>
      </c>
      <c r="J121" s="47">
        <v>8.8367739E7</v>
      </c>
      <c r="K121" s="47">
        <v>169.0</v>
      </c>
      <c r="L121" s="47">
        <v>156258.0</v>
      </c>
      <c r="M121" s="47">
        <v>4.4219889E7</v>
      </c>
      <c r="N121" s="55">
        <f t="shared" si="1"/>
        <v>43991592</v>
      </c>
      <c r="O121" s="59">
        <v>28626.0</v>
      </c>
      <c r="P121" s="60">
        <v>44.222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43.977</v>
      </c>
      <c r="W121" s="59">
        <v>1.31244251E8</v>
      </c>
      <c r="X121" s="59">
        <v>169.0</v>
      </c>
      <c r="Y121" s="59">
        <v>94446.0</v>
      </c>
      <c r="Z121" s="59">
        <v>6.5725317E7</v>
      </c>
      <c r="AA121" s="55">
        <f t="shared" si="2"/>
        <v>65424488</v>
      </c>
      <c r="AB121" s="59">
        <v>28626.0</v>
      </c>
      <c r="AC121" s="60">
        <v>28.904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2.537</v>
      </c>
      <c r="AI121" s="60">
        <v>26.182</v>
      </c>
      <c r="AJ121" s="59">
        <v>8.8367739E7</v>
      </c>
      <c r="AK121" s="59">
        <v>169.0</v>
      </c>
      <c r="AL121" s="59">
        <v>156258.0</v>
      </c>
      <c r="AM121" s="59">
        <v>4.4219889E7</v>
      </c>
      <c r="AN121" s="55">
        <f t="shared" si="3"/>
        <v>43991592</v>
      </c>
    </row>
    <row r="122">
      <c r="A122" s="45" t="s">
        <v>701</v>
      </c>
      <c r="B122" s="47">
        <v>27615.0</v>
      </c>
      <c r="C122" s="48">
        <v>275.682</v>
      </c>
      <c r="D122" s="47">
        <v>27354.0</v>
      </c>
      <c r="E122" s="48">
        <v>0.06</v>
      </c>
      <c r="F122" s="47">
        <v>27609.0</v>
      </c>
      <c r="G122" s="48">
        <v>0.177</v>
      </c>
      <c r="H122" s="48">
        <v>2.221</v>
      </c>
      <c r="I122" s="48">
        <v>273.217</v>
      </c>
      <c r="J122" s="47">
        <v>4.11257043E8</v>
      </c>
      <c r="K122" s="47">
        <v>459.0</v>
      </c>
      <c r="L122" s="47">
        <v>920123.0</v>
      </c>
      <c r="M122" s="47">
        <v>2.0539456E8</v>
      </c>
      <c r="N122" s="55">
        <f t="shared" si="1"/>
        <v>204942360</v>
      </c>
      <c r="O122" s="59">
        <v>27615.0</v>
      </c>
      <c r="P122" s="60">
        <v>280.827</v>
      </c>
      <c r="Q122" s="59">
        <v>27354.0</v>
      </c>
      <c r="R122" s="60">
        <v>0.06</v>
      </c>
      <c r="S122" s="59">
        <v>0.0</v>
      </c>
      <c r="T122" s="60">
        <v>0.177</v>
      </c>
      <c r="U122" s="60">
        <v>0.0</v>
      </c>
      <c r="V122" s="60">
        <v>280.582</v>
      </c>
      <c r="W122" s="59">
        <v>4.23779658E8</v>
      </c>
      <c r="X122" s="59">
        <v>459.0</v>
      </c>
      <c r="Y122" s="59">
        <v>747817.0</v>
      </c>
      <c r="Z122" s="59">
        <v>2.11788375E8</v>
      </c>
      <c r="AA122" s="55">
        <f t="shared" si="2"/>
        <v>211243466</v>
      </c>
      <c r="AB122" s="59">
        <v>27615.0</v>
      </c>
      <c r="AC122" s="60">
        <v>284.313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2.413</v>
      </c>
      <c r="AI122" s="60">
        <v>281.715</v>
      </c>
      <c r="AJ122" s="59">
        <v>4.11257043E8</v>
      </c>
      <c r="AK122" s="59">
        <v>459.0</v>
      </c>
      <c r="AL122" s="59">
        <v>920123.0</v>
      </c>
      <c r="AM122" s="59">
        <v>2.0539456E8</v>
      </c>
      <c r="AN122" s="55">
        <f t="shared" si="3"/>
        <v>204942360</v>
      </c>
    </row>
    <row r="123">
      <c r="A123" s="59" t="s">
        <v>707</v>
      </c>
      <c r="B123" s="47">
        <v>3196.0</v>
      </c>
      <c r="C123" s="48">
        <v>0.064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0.015</v>
      </c>
      <c r="I123" s="48">
        <v>0.041</v>
      </c>
      <c r="J123" s="47">
        <v>295431.0</v>
      </c>
      <c r="K123" s="47">
        <v>8.0</v>
      </c>
      <c r="L123" s="47">
        <v>27959.0</v>
      </c>
      <c r="M123" s="47">
        <v>125062.0</v>
      </c>
      <c r="N123" s="55">
        <f>J3-(L3+M3)</f>
        <v>69270</v>
      </c>
      <c r="O123" s="59">
        <v>3196.0</v>
      </c>
      <c r="P123" s="60">
        <v>0.092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0.083</v>
      </c>
      <c r="W123" s="59">
        <v>524765.0</v>
      </c>
      <c r="X123" s="59">
        <v>8.0</v>
      </c>
      <c r="Y123" s="59">
        <v>34419.0</v>
      </c>
      <c r="Z123" s="59">
        <v>236075.0</v>
      </c>
      <c r="AA123" s="55">
        <f>W3-(Y3+Z3)</f>
        <v>104268</v>
      </c>
      <c r="AB123" s="59">
        <v>3196.0</v>
      </c>
      <c r="AC123" s="60">
        <v>0.065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0.019</v>
      </c>
      <c r="AI123" s="60">
        <v>0.041</v>
      </c>
      <c r="AJ123" s="59">
        <v>295431.0</v>
      </c>
      <c r="AK123" s="59">
        <v>8.0</v>
      </c>
      <c r="AL123" s="59">
        <v>27959.0</v>
      </c>
      <c r="AM123" s="59">
        <v>125062.0</v>
      </c>
      <c r="AN123" s="55">
        <f>AJ3-(AL3+AM3)</f>
        <v>69270</v>
      </c>
    </row>
    <row r="124">
      <c r="A124" s="59" t="s">
        <v>715</v>
      </c>
      <c r="B124" s="47">
        <v>3047.0</v>
      </c>
      <c r="C124" s="48">
        <v>0.514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0.028</v>
      </c>
      <c r="I124" s="48">
        <v>0.478</v>
      </c>
      <c r="J124" s="47">
        <v>2096952.0</v>
      </c>
      <c r="K124" s="47">
        <v>179.0</v>
      </c>
      <c r="L124" s="47">
        <v>150834.0</v>
      </c>
      <c r="M124" s="47">
        <v>914272.0</v>
      </c>
      <c r="N124" s="55">
        <f t="shared" ref="N124:N172" si="4">J124-(L124+M124)</f>
        <v>1031846</v>
      </c>
      <c r="O124" s="59">
        <v>3047.0</v>
      </c>
      <c r="P124" s="60">
        <v>0.488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0.48</v>
      </c>
      <c r="W124" s="59">
        <v>2120480.0</v>
      </c>
      <c r="X124" s="59">
        <v>179.0</v>
      </c>
      <c r="Y124" s="59">
        <v>150852.0</v>
      </c>
      <c r="Z124" s="59">
        <v>926324.0</v>
      </c>
      <c r="AA124" s="55">
        <f t="shared" ref="AA124:AA172" si="5">W124-(Y124+Z124)</f>
        <v>1043304</v>
      </c>
      <c r="AB124" s="59">
        <v>3047.0</v>
      </c>
      <c r="AC124" s="60">
        <v>0.514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0.03</v>
      </c>
      <c r="AI124" s="60">
        <v>0.477</v>
      </c>
      <c r="AJ124" s="59">
        <v>2096952.0</v>
      </c>
      <c r="AK124" s="59">
        <v>179.0</v>
      </c>
      <c r="AL124" s="59">
        <v>150834.0</v>
      </c>
      <c r="AM124" s="59">
        <v>914272.0</v>
      </c>
      <c r="AN124" s="55">
        <f t="shared" ref="AN124:AN172" si="6">AJ124-(AL124+AM124)</f>
        <v>1031846</v>
      </c>
    </row>
    <row r="125">
      <c r="A125" s="59" t="s">
        <v>721</v>
      </c>
      <c r="B125" s="47">
        <v>2952.0</v>
      </c>
      <c r="C125" s="48">
        <v>0.058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0.013</v>
      </c>
      <c r="I125" s="48">
        <v>0.036</v>
      </c>
      <c r="J125" s="47">
        <v>253569.0</v>
      </c>
      <c r="K125" s="47">
        <v>94.0</v>
      </c>
      <c r="L125" s="47">
        <v>24353.0</v>
      </c>
      <c r="M125" s="47">
        <v>106057.0</v>
      </c>
      <c r="N125" s="55">
        <f t="shared" si="4"/>
        <v>123159</v>
      </c>
      <c r="O125" s="59">
        <v>2952.0</v>
      </c>
      <c r="P125" s="60">
        <v>0.071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0.062</v>
      </c>
      <c r="W125" s="59">
        <v>401937.0</v>
      </c>
      <c r="X125" s="59">
        <v>94.0</v>
      </c>
      <c r="Y125" s="59">
        <v>28768.0</v>
      </c>
      <c r="Z125" s="59">
        <v>177862.0</v>
      </c>
      <c r="AA125" s="55">
        <f t="shared" si="5"/>
        <v>195307</v>
      </c>
      <c r="AB125" s="59">
        <v>2952.0</v>
      </c>
      <c r="AC125" s="60">
        <v>0.058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0.017</v>
      </c>
      <c r="AI125" s="60">
        <v>0.036</v>
      </c>
      <c r="AJ125" s="59">
        <v>253569.0</v>
      </c>
      <c r="AK125" s="59">
        <v>94.0</v>
      </c>
      <c r="AL125" s="59">
        <v>24353.0</v>
      </c>
      <c r="AM125" s="59">
        <v>106057.0</v>
      </c>
      <c r="AN125" s="55">
        <f t="shared" si="6"/>
        <v>123159</v>
      </c>
    </row>
    <row r="126">
      <c r="A126" s="59" t="s">
        <v>727</v>
      </c>
      <c r="B126" s="47">
        <v>2821.0</v>
      </c>
      <c r="C126" s="48">
        <v>0.364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0.023</v>
      </c>
      <c r="I126" s="48">
        <v>0.331</v>
      </c>
      <c r="J126" s="47">
        <v>1581418.0</v>
      </c>
      <c r="K126" s="47">
        <v>183.0</v>
      </c>
      <c r="L126" s="47">
        <v>162839.0</v>
      </c>
      <c r="M126" s="47">
        <v>641457.0</v>
      </c>
      <c r="N126" s="55">
        <f t="shared" si="4"/>
        <v>777122</v>
      </c>
      <c r="O126" s="59">
        <v>2821.0</v>
      </c>
      <c r="P126" s="60">
        <v>0.408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0.4</v>
      </c>
      <c r="W126" s="59">
        <v>1787323.0</v>
      </c>
      <c r="X126" s="59">
        <v>183.0</v>
      </c>
      <c r="Y126" s="59">
        <v>165715.0</v>
      </c>
      <c r="Z126" s="59">
        <v>743938.0</v>
      </c>
      <c r="AA126" s="55">
        <f t="shared" si="5"/>
        <v>877670</v>
      </c>
      <c r="AB126" s="59">
        <v>2821.0</v>
      </c>
      <c r="AC126" s="60">
        <v>0.366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0.025</v>
      </c>
      <c r="AI126" s="60">
        <v>0.332</v>
      </c>
      <c r="AJ126" s="59">
        <v>1581418.0</v>
      </c>
      <c r="AK126" s="59">
        <v>183.0</v>
      </c>
      <c r="AL126" s="59">
        <v>162839.0</v>
      </c>
      <c r="AM126" s="59">
        <v>641457.0</v>
      </c>
      <c r="AN126" s="55">
        <f t="shared" si="6"/>
        <v>777122</v>
      </c>
    </row>
    <row r="127">
      <c r="A127" s="59" t="s">
        <v>734</v>
      </c>
      <c r="B127" s="47">
        <v>3165.0</v>
      </c>
      <c r="C127" s="48">
        <v>0.102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0.019</v>
      </c>
      <c r="I127" s="48">
        <v>0.076</v>
      </c>
      <c r="J127" s="47">
        <v>514737.0</v>
      </c>
      <c r="K127" s="47">
        <v>150.0</v>
      </c>
      <c r="L127" s="47">
        <v>46574.0</v>
      </c>
      <c r="M127" s="47">
        <v>215794.0</v>
      </c>
      <c r="N127" s="55">
        <f t="shared" si="4"/>
        <v>252369</v>
      </c>
      <c r="O127" s="59">
        <v>3165.0</v>
      </c>
      <c r="P127" s="60">
        <v>0.126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0.119</v>
      </c>
      <c r="W127" s="59">
        <v>725442.0</v>
      </c>
      <c r="X127" s="59">
        <v>150.0</v>
      </c>
      <c r="Y127" s="59">
        <v>52068.0</v>
      </c>
      <c r="Z127" s="59">
        <v>318328.0</v>
      </c>
      <c r="AA127" s="55">
        <f t="shared" si="5"/>
        <v>355046</v>
      </c>
      <c r="AB127" s="59">
        <v>3165.0</v>
      </c>
      <c r="AC127" s="60">
        <v>0.108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0.023</v>
      </c>
      <c r="AI127" s="60">
        <v>0.077</v>
      </c>
      <c r="AJ127" s="59">
        <v>514737.0</v>
      </c>
      <c r="AK127" s="59">
        <v>150.0</v>
      </c>
      <c r="AL127" s="59">
        <v>46574.0</v>
      </c>
      <c r="AM127" s="59">
        <v>215794.0</v>
      </c>
      <c r="AN127" s="55">
        <f t="shared" si="6"/>
        <v>252369</v>
      </c>
    </row>
    <row r="128">
      <c r="A128" s="59" t="s">
        <v>740</v>
      </c>
      <c r="B128" s="47">
        <v>3017.0</v>
      </c>
      <c r="C128" s="48">
        <v>0.659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0.028</v>
      </c>
      <c r="I128" s="48">
        <v>0.621</v>
      </c>
      <c r="J128" s="47">
        <v>2418423.0</v>
      </c>
      <c r="K128" s="47">
        <v>219.0</v>
      </c>
      <c r="L128" s="47">
        <v>155797.0</v>
      </c>
      <c r="M128" s="47">
        <v>1072385.0</v>
      </c>
      <c r="N128" s="55">
        <f t="shared" si="4"/>
        <v>1190241</v>
      </c>
      <c r="O128" s="59">
        <v>3017.0</v>
      </c>
      <c r="P128" s="60">
        <v>0.811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0.803</v>
      </c>
      <c r="W128" s="59">
        <v>2793962.0</v>
      </c>
      <c r="X128" s="59">
        <v>219.0</v>
      </c>
      <c r="Y128" s="59">
        <v>151814.0</v>
      </c>
      <c r="Z128" s="59">
        <v>1269588.0</v>
      </c>
      <c r="AA128" s="55">
        <f t="shared" si="5"/>
        <v>1372560</v>
      </c>
      <c r="AB128" s="59">
        <v>3017.0</v>
      </c>
      <c r="AC128" s="60">
        <v>0.666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0.03</v>
      </c>
      <c r="AI128" s="60">
        <v>0.631</v>
      </c>
      <c r="AJ128" s="59">
        <v>2418423.0</v>
      </c>
      <c r="AK128" s="59">
        <v>219.0</v>
      </c>
      <c r="AL128" s="59">
        <v>155797.0</v>
      </c>
      <c r="AM128" s="59">
        <v>1072385.0</v>
      </c>
      <c r="AN128" s="55">
        <f t="shared" si="6"/>
        <v>1190241</v>
      </c>
    </row>
    <row r="129">
      <c r="A129" s="59" t="s">
        <v>746</v>
      </c>
      <c r="B129" s="47">
        <v>3101.0</v>
      </c>
      <c r="C129" s="48">
        <v>0.058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0.013</v>
      </c>
      <c r="I129" s="48">
        <v>0.036</v>
      </c>
      <c r="J129" s="47">
        <v>275949.0</v>
      </c>
      <c r="K129" s="47">
        <v>68.0</v>
      </c>
      <c r="L129" s="47">
        <v>37453.0</v>
      </c>
      <c r="M129" s="47">
        <v>104450.0</v>
      </c>
      <c r="N129" s="55">
        <f t="shared" si="4"/>
        <v>134046</v>
      </c>
      <c r="O129" s="59">
        <v>3101.0</v>
      </c>
      <c r="P129" s="60">
        <v>0.052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0.044</v>
      </c>
      <c r="W129" s="59">
        <v>319256.0</v>
      </c>
      <c r="X129" s="59">
        <v>68.0</v>
      </c>
      <c r="Y129" s="59">
        <v>38494.0</v>
      </c>
      <c r="Z129" s="59">
        <v>125717.0</v>
      </c>
      <c r="AA129" s="55">
        <f t="shared" si="5"/>
        <v>155045</v>
      </c>
      <c r="AB129" s="59">
        <v>3101.0</v>
      </c>
      <c r="AC129" s="60">
        <v>0.064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0.019</v>
      </c>
      <c r="AI129" s="60">
        <v>0.037</v>
      </c>
      <c r="AJ129" s="59">
        <v>275949.0</v>
      </c>
      <c r="AK129" s="59">
        <v>68.0</v>
      </c>
      <c r="AL129" s="59">
        <v>37453.0</v>
      </c>
      <c r="AM129" s="59">
        <v>104450.0</v>
      </c>
      <c r="AN129" s="55">
        <f t="shared" si="6"/>
        <v>134046</v>
      </c>
    </row>
    <row r="130">
      <c r="A130" s="59" t="s">
        <v>752</v>
      </c>
      <c r="B130" s="47">
        <v>2964.0</v>
      </c>
      <c r="C130" s="48">
        <v>0.373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0.025</v>
      </c>
      <c r="I130" s="48">
        <v>0.338</v>
      </c>
      <c r="J130" s="47">
        <v>1645275.0</v>
      </c>
      <c r="K130" s="47">
        <v>191.0</v>
      </c>
      <c r="L130" s="47">
        <v>173432.0</v>
      </c>
      <c r="M130" s="47">
        <v>662987.0</v>
      </c>
      <c r="N130" s="55">
        <f t="shared" si="4"/>
        <v>808856</v>
      </c>
      <c r="O130" s="59">
        <v>2964.0</v>
      </c>
      <c r="P130" s="60">
        <v>0.395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0.386</v>
      </c>
      <c r="W130" s="59">
        <v>1807147.0</v>
      </c>
      <c r="X130" s="59">
        <v>191.0</v>
      </c>
      <c r="Y130" s="59">
        <v>174717.0</v>
      </c>
      <c r="Z130" s="59">
        <v>744545.0</v>
      </c>
      <c r="AA130" s="55">
        <f t="shared" si="5"/>
        <v>887885</v>
      </c>
      <c r="AB130" s="59">
        <v>2964.0</v>
      </c>
      <c r="AC130" s="60">
        <v>0.374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0.027</v>
      </c>
      <c r="AI130" s="60">
        <v>0.34</v>
      </c>
      <c r="AJ130" s="59">
        <v>1645275.0</v>
      </c>
      <c r="AK130" s="59">
        <v>191.0</v>
      </c>
      <c r="AL130" s="59">
        <v>173432.0</v>
      </c>
      <c r="AM130" s="59">
        <v>662987.0</v>
      </c>
      <c r="AN130" s="55">
        <f t="shared" si="6"/>
        <v>808856</v>
      </c>
    </row>
    <row r="131">
      <c r="A131" s="59" t="s">
        <v>759</v>
      </c>
      <c r="B131" s="47">
        <v>3043.0</v>
      </c>
      <c r="C131" s="48">
        <v>0.099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0.017</v>
      </c>
      <c r="I131" s="48">
        <v>0.073</v>
      </c>
      <c r="J131" s="47">
        <v>496065.0</v>
      </c>
      <c r="K131" s="47">
        <v>67.0</v>
      </c>
      <c r="L131" s="47">
        <v>50622.0</v>
      </c>
      <c r="M131" s="47">
        <v>203331.0</v>
      </c>
      <c r="N131" s="55">
        <f t="shared" si="4"/>
        <v>242112</v>
      </c>
      <c r="O131" s="59">
        <v>3043.0</v>
      </c>
      <c r="P131" s="60">
        <v>0.133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0.125</v>
      </c>
      <c r="W131" s="59">
        <v>733721.0</v>
      </c>
      <c r="X131" s="59">
        <v>67.0</v>
      </c>
      <c r="Y131" s="59">
        <v>56993.0</v>
      </c>
      <c r="Z131" s="59">
        <v>319139.0</v>
      </c>
      <c r="AA131" s="55">
        <f t="shared" si="5"/>
        <v>357589</v>
      </c>
      <c r="AB131" s="59">
        <v>3043.0</v>
      </c>
      <c r="AC131" s="60">
        <v>0.102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0.02</v>
      </c>
      <c r="AI131" s="60">
        <v>0.074</v>
      </c>
      <c r="AJ131" s="59">
        <v>496065.0</v>
      </c>
      <c r="AK131" s="59">
        <v>67.0</v>
      </c>
      <c r="AL131" s="59">
        <v>50622.0</v>
      </c>
      <c r="AM131" s="59">
        <v>203331.0</v>
      </c>
      <c r="AN131" s="55">
        <f t="shared" si="6"/>
        <v>242112</v>
      </c>
    </row>
    <row r="132">
      <c r="A132" s="59" t="s">
        <v>765</v>
      </c>
      <c r="B132" s="47">
        <v>2895.0</v>
      </c>
      <c r="C132" s="48">
        <v>0.653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0.026</v>
      </c>
      <c r="I132" s="48">
        <v>0.618</v>
      </c>
      <c r="J132" s="47">
        <v>2304135.0</v>
      </c>
      <c r="K132" s="47">
        <v>180.0</v>
      </c>
      <c r="L132" s="47">
        <v>147231.0</v>
      </c>
      <c r="M132" s="47">
        <v>1023991.0</v>
      </c>
      <c r="N132" s="55">
        <f t="shared" si="4"/>
        <v>1132913</v>
      </c>
      <c r="O132" s="59">
        <v>2895.0</v>
      </c>
      <c r="P132" s="60">
        <v>0.678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0.67</v>
      </c>
      <c r="W132" s="59">
        <v>2426514.0</v>
      </c>
      <c r="X132" s="59">
        <v>180.0</v>
      </c>
      <c r="Y132" s="59">
        <v>144882.0</v>
      </c>
      <c r="Z132" s="59">
        <v>1089462.0</v>
      </c>
      <c r="AA132" s="55">
        <f t="shared" si="5"/>
        <v>1192170</v>
      </c>
      <c r="AB132" s="59">
        <v>2895.0</v>
      </c>
      <c r="AC132" s="60">
        <v>0.654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0.027</v>
      </c>
      <c r="AI132" s="60">
        <v>0.62</v>
      </c>
      <c r="AJ132" s="59">
        <v>2304135.0</v>
      </c>
      <c r="AK132" s="59">
        <v>180.0</v>
      </c>
      <c r="AL132" s="59">
        <v>147231.0</v>
      </c>
      <c r="AM132" s="59">
        <v>1023991.0</v>
      </c>
      <c r="AN132" s="55">
        <f t="shared" si="6"/>
        <v>1132913</v>
      </c>
    </row>
    <row r="133">
      <c r="A133" s="59" t="s">
        <v>769</v>
      </c>
      <c r="B133" s="47">
        <v>13027.0</v>
      </c>
      <c r="C133" s="48">
        <v>0.947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0.178</v>
      </c>
      <c r="I133" s="48">
        <v>0.715</v>
      </c>
      <c r="J133" s="47">
        <v>4627592.0</v>
      </c>
      <c r="K133" s="47">
        <v>86.0</v>
      </c>
      <c r="L133" s="47">
        <v>163909.0</v>
      </c>
      <c r="M133" s="47">
        <v>2181880.0</v>
      </c>
      <c r="N133" s="55">
        <f t="shared" si="4"/>
        <v>2281803</v>
      </c>
      <c r="O133" s="59">
        <v>13027.0</v>
      </c>
      <c r="P133" s="60">
        <v>1.631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1.576</v>
      </c>
      <c r="W133" s="59">
        <v>8055355.0</v>
      </c>
      <c r="X133" s="59">
        <v>86.0</v>
      </c>
      <c r="Y133" s="59">
        <v>194418.0</v>
      </c>
      <c r="Z133" s="59">
        <v>3880694.0</v>
      </c>
      <c r="AA133" s="55">
        <f t="shared" si="5"/>
        <v>3980243</v>
      </c>
      <c r="AB133" s="59">
        <v>13027.0</v>
      </c>
      <c r="AC133" s="60">
        <v>1.052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0.285</v>
      </c>
      <c r="AI133" s="60">
        <v>0.725</v>
      </c>
      <c r="AJ133" s="59">
        <v>4627592.0</v>
      </c>
      <c r="AK133" s="59">
        <v>86.0</v>
      </c>
      <c r="AL133" s="59">
        <v>163909.0</v>
      </c>
      <c r="AM133" s="59">
        <v>2181880.0</v>
      </c>
      <c r="AN133" s="55">
        <f t="shared" si="6"/>
        <v>2281803</v>
      </c>
    </row>
    <row r="134">
      <c r="A134" s="59" t="s">
        <v>772</v>
      </c>
      <c r="B134" s="47">
        <v>12701.0</v>
      </c>
      <c r="C134" s="48">
        <v>14.261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0.299</v>
      </c>
      <c r="I134" s="48">
        <v>13.906</v>
      </c>
      <c r="J134" s="47">
        <v>4.1956871E7</v>
      </c>
      <c r="K134" s="47">
        <v>171.0</v>
      </c>
      <c r="L134" s="47">
        <v>1139165.0</v>
      </c>
      <c r="M134" s="47">
        <v>1.9974182E7</v>
      </c>
      <c r="N134" s="55">
        <f t="shared" si="4"/>
        <v>20843524</v>
      </c>
      <c r="O134" s="59">
        <v>12701.0</v>
      </c>
      <c r="P134" s="60">
        <v>17.792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17.737</v>
      </c>
      <c r="W134" s="59">
        <v>4.9269519E7</v>
      </c>
      <c r="X134" s="59">
        <v>171.0</v>
      </c>
      <c r="Y134" s="59">
        <v>1197054.0</v>
      </c>
      <c r="Z134" s="59">
        <v>2.3600071E7</v>
      </c>
      <c r="AA134" s="55">
        <f t="shared" si="5"/>
        <v>24472394</v>
      </c>
      <c r="AB134" s="59">
        <v>12701.0</v>
      </c>
      <c r="AC134" s="60">
        <v>14.366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0.369</v>
      </c>
      <c r="AI134" s="60">
        <v>13.954</v>
      </c>
      <c r="AJ134" s="59">
        <v>4.1956871E7</v>
      </c>
      <c r="AK134" s="59">
        <v>171.0</v>
      </c>
      <c r="AL134" s="59">
        <v>1139165.0</v>
      </c>
      <c r="AM134" s="59">
        <v>1.9974182E7</v>
      </c>
      <c r="AN134" s="55">
        <f t="shared" si="6"/>
        <v>20843524</v>
      </c>
    </row>
    <row r="135">
      <c r="A135" s="59" t="s">
        <v>775</v>
      </c>
      <c r="B135" s="47">
        <v>12424.0</v>
      </c>
      <c r="C135" s="48">
        <v>0.553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0.128</v>
      </c>
      <c r="I135" s="48">
        <v>0.371</v>
      </c>
      <c r="J135" s="47">
        <v>2677648.0</v>
      </c>
      <c r="K135" s="47">
        <v>50.0</v>
      </c>
      <c r="L135" s="47">
        <v>113616.0</v>
      </c>
      <c r="M135" s="47">
        <v>1247047.0</v>
      </c>
      <c r="N135" s="55">
        <f t="shared" si="4"/>
        <v>1316985</v>
      </c>
      <c r="O135" s="59">
        <v>12424.0</v>
      </c>
      <c r="P135" s="60">
        <v>0.529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0.476</v>
      </c>
      <c r="W135" s="59">
        <v>3338280.0</v>
      </c>
      <c r="X135" s="59">
        <v>50.0</v>
      </c>
      <c r="Y135" s="59">
        <v>118391.0</v>
      </c>
      <c r="Z135" s="59">
        <v>1576485.0</v>
      </c>
      <c r="AA135" s="55">
        <f t="shared" si="5"/>
        <v>1643404</v>
      </c>
      <c r="AB135" s="59">
        <v>12424.0</v>
      </c>
      <c r="AC135" s="60">
        <v>0.678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0.259</v>
      </c>
      <c r="AI135" s="60">
        <v>0.38</v>
      </c>
      <c r="AJ135" s="59">
        <v>2677648.0</v>
      </c>
      <c r="AK135" s="59">
        <v>50.0</v>
      </c>
      <c r="AL135" s="59">
        <v>113616.0</v>
      </c>
      <c r="AM135" s="59">
        <v>1247047.0</v>
      </c>
      <c r="AN135" s="55">
        <f t="shared" si="6"/>
        <v>1316985</v>
      </c>
    </row>
    <row r="136">
      <c r="A136" s="59" t="s">
        <v>782</v>
      </c>
      <c r="B136" s="47">
        <v>12120.0</v>
      </c>
      <c r="C136" s="48">
        <v>7.76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0.245</v>
      </c>
      <c r="I136" s="48">
        <v>7.461</v>
      </c>
      <c r="J136" s="47">
        <v>2.6092895E7</v>
      </c>
      <c r="K136" s="47">
        <v>110.0</v>
      </c>
      <c r="L136" s="47">
        <v>885570.0</v>
      </c>
      <c r="M136" s="47">
        <v>1.2260401E7</v>
      </c>
      <c r="N136" s="55">
        <f t="shared" si="4"/>
        <v>12946924</v>
      </c>
      <c r="O136" s="59">
        <v>12120.0</v>
      </c>
      <c r="P136" s="60">
        <v>9.215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9.162</v>
      </c>
      <c r="W136" s="59">
        <v>2.9849088E7</v>
      </c>
      <c r="X136" s="59">
        <v>110.0</v>
      </c>
      <c r="Y136" s="59">
        <v>913833.0</v>
      </c>
      <c r="Z136" s="59">
        <v>1.412389E7</v>
      </c>
      <c r="AA136" s="55">
        <f t="shared" si="5"/>
        <v>14811365</v>
      </c>
      <c r="AB136" s="59">
        <v>12120.0</v>
      </c>
      <c r="AC136" s="60">
        <v>7.84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0.33</v>
      </c>
      <c r="AI136" s="60">
        <v>7.471</v>
      </c>
      <c r="AJ136" s="59">
        <v>2.6092895E7</v>
      </c>
      <c r="AK136" s="59">
        <v>110.0</v>
      </c>
      <c r="AL136" s="59">
        <v>885570.0</v>
      </c>
      <c r="AM136" s="59">
        <v>1.2260401E7</v>
      </c>
      <c r="AN136" s="55">
        <f t="shared" si="6"/>
        <v>12946924</v>
      </c>
    </row>
    <row r="137">
      <c r="A137" s="59" t="s">
        <v>788</v>
      </c>
      <c r="B137" s="47">
        <v>12568.0</v>
      </c>
      <c r="C137" s="48">
        <v>0.636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0.153</v>
      </c>
      <c r="I137" s="48">
        <v>0.429</v>
      </c>
      <c r="J137" s="47">
        <v>3075014.0</v>
      </c>
      <c r="K137" s="47">
        <v>159.0</v>
      </c>
      <c r="L137" s="47">
        <v>130469.0</v>
      </c>
      <c r="M137" s="47">
        <v>1425951.0</v>
      </c>
      <c r="N137" s="55">
        <f t="shared" si="4"/>
        <v>1518594</v>
      </c>
      <c r="O137" s="59">
        <v>12568.0</v>
      </c>
      <c r="P137" s="60">
        <v>1.054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1.001</v>
      </c>
      <c r="W137" s="59">
        <v>5785666.0</v>
      </c>
      <c r="X137" s="59">
        <v>159.0</v>
      </c>
      <c r="Y137" s="59">
        <v>156516.0</v>
      </c>
      <c r="Z137" s="59">
        <v>2770229.0</v>
      </c>
      <c r="AA137" s="55">
        <f t="shared" si="5"/>
        <v>2858921</v>
      </c>
      <c r="AB137" s="59">
        <v>12568.0</v>
      </c>
      <c r="AC137" s="60">
        <v>0.742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0.264</v>
      </c>
      <c r="AI137" s="60">
        <v>0.437</v>
      </c>
      <c r="AJ137" s="59">
        <v>3075014.0</v>
      </c>
      <c r="AK137" s="59">
        <v>159.0</v>
      </c>
      <c r="AL137" s="59">
        <v>130469.0</v>
      </c>
      <c r="AM137" s="59">
        <v>1425951.0</v>
      </c>
      <c r="AN137" s="55">
        <f t="shared" si="6"/>
        <v>1518594</v>
      </c>
    </row>
    <row r="138">
      <c r="A138" s="59" t="s">
        <v>795</v>
      </c>
      <c r="B138" s="47">
        <v>12261.0</v>
      </c>
      <c r="C138" s="48">
        <v>8.486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0.251</v>
      </c>
      <c r="I138" s="48">
        <v>8.181</v>
      </c>
      <c r="J138" s="47">
        <v>2.7966574E7</v>
      </c>
      <c r="K138" s="47">
        <v>156.0</v>
      </c>
      <c r="L138" s="47">
        <v>971521.0</v>
      </c>
      <c r="M138" s="47">
        <v>1.3115368E7</v>
      </c>
      <c r="N138" s="55">
        <f t="shared" si="4"/>
        <v>13879685</v>
      </c>
      <c r="O138" s="59">
        <v>12261.0</v>
      </c>
      <c r="P138" s="60">
        <v>9.342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9.289</v>
      </c>
      <c r="W138" s="59">
        <v>3.0414593E7</v>
      </c>
      <c r="X138" s="59">
        <v>156.0</v>
      </c>
      <c r="Y138" s="59">
        <v>992999.0</v>
      </c>
      <c r="Z138" s="59">
        <v>1.432739E7</v>
      </c>
      <c r="AA138" s="55">
        <f t="shared" si="5"/>
        <v>15094204</v>
      </c>
      <c r="AB138" s="59">
        <v>12261.0</v>
      </c>
      <c r="AC138" s="60">
        <v>8.574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0.335</v>
      </c>
      <c r="AI138" s="60">
        <v>8.199</v>
      </c>
      <c r="AJ138" s="59">
        <v>2.7966574E7</v>
      </c>
      <c r="AK138" s="59">
        <v>156.0</v>
      </c>
      <c r="AL138" s="59">
        <v>971521.0</v>
      </c>
      <c r="AM138" s="59">
        <v>1.3115368E7</v>
      </c>
      <c r="AN138" s="55">
        <f t="shared" si="6"/>
        <v>13879685</v>
      </c>
    </row>
    <row r="139">
      <c r="A139" s="59" t="s">
        <v>798</v>
      </c>
      <c r="B139" s="47">
        <v>12828.0</v>
      </c>
      <c r="C139" s="48">
        <v>0.617</v>
      </c>
      <c r="D139" s="47">
        <v>12819.0</v>
      </c>
      <c r="E139" s="48">
        <v>0.013</v>
      </c>
      <c r="F139" s="47">
        <v>12828.0</v>
      </c>
      <c r="G139" s="48">
        <v>0.036</v>
      </c>
      <c r="H139" s="48">
        <v>0.136</v>
      </c>
      <c r="I139" s="48">
        <v>0.426</v>
      </c>
      <c r="J139" s="47">
        <v>3050594.0</v>
      </c>
      <c r="K139" s="47">
        <v>105.0</v>
      </c>
      <c r="L139" s="47">
        <v>108633.0</v>
      </c>
      <c r="M139" s="47">
        <v>1437595.0</v>
      </c>
      <c r="N139" s="55">
        <f t="shared" si="4"/>
        <v>1504366</v>
      </c>
      <c r="O139" s="59">
        <v>12828.0</v>
      </c>
      <c r="P139" s="60">
        <v>0.528</v>
      </c>
      <c r="Q139" s="59">
        <v>12819.0</v>
      </c>
      <c r="R139" s="60">
        <v>0.013</v>
      </c>
      <c r="S139" s="59">
        <v>0.0</v>
      </c>
      <c r="T139" s="60">
        <v>0.035</v>
      </c>
      <c r="U139" s="60">
        <v>0.0</v>
      </c>
      <c r="V139" s="60">
        <v>0.474</v>
      </c>
      <c r="W139" s="59">
        <v>3365850.0</v>
      </c>
      <c r="X139" s="59">
        <v>105.0</v>
      </c>
      <c r="Y139" s="59">
        <v>111837.0</v>
      </c>
      <c r="Z139" s="59">
        <v>1593981.0</v>
      </c>
      <c r="AA139" s="55">
        <f t="shared" si="5"/>
        <v>1660032</v>
      </c>
      <c r="AB139" s="59">
        <v>12828.0</v>
      </c>
      <c r="AC139" s="60">
        <v>0.756</v>
      </c>
      <c r="AD139" s="59">
        <v>0.0</v>
      </c>
      <c r="AE139" s="60">
        <v>0.0</v>
      </c>
      <c r="AF139" s="59">
        <v>12828.0</v>
      </c>
      <c r="AG139" s="60">
        <v>0.036</v>
      </c>
      <c r="AH139" s="60">
        <v>0.276</v>
      </c>
      <c r="AI139" s="60">
        <v>0.438</v>
      </c>
      <c r="AJ139" s="59">
        <v>3050594.0</v>
      </c>
      <c r="AK139" s="59">
        <v>105.0</v>
      </c>
      <c r="AL139" s="59">
        <v>108633.0</v>
      </c>
      <c r="AM139" s="59">
        <v>1437595.0</v>
      </c>
      <c r="AN139" s="55">
        <f t="shared" si="6"/>
        <v>1504366</v>
      </c>
    </row>
    <row r="140">
      <c r="A140" s="59" t="s">
        <v>804</v>
      </c>
      <c r="B140" s="47">
        <v>12513.0</v>
      </c>
      <c r="C140" s="48">
        <v>8.225</v>
      </c>
      <c r="D140" s="47">
        <v>12498.0</v>
      </c>
      <c r="E140" s="48">
        <v>0.013</v>
      </c>
      <c r="F140" s="47">
        <v>12513.0</v>
      </c>
      <c r="G140" s="48">
        <v>0.036</v>
      </c>
      <c r="H140" s="48">
        <v>0.249</v>
      </c>
      <c r="I140" s="48">
        <v>7.92</v>
      </c>
      <c r="J140" s="47">
        <v>2.7184584E7</v>
      </c>
      <c r="K140" s="47">
        <v>81.0</v>
      </c>
      <c r="L140" s="47">
        <v>844349.0</v>
      </c>
      <c r="M140" s="47">
        <v>1.2856107E7</v>
      </c>
      <c r="N140" s="55">
        <f t="shared" si="4"/>
        <v>13484128</v>
      </c>
      <c r="O140" s="59">
        <v>12513.0</v>
      </c>
      <c r="P140" s="60">
        <v>8.565</v>
      </c>
      <c r="Q140" s="59">
        <v>12498.0</v>
      </c>
      <c r="R140" s="60">
        <v>0.013</v>
      </c>
      <c r="S140" s="59">
        <v>0.0</v>
      </c>
      <c r="T140" s="60">
        <v>0.036</v>
      </c>
      <c r="U140" s="60">
        <v>0.0</v>
      </c>
      <c r="V140" s="60">
        <v>8.511</v>
      </c>
      <c r="W140" s="59">
        <v>2.8525718E7</v>
      </c>
      <c r="X140" s="59">
        <v>81.0</v>
      </c>
      <c r="Y140" s="59">
        <v>853116.0</v>
      </c>
      <c r="Z140" s="59">
        <v>1.3522484E7</v>
      </c>
      <c r="AA140" s="55">
        <f t="shared" si="5"/>
        <v>14150118</v>
      </c>
      <c r="AB140" s="59">
        <v>12513.0</v>
      </c>
      <c r="AC140" s="60">
        <v>8.336</v>
      </c>
      <c r="AD140" s="59">
        <v>0.0</v>
      </c>
      <c r="AE140" s="60">
        <v>0.0</v>
      </c>
      <c r="AF140" s="59">
        <v>12513.0</v>
      </c>
      <c r="AG140" s="60">
        <v>0.035</v>
      </c>
      <c r="AH140" s="60">
        <v>0.34</v>
      </c>
      <c r="AI140" s="60">
        <v>7.954</v>
      </c>
      <c r="AJ140" s="59">
        <v>2.7184584E7</v>
      </c>
      <c r="AK140" s="59">
        <v>81.0</v>
      </c>
      <c r="AL140" s="59">
        <v>844349.0</v>
      </c>
      <c r="AM140" s="59">
        <v>1.2856107E7</v>
      </c>
      <c r="AN140" s="55">
        <f t="shared" si="6"/>
        <v>13484128</v>
      </c>
    </row>
    <row r="141">
      <c r="A141" s="59" t="s">
        <v>811</v>
      </c>
      <c r="B141" s="47">
        <v>12255.0</v>
      </c>
      <c r="C141" s="48">
        <v>0.428</v>
      </c>
      <c r="D141" s="47">
        <v>12218.0</v>
      </c>
      <c r="E141" s="48">
        <v>0.013</v>
      </c>
      <c r="F141" s="47">
        <v>12255.0</v>
      </c>
      <c r="G141" s="48">
        <v>0.034</v>
      </c>
      <c r="H141" s="48">
        <v>0.12</v>
      </c>
      <c r="I141" s="48">
        <v>0.256</v>
      </c>
      <c r="J141" s="47">
        <v>1893166.0</v>
      </c>
      <c r="K141" s="47">
        <v>15.0</v>
      </c>
      <c r="L141" s="47">
        <v>66896.0</v>
      </c>
      <c r="M141" s="47">
        <v>899571.0</v>
      </c>
      <c r="N141" s="55">
        <f t="shared" si="4"/>
        <v>926699</v>
      </c>
      <c r="O141" s="59">
        <v>12255.0</v>
      </c>
      <c r="P141" s="60">
        <v>0.461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0.408</v>
      </c>
      <c r="W141" s="59">
        <v>2898110.0</v>
      </c>
      <c r="X141" s="59">
        <v>15.0</v>
      </c>
      <c r="Y141" s="59">
        <v>74442.0</v>
      </c>
      <c r="Z141" s="59">
        <v>1400905.0</v>
      </c>
      <c r="AA141" s="55">
        <f t="shared" si="5"/>
        <v>1422763</v>
      </c>
      <c r="AB141" s="59">
        <v>12255.0</v>
      </c>
      <c r="AC141" s="60">
        <v>0.549</v>
      </c>
      <c r="AD141" s="59">
        <v>0.0</v>
      </c>
      <c r="AE141" s="60">
        <v>0.0</v>
      </c>
      <c r="AF141" s="59">
        <v>12255.0</v>
      </c>
      <c r="AG141" s="60">
        <v>0.034</v>
      </c>
      <c r="AH141" s="60">
        <v>0.247</v>
      </c>
      <c r="AI141" s="60">
        <v>0.263</v>
      </c>
      <c r="AJ141" s="59">
        <v>1893166.0</v>
      </c>
      <c r="AK141" s="59">
        <v>15.0</v>
      </c>
      <c r="AL141" s="59">
        <v>66896.0</v>
      </c>
      <c r="AM141" s="59">
        <v>899571.0</v>
      </c>
      <c r="AN141" s="55">
        <f t="shared" si="6"/>
        <v>926699</v>
      </c>
    </row>
    <row r="142">
      <c r="A142" s="59" t="s">
        <v>817</v>
      </c>
      <c r="B142" s="47">
        <v>11967.0</v>
      </c>
      <c r="C142" s="48">
        <v>5.036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0.212</v>
      </c>
      <c r="I142" s="48">
        <v>4.771</v>
      </c>
      <c r="J142" s="47">
        <v>1.8085912E7</v>
      </c>
      <c r="K142" s="47">
        <v>72.0</v>
      </c>
      <c r="L142" s="47">
        <v>643250.0</v>
      </c>
      <c r="M142" s="47">
        <v>8485227.0</v>
      </c>
      <c r="N142" s="55">
        <f t="shared" si="4"/>
        <v>8957435</v>
      </c>
      <c r="O142" s="59">
        <v>11967.0</v>
      </c>
      <c r="P142" s="60">
        <v>5.985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5.935</v>
      </c>
      <c r="W142" s="59">
        <v>2.1350727E7</v>
      </c>
      <c r="X142" s="59">
        <v>72.0</v>
      </c>
      <c r="Y142" s="59">
        <v>670340.0</v>
      </c>
      <c r="Z142" s="59">
        <v>1.0102091E7</v>
      </c>
      <c r="AA142" s="55">
        <f t="shared" si="5"/>
        <v>10578296</v>
      </c>
      <c r="AB142" s="59">
        <v>11967.0</v>
      </c>
      <c r="AC142" s="60">
        <v>5.126</v>
      </c>
      <c r="AD142" s="59">
        <v>0.0</v>
      </c>
      <c r="AE142" s="60">
        <v>0.0</v>
      </c>
      <c r="AF142" s="59">
        <v>11967.0</v>
      </c>
      <c r="AG142" s="60">
        <v>0.034</v>
      </c>
      <c r="AH142" s="60">
        <v>0.3</v>
      </c>
      <c r="AI142" s="60">
        <v>4.789</v>
      </c>
      <c r="AJ142" s="59">
        <v>1.8085912E7</v>
      </c>
      <c r="AK142" s="59">
        <v>72.0</v>
      </c>
      <c r="AL142" s="59">
        <v>643250.0</v>
      </c>
      <c r="AM142" s="59">
        <v>8485227.0</v>
      </c>
      <c r="AN142" s="55">
        <f t="shared" si="6"/>
        <v>8957435</v>
      </c>
    </row>
    <row r="143">
      <c r="A143" s="59" t="s">
        <v>822</v>
      </c>
      <c r="B143" s="47">
        <v>28933.0</v>
      </c>
      <c r="C143" s="48">
        <v>2.116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0.579</v>
      </c>
      <c r="I143" s="48">
        <v>1.291</v>
      </c>
      <c r="J143" s="47">
        <v>9234382.0</v>
      </c>
      <c r="K143" s="47">
        <v>65.0</v>
      </c>
      <c r="L143" s="47">
        <v>218695.0</v>
      </c>
      <c r="M143" s="47">
        <v>4444196.0</v>
      </c>
      <c r="N143" s="55">
        <f t="shared" si="4"/>
        <v>4571491</v>
      </c>
      <c r="O143" s="59">
        <v>28933.0</v>
      </c>
      <c r="P143" s="60">
        <v>2.72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2.474</v>
      </c>
      <c r="W143" s="59">
        <v>1.5253368E7</v>
      </c>
      <c r="X143" s="59">
        <v>65.0</v>
      </c>
      <c r="Y143" s="59">
        <v>240099.0</v>
      </c>
      <c r="Z143" s="59">
        <v>7456297.0</v>
      </c>
      <c r="AA143" s="55">
        <f t="shared" si="5"/>
        <v>7556972</v>
      </c>
      <c r="AB143" s="59">
        <v>28933.0</v>
      </c>
      <c r="AC143" s="60">
        <v>3.093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1.563</v>
      </c>
      <c r="AI143" s="60">
        <v>1.343</v>
      </c>
      <c r="AJ143" s="59">
        <v>9234382.0</v>
      </c>
      <c r="AK143" s="59">
        <v>65.0</v>
      </c>
      <c r="AL143" s="59">
        <v>218695.0</v>
      </c>
      <c r="AM143" s="59">
        <v>4444196.0</v>
      </c>
      <c r="AN143" s="55">
        <f t="shared" si="6"/>
        <v>4571491</v>
      </c>
    </row>
    <row r="144">
      <c r="A144" s="59" t="s">
        <v>829</v>
      </c>
      <c r="B144" s="47">
        <v>28455.0</v>
      </c>
      <c r="C144" s="48">
        <v>30.026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0.928</v>
      </c>
      <c r="I144" s="48">
        <v>28.852</v>
      </c>
      <c r="J144" s="47">
        <v>9.4154933E7</v>
      </c>
      <c r="K144" s="47">
        <v>96.0</v>
      </c>
      <c r="L144" s="47">
        <v>1451795.0</v>
      </c>
      <c r="M144" s="47">
        <v>4.5895633E7</v>
      </c>
      <c r="N144" s="55">
        <f t="shared" si="4"/>
        <v>46807505</v>
      </c>
      <c r="O144" s="59">
        <v>28455.0</v>
      </c>
      <c r="P144" s="60">
        <v>35.752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35.505</v>
      </c>
      <c r="W144" s="59">
        <v>1.08777717E8</v>
      </c>
      <c r="X144" s="59">
        <v>96.0</v>
      </c>
      <c r="Y144" s="59">
        <v>1508154.0</v>
      </c>
      <c r="Z144" s="59">
        <v>5.3178024E7</v>
      </c>
      <c r="AA144" s="55">
        <f t="shared" si="5"/>
        <v>54091539</v>
      </c>
      <c r="AB144" s="59">
        <v>28455.0</v>
      </c>
      <c r="AC144" s="60">
        <v>31.004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1.853</v>
      </c>
      <c r="AI144" s="60">
        <v>28.964</v>
      </c>
      <c r="AJ144" s="59">
        <v>9.4154933E7</v>
      </c>
      <c r="AK144" s="59">
        <v>96.0</v>
      </c>
      <c r="AL144" s="59">
        <v>1451795.0</v>
      </c>
      <c r="AM144" s="59">
        <v>4.5895633E7</v>
      </c>
      <c r="AN144" s="55">
        <f t="shared" si="6"/>
        <v>46807505</v>
      </c>
    </row>
    <row r="145">
      <c r="A145" s="59" t="s">
        <v>836</v>
      </c>
      <c r="B145" s="47">
        <v>28378.0</v>
      </c>
      <c r="C145" s="48">
        <v>2.048</v>
      </c>
      <c r="D145" s="47">
        <v>28340.0</v>
      </c>
      <c r="E145" s="48">
        <v>0.06</v>
      </c>
      <c r="F145" s="47">
        <v>28378.0</v>
      </c>
      <c r="G145" s="48">
        <v>0.176</v>
      </c>
      <c r="H145" s="48">
        <v>0.542</v>
      </c>
      <c r="I145" s="48">
        <v>1.263</v>
      </c>
      <c r="J145" s="47">
        <v>9041137.0</v>
      </c>
      <c r="K145" s="47">
        <v>21.0</v>
      </c>
      <c r="L145" s="47">
        <v>228545.0</v>
      </c>
      <c r="M145" s="47">
        <v>4341886.0</v>
      </c>
      <c r="N145" s="55">
        <f t="shared" si="4"/>
        <v>4470706</v>
      </c>
      <c r="O145" s="59">
        <v>28378.0</v>
      </c>
      <c r="P145" s="60">
        <v>2.11</v>
      </c>
      <c r="Q145" s="59">
        <v>28340.0</v>
      </c>
      <c r="R145" s="60">
        <v>0.06</v>
      </c>
      <c r="S145" s="59">
        <v>0.0</v>
      </c>
      <c r="T145" s="60">
        <v>0.176</v>
      </c>
      <c r="U145" s="60">
        <v>0.0</v>
      </c>
      <c r="V145" s="60">
        <v>1.869</v>
      </c>
      <c r="W145" s="59">
        <v>1.2480658E7</v>
      </c>
      <c r="X145" s="59">
        <v>21.0</v>
      </c>
      <c r="Y145" s="59">
        <v>235147.0</v>
      </c>
      <c r="Z145" s="59">
        <v>6066401.0</v>
      </c>
      <c r="AA145" s="55">
        <f t="shared" si="5"/>
        <v>6179110</v>
      </c>
      <c r="AB145" s="59">
        <v>28378.0</v>
      </c>
      <c r="AC145" s="60">
        <v>2.989</v>
      </c>
      <c r="AD145" s="59">
        <v>0.0</v>
      </c>
      <c r="AE145" s="60">
        <v>0.0</v>
      </c>
      <c r="AF145" s="59">
        <v>28378.0</v>
      </c>
      <c r="AG145" s="60">
        <v>0.176</v>
      </c>
      <c r="AH145" s="60">
        <v>1.5</v>
      </c>
      <c r="AI145" s="60">
        <v>1.306</v>
      </c>
      <c r="AJ145" s="59">
        <v>9041137.0</v>
      </c>
      <c r="AK145" s="59">
        <v>21.0</v>
      </c>
      <c r="AL145" s="59">
        <v>228545.0</v>
      </c>
      <c r="AM145" s="59">
        <v>4341886.0</v>
      </c>
      <c r="AN145" s="55">
        <f t="shared" si="6"/>
        <v>4470706</v>
      </c>
    </row>
    <row r="146">
      <c r="A146" s="59" t="s">
        <v>842</v>
      </c>
      <c r="B146" s="47">
        <v>27909.0</v>
      </c>
      <c r="C146" s="48">
        <v>29.642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0.915</v>
      </c>
      <c r="I146" s="48">
        <v>28.483</v>
      </c>
      <c r="J146" s="47">
        <v>9.2805286E7</v>
      </c>
      <c r="K146" s="47">
        <v>96.0</v>
      </c>
      <c r="L146" s="47">
        <v>1457479.0</v>
      </c>
      <c r="M146" s="47">
        <v>4.519971E7</v>
      </c>
      <c r="N146" s="55">
        <f t="shared" si="4"/>
        <v>46148097</v>
      </c>
      <c r="O146" s="59">
        <v>27909.0</v>
      </c>
      <c r="P146" s="60">
        <v>33.728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33.484</v>
      </c>
      <c r="W146" s="59">
        <v>1.05864362E8</v>
      </c>
      <c r="X146" s="59">
        <v>96.0</v>
      </c>
      <c r="Y146" s="59">
        <v>1510687.0</v>
      </c>
      <c r="Z146" s="59">
        <v>5.1702906E7</v>
      </c>
      <c r="AA146" s="55">
        <f t="shared" si="5"/>
        <v>52650769</v>
      </c>
      <c r="AB146" s="59">
        <v>27909.0</v>
      </c>
      <c r="AC146" s="60">
        <v>30.023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1.682</v>
      </c>
      <c r="AI146" s="60">
        <v>28.158</v>
      </c>
      <c r="AJ146" s="59">
        <v>9.2805286E7</v>
      </c>
      <c r="AK146" s="59">
        <v>96.0</v>
      </c>
      <c r="AL146" s="59">
        <v>1457479.0</v>
      </c>
      <c r="AM146" s="59">
        <v>4.519971E7</v>
      </c>
      <c r="AN146" s="55">
        <f t="shared" si="6"/>
        <v>46148097</v>
      </c>
    </row>
    <row r="147">
      <c r="A147" s="59" t="s">
        <v>846</v>
      </c>
      <c r="B147" s="47">
        <v>28922.0</v>
      </c>
      <c r="C147" s="48">
        <v>1.83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0.533</v>
      </c>
      <c r="I147" s="48">
        <v>1.05</v>
      </c>
      <c r="J147" s="47">
        <v>7811663.0</v>
      </c>
      <c r="K147" s="47">
        <v>20.0</v>
      </c>
      <c r="L147" s="47">
        <v>253982.0</v>
      </c>
      <c r="M147" s="47">
        <v>3699170.0</v>
      </c>
      <c r="N147" s="55">
        <f t="shared" si="4"/>
        <v>3858511</v>
      </c>
      <c r="O147" s="59">
        <v>28922.0</v>
      </c>
      <c r="P147" s="60">
        <v>1.797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1.552</v>
      </c>
      <c r="W147" s="59">
        <v>1.0909364E7</v>
      </c>
      <c r="X147" s="59">
        <v>20.0</v>
      </c>
      <c r="Y147" s="59">
        <v>260339.0</v>
      </c>
      <c r="Z147" s="59">
        <v>5252787.0</v>
      </c>
      <c r="AA147" s="55">
        <f t="shared" si="5"/>
        <v>5396238</v>
      </c>
      <c r="AB147" s="59">
        <v>28922.0</v>
      </c>
      <c r="AC147" s="60">
        <v>2.861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1.578</v>
      </c>
      <c r="AI147" s="60">
        <v>1.098</v>
      </c>
      <c r="AJ147" s="59">
        <v>7811663.0</v>
      </c>
      <c r="AK147" s="59">
        <v>20.0</v>
      </c>
      <c r="AL147" s="59">
        <v>253982.0</v>
      </c>
      <c r="AM147" s="59">
        <v>3699170.0</v>
      </c>
      <c r="AN147" s="55">
        <f t="shared" si="6"/>
        <v>3858511</v>
      </c>
    </row>
    <row r="148">
      <c r="A148" s="59" t="s">
        <v>854</v>
      </c>
      <c r="B148" s="47">
        <v>28445.0</v>
      </c>
      <c r="C148" s="48">
        <v>27.925</v>
      </c>
      <c r="D148" s="47">
        <v>28395.0</v>
      </c>
      <c r="E148" s="48">
        <v>0.06</v>
      </c>
      <c r="F148" s="47">
        <v>28445.0</v>
      </c>
      <c r="G148" s="48">
        <v>0.18</v>
      </c>
      <c r="H148" s="48">
        <v>0.913</v>
      </c>
      <c r="I148" s="48">
        <v>26.765</v>
      </c>
      <c r="J148" s="47">
        <v>8.9592233E7</v>
      </c>
      <c r="K148" s="47">
        <v>105.0</v>
      </c>
      <c r="L148" s="47">
        <v>1578778.0</v>
      </c>
      <c r="M148" s="47">
        <v>4.3474877E7</v>
      </c>
      <c r="N148" s="55">
        <f t="shared" si="4"/>
        <v>44538578</v>
      </c>
      <c r="O148" s="59">
        <v>28445.0</v>
      </c>
      <c r="P148" s="60">
        <v>32.958</v>
      </c>
      <c r="Q148" s="59">
        <v>28395.0</v>
      </c>
      <c r="R148" s="60">
        <v>0.06</v>
      </c>
      <c r="S148" s="59">
        <v>0.0</v>
      </c>
      <c r="T148" s="60">
        <v>0.181</v>
      </c>
      <c r="U148" s="60">
        <v>0.0</v>
      </c>
      <c r="V148" s="60">
        <v>32.711</v>
      </c>
      <c r="W148" s="59">
        <v>1.03849392E8</v>
      </c>
      <c r="X148" s="59">
        <v>105.0</v>
      </c>
      <c r="Y148" s="59">
        <v>1636341.0</v>
      </c>
      <c r="Z148" s="59">
        <v>5.057416E7</v>
      </c>
      <c r="AA148" s="55">
        <f t="shared" si="5"/>
        <v>51638891</v>
      </c>
      <c r="AB148" s="59">
        <v>28445.0</v>
      </c>
      <c r="AC148" s="60">
        <v>28.666</v>
      </c>
      <c r="AD148" s="59">
        <v>0.0</v>
      </c>
      <c r="AE148" s="60">
        <v>0.0</v>
      </c>
      <c r="AF148" s="59">
        <v>28445.0</v>
      </c>
      <c r="AG148" s="60">
        <v>0.18</v>
      </c>
      <c r="AH148" s="60">
        <v>1.762</v>
      </c>
      <c r="AI148" s="60">
        <v>26.719</v>
      </c>
      <c r="AJ148" s="59">
        <v>8.9592233E7</v>
      </c>
      <c r="AK148" s="59">
        <v>105.0</v>
      </c>
      <c r="AL148" s="59">
        <v>1578778.0</v>
      </c>
      <c r="AM148" s="59">
        <v>4.3474877E7</v>
      </c>
      <c r="AN148" s="55">
        <f t="shared" si="6"/>
        <v>44538578</v>
      </c>
    </row>
    <row r="149">
      <c r="A149" s="59" t="s">
        <v>862</v>
      </c>
      <c r="B149" s="47">
        <v>28396.0</v>
      </c>
      <c r="C149" s="48">
        <v>1.982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0.554</v>
      </c>
      <c r="I149" s="48">
        <v>1.186</v>
      </c>
      <c r="J149" s="47">
        <v>8513559.0</v>
      </c>
      <c r="K149" s="47">
        <v>38.0</v>
      </c>
      <c r="L149" s="47">
        <v>251678.0</v>
      </c>
      <c r="M149" s="47">
        <v>4052429.0</v>
      </c>
      <c r="N149" s="55">
        <f t="shared" si="4"/>
        <v>4209452</v>
      </c>
      <c r="O149" s="59">
        <v>28396.0</v>
      </c>
      <c r="P149" s="60">
        <v>2.255</v>
      </c>
      <c r="Q149" s="59">
        <v>28347.0</v>
      </c>
      <c r="R149" s="60">
        <v>0.059</v>
      </c>
      <c r="S149" s="59">
        <v>0.0</v>
      </c>
      <c r="T149" s="60">
        <v>0.176</v>
      </c>
      <c r="U149" s="60">
        <v>0.0</v>
      </c>
      <c r="V149" s="60">
        <v>2.013</v>
      </c>
      <c r="W149" s="59">
        <v>1.2820929E7</v>
      </c>
      <c r="X149" s="59">
        <v>38.0</v>
      </c>
      <c r="Y149" s="59">
        <v>264776.0</v>
      </c>
      <c r="Z149" s="59">
        <v>6210431.0</v>
      </c>
      <c r="AA149" s="55">
        <f t="shared" si="5"/>
        <v>6345722</v>
      </c>
      <c r="AB149" s="59">
        <v>28396.0</v>
      </c>
      <c r="AC149" s="60">
        <v>2.917</v>
      </c>
      <c r="AD149" s="59">
        <v>0.0</v>
      </c>
      <c r="AE149" s="60">
        <v>0.0</v>
      </c>
      <c r="AF149" s="59">
        <v>28396.0</v>
      </c>
      <c r="AG149" s="60">
        <v>0.176</v>
      </c>
      <c r="AH149" s="60">
        <v>1.502</v>
      </c>
      <c r="AI149" s="60">
        <v>1.232</v>
      </c>
      <c r="AJ149" s="59">
        <v>8513559.0</v>
      </c>
      <c r="AK149" s="59">
        <v>38.0</v>
      </c>
      <c r="AL149" s="59">
        <v>251678.0</v>
      </c>
      <c r="AM149" s="59">
        <v>4052429.0</v>
      </c>
      <c r="AN149" s="55">
        <f t="shared" si="6"/>
        <v>4209452</v>
      </c>
    </row>
    <row r="150">
      <c r="A150" s="59" t="s">
        <v>868</v>
      </c>
      <c r="B150" s="47">
        <v>27923.0</v>
      </c>
      <c r="C150" s="48">
        <v>29.403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0.898</v>
      </c>
      <c r="I150" s="48">
        <v>28.263</v>
      </c>
      <c r="J150" s="47">
        <v>9.2804549E7</v>
      </c>
      <c r="K150" s="47">
        <v>53.0</v>
      </c>
      <c r="L150" s="47">
        <v>1512850.0</v>
      </c>
      <c r="M150" s="47">
        <v>4.5158173E7</v>
      </c>
      <c r="N150" s="55">
        <f t="shared" si="4"/>
        <v>46133526</v>
      </c>
      <c r="O150" s="59">
        <v>27923.0</v>
      </c>
      <c r="P150" s="60">
        <v>33.349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33.106</v>
      </c>
      <c r="W150" s="59">
        <v>1.04071873E8</v>
      </c>
      <c r="X150" s="59">
        <v>53.0</v>
      </c>
      <c r="Y150" s="59">
        <v>1557497.0</v>
      </c>
      <c r="Z150" s="59">
        <v>5.0769375E7</v>
      </c>
      <c r="AA150" s="55">
        <f t="shared" si="5"/>
        <v>51745001</v>
      </c>
      <c r="AB150" s="59">
        <v>27923.0</v>
      </c>
      <c r="AC150" s="60">
        <v>30.629</v>
      </c>
      <c r="AD150" s="59">
        <v>0.0</v>
      </c>
      <c r="AE150" s="60">
        <v>0.0</v>
      </c>
      <c r="AF150" s="59">
        <v>27923.0</v>
      </c>
      <c r="AG150" s="60">
        <v>0.176</v>
      </c>
      <c r="AH150" s="60">
        <v>1.697</v>
      </c>
      <c r="AI150" s="60">
        <v>28.747</v>
      </c>
      <c r="AJ150" s="59">
        <v>9.2804549E7</v>
      </c>
      <c r="AK150" s="59">
        <v>53.0</v>
      </c>
      <c r="AL150" s="59">
        <v>1512850.0</v>
      </c>
      <c r="AM150" s="59">
        <v>4.5158173E7</v>
      </c>
      <c r="AN150" s="55">
        <f t="shared" si="6"/>
        <v>46133526</v>
      </c>
    </row>
    <row r="151">
      <c r="A151" s="59" t="s">
        <v>876</v>
      </c>
      <c r="B151" s="47">
        <v>29153.0</v>
      </c>
      <c r="C151" s="48">
        <v>2.247</v>
      </c>
      <c r="D151" s="47">
        <v>29130.0</v>
      </c>
      <c r="E151" s="48">
        <v>0.059</v>
      </c>
      <c r="F151" s="47">
        <v>29153.0</v>
      </c>
      <c r="G151" s="48">
        <v>0.182</v>
      </c>
      <c r="H151" s="48">
        <v>0.558</v>
      </c>
      <c r="I151" s="48">
        <v>1.441</v>
      </c>
      <c r="J151" s="47">
        <v>9835501.0</v>
      </c>
      <c r="K151" s="47">
        <v>16.0</v>
      </c>
      <c r="L151" s="47">
        <v>209008.0</v>
      </c>
      <c r="M151" s="47">
        <v>4770134.0</v>
      </c>
      <c r="N151" s="55">
        <f t="shared" si="4"/>
        <v>4856359</v>
      </c>
      <c r="O151" s="59">
        <v>29153.0</v>
      </c>
      <c r="P151" s="60">
        <v>2.202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1.954</v>
      </c>
      <c r="W151" s="59">
        <v>1.2610333E7</v>
      </c>
      <c r="X151" s="59">
        <v>16.0</v>
      </c>
      <c r="Y151" s="59">
        <v>210624.0</v>
      </c>
      <c r="Z151" s="59">
        <v>6165123.0</v>
      </c>
      <c r="AA151" s="55">
        <f t="shared" si="5"/>
        <v>6234586</v>
      </c>
      <c r="AB151" s="59">
        <v>29153.0</v>
      </c>
      <c r="AC151" s="60">
        <v>3.09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1.454</v>
      </c>
      <c r="AI151" s="60">
        <v>1.447</v>
      </c>
      <c r="AJ151" s="59">
        <v>9835501.0</v>
      </c>
      <c r="AK151" s="59">
        <v>16.0</v>
      </c>
      <c r="AL151" s="59">
        <v>209008.0</v>
      </c>
      <c r="AM151" s="59">
        <v>4770134.0</v>
      </c>
      <c r="AN151" s="55">
        <f t="shared" si="6"/>
        <v>4856359</v>
      </c>
    </row>
    <row r="152">
      <c r="A152" s="59" t="s">
        <v>884</v>
      </c>
      <c r="B152" s="47">
        <v>28661.0</v>
      </c>
      <c r="C152" s="48">
        <v>37.069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0.974</v>
      </c>
      <c r="I152" s="48">
        <v>35.846</v>
      </c>
      <c r="J152" s="47">
        <v>1.11920294E8</v>
      </c>
      <c r="K152" s="47">
        <v>46.0</v>
      </c>
      <c r="L152" s="47">
        <v>1731598.0</v>
      </c>
      <c r="M152" s="47">
        <v>5.4538786E7</v>
      </c>
      <c r="N152" s="55">
        <f t="shared" si="4"/>
        <v>55649910</v>
      </c>
      <c r="O152" s="59">
        <v>28661.0</v>
      </c>
      <c r="P152" s="60">
        <v>40.197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39.949</v>
      </c>
      <c r="W152" s="59">
        <v>1.22265968E8</v>
      </c>
      <c r="X152" s="59">
        <v>46.0</v>
      </c>
      <c r="Y152" s="59">
        <v>1770213.0</v>
      </c>
      <c r="Z152" s="59">
        <v>5.9692387E7</v>
      </c>
      <c r="AA152" s="55">
        <f t="shared" si="5"/>
        <v>60803368</v>
      </c>
      <c r="AB152" s="59">
        <v>28661.0</v>
      </c>
      <c r="AC152" s="60">
        <v>38.352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1.777</v>
      </c>
      <c r="AI152" s="60">
        <v>36.386</v>
      </c>
      <c r="AJ152" s="59">
        <v>1.11920294E8</v>
      </c>
      <c r="AK152" s="59">
        <v>46.0</v>
      </c>
      <c r="AL152" s="59">
        <v>1731598.0</v>
      </c>
      <c r="AM152" s="59">
        <v>5.4538786E7</v>
      </c>
      <c r="AN152" s="55">
        <f t="shared" si="6"/>
        <v>55649910</v>
      </c>
    </row>
    <row r="153">
      <c r="A153" s="59" t="s">
        <v>892</v>
      </c>
      <c r="B153" s="47">
        <v>2484.0</v>
      </c>
      <c r="C153" s="48">
        <v>1.451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0.04</v>
      </c>
      <c r="I153" s="48">
        <v>1.401</v>
      </c>
      <c r="J153" s="47">
        <v>4599748.0</v>
      </c>
      <c r="K153" s="47">
        <v>44749.0</v>
      </c>
      <c r="L153" s="47">
        <v>44995.0</v>
      </c>
      <c r="M153" s="47">
        <v>2209973.0</v>
      </c>
      <c r="N153" s="55">
        <f t="shared" si="4"/>
        <v>2344780</v>
      </c>
      <c r="O153" s="59">
        <v>2484.0</v>
      </c>
      <c r="P153" s="60">
        <v>1.543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1.535</v>
      </c>
      <c r="W153" s="59">
        <v>5053066.0</v>
      </c>
      <c r="X153" s="59">
        <v>44750.0</v>
      </c>
      <c r="Y153" s="59">
        <v>43118.0</v>
      </c>
      <c r="Z153" s="59">
        <v>2440742.0</v>
      </c>
      <c r="AA153" s="55">
        <f t="shared" si="5"/>
        <v>2569206</v>
      </c>
      <c r="AB153" s="59">
        <v>2484.0</v>
      </c>
      <c r="AC153" s="60">
        <v>1.435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0.041</v>
      </c>
      <c r="AI153" s="60">
        <v>1.387</v>
      </c>
      <c r="AJ153" s="59">
        <v>4599748.0</v>
      </c>
      <c r="AK153" s="59">
        <v>44749.0</v>
      </c>
      <c r="AL153" s="59">
        <v>44995.0</v>
      </c>
      <c r="AM153" s="59">
        <v>2209973.0</v>
      </c>
      <c r="AN153" s="55">
        <f t="shared" si="6"/>
        <v>2344780</v>
      </c>
    </row>
    <row r="154">
      <c r="A154" s="59" t="s">
        <v>899</v>
      </c>
      <c r="B154" s="47">
        <v>2307.0</v>
      </c>
      <c r="C154" s="48">
        <v>4.724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0.04</v>
      </c>
      <c r="I154" s="48">
        <v>4.674</v>
      </c>
      <c r="J154" s="47">
        <v>9534108.0</v>
      </c>
      <c r="K154" s="47">
        <v>93098.0</v>
      </c>
      <c r="L154" s="47">
        <v>117438.0</v>
      </c>
      <c r="M154" s="47">
        <v>4556203.0</v>
      </c>
      <c r="N154" s="55">
        <f t="shared" si="4"/>
        <v>4860467</v>
      </c>
      <c r="O154" s="59">
        <v>2307.0</v>
      </c>
      <c r="P154" s="60">
        <v>5.139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5.13</v>
      </c>
      <c r="W154" s="59">
        <v>1.0454568E7</v>
      </c>
      <c r="X154" s="59">
        <v>93579.0</v>
      </c>
      <c r="Y154" s="59">
        <v>115485.0</v>
      </c>
      <c r="Z154" s="59">
        <v>5022455.0</v>
      </c>
      <c r="AA154" s="55">
        <f t="shared" si="5"/>
        <v>5316628</v>
      </c>
      <c r="AB154" s="59">
        <v>2307.0</v>
      </c>
      <c r="AC154" s="60">
        <v>4.735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0.042</v>
      </c>
      <c r="AI154" s="60">
        <v>4.688</v>
      </c>
      <c r="AJ154" s="59">
        <v>9534108.0</v>
      </c>
      <c r="AK154" s="59">
        <v>93098.0</v>
      </c>
      <c r="AL154" s="59">
        <v>117438.0</v>
      </c>
      <c r="AM154" s="59">
        <v>4556203.0</v>
      </c>
      <c r="AN154" s="55">
        <f t="shared" si="6"/>
        <v>4860467</v>
      </c>
    </row>
    <row r="155">
      <c r="A155" s="59" t="s">
        <v>906</v>
      </c>
      <c r="B155" s="47">
        <v>2456.0</v>
      </c>
      <c r="C155" s="48">
        <v>1.575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0.039</v>
      </c>
      <c r="I155" s="48">
        <v>1.527</v>
      </c>
      <c r="J155" s="47">
        <v>4792944.0</v>
      </c>
      <c r="K155" s="47">
        <v>46014.0</v>
      </c>
      <c r="L155" s="47">
        <v>47185.0</v>
      </c>
      <c r="M155" s="47">
        <v>2303097.0</v>
      </c>
      <c r="N155" s="55">
        <f t="shared" si="4"/>
        <v>2442662</v>
      </c>
      <c r="O155" s="59">
        <v>2456.0</v>
      </c>
      <c r="P155" s="60">
        <v>1.713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1.704</v>
      </c>
      <c r="W155" s="59">
        <v>5327079.0</v>
      </c>
      <c r="X155" s="59">
        <v>46015.0</v>
      </c>
      <c r="Y155" s="59">
        <v>45638.0</v>
      </c>
      <c r="Z155" s="59">
        <v>2574743.0</v>
      </c>
      <c r="AA155" s="55">
        <f t="shared" si="5"/>
        <v>2706698</v>
      </c>
      <c r="AB155" s="59">
        <v>2456.0</v>
      </c>
      <c r="AC155" s="60">
        <v>1.572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0.041</v>
      </c>
      <c r="AI155" s="60">
        <v>1.524</v>
      </c>
      <c r="AJ155" s="59">
        <v>4792944.0</v>
      </c>
      <c r="AK155" s="59">
        <v>46014.0</v>
      </c>
      <c r="AL155" s="59">
        <v>47185.0</v>
      </c>
      <c r="AM155" s="59">
        <v>2303097.0</v>
      </c>
      <c r="AN155" s="55">
        <f t="shared" si="6"/>
        <v>2442662</v>
      </c>
    </row>
    <row r="156">
      <c r="A156" s="59" t="s">
        <v>913</v>
      </c>
      <c r="B156" s="47">
        <v>2280.0</v>
      </c>
      <c r="C156" s="48">
        <v>4.868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0.039</v>
      </c>
      <c r="I156" s="48">
        <v>4.821</v>
      </c>
      <c r="J156" s="47">
        <v>9924465.0</v>
      </c>
      <c r="K156" s="47">
        <v>95803.0</v>
      </c>
      <c r="L156" s="47">
        <v>124878.0</v>
      </c>
      <c r="M156" s="47">
        <v>4741155.0</v>
      </c>
      <c r="N156" s="55">
        <f t="shared" si="4"/>
        <v>5058432</v>
      </c>
      <c r="O156" s="59">
        <v>2280.0</v>
      </c>
      <c r="P156" s="60">
        <v>5.66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5.653</v>
      </c>
      <c r="W156" s="59">
        <v>1.1032438E7</v>
      </c>
      <c r="X156" s="59">
        <v>95804.0</v>
      </c>
      <c r="Y156" s="59">
        <v>122033.0</v>
      </c>
      <c r="Z156" s="59">
        <v>5304217.0</v>
      </c>
      <c r="AA156" s="55">
        <f t="shared" si="5"/>
        <v>5606188</v>
      </c>
      <c r="AB156" s="59">
        <v>2280.0</v>
      </c>
      <c r="AC156" s="60">
        <v>5.032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0.041</v>
      </c>
      <c r="AI156" s="60">
        <v>4.984</v>
      </c>
      <c r="AJ156" s="59">
        <v>9924465.0</v>
      </c>
      <c r="AK156" s="59">
        <v>95803.0</v>
      </c>
      <c r="AL156" s="59">
        <v>124878.0</v>
      </c>
      <c r="AM156" s="59">
        <v>4741155.0</v>
      </c>
      <c r="AN156" s="55">
        <f t="shared" si="6"/>
        <v>5058432</v>
      </c>
    </row>
    <row r="157">
      <c r="A157" s="59" t="s">
        <v>920</v>
      </c>
      <c r="B157" s="47">
        <v>2298.0</v>
      </c>
      <c r="C157" s="48">
        <v>1.376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0.038</v>
      </c>
      <c r="I157" s="48">
        <v>1.328</v>
      </c>
      <c r="J157" s="47">
        <v>4315399.0</v>
      </c>
      <c r="K157" s="47">
        <v>41170.0</v>
      </c>
      <c r="L157" s="47">
        <v>49244.0</v>
      </c>
      <c r="M157" s="47">
        <v>2066965.0</v>
      </c>
      <c r="N157" s="55">
        <f t="shared" si="4"/>
        <v>2199190</v>
      </c>
      <c r="O157" s="59">
        <v>2298.0</v>
      </c>
      <c r="P157" s="60">
        <v>1.511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1.502</v>
      </c>
      <c r="W157" s="59">
        <v>4821105.0</v>
      </c>
      <c r="X157" s="59">
        <v>41170.0</v>
      </c>
      <c r="Y157" s="59">
        <v>47757.0</v>
      </c>
      <c r="Z157" s="59">
        <v>2324498.0</v>
      </c>
      <c r="AA157" s="55">
        <f t="shared" si="5"/>
        <v>2448850</v>
      </c>
      <c r="AB157" s="59">
        <v>2298.0</v>
      </c>
      <c r="AC157" s="60">
        <v>1.378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0.038</v>
      </c>
      <c r="AI157" s="60">
        <v>1.332</v>
      </c>
      <c r="AJ157" s="59">
        <v>4315399.0</v>
      </c>
      <c r="AK157" s="59">
        <v>41170.0</v>
      </c>
      <c r="AL157" s="59">
        <v>49244.0</v>
      </c>
      <c r="AM157" s="59">
        <v>2066965.0</v>
      </c>
      <c r="AN157" s="55">
        <f t="shared" si="6"/>
        <v>2199190</v>
      </c>
    </row>
    <row r="158">
      <c r="A158" s="59" t="s">
        <v>928</v>
      </c>
      <c r="B158" s="47">
        <v>2138.0</v>
      </c>
      <c r="C158" s="48">
        <v>4.542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0.038</v>
      </c>
      <c r="I158" s="48">
        <v>4.495</v>
      </c>
      <c r="J158" s="47">
        <v>8925834.0</v>
      </c>
      <c r="K158" s="47">
        <v>84724.0</v>
      </c>
      <c r="L158" s="47">
        <v>130621.0</v>
      </c>
      <c r="M158" s="47">
        <v>4246954.0</v>
      </c>
      <c r="N158" s="55">
        <f t="shared" si="4"/>
        <v>4548259</v>
      </c>
      <c r="O158" s="59">
        <v>2138.0</v>
      </c>
      <c r="P158" s="60">
        <v>5.127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5.117</v>
      </c>
      <c r="W158" s="59">
        <v>1.0096057E7</v>
      </c>
      <c r="X158" s="59">
        <v>84724.0</v>
      </c>
      <c r="Y158" s="59">
        <v>127037.0</v>
      </c>
      <c r="Z158" s="59">
        <v>4843239.0</v>
      </c>
      <c r="AA158" s="55">
        <f t="shared" si="5"/>
        <v>5125781</v>
      </c>
      <c r="AB158" s="59">
        <v>2138.0</v>
      </c>
      <c r="AC158" s="60">
        <v>4.644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0.039</v>
      </c>
      <c r="AI158" s="60">
        <v>4.597</v>
      </c>
      <c r="AJ158" s="59">
        <v>8925834.0</v>
      </c>
      <c r="AK158" s="59">
        <v>84724.0</v>
      </c>
      <c r="AL158" s="59">
        <v>130621.0</v>
      </c>
      <c r="AM158" s="59">
        <v>4246954.0</v>
      </c>
      <c r="AN158" s="55">
        <f t="shared" si="6"/>
        <v>4548259</v>
      </c>
    </row>
    <row r="159">
      <c r="A159" s="59" t="s">
        <v>934</v>
      </c>
      <c r="B159" s="47">
        <v>2162.0</v>
      </c>
      <c r="C159" s="48">
        <v>1.334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0.032</v>
      </c>
      <c r="I159" s="48">
        <v>1.292</v>
      </c>
      <c r="J159" s="47">
        <v>4170981.0</v>
      </c>
      <c r="K159" s="47">
        <v>37699.0</v>
      </c>
      <c r="L159" s="47">
        <v>56232.0</v>
      </c>
      <c r="M159" s="47">
        <v>1991324.0</v>
      </c>
      <c r="N159" s="55">
        <f t="shared" si="4"/>
        <v>2123425</v>
      </c>
      <c r="O159" s="59">
        <v>2162.0</v>
      </c>
      <c r="P159" s="60">
        <v>1.45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1.44</v>
      </c>
      <c r="W159" s="59">
        <v>4567895.0</v>
      </c>
      <c r="X159" s="59">
        <v>37699.0</v>
      </c>
      <c r="Y159" s="59">
        <v>52612.0</v>
      </c>
      <c r="Z159" s="59">
        <v>2196062.0</v>
      </c>
      <c r="AA159" s="55">
        <f t="shared" si="5"/>
        <v>2319221</v>
      </c>
      <c r="AB159" s="59">
        <v>2162.0</v>
      </c>
      <c r="AC159" s="60">
        <v>1.347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0.034</v>
      </c>
      <c r="AI159" s="60">
        <v>1.306</v>
      </c>
      <c r="AJ159" s="59">
        <v>4170981.0</v>
      </c>
      <c r="AK159" s="59">
        <v>37699.0</v>
      </c>
      <c r="AL159" s="59">
        <v>56232.0</v>
      </c>
      <c r="AM159" s="59">
        <v>1991324.0</v>
      </c>
      <c r="AN159" s="55">
        <f t="shared" si="6"/>
        <v>2123425</v>
      </c>
    </row>
    <row r="160">
      <c r="A160" s="59" t="s">
        <v>941</v>
      </c>
      <c r="B160" s="47">
        <v>2014.0</v>
      </c>
      <c r="C160" s="48">
        <v>4.43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0.034</v>
      </c>
      <c r="I160" s="48">
        <v>4.388</v>
      </c>
      <c r="J160" s="47">
        <v>8590432.0</v>
      </c>
      <c r="K160" s="47">
        <v>76374.0</v>
      </c>
      <c r="L160" s="47">
        <v>146158.0</v>
      </c>
      <c r="M160" s="47">
        <v>4072193.0</v>
      </c>
      <c r="N160" s="55">
        <f t="shared" si="4"/>
        <v>4372081</v>
      </c>
      <c r="O160" s="59">
        <v>2014.0</v>
      </c>
      <c r="P160" s="60">
        <v>4.911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4.902</v>
      </c>
      <c r="W160" s="59">
        <v>9483639.0</v>
      </c>
      <c r="X160" s="59">
        <v>76374.0</v>
      </c>
      <c r="Y160" s="59">
        <v>140398.0</v>
      </c>
      <c r="Z160" s="59">
        <v>4530001.0</v>
      </c>
      <c r="AA160" s="55">
        <f t="shared" si="5"/>
        <v>4813240</v>
      </c>
      <c r="AB160" s="59">
        <v>2014.0</v>
      </c>
      <c r="AC160" s="60">
        <v>4.456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0.035</v>
      </c>
      <c r="AI160" s="60">
        <v>4.414</v>
      </c>
      <c r="AJ160" s="59">
        <v>8590432.0</v>
      </c>
      <c r="AK160" s="59">
        <v>76374.0</v>
      </c>
      <c r="AL160" s="59">
        <v>146158.0</v>
      </c>
      <c r="AM160" s="59">
        <v>4072193.0</v>
      </c>
      <c r="AN160" s="55">
        <f t="shared" si="6"/>
        <v>4372081</v>
      </c>
    </row>
    <row r="161">
      <c r="A161" s="59" t="s">
        <v>949</v>
      </c>
      <c r="B161" s="47">
        <v>2252.0</v>
      </c>
      <c r="C161" s="48">
        <v>1.453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0.035</v>
      </c>
      <c r="I161" s="48">
        <v>1.409</v>
      </c>
      <c r="J161" s="47">
        <v>4477207.0</v>
      </c>
      <c r="K161" s="47">
        <v>41026.0</v>
      </c>
      <c r="L161" s="47">
        <v>47547.0</v>
      </c>
      <c r="M161" s="47">
        <v>2149774.0</v>
      </c>
      <c r="N161" s="55">
        <f t="shared" si="4"/>
        <v>2279886</v>
      </c>
      <c r="O161" s="59">
        <v>2252.0</v>
      </c>
      <c r="P161" s="60">
        <v>1.594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1.585</v>
      </c>
      <c r="W161" s="59">
        <v>4951211.0</v>
      </c>
      <c r="X161" s="59">
        <v>41026.0</v>
      </c>
      <c r="Y161" s="59">
        <v>45878.0</v>
      </c>
      <c r="Z161" s="59">
        <v>2390832.0</v>
      </c>
      <c r="AA161" s="55">
        <f t="shared" si="5"/>
        <v>2514501</v>
      </c>
      <c r="AB161" s="59">
        <v>2252.0</v>
      </c>
      <c r="AC161" s="60">
        <v>1.465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0.037</v>
      </c>
      <c r="AI161" s="60">
        <v>1.42</v>
      </c>
      <c r="AJ161" s="59">
        <v>4477207.0</v>
      </c>
      <c r="AK161" s="59">
        <v>41026.0</v>
      </c>
      <c r="AL161" s="59">
        <v>47547.0</v>
      </c>
      <c r="AM161" s="59">
        <v>2149774.0</v>
      </c>
      <c r="AN161" s="55">
        <f t="shared" si="6"/>
        <v>2279886</v>
      </c>
    </row>
    <row r="162">
      <c r="A162" s="59" t="s">
        <v>956</v>
      </c>
      <c r="B162" s="47">
        <v>2093.0</v>
      </c>
      <c r="C162" s="48">
        <v>4.828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0.036</v>
      </c>
      <c r="I162" s="48">
        <v>4.781</v>
      </c>
      <c r="J162" s="47">
        <v>9218530.0</v>
      </c>
      <c r="K162" s="47">
        <v>83538.0</v>
      </c>
      <c r="L162" s="47">
        <v>130147.0</v>
      </c>
      <c r="M162" s="47">
        <v>4395212.0</v>
      </c>
      <c r="N162" s="55">
        <f t="shared" si="4"/>
        <v>4693171</v>
      </c>
      <c r="O162" s="59">
        <v>2093.0</v>
      </c>
      <c r="P162" s="60">
        <v>5.343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5.332</v>
      </c>
      <c r="W162" s="59">
        <v>1.0215875E7</v>
      </c>
      <c r="X162" s="59">
        <v>83538.0</v>
      </c>
      <c r="Y162" s="59">
        <v>125672.0</v>
      </c>
      <c r="Z162" s="59">
        <v>4903161.0</v>
      </c>
      <c r="AA162" s="55">
        <f t="shared" si="5"/>
        <v>5187042</v>
      </c>
      <c r="AB162" s="59">
        <v>2093.0</v>
      </c>
      <c r="AC162" s="60">
        <v>4.852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0.038</v>
      </c>
      <c r="AI162" s="60">
        <v>4.806</v>
      </c>
      <c r="AJ162" s="59">
        <v>9218530.0</v>
      </c>
      <c r="AK162" s="59">
        <v>83538.0</v>
      </c>
      <c r="AL162" s="59">
        <v>130147.0</v>
      </c>
      <c r="AM162" s="59">
        <v>4395212.0</v>
      </c>
      <c r="AN162" s="55">
        <f t="shared" si="6"/>
        <v>4693171</v>
      </c>
    </row>
    <row r="163">
      <c r="A163" s="59" t="s">
        <v>962</v>
      </c>
      <c r="B163" s="47">
        <v>9491.0</v>
      </c>
      <c r="C163" s="48">
        <v>81.613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0.59</v>
      </c>
      <c r="I163" s="48">
        <v>80.962</v>
      </c>
      <c r="J163" s="47">
        <v>1.56861137E8</v>
      </c>
      <c r="K163" s="47">
        <v>358606.0</v>
      </c>
      <c r="L163" s="47">
        <v>343160.0</v>
      </c>
      <c r="M163" s="47">
        <v>7.7728627E7</v>
      </c>
      <c r="N163" s="55">
        <f t="shared" si="4"/>
        <v>78789350</v>
      </c>
      <c r="O163" s="59">
        <v>9491.0</v>
      </c>
      <c r="P163" s="60">
        <v>85.756</v>
      </c>
      <c r="Q163" s="59">
        <v>9461.0</v>
      </c>
      <c r="R163" s="60">
        <v>0.022</v>
      </c>
      <c r="S163" s="59">
        <v>0.0</v>
      </c>
      <c r="T163" s="60">
        <v>0.032</v>
      </c>
      <c r="U163" s="60">
        <v>0.0</v>
      </c>
      <c r="V163" s="60">
        <v>85.695</v>
      </c>
      <c r="W163" s="59">
        <v>1.71407096E8</v>
      </c>
      <c r="X163" s="59">
        <v>360543.0</v>
      </c>
      <c r="Y163" s="59">
        <v>341463.0</v>
      </c>
      <c r="Z163" s="59">
        <v>8.5025406E7</v>
      </c>
      <c r="AA163" s="55">
        <f t="shared" si="5"/>
        <v>86040227</v>
      </c>
      <c r="AB163" s="59">
        <v>9491.0</v>
      </c>
      <c r="AC163" s="60">
        <v>79.158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0.637</v>
      </c>
      <c r="AI163" s="60">
        <v>78.483</v>
      </c>
      <c r="AJ163" s="59">
        <v>1.56861137E8</v>
      </c>
      <c r="AK163" s="59">
        <v>358606.0</v>
      </c>
      <c r="AL163" s="59">
        <v>343160.0</v>
      </c>
      <c r="AM163" s="59">
        <v>7.7728627E7</v>
      </c>
      <c r="AN163" s="55">
        <f t="shared" si="6"/>
        <v>78789350</v>
      </c>
    </row>
    <row r="164">
      <c r="A164" s="59" t="s">
        <v>968</v>
      </c>
      <c r="B164" s="47">
        <v>9144.0</v>
      </c>
      <c r="C164" s="48">
        <v>354.787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0.606</v>
      </c>
      <c r="I164" s="48">
        <v>354.118</v>
      </c>
      <c r="J164" s="47">
        <v>3.50508457E8</v>
      </c>
      <c r="K164" s="47">
        <v>789404.0</v>
      </c>
      <c r="L164" s="47">
        <v>936742.0</v>
      </c>
      <c r="M164" s="47">
        <v>1.73527817E8</v>
      </c>
      <c r="N164" s="55">
        <f t="shared" si="4"/>
        <v>176043898</v>
      </c>
      <c r="O164" s="59">
        <v>9144.0</v>
      </c>
      <c r="P164" s="60">
        <v>397.892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397.83</v>
      </c>
      <c r="W164" s="59">
        <v>3.84744771E8</v>
      </c>
      <c r="X164" s="59">
        <v>791811.0</v>
      </c>
      <c r="Y164" s="59">
        <v>934320.0</v>
      </c>
      <c r="Z164" s="59">
        <v>1.90704651E8</v>
      </c>
      <c r="AA164" s="55">
        <f t="shared" si="5"/>
        <v>193105800</v>
      </c>
      <c r="AB164" s="59">
        <v>9144.0</v>
      </c>
      <c r="AC164" s="60">
        <v>352.044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0.651</v>
      </c>
      <c r="AI164" s="60">
        <v>351.355</v>
      </c>
      <c r="AJ164" s="59">
        <v>3.50508457E8</v>
      </c>
      <c r="AK164" s="59">
        <v>789404.0</v>
      </c>
      <c r="AL164" s="59">
        <v>936742.0</v>
      </c>
      <c r="AM164" s="59">
        <v>1.73527817E8</v>
      </c>
      <c r="AN164" s="55">
        <f t="shared" si="6"/>
        <v>176043898</v>
      </c>
    </row>
    <row r="165">
      <c r="A165" s="59" t="s">
        <v>975</v>
      </c>
      <c r="B165" s="47">
        <v>9377.0</v>
      </c>
      <c r="C165" s="48">
        <v>75.57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0.574</v>
      </c>
      <c r="I165" s="48">
        <v>74.941</v>
      </c>
      <c r="J165" s="47">
        <v>1.526802E8</v>
      </c>
      <c r="K165" s="47">
        <v>337797.0</v>
      </c>
      <c r="L165" s="47">
        <v>328094.0</v>
      </c>
      <c r="M165" s="47">
        <v>7.567405E7</v>
      </c>
      <c r="N165" s="55">
        <f t="shared" si="4"/>
        <v>76678056</v>
      </c>
      <c r="O165" s="59">
        <v>9377.0</v>
      </c>
      <c r="P165" s="60">
        <v>81.065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81.01</v>
      </c>
      <c r="W165" s="59">
        <v>1.6337405E8</v>
      </c>
      <c r="X165" s="59">
        <v>337797.0</v>
      </c>
      <c r="Y165" s="59">
        <v>321104.0</v>
      </c>
      <c r="Z165" s="59">
        <v>8.1045182E7</v>
      </c>
      <c r="AA165" s="55">
        <f t="shared" si="5"/>
        <v>82007764</v>
      </c>
      <c r="AB165" s="59">
        <v>9377.0</v>
      </c>
      <c r="AC165" s="60">
        <v>75.614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0.621</v>
      </c>
      <c r="AI165" s="60">
        <v>74.954</v>
      </c>
      <c r="AJ165" s="59">
        <v>1.526802E8</v>
      </c>
      <c r="AK165" s="59">
        <v>337797.0</v>
      </c>
      <c r="AL165" s="59">
        <v>328094.0</v>
      </c>
      <c r="AM165" s="59">
        <v>7.567405E7</v>
      </c>
      <c r="AN165" s="55">
        <f t="shared" si="6"/>
        <v>76678056</v>
      </c>
    </row>
    <row r="166">
      <c r="A166" s="59" t="s">
        <v>980</v>
      </c>
      <c r="B166" s="47">
        <v>9033.0</v>
      </c>
      <c r="C166" s="48">
        <v>321.137</v>
      </c>
      <c r="D166" s="47">
        <v>8960.0</v>
      </c>
      <c r="E166" s="48">
        <v>0.015</v>
      </c>
      <c r="F166" s="47">
        <v>9033.0</v>
      </c>
      <c r="G166" s="48">
        <v>0.032</v>
      </c>
      <c r="H166" s="48">
        <v>0.599</v>
      </c>
      <c r="I166" s="48">
        <v>320.484</v>
      </c>
      <c r="J166" s="47">
        <v>3.42356235E8</v>
      </c>
      <c r="K166" s="47">
        <v>743924.0</v>
      </c>
      <c r="L166" s="47">
        <v>898317.0</v>
      </c>
      <c r="M166" s="47">
        <v>1.69535797E8</v>
      </c>
      <c r="N166" s="55">
        <f t="shared" si="4"/>
        <v>171922121</v>
      </c>
      <c r="O166" s="59">
        <v>9033.0</v>
      </c>
      <c r="P166" s="60">
        <v>362.359</v>
      </c>
      <c r="Q166" s="59">
        <v>8960.0</v>
      </c>
      <c r="R166" s="60">
        <v>0.014</v>
      </c>
      <c r="S166" s="59">
        <v>0.0</v>
      </c>
      <c r="T166" s="60">
        <v>0.032</v>
      </c>
      <c r="U166" s="60">
        <v>0.0</v>
      </c>
      <c r="V166" s="60">
        <v>362.307</v>
      </c>
      <c r="W166" s="59">
        <v>3.73883E8</v>
      </c>
      <c r="X166" s="59">
        <v>743925.0</v>
      </c>
      <c r="Y166" s="59">
        <v>894773.0</v>
      </c>
      <c r="Z166" s="59">
        <v>1.8536322E8</v>
      </c>
      <c r="AA166" s="55">
        <f t="shared" si="5"/>
        <v>187625007</v>
      </c>
      <c r="AB166" s="59">
        <v>9033.0</v>
      </c>
      <c r="AC166" s="60">
        <v>322.43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0.627</v>
      </c>
      <c r="AI166" s="60">
        <v>321.765</v>
      </c>
      <c r="AJ166" s="59">
        <v>3.42356235E8</v>
      </c>
      <c r="AK166" s="59">
        <v>743924.0</v>
      </c>
      <c r="AL166" s="59">
        <v>898317.0</v>
      </c>
      <c r="AM166" s="59">
        <v>1.69535797E8</v>
      </c>
      <c r="AN166" s="55">
        <f t="shared" si="6"/>
        <v>171922121</v>
      </c>
    </row>
    <row r="167">
      <c r="A167" s="59" t="s">
        <v>988</v>
      </c>
      <c r="B167" s="47">
        <v>9851.0</v>
      </c>
      <c r="C167" s="48">
        <v>80.932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0.596</v>
      </c>
      <c r="I167" s="48">
        <v>80.275</v>
      </c>
      <c r="J167" s="47">
        <v>1.60920373E8</v>
      </c>
      <c r="K167" s="47">
        <v>368894.0</v>
      </c>
      <c r="L167" s="47">
        <v>360882.0</v>
      </c>
      <c r="M167" s="47">
        <v>7.973031E7</v>
      </c>
      <c r="N167" s="55">
        <f t="shared" si="4"/>
        <v>80829181</v>
      </c>
      <c r="O167" s="59">
        <v>9851.0</v>
      </c>
      <c r="P167" s="60">
        <v>88.453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88.393</v>
      </c>
      <c r="W167" s="59">
        <v>1.7318529E8</v>
      </c>
      <c r="X167" s="59">
        <v>368895.0</v>
      </c>
      <c r="Y167" s="59">
        <v>361024.0</v>
      </c>
      <c r="Z167" s="59">
        <v>8.5884218E7</v>
      </c>
      <c r="AA167" s="55">
        <f t="shared" si="5"/>
        <v>86940048</v>
      </c>
      <c r="AB167" s="59">
        <v>9851.0</v>
      </c>
      <c r="AC167" s="60">
        <v>80.093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0.641</v>
      </c>
      <c r="AI167" s="60">
        <v>79.413</v>
      </c>
      <c r="AJ167" s="59">
        <v>1.60920373E8</v>
      </c>
      <c r="AK167" s="59">
        <v>368894.0</v>
      </c>
      <c r="AL167" s="59">
        <v>360882.0</v>
      </c>
      <c r="AM167" s="59">
        <v>7.973031E7</v>
      </c>
      <c r="AN167" s="55">
        <f t="shared" si="6"/>
        <v>80829181</v>
      </c>
    </row>
    <row r="168">
      <c r="A168" s="59" t="s">
        <v>994</v>
      </c>
      <c r="B168" s="47">
        <v>9494.0</v>
      </c>
      <c r="C168" s="48">
        <v>356.53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0.617</v>
      </c>
      <c r="I168" s="48">
        <v>355.856</v>
      </c>
      <c r="J168" s="47">
        <v>3.59866402E8</v>
      </c>
      <c r="K168" s="47">
        <v>810362.0</v>
      </c>
      <c r="L168" s="47">
        <v>981315.0</v>
      </c>
      <c r="M168" s="47">
        <v>1.78141465E8</v>
      </c>
      <c r="N168" s="55">
        <f t="shared" si="4"/>
        <v>180743622</v>
      </c>
      <c r="O168" s="59">
        <v>9494.0</v>
      </c>
      <c r="P168" s="60">
        <v>392.724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392.669</v>
      </c>
      <c r="W168" s="59">
        <v>3.92565656E8</v>
      </c>
      <c r="X168" s="59">
        <v>815187.0</v>
      </c>
      <c r="Y168" s="59">
        <v>986007.0</v>
      </c>
      <c r="Z168" s="59">
        <v>1.94539838E8</v>
      </c>
      <c r="AA168" s="55">
        <f t="shared" si="5"/>
        <v>197039811</v>
      </c>
      <c r="AB168" s="59">
        <v>9494.0</v>
      </c>
      <c r="AC168" s="60">
        <v>356.273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0.655</v>
      </c>
      <c r="AI168" s="60">
        <v>355.577</v>
      </c>
      <c r="AJ168" s="59">
        <v>3.59866402E8</v>
      </c>
      <c r="AK168" s="59">
        <v>810362.0</v>
      </c>
      <c r="AL168" s="59">
        <v>981315.0</v>
      </c>
      <c r="AM168" s="59">
        <v>1.78141465E8</v>
      </c>
      <c r="AN168" s="55">
        <f t="shared" si="6"/>
        <v>180743622</v>
      </c>
    </row>
    <row r="169">
      <c r="A169" s="59" t="s">
        <v>998</v>
      </c>
      <c r="B169" s="47">
        <v>9560.0</v>
      </c>
      <c r="C169" s="48">
        <v>82.918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0.584</v>
      </c>
      <c r="I169" s="48">
        <v>82.275</v>
      </c>
      <c r="J169" s="47">
        <v>1.59431914E8</v>
      </c>
      <c r="K169" s="47">
        <v>364401.0</v>
      </c>
      <c r="L169" s="47">
        <v>352316.0</v>
      </c>
      <c r="M169" s="47">
        <v>7.8998922E7</v>
      </c>
      <c r="N169" s="55">
        <f t="shared" si="4"/>
        <v>80080676</v>
      </c>
      <c r="O169" s="59">
        <v>9560.0</v>
      </c>
      <c r="P169" s="60">
        <v>87.472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87.413</v>
      </c>
      <c r="W169" s="59">
        <v>1.72098868E8</v>
      </c>
      <c r="X169" s="59">
        <v>364401.0</v>
      </c>
      <c r="Y169" s="59">
        <v>352826.0</v>
      </c>
      <c r="Z169" s="59">
        <v>8.5355622E7</v>
      </c>
      <c r="AA169" s="55">
        <f t="shared" si="5"/>
        <v>86390420</v>
      </c>
      <c r="AB169" s="59">
        <v>9560.0</v>
      </c>
      <c r="AC169" s="60">
        <v>82.101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0.632</v>
      </c>
      <c r="AI169" s="60">
        <v>81.431</v>
      </c>
      <c r="AJ169" s="59">
        <v>1.59431914E8</v>
      </c>
      <c r="AK169" s="59">
        <v>364401.0</v>
      </c>
      <c r="AL169" s="59">
        <v>352316.0</v>
      </c>
      <c r="AM169" s="59">
        <v>7.8998922E7</v>
      </c>
      <c r="AN169" s="55">
        <f t="shared" si="6"/>
        <v>80080676</v>
      </c>
    </row>
    <row r="170">
      <c r="A170" s="59" t="s">
        <v>1005</v>
      </c>
      <c r="B170" s="47">
        <v>9207.0</v>
      </c>
      <c r="C170" s="48">
        <v>361.992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0.602</v>
      </c>
      <c r="I170" s="48">
        <v>361.335</v>
      </c>
      <c r="J170" s="47">
        <v>3.5664022E8</v>
      </c>
      <c r="K170" s="47">
        <v>799655.0</v>
      </c>
      <c r="L170" s="47">
        <v>960771.0</v>
      </c>
      <c r="M170" s="47">
        <v>1.76559323E8</v>
      </c>
      <c r="N170" s="55">
        <f t="shared" si="4"/>
        <v>179120126</v>
      </c>
      <c r="O170" s="59">
        <v>9207.0</v>
      </c>
      <c r="P170" s="60">
        <v>401.057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401.0</v>
      </c>
      <c r="W170" s="59">
        <v>3.87811509E8</v>
      </c>
      <c r="X170" s="59">
        <v>799655.0</v>
      </c>
      <c r="Y170" s="59">
        <v>961741.0</v>
      </c>
      <c r="Z170" s="59">
        <v>1.92205224E8</v>
      </c>
      <c r="AA170" s="55">
        <f t="shared" si="5"/>
        <v>194644544</v>
      </c>
      <c r="AB170" s="59">
        <v>9207.0</v>
      </c>
      <c r="AC170" s="60">
        <v>362.137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0.643</v>
      </c>
      <c r="AI170" s="60">
        <v>361.455</v>
      </c>
      <c r="AJ170" s="59">
        <v>3.5664022E8</v>
      </c>
      <c r="AK170" s="59">
        <v>799655.0</v>
      </c>
      <c r="AL170" s="59">
        <v>960771.0</v>
      </c>
      <c r="AM170" s="59">
        <v>1.76559323E8</v>
      </c>
      <c r="AN170" s="55">
        <f t="shared" si="6"/>
        <v>179120126</v>
      </c>
    </row>
    <row r="171">
      <c r="A171" s="59" t="s">
        <v>1011</v>
      </c>
      <c r="B171" s="47">
        <v>9503.0</v>
      </c>
      <c r="C171" s="48">
        <v>82.689</v>
      </c>
      <c r="D171" s="47">
        <v>9481.0</v>
      </c>
      <c r="E171" s="48">
        <v>0.027</v>
      </c>
      <c r="F171" s="47">
        <v>9503.0</v>
      </c>
      <c r="G171" s="48">
        <v>0.032</v>
      </c>
      <c r="H171" s="48">
        <v>0.59</v>
      </c>
      <c r="I171" s="48">
        <v>82.032</v>
      </c>
      <c r="J171" s="47">
        <v>1.60809524E8</v>
      </c>
      <c r="K171" s="47">
        <v>359477.0</v>
      </c>
      <c r="L171" s="47">
        <v>356634.0</v>
      </c>
      <c r="M171" s="47">
        <v>7.9688496E7</v>
      </c>
      <c r="N171" s="55">
        <f t="shared" si="4"/>
        <v>80764394</v>
      </c>
      <c r="O171" s="59">
        <v>9503.0</v>
      </c>
      <c r="P171" s="60">
        <v>86.94</v>
      </c>
      <c r="Q171" s="59">
        <v>9481.0</v>
      </c>
      <c r="R171" s="60">
        <v>0.027</v>
      </c>
      <c r="S171" s="59">
        <v>0.0</v>
      </c>
      <c r="T171" s="60">
        <v>0.033</v>
      </c>
      <c r="U171" s="60">
        <v>0.0</v>
      </c>
      <c r="V171" s="60">
        <v>86.873</v>
      </c>
      <c r="W171" s="59">
        <v>1.72843825E8</v>
      </c>
      <c r="X171" s="59">
        <v>359477.0</v>
      </c>
      <c r="Y171" s="59">
        <v>362194.0</v>
      </c>
      <c r="Z171" s="59">
        <v>8.5719798E7</v>
      </c>
      <c r="AA171" s="55">
        <f t="shared" si="5"/>
        <v>86761833</v>
      </c>
      <c r="AB171" s="59">
        <v>9503.0</v>
      </c>
      <c r="AC171" s="60">
        <v>84.044</v>
      </c>
      <c r="AD171" s="59">
        <v>0.0</v>
      </c>
      <c r="AE171" s="60">
        <v>0.0</v>
      </c>
      <c r="AF171" s="59">
        <v>9503.0</v>
      </c>
      <c r="AG171" s="60">
        <v>0.032</v>
      </c>
      <c r="AH171" s="60">
        <v>0.637</v>
      </c>
      <c r="AI171" s="60">
        <v>83.37</v>
      </c>
      <c r="AJ171" s="59">
        <v>1.60809524E8</v>
      </c>
      <c r="AK171" s="59">
        <v>359477.0</v>
      </c>
      <c r="AL171" s="59">
        <v>356634.0</v>
      </c>
      <c r="AM171" s="59">
        <v>7.9688496E7</v>
      </c>
      <c r="AN171" s="55">
        <f t="shared" si="6"/>
        <v>80764394</v>
      </c>
    </row>
    <row r="172">
      <c r="A172" s="59" t="s">
        <v>1018</v>
      </c>
      <c r="B172" s="47">
        <v>9158.0</v>
      </c>
      <c r="C172" s="48">
        <v>364.635</v>
      </c>
      <c r="D172" s="47">
        <v>9084.0</v>
      </c>
      <c r="E172" s="48">
        <v>0.022</v>
      </c>
      <c r="F172" s="47">
        <v>9158.0</v>
      </c>
      <c r="G172" s="48">
        <v>0.033</v>
      </c>
      <c r="H172" s="48">
        <v>0.614</v>
      </c>
      <c r="I172" s="48">
        <v>363.96</v>
      </c>
      <c r="J172" s="47">
        <v>3.57824652E8</v>
      </c>
      <c r="K172" s="47">
        <v>785136.0</v>
      </c>
      <c r="L172" s="47">
        <v>1005880.0</v>
      </c>
      <c r="M172" s="47">
        <v>1.7712116E8</v>
      </c>
      <c r="N172" s="55">
        <f t="shared" si="4"/>
        <v>179697612</v>
      </c>
      <c r="O172" s="59">
        <v>9158.0</v>
      </c>
      <c r="P172" s="60">
        <v>406.628</v>
      </c>
      <c r="Q172" s="59">
        <v>9084.0</v>
      </c>
      <c r="R172" s="60">
        <v>0.022</v>
      </c>
      <c r="S172" s="59">
        <v>0.0</v>
      </c>
      <c r="T172" s="60">
        <v>0.032</v>
      </c>
      <c r="U172" s="60">
        <v>0.0</v>
      </c>
      <c r="V172" s="60">
        <v>406.567</v>
      </c>
      <c r="W172" s="59">
        <v>3.94084209E8</v>
      </c>
      <c r="X172" s="59">
        <v>787462.0</v>
      </c>
      <c r="Y172" s="59">
        <v>1014649.0</v>
      </c>
      <c r="Z172" s="59">
        <v>1.95306569E8</v>
      </c>
      <c r="AA172" s="55">
        <f t="shared" si="5"/>
        <v>197762991</v>
      </c>
      <c r="AB172" s="59">
        <v>9158.0</v>
      </c>
      <c r="AC172" s="60">
        <v>363.589</v>
      </c>
      <c r="AD172" s="59">
        <v>0.0</v>
      </c>
      <c r="AE172" s="60">
        <v>0.0</v>
      </c>
      <c r="AF172" s="59">
        <v>9158.0</v>
      </c>
      <c r="AG172" s="60">
        <v>0.032</v>
      </c>
      <c r="AH172" s="60">
        <v>0.65</v>
      </c>
      <c r="AI172" s="60">
        <v>362.9</v>
      </c>
      <c r="AJ172" s="59">
        <v>3.57824652E8</v>
      </c>
      <c r="AK172" s="59">
        <v>785136.0</v>
      </c>
      <c r="AL172" s="59">
        <v>1005880.0</v>
      </c>
      <c r="AM172" s="59">
        <v>1.7712116E8</v>
      </c>
      <c r="AN172" s="55">
        <f t="shared" si="6"/>
        <v>179697612</v>
      </c>
    </row>
    <row r="173">
      <c r="A173" s="59" t="s">
        <v>1023</v>
      </c>
      <c r="B173" s="47" t="s">
        <v>664</v>
      </c>
      <c r="C173" s="48">
        <v>3600.0</v>
      </c>
      <c r="D173" s="47"/>
      <c r="E173" s="48"/>
      <c r="F173" s="47"/>
      <c r="G173" s="48"/>
      <c r="H173" s="48"/>
      <c r="I173" s="48"/>
      <c r="J173" s="47"/>
      <c r="K173" s="47"/>
      <c r="L173" s="47"/>
      <c r="M173" s="47"/>
      <c r="N173" s="55"/>
      <c r="O173" s="59" t="s">
        <v>664</v>
      </c>
      <c r="P173" s="60">
        <v>3600.0</v>
      </c>
      <c r="Q173" s="59"/>
      <c r="R173" s="60"/>
      <c r="S173" s="59"/>
      <c r="T173" s="60"/>
      <c r="U173" s="60"/>
      <c r="V173" s="60"/>
      <c r="W173" s="59"/>
      <c r="X173" s="59"/>
      <c r="Y173" s="59"/>
      <c r="Z173" s="59"/>
      <c r="AA173" s="55"/>
      <c r="AB173" s="59" t="s">
        <v>664</v>
      </c>
      <c r="AC173" s="60">
        <v>3600.0</v>
      </c>
      <c r="AD173" s="59"/>
      <c r="AE173" s="60"/>
      <c r="AF173" s="59"/>
      <c r="AG173" s="60"/>
      <c r="AH173" s="60"/>
      <c r="AI173" s="60"/>
      <c r="AJ173" s="59"/>
      <c r="AK173" s="59"/>
      <c r="AL173" s="59"/>
      <c r="AM173" s="59"/>
      <c r="AN173" s="55"/>
    </row>
    <row r="174">
      <c r="A174" s="59" t="s">
        <v>1030</v>
      </c>
      <c r="B174" s="47">
        <v>22247.0</v>
      </c>
      <c r="C174" s="105">
        <v>3630.07</v>
      </c>
      <c r="D174" s="47">
        <v>22197.0</v>
      </c>
      <c r="E174" s="48">
        <v>0.118</v>
      </c>
      <c r="F174" s="47">
        <v>22247.0</v>
      </c>
      <c r="G174" s="48">
        <v>0.173</v>
      </c>
      <c r="H174" s="48">
        <v>3.759</v>
      </c>
      <c r="I174" s="48">
        <v>3626.01</v>
      </c>
      <c r="J174" s="47"/>
      <c r="K174" s="47">
        <v>2705629.0</v>
      </c>
      <c r="L174" s="47">
        <v>1925607.0</v>
      </c>
      <c r="M174" s="47">
        <v>1.112898013E9</v>
      </c>
      <c r="N174" s="55"/>
      <c r="O174" s="59">
        <v>22207.0</v>
      </c>
      <c r="P174" s="105">
        <v>3620.73</v>
      </c>
      <c r="Q174" s="59">
        <v>22197.0</v>
      </c>
      <c r="R174" s="60">
        <v>0.118</v>
      </c>
      <c r="S174" s="59">
        <v>0.0</v>
      </c>
      <c r="T174" s="60">
        <v>0.173</v>
      </c>
      <c r="U174" s="60">
        <v>0.0</v>
      </c>
      <c r="V174" s="105">
        <v>3620.43</v>
      </c>
      <c r="W174" s="59"/>
      <c r="X174" s="59">
        <v>2858655.0</v>
      </c>
      <c r="Y174" s="59">
        <v>1647471.0</v>
      </c>
      <c r="Z174" s="59">
        <v>1.129847849E9</v>
      </c>
      <c r="AA174" s="55"/>
      <c r="AB174" s="59">
        <v>22247.0</v>
      </c>
      <c r="AC174" s="105">
        <v>3620.45</v>
      </c>
      <c r="AD174" s="59">
        <v>0.0</v>
      </c>
      <c r="AE174" s="60">
        <v>0.0</v>
      </c>
      <c r="AF174" s="59">
        <v>22247.0</v>
      </c>
      <c r="AG174" s="60">
        <v>0.174</v>
      </c>
      <c r="AH174" s="60">
        <v>4.016</v>
      </c>
      <c r="AI174" s="60">
        <v>3616.25</v>
      </c>
      <c r="AJ174" s="59"/>
      <c r="AK174" s="59">
        <v>2705629.0</v>
      </c>
      <c r="AL174" s="59">
        <v>1925607.0</v>
      </c>
      <c r="AM174" s="59">
        <v>1.112898013E9</v>
      </c>
      <c r="AN174" s="55"/>
    </row>
    <row r="175">
      <c r="A175" s="59" t="s">
        <v>1037</v>
      </c>
      <c r="B175" s="47" t="s">
        <v>664</v>
      </c>
      <c r="C175" s="48">
        <v>3600.0</v>
      </c>
      <c r="D175" s="47"/>
      <c r="E175" s="48"/>
      <c r="F175" s="47"/>
      <c r="G175" s="48"/>
      <c r="H175" s="48"/>
      <c r="I175" s="48"/>
      <c r="J175" s="47"/>
      <c r="K175" s="47"/>
      <c r="L175" s="47"/>
      <c r="M175" s="47"/>
      <c r="N175" s="55"/>
      <c r="O175" s="59" t="s">
        <v>664</v>
      </c>
      <c r="P175" s="60">
        <v>3600.0</v>
      </c>
      <c r="Q175" s="59"/>
      <c r="R175" s="60"/>
      <c r="S175" s="59"/>
      <c r="T175" s="60"/>
      <c r="U175" s="60"/>
      <c r="V175" s="60"/>
      <c r="W175" s="59"/>
      <c r="X175" s="59"/>
      <c r="Y175" s="59"/>
      <c r="Z175" s="59"/>
      <c r="AA175" s="55"/>
      <c r="AB175" s="59" t="s">
        <v>664</v>
      </c>
      <c r="AC175" s="60">
        <v>3600.0</v>
      </c>
      <c r="AD175" s="59"/>
      <c r="AE175" s="60"/>
      <c r="AF175" s="59"/>
      <c r="AG175" s="60"/>
      <c r="AH175" s="60"/>
      <c r="AI175" s="60"/>
      <c r="AJ175" s="59"/>
      <c r="AK175" s="59"/>
      <c r="AL175" s="59"/>
      <c r="AM175" s="59"/>
      <c r="AN175" s="55"/>
    </row>
    <row r="176">
      <c r="A176" s="59" t="s">
        <v>1043</v>
      </c>
      <c r="B176" s="47">
        <v>21802.0</v>
      </c>
      <c r="C176" s="105">
        <v>3623.5</v>
      </c>
      <c r="D176" s="47">
        <v>21732.0</v>
      </c>
      <c r="E176" s="48">
        <v>0.146</v>
      </c>
      <c r="F176" s="47">
        <v>21802.0</v>
      </c>
      <c r="G176" s="48">
        <v>0.17</v>
      </c>
      <c r="H176" s="48">
        <v>3.479</v>
      </c>
      <c r="I176" s="48">
        <v>3619.7</v>
      </c>
      <c r="J176" s="47"/>
      <c r="K176" s="47">
        <v>2610357.0</v>
      </c>
      <c r="L176" s="47">
        <v>2285761.0</v>
      </c>
      <c r="M176" s="47">
        <v>1.138715792E9</v>
      </c>
      <c r="N176" s="55"/>
      <c r="O176" s="59">
        <v>21763.0</v>
      </c>
      <c r="P176" s="105">
        <v>3615.95</v>
      </c>
      <c r="Q176" s="59">
        <v>21732.0</v>
      </c>
      <c r="R176" s="60">
        <v>0.146</v>
      </c>
      <c r="S176" s="59">
        <v>0.0</v>
      </c>
      <c r="T176" s="60">
        <v>0.17</v>
      </c>
      <c r="U176" s="60">
        <v>0.0</v>
      </c>
      <c r="V176" s="105">
        <v>3615.63</v>
      </c>
      <c r="W176" s="59"/>
      <c r="X176" s="59">
        <v>2748855.0</v>
      </c>
      <c r="Y176" s="59">
        <v>1955974.0</v>
      </c>
      <c r="Z176" s="59">
        <v>1.15087723E9</v>
      </c>
      <c r="AA176" s="55"/>
      <c r="AB176" s="59">
        <v>21802.0</v>
      </c>
      <c r="AC176" s="105">
        <v>3625.38</v>
      </c>
      <c r="AD176" s="59">
        <v>0.0</v>
      </c>
      <c r="AE176" s="60">
        <v>0.0</v>
      </c>
      <c r="AF176" s="59">
        <v>21802.0</v>
      </c>
      <c r="AG176" s="60">
        <v>0.17</v>
      </c>
      <c r="AH176" s="60">
        <v>4.219</v>
      </c>
      <c r="AI176" s="60">
        <v>3620.99</v>
      </c>
      <c r="AJ176" s="59"/>
      <c r="AK176" s="59">
        <v>2607458.0</v>
      </c>
      <c r="AL176" s="59">
        <v>2280464.0</v>
      </c>
      <c r="AM176" s="59">
        <v>1.133507768E9</v>
      </c>
      <c r="AN176" s="55"/>
    </row>
    <row r="177">
      <c r="A177" s="59" t="s">
        <v>1049</v>
      </c>
      <c r="B177" s="47" t="s">
        <v>664</v>
      </c>
      <c r="C177" s="48">
        <v>3600.0</v>
      </c>
      <c r="D177" s="47"/>
      <c r="E177" s="48"/>
      <c r="F177" s="47"/>
      <c r="G177" s="48"/>
      <c r="H177" s="48"/>
      <c r="I177" s="48"/>
      <c r="J177" s="47"/>
      <c r="K177" s="47"/>
      <c r="L177" s="47"/>
      <c r="M177" s="47"/>
      <c r="N177" s="55"/>
      <c r="O177" s="59" t="s">
        <v>664</v>
      </c>
      <c r="P177" s="60">
        <v>3600.0</v>
      </c>
      <c r="Q177" s="59"/>
      <c r="R177" s="60"/>
      <c r="S177" s="59"/>
      <c r="T177" s="60"/>
      <c r="U177" s="60"/>
      <c r="V177" s="60"/>
      <c r="W177" s="59"/>
      <c r="X177" s="59"/>
      <c r="Y177" s="59"/>
      <c r="Z177" s="59"/>
      <c r="AA177" s="55"/>
      <c r="AB177" s="59" t="s">
        <v>664</v>
      </c>
      <c r="AC177" s="60">
        <v>3600.0</v>
      </c>
      <c r="AD177" s="59"/>
      <c r="AE177" s="60"/>
      <c r="AF177" s="59"/>
      <c r="AG177" s="60"/>
      <c r="AH177" s="60"/>
      <c r="AI177" s="60"/>
      <c r="AJ177" s="59"/>
      <c r="AK177" s="59"/>
      <c r="AL177" s="59"/>
      <c r="AM177" s="59"/>
      <c r="AN177" s="55"/>
    </row>
    <row r="178">
      <c r="A178" s="59" t="s">
        <v>1055</v>
      </c>
      <c r="B178" s="47">
        <v>22323.0</v>
      </c>
      <c r="C178" s="105">
        <v>3630.68</v>
      </c>
      <c r="D178" s="47">
        <v>22246.0</v>
      </c>
      <c r="E178" s="48">
        <v>0.129</v>
      </c>
      <c r="F178" s="47">
        <v>22323.0</v>
      </c>
      <c r="G178" s="48">
        <v>0.173</v>
      </c>
      <c r="H178" s="48">
        <v>3.608</v>
      </c>
      <c r="I178" s="48">
        <v>3626.77</v>
      </c>
      <c r="J178" s="47"/>
      <c r="K178" s="47">
        <v>2685465.0</v>
      </c>
      <c r="L178" s="47">
        <v>2155170.0</v>
      </c>
      <c r="M178" s="47">
        <v>1.13226823E9</v>
      </c>
      <c r="N178" s="55"/>
      <c r="O178" s="59">
        <v>22278.0</v>
      </c>
      <c r="P178" s="105">
        <v>3617.5</v>
      </c>
      <c r="Q178" s="59">
        <v>22246.0</v>
      </c>
      <c r="R178" s="60">
        <v>0.129</v>
      </c>
      <c r="S178" s="59">
        <v>0.0</v>
      </c>
      <c r="T178" s="60">
        <v>0.173</v>
      </c>
      <c r="U178" s="60">
        <v>0.0</v>
      </c>
      <c r="V178" s="105">
        <v>3617.19</v>
      </c>
      <c r="W178" s="59"/>
      <c r="X178" s="59">
        <v>2832567.0</v>
      </c>
      <c r="Y178" s="59">
        <v>1766537.0</v>
      </c>
      <c r="Z178" s="59">
        <v>1.142283938E9</v>
      </c>
      <c r="AA178" s="55"/>
      <c r="AB178" s="59">
        <v>22323.0</v>
      </c>
      <c r="AC178" s="105">
        <v>3609.63</v>
      </c>
      <c r="AD178" s="59">
        <v>0.0</v>
      </c>
      <c r="AE178" s="60">
        <v>0.0</v>
      </c>
      <c r="AF178" s="59">
        <v>22323.0</v>
      </c>
      <c r="AG178" s="60">
        <v>0.173</v>
      </c>
      <c r="AH178" s="60">
        <v>4.009</v>
      </c>
      <c r="AI178" s="60">
        <v>3605.44</v>
      </c>
      <c r="AJ178" s="59"/>
      <c r="AK178" s="59">
        <v>2681905.0</v>
      </c>
      <c r="AL178" s="59">
        <v>2149927.0</v>
      </c>
      <c r="AM178" s="59">
        <v>1.126911336E9</v>
      </c>
      <c r="AN178" s="55"/>
    </row>
    <row r="179">
      <c r="A179" s="59" t="s">
        <v>1062</v>
      </c>
      <c r="B179" s="47" t="s">
        <v>664</v>
      </c>
      <c r="C179" s="48">
        <v>3600.0</v>
      </c>
      <c r="D179" s="47"/>
      <c r="E179" s="48"/>
      <c r="F179" s="47"/>
      <c r="G179" s="48"/>
      <c r="H179" s="48"/>
      <c r="I179" s="48"/>
      <c r="J179" s="47"/>
      <c r="K179" s="47"/>
      <c r="L179" s="47"/>
      <c r="M179" s="47"/>
      <c r="N179" s="55"/>
      <c r="O179" s="59" t="s">
        <v>664</v>
      </c>
      <c r="P179" s="60">
        <v>3600.0</v>
      </c>
      <c r="Q179" s="59"/>
      <c r="R179" s="60"/>
      <c r="S179" s="59"/>
      <c r="T179" s="60"/>
      <c r="U179" s="60"/>
      <c r="V179" s="60"/>
      <c r="W179" s="59"/>
      <c r="X179" s="59"/>
      <c r="Y179" s="59"/>
      <c r="Z179" s="59"/>
      <c r="AA179" s="55"/>
      <c r="AB179" s="59" t="s">
        <v>664</v>
      </c>
      <c r="AC179" s="60">
        <v>3600.0</v>
      </c>
      <c r="AD179" s="59"/>
      <c r="AE179" s="60"/>
      <c r="AF179" s="59"/>
      <c r="AG179" s="60"/>
      <c r="AH179" s="60"/>
      <c r="AI179" s="60"/>
      <c r="AJ179" s="59"/>
      <c r="AK179" s="59"/>
      <c r="AL179" s="59"/>
      <c r="AM179" s="59"/>
      <c r="AN179" s="55"/>
    </row>
    <row r="180">
      <c r="A180" s="59" t="s">
        <v>1068</v>
      </c>
      <c r="B180" s="47">
        <v>21918.0</v>
      </c>
      <c r="C180" s="105">
        <v>3628.33</v>
      </c>
      <c r="D180" s="47">
        <v>21846.0</v>
      </c>
      <c r="E180" s="48">
        <v>0.101</v>
      </c>
      <c r="F180" s="47">
        <v>21918.0</v>
      </c>
      <c r="G180" s="48">
        <v>0.171</v>
      </c>
      <c r="H180" s="48">
        <v>3.546</v>
      </c>
      <c r="I180" s="48">
        <v>3624.51</v>
      </c>
      <c r="J180" s="47"/>
      <c r="K180" s="47">
        <v>2678290.0</v>
      </c>
      <c r="L180" s="47">
        <v>2110393.0</v>
      </c>
      <c r="M180" s="47">
        <v>1.114823276E9</v>
      </c>
      <c r="N180" s="55"/>
      <c r="O180" s="59">
        <v>21876.0</v>
      </c>
      <c r="P180" s="105">
        <v>3610.84</v>
      </c>
      <c r="Q180" s="59">
        <v>21846.0</v>
      </c>
      <c r="R180" s="60">
        <v>0.101</v>
      </c>
      <c r="S180" s="59">
        <v>0.0</v>
      </c>
      <c r="T180" s="60">
        <v>0.171</v>
      </c>
      <c r="U180" s="60">
        <v>0.0</v>
      </c>
      <c r="V180" s="105">
        <v>3610.56</v>
      </c>
      <c r="W180" s="59"/>
      <c r="X180" s="59">
        <v>2808268.0</v>
      </c>
      <c r="Y180" s="59">
        <v>1737157.0</v>
      </c>
      <c r="Z180" s="59">
        <v>1.127317026E9</v>
      </c>
      <c r="AA180" s="55"/>
      <c r="AB180" s="59">
        <v>21918.0</v>
      </c>
      <c r="AC180" s="105">
        <v>3625.45</v>
      </c>
      <c r="AD180" s="59">
        <v>0.0</v>
      </c>
      <c r="AE180" s="60">
        <v>0.0</v>
      </c>
      <c r="AF180" s="59">
        <v>21918.0</v>
      </c>
      <c r="AG180" s="60">
        <v>0.17</v>
      </c>
      <c r="AH180" s="60">
        <v>3.957</v>
      </c>
      <c r="AI180" s="60">
        <v>3621.31</v>
      </c>
      <c r="AJ180" s="59"/>
      <c r="AK180" s="59">
        <v>2678290.0</v>
      </c>
      <c r="AL180" s="59">
        <v>2110393.0</v>
      </c>
      <c r="AM180" s="59">
        <v>1.114823276E9</v>
      </c>
      <c r="AN180" s="55"/>
    </row>
    <row r="181">
      <c r="A181" s="59" t="s">
        <v>1074</v>
      </c>
      <c r="B181" s="47" t="s">
        <v>664</v>
      </c>
      <c r="C181" s="48">
        <v>3600.0</v>
      </c>
      <c r="D181" s="47"/>
      <c r="E181" s="48"/>
      <c r="F181" s="47"/>
      <c r="G181" s="48"/>
      <c r="H181" s="48"/>
      <c r="I181" s="48"/>
      <c r="J181" s="47"/>
      <c r="K181" s="47"/>
      <c r="L181" s="47"/>
      <c r="M181" s="47"/>
      <c r="N181" s="55"/>
      <c r="O181" s="59" t="s">
        <v>664</v>
      </c>
      <c r="P181" s="60">
        <v>3600.0</v>
      </c>
      <c r="Q181" s="59"/>
      <c r="R181" s="60"/>
      <c r="S181" s="59"/>
      <c r="T181" s="60"/>
      <c r="U181" s="60"/>
      <c r="V181" s="60"/>
      <c r="W181" s="59"/>
      <c r="X181" s="59"/>
      <c r="Y181" s="59"/>
      <c r="Z181" s="59"/>
      <c r="AA181" s="55"/>
      <c r="AB181" s="59" t="s">
        <v>664</v>
      </c>
      <c r="AC181" s="60">
        <v>3600.0</v>
      </c>
      <c r="AD181" s="59"/>
      <c r="AE181" s="60"/>
      <c r="AF181" s="59"/>
      <c r="AG181" s="60"/>
      <c r="AH181" s="60"/>
      <c r="AI181" s="60"/>
      <c r="AJ181" s="59"/>
      <c r="AK181" s="59"/>
      <c r="AL181" s="59"/>
      <c r="AM181" s="59"/>
      <c r="AN181" s="55"/>
    </row>
    <row r="182">
      <c r="A182" s="59" t="s">
        <v>1082</v>
      </c>
      <c r="B182" s="47">
        <v>22294.0</v>
      </c>
      <c r="C182" s="105">
        <v>3629.17</v>
      </c>
      <c r="D182" s="47">
        <v>22206.0</v>
      </c>
      <c r="E182" s="48">
        <v>0.146</v>
      </c>
      <c r="F182" s="47">
        <v>22294.0</v>
      </c>
      <c r="G182" s="48">
        <v>0.173</v>
      </c>
      <c r="H182" s="48">
        <v>3.63</v>
      </c>
      <c r="I182" s="48">
        <v>3625.22</v>
      </c>
      <c r="J182" s="47"/>
      <c r="K182" s="47">
        <v>2677601.0</v>
      </c>
      <c r="L182" s="47">
        <v>2160683.0</v>
      </c>
      <c r="M182" s="47">
        <v>1.126051043E9</v>
      </c>
      <c r="N182" s="55"/>
      <c r="O182" s="59">
        <v>22235.0</v>
      </c>
      <c r="P182" s="105">
        <v>3612.09</v>
      </c>
      <c r="Q182" s="59">
        <v>22206.0</v>
      </c>
      <c r="R182" s="60">
        <v>0.146</v>
      </c>
      <c r="S182" s="59">
        <v>0.0</v>
      </c>
      <c r="T182" s="60">
        <v>0.173</v>
      </c>
      <c r="U182" s="60">
        <v>0.0</v>
      </c>
      <c r="V182" s="105">
        <v>3611.77</v>
      </c>
      <c r="W182" s="59"/>
      <c r="X182" s="59">
        <v>2875788.0</v>
      </c>
      <c r="Y182" s="59">
        <v>1724050.0</v>
      </c>
      <c r="Z182" s="59">
        <v>1.127531818E9</v>
      </c>
      <c r="AA182" s="55"/>
      <c r="AB182" s="59">
        <v>22294.0</v>
      </c>
      <c r="AC182" s="105">
        <v>3623.13</v>
      </c>
      <c r="AD182" s="59">
        <v>0.0</v>
      </c>
      <c r="AE182" s="60">
        <v>0.0</v>
      </c>
      <c r="AF182" s="59">
        <v>22294.0</v>
      </c>
      <c r="AG182" s="60">
        <v>0.173</v>
      </c>
      <c r="AH182" s="60">
        <v>4.009</v>
      </c>
      <c r="AI182" s="60">
        <v>3618.94</v>
      </c>
      <c r="AJ182" s="59"/>
      <c r="AK182" s="59">
        <v>2669544.0</v>
      </c>
      <c r="AL182" s="59">
        <v>2122731.0</v>
      </c>
      <c r="AM182" s="59">
        <v>1.115407202E9</v>
      </c>
      <c r="AN182" s="55"/>
    </row>
    <row r="183">
      <c r="A183" s="108"/>
      <c r="B183" s="109">
        <f t="shared" ref="B183:AN183" si="7">AVERAGE(B3:B182)</f>
        <v>12857.54286</v>
      </c>
      <c r="C183" s="109">
        <f t="shared" si="7"/>
        <v>232.1711444</v>
      </c>
      <c r="D183" s="109">
        <f t="shared" si="7"/>
        <v>12757.19429</v>
      </c>
      <c r="E183" s="109">
        <f t="shared" si="7"/>
        <v>0.02939428571</v>
      </c>
      <c r="F183" s="109">
        <f t="shared" si="7"/>
        <v>12851.96571</v>
      </c>
      <c r="G183" s="109">
        <f t="shared" si="7"/>
        <v>0.06948571429</v>
      </c>
      <c r="H183" s="109">
        <f t="shared" si="7"/>
        <v>0.6006</v>
      </c>
      <c r="I183" s="109">
        <f t="shared" si="7"/>
        <v>135.24168</v>
      </c>
      <c r="J183" s="109">
        <f t="shared" si="7"/>
        <v>54785753.62</v>
      </c>
      <c r="K183" s="109">
        <f t="shared" si="7"/>
        <v>112746.4</v>
      </c>
      <c r="L183" s="109">
        <f t="shared" si="7"/>
        <v>340818.8914</v>
      </c>
      <c r="M183" s="109">
        <f t="shared" si="7"/>
        <v>58532473.9</v>
      </c>
      <c r="N183" s="109">
        <f t="shared" si="7"/>
        <v>27329839.45</v>
      </c>
      <c r="O183" s="109">
        <f t="shared" si="7"/>
        <v>12856.25714</v>
      </c>
      <c r="P183" s="109">
        <f t="shared" si="7"/>
        <v>234.2421389</v>
      </c>
      <c r="Q183" s="109">
        <f t="shared" si="7"/>
        <v>12757.19429</v>
      </c>
      <c r="R183" s="109">
        <f t="shared" si="7"/>
        <v>0.0294</v>
      </c>
      <c r="S183" s="109">
        <f t="shared" si="7"/>
        <v>0</v>
      </c>
      <c r="T183" s="109">
        <f t="shared" si="7"/>
        <v>0.06947428571</v>
      </c>
      <c r="U183" s="109">
        <f t="shared" si="7"/>
        <v>0</v>
      </c>
      <c r="V183" s="109">
        <f t="shared" si="7"/>
        <v>137.9728457</v>
      </c>
      <c r="W183" s="109">
        <f t="shared" si="7"/>
        <v>60090235.68</v>
      </c>
      <c r="X183" s="109">
        <f t="shared" si="7"/>
        <v>117197.1314</v>
      </c>
      <c r="Y183" s="109">
        <f t="shared" si="7"/>
        <v>331069.1486</v>
      </c>
      <c r="Z183" s="109">
        <f t="shared" si="7"/>
        <v>61419613.45</v>
      </c>
      <c r="AA183" s="109">
        <f t="shared" si="7"/>
        <v>29973586.23</v>
      </c>
      <c r="AB183" s="109">
        <f t="shared" si="7"/>
        <v>12857.54286</v>
      </c>
      <c r="AC183" s="109">
        <f t="shared" si="7"/>
        <v>232.2997</v>
      </c>
      <c r="AD183" s="109">
        <f t="shared" si="7"/>
        <v>0</v>
      </c>
      <c r="AE183" s="109">
        <f t="shared" si="7"/>
        <v>0</v>
      </c>
      <c r="AF183" s="109">
        <f t="shared" si="7"/>
        <v>12851.96571</v>
      </c>
      <c r="AG183" s="109">
        <f t="shared" si="7"/>
        <v>0.06951428571</v>
      </c>
      <c r="AH183" s="109">
        <f t="shared" si="7"/>
        <v>0.78776</v>
      </c>
      <c r="AI183" s="109">
        <f t="shared" si="7"/>
        <v>135.2165943</v>
      </c>
      <c r="AJ183" s="109">
        <f t="shared" si="7"/>
        <v>54785753.62</v>
      </c>
      <c r="AK183" s="109">
        <f t="shared" si="7"/>
        <v>112663.4514</v>
      </c>
      <c r="AL183" s="109">
        <f t="shared" si="7"/>
        <v>340541.7943</v>
      </c>
      <c r="AM183" s="109">
        <f t="shared" si="7"/>
        <v>58411280.99</v>
      </c>
      <c r="AN183" s="109">
        <f t="shared" si="7"/>
        <v>27329839.45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0.043</v>
      </c>
      <c r="C186" s="115">
        <f>min(P3:P182)</f>
        <v>0.038</v>
      </c>
      <c r="D186" s="115">
        <f>min(AC3:AC182)</f>
        <v>0.044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141762</v>
      </c>
      <c r="N186" s="116">
        <f>min(W3:W182)</f>
        <v>168652</v>
      </c>
      <c r="O186" s="116">
        <f>min(AJ3:AJ182)</f>
        <v>141762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0.64875</v>
      </c>
      <c r="C187" s="115">
        <f>QUARTILE(P3:P182, 1)</f>
        <v>0.74925</v>
      </c>
      <c r="D187" s="115">
        <f>QUARTILE(AC3:AC182, 1)</f>
        <v>0.698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2398211.25</v>
      </c>
      <c r="N187" s="116">
        <f>QUARTILE(W3:W182, 1)</f>
        <v>2937148.25</v>
      </c>
      <c r="O187" s="116">
        <f>QUARTILE(AJ3:AJ182, 1)</f>
        <v>2398211.25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4.486</v>
      </c>
      <c r="C188" s="115">
        <f>MEDIAN(P3:P182)</f>
        <v>4.9865</v>
      </c>
      <c r="D188" s="115">
        <f>MEDIAN(AC3:AC182)</f>
        <v>4.55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8734758.5</v>
      </c>
      <c r="N188" s="116">
        <f>MEDIAN(W3:W182)</f>
        <v>11044141.5</v>
      </c>
      <c r="O188" s="116">
        <f>MEDIAN(AJ3:AJ182)</f>
        <v>8734758.5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34.0425</v>
      </c>
      <c r="C189" s="115">
        <f>QUARTILE(P3:P182, 3)</f>
        <v>39.58775</v>
      </c>
      <c r="D189" s="115">
        <f>QUARTILE(AC3:AC182, 3)</f>
        <v>33.67825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78024081</v>
      </c>
      <c r="N189" s="116">
        <f>QUARTILE(W3:W182, 3)</f>
        <v>82259339</v>
      </c>
      <c r="O189" s="116">
        <f>QUARTILE(AJ3:AJ182, 3)</f>
        <v>78024081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3630.68</v>
      </c>
      <c r="C190" s="115">
        <f>max(P3:P182)</f>
        <v>3620.73</v>
      </c>
      <c r="D190" s="115">
        <f>max(AC3:AC182)</f>
        <v>3625.45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454277819</v>
      </c>
      <c r="N190" s="116">
        <f>MAX(W3:W182)</f>
        <v>472091097</v>
      </c>
      <c r="O190" s="116">
        <f>MAX(AJ3:AJ182)</f>
        <v>454277819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232.1711444</v>
      </c>
      <c r="C191" s="115">
        <f>average(P3:P182)</f>
        <v>234.2421389</v>
      </c>
      <c r="D191" s="115">
        <f>average(AC3:AC182)</f>
        <v>232.2997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54785753.62</v>
      </c>
      <c r="N191" s="116">
        <f>AVERAGE(W3:W182)</f>
        <v>60090235.68</v>
      </c>
      <c r="O191" s="116">
        <f>AVERAGE(AJ3:AJ182)</f>
        <v>54785753.62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5</v>
      </c>
      <c r="C192" s="118">
        <f>COUNTIF(O3:O182,"OOM")</f>
        <v>5</v>
      </c>
      <c r="D192" s="118">
        <f>COUNTIF(AB3:AB182,"OOM")</f>
        <v>5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69270</v>
      </c>
      <c r="N195" s="116">
        <f>min(AA3:AA182)</f>
        <v>79087</v>
      </c>
      <c r="O195" s="116">
        <f>min(AN3:AN182)</f>
        <v>69270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1170144.75</v>
      </c>
      <c r="N196" s="116">
        <f>QUARTILE(AA3:AA182, 1)</f>
        <v>1434116.75</v>
      </c>
      <c r="O196" s="116">
        <f>quartile(AN3:AN182, 1)</f>
        <v>1170144.75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4394644.5</v>
      </c>
      <c r="N197" s="116">
        <f>MEDIAN(AA3:AA182)</f>
        <v>5491233</v>
      </c>
      <c r="O197" s="116">
        <f>MEDIAN(AN3:AN182)</f>
        <v>4394644.5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38855131.75</v>
      </c>
      <c r="N198" s="116">
        <f>quartile(AA3:AA182, 3)</f>
        <v>40840151.25</v>
      </c>
      <c r="O198" s="116">
        <f>QUARTILE(AN3:AN182, 3)</f>
        <v>38855131.75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226410975</v>
      </c>
      <c r="N199" s="116">
        <f>max(AA3:AA182)</f>
        <v>235343459</v>
      </c>
      <c r="O199" s="116">
        <f>MAX(AN3:AN182)</f>
        <v>226410975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27329839.45</v>
      </c>
      <c r="N200" s="116">
        <f>AVERAGE(AA3:AA182)</f>
        <v>29973586.23</v>
      </c>
      <c r="O200" s="116">
        <f>AVERAGE(AN3:AN182)</f>
        <v>27329839.45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122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0.032</v>
      </c>
      <c r="D3" s="47">
        <v>2783.0</v>
      </c>
      <c r="E3" s="48">
        <v>0.001</v>
      </c>
      <c r="F3" s="47">
        <v>2804.0</v>
      </c>
      <c r="G3" s="48">
        <v>0.002</v>
      </c>
      <c r="H3" s="48">
        <v>0.009</v>
      </c>
      <c r="I3" s="48">
        <v>0.013</v>
      </c>
      <c r="J3" s="47">
        <v>74159.0</v>
      </c>
      <c r="K3" s="47">
        <v>2.0</v>
      </c>
      <c r="L3" s="47">
        <v>7981.0</v>
      </c>
      <c r="M3" s="47">
        <v>29731.0</v>
      </c>
      <c r="N3" s="55">
        <f t="shared" ref="N3:N122" si="1">J3-(L3+M3)</f>
        <v>36447</v>
      </c>
      <c r="O3" s="59">
        <v>2804.0</v>
      </c>
      <c r="P3" s="60">
        <v>0.028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0.019</v>
      </c>
      <c r="W3" s="59">
        <v>108546.0</v>
      </c>
      <c r="X3" s="59">
        <v>2.0</v>
      </c>
      <c r="Y3" s="59">
        <v>9086.0</v>
      </c>
      <c r="Z3" s="59">
        <v>46633.0</v>
      </c>
      <c r="AA3" s="55">
        <f t="shared" ref="AA3:AA122" si="2">W3-(Y3+Z3)</f>
        <v>52827</v>
      </c>
      <c r="AB3" s="59">
        <v>2804.0</v>
      </c>
      <c r="AC3" s="60">
        <v>0.031</v>
      </c>
      <c r="AD3" s="59">
        <v>0.0</v>
      </c>
      <c r="AE3" s="60">
        <v>0.0</v>
      </c>
      <c r="AF3" s="59">
        <v>2804.0</v>
      </c>
      <c r="AG3" s="60">
        <v>0.002</v>
      </c>
      <c r="AH3" s="60">
        <v>0.01</v>
      </c>
      <c r="AI3" s="60">
        <v>0.013</v>
      </c>
      <c r="AJ3" s="59">
        <v>74159.0</v>
      </c>
      <c r="AK3" s="59">
        <v>2.0</v>
      </c>
      <c r="AL3" s="59">
        <v>7981.0</v>
      </c>
      <c r="AM3" s="59">
        <v>29731.0</v>
      </c>
      <c r="AN3" s="55">
        <f t="shared" ref="AN3:AN122" si="3">AJ3-(AL3+AM3)</f>
        <v>36447</v>
      </c>
    </row>
    <row r="4">
      <c r="A4" s="45" t="s">
        <v>53</v>
      </c>
      <c r="B4" s="47">
        <v>2672.0</v>
      </c>
      <c r="C4" s="48">
        <v>0.098</v>
      </c>
      <c r="D4" s="47">
        <v>2641.0</v>
      </c>
      <c r="E4" s="48">
        <v>0.001</v>
      </c>
      <c r="F4" s="47">
        <v>2672.0</v>
      </c>
      <c r="G4" s="48">
        <v>0.002</v>
      </c>
      <c r="H4" s="48">
        <v>0.011</v>
      </c>
      <c r="I4" s="48">
        <v>0.077</v>
      </c>
      <c r="J4" s="47">
        <v>353302.0</v>
      </c>
      <c r="K4" s="47">
        <v>2.0</v>
      </c>
      <c r="L4" s="47">
        <v>40937.0</v>
      </c>
      <c r="M4" s="47">
        <v>143016.0</v>
      </c>
      <c r="N4" s="55">
        <f t="shared" si="1"/>
        <v>169349</v>
      </c>
      <c r="O4" s="59">
        <v>2672.0</v>
      </c>
      <c r="P4" s="60">
        <v>0.102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0.094</v>
      </c>
      <c r="W4" s="59">
        <v>408070.0</v>
      </c>
      <c r="X4" s="59">
        <v>2.0</v>
      </c>
      <c r="Y4" s="59">
        <v>39894.0</v>
      </c>
      <c r="Z4" s="59">
        <v>172545.0</v>
      </c>
      <c r="AA4" s="55">
        <f t="shared" si="2"/>
        <v>195631</v>
      </c>
      <c r="AB4" s="59">
        <v>2672.0</v>
      </c>
      <c r="AC4" s="60">
        <v>0.095</v>
      </c>
      <c r="AD4" s="59">
        <v>0.0</v>
      </c>
      <c r="AE4" s="60">
        <v>0.0</v>
      </c>
      <c r="AF4" s="59">
        <v>2672.0</v>
      </c>
      <c r="AG4" s="60">
        <v>0.002</v>
      </c>
      <c r="AH4" s="60">
        <v>0.011</v>
      </c>
      <c r="AI4" s="60">
        <v>0.077</v>
      </c>
      <c r="AJ4" s="59">
        <v>353302.0</v>
      </c>
      <c r="AK4" s="59">
        <v>2.0</v>
      </c>
      <c r="AL4" s="59">
        <v>40937.0</v>
      </c>
      <c r="AM4" s="59">
        <v>143016.0</v>
      </c>
      <c r="AN4" s="55">
        <f t="shared" si="3"/>
        <v>169349</v>
      </c>
    </row>
    <row r="5">
      <c r="A5" s="45" t="s">
        <v>54</v>
      </c>
      <c r="B5" s="47">
        <v>2767.0</v>
      </c>
      <c r="C5" s="48">
        <v>0.033</v>
      </c>
      <c r="D5" s="47">
        <v>2759.0</v>
      </c>
      <c r="E5" s="48">
        <v>0.001</v>
      </c>
      <c r="F5" s="47">
        <v>2767.0</v>
      </c>
      <c r="G5" s="48">
        <v>0.002</v>
      </c>
      <c r="H5" s="48">
        <v>0.008</v>
      </c>
      <c r="I5" s="48">
        <v>0.016</v>
      </c>
      <c r="J5" s="47">
        <v>89074.0</v>
      </c>
      <c r="K5" s="47">
        <v>2.0</v>
      </c>
      <c r="L5" s="47">
        <v>9122.0</v>
      </c>
      <c r="M5" s="47">
        <v>36777.0</v>
      </c>
      <c r="N5" s="55">
        <f t="shared" si="1"/>
        <v>43175</v>
      </c>
      <c r="O5" s="59">
        <v>2767.0</v>
      </c>
      <c r="P5" s="60">
        <v>0.028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0.02</v>
      </c>
      <c r="W5" s="59">
        <v>108364.0</v>
      </c>
      <c r="X5" s="59">
        <v>2.0</v>
      </c>
      <c r="Y5" s="59">
        <v>9305.0</v>
      </c>
      <c r="Z5" s="59">
        <v>46735.0</v>
      </c>
      <c r="AA5" s="55">
        <f t="shared" si="2"/>
        <v>52324</v>
      </c>
      <c r="AB5" s="59">
        <v>2767.0</v>
      </c>
      <c r="AC5" s="60">
        <v>0.03</v>
      </c>
      <c r="AD5" s="59">
        <v>0.0</v>
      </c>
      <c r="AE5" s="60">
        <v>0.0</v>
      </c>
      <c r="AF5" s="59">
        <v>2767.0</v>
      </c>
      <c r="AG5" s="60">
        <v>0.002</v>
      </c>
      <c r="AH5" s="60">
        <v>0.009</v>
      </c>
      <c r="AI5" s="60">
        <v>0.016</v>
      </c>
      <c r="AJ5" s="59">
        <v>89074.0</v>
      </c>
      <c r="AK5" s="59">
        <v>2.0</v>
      </c>
      <c r="AL5" s="59">
        <v>9122.0</v>
      </c>
      <c r="AM5" s="59">
        <v>36777.0</v>
      </c>
      <c r="AN5" s="55">
        <f t="shared" si="3"/>
        <v>43175</v>
      </c>
    </row>
    <row r="6">
      <c r="A6" s="45" t="s">
        <v>56</v>
      </c>
      <c r="B6" s="47">
        <v>2633.0</v>
      </c>
      <c r="C6" s="48">
        <v>0.129</v>
      </c>
      <c r="D6" s="47">
        <v>2598.0</v>
      </c>
      <c r="E6" s="48">
        <v>0.001</v>
      </c>
      <c r="F6" s="47">
        <v>2633.0</v>
      </c>
      <c r="G6" s="48">
        <v>0.002</v>
      </c>
      <c r="H6" s="48">
        <v>0.011</v>
      </c>
      <c r="I6" s="48">
        <v>0.11</v>
      </c>
      <c r="J6" s="47">
        <v>438887.0</v>
      </c>
      <c r="K6" s="47">
        <v>2.0</v>
      </c>
      <c r="L6" s="47">
        <v>42875.0</v>
      </c>
      <c r="M6" s="47">
        <v>185380.0</v>
      </c>
      <c r="N6" s="55">
        <f t="shared" si="1"/>
        <v>210632</v>
      </c>
      <c r="O6" s="59">
        <v>2633.0</v>
      </c>
      <c r="P6" s="60">
        <v>0.145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0.137</v>
      </c>
      <c r="W6" s="59">
        <v>505918.0</v>
      </c>
      <c r="X6" s="59">
        <v>2.0</v>
      </c>
      <c r="Y6" s="59">
        <v>41827.0</v>
      </c>
      <c r="Z6" s="59">
        <v>221560.0</v>
      </c>
      <c r="AA6" s="55">
        <f t="shared" si="2"/>
        <v>242531</v>
      </c>
      <c r="AB6" s="59">
        <v>2633.0</v>
      </c>
      <c r="AC6" s="60">
        <v>0.128</v>
      </c>
      <c r="AD6" s="59">
        <v>0.0</v>
      </c>
      <c r="AE6" s="60">
        <v>0.0</v>
      </c>
      <c r="AF6" s="59">
        <v>2633.0</v>
      </c>
      <c r="AG6" s="60">
        <v>0.002</v>
      </c>
      <c r="AH6" s="60">
        <v>0.011</v>
      </c>
      <c r="AI6" s="60">
        <v>0.11</v>
      </c>
      <c r="AJ6" s="59">
        <v>438887.0</v>
      </c>
      <c r="AK6" s="59">
        <v>2.0</v>
      </c>
      <c r="AL6" s="59">
        <v>42875.0</v>
      </c>
      <c r="AM6" s="59">
        <v>185380.0</v>
      </c>
      <c r="AN6" s="55">
        <f t="shared" si="3"/>
        <v>210632</v>
      </c>
    </row>
    <row r="7">
      <c r="A7" s="45" t="s">
        <v>58</v>
      </c>
      <c r="B7" s="47">
        <v>2778.0</v>
      </c>
      <c r="C7" s="48">
        <v>0.031</v>
      </c>
      <c r="D7" s="47">
        <v>2722.0</v>
      </c>
      <c r="E7" s="48">
        <v>0.001</v>
      </c>
      <c r="F7" s="47">
        <v>2778.0</v>
      </c>
      <c r="G7" s="48">
        <v>0.002</v>
      </c>
      <c r="H7" s="48">
        <v>0.009</v>
      </c>
      <c r="I7" s="48">
        <v>0.016</v>
      </c>
      <c r="J7" s="47">
        <v>85407.0</v>
      </c>
      <c r="K7" s="47">
        <v>2.0</v>
      </c>
      <c r="L7" s="47">
        <v>10247.0</v>
      </c>
      <c r="M7" s="47">
        <v>34514.0</v>
      </c>
      <c r="N7" s="55">
        <f t="shared" si="1"/>
        <v>40646</v>
      </c>
      <c r="O7" s="59">
        <v>2778.0</v>
      </c>
      <c r="P7" s="60">
        <v>0.045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0.037</v>
      </c>
      <c r="W7" s="59">
        <v>173816.0</v>
      </c>
      <c r="X7" s="59">
        <v>2.0</v>
      </c>
      <c r="Y7" s="59">
        <v>12608.0</v>
      </c>
      <c r="Z7" s="59">
        <v>78663.0</v>
      </c>
      <c r="AA7" s="55">
        <f t="shared" si="2"/>
        <v>82545</v>
      </c>
      <c r="AB7" s="59">
        <v>2778.0</v>
      </c>
      <c r="AC7" s="60">
        <v>0.034</v>
      </c>
      <c r="AD7" s="59">
        <v>0.0</v>
      </c>
      <c r="AE7" s="60">
        <v>0.0</v>
      </c>
      <c r="AF7" s="59">
        <v>2778.0</v>
      </c>
      <c r="AG7" s="60">
        <v>0.002</v>
      </c>
      <c r="AH7" s="60">
        <v>0.01</v>
      </c>
      <c r="AI7" s="60">
        <v>0.016</v>
      </c>
      <c r="AJ7" s="59">
        <v>85407.0</v>
      </c>
      <c r="AK7" s="59">
        <v>2.0</v>
      </c>
      <c r="AL7" s="59">
        <v>10247.0</v>
      </c>
      <c r="AM7" s="59">
        <v>34514.0</v>
      </c>
      <c r="AN7" s="55">
        <f t="shared" si="3"/>
        <v>40646</v>
      </c>
    </row>
    <row r="8">
      <c r="A8" s="45" t="s">
        <v>61</v>
      </c>
      <c r="B8" s="47">
        <v>2638.0</v>
      </c>
      <c r="C8" s="48">
        <v>0.17</v>
      </c>
      <c r="D8" s="47">
        <v>2631.0</v>
      </c>
      <c r="E8" s="48">
        <v>0.001</v>
      </c>
      <c r="F8" s="47">
        <v>2638.0</v>
      </c>
      <c r="G8" s="48">
        <v>0.002</v>
      </c>
      <c r="H8" s="48">
        <v>0.011</v>
      </c>
      <c r="I8" s="48">
        <v>0.153</v>
      </c>
      <c r="J8" s="47">
        <v>567305.0</v>
      </c>
      <c r="K8" s="47">
        <v>2.0</v>
      </c>
      <c r="L8" s="47">
        <v>50113.0</v>
      </c>
      <c r="M8" s="47">
        <v>242501.0</v>
      </c>
      <c r="N8" s="55">
        <f t="shared" si="1"/>
        <v>274691</v>
      </c>
      <c r="O8" s="59">
        <v>2638.0</v>
      </c>
      <c r="P8" s="60">
        <v>0.167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0.159</v>
      </c>
      <c r="W8" s="59">
        <v>587073.0</v>
      </c>
      <c r="X8" s="59">
        <v>2.0</v>
      </c>
      <c r="Y8" s="59">
        <v>49644.0</v>
      </c>
      <c r="Z8" s="59">
        <v>253307.0</v>
      </c>
      <c r="AA8" s="55">
        <f t="shared" si="2"/>
        <v>284122</v>
      </c>
      <c r="AB8" s="59">
        <v>2638.0</v>
      </c>
      <c r="AC8" s="60">
        <v>0.171</v>
      </c>
      <c r="AD8" s="59">
        <v>0.0</v>
      </c>
      <c r="AE8" s="60">
        <v>0.0</v>
      </c>
      <c r="AF8" s="59">
        <v>2638.0</v>
      </c>
      <c r="AG8" s="60">
        <v>0.002</v>
      </c>
      <c r="AH8" s="60">
        <v>0.012</v>
      </c>
      <c r="AI8" s="60">
        <v>0.153</v>
      </c>
      <c r="AJ8" s="59">
        <v>567305.0</v>
      </c>
      <c r="AK8" s="59">
        <v>2.0</v>
      </c>
      <c r="AL8" s="59">
        <v>50113.0</v>
      </c>
      <c r="AM8" s="59">
        <v>242501.0</v>
      </c>
      <c r="AN8" s="55">
        <f t="shared" si="3"/>
        <v>274691</v>
      </c>
    </row>
    <row r="9">
      <c r="A9" s="45" t="s">
        <v>63</v>
      </c>
      <c r="B9" s="47">
        <v>2428.0</v>
      </c>
      <c r="C9" s="48">
        <v>0.028</v>
      </c>
      <c r="D9" s="47">
        <v>2427.0</v>
      </c>
      <c r="E9" s="48">
        <v>0.001</v>
      </c>
      <c r="F9" s="47">
        <v>2428.0</v>
      </c>
      <c r="G9" s="48">
        <v>0.002</v>
      </c>
      <c r="H9" s="48">
        <v>0.007</v>
      </c>
      <c r="I9" s="48">
        <v>0.014</v>
      </c>
      <c r="J9" s="47">
        <v>77605.0</v>
      </c>
      <c r="K9" s="47">
        <v>2.0</v>
      </c>
      <c r="L9" s="47">
        <v>7360.0</v>
      </c>
      <c r="M9" s="47">
        <v>33542.0</v>
      </c>
      <c r="N9" s="55">
        <f t="shared" si="1"/>
        <v>36703</v>
      </c>
      <c r="O9" s="59">
        <v>2428.0</v>
      </c>
      <c r="P9" s="60">
        <v>0.022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0.014</v>
      </c>
      <c r="W9" s="59">
        <v>80215.0</v>
      </c>
      <c r="X9" s="59">
        <v>2.0</v>
      </c>
      <c r="Y9" s="59">
        <v>7397.0</v>
      </c>
      <c r="Z9" s="59">
        <v>34880.0</v>
      </c>
      <c r="AA9" s="55">
        <f t="shared" si="2"/>
        <v>37938</v>
      </c>
      <c r="AB9" s="59">
        <v>2428.0</v>
      </c>
      <c r="AC9" s="60">
        <v>0.029</v>
      </c>
      <c r="AD9" s="59">
        <v>0.0</v>
      </c>
      <c r="AE9" s="60">
        <v>0.0</v>
      </c>
      <c r="AF9" s="59">
        <v>2428.0</v>
      </c>
      <c r="AG9" s="60">
        <v>0.002</v>
      </c>
      <c r="AH9" s="60">
        <v>0.008</v>
      </c>
      <c r="AI9" s="60">
        <v>0.014</v>
      </c>
      <c r="AJ9" s="59">
        <v>77605.0</v>
      </c>
      <c r="AK9" s="59">
        <v>2.0</v>
      </c>
      <c r="AL9" s="59">
        <v>7360.0</v>
      </c>
      <c r="AM9" s="59">
        <v>33542.0</v>
      </c>
      <c r="AN9" s="55">
        <f t="shared" si="3"/>
        <v>36703</v>
      </c>
    </row>
    <row r="10">
      <c r="A10" s="45" t="s">
        <v>65</v>
      </c>
      <c r="B10" s="47">
        <v>2287.0</v>
      </c>
      <c r="C10" s="48">
        <v>0.126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0.01</v>
      </c>
      <c r="I10" s="48">
        <v>0.107</v>
      </c>
      <c r="J10" s="47">
        <v>446404.0</v>
      </c>
      <c r="K10" s="47">
        <v>2.0</v>
      </c>
      <c r="L10" s="47">
        <v>35618.0</v>
      </c>
      <c r="M10" s="47">
        <v>195105.0</v>
      </c>
      <c r="N10" s="55">
        <f t="shared" si="1"/>
        <v>215681</v>
      </c>
      <c r="O10" s="59">
        <v>2287.0</v>
      </c>
      <c r="P10" s="60">
        <v>0.122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0.114</v>
      </c>
      <c r="W10" s="59">
        <v>465428.0</v>
      </c>
      <c r="X10" s="59">
        <v>2.0</v>
      </c>
      <c r="Y10" s="59">
        <v>34924.0</v>
      </c>
      <c r="Z10" s="59">
        <v>205780.0</v>
      </c>
      <c r="AA10" s="55">
        <f t="shared" si="2"/>
        <v>224724</v>
      </c>
      <c r="AB10" s="59">
        <v>2287.0</v>
      </c>
      <c r="AC10" s="60">
        <v>0.125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0.01</v>
      </c>
      <c r="AI10" s="60">
        <v>0.108</v>
      </c>
      <c r="AJ10" s="59">
        <v>446404.0</v>
      </c>
      <c r="AK10" s="59">
        <v>2.0</v>
      </c>
      <c r="AL10" s="59">
        <v>35618.0</v>
      </c>
      <c r="AM10" s="59">
        <v>195105.0</v>
      </c>
      <c r="AN10" s="55">
        <f t="shared" si="3"/>
        <v>215681</v>
      </c>
    </row>
    <row r="11">
      <c r="A11" s="45" t="s">
        <v>73</v>
      </c>
      <c r="B11" s="47">
        <v>2557.0</v>
      </c>
      <c r="C11" s="48">
        <v>0.03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0.008</v>
      </c>
      <c r="I11" s="48">
        <v>0.014</v>
      </c>
      <c r="J11" s="47">
        <v>75228.0</v>
      </c>
      <c r="K11" s="47">
        <v>2.0</v>
      </c>
      <c r="L11" s="47">
        <v>7383.0</v>
      </c>
      <c r="M11" s="47">
        <v>32651.0</v>
      </c>
      <c r="N11" s="55">
        <f t="shared" si="1"/>
        <v>35194</v>
      </c>
      <c r="O11" s="59">
        <v>2557.0</v>
      </c>
      <c r="P11" s="60">
        <v>0.039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0.029</v>
      </c>
      <c r="W11" s="59">
        <v>143123.0</v>
      </c>
      <c r="X11" s="59">
        <v>2.0</v>
      </c>
      <c r="Y11" s="59">
        <v>9463.0</v>
      </c>
      <c r="Z11" s="59">
        <v>66124.0</v>
      </c>
      <c r="AA11" s="55">
        <f t="shared" si="2"/>
        <v>67536</v>
      </c>
      <c r="AB11" s="59">
        <v>2557.0</v>
      </c>
      <c r="AC11" s="60">
        <v>0.029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0.008</v>
      </c>
      <c r="AI11" s="60">
        <v>0.014</v>
      </c>
      <c r="AJ11" s="59">
        <v>75228.0</v>
      </c>
      <c r="AK11" s="59">
        <v>2.0</v>
      </c>
      <c r="AL11" s="59">
        <v>7383.0</v>
      </c>
      <c r="AM11" s="59">
        <v>32651.0</v>
      </c>
      <c r="AN11" s="55">
        <f t="shared" si="3"/>
        <v>35194</v>
      </c>
    </row>
    <row r="12">
      <c r="A12" s="45" t="s">
        <v>81</v>
      </c>
      <c r="B12" s="47">
        <v>2422.0</v>
      </c>
      <c r="C12" s="48">
        <v>0.13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0.01</v>
      </c>
      <c r="I12" s="48">
        <v>0.112</v>
      </c>
      <c r="J12" s="47">
        <v>446725.0</v>
      </c>
      <c r="K12" s="47">
        <v>2.0</v>
      </c>
      <c r="L12" s="47">
        <v>41856.0</v>
      </c>
      <c r="M12" s="47">
        <v>190208.0</v>
      </c>
      <c r="N12" s="55">
        <f t="shared" si="1"/>
        <v>214661</v>
      </c>
      <c r="O12" s="59">
        <v>2422.0</v>
      </c>
      <c r="P12" s="60">
        <v>0.139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0.13</v>
      </c>
      <c r="W12" s="59">
        <v>490124.0</v>
      </c>
      <c r="X12" s="59">
        <v>2.0</v>
      </c>
      <c r="Y12" s="59">
        <v>41457.0</v>
      </c>
      <c r="Z12" s="59">
        <v>213756.0</v>
      </c>
      <c r="AA12" s="55">
        <f t="shared" si="2"/>
        <v>234911</v>
      </c>
      <c r="AB12" s="59">
        <v>2422.0</v>
      </c>
      <c r="AC12" s="60">
        <v>0.129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0.01</v>
      </c>
      <c r="AI12" s="60">
        <v>0.112</v>
      </c>
      <c r="AJ12" s="59">
        <v>446725.0</v>
      </c>
      <c r="AK12" s="59">
        <v>2.0</v>
      </c>
      <c r="AL12" s="59">
        <v>41856.0</v>
      </c>
      <c r="AM12" s="59">
        <v>190208.0</v>
      </c>
      <c r="AN12" s="55">
        <f t="shared" si="3"/>
        <v>214661</v>
      </c>
    </row>
    <row r="13">
      <c r="A13" s="45" t="s">
        <v>87</v>
      </c>
      <c r="B13" s="47">
        <v>10493.0</v>
      </c>
      <c r="C13" s="48">
        <v>0.334</v>
      </c>
      <c r="D13" s="47">
        <v>10488.0</v>
      </c>
      <c r="E13" s="48">
        <v>0.013</v>
      </c>
      <c r="F13" s="47">
        <v>10493.0</v>
      </c>
      <c r="G13" s="48">
        <v>0.038</v>
      </c>
      <c r="H13" s="48">
        <v>0.102</v>
      </c>
      <c r="I13" s="48">
        <v>0.174</v>
      </c>
      <c r="J13" s="47">
        <v>992441.0</v>
      </c>
      <c r="K13" s="47">
        <v>2.0</v>
      </c>
      <c r="L13" s="47">
        <v>28491.0</v>
      </c>
      <c r="M13" s="47">
        <v>480616.0</v>
      </c>
      <c r="N13" s="55">
        <f t="shared" si="1"/>
        <v>483334</v>
      </c>
      <c r="O13" s="59">
        <v>10493.0</v>
      </c>
      <c r="P13" s="60">
        <v>0.248</v>
      </c>
      <c r="Q13" s="59">
        <v>10488.0</v>
      </c>
      <c r="R13" s="60">
        <v>0.013</v>
      </c>
      <c r="S13" s="59">
        <v>0.0</v>
      </c>
      <c r="T13" s="60">
        <v>0.038</v>
      </c>
      <c r="U13" s="60">
        <v>0.0</v>
      </c>
      <c r="V13" s="60">
        <v>0.191</v>
      </c>
      <c r="W13" s="59">
        <v>1097106.0</v>
      </c>
      <c r="X13" s="59">
        <v>2.0</v>
      </c>
      <c r="Y13" s="59">
        <v>30571.0</v>
      </c>
      <c r="Z13" s="59">
        <v>532268.0</v>
      </c>
      <c r="AA13" s="55">
        <f t="shared" si="2"/>
        <v>534267</v>
      </c>
      <c r="AB13" s="59">
        <v>10493.0</v>
      </c>
      <c r="AC13" s="60">
        <v>0.398</v>
      </c>
      <c r="AD13" s="59">
        <v>0.0</v>
      </c>
      <c r="AE13" s="60">
        <v>0.0</v>
      </c>
      <c r="AF13" s="59">
        <v>10493.0</v>
      </c>
      <c r="AG13" s="60">
        <v>0.038</v>
      </c>
      <c r="AH13" s="60">
        <v>0.179</v>
      </c>
      <c r="AI13" s="60">
        <v>0.174</v>
      </c>
      <c r="AJ13" s="59">
        <v>992441.0</v>
      </c>
      <c r="AK13" s="59">
        <v>2.0</v>
      </c>
      <c r="AL13" s="59">
        <v>28491.0</v>
      </c>
      <c r="AM13" s="59">
        <v>480616.0</v>
      </c>
      <c r="AN13" s="55">
        <f t="shared" si="3"/>
        <v>483334</v>
      </c>
    </row>
    <row r="14">
      <c r="A14" s="45" t="s">
        <v>91</v>
      </c>
      <c r="B14" s="47">
        <v>10198.0</v>
      </c>
      <c r="C14" s="48">
        <v>4.36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0.17</v>
      </c>
      <c r="I14" s="48">
        <v>4.133</v>
      </c>
      <c r="J14" s="47">
        <v>1.1446703E7</v>
      </c>
      <c r="K14" s="47">
        <v>2.0</v>
      </c>
      <c r="L14" s="47">
        <v>278243.0</v>
      </c>
      <c r="M14" s="47">
        <v>5520741.0</v>
      </c>
      <c r="N14" s="55">
        <f t="shared" si="1"/>
        <v>5647719</v>
      </c>
      <c r="O14" s="59">
        <v>10198.0</v>
      </c>
      <c r="P14" s="60">
        <v>5.28</v>
      </c>
      <c r="Q14" s="59">
        <v>10149.0</v>
      </c>
      <c r="R14" s="60">
        <v>0.013</v>
      </c>
      <c r="S14" s="59">
        <v>0.0</v>
      </c>
      <c r="T14" s="60">
        <v>0.037</v>
      </c>
      <c r="U14" s="60">
        <v>0.0</v>
      </c>
      <c r="V14" s="60">
        <v>5.225</v>
      </c>
      <c r="W14" s="59">
        <v>1.345299E7</v>
      </c>
      <c r="X14" s="59">
        <v>2.0</v>
      </c>
      <c r="Y14" s="59">
        <v>283472.0</v>
      </c>
      <c r="Z14" s="59">
        <v>6529403.0</v>
      </c>
      <c r="AA14" s="55">
        <f t="shared" si="2"/>
        <v>6640115</v>
      </c>
      <c r="AB14" s="59">
        <v>10198.0</v>
      </c>
      <c r="AC14" s="60">
        <v>4.382</v>
      </c>
      <c r="AD14" s="59">
        <v>0.0</v>
      </c>
      <c r="AE14" s="60">
        <v>0.0</v>
      </c>
      <c r="AF14" s="59">
        <v>10198.0</v>
      </c>
      <c r="AG14" s="60">
        <v>0.038</v>
      </c>
      <c r="AH14" s="60">
        <v>0.191</v>
      </c>
      <c r="AI14" s="60">
        <v>4.148</v>
      </c>
      <c r="AJ14" s="59">
        <v>1.1446703E7</v>
      </c>
      <c r="AK14" s="59">
        <v>2.0</v>
      </c>
      <c r="AL14" s="59">
        <v>278243.0</v>
      </c>
      <c r="AM14" s="59">
        <v>5520741.0</v>
      </c>
      <c r="AN14" s="55">
        <f t="shared" si="3"/>
        <v>5647719</v>
      </c>
    </row>
    <row r="15">
      <c r="A15" s="45" t="s">
        <v>95</v>
      </c>
      <c r="B15" s="47">
        <v>10862.0</v>
      </c>
      <c r="C15" s="48">
        <v>0.475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0.13</v>
      </c>
      <c r="I15" s="48">
        <v>0.286</v>
      </c>
      <c r="J15" s="47">
        <v>1694166.0</v>
      </c>
      <c r="K15" s="47">
        <v>2.0</v>
      </c>
      <c r="L15" s="47">
        <v>37902.0</v>
      </c>
      <c r="M15" s="47">
        <v>825836.0</v>
      </c>
      <c r="N15" s="55">
        <f t="shared" si="1"/>
        <v>830428</v>
      </c>
      <c r="O15" s="59">
        <v>10862.0</v>
      </c>
      <c r="P15" s="60">
        <v>0.463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0.404</v>
      </c>
      <c r="W15" s="59">
        <v>2311496.0</v>
      </c>
      <c r="X15" s="59">
        <v>2.0</v>
      </c>
      <c r="Y15" s="59">
        <v>42135.0</v>
      </c>
      <c r="Z15" s="59">
        <v>1134681.0</v>
      </c>
      <c r="AA15" s="55">
        <f t="shared" si="2"/>
        <v>1134680</v>
      </c>
      <c r="AB15" s="59">
        <v>10862.0</v>
      </c>
      <c r="AC15" s="60">
        <v>0.522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0.191</v>
      </c>
      <c r="AI15" s="60">
        <v>0.286</v>
      </c>
      <c r="AJ15" s="59">
        <v>1694166.0</v>
      </c>
      <c r="AK15" s="59">
        <v>2.0</v>
      </c>
      <c r="AL15" s="59">
        <v>37902.0</v>
      </c>
      <c r="AM15" s="59">
        <v>825836.0</v>
      </c>
      <c r="AN15" s="55">
        <f t="shared" si="3"/>
        <v>830428</v>
      </c>
    </row>
    <row r="16">
      <c r="A16" s="45" t="s">
        <v>99</v>
      </c>
      <c r="B16" s="47">
        <v>10560.0</v>
      </c>
      <c r="C16" s="48">
        <v>5.92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0.185</v>
      </c>
      <c r="I16" s="48">
        <v>5.677</v>
      </c>
      <c r="J16" s="47">
        <v>1.5178671E7</v>
      </c>
      <c r="K16" s="47">
        <v>2.0</v>
      </c>
      <c r="L16" s="47">
        <v>265095.0</v>
      </c>
      <c r="M16" s="47">
        <v>7407273.0</v>
      </c>
      <c r="N16" s="55">
        <f t="shared" si="1"/>
        <v>7506303</v>
      </c>
      <c r="O16" s="59">
        <v>10560.0</v>
      </c>
      <c r="P16" s="60">
        <v>5.897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5.839</v>
      </c>
      <c r="W16" s="59">
        <v>1.5440175E7</v>
      </c>
      <c r="X16" s="59">
        <v>2.0</v>
      </c>
      <c r="Y16" s="59">
        <v>265513.0</v>
      </c>
      <c r="Z16" s="59">
        <v>7538921.0</v>
      </c>
      <c r="AA16" s="55">
        <f t="shared" si="2"/>
        <v>7635741</v>
      </c>
      <c r="AB16" s="59">
        <v>10560.0</v>
      </c>
      <c r="AC16" s="60">
        <v>5.897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0.204</v>
      </c>
      <c r="AI16" s="60">
        <v>5.649</v>
      </c>
      <c r="AJ16" s="59">
        <v>1.5178671E7</v>
      </c>
      <c r="AK16" s="59">
        <v>2.0</v>
      </c>
      <c r="AL16" s="59">
        <v>265095.0</v>
      </c>
      <c r="AM16" s="59">
        <v>7407273.0</v>
      </c>
      <c r="AN16" s="55">
        <f t="shared" si="3"/>
        <v>7506303</v>
      </c>
    </row>
    <row r="17">
      <c r="A17" s="45" t="s">
        <v>105</v>
      </c>
      <c r="B17" s="47">
        <v>10726.0</v>
      </c>
      <c r="C17" s="48">
        <v>0.397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0.121</v>
      </c>
      <c r="I17" s="48">
        <v>0.217</v>
      </c>
      <c r="J17" s="47">
        <v>1253607.0</v>
      </c>
      <c r="K17" s="47">
        <v>2.0</v>
      </c>
      <c r="L17" s="47">
        <v>31329.0</v>
      </c>
      <c r="M17" s="47">
        <v>606857.0</v>
      </c>
      <c r="N17" s="55">
        <f t="shared" si="1"/>
        <v>615421</v>
      </c>
      <c r="O17" s="59">
        <v>10726.0</v>
      </c>
      <c r="P17" s="60">
        <v>0.39</v>
      </c>
      <c r="Q17" s="59">
        <v>10694.0</v>
      </c>
      <c r="R17" s="60">
        <v>0.013</v>
      </c>
      <c r="S17" s="59">
        <v>0.0</v>
      </c>
      <c r="T17" s="60">
        <v>0.038</v>
      </c>
      <c r="U17" s="60">
        <v>0.0</v>
      </c>
      <c r="V17" s="60">
        <v>0.332</v>
      </c>
      <c r="W17" s="59">
        <v>1897674.0</v>
      </c>
      <c r="X17" s="59">
        <v>2.0</v>
      </c>
      <c r="Y17" s="59">
        <v>36162.0</v>
      </c>
      <c r="Z17" s="59">
        <v>928928.0</v>
      </c>
      <c r="AA17" s="55">
        <f t="shared" si="2"/>
        <v>932584</v>
      </c>
      <c r="AB17" s="59">
        <v>10726.0</v>
      </c>
      <c r="AC17" s="60">
        <v>0.458</v>
      </c>
      <c r="AD17" s="59">
        <v>0.0</v>
      </c>
      <c r="AE17" s="60">
        <v>0.0</v>
      </c>
      <c r="AF17" s="59">
        <v>10726.0</v>
      </c>
      <c r="AG17" s="60">
        <v>0.038</v>
      </c>
      <c r="AH17" s="60">
        <v>0.196</v>
      </c>
      <c r="AI17" s="60">
        <v>0.218</v>
      </c>
      <c r="AJ17" s="59">
        <v>1253607.0</v>
      </c>
      <c r="AK17" s="59">
        <v>2.0</v>
      </c>
      <c r="AL17" s="59">
        <v>31329.0</v>
      </c>
      <c r="AM17" s="59">
        <v>606857.0</v>
      </c>
      <c r="AN17" s="55">
        <f t="shared" si="3"/>
        <v>615421</v>
      </c>
    </row>
    <row r="18">
      <c r="A18" s="45" t="s">
        <v>112</v>
      </c>
      <c r="B18" s="47">
        <v>10429.0</v>
      </c>
      <c r="C18" s="48">
        <v>3.618</v>
      </c>
      <c r="D18" s="47">
        <v>10416.0</v>
      </c>
      <c r="E18" s="48">
        <v>0.013</v>
      </c>
      <c r="F18" s="47">
        <v>10429.0</v>
      </c>
      <c r="G18" s="48">
        <v>0.038</v>
      </c>
      <c r="H18" s="48">
        <v>0.166</v>
      </c>
      <c r="I18" s="48">
        <v>3.394</v>
      </c>
      <c r="J18" s="47">
        <v>1.002001E7</v>
      </c>
      <c r="K18" s="47">
        <v>2.0</v>
      </c>
      <c r="L18" s="47">
        <v>231027.0</v>
      </c>
      <c r="M18" s="47">
        <v>4844260.0</v>
      </c>
      <c r="N18" s="55">
        <f t="shared" si="1"/>
        <v>4944723</v>
      </c>
      <c r="O18" s="59">
        <v>10429.0</v>
      </c>
      <c r="P18" s="60">
        <v>3.667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3.609</v>
      </c>
      <c r="W18" s="59">
        <v>1.0549801E7</v>
      </c>
      <c r="X18" s="59">
        <v>2.0</v>
      </c>
      <c r="Y18" s="59">
        <v>232261.0</v>
      </c>
      <c r="Z18" s="59">
        <v>5111042.0</v>
      </c>
      <c r="AA18" s="55">
        <f t="shared" si="2"/>
        <v>5206498</v>
      </c>
      <c r="AB18" s="59">
        <v>10429.0</v>
      </c>
      <c r="AC18" s="60">
        <v>3.694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0.193</v>
      </c>
      <c r="AI18" s="60">
        <v>3.457</v>
      </c>
      <c r="AJ18" s="59">
        <v>1.002001E7</v>
      </c>
      <c r="AK18" s="59">
        <v>2.0</v>
      </c>
      <c r="AL18" s="59">
        <v>231027.0</v>
      </c>
      <c r="AM18" s="59">
        <v>4844260.0</v>
      </c>
      <c r="AN18" s="55">
        <f t="shared" si="3"/>
        <v>4944723</v>
      </c>
    </row>
    <row r="19">
      <c r="A19" s="45" t="s">
        <v>118</v>
      </c>
      <c r="B19" s="47">
        <v>10444.0</v>
      </c>
      <c r="C19" s="48">
        <v>0.332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0.106</v>
      </c>
      <c r="I19" s="48">
        <v>0.172</v>
      </c>
      <c r="J19" s="47">
        <v>989893.0</v>
      </c>
      <c r="K19" s="47">
        <v>2.0</v>
      </c>
      <c r="L19" s="47">
        <v>22830.0</v>
      </c>
      <c r="M19" s="47">
        <v>482854.0</v>
      </c>
      <c r="N19" s="55">
        <f t="shared" si="1"/>
        <v>484209</v>
      </c>
      <c r="O19" s="59">
        <v>10444.0</v>
      </c>
      <c r="P19" s="60">
        <v>0.263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0.206</v>
      </c>
      <c r="W19" s="59">
        <v>1193249.0</v>
      </c>
      <c r="X19" s="59">
        <v>2.0</v>
      </c>
      <c r="Y19" s="59">
        <v>25570.0</v>
      </c>
      <c r="Z19" s="59">
        <v>583896.0</v>
      </c>
      <c r="AA19" s="55">
        <f t="shared" si="2"/>
        <v>583783</v>
      </c>
      <c r="AB19" s="59">
        <v>10444.0</v>
      </c>
      <c r="AC19" s="60">
        <v>0.393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0.177</v>
      </c>
      <c r="AI19" s="60">
        <v>0.173</v>
      </c>
      <c r="AJ19" s="59">
        <v>989893.0</v>
      </c>
      <c r="AK19" s="59">
        <v>2.0</v>
      </c>
      <c r="AL19" s="59">
        <v>22830.0</v>
      </c>
      <c r="AM19" s="59">
        <v>482854.0</v>
      </c>
      <c r="AN19" s="55">
        <f t="shared" si="3"/>
        <v>484209</v>
      </c>
    </row>
    <row r="20">
      <c r="A20" s="45" t="s">
        <v>124</v>
      </c>
      <c r="B20" s="47">
        <v>10151.0</v>
      </c>
      <c r="C20" s="48">
        <v>3.456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0.158</v>
      </c>
      <c r="I20" s="48">
        <v>3.241</v>
      </c>
      <c r="J20" s="47">
        <v>9575313.0</v>
      </c>
      <c r="K20" s="47">
        <v>2.0</v>
      </c>
      <c r="L20" s="47">
        <v>216876.0</v>
      </c>
      <c r="M20" s="47">
        <v>4637199.0</v>
      </c>
      <c r="N20" s="55">
        <f t="shared" si="1"/>
        <v>4721238</v>
      </c>
      <c r="O20" s="59">
        <v>10151.0</v>
      </c>
      <c r="P20" s="60">
        <v>3.328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3.272</v>
      </c>
      <c r="W20" s="59">
        <v>9732681.0</v>
      </c>
      <c r="X20" s="59">
        <v>2.0</v>
      </c>
      <c r="Y20" s="59">
        <v>217168.0</v>
      </c>
      <c r="Z20" s="59">
        <v>4716536.0</v>
      </c>
      <c r="AA20" s="55">
        <f t="shared" si="2"/>
        <v>4798977</v>
      </c>
      <c r="AB20" s="59">
        <v>10151.0</v>
      </c>
      <c r="AC20" s="60">
        <v>3.449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0.181</v>
      </c>
      <c r="AI20" s="60">
        <v>3.224</v>
      </c>
      <c r="AJ20" s="59">
        <v>9575313.0</v>
      </c>
      <c r="AK20" s="59">
        <v>2.0</v>
      </c>
      <c r="AL20" s="59">
        <v>216876.0</v>
      </c>
      <c r="AM20" s="59">
        <v>4637199.0</v>
      </c>
      <c r="AN20" s="55">
        <f t="shared" si="3"/>
        <v>4721238</v>
      </c>
    </row>
    <row r="21">
      <c r="A21" s="45" t="s">
        <v>128</v>
      </c>
      <c r="B21" s="47">
        <v>10717.0</v>
      </c>
      <c r="C21" s="48">
        <v>0.38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0.113</v>
      </c>
      <c r="I21" s="48">
        <v>0.21</v>
      </c>
      <c r="J21" s="47">
        <v>1198705.0</v>
      </c>
      <c r="K21" s="47">
        <v>2.0</v>
      </c>
      <c r="L21" s="47">
        <v>25379.0</v>
      </c>
      <c r="M21" s="47">
        <v>584068.0</v>
      </c>
      <c r="N21" s="55">
        <f t="shared" si="1"/>
        <v>589258</v>
      </c>
      <c r="O21" s="59">
        <v>10717.0</v>
      </c>
      <c r="P21" s="60">
        <v>0.389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0.335</v>
      </c>
      <c r="W21" s="59">
        <v>1888753.0</v>
      </c>
      <c r="X21" s="59">
        <v>2.0</v>
      </c>
      <c r="Y21" s="59">
        <v>32123.0</v>
      </c>
      <c r="Z21" s="59">
        <v>927951.0</v>
      </c>
      <c r="AA21" s="55">
        <f t="shared" si="2"/>
        <v>928679</v>
      </c>
      <c r="AB21" s="59">
        <v>10717.0</v>
      </c>
      <c r="AC21" s="60">
        <v>0.439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0.185</v>
      </c>
      <c r="AI21" s="60">
        <v>0.211</v>
      </c>
      <c r="AJ21" s="59">
        <v>1198705.0</v>
      </c>
      <c r="AK21" s="59">
        <v>2.0</v>
      </c>
      <c r="AL21" s="59">
        <v>25379.0</v>
      </c>
      <c r="AM21" s="59">
        <v>584068.0</v>
      </c>
      <c r="AN21" s="55">
        <f t="shared" si="3"/>
        <v>589258</v>
      </c>
    </row>
    <row r="22">
      <c r="A22" s="45" t="s">
        <v>134</v>
      </c>
      <c r="B22" s="47">
        <v>10433.0</v>
      </c>
      <c r="C22" s="48">
        <v>3.671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0.159</v>
      </c>
      <c r="I22" s="48">
        <v>3.455</v>
      </c>
      <c r="J22" s="47">
        <v>9458239.0</v>
      </c>
      <c r="K22" s="47">
        <v>2.0</v>
      </c>
      <c r="L22" s="47">
        <v>223602.0</v>
      </c>
      <c r="M22" s="47">
        <v>4577697.0</v>
      </c>
      <c r="N22" s="55">
        <f t="shared" si="1"/>
        <v>4656940</v>
      </c>
      <c r="O22" s="59">
        <v>10433.0</v>
      </c>
      <c r="P22" s="60">
        <v>4.532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4.475</v>
      </c>
      <c r="W22" s="59">
        <v>1.147207E7</v>
      </c>
      <c r="X22" s="59">
        <v>2.0</v>
      </c>
      <c r="Y22" s="59">
        <v>237492.0</v>
      </c>
      <c r="Z22" s="59">
        <v>5581130.0</v>
      </c>
      <c r="AA22" s="55">
        <f t="shared" si="2"/>
        <v>5653448</v>
      </c>
      <c r="AB22" s="59">
        <v>10433.0</v>
      </c>
      <c r="AC22" s="60">
        <v>3.668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0.181</v>
      </c>
      <c r="AI22" s="60">
        <v>3.444</v>
      </c>
      <c r="AJ22" s="59">
        <v>9458239.0</v>
      </c>
      <c r="AK22" s="59">
        <v>2.0</v>
      </c>
      <c r="AL22" s="59">
        <v>223602.0</v>
      </c>
      <c r="AM22" s="59">
        <v>4577697.0</v>
      </c>
      <c r="AN22" s="55">
        <f t="shared" si="3"/>
        <v>4656940</v>
      </c>
    </row>
    <row r="23">
      <c r="A23" s="45" t="s">
        <v>139</v>
      </c>
      <c r="B23" s="47">
        <v>24351.0</v>
      </c>
      <c r="C23" s="48">
        <v>1.249</v>
      </c>
      <c r="D23" s="47">
        <v>24282.0</v>
      </c>
      <c r="E23" s="48">
        <v>0.059</v>
      </c>
      <c r="F23" s="47">
        <v>24351.0</v>
      </c>
      <c r="G23" s="48">
        <v>0.196</v>
      </c>
      <c r="H23" s="48">
        <v>0.49</v>
      </c>
      <c r="I23" s="48">
        <v>0.496</v>
      </c>
      <c r="J23" s="47">
        <v>2630218.0</v>
      </c>
      <c r="K23" s="47">
        <v>2.0</v>
      </c>
      <c r="L23" s="47">
        <v>35663.0</v>
      </c>
      <c r="M23" s="47">
        <v>1297752.0</v>
      </c>
      <c r="N23" s="55">
        <f t="shared" si="1"/>
        <v>1296803</v>
      </c>
      <c r="O23" s="59">
        <v>24351.0</v>
      </c>
      <c r="P23" s="60">
        <v>1.187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0.926</v>
      </c>
      <c r="W23" s="59">
        <v>5458181.0</v>
      </c>
      <c r="X23" s="59">
        <v>2.0</v>
      </c>
      <c r="Y23" s="59">
        <v>52867.0</v>
      </c>
      <c r="Z23" s="59">
        <v>2710182.0</v>
      </c>
      <c r="AA23" s="55">
        <f t="shared" si="2"/>
        <v>2695132</v>
      </c>
      <c r="AB23" s="59">
        <v>24351.0</v>
      </c>
      <c r="AC23" s="60">
        <v>1.799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1.093</v>
      </c>
      <c r="AI23" s="60">
        <v>0.504</v>
      </c>
      <c r="AJ23" s="59">
        <v>2630218.0</v>
      </c>
      <c r="AK23" s="59">
        <v>2.0</v>
      </c>
      <c r="AL23" s="59">
        <v>35663.0</v>
      </c>
      <c r="AM23" s="59">
        <v>1297752.0</v>
      </c>
      <c r="AN23" s="55">
        <f t="shared" si="3"/>
        <v>1296803</v>
      </c>
    </row>
    <row r="24">
      <c r="A24" s="45" t="s">
        <v>146</v>
      </c>
      <c r="B24" s="47">
        <v>23905.0</v>
      </c>
      <c r="C24" s="48">
        <v>11.253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0.664</v>
      </c>
      <c r="I24" s="48">
        <v>10.326</v>
      </c>
      <c r="J24" s="47">
        <v>3.132138E7</v>
      </c>
      <c r="K24" s="47">
        <v>2.0</v>
      </c>
      <c r="L24" s="47">
        <v>397693.0</v>
      </c>
      <c r="M24" s="47">
        <v>1.5408862E7</v>
      </c>
      <c r="N24" s="55">
        <f t="shared" si="1"/>
        <v>15514825</v>
      </c>
      <c r="O24" s="59">
        <v>23905.0</v>
      </c>
      <c r="P24" s="60">
        <v>12.615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12.354</v>
      </c>
      <c r="W24" s="59">
        <v>3.6123447E7</v>
      </c>
      <c r="X24" s="59">
        <v>2.0</v>
      </c>
      <c r="Y24" s="59">
        <v>418078.0</v>
      </c>
      <c r="Z24" s="59">
        <v>1.7805702E7</v>
      </c>
      <c r="AA24" s="55">
        <f t="shared" si="2"/>
        <v>17899667</v>
      </c>
      <c r="AB24" s="59">
        <v>23905.0</v>
      </c>
      <c r="AC24" s="60">
        <v>11.385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0.999</v>
      </c>
      <c r="AI24" s="60">
        <v>10.184</v>
      </c>
      <c r="AJ24" s="59">
        <v>3.132138E7</v>
      </c>
      <c r="AK24" s="59">
        <v>2.0</v>
      </c>
      <c r="AL24" s="59">
        <v>397693.0</v>
      </c>
      <c r="AM24" s="59">
        <v>1.5408862E7</v>
      </c>
      <c r="AN24" s="55">
        <f t="shared" si="3"/>
        <v>15514825</v>
      </c>
    </row>
    <row r="25">
      <c r="A25" s="45" t="s">
        <v>151</v>
      </c>
      <c r="B25" s="47">
        <v>24229.0</v>
      </c>
      <c r="C25" s="48">
        <v>1.369</v>
      </c>
      <c r="D25" s="47">
        <v>24166.0</v>
      </c>
      <c r="E25" s="48">
        <v>0.059</v>
      </c>
      <c r="F25" s="47">
        <v>24229.0</v>
      </c>
      <c r="G25" s="48">
        <v>0.195</v>
      </c>
      <c r="H25" s="48">
        <v>0.496</v>
      </c>
      <c r="I25" s="48">
        <v>0.611</v>
      </c>
      <c r="J25" s="47">
        <v>3419708.0</v>
      </c>
      <c r="K25" s="47">
        <v>2.0</v>
      </c>
      <c r="L25" s="47">
        <v>43808.0</v>
      </c>
      <c r="M25" s="47">
        <v>1687133.0</v>
      </c>
      <c r="N25" s="55">
        <f t="shared" si="1"/>
        <v>1688767</v>
      </c>
      <c r="O25" s="59">
        <v>24229.0</v>
      </c>
      <c r="P25" s="60">
        <v>1.349</v>
      </c>
      <c r="Q25" s="59">
        <v>24166.0</v>
      </c>
      <c r="R25" s="60">
        <v>0.059</v>
      </c>
      <c r="S25" s="59">
        <v>0.0</v>
      </c>
      <c r="T25" s="60">
        <v>0.195</v>
      </c>
      <c r="U25" s="60">
        <v>0.0</v>
      </c>
      <c r="V25" s="60">
        <v>1.088</v>
      </c>
      <c r="W25" s="59">
        <v>6256537.0</v>
      </c>
      <c r="X25" s="59">
        <v>2.0</v>
      </c>
      <c r="Y25" s="59">
        <v>58791.0</v>
      </c>
      <c r="Z25" s="59">
        <v>3102363.0</v>
      </c>
      <c r="AA25" s="55">
        <f t="shared" si="2"/>
        <v>3095383</v>
      </c>
      <c r="AB25" s="59">
        <v>24229.0</v>
      </c>
      <c r="AC25" s="60">
        <v>1.909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1.09</v>
      </c>
      <c r="AI25" s="60">
        <v>0.617</v>
      </c>
      <c r="AJ25" s="59">
        <v>3419708.0</v>
      </c>
      <c r="AK25" s="59">
        <v>2.0</v>
      </c>
      <c r="AL25" s="59">
        <v>43808.0</v>
      </c>
      <c r="AM25" s="59">
        <v>1687133.0</v>
      </c>
      <c r="AN25" s="55">
        <f t="shared" si="3"/>
        <v>1688767</v>
      </c>
    </row>
    <row r="26">
      <c r="A26" s="45" t="s">
        <v>155</v>
      </c>
      <c r="B26" s="47">
        <v>23788.0</v>
      </c>
      <c r="C26" s="48">
        <v>16.25</v>
      </c>
      <c r="D26" s="47">
        <v>23756.0</v>
      </c>
      <c r="E26" s="48">
        <v>0.06</v>
      </c>
      <c r="F26" s="47">
        <v>23788.0</v>
      </c>
      <c r="G26" s="48">
        <v>0.195</v>
      </c>
      <c r="H26" s="48">
        <v>0.67</v>
      </c>
      <c r="I26" s="48">
        <v>15.318</v>
      </c>
      <c r="J26" s="47">
        <v>4.1158815E7</v>
      </c>
      <c r="K26" s="47">
        <v>2.0</v>
      </c>
      <c r="L26" s="47">
        <v>446475.0</v>
      </c>
      <c r="M26" s="47">
        <v>2.0324904E7</v>
      </c>
      <c r="N26" s="55">
        <f t="shared" si="1"/>
        <v>20387436</v>
      </c>
      <c r="O26" s="59">
        <v>23788.0</v>
      </c>
      <c r="P26" s="60">
        <v>18.34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18.08</v>
      </c>
      <c r="W26" s="59">
        <v>4.6882658E7</v>
      </c>
      <c r="X26" s="59">
        <v>2.0</v>
      </c>
      <c r="Y26" s="59">
        <v>469431.0</v>
      </c>
      <c r="Z26" s="59">
        <v>2.3182029E7</v>
      </c>
      <c r="AA26" s="55">
        <f t="shared" si="2"/>
        <v>23231198</v>
      </c>
      <c r="AB26" s="59">
        <v>23788.0</v>
      </c>
      <c r="AC26" s="60">
        <v>16.408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0.95</v>
      </c>
      <c r="AI26" s="60">
        <v>15.257</v>
      </c>
      <c r="AJ26" s="59">
        <v>4.1158815E7</v>
      </c>
      <c r="AK26" s="59">
        <v>2.0</v>
      </c>
      <c r="AL26" s="59">
        <v>446475.0</v>
      </c>
      <c r="AM26" s="59">
        <v>2.0324904E7</v>
      </c>
      <c r="AN26" s="55">
        <f t="shared" si="3"/>
        <v>20387436</v>
      </c>
    </row>
    <row r="27">
      <c r="A27" s="45" t="s">
        <v>161</v>
      </c>
      <c r="B27" s="47">
        <v>23800.0</v>
      </c>
      <c r="C27" s="48">
        <v>1.245</v>
      </c>
      <c r="D27" s="47">
        <v>23768.0</v>
      </c>
      <c r="E27" s="48">
        <v>0.06</v>
      </c>
      <c r="F27" s="47">
        <v>23800.0</v>
      </c>
      <c r="G27" s="48">
        <v>0.192</v>
      </c>
      <c r="H27" s="48">
        <v>0.455</v>
      </c>
      <c r="I27" s="48">
        <v>0.532</v>
      </c>
      <c r="J27" s="47">
        <v>2916162.0</v>
      </c>
      <c r="K27" s="47">
        <v>2.0</v>
      </c>
      <c r="L27" s="47">
        <v>38688.0</v>
      </c>
      <c r="M27" s="47">
        <v>1443691.0</v>
      </c>
      <c r="N27" s="55">
        <f t="shared" si="1"/>
        <v>1433783</v>
      </c>
      <c r="O27" s="59">
        <v>23800.0</v>
      </c>
      <c r="P27" s="60">
        <v>1.005</v>
      </c>
      <c r="Q27" s="59">
        <v>23768.0</v>
      </c>
      <c r="R27" s="60">
        <v>0.06</v>
      </c>
      <c r="S27" s="59">
        <v>0.0</v>
      </c>
      <c r="T27" s="60">
        <v>0.192</v>
      </c>
      <c r="U27" s="60">
        <v>0.0</v>
      </c>
      <c r="V27" s="60">
        <v>0.749</v>
      </c>
      <c r="W27" s="59">
        <v>4435809.0</v>
      </c>
      <c r="X27" s="59">
        <v>2.0</v>
      </c>
      <c r="Y27" s="59">
        <v>48311.0</v>
      </c>
      <c r="Z27" s="59">
        <v>2202567.0</v>
      </c>
      <c r="AA27" s="55">
        <f t="shared" si="2"/>
        <v>2184931</v>
      </c>
      <c r="AB27" s="59">
        <v>23800.0</v>
      </c>
      <c r="AC27" s="60">
        <v>1.749</v>
      </c>
      <c r="AD27" s="59">
        <v>0.0</v>
      </c>
      <c r="AE27" s="60">
        <v>0.0</v>
      </c>
      <c r="AF27" s="59">
        <v>23800.0</v>
      </c>
      <c r="AG27" s="60">
        <v>0.192</v>
      </c>
      <c r="AH27" s="60">
        <v>1.007</v>
      </c>
      <c r="AI27" s="60">
        <v>0.543</v>
      </c>
      <c r="AJ27" s="59">
        <v>2916162.0</v>
      </c>
      <c r="AK27" s="59">
        <v>2.0</v>
      </c>
      <c r="AL27" s="59">
        <v>38688.0</v>
      </c>
      <c r="AM27" s="59">
        <v>1443691.0</v>
      </c>
      <c r="AN27" s="55">
        <f t="shared" si="3"/>
        <v>1433783</v>
      </c>
    </row>
    <row r="28">
      <c r="A28" s="45" t="s">
        <v>167</v>
      </c>
      <c r="B28" s="47">
        <v>23353.0</v>
      </c>
      <c r="C28" s="48">
        <v>13.236</v>
      </c>
      <c r="D28" s="47">
        <v>23347.0</v>
      </c>
      <c r="E28" s="48">
        <v>0.06</v>
      </c>
      <c r="F28" s="47">
        <v>23353.0</v>
      </c>
      <c r="G28" s="48">
        <v>0.192</v>
      </c>
      <c r="H28" s="48">
        <v>0.646</v>
      </c>
      <c r="I28" s="48">
        <v>12.333</v>
      </c>
      <c r="J28" s="47">
        <v>3.6272335E7</v>
      </c>
      <c r="K28" s="47">
        <v>2.0</v>
      </c>
      <c r="L28" s="47">
        <v>396995.0</v>
      </c>
      <c r="M28" s="47">
        <v>1.7906652E7</v>
      </c>
      <c r="N28" s="55">
        <f t="shared" si="1"/>
        <v>17968688</v>
      </c>
      <c r="O28" s="59">
        <v>23353.0</v>
      </c>
      <c r="P28" s="60">
        <v>12.846</v>
      </c>
      <c r="Q28" s="59">
        <v>23347.0</v>
      </c>
      <c r="R28" s="60">
        <v>0.06</v>
      </c>
      <c r="S28" s="59">
        <v>0.0</v>
      </c>
      <c r="T28" s="60">
        <v>0.192</v>
      </c>
      <c r="U28" s="60">
        <v>0.0</v>
      </c>
      <c r="V28" s="60">
        <v>12.585</v>
      </c>
      <c r="W28" s="59">
        <v>3.7274171E7</v>
      </c>
      <c r="X28" s="59">
        <v>2.0</v>
      </c>
      <c r="Y28" s="59">
        <v>401543.0</v>
      </c>
      <c r="Z28" s="59">
        <v>1.8406289E7</v>
      </c>
      <c r="AA28" s="55">
        <f t="shared" si="2"/>
        <v>18466339</v>
      </c>
      <c r="AB28" s="59">
        <v>23353.0</v>
      </c>
      <c r="AC28" s="60">
        <v>13.461</v>
      </c>
      <c r="AD28" s="59">
        <v>0.0</v>
      </c>
      <c r="AE28" s="60">
        <v>0.0</v>
      </c>
      <c r="AF28" s="59">
        <v>23353.0</v>
      </c>
      <c r="AG28" s="60">
        <v>0.192</v>
      </c>
      <c r="AH28" s="60">
        <v>0.978</v>
      </c>
      <c r="AI28" s="60">
        <v>12.285</v>
      </c>
      <c r="AJ28" s="59">
        <v>3.6272335E7</v>
      </c>
      <c r="AK28" s="59">
        <v>2.0</v>
      </c>
      <c r="AL28" s="59">
        <v>396995.0</v>
      </c>
      <c r="AM28" s="59">
        <v>1.7906652E7</v>
      </c>
      <c r="AN28" s="55">
        <f t="shared" si="3"/>
        <v>17968688</v>
      </c>
    </row>
    <row r="29">
      <c r="A29" s="45" t="s">
        <v>174</v>
      </c>
      <c r="B29" s="47">
        <v>24260.0</v>
      </c>
      <c r="C29" s="48">
        <v>1.17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0.433</v>
      </c>
      <c r="I29" s="48">
        <v>0.478</v>
      </c>
      <c r="J29" s="47">
        <v>2478682.0</v>
      </c>
      <c r="K29" s="47">
        <v>2.0</v>
      </c>
      <c r="L29" s="47">
        <v>29323.0</v>
      </c>
      <c r="M29" s="47">
        <v>1227763.0</v>
      </c>
      <c r="N29" s="55">
        <f t="shared" si="1"/>
        <v>1221596</v>
      </c>
      <c r="O29" s="59">
        <v>24260.0</v>
      </c>
      <c r="P29" s="60">
        <v>0.885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0.623</v>
      </c>
      <c r="W29" s="59">
        <v>3525461.0</v>
      </c>
      <c r="X29" s="59">
        <v>2.0</v>
      </c>
      <c r="Y29" s="59">
        <v>38970.0</v>
      </c>
      <c r="Z29" s="59">
        <v>1750568.0</v>
      </c>
      <c r="AA29" s="55">
        <f t="shared" si="2"/>
        <v>1735923</v>
      </c>
      <c r="AB29" s="59">
        <v>24260.0</v>
      </c>
      <c r="AC29" s="60">
        <v>1.746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1.059</v>
      </c>
      <c r="AI29" s="60">
        <v>0.485</v>
      </c>
      <c r="AJ29" s="59">
        <v>2478682.0</v>
      </c>
      <c r="AK29" s="59">
        <v>2.0</v>
      </c>
      <c r="AL29" s="59">
        <v>29323.0</v>
      </c>
      <c r="AM29" s="59">
        <v>1227763.0</v>
      </c>
      <c r="AN29" s="55">
        <f t="shared" si="3"/>
        <v>1221596</v>
      </c>
    </row>
    <row r="30">
      <c r="A30" s="45" t="s">
        <v>178</v>
      </c>
      <c r="B30" s="47">
        <v>23811.0</v>
      </c>
      <c r="C30" s="48">
        <v>12.823</v>
      </c>
      <c r="D30" s="47">
        <v>23753.0</v>
      </c>
      <c r="E30" s="48">
        <v>0.061</v>
      </c>
      <c r="F30" s="47">
        <v>23811.0</v>
      </c>
      <c r="G30" s="48">
        <v>0.196</v>
      </c>
      <c r="H30" s="48">
        <v>0.671</v>
      </c>
      <c r="I30" s="48">
        <v>11.889</v>
      </c>
      <c r="J30" s="47">
        <v>3.4256887E7</v>
      </c>
      <c r="K30" s="47">
        <v>2.0</v>
      </c>
      <c r="L30" s="47">
        <v>404011.0</v>
      </c>
      <c r="M30" s="47">
        <v>1.6885149E7</v>
      </c>
      <c r="N30" s="55">
        <f t="shared" si="1"/>
        <v>16967727</v>
      </c>
      <c r="O30" s="59">
        <v>23811.0</v>
      </c>
      <c r="P30" s="60">
        <v>16.328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16.065</v>
      </c>
      <c r="W30" s="59">
        <v>4.3515952E7</v>
      </c>
      <c r="X30" s="59">
        <v>2.0</v>
      </c>
      <c r="Y30" s="59">
        <v>444757.0</v>
      </c>
      <c r="Z30" s="59">
        <v>2.1502491E7</v>
      </c>
      <c r="AA30" s="55">
        <f t="shared" si="2"/>
        <v>21568704</v>
      </c>
      <c r="AB30" s="59">
        <v>23811.0</v>
      </c>
      <c r="AC30" s="60">
        <v>13.039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0.96</v>
      </c>
      <c r="AI30" s="60">
        <v>11.877</v>
      </c>
      <c r="AJ30" s="59">
        <v>3.4256887E7</v>
      </c>
      <c r="AK30" s="59">
        <v>2.0</v>
      </c>
      <c r="AL30" s="59">
        <v>404011.0</v>
      </c>
      <c r="AM30" s="59">
        <v>1.6885149E7</v>
      </c>
      <c r="AN30" s="55">
        <f t="shared" si="3"/>
        <v>16967727</v>
      </c>
    </row>
    <row r="31">
      <c r="A31" s="45" t="s">
        <v>184</v>
      </c>
      <c r="B31" s="47">
        <v>24139.0</v>
      </c>
      <c r="C31" s="48">
        <v>1.282</v>
      </c>
      <c r="D31" s="47">
        <v>24085.0</v>
      </c>
      <c r="E31" s="48">
        <v>0.059</v>
      </c>
      <c r="F31" s="47">
        <v>24139.0</v>
      </c>
      <c r="G31" s="48">
        <v>0.195</v>
      </c>
      <c r="H31" s="48">
        <v>0.47</v>
      </c>
      <c r="I31" s="48">
        <v>0.554</v>
      </c>
      <c r="J31" s="47">
        <v>2976803.0</v>
      </c>
      <c r="K31" s="47">
        <v>2.0</v>
      </c>
      <c r="L31" s="47">
        <v>40954.0</v>
      </c>
      <c r="M31" s="47">
        <v>1468642.0</v>
      </c>
      <c r="N31" s="55">
        <f t="shared" si="1"/>
        <v>1467207</v>
      </c>
      <c r="O31" s="59">
        <v>24139.0</v>
      </c>
      <c r="P31" s="60">
        <v>1.27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1.01</v>
      </c>
      <c r="W31" s="59">
        <v>5776059.0</v>
      </c>
      <c r="X31" s="59">
        <v>2.0</v>
      </c>
      <c r="Y31" s="59">
        <v>58314.0</v>
      </c>
      <c r="Z31" s="59">
        <v>2866997.0</v>
      </c>
      <c r="AA31" s="55">
        <f t="shared" si="2"/>
        <v>2850748</v>
      </c>
      <c r="AB31" s="59">
        <v>24139.0</v>
      </c>
      <c r="AC31" s="60">
        <v>1.812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1.038</v>
      </c>
      <c r="AI31" s="60">
        <v>0.572</v>
      </c>
      <c r="AJ31" s="59">
        <v>2976803.0</v>
      </c>
      <c r="AK31" s="59">
        <v>2.0</v>
      </c>
      <c r="AL31" s="59">
        <v>40954.0</v>
      </c>
      <c r="AM31" s="59">
        <v>1468642.0</v>
      </c>
      <c r="AN31" s="55">
        <f t="shared" si="3"/>
        <v>1467207</v>
      </c>
    </row>
    <row r="32">
      <c r="A32" s="45" t="s">
        <v>190</v>
      </c>
      <c r="B32" s="47">
        <v>23692.0</v>
      </c>
      <c r="C32" s="48">
        <v>14.029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0.654</v>
      </c>
      <c r="I32" s="48">
        <v>13.113</v>
      </c>
      <c r="J32" s="47">
        <v>3.8111531E7</v>
      </c>
      <c r="K32" s="47">
        <v>2.0</v>
      </c>
      <c r="L32" s="47">
        <v>444392.0</v>
      </c>
      <c r="M32" s="47">
        <v>1.8788934E7</v>
      </c>
      <c r="N32" s="55">
        <f t="shared" si="1"/>
        <v>18878205</v>
      </c>
      <c r="O32" s="59">
        <v>23692.0</v>
      </c>
      <c r="P32" s="60">
        <v>15.514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15.252</v>
      </c>
      <c r="W32" s="59">
        <v>4.2194006E7</v>
      </c>
      <c r="X32" s="59">
        <v>2.0</v>
      </c>
      <c r="Y32" s="59">
        <v>458716.0</v>
      </c>
      <c r="Z32" s="59">
        <v>2.0827666E7</v>
      </c>
      <c r="AA32" s="55">
        <f t="shared" si="2"/>
        <v>20907624</v>
      </c>
      <c r="AB32" s="59">
        <v>23692.0</v>
      </c>
      <c r="AC32" s="60">
        <v>14.865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0.959</v>
      </c>
      <c r="AI32" s="60">
        <v>13.705</v>
      </c>
      <c r="AJ32" s="59">
        <v>3.8111531E7</v>
      </c>
      <c r="AK32" s="59">
        <v>2.0</v>
      </c>
      <c r="AL32" s="59">
        <v>444392.0</v>
      </c>
      <c r="AM32" s="59">
        <v>1.8788934E7</v>
      </c>
      <c r="AN32" s="55">
        <f t="shared" si="3"/>
        <v>18878205</v>
      </c>
    </row>
    <row r="33">
      <c r="A33" s="45" t="s">
        <v>195</v>
      </c>
      <c r="B33" s="47">
        <v>2769.0</v>
      </c>
      <c r="C33" s="48">
        <v>0.038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0.009</v>
      </c>
      <c r="I33" s="48">
        <v>0.019</v>
      </c>
      <c r="J33" s="47">
        <v>108437.0</v>
      </c>
      <c r="K33" s="47">
        <v>2.0</v>
      </c>
      <c r="L33" s="47">
        <v>7677.0</v>
      </c>
      <c r="M33" s="47">
        <v>48956.0</v>
      </c>
      <c r="N33" s="55">
        <f t="shared" si="1"/>
        <v>51804</v>
      </c>
      <c r="O33" s="59">
        <v>2769.0</v>
      </c>
      <c r="P33" s="60">
        <v>0.031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0.022</v>
      </c>
      <c r="W33" s="59">
        <v>123487.0</v>
      </c>
      <c r="X33" s="59">
        <v>2.0</v>
      </c>
      <c r="Y33" s="59">
        <v>8071.0</v>
      </c>
      <c r="Z33" s="59">
        <v>56386.0</v>
      </c>
      <c r="AA33" s="55">
        <f t="shared" si="2"/>
        <v>59030</v>
      </c>
      <c r="AB33" s="59">
        <v>2769.0</v>
      </c>
      <c r="AC33" s="60">
        <v>0.039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0.01</v>
      </c>
      <c r="AI33" s="60">
        <v>0.019</v>
      </c>
      <c r="AJ33" s="59">
        <v>108437.0</v>
      </c>
      <c r="AK33" s="59">
        <v>2.0</v>
      </c>
      <c r="AL33" s="59">
        <v>7677.0</v>
      </c>
      <c r="AM33" s="59">
        <v>48956.0</v>
      </c>
      <c r="AN33" s="55">
        <f t="shared" si="3"/>
        <v>51804</v>
      </c>
    </row>
    <row r="34">
      <c r="A34" s="45" t="s">
        <v>201</v>
      </c>
      <c r="B34" s="47">
        <v>2592.0</v>
      </c>
      <c r="C34" s="48">
        <v>0.171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0.012</v>
      </c>
      <c r="I34" s="48">
        <v>0.149</v>
      </c>
      <c r="J34" s="47">
        <v>634792.0</v>
      </c>
      <c r="K34" s="47">
        <v>2.0</v>
      </c>
      <c r="L34" s="47">
        <v>39456.0</v>
      </c>
      <c r="M34" s="47">
        <v>286660.0</v>
      </c>
      <c r="N34" s="55">
        <f t="shared" si="1"/>
        <v>308676</v>
      </c>
      <c r="O34" s="59">
        <v>2592.0</v>
      </c>
      <c r="P34" s="60">
        <v>0.162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0.153</v>
      </c>
      <c r="W34" s="59">
        <v>648007.0</v>
      </c>
      <c r="X34" s="59">
        <v>2.0</v>
      </c>
      <c r="Y34" s="59">
        <v>38662.0</v>
      </c>
      <c r="Z34" s="59">
        <v>294284.0</v>
      </c>
      <c r="AA34" s="55">
        <f t="shared" si="2"/>
        <v>315061</v>
      </c>
      <c r="AB34" s="59">
        <v>2592.0</v>
      </c>
      <c r="AC34" s="60">
        <v>0.175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0.013</v>
      </c>
      <c r="AI34" s="60">
        <v>0.15</v>
      </c>
      <c r="AJ34" s="59">
        <v>634792.0</v>
      </c>
      <c r="AK34" s="59">
        <v>2.0</v>
      </c>
      <c r="AL34" s="59">
        <v>39456.0</v>
      </c>
      <c r="AM34" s="59">
        <v>286660.0</v>
      </c>
      <c r="AN34" s="55">
        <f t="shared" si="3"/>
        <v>308676</v>
      </c>
    </row>
    <row r="35">
      <c r="A35" s="45" t="s">
        <v>208</v>
      </c>
      <c r="B35" s="47">
        <v>2739.0</v>
      </c>
      <c r="C35" s="48">
        <v>0.036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0.009</v>
      </c>
      <c r="I35" s="48">
        <v>0.017</v>
      </c>
      <c r="J35" s="47">
        <v>95228.0</v>
      </c>
      <c r="K35" s="47">
        <v>2.0</v>
      </c>
      <c r="L35" s="47">
        <v>8444.0</v>
      </c>
      <c r="M35" s="47">
        <v>41491.0</v>
      </c>
      <c r="N35" s="55">
        <f t="shared" si="1"/>
        <v>45293</v>
      </c>
      <c r="O35" s="59">
        <v>2739.0</v>
      </c>
      <c r="P35" s="60">
        <v>0.031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0.023</v>
      </c>
      <c r="W35" s="59">
        <v>122808.0</v>
      </c>
      <c r="X35" s="59">
        <v>2.0</v>
      </c>
      <c r="Y35" s="59">
        <v>8646.0</v>
      </c>
      <c r="Z35" s="59">
        <v>55493.0</v>
      </c>
      <c r="AA35" s="55">
        <f t="shared" si="2"/>
        <v>58669</v>
      </c>
      <c r="AB35" s="59">
        <v>2739.0</v>
      </c>
      <c r="AC35" s="60">
        <v>0.036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0.01</v>
      </c>
      <c r="AI35" s="60">
        <v>0.017</v>
      </c>
      <c r="AJ35" s="59">
        <v>95228.0</v>
      </c>
      <c r="AK35" s="59">
        <v>2.0</v>
      </c>
      <c r="AL35" s="59">
        <v>8444.0</v>
      </c>
      <c r="AM35" s="59">
        <v>41491.0</v>
      </c>
      <c r="AN35" s="55">
        <f t="shared" si="3"/>
        <v>45293</v>
      </c>
    </row>
    <row r="36">
      <c r="A36" s="45" t="s">
        <v>214</v>
      </c>
      <c r="B36" s="47">
        <v>2567.0</v>
      </c>
      <c r="C36" s="48">
        <v>0.158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0.011</v>
      </c>
      <c r="I36" s="48">
        <v>0.138</v>
      </c>
      <c r="J36" s="47">
        <v>568286.0</v>
      </c>
      <c r="K36" s="47">
        <v>2.0</v>
      </c>
      <c r="L36" s="47">
        <v>37617.0</v>
      </c>
      <c r="M36" s="47">
        <v>256328.0</v>
      </c>
      <c r="N36" s="55">
        <f t="shared" si="1"/>
        <v>274341</v>
      </c>
      <c r="O36" s="59">
        <v>2567.0</v>
      </c>
      <c r="P36" s="60">
        <v>0.15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0.142</v>
      </c>
      <c r="W36" s="59">
        <v>585367.0</v>
      </c>
      <c r="X36" s="59">
        <v>2.0</v>
      </c>
      <c r="Y36" s="59">
        <v>36852.0</v>
      </c>
      <c r="Z36" s="59">
        <v>265756.0</v>
      </c>
      <c r="AA36" s="55">
        <f t="shared" si="2"/>
        <v>282759</v>
      </c>
      <c r="AB36" s="59">
        <v>2567.0</v>
      </c>
      <c r="AC36" s="60">
        <v>0.158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0.011</v>
      </c>
      <c r="AI36" s="60">
        <v>0.138</v>
      </c>
      <c r="AJ36" s="59">
        <v>568286.0</v>
      </c>
      <c r="AK36" s="59">
        <v>2.0</v>
      </c>
      <c r="AL36" s="59">
        <v>37617.0</v>
      </c>
      <c r="AM36" s="59">
        <v>256328.0</v>
      </c>
      <c r="AN36" s="55">
        <f t="shared" si="3"/>
        <v>274341</v>
      </c>
    </row>
    <row r="37">
      <c r="A37" s="45" t="s">
        <v>220</v>
      </c>
      <c r="B37" s="47">
        <v>2744.0</v>
      </c>
      <c r="C37" s="48">
        <v>0.052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0.01</v>
      </c>
      <c r="I37" s="48">
        <v>0.034</v>
      </c>
      <c r="J37" s="47">
        <v>177352.0</v>
      </c>
      <c r="K37" s="47">
        <v>2.0</v>
      </c>
      <c r="L37" s="47">
        <v>9561.0</v>
      </c>
      <c r="M37" s="47">
        <v>82716.0</v>
      </c>
      <c r="N37" s="55">
        <f t="shared" si="1"/>
        <v>85075</v>
      </c>
      <c r="O37" s="59">
        <v>2744.0</v>
      </c>
      <c r="P37" s="60">
        <v>0.057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0.048</v>
      </c>
      <c r="W37" s="59">
        <v>232861.0</v>
      </c>
      <c r="X37" s="59">
        <v>2.0</v>
      </c>
      <c r="Y37" s="59">
        <v>10885.0</v>
      </c>
      <c r="Z37" s="59">
        <v>110299.0</v>
      </c>
      <c r="AA37" s="55">
        <f t="shared" si="2"/>
        <v>111677</v>
      </c>
      <c r="AB37" s="59">
        <v>2744.0</v>
      </c>
      <c r="AC37" s="60">
        <v>0.054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0.01</v>
      </c>
      <c r="AI37" s="60">
        <v>0.034</v>
      </c>
      <c r="AJ37" s="59">
        <v>177352.0</v>
      </c>
      <c r="AK37" s="59">
        <v>2.0</v>
      </c>
      <c r="AL37" s="59">
        <v>9561.0</v>
      </c>
      <c r="AM37" s="59">
        <v>82716.0</v>
      </c>
      <c r="AN37" s="55">
        <f t="shared" si="3"/>
        <v>85075</v>
      </c>
    </row>
    <row r="38">
      <c r="A38" s="45" t="s">
        <v>226</v>
      </c>
      <c r="B38" s="47">
        <v>2576.0</v>
      </c>
      <c r="C38" s="48">
        <v>0.284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0.013</v>
      </c>
      <c r="I38" s="48">
        <v>0.263</v>
      </c>
      <c r="J38" s="47">
        <v>897752.0</v>
      </c>
      <c r="K38" s="47">
        <v>2.0</v>
      </c>
      <c r="L38" s="47">
        <v>48729.0</v>
      </c>
      <c r="M38" s="47">
        <v>413759.0</v>
      </c>
      <c r="N38" s="55">
        <f t="shared" si="1"/>
        <v>435264</v>
      </c>
      <c r="O38" s="59">
        <v>2576.0</v>
      </c>
      <c r="P38" s="60">
        <v>0.295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0.288</v>
      </c>
      <c r="W38" s="59">
        <v>953343.0</v>
      </c>
      <c r="X38" s="59">
        <v>2.0</v>
      </c>
      <c r="Y38" s="59">
        <v>46721.0</v>
      </c>
      <c r="Z38" s="59">
        <v>444604.0</v>
      </c>
      <c r="AA38" s="55">
        <f t="shared" si="2"/>
        <v>462018</v>
      </c>
      <c r="AB38" s="59">
        <v>2576.0</v>
      </c>
      <c r="AC38" s="60">
        <v>0.285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0.013</v>
      </c>
      <c r="AI38" s="60">
        <v>0.264</v>
      </c>
      <c r="AJ38" s="59">
        <v>897752.0</v>
      </c>
      <c r="AK38" s="59">
        <v>2.0</v>
      </c>
      <c r="AL38" s="59">
        <v>48729.0</v>
      </c>
      <c r="AM38" s="59">
        <v>413759.0</v>
      </c>
      <c r="AN38" s="55">
        <f t="shared" si="3"/>
        <v>435264</v>
      </c>
    </row>
    <row r="39">
      <c r="A39" s="45" t="s">
        <v>232</v>
      </c>
      <c r="B39" s="47">
        <v>2416.0</v>
      </c>
      <c r="C39" s="48">
        <v>0.035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0.008</v>
      </c>
      <c r="I39" s="48">
        <v>0.018</v>
      </c>
      <c r="J39" s="47">
        <v>100632.0</v>
      </c>
      <c r="K39" s="47">
        <v>2.0</v>
      </c>
      <c r="L39" s="47">
        <v>8016.0</v>
      </c>
      <c r="M39" s="47">
        <v>45079.0</v>
      </c>
      <c r="N39" s="55">
        <f t="shared" si="1"/>
        <v>47537</v>
      </c>
      <c r="O39" s="59">
        <v>2416.0</v>
      </c>
      <c r="P39" s="60">
        <v>0.035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0.027</v>
      </c>
      <c r="W39" s="59">
        <v>144813.0</v>
      </c>
      <c r="X39" s="59">
        <v>2.0</v>
      </c>
      <c r="Y39" s="59">
        <v>8731.0</v>
      </c>
      <c r="Z39" s="59">
        <v>67227.0</v>
      </c>
      <c r="AA39" s="55">
        <f t="shared" si="2"/>
        <v>68855</v>
      </c>
      <c r="AB39" s="59">
        <v>2416.0</v>
      </c>
      <c r="AC39" s="60">
        <v>0.037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0.009</v>
      </c>
      <c r="AI39" s="60">
        <v>0.018</v>
      </c>
      <c r="AJ39" s="59">
        <v>100632.0</v>
      </c>
      <c r="AK39" s="59">
        <v>2.0</v>
      </c>
      <c r="AL39" s="59">
        <v>8016.0</v>
      </c>
      <c r="AM39" s="59">
        <v>45079.0</v>
      </c>
      <c r="AN39" s="55">
        <f t="shared" si="3"/>
        <v>47537</v>
      </c>
    </row>
    <row r="40">
      <c r="A40" s="45" t="s">
        <v>237</v>
      </c>
      <c r="B40" s="47">
        <v>2261.0</v>
      </c>
      <c r="C40" s="48">
        <v>0.163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0.011</v>
      </c>
      <c r="I40" s="48">
        <v>0.143</v>
      </c>
      <c r="J40" s="47">
        <v>574875.0</v>
      </c>
      <c r="K40" s="47">
        <v>2.0</v>
      </c>
      <c r="L40" s="47">
        <v>31330.0</v>
      </c>
      <c r="M40" s="47">
        <v>264697.0</v>
      </c>
      <c r="N40" s="55">
        <f t="shared" si="1"/>
        <v>278848</v>
      </c>
      <c r="O40" s="59">
        <v>2261.0</v>
      </c>
      <c r="P40" s="60">
        <v>0.16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0.151</v>
      </c>
      <c r="W40" s="59">
        <v>598821.0</v>
      </c>
      <c r="X40" s="59">
        <v>2.0</v>
      </c>
      <c r="Y40" s="59">
        <v>30768.0</v>
      </c>
      <c r="Z40" s="59">
        <v>277842.0</v>
      </c>
      <c r="AA40" s="55">
        <f t="shared" si="2"/>
        <v>290211</v>
      </c>
      <c r="AB40" s="59">
        <v>2261.0</v>
      </c>
      <c r="AC40" s="60">
        <v>0.162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0.011</v>
      </c>
      <c r="AI40" s="60">
        <v>0.144</v>
      </c>
      <c r="AJ40" s="59">
        <v>574875.0</v>
      </c>
      <c r="AK40" s="59">
        <v>2.0</v>
      </c>
      <c r="AL40" s="59">
        <v>31330.0</v>
      </c>
      <c r="AM40" s="59">
        <v>264697.0</v>
      </c>
      <c r="AN40" s="55">
        <f t="shared" si="3"/>
        <v>278848</v>
      </c>
    </row>
    <row r="41">
      <c r="A41" s="45" t="s">
        <v>244</v>
      </c>
      <c r="B41" s="47">
        <v>2527.0</v>
      </c>
      <c r="C41" s="48">
        <v>0.04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0.009</v>
      </c>
      <c r="I41" s="48">
        <v>0.022</v>
      </c>
      <c r="J41" s="47">
        <v>123861.0</v>
      </c>
      <c r="K41" s="47">
        <v>2.0</v>
      </c>
      <c r="L41" s="47">
        <v>6913.0</v>
      </c>
      <c r="M41" s="47">
        <v>57995.0</v>
      </c>
      <c r="N41" s="55">
        <f t="shared" si="1"/>
        <v>58953</v>
      </c>
      <c r="O41" s="59">
        <v>2527.0</v>
      </c>
      <c r="P41" s="60">
        <v>0.04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0.029</v>
      </c>
      <c r="W41" s="59">
        <v>157981.0</v>
      </c>
      <c r="X41" s="59">
        <v>2.0</v>
      </c>
      <c r="Y41" s="59">
        <v>7875.0</v>
      </c>
      <c r="Z41" s="59">
        <v>74687.0</v>
      </c>
      <c r="AA41" s="55">
        <f t="shared" si="2"/>
        <v>75419</v>
      </c>
      <c r="AB41" s="59">
        <v>2527.0</v>
      </c>
      <c r="AC41" s="60">
        <v>0.039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0.01</v>
      </c>
      <c r="AI41" s="60">
        <v>0.022</v>
      </c>
      <c r="AJ41" s="59">
        <v>123861.0</v>
      </c>
      <c r="AK41" s="59">
        <v>2.0</v>
      </c>
      <c r="AL41" s="59">
        <v>6913.0</v>
      </c>
      <c r="AM41" s="59">
        <v>57995.0</v>
      </c>
      <c r="AN41" s="55">
        <f t="shared" si="3"/>
        <v>58953</v>
      </c>
    </row>
    <row r="42">
      <c r="A42" s="45" t="s">
        <v>250</v>
      </c>
      <c r="B42" s="47">
        <v>2361.0</v>
      </c>
      <c r="C42" s="48">
        <v>0.186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0.012</v>
      </c>
      <c r="I42" s="48">
        <v>0.165</v>
      </c>
      <c r="J42" s="47">
        <v>650921.0</v>
      </c>
      <c r="K42" s="47">
        <v>3.0</v>
      </c>
      <c r="L42" s="47">
        <v>34930.0</v>
      </c>
      <c r="M42" s="47">
        <v>300320.0</v>
      </c>
      <c r="N42" s="55">
        <f t="shared" si="1"/>
        <v>315671</v>
      </c>
      <c r="O42" s="59">
        <v>2361.0</v>
      </c>
      <c r="P42" s="60">
        <v>0.174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0.168</v>
      </c>
      <c r="W42" s="59">
        <v>664340.0</v>
      </c>
      <c r="X42" s="59">
        <v>3.0</v>
      </c>
      <c r="Y42" s="59">
        <v>34218.0</v>
      </c>
      <c r="Z42" s="59">
        <v>308085.0</v>
      </c>
      <c r="AA42" s="55">
        <f t="shared" si="2"/>
        <v>322037</v>
      </c>
      <c r="AB42" s="59">
        <v>2361.0</v>
      </c>
      <c r="AC42" s="60">
        <v>0.188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0.012</v>
      </c>
      <c r="AI42" s="60">
        <v>0.168</v>
      </c>
      <c r="AJ42" s="59">
        <v>650921.0</v>
      </c>
      <c r="AK42" s="59">
        <v>3.0</v>
      </c>
      <c r="AL42" s="59">
        <v>34930.0</v>
      </c>
      <c r="AM42" s="59">
        <v>300320.0</v>
      </c>
      <c r="AN42" s="55">
        <f t="shared" si="3"/>
        <v>315671</v>
      </c>
    </row>
    <row r="43">
      <c r="A43" s="45" t="s">
        <v>256</v>
      </c>
      <c r="B43" s="47">
        <v>10441.0</v>
      </c>
      <c r="C43" s="48">
        <v>0.335</v>
      </c>
      <c r="D43" s="47">
        <v>10418.0</v>
      </c>
      <c r="E43" s="48">
        <v>0.013</v>
      </c>
      <c r="F43" s="47">
        <v>10441.0</v>
      </c>
      <c r="G43" s="48">
        <v>0.038</v>
      </c>
      <c r="H43" s="48">
        <v>0.112</v>
      </c>
      <c r="I43" s="48">
        <v>0.166</v>
      </c>
      <c r="J43" s="47">
        <v>985890.0</v>
      </c>
      <c r="K43" s="47">
        <v>2.0</v>
      </c>
      <c r="L43" s="47">
        <v>21189.0</v>
      </c>
      <c r="M43" s="47">
        <v>481091.0</v>
      </c>
      <c r="N43" s="55">
        <f t="shared" si="1"/>
        <v>483610</v>
      </c>
      <c r="O43" s="59">
        <v>10441.0</v>
      </c>
      <c r="P43" s="60">
        <v>0.284</v>
      </c>
      <c r="Q43" s="59">
        <v>10418.0</v>
      </c>
      <c r="R43" s="60">
        <v>0.013</v>
      </c>
      <c r="S43" s="59">
        <v>0.0</v>
      </c>
      <c r="T43" s="60">
        <v>0.038</v>
      </c>
      <c r="U43" s="60">
        <v>0.0</v>
      </c>
      <c r="V43" s="60">
        <v>0.228</v>
      </c>
      <c r="W43" s="59">
        <v>1362165.0</v>
      </c>
      <c r="X43" s="59">
        <v>2.0</v>
      </c>
      <c r="Y43" s="59">
        <v>24903.0</v>
      </c>
      <c r="Z43" s="59">
        <v>668700.0</v>
      </c>
      <c r="AA43" s="55">
        <f t="shared" si="2"/>
        <v>668562</v>
      </c>
      <c r="AB43" s="59">
        <v>10441.0</v>
      </c>
      <c r="AC43" s="60">
        <v>0.378</v>
      </c>
      <c r="AD43" s="59">
        <v>0.0</v>
      </c>
      <c r="AE43" s="60">
        <v>0.0</v>
      </c>
      <c r="AF43" s="59">
        <v>10441.0</v>
      </c>
      <c r="AG43" s="60">
        <v>0.037</v>
      </c>
      <c r="AH43" s="60">
        <v>0.167</v>
      </c>
      <c r="AI43" s="60">
        <v>0.167</v>
      </c>
      <c r="AJ43" s="59">
        <v>985890.0</v>
      </c>
      <c r="AK43" s="59">
        <v>2.0</v>
      </c>
      <c r="AL43" s="59">
        <v>21189.0</v>
      </c>
      <c r="AM43" s="59">
        <v>481091.0</v>
      </c>
      <c r="AN43" s="55">
        <f t="shared" si="3"/>
        <v>483610</v>
      </c>
    </row>
    <row r="44">
      <c r="A44" s="45" t="s">
        <v>262</v>
      </c>
      <c r="B44" s="47">
        <v>10081.0</v>
      </c>
      <c r="C44" s="48">
        <v>4.545</v>
      </c>
      <c r="D44" s="47">
        <v>10045.0</v>
      </c>
      <c r="E44" s="48">
        <v>0.013</v>
      </c>
      <c r="F44" s="47">
        <v>10081.0</v>
      </c>
      <c r="G44" s="48">
        <v>0.038</v>
      </c>
      <c r="H44" s="48">
        <v>0.167</v>
      </c>
      <c r="I44" s="48">
        <v>4.319</v>
      </c>
      <c r="J44" s="47">
        <v>1.2533132E7</v>
      </c>
      <c r="K44" s="47">
        <v>3.0</v>
      </c>
      <c r="L44" s="47">
        <v>185884.0</v>
      </c>
      <c r="M44" s="47">
        <v>6152618.0</v>
      </c>
      <c r="N44" s="55">
        <f t="shared" si="1"/>
        <v>6194630</v>
      </c>
      <c r="O44" s="59">
        <v>10081.0</v>
      </c>
      <c r="P44" s="60">
        <v>4.873</v>
      </c>
      <c r="Q44" s="59">
        <v>10045.0</v>
      </c>
      <c r="R44" s="60">
        <v>0.013</v>
      </c>
      <c r="S44" s="59">
        <v>0.0</v>
      </c>
      <c r="T44" s="60">
        <v>0.038</v>
      </c>
      <c r="U44" s="60">
        <v>0.0</v>
      </c>
      <c r="V44" s="60">
        <v>4.815</v>
      </c>
      <c r="W44" s="59">
        <v>1.370324E7</v>
      </c>
      <c r="X44" s="59">
        <v>3.0</v>
      </c>
      <c r="Y44" s="59">
        <v>191261.0</v>
      </c>
      <c r="Z44" s="59">
        <v>6737094.0</v>
      </c>
      <c r="AA44" s="55">
        <f t="shared" si="2"/>
        <v>6774885</v>
      </c>
      <c r="AB44" s="59">
        <v>10081.0</v>
      </c>
      <c r="AC44" s="60">
        <v>4.509</v>
      </c>
      <c r="AD44" s="59">
        <v>0.0</v>
      </c>
      <c r="AE44" s="60">
        <v>0.0</v>
      </c>
      <c r="AF44" s="59">
        <v>10081.0</v>
      </c>
      <c r="AG44" s="60">
        <v>0.038</v>
      </c>
      <c r="AH44" s="60">
        <v>0.179</v>
      </c>
      <c r="AI44" s="60">
        <v>4.287</v>
      </c>
      <c r="AJ44" s="59">
        <v>1.2533132E7</v>
      </c>
      <c r="AK44" s="59">
        <v>3.0</v>
      </c>
      <c r="AL44" s="59">
        <v>185884.0</v>
      </c>
      <c r="AM44" s="59">
        <v>6152618.0</v>
      </c>
      <c r="AN44" s="55">
        <f t="shared" si="3"/>
        <v>6194630</v>
      </c>
    </row>
    <row r="45">
      <c r="A45" s="45" t="s">
        <v>267</v>
      </c>
      <c r="B45" s="47">
        <v>10807.0</v>
      </c>
      <c r="C45" s="48">
        <v>0.493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0.155</v>
      </c>
      <c r="I45" s="48">
        <v>0.279</v>
      </c>
      <c r="J45" s="47">
        <v>1796803.0</v>
      </c>
      <c r="K45" s="47">
        <v>2.0</v>
      </c>
      <c r="L45" s="47">
        <v>33092.0</v>
      </c>
      <c r="M45" s="47">
        <v>878832.0</v>
      </c>
      <c r="N45" s="55">
        <f t="shared" si="1"/>
        <v>884879</v>
      </c>
      <c r="O45" s="59">
        <v>10807.0</v>
      </c>
      <c r="P45" s="60">
        <v>0.586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0.528</v>
      </c>
      <c r="W45" s="59">
        <v>3054762.0</v>
      </c>
      <c r="X45" s="59">
        <v>2.0</v>
      </c>
      <c r="Y45" s="59">
        <v>41015.0</v>
      </c>
      <c r="Z45" s="59">
        <v>1506581.0</v>
      </c>
      <c r="AA45" s="55">
        <f t="shared" si="2"/>
        <v>1507166</v>
      </c>
      <c r="AB45" s="59">
        <v>10807.0</v>
      </c>
      <c r="AC45" s="60">
        <v>0.515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0.19</v>
      </c>
      <c r="AI45" s="60">
        <v>0.281</v>
      </c>
      <c r="AJ45" s="59">
        <v>1796803.0</v>
      </c>
      <c r="AK45" s="59">
        <v>2.0</v>
      </c>
      <c r="AL45" s="59">
        <v>33092.0</v>
      </c>
      <c r="AM45" s="59">
        <v>878832.0</v>
      </c>
      <c r="AN45" s="55">
        <f t="shared" si="3"/>
        <v>884879</v>
      </c>
    </row>
    <row r="46">
      <c r="A46" s="45" t="s">
        <v>274</v>
      </c>
      <c r="B46" s="47">
        <v>10445.0</v>
      </c>
      <c r="C46" s="48">
        <v>5.964</v>
      </c>
      <c r="D46" s="47">
        <v>10383.0</v>
      </c>
      <c r="E46" s="48">
        <v>0.013</v>
      </c>
      <c r="F46" s="47">
        <v>10445.0</v>
      </c>
      <c r="G46" s="48">
        <v>0.039</v>
      </c>
      <c r="H46" s="48">
        <v>0.193</v>
      </c>
      <c r="I46" s="48">
        <v>5.713</v>
      </c>
      <c r="J46" s="47">
        <v>1.6298124E7</v>
      </c>
      <c r="K46" s="47">
        <v>3.0</v>
      </c>
      <c r="L46" s="47">
        <v>202581.0</v>
      </c>
      <c r="M46" s="47">
        <v>8026300.0</v>
      </c>
      <c r="N46" s="55">
        <f t="shared" si="1"/>
        <v>8069243</v>
      </c>
      <c r="O46" s="59">
        <v>10445.0</v>
      </c>
      <c r="P46" s="60">
        <v>6.155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6.1</v>
      </c>
      <c r="W46" s="59">
        <v>1.7435756E7</v>
      </c>
      <c r="X46" s="59">
        <v>3.0</v>
      </c>
      <c r="Y46" s="59">
        <v>204321.0</v>
      </c>
      <c r="Z46" s="59">
        <v>8595888.0</v>
      </c>
      <c r="AA46" s="55">
        <f t="shared" si="2"/>
        <v>8635547</v>
      </c>
      <c r="AB46" s="59">
        <v>10445.0</v>
      </c>
      <c r="AC46" s="60">
        <v>5.949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0.201</v>
      </c>
      <c r="AI46" s="60">
        <v>5.701</v>
      </c>
      <c r="AJ46" s="59">
        <v>1.6298124E7</v>
      </c>
      <c r="AK46" s="59">
        <v>3.0</v>
      </c>
      <c r="AL46" s="59">
        <v>202581.0</v>
      </c>
      <c r="AM46" s="59">
        <v>8026300.0</v>
      </c>
      <c r="AN46" s="55">
        <f t="shared" si="3"/>
        <v>8069243</v>
      </c>
    </row>
    <row r="47">
      <c r="A47" s="45" t="s">
        <v>280</v>
      </c>
      <c r="B47" s="47">
        <v>10678.0</v>
      </c>
      <c r="C47" s="48">
        <v>0.36</v>
      </c>
      <c r="D47" s="47">
        <v>10628.0</v>
      </c>
      <c r="E47" s="48">
        <v>0.013</v>
      </c>
      <c r="F47" s="47">
        <v>10678.0</v>
      </c>
      <c r="G47" s="48">
        <v>0.038</v>
      </c>
      <c r="H47" s="48">
        <v>0.125</v>
      </c>
      <c r="I47" s="48">
        <v>0.178</v>
      </c>
      <c r="J47" s="47">
        <v>1084759.0</v>
      </c>
      <c r="K47" s="47">
        <v>2.0</v>
      </c>
      <c r="L47" s="47">
        <v>22503.0</v>
      </c>
      <c r="M47" s="47">
        <v>531037.0</v>
      </c>
      <c r="N47" s="55">
        <f t="shared" si="1"/>
        <v>531219</v>
      </c>
      <c r="O47" s="59">
        <v>10678.0</v>
      </c>
      <c r="P47" s="60">
        <v>0.36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0.303</v>
      </c>
      <c r="W47" s="59">
        <v>1808826.0</v>
      </c>
      <c r="X47" s="59">
        <v>2.0</v>
      </c>
      <c r="Y47" s="59">
        <v>27002.0</v>
      </c>
      <c r="Z47" s="59">
        <v>893542.0</v>
      </c>
      <c r="AA47" s="55">
        <f t="shared" si="2"/>
        <v>888282</v>
      </c>
      <c r="AB47" s="59">
        <v>10678.0</v>
      </c>
      <c r="AC47" s="60">
        <v>0.407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0.183</v>
      </c>
      <c r="AI47" s="60">
        <v>0.179</v>
      </c>
      <c r="AJ47" s="59">
        <v>1084759.0</v>
      </c>
      <c r="AK47" s="59">
        <v>2.0</v>
      </c>
      <c r="AL47" s="59">
        <v>22503.0</v>
      </c>
      <c r="AM47" s="59">
        <v>531037.0</v>
      </c>
      <c r="AN47" s="55">
        <f t="shared" si="3"/>
        <v>531219</v>
      </c>
    </row>
    <row r="48">
      <c r="A48" s="45" t="s">
        <v>286</v>
      </c>
      <c r="B48" s="47">
        <v>10317.0</v>
      </c>
      <c r="C48" s="48">
        <v>4.067</v>
      </c>
      <c r="D48" s="47">
        <v>10290.0</v>
      </c>
      <c r="E48" s="48">
        <v>0.013</v>
      </c>
      <c r="F48" s="47">
        <v>10317.0</v>
      </c>
      <c r="G48" s="48">
        <v>0.038</v>
      </c>
      <c r="H48" s="48">
        <v>0.171</v>
      </c>
      <c r="I48" s="48">
        <v>3.838</v>
      </c>
      <c r="J48" s="47">
        <v>1.1524539E7</v>
      </c>
      <c r="K48" s="47">
        <v>2.0</v>
      </c>
      <c r="L48" s="47">
        <v>165713.0</v>
      </c>
      <c r="M48" s="47">
        <v>5662790.0</v>
      </c>
      <c r="N48" s="55">
        <f t="shared" si="1"/>
        <v>5696036</v>
      </c>
      <c r="O48" s="59">
        <v>10317.0</v>
      </c>
      <c r="P48" s="60">
        <v>4.174</v>
      </c>
      <c r="Q48" s="59">
        <v>10290.0</v>
      </c>
      <c r="R48" s="60">
        <v>0.013</v>
      </c>
      <c r="S48" s="59">
        <v>0.0</v>
      </c>
      <c r="T48" s="60">
        <v>0.038</v>
      </c>
      <c r="U48" s="60">
        <v>0.0</v>
      </c>
      <c r="V48" s="60">
        <v>4.12</v>
      </c>
      <c r="W48" s="59">
        <v>1.2359708E7</v>
      </c>
      <c r="X48" s="59">
        <v>2.0</v>
      </c>
      <c r="Y48" s="59">
        <v>165947.0</v>
      </c>
      <c r="Z48" s="59">
        <v>6082598.0</v>
      </c>
      <c r="AA48" s="55">
        <f t="shared" si="2"/>
        <v>6111163</v>
      </c>
      <c r="AB48" s="59">
        <v>10317.0</v>
      </c>
      <c r="AC48" s="60">
        <v>4.03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0.188</v>
      </c>
      <c r="AI48" s="60">
        <v>3.796</v>
      </c>
      <c r="AJ48" s="59">
        <v>1.1524539E7</v>
      </c>
      <c r="AK48" s="59">
        <v>2.0</v>
      </c>
      <c r="AL48" s="59">
        <v>165713.0</v>
      </c>
      <c r="AM48" s="59">
        <v>5662790.0</v>
      </c>
      <c r="AN48" s="55">
        <f t="shared" si="3"/>
        <v>5696036</v>
      </c>
    </row>
    <row r="49">
      <c r="A49" s="45" t="s">
        <v>292</v>
      </c>
      <c r="B49" s="47">
        <v>10394.0</v>
      </c>
      <c r="C49" s="48">
        <v>0.394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0.117</v>
      </c>
      <c r="I49" s="48">
        <v>0.221</v>
      </c>
      <c r="J49" s="47">
        <v>1331807.0</v>
      </c>
      <c r="K49" s="47">
        <v>2.0</v>
      </c>
      <c r="L49" s="47">
        <v>22247.0</v>
      </c>
      <c r="M49" s="47">
        <v>656495.0</v>
      </c>
      <c r="N49" s="55">
        <f t="shared" si="1"/>
        <v>653065</v>
      </c>
      <c r="O49" s="59">
        <v>10394.0</v>
      </c>
      <c r="P49" s="60">
        <v>0.343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0.289</v>
      </c>
      <c r="W49" s="59">
        <v>1730012.0</v>
      </c>
      <c r="X49" s="59">
        <v>2.0</v>
      </c>
      <c r="Y49" s="59">
        <v>24890.0</v>
      </c>
      <c r="Z49" s="59">
        <v>855581.0</v>
      </c>
      <c r="AA49" s="55">
        <f t="shared" si="2"/>
        <v>849541</v>
      </c>
      <c r="AB49" s="59">
        <v>10394.0</v>
      </c>
      <c r="AC49" s="60">
        <v>0.431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0.166</v>
      </c>
      <c r="AI49" s="60">
        <v>0.222</v>
      </c>
      <c r="AJ49" s="59">
        <v>1331807.0</v>
      </c>
      <c r="AK49" s="59">
        <v>2.0</v>
      </c>
      <c r="AL49" s="59">
        <v>22247.0</v>
      </c>
      <c r="AM49" s="59">
        <v>656495.0</v>
      </c>
      <c r="AN49" s="55">
        <f t="shared" si="3"/>
        <v>653065</v>
      </c>
    </row>
    <row r="50">
      <c r="A50" s="45" t="s">
        <v>298</v>
      </c>
      <c r="B50" s="47">
        <v>10044.0</v>
      </c>
      <c r="C50" s="48">
        <v>4.855</v>
      </c>
      <c r="D50" s="47">
        <v>10014.0</v>
      </c>
      <c r="E50" s="48">
        <v>0.013</v>
      </c>
      <c r="F50" s="47">
        <v>10044.0</v>
      </c>
      <c r="G50" s="48">
        <v>0.037</v>
      </c>
      <c r="H50" s="48">
        <v>0.167</v>
      </c>
      <c r="I50" s="48">
        <v>4.63</v>
      </c>
      <c r="J50" s="47">
        <v>1.325674E7</v>
      </c>
      <c r="K50" s="47">
        <v>2.0</v>
      </c>
      <c r="L50" s="47">
        <v>192089.0</v>
      </c>
      <c r="M50" s="47">
        <v>6509588.0</v>
      </c>
      <c r="N50" s="55">
        <f t="shared" si="1"/>
        <v>6555063</v>
      </c>
      <c r="O50" s="59">
        <v>10044.0</v>
      </c>
      <c r="P50" s="60">
        <v>5.023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4.968</v>
      </c>
      <c r="W50" s="59">
        <v>1.4055715E7</v>
      </c>
      <c r="X50" s="59">
        <v>2.0</v>
      </c>
      <c r="Y50" s="59">
        <v>192497.0</v>
      </c>
      <c r="Z50" s="59">
        <v>6911054.0</v>
      </c>
      <c r="AA50" s="55">
        <f t="shared" si="2"/>
        <v>6952164</v>
      </c>
      <c r="AB50" s="59">
        <v>10044.0</v>
      </c>
      <c r="AC50" s="60">
        <v>4.846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0.178</v>
      </c>
      <c r="AI50" s="60">
        <v>4.624</v>
      </c>
      <c r="AJ50" s="59">
        <v>1.325674E7</v>
      </c>
      <c r="AK50" s="59">
        <v>2.0</v>
      </c>
      <c r="AL50" s="59">
        <v>192089.0</v>
      </c>
      <c r="AM50" s="59">
        <v>6509588.0</v>
      </c>
      <c r="AN50" s="55">
        <f t="shared" si="3"/>
        <v>6555063</v>
      </c>
    </row>
    <row r="51">
      <c r="A51" s="45" t="s">
        <v>305</v>
      </c>
      <c r="B51" s="47">
        <v>10647.0</v>
      </c>
      <c r="C51" s="48">
        <v>0.414</v>
      </c>
      <c r="D51" s="47">
        <v>10580.0</v>
      </c>
      <c r="E51" s="48">
        <v>0.013</v>
      </c>
      <c r="F51" s="47">
        <v>10647.0</v>
      </c>
      <c r="G51" s="48">
        <v>0.038</v>
      </c>
      <c r="H51" s="48">
        <v>0.127</v>
      </c>
      <c r="I51" s="48">
        <v>0.23</v>
      </c>
      <c r="J51" s="47">
        <v>1374653.0</v>
      </c>
      <c r="K51" s="47">
        <v>2.0</v>
      </c>
      <c r="L51" s="47">
        <v>24461.0</v>
      </c>
      <c r="M51" s="47">
        <v>676088.0</v>
      </c>
      <c r="N51" s="55">
        <f t="shared" si="1"/>
        <v>674104</v>
      </c>
      <c r="O51" s="59">
        <v>10647.0</v>
      </c>
      <c r="P51" s="60">
        <v>0.49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0.434</v>
      </c>
      <c r="W51" s="59">
        <v>2392971.0</v>
      </c>
      <c r="X51" s="59">
        <v>2.0</v>
      </c>
      <c r="Y51" s="59">
        <v>32817.0</v>
      </c>
      <c r="Z51" s="59">
        <v>1184458.0</v>
      </c>
      <c r="AA51" s="55">
        <f t="shared" si="2"/>
        <v>1175696</v>
      </c>
      <c r="AB51" s="59">
        <v>10647.0</v>
      </c>
      <c r="AC51" s="60">
        <v>0.45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0.175</v>
      </c>
      <c r="AI51" s="60">
        <v>0.231</v>
      </c>
      <c r="AJ51" s="59">
        <v>1374653.0</v>
      </c>
      <c r="AK51" s="59">
        <v>2.0</v>
      </c>
      <c r="AL51" s="59">
        <v>24461.0</v>
      </c>
      <c r="AM51" s="59">
        <v>676088.0</v>
      </c>
      <c r="AN51" s="55">
        <f t="shared" si="3"/>
        <v>674104</v>
      </c>
    </row>
    <row r="52">
      <c r="A52" s="45" t="s">
        <v>309</v>
      </c>
      <c r="B52" s="47">
        <v>10279.0</v>
      </c>
      <c r="C52" s="48">
        <v>5.772</v>
      </c>
      <c r="D52" s="47">
        <v>10223.0</v>
      </c>
      <c r="E52" s="48">
        <v>0.014</v>
      </c>
      <c r="F52" s="47">
        <v>10279.0</v>
      </c>
      <c r="G52" s="48">
        <v>0.038</v>
      </c>
      <c r="H52" s="48">
        <v>0.17</v>
      </c>
      <c r="I52" s="48">
        <v>5.544</v>
      </c>
      <c r="J52" s="47">
        <v>1.4803507E7</v>
      </c>
      <c r="K52" s="47">
        <v>2.0</v>
      </c>
      <c r="L52" s="47">
        <v>206788.0</v>
      </c>
      <c r="M52" s="47">
        <v>7284493.0</v>
      </c>
      <c r="N52" s="55">
        <f t="shared" si="1"/>
        <v>7312226</v>
      </c>
      <c r="O52" s="59">
        <v>10279.0</v>
      </c>
      <c r="P52" s="60">
        <v>6.465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6.407</v>
      </c>
      <c r="W52" s="59">
        <v>1.6470757E7</v>
      </c>
      <c r="X52" s="59">
        <v>2.0</v>
      </c>
      <c r="Y52" s="59">
        <v>209911.0</v>
      </c>
      <c r="Z52" s="59">
        <v>8118789.0</v>
      </c>
      <c r="AA52" s="55">
        <f t="shared" si="2"/>
        <v>8142057</v>
      </c>
      <c r="AB52" s="59">
        <v>10279.0</v>
      </c>
      <c r="AC52" s="60">
        <v>5.698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0.183</v>
      </c>
      <c r="AI52" s="60">
        <v>5.471</v>
      </c>
      <c r="AJ52" s="59">
        <v>1.4803507E7</v>
      </c>
      <c r="AK52" s="59">
        <v>2.0</v>
      </c>
      <c r="AL52" s="59">
        <v>206788.0</v>
      </c>
      <c r="AM52" s="59">
        <v>7284493.0</v>
      </c>
      <c r="AN52" s="55">
        <f t="shared" si="3"/>
        <v>7312226</v>
      </c>
    </row>
    <row r="53">
      <c r="A53" s="45" t="s">
        <v>315</v>
      </c>
      <c r="B53" s="47">
        <v>24253.0</v>
      </c>
      <c r="C53" s="48">
        <v>1.541</v>
      </c>
      <c r="D53" s="47">
        <v>24233.0</v>
      </c>
      <c r="E53" s="48">
        <v>0.059</v>
      </c>
      <c r="F53" s="47">
        <v>24253.0</v>
      </c>
      <c r="G53" s="48">
        <v>0.196</v>
      </c>
      <c r="H53" s="48">
        <v>0.509</v>
      </c>
      <c r="I53" s="48">
        <v>0.769</v>
      </c>
      <c r="J53" s="47">
        <v>4427609.0</v>
      </c>
      <c r="K53" s="47">
        <v>2.0</v>
      </c>
      <c r="L53" s="47">
        <v>48940.0</v>
      </c>
      <c r="M53" s="47">
        <v>2191179.0</v>
      </c>
      <c r="N53" s="55">
        <f t="shared" si="1"/>
        <v>2187490</v>
      </c>
      <c r="O53" s="59">
        <v>24253.0</v>
      </c>
      <c r="P53" s="60">
        <v>1.176</v>
      </c>
      <c r="Q53" s="59">
        <v>24233.0</v>
      </c>
      <c r="R53" s="60">
        <v>0.059</v>
      </c>
      <c r="S53" s="59">
        <v>0.0</v>
      </c>
      <c r="T53" s="60">
        <v>0.196</v>
      </c>
      <c r="U53" s="60">
        <v>0.0</v>
      </c>
      <c r="V53" s="60">
        <v>0.914</v>
      </c>
      <c r="W53" s="59">
        <v>5369075.0</v>
      </c>
      <c r="X53" s="59">
        <v>2.0</v>
      </c>
      <c r="Y53" s="59">
        <v>51526.0</v>
      </c>
      <c r="Z53" s="59">
        <v>2663562.0</v>
      </c>
      <c r="AA53" s="55">
        <f t="shared" si="2"/>
        <v>2653987</v>
      </c>
      <c r="AB53" s="59">
        <v>24253.0</v>
      </c>
      <c r="AC53" s="60">
        <v>2.062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1.083</v>
      </c>
      <c r="AI53" s="60">
        <v>0.777</v>
      </c>
      <c r="AJ53" s="59">
        <v>4427609.0</v>
      </c>
      <c r="AK53" s="59">
        <v>2.0</v>
      </c>
      <c r="AL53" s="59">
        <v>48940.0</v>
      </c>
      <c r="AM53" s="59">
        <v>2191179.0</v>
      </c>
      <c r="AN53" s="55">
        <f t="shared" si="3"/>
        <v>2187490</v>
      </c>
    </row>
    <row r="54">
      <c r="A54" s="45" t="s">
        <v>321</v>
      </c>
      <c r="B54" s="47">
        <v>23688.0</v>
      </c>
      <c r="C54" s="48">
        <v>23.504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0.736</v>
      </c>
      <c r="I54" s="48">
        <v>22.504</v>
      </c>
      <c r="J54" s="47">
        <v>5.6930372E7</v>
      </c>
      <c r="K54" s="47">
        <v>2.0</v>
      </c>
      <c r="L54" s="47">
        <v>446388.0</v>
      </c>
      <c r="M54" s="47">
        <v>2.8237214E7</v>
      </c>
      <c r="N54" s="55">
        <f t="shared" si="1"/>
        <v>28246770</v>
      </c>
      <c r="O54" s="59">
        <v>23688.0</v>
      </c>
      <c r="P54" s="60">
        <v>25.361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25.098</v>
      </c>
      <c r="W54" s="59">
        <v>6.2033719E7</v>
      </c>
      <c r="X54" s="59">
        <v>2.0</v>
      </c>
      <c r="Y54" s="59">
        <v>459411.0</v>
      </c>
      <c r="Z54" s="59">
        <v>3.0785737E7</v>
      </c>
      <c r="AA54" s="55">
        <f t="shared" si="2"/>
        <v>30788571</v>
      </c>
      <c r="AB54" s="59">
        <v>23688.0</v>
      </c>
      <c r="AC54" s="60">
        <v>23.426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1.015</v>
      </c>
      <c r="AI54" s="60">
        <v>22.209</v>
      </c>
      <c r="AJ54" s="59">
        <v>5.6930372E7</v>
      </c>
      <c r="AK54" s="59">
        <v>2.0</v>
      </c>
      <c r="AL54" s="59">
        <v>446388.0</v>
      </c>
      <c r="AM54" s="59">
        <v>2.8237214E7</v>
      </c>
      <c r="AN54" s="55">
        <f t="shared" si="3"/>
        <v>28246770</v>
      </c>
    </row>
    <row r="55">
      <c r="A55" s="45" t="s">
        <v>328</v>
      </c>
      <c r="B55" s="47">
        <v>24130.0</v>
      </c>
      <c r="C55" s="48">
        <v>1.472</v>
      </c>
      <c r="D55" s="47">
        <v>24090.0</v>
      </c>
      <c r="E55" s="48">
        <v>0.06</v>
      </c>
      <c r="F55" s="47">
        <v>24130.0</v>
      </c>
      <c r="G55" s="48">
        <v>0.195</v>
      </c>
      <c r="H55" s="48">
        <v>0.518</v>
      </c>
      <c r="I55" s="48">
        <v>0.694</v>
      </c>
      <c r="J55" s="47">
        <v>3961992.0</v>
      </c>
      <c r="K55" s="47">
        <v>2.0</v>
      </c>
      <c r="L55" s="47">
        <v>36630.0</v>
      </c>
      <c r="M55" s="47">
        <v>1971337.0</v>
      </c>
      <c r="N55" s="55">
        <f t="shared" si="1"/>
        <v>1954025</v>
      </c>
      <c r="O55" s="59">
        <v>24130.0</v>
      </c>
      <c r="P55" s="60">
        <v>1.207</v>
      </c>
      <c r="Q55" s="59">
        <v>24090.0</v>
      </c>
      <c r="R55" s="60">
        <v>0.06</v>
      </c>
      <c r="S55" s="59">
        <v>0.0</v>
      </c>
      <c r="T55" s="60">
        <v>0.195</v>
      </c>
      <c r="U55" s="60">
        <v>0.0</v>
      </c>
      <c r="V55" s="60">
        <v>0.945</v>
      </c>
      <c r="W55" s="59">
        <v>5536946.0</v>
      </c>
      <c r="X55" s="59">
        <v>2.0</v>
      </c>
      <c r="Y55" s="59">
        <v>40338.0</v>
      </c>
      <c r="Z55" s="59">
        <v>2761724.0</v>
      </c>
      <c r="AA55" s="55">
        <f t="shared" si="2"/>
        <v>2734884</v>
      </c>
      <c r="AB55" s="59">
        <v>24130.0</v>
      </c>
      <c r="AC55" s="60">
        <v>1.94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1.041</v>
      </c>
      <c r="AI55" s="60">
        <v>0.697</v>
      </c>
      <c r="AJ55" s="59">
        <v>3961992.0</v>
      </c>
      <c r="AK55" s="59">
        <v>2.0</v>
      </c>
      <c r="AL55" s="59">
        <v>36630.0</v>
      </c>
      <c r="AM55" s="59">
        <v>1971337.0</v>
      </c>
      <c r="AN55" s="55">
        <f t="shared" si="3"/>
        <v>1954025</v>
      </c>
    </row>
    <row r="56">
      <c r="A56" s="45" t="s">
        <v>333</v>
      </c>
      <c r="B56" s="47">
        <v>23559.0</v>
      </c>
      <c r="C56" s="48">
        <v>21.991</v>
      </c>
      <c r="D56" s="47">
        <v>23552.0</v>
      </c>
      <c r="E56" s="48">
        <v>0.06</v>
      </c>
      <c r="F56" s="47">
        <v>23559.0</v>
      </c>
      <c r="G56" s="48">
        <v>0.195</v>
      </c>
      <c r="H56" s="48">
        <v>0.701</v>
      </c>
      <c r="I56" s="48">
        <v>21.028</v>
      </c>
      <c r="J56" s="47">
        <v>5.5242258E7</v>
      </c>
      <c r="K56" s="47">
        <v>2.0</v>
      </c>
      <c r="L56" s="47">
        <v>417415.0</v>
      </c>
      <c r="M56" s="47">
        <v>2.7425858E7</v>
      </c>
      <c r="N56" s="55">
        <f t="shared" si="1"/>
        <v>27398985</v>
      </c>
      <c r="O56" s="59">
        <v>23559.0</v>
      </c>
      <c r="P56" s="60">
        <v>22.533</v>
      </c>
      <c r="Q56" s="59">
        <v>23552.0</v>
      </c>
      <c r="R56" s="60">
        <v>0.06</v>
      </c>
      <c r="S56" s="59">
        <v>0.0</v>
      </c>
      <c r="T56" s="60">
        <v>0.195</v>
      </c>
      <c r="U56" s="60">
        <v>0.0</v>
      </c>
      <c r="V56" s="60">
        <v>22.27</v>
      </c>
      <c r="W56" s="59">
        <v>5.6386078E7</v>
      </c>
      <c r="X56" s="59">
        <v>2.0</v>
      </c>
      <c r="Y56" s="59">
        <v>421479.0</v>
      </c>
      <c r="Z56" s="59">
        <v>2.7995845E7</v>
      </c>
      <c r="AA56" s="55">
        <f t="shared" si="2"/>
        <v>27968754</v>
      </c>
      <c r="AB56" s="59">
        <v>23559.0</v>
      </c>
      <c r="AC56" s="60">
        <v>22.055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0.964</v>
      </c>
      <c r="AI56" s="60">
        <v>20.889</v>
      </c>
      <c r="AJ56" s="59">
        <v>5.5242258E7</v>
      </c>
      <c r="AK56" s="59">
        <v>2.0</v>
      </c>
      <c r="AL56" s="59">
        <v>417415.0</v>
      </c>
      <c r="AM56" s="59">
        <v>2.7425858E7</v>
      </c>
      <c r="AN56" s="55">
        <f t="shared" si="3"/>
        <v>27398985</v>
      </c>
    </row>
    <row r="57">
      <c r="A57" s="45" t="s">
        <v>338</v>
      </c>
      <c r="B57" s="47">
        <v>23722.0</v>
      </c>
      <c r="C57" s="48">
        <v>1.322</v>
      </c>
      <c r="D57" s="47">
        <v>23664.0</v>
      </c>
      <c r="E57" s="48">
        <v>0.059</v>
      </c>
      <c r="F57" s="47">
        <v>23722.0</v>
      </c>
      <c r="G57" s="48">
        <v>0.192</v>
      </c>
      <c r="H57" s="48">
        <v>0.525</v>
      </c>
      <c r="I57" s="48">
        <v>0.54</v>
      </c>
      <c r="J57" s="47">
        <v>3119306.0</v>
      </c>
      <c r="K57" s="47">
        <v>2.0</v>
      </c>
      <c r="L57" s="47">
        <v>33973.0</v>
      </c>
      <c r="M57" s="47">
        <v>1542979.0</v>
      </c>
      <c r="N57" s="55">
        <f t="shared" si="1"/>
        <v>1542354</v>
      </c>
      <c r="O57" s="59">
        <v>23722.0</v>
      </c>
      <c r="P57" s="60">
        <v>1.082</v>
      </c>
      <c r="Q57" s="59">
        <v>23664.0</v>
      </c>
      <c r="R57" s="60">
        <v>0.059</v>
      </c>
      <c r="S57" s="59">
        <v>0.0</v>
      </c>
      <c r="T57" s="60">
        <v>0.191</v>
      </c>
      <c r="U57" s="60">
        <v>0.0</v>
      </c>
      <c r="V57" s="60">
        <v>0.825</v>
      </c>
      <c r="W57" s="59">
        <v>4997661.0</v>
      </c>
      <c r="X57" s="59">
        <v>2.0</v>
      </c>
      <c r="Y57" s="59">
        <v>39424.0</v>
      </c>
      <c r="Z57" s="59">
        <v>2485590.0</v>
      </c>
      <c r="AA57" s="55">
        <f t="shared" si="2"/>
        <v>2472647</v>
      </c>
      <c r="AB57" s="59">
        <v>23722.0</v>
      </c>
      <c r="AC57" s="60">
        <v>1.769</v>
      </c>
      <c r="AD57" s="59">
        <v>0.0</v>
      </c>
      <c r="AE57" s="60">
        <v>0.0</v>
      </c>
      <c r="AF57" s="59">
        <v>23722.0</v>
      </c>
      <c r="AG57" s="60">
        <v>0.191</v>
      </c>
      <c r="AH57" s="60">
        <v>1.021</v>
      </c>
      <c r="AI57" s="60">
        <v>0.55</v>
      </c>
      <c r="AJ57" s="59">
        <v>3119306.0</v>
      </c>
      <c r="AK57" s="59">
        <v>2.0</v>
      </c>
      <c r="AL57" s="59">
        <v>33973.0</v>
      </c>
      <c r="AM57" s="59">
        <v>1542979.0</v>
      </c>
      <c r="AN57" s="55">
        <f t="shared" si="3"/>
        <v>1542354</v>
      </c>
    </row>
    <row r="58">
      <c r="A58" s="45" t="s">
        <v>344</v>
      </c>
      <c r="B58" s="47">
        <v>23177.0</v>
      </c>
      <c r="C58" s="48">
        <v>14.263</v>
      </c>
      <c r="D58" s="47">
        <v>23142.0</v>
      </c>
      <c r="E58" s="48">
        <v>0.06</v>
      </c>
      <c r="F58" s="47">
        <v>23177.0</v>
      </c>
      <c r="G58" s="48">
        <v>0.192</v>
      </c>
      <c r="H58" s="48">
        <v>0.712</v>
      </c>
      <c r="I58" s="48">
        <v>13.292</v>
      </c>
      <c r="J58" s="47">
        <v>3.9409051E7</v>
      </c>
      <c r="K58" s="47">
        <v>3.0</v>
      </c>
      <c r="L58" s="47">
        <v>333673.0</v>
      </c>
      <c r="M58" s="47">
        <v>1.9533501E7</v>
      </c>
      <c r="N58" s="55">
        <f t="shared" si="1"/>
        <v>19541877</v>
      </c>
      <c r="O58" s="59">
        <v>23177.0</v>
      </c>
      <c r="P58" s="60">
        <v>15.625</v>
      </c>
      <c r="Q58" s="59">
        <v>23142.0</v>
      </c>
      <c r="R58" s="60">
        <v>0.06</v>
      </c>
      <c r="S58" s="59">
        <v>0.0</v>
      </c>
      <c r="T58" s="60">
        <v>0.191</v>
      </c>
      <c r="U58" s="60">
        <v>0.0</v>
      </c>
      <c r="V58" s="60">
        <v>15.367</v>
      </c>
      <c r="W58" s="59">
        <v>4.3878471E7</v>
      </c>
      <c r="X58" s="59">
        <v>3.0</v>
      </c>
      <c r="Y58" s="59">
        <v>344257.0</v>
      </c>
      <c r="Z58" s="59">
        <v>2.1765746E7</v>
      </c>
      <c r="AA58" s="55">
        <f t="shared" si="2"/>
        <v>21768468</v>
      </c>
      <c r="AB58" s="59">
        <v>23177.0</v>
      </c>
      <c r="AC58" s="60">
        <v>14.397</v>
      </c>
      <c r="AD58" s="59">
        <v>0.0</v>
      </c>
      <c r="AE58" s="60">
        <v>0.0</v>
      </c>
      <c r="AF58" s="59">
        <v>23177.0</v>
      </c>
      <c r="AG58" s="60">
        <v>0.192</v>
      </c>
      <c r="AH58" s="60">
        <v>0.933</v>
      </c>
      <c r="AI58" s="60">
        <v>13.267</v>
      </c>
      <c r="AJ58" s="59">
        <v>3.9409051E7</v>
      </c>
      <c r="AK58" s="59">
        <v>3.0</v>
      </c>
      <c r="AL58" s="59">
        <v>333673.0</v>
      </c>
      <c r="AM58" s="59">
        <v>1.9533501E7</v>
      </c>
      <c r="AN58" s="55">
        <f t="shared" si="3"/>
        <v>19541877</v>
      </c>
    </row>
    <row r="59">
      <c r="A59" s="45" t="s">
        <v>351</v>
      </c>
      <c r="B59" s="47">
        <v>24176.0</v>
      </c>
      <c r="C59" s="48">
        <v>1.297</v>
      </c>
      <c r="D59" s="47">
        <v>24117.0</v>
      </c>
      <c r="E59" s="48">
        <v>0.059</v>
      </c>
      <c r="F59" s="47">
        <v>24176.0</v>
      </c>
      <c r="G59" s="48">
        <v>0.196</v>
      </c>
      <c r="H59" s="48">
        <v>0.513</v>
      </c>
      <c r="I59" s="48">
        <v>0.521</v>
      </c>
      <c r="J59" s="47">
        <v>2981066.0</v>
      </c>
      <c r="K59" s="47">
        <v>2.0</v>
      </c>
      <c r="L59" s="47">
        <v>34468.0</v>
      </c>
      <c r="M59" s="47">
        <v>1473705.0</v>
      </c>
      <c r="N59" s="55">
        <f t="shared" si="1"/>
        <v>1472893</v>
      </c>
      <c r="O59" s="59">
        <v>24176.0</v>
      </c>
      <c r="P59" s="60">
        <v>1.065</v>
      </c>
      <c r="Q59" s="59">
        <v>24117.0</v>
      </c>
      <c r="R59" s="60">
        <v>0.059</v>
      </c>
      <c r="S59" s="59">
        <v>0.0</v>
      </c>
      <c r="T59" s="60">
        <v>0.196</v>
      </c>
      <c r="U59" s="60">
        <v>0.0</v>
      </c>
      <c r="V59" s="60">
        <v>0.803</v>
      </c>
      <c r="W59" s="59">
        <v>4912801.0</v>
      </c>
      <c r="X59" s="59">
        <v>2.0</v>
      </c>
      <c r="Y59" s="59">
        <v>43628.0</v>
      </c>
      <c r="Z59" s="59">
        <v>2441993.0</v>
      </c>
      <c r="AA59" s="55">
        <f t="shared" si="2"/>
        <v>2427180</v>
      </c>
      <c r="AB59" s="59">
        <v>24176.0</v>
      </c>
      <c r="AC59" s="60">
        <v>1.771</v>
      </c>
      <c r="AD59" s="59">
        <v>0.0</v>
      </c>
      <c r="AE59" s="60">
        <v>0.0</v>
      </c>
      <c r="AF59" s="59">
        <v>24176.0</v>
      </c>
      <c r="AG59" s="60">
        <v>0.196</v>
      </c>
      <c r="AH59" s="60">
        <v>1.04</v>
      </c>
      <c r="AI59" s="60">
        <v>0.53</v>
      </c>
      <c r="AJ59" s="59">
        <v>2981066.0</v>
      </c>
      <c r="AK59" s="59">
        <v>2.0</v>
      </c>
      <c r="AL59" s="59">
        <v>34468.0</v>
      </c>
      <c r="AM59" s="59">
        <v>1473705.0</v>
      </c>
      <c r="AN59" s="55">
        <f t="shared" si="3"/>
        <v>1472893</v>
      </c>
    </row>
    <row r="60">
      <c r="A60" s="45" t="s">
        <v>357</v>
      </c>
      <c r="B60" s="47">
        <v>23621.0</v>
      </c>
      <c r="C60" s="48">
        <v>17.057</v>
      </c>
      <c r="D60" s="47">
        <v>23570.0</v>
      </c>
      <c r="E60" s="48">
        <v>0.06</v>
      </c>
      <c r="F60" s="47">
        <v>23621.0</v>
      </c>
      <c r="G60" s="48">
        <v>0.196</v>
      </c>
      <c r="H60" s="48">
        <v>0.736</v>
      </c>
      <c r="I60" s="48">
        <v>16.058</v>
      </c>
      <c r="J60" s="47">
        <v>4.4473626E7</v>
      </c>
      <c r="K60" s="47">
        <v>2.0</v>
      </c>
      <c r="L60" s="47">
        <v>397126.0</v>
      </c>
      <c r="M60" s="47">
        <v>2.2029547E7</v>
      </c>
      <c r="N60" s="55">
        <f t="shared" si="1"/>
        <v>22046953</v>
      </c>
      <c r="O60" s="59">
        <v>23621.0</v>
      </c>
      <c r="P60" s="60">
        <v>20.259</v>
      </c>
      <c r="Q60" s="59">
        <v>23570.0</v>
      </c>
      <c r="R60" s="60">
        <v>0.06</v>
      </c>
      <c r="S60" s="59">
        <v>0.0</v>
      </c>
      <c r="T60" s="60">
        <v>0.196</v>
      </c>
      <c r="U60" s="60">
        <v>0.0</v>
      </c>
      <c r="V60" s="60">
        <v>19.997</v>
      </c>
      <c r="W60" s="59">
        <v>5.2437634E7</v>
      </c>
      <c r="X60" s="59">
        <v>2.0</v>
      </c>
      <c r="Y60" s="59">
        <v>423146.0</v>
      </c>
      <c r="Z60" s="59">
        <v>2.6001667E7</v>
      </c>
      <c r="AA60" s="55">
        <f t="shared" si="2"/>
        <v>26012821</v>
      </c>
      <c r="AB60" s="59">
        <v>23621.0</v>
      </c>
      <c r="AC60" s="60">
        <v>17.265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0.989</v>
      </c>
      <c r="AI60" s="60">
        <v>16.074</v>
      </c>
      <c r="AJ60" s="59">
        <v>4.4473626E7</v>
      </c>
      <c r="AK60" s="59">
        <v>2.0</v>
      </c>
      <c r="AL60" s="59">
        <v>397126.0</v>
      </c>
      <c r="AM60" s="59">
        <v>2.2029547E7</v>
      </c>
      <c r="AN60" s="55">
        <f t="shared" si="3"/>
        <v>22046953</v>
      </c>
    </row>
    <row r="61">
      <c r="A61" s="45" t="s">
        <v>362</v>
      </c>
      <c r="B61" s="47">
        <v>24051.0</v>
      </c>
      <c r="C61" s="48">
        <v>1.367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0.514</v>
      </c>
      <c r="I61" s="48">
        <v>0.592</v>
      </c>
      <c r="J61" s="47">
        <v>3480732.0</v>
      </c>
      <c r="K61" s="47">
        <v>2.0</v>
      </c>
      <c r="L61" s="47">
        <v>36345.0</v>
      </c>
      <c r="M61" s="47">
        <v>1720922.0</v>
      </c>
      <c r="N61" s="55">
        <f t="shared" si="1"/>
        <v>1723465</v>
      </c>
      <c r="O61" s="59">
        <v>24051.0</v>
      </c>
      <c r="P61" s="60">
        <v>1.066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0.806</v>
      </c>
      <c r="W61" s="59">
        <v>4905173.0</v>
      </c>
      <c r="X61" s="59">
        <v>2.0</v>
      </c>
      <c r="Y61" s="59">
        <v>39680.0</v>
      </c>
      <c r="Z61" s="59">
        <v>2436137.0</v>
      </c>
      <c r="AA61" s="55">
        <f t="shared" si="2"/>
        <v>2429356</v>
      </c>
      <c r="AB61" s="59">
        <v>24051.0</v>
      </c>
      <c r="AC61" s="60">
        <v>1.832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1.031</v>
      </c>
      <c r="AI61" s="60">
        <v>0.6</v>
      </c>
      <c r="AJ61" s="59">
        <v>3480732.0</v>
      </c>
      <c r="AK61" s="59">
        <v>2.0</v>
      </c>
      <c r="AL61" s="59">
        <v>36345.0</v>
      </c>
      <c r="AM61" s="59">
        <v>1720922.0</v>
      </c>
      <c r="AN61" s="55">
        <f t="shared" si="3"/>
        <v>1723465</v>
      </c>
    </row>
    <row r="62">
      <c r="A62" s="45" t="s">
        <v>369</v>
      </c>
      <c r="B62" s="47">
        <v>23491.0</v>
      </c>
      <c r="C62" s="48">
        <v>17.335</v>
      </c>
      <c r="D62" s="47">
        <v>23454.0</v>
      </c>
      <c r="E62" s="48">
        <v>0.06</v>
      </c>
      <c r="F62" s="47">
        <v>23491.0</v>
      </c>
      <c r="G62" s="48">
        <v>0.195</v>
      </c>
      <c r="H62" s="48">
        <v>0.71</v>
      </c>
      <c r="I62" s="48">
        <v>16.361</v>
      </c>
      <c r="J62" s="47">
        <v>4.5974532E7</v>
      </c>
      <c r="K62" s="47">
        <v>2.0</v>
      </c>
      <c r="L62" s="47">
        <v>362046.0</v>
      </c>
      <c r="M62" s="47">
        <v>2.2811668E7</v>
      </c>
      <c r="N62" s="55">
        <f t="shared" si="1"/>
        <v>22800818</v>
      </c>
      <c r="O62" s="59">
        <v>23491.0</v>
      </c>
      <c r="P62" s="60">
        <v>18.972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18.711</v>
      </c>
      <c r="W62" s="59">
        <v>5.1465275E7</v>
      </c>
      <c r="X62" s="59">
        <v>2.0</v>
      </c>
      <c r="Y62" s="59">
        <v>376253.0</v>
      </c>
      <c r="Z62" s="59">
        <v>2.5554656E7</v>
      </c>
      <c r="AA62" s="55">
        <f t="shared" si="2"/>
        <v>25534366</v>
      </c>
      <c r="AB62" s="59">
        <v>23491.0</v>
      </c>
      <c r="AC62" s="60">
        <v>17.591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0.959</v>
      </c>
      <c r="AI62" s="60">
        <v>16.43</v>
      </c>
      <c r="AJ62" s="59">
        <v>4.5974532E7</v>
      </c>
      <c r="AK62" s="59">
        <v>2.0</v>
      </c>
      <c r="AL62" s="59">
        <v>362046.0</v>
      </c>
      <c r="AM62" s="59">
        <v>2.2811668E7</v>
      </c>
      <c r="AN62" s="55">
        <f t="shared" si="3"/>
        <v>22800818</v>
      </c>
    </row>
    <row r="63">
      <c r="A63" s="45" t="s">
        <v>375</v>
      </c>
      <c r="B63" s="47">
        <v>2984.0</v>
      </c>
      <c r="C63" s="48">
        <v>0.133</v>
      </c>
      <c r="D63" s="47">
        <v>2936.0</v>
      </c>
      <c r="E63" s="48">
        <v>0.001</v>
      </c>
      <c r="F63" s="47">
        <v>2968.0</v>
      </c>
      <c r="G63" s="48">
        <v>0.002</v>
      </c>
      <c r="H63" s="48">
        <v>0.023</v>
      </c>
      <c r="I63" s="48">
        <v>0.101</v>
      </c>
      <c r="J63" s="47">
        <v>537517.0</v>
      </c>
      <c r="K63" s="47">
        <v>19.0</v>
      </c>
      <c r="L63" s="47">
        <v>3230.0</v>
      </c>
      <c r="M63" s="47">
        <v>268658.0</v>
      </c>
      <c r="N63" s="55">
        <f t="shared" si="1"/>
        <v>265629</v>
      </c>
      <c r="O63" s="59">
        <v>2984.0</v>
      </c>
      <c r="P63" s="60">
        <v>0.112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0.103</v>
      </c>
      <c r="W63" s="59">
        <v>548333.0</v>
      </c>
      <c r="X63" s="59">
        <v>19.0</v>
      </c>
      <c r="Y63" s="59">
        <v>2390.0</v>
      </c>
      <c r="Z63" s="59">
        <v>274416.0</v>
      </c>
      <c r="AA63" s="55">
        <f t="shared" si="2"/>
        <v>271527</v>
      </c>
      <c r="AB63" s="59">
        <v>2984.0</v>
      </c>
      <c r="AC63" s="60">
        <v>0.134</v>
      </c>
      <c r="AD63" s="59">
        <v>0.0</v>
      </c>
      <c r="AE63" s="60">
        <v>0.0</v>
      </c>
      <c r="AF63" s="59">
        <v>2968.0</v>
      </c>
      <c r="AG63" s="60">
        <v>0.002</v>
      </c>
      <c r="AH63" s="60">
        <v>0.025</v>
      </c>
      <c r="AI63" s="60">
        <v>0.102</v>
      </c>
      <c r="AJ63" s="59">
        <v>537517.0</v>
      </c>
      <c r="AK63" s="59">
        <v>19.0</v>
      </c>
      <c r="AL63" s="59">
        <v>3230.0</v>
      </c>
      <c r="AM63" s="59">
        <v>268658.0</v>
      </c>
      <c r="AN63" s="55">
        <f t="shared" si="3"/>
        <v>265629</v>
      </c>
    </row>
    <row r="64">
      <c r="A64" s="45" t="s">
        <v>381</v>
      </c>
      <c r="B64" s="47">
        <v>2611.0</v>
      </c>
      <c r="C64" s="48">
        <v>3.132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0.022</v>
      </c>
      <c r="I64" s="48">
        <v>3.102</v>
      </c>
      <c r="J64" s="47">
        <v>5092378.0</v>
      </c>
      <c r="K64" s="47">
        <v>39.0</v>
      </c>
      <c r="L64" s="47">
        <v>9454.0</v>
      </c>
      <c r="M64" s="47">
        <v>2549438.0</v>
      </c>
      <c r="N64" s="55">
        <f t="shared" si="1"/>
        <v>2533486</v>
      </c>
      <c r="O64" s="59">
        <v>2611.0</v>
      </c>
      <c r="P64" s="60">
        <v>3.078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3.071</v>
      </c>
      <c r="W64" s="59">
        <v>5092908.0</v>
      </c>
      <c r="X64" s="59">
        <v>39.0</v>
      </c>
      <c r="Y64" s="59">
        <v>9244.0</v>
      </c>
      <c r="Z64" s="59">
        <v>2549829.0</v>
      </c>
      <c r="AA64" s="55">
        <f t="shared" si="2"/>
        <v>2533835</v>
      </c>
      <c r="AB64" s="59">
        <v>2611.0</v>
      </c>
      <c r="AC64" s="60">
        <v>3.159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0.022</v>
      </c>
      <c r="AI64" s="60">
        <v>3.13</v>
      </c>
      <c r="AJ64" s="59">
        <v>5092378.0</v>
      </c>
      <c r="AK64" s="59">
        <v>39.0</v>
      </c>
      <c r="AL64" s="59">
        <v>9454.0</v>
      </c>
      <c r="AM64" s="59">
        <v>2549438.0</v>
      </c>
      <c r="AN64" s="55">
        <f t="shared" si="3"/>
        <v>2533486</v>
      </c>
    </row>
    <row r="65">
      <c r="A65" s="45" t="s">
        <v>385</v>
      </c>
      <c r="B65" s="47">
        <v>2715.0</v>
      </c>
      <c r="C65" s="48">
        <v>0.093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0.022</v>
      </c>
      <c r="I65" s="48">
        <v>0.064</v>
      </c>
      <c r="J65" s="47">
        <v>378258.0</v>
      </c>
      <c r="K65" s="47">
        <v>16.0</v>
      </c>
      <c r="L65" s="47">
        <v>2892.0</v>
      </c>
      <c r="M65" s="47">
        <v>189107.0</v>
      </c>
      <c r="N65" s="55">
        <f t="shared" si="1"/>
        <v>186259</v>
      </c>
      <c r="O65" s="59">
        <v>2715.0</v>
      </c>
      <c r="P65" s="60">
        <v>0.074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0.066</v>
      </c>
      <c r="W65" s="59">
        <v>390495.0</v>
      </c>
      <c r="X65" s="59">
        <v>21.0</v>
      </c>
      <c r="Y65" s="59">
        <v>2208.0</v>
      </c>
      <c r="Z65" s="59">
        <v>195425.0</v>
      </c>
      <c r="AA65" s="55">
        <f t="shared" si="2"/>
        <v>192862</v>
      </c>
      <c r="AB65" s="59">
        <v>2715.0</v>
      </c>
      <c r="AC65" s="60">
        <v>0.096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0.024</v>
      </c>
      <c r="AI65" s="60">
        <v>0.065</v>
      </c>
      <c r="AJ65" s="59">
        <v>378258.0</v>
      </c>
      <c r="AK65" s="59">
        <v>16.0</v>
      </c>
      <c r="AL65" s="59">
        <v>2892.0</v>
      </c>
      <c r="AM65" s="59">
        <v>189107.0</v>
      </c>
      <c r="AN65" s="55">
        <f t="shared" si="3"/>
        <v>186259</v>
      </c>
    </row>
    <row r="66">
      <c r="A66" s="45" t="s">
        <v>391</v>
      </c>
      <c r="B66" s="47">
        <v>2326.0</v>
      </c>
      <c r="C66" s="48">
        <v>2.489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0.019</v>
      </c>
      <c r="I66" s="48">
        <v>2.462</v>
      </c>
      <c r="J66" s="47">
        <v>4345862.0</v>
      </c>
      <c r="K66" s="47">
        <v>37.0</v>
      </c>
      <c r="L66" s="47">
        <v>8587.0</v>
      </c>
      <c r="M66" s="47">
        <v>2174406.0</v>
      </c>
      <c r="N66" s="55">
        <f t="shared" si="1"/>
        <v>2162869</v>
      </c>
      <c r="O66" s="59">
        <v>2326.0</v>
      </c>
      <c r="P66" s="60">
        <v>2.45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2.441</v>
      </c>
      <c r="W66" s="59">
        <v>4345873.0</v>
      </c>
      <c r="X66" s="59">
        <v>37.0</v>
      </c>
      <c r="Y66" s="59">
        <v>8568.0</v>
      </c>
      <c r="Z66" s="59">
        <v>2174425.0</v>
      </c>
      <c r="AA66" s="55">
        <f t="shared" si="2"/>
        <v>2162880</v>
      </c>
      <c r="AB66" s="59">
        <v>2326.0</v>
      </c>
      <c r="AC66" s="60">
        <v>2.488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0.019</v>
      </c>
      <c r="AI66" s="60">
        <v>2.462</v>
      </c>
      <c r="AJ66" s="59">
        <v>4345862.0</v>
      </c>
      <c r="AK66" s="59">
        <v>37.0</v>
      </c>
      <c r="AL66" s="59">
        <v>8587.0</v>
      </c>
      <c r="AM66" s="59">
        <v>2174406.0</v>
      </c>
      <c r="AN66" s="55">
        <f t="shared" si="3"/>
        <v>2162869</v>
      </c>
    </row>
    <row r="67">
      <c r="A67" s="45" t="s">
        <v>397</v>
      </c>
      <c r="B67" s="47">
        <v>2959.0</v>
      </c>
      <c r="C67" s="48">
        <v>0.097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0.024</v>
      </c>
      <c r="I67" s="48">
        <v>0.064</v>
      </c>
      <c r="J67" s="47">
        <v>392328.0</v>
      </c>
      <c r="K67" s="47">
        <v>12.0</v>
      </c>
      <c r="L67" s="47">
        <v>2874.0</v>
      </c>
      <c r="M67" s="47">
        <v>195925.0</v>
      </c>
      <c r="N67" s="55">
        <f t="shared" si="1"/>
        <v>193529</v>
      </c>
      <c r="O67" s="59">
        <v>2959.0</v>
      </c>
      <c r="P67" s="60">
        <v>0.074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0.066</v>
      </c>
      <c r="W67" s="59">
        <v>407042.0</v>
      </c>
      <c r="X67" s="59">
        <v>18.0</v>
      </c>
      <c r="Y67" s="59">
        <v>1164.0</v>
      </c>
      <c r="Z67" s="59">
        <v>204097.0</v>
      </c>
      <c r="AA67" s="55">
        <f t="shared" si="2"/>
        <v>201781</v>
      </c>
      <c r="AB67" s="59">
        <v>2959.0</v>
      </c>
      <c r="AC67" s="60">
        <v>0.096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0.025</v>
      </c>
      <c r="AI67" s="60">
        <v>0.064</v>
      </c>
      <c r="AJ67" s="59">
        <v>392328.0</v>
      </c>
      <c r="AK67" s="59">
        <v>12.0</v>
      </c>
      <c r="AL67" s="59">
        <v>2874.0</v>
      </c>
      <c r="AM67" s="59">
        <v>195925.0</v>
      </c>
      <c r="AN67" s="55">
        <f t="shared" si="3"/>
        <v>193529</v>
      </c>
    </row>
    <row r="68">
      <c r="A68" s="45" t="s">
        <v>403</v>
      </c>
      <c r="B68" s="47">
        <v>2569.0</v>
      </c>
      <c r="C68" s="48">
        <v>2.036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0.022</v>
      </c>
      <c r="I68" s="48">
        <v>2.005</v>
      </c>
      <c r="J68" s="47">
        <v>4089677.0</v>
      </c>
      <c r="K68" s="47">
        <v>39.0</v>
      </c>
      <c r="L68" s="47">
        <v>2381.0</v>
      </c>
      <c r="M68" s="47">
        <v>2048841.0</v>
      </c>
      <c r="N68" s="55">
        <f t="shared" si="1"/>
        <v>2038455</v>
      </c>
      <c r="O68" s="59">
        <v>2569.0</v>
      </c>
      <c r="P68" s="60">
        <v>2.0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1.993</v>
      </c>
      <c r="W68" s="59">
        <v>4089707.0</v>
      </c>
      <c r="X68" s="59">
        <v>39.0</v>
      </c>
      <c r="Y68" s="59">
        <v>2357.0</v>
      </c>
      <c r="Z68" s="59">
        <v>2048869.0</v>
      </c>
      <c r="AA68" s="55">
        <f t="shared" si="2"/>
        <v>2038481</v>
      </c>
      <c r="AB68" s="59">
        <v>2569.0</v>
      </c>
      <c r="AC68" s="60">
        <v>2.026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0.022</v>
      </c>
      <c r="AI68" s="60">
        <v>1.996</v>
      </c>
      <c r="AJ68" s="59">
        <v>4089677.0</v>
      </c>
      <c r="AK68" s="59">
        <v>39.0</v>
      </c>
      <c r="AL68" s="59">
        <v>2381.0</v>
      </c>
      <c r="AM68" s="59">
        <v>2048841.0</v>
      </c>
      <c r="AN68" s="55">
        <f t="shared" si="3"/>
        <v>2038455</v>
      </c>
    </row>
    <row r="69">
      <c r="A69" s="45" t="s">
        <v>407</v>
      </c>
      <c r="B69" s="47">
        <v>2874.0</v>
      </c>
      <c r="C69" s="48">
        <v>0.109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0.023</v>
      </c>
      <c r="I69" s="48">
        <v>0.077</v>
      </c>
      <c r="J69" s="47">
        <v>443709.0</v>
      </c>
      <c r="K69" s="47">
        <v>19.0</v>
      </c>
      <c r="L69" s="47">
        <v>2769.0</v>
      </c>
      <c r="M69" s="47">
        <v>221894.0</v>
      </c>
      <c r="N69" s="55">
        <f t="shared" si="1"/>
        <v>219046</v>
      </c>
      <c r="O69" s="59">
        <v>2874.0</v>
      </c>
      <c r="P69" s="60">
        <v>0.088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0.079</v>
      </c>
      <c r="W69" s="59">
        <v>454667.0</v>
      </c>
      <c r="X69" s="59">
        <v>19.0</v>
      </c>
      <c r="Y69" s="59">
        <v>1922.0</v>
      </c>
      <c r="Z69" s="59">
        <v>227746.0</v>
      </c>
      <c r="AA69" s="55">
        <f t="shared" si="2"/>
        <v>224999</v>
      </c>
      <c r="AB69" s="59">
        <v>2874.0</v>
      </c>
      <c r="AC69" s="60">
        <v>0.111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0.025</v>
      </c>
      <c r="AI69" s="60">
        <v>0.078</v>
      </c>
      <c r="AJ69" s="59">
        <v>443709.0</v>
      </c>
      <c r="AK69" s="59">
        <v>19.0</v>
      </c>
      <c r="AL69" s="59">
        <v>2769.0</v>
      </c>
      <c r="AM69" s="59">
        <v>221894.0</v>
      </c>
      <c r="AN69" s="55">
        <f t="shared" si="3"/>
        <v>219046</v>
      </c>
    </row>
    <row r="70">
      <c r="A70" s="45" t="s">
        <v>413</v>
      </c>
      <c r="B70" s="47">
        <v>2505.0</v>
      </c>
      <c r="C70" s="48">
        <v>2.867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0.021</v>
      </c>
      <c r="I70" s="48">
        <v>2.836</v>
      </c>
      <c r="J70" s="47">
        <v>4704098.0</v>
      </c>
      <c r="K70" s="47">
        <v>33.0</v>
      </c>
      <c r="L70" s="47">
        <v>12056.0</v>
      </c>
      <c r="M70" s="47">
        <v>2354477.0</v>
      </c>
      <c r="N70" s="55">
        <f t="shared" si="1"/>
        <v>2337565</v>
      </c>
      <c r="O70" s="59">
        <v>2505.0</v>
      </c>
      <c r="P70" s="60">
        <v>2.825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2.817</v>
      </c>
      <c r="W70" s="59">
        <v>4704416.0</v>
      </c>
      <c r="X70" s="59">
        <v>33.0</v>
      </c>
      <c r="Y70" s="59">
        <v>11929.0</v>
      </c>
      <c r="Z70" s="59">
        <v>2354710.0</v>
      </c>
      <c r="AA70" s="55">
        <f t="shared" si="2"/>
        <v>2337777</v>
      </c>
      <c r="AB70" s="59">
        <v>2505.0</v>
      </c>
      <c r="AC70" s="60">
        <v>2.882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0.021</v>
      </c>
      <c r="AI70" s="60">
        <v>2.853</v>
      </c>
      <c r="AJ70" s="59">
        <v>4704098.0</v>
      </c>
      <c r="AK70" s="59">
        <v>33.0</v>
      </c>
      <c r="AL70" s="59">
        <v>12056.0</v>
      </c>
      <c r="AM70" s="59">
        <v>2354477.0</v>
      </c>
      <c r="AN70" s="55">
        <f t="shared" si="3"/>
        <v>2337565</v>
      </c>
    </row>
    <row r="71">
      <c r="A71" s="45" t="s">
        <v>419</v>
      </c>
      <c r="B71" s="47">
        <v>2828.0</v>
      </c>
      <c r="C71" s="48">
        <v>0.088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0.024</v>
      </c>
      <c r="I71" s="48">
        <v>0.056</v>
      </c>
      <c r="J71" s="47">
        <v>367402.0</v>
      </c>
      <c r="K71" s="47">
        <v>5.0</v>
      </c>
      <c r="L71" s="47">
        <v>2976.0</v>
      </c>
      <c r="M71" s="47">
        <v>183513.0</v>
      </c>
      <c r="N71" s="55">
        <f t="shared" si="1"/>
        <v>180913</v>
      </c>
      <c r="O71" s="59">
        <v>2828.0</v>
      </c>
      <c r="P71" s="60">
        <v>0.068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0.059</v>
      </c>
      <c r="W71" s="59">
        <v>387117.0</v>
      </c>
      <c r="X71" s="59">
        <v>26.0</v>
      </c>
      <c r="Y71" s="59">
        <v>1071.0</v>
      </c>
      <c r="Z71" s="59">
        <v>194227.0</v>
      </c>
      <c r="AA71" s="55">
        <f t="shared" si="2"/>
        <v>191819</v>
      </c>
      <c r="AB71" s="59">
        <v>2828.0</v>
      </c>
      <c r="AC71" s="60">
        <v>0.089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0.024</v>
      </c>
      <c r="AI71" s="60">
        <v>0.057</v>
      </c>
      <c r="AJ71" s="59">
        <v>367402.0</v>
      </c>
      <c r="AK71" s="59">
        <v>5.0</v>
      </c>
      <c r="AL71" s="59">
        <v>2976.0</v>
      </c>
      <c r="AM71" s="59">
        <v>183513.0</v>
      </c>
      <c r="AN71" s="55">
        <f t="shared" si="3"/>
        <v>180913</v>
      </c>
    </row>
    <row r="72">
      <c r="A72" s="45" t="s">
        <v>425</v>
      </c>
      <c r="B72" s="47">
        <v>2451.0</v>
      </c>
      <c r="C72" s="48">
        <v>1.911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0.02</v>
      </c>
      <c r="I72" s="48">
        <v>1.882</v>
      </c>
      <c r="J72" s="47">
        <v>3656273.0</v>
      </c>
      <c r="K72" s="47">
        <v>34.0</v>
      </c>
      <c r="L72" s="47">
        <v>4453.0</v>
      </c>
      <c r="M72" s="47">
        <v>1832397.0</v>
      </c>
      <c r="N72" s="55">
        <f t="shared" si="1"/>
        <v>1819423</v>
      </c>
      <c r="O72" s="59">
        <v>2451.0</v>
      </c>
      <c r="P72" s="60">
        <v>1.892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1.884</v>
      </c>
      <c r="W72" s="59">
        <v>3656279.0</v>
      </c>
      <c r="X72" s="59">
        <v>34.0</v>
      </c>
      <c r="Y72" s="59">
        <v>4442.0</v>
      </c>
      <c r="Z72" s="59">
        <v>1832408.0</v>
      </c>
      <c r="AA72" s="55">
        <f t="shared" si="2"/>
        <v>1819429</v>
      </c>
      <c r="AB72" s="59">
        <v>2451.0</v>
      </c>
      <c r="AC72" s="60">
        <v>1.919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0.02</v>
      </c>
      <c r="AI72" s="60">
        <v>1.89</v>
      </c>
      <c r="AJ72" s="59">
        <v>3656273.0</v>
      </c>
      <c r="AK72" s="59">
        <v>34.0</v>
      </c>
      <c r="AL72" s="59">
        <v>4453.0</v>
      </c>
      <c r="AM72" s="59">
        <v>1832397.0</v>
      </c>
      <c r="AN72" s="55">
        <f t="shared" si="3"/>
        <v>1819423</v>
      </c>
    </row>
    <row r="73">
      <c r="A73" s="45" t="s">
        <v>431</v>
      </c>
      <c r="B73" s="47">
        <v>12617.0</v>
      </c>
      <c r="C73" s="48">
        <v>1.16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0.437</v>
      </c>
      <c r="I73" s="48">
        <v>0.654</v>
      </c>
      <c r="J73" s="47">
        <v>4761560.0</v>
      </c>
      <c r="K73" s="47">
        <v>9.0</v>
      </c>
      <c r="L73" s="47">
        <v>12730.0</v>
      </c>
      <c r="M73" s="47">
        <v>2376162.0</v>
      </c>
      <c r="N73" s="55">
        <f t="shared" si="1"/>
        <v>2372668</v>
      </c>
      <c r="O73" s="59">
        <v>12617.0</v>
      </c>
      <c r="P73" s="60">
        <v>0.786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0.717</v>
      </c>
      <c r="W73" s="59">
        <v>5128221.0</v>
      </c>
      <c r="X73" s="59">
        <v>15.0</v>
      </c>
      <c r="Y73" s="59">
        <v>12365.0</v>
      </c>
      <c r="Z73" s="59">
        <v>2559297.0</v>
      </c>
      <c r="AA73" s="55">
        <f t="shared" si="2"/>
        <v>2556559</v>
      </c>
      <c r="AB73" s="59">
        <v>12617.0</v>
      </c>
      <c r="AC73" s="60">
        <v>1.21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0.49</v>
      </c>
      <c r="AI73" s="60">
        <v>0.678</v>
      </c>
      <c r="AJ73" s="59">
        <v>4761560.0</v>
      </c>
      <c r="AK73" s="59">
        <v>9.0</v>
      </c>
      <c r="AL73" s="59">
        <v>12730.0</v>
      </c>
      <c r="AM73" s="59">
        <v>2376162.0</v>
      </c>
      <c r="AN73" s="55">
        <f t="shared" si="3"/>
        <v>2372668</v>
      </c>
    </row>
    <row r="74">
      <c r="A74" s="45" t="s">
        <v>437</v>
      </c>
      <c r="B74" s="47">
        <v>11770.0</v>
      </c>
      <c r="C74" s="48">
        <v>27.333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0.436</v>
      </c>
      <c r="I74" s="48">
        <v>26.836</v>
      </c>
      <c r="J74" s="47">
        <v>4.4347083E7</v>
      </c>
      <c r="K74" s="47">
        <v>22.0</v>
      </c>
      <c r="L74" s="47">
        <v>36853.0</v>
      </c>
      <c r="M74" s="47">
        <v>2.2215785E7</v>
      </c>
      <c r="N74" s="55">
        <f t="shared" si="1"/>
        <v>22094445</v>
      </c>
      <c r="O74" s="59">
        <v>11770.0</v>
      </c>
      <c r="P74" s="60">
        <v>26.734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26.676</v>
      </c>
      <c r="W74" s="59">
        <v>4.5178283E7</v>
      </c>
      <c r="X74" s="59">
        <v>22.0</v>
      </c>
      <c r="Y74" s="59">
        <v>29707.0</v>
      </c>
      <c r="Z74" s="59">
        <v>2.2634258E7</v>
      </c>
      <c r="AA74" s="55">
        <f t="shared" si="2"/>
        <v>22514318</v>
      </c>
      <c r="AB74" s="59">
        <v>11770.0</v>
      </c>
      <c r="AC74" s="60">
        <v>26.904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0.459</v>
      </c>
      <c r="AI74" s="60">
        <v>26.408</v>
      </c>
      <c r="AJ74" s="59">
        <v>4.4347083E7</v>
      </c>
      <c r="AK74" s="59">
        <v>22.0</v>
      </c>
      <c r="AL74" s="59">
        <v>36853.0</v>
      </c>
      <c r="AM74" s="59">
        <v>2.2215785E7</v>
      </c>
      <c r="AN74" s="55">
        <f t="shared" si="3"/>
        <v>22094445</v>
      </c>
    </row>
    <row r="75">
      <c r="A75" s="45" t="s">
        <v>441</v>
      </c>
      <c r="B75" s="47">
        <v>11972.0</v>
      </c>
      <c r="C75" s="48">
        <v>1.055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0.406</v>
      </c>
      <c r="I75" s="48">
        <v>0.597</v>
      </c>
      <c r="J75" s="47">
        <v>4242656.0</v>
      </c>
      <c r="K75" s="47">
        <v>20.0</v>
      </c>
      <c r="L75" s="47">
        <v>11598.0</v>
      </c>
      <c r="M75" s="47">
        <v>2117052.0</v>
      </c>
      <c r="N75" s="55">
        <f t="shared" si="1"/>
        <v>2114006</v>
      </c>
      <c r="O75" s="59">
        <v>11972.0</v>
      </c>
      <c r="P75" s="60">
        <v>0.706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0.655</v>
      </c>
      <c r="W75" s="59">
        <v>4690403.0</v>
      </c>
      <c r="X75" s="59">
        <v>20.0</v>
      </c>
      <c r="Y75" s="59">
        <v>10423.0</v>
      </c>
      <c r="Z75" s="59">
        <v>2341299.0</v>
      </c>
      <c r="AA75" s="55">
        <f t="shared" si="2"/>
        <v>2338681</v>
      </c>
      <c r="AB75" s="59">
        <v>11972.0</v>
      </c>
      <c r="AC75" s="60">
        <v>1.087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0.449</v>
      </c>
      <c r="AI75" s="60">
        <v>0.602</v>
      </c>
      <c r="AJ75" s="59">
        <v>4242656.0</v>
      </c>
      <c r="AK75" s="59">
        <v>20.0</v>
      </c>
      <c r="AL75" s="59">
        <v>11598.0</v>
      </c>
      <c r="AM75" s="59">
        <v>2117052.0</v>
      </c>
      <c r="AN75" s="55">
        <f t="shared" si="3"/>
        <v>2114006</v>
      </c>
    </row>
    <row r="76">
      <c r="A76" s="45" t="s">
        <v>446</v>
      </c>
      <c r="B76" s="47">
        <v>11100.0</v>
      </c>
      <c r="C76" s="48">
        <v>21.404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0.402</v>
      </c>
      <c r="I76" s="48">
        <v>20.951</v>
      </c>
      <c r="J76" s="47">
        <v>3.9980278E7</v>
      </c>
      <c r="K76" s="47">
        <v>25.0</v>
      </c>
      <c r="L76" s="47">
        <v>29588.0</v>
      </c>
      <c r="M76" s="47">
        <v>2.0027152E7</v>
      </c>
      <c r="N76" s="55">
        <f t="shared" si="1"/>
        <v>19923538</v>
      </c>
      <c r="O76" s="59">
        <v>11100.0</v>
      </c>
      <c r="P76" s="60">
        <v>23.659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23.608</v>
      </c>
      <c r="W76" s="59">
        <v>4.0443475E7</v>
      </c>
      <c r="X76" s="59">
        <v>25.0</v>
      </c>
      <c r="Y76" s="59">
        <v>28355.0</v>
      </c>
      <c r="Z76" s="59">
        <v>2.0259E7</v>
      </c>
      <c r="AA76" s="55">
        <f t="shared" si="2"/>
        <v>20156120</v>
      </c>
      <c r="AB76" s="59">
        <v>11100.0</v>
      </c>
      <c r="AC76" s="60">
        <v>23.072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0.431</v>
      </c>
      <c r="AI76" s="60">
        <v>22.603</v>
      </c>
      <c r="AJ76" s="59">
        <v>3.9980278E7</v>
      </c>
      <c r="AK76" s="59">
        <v>25.0</v>
      </c>
      <c r="AL76" s="59">
        <v>29588.0</v>
      </c>
      <c r="AM76" s="59">
        <v>2.0027152E7</v>
      </c>
      <c r="AN76" s="55">
        <f t="shared" si="3"/>
        <v>19923538</v>
      </c>
    </row>
    <row r="77">
      <c r="A77" s="45" t="s">
        <v>451</v>
      </c>
      <c r="B77" s="47">
        <v>12130.0</v>
      </c>
      <c r="C77" s="48">
        <v>1.071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0.395</v>
      </c>
      <c r="I77" s="48">
        <v>0.622</v>
      </c>
      <c r="J77" s="47">
        <v>4397704.0</v>
      </c>
      <c r="K77" s="47">
        <v>21.0</v>
      </c>
      <c r="L77" s="47">
        <v>11930.0</v>
      </c>
      <c r="M77" s="47">
        <v>2194609.0</v>
      </c>
      <c r="N77" s="55">
        <f t="shared" si="1"/>
        <v>2191165</v>
      </c>
      <c r="O77" s="59">
        <v>12130.0</v>
      </c>
      <c r="P77" s="60">
        <v>0.705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0.651</v>
      </c>
      <c r="W77" s="59">
        <v>4610253.0</v>
      </c>
      <c r="X77" s="59">
        <v>21.0</v>
      </c>
      <c r="Y77" s="59">
        <v>11855.0</v>
      </c>
      <c r="Z77" s="59">
        <v>2300680.0</v>
      </c>
      <c r="AA77" s="55">
        <f t="shared" si="2"/>
        <v>2297718</v>
      </c>
      <c r="AB77" s="59">
        <v>12130.0</v>
      </c>
      <c r="AC77" s="60">
        <v>1.132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0.467</v>
      </c>
      <c r="AI77" s="60">
        <v>0.627</v>
      </c>
      <c r="AJ77" s="59">
        <v>4397704.0</v>
      </c>
      <c r="AK77" s="59">
        <v>21.0</v>
      </c>
      <c r="AL77" s="59">
        <v>11930.0</v>
      </c>
      <c r="AM77" s="59">
        <v>2194609.0</v>
      </c>
      <c r="AN77" s="55">
        <f t="shared" si="3"/>
        <v>2191165</v>
      </c>
    </row>
    <row r="78">
      <c r="A78" s="45" t="s">
        <v>456</v>
      </c>
      <c r="B78" s="47">
        <v>11258.0</v>
      </c>
      <c r="C78" s="48">
        <v>29.426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0.412</v>
      </c>
      <c r="I78" s="48">
        <v>28.958</v>
      </c>
      <c r="J78" s="47">
        <v>4.6707215E7</v>
      </c>
      <c r="K78" s="47">
        <v>33.0</v>
      </c>
      <c r="L78" s="47">
        <v>35062.0</v>
      </c>
      <c r="M78" s="47">
        <v>2.3402654E7</v>
      </c>
      <c r="N78" s="55">
        <f t="shared" si="1"/>
        <v>23269499</v>
      </c>
      <c r="O78" s="59">
        <v>11258.0</v>
      </c>
      <c r="P78" s="60">
        <v>26.836</v>
      </c>
      <c r="Q78" s="59">
        <v>11092.0</v>
      </c>
      <c r="R78" s="60">
        <v>0.017</v>
      </c>
      <c r="S78" s="59">
        <v>0.0</v>
      </c>
      <c r="T78" s="60">
        <v>0.032</v>
      </c>
      <c r="U78" s="60">
        <v>0.0</v>
      </c>
      <c r="V78" s="60">
        <v>26.781</v>
      </c>
      <c r="W78" s="59">
        <v>4.7178103E7</v>
      </c>
      <c r="X78" s="59">
        <v>33.0</v>
      </c>
      <c r="Y78" s="59">
        <v>32482.0</v>
      </c>
      <c r="Z78" s="59">
        <v>2.3639167E7</v>
      </c>
      <c r="AA78" s="55">
        <f t="shared" si="2"/>
        <v>23506454</v>
      </c>
      <c r="AB78" s="59">
        <v>11258.0</v>
      </c>
      <c r="AC78" s="60">
        <v>29.427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0.441</v>
      </c>
      <c r="AI78" s="60">
        <v>28.949</v>
      </c>
      <c r="AJ78" s="59">
        <v>4.6707215E7</v>
      </c>
      <c r="AK78" s="59">
        <v>33.0</v>
      </c>
      <c r="AL78" s="59">
        <v>35062.0</v>
      </c>
      <c r="AM78" s="59">
        <v>2.3402654E7</v>
      </c>
      <c r="AN78" s="55">
        <f t="shared" si="3"/>
        <v>23269499</v>
      </c>
    </row>
    <row r="79">
      <c r="A79" s="45" t="s">
        <v>460</v>
      </c>
      <c r="B79" s="47">
        <v>12409.0</v>
      </c>
      <c r="C79" s="48">
        <v>1.152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0.419</v>
      </c>
      <c r="I79" s="48">
        <v>0.663</v>
      </c>
      <c r="J79" s="47">
        <v>4648245.0</v>
      </c>
      <c r="K79" s="47">
        <v>12.0</v>
      </c>
      <c r="L79" s="47">
        <v>12255.0</v>
      </c>
      <c r="M79" s="47">
        <v>2319625.0</v>
      </c>
      <c r="N79" s="55">
        <f t="shared" si="1"/>
        <v>2316365</v>
      </c>
      <c r="O79" s="59">
        <v>12409.0</v>
      </c>
      <c r="P79" s="60">
        <v>0.763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0.694</v>
      </c>
      <c r="W79" s="59">
        <v>4907040.0</v>
      </c>
      <c r="X79" s="59">
        <v>21.0</v>
      </c>
      <c r="Y79" s="59">
        <v>12038.0</v>
      </c>
      <c r="Z79" s="59">
        <v>2448833.0</v>
      </c>
      <c r="AA79" s="55">
        <f t="shared" si="2"/>
        <v>2446169</v>
      </c>
      <c r="AB79" s="59">
        <v>12409.0</v>
      </c>
      <c r="AC79" s="60">
        <v>1.2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0.487</v>
      </c>
      <c r="AI79" s="60">
        <v>0.673</v>
      </c>
      <c r="AJ79" s="59">
        <v>4648245.0</v>
      </c>
      <c r="AK79" s="59">
        <v>12.0</v>
      </c>
      <c r="AL79" s="59">
        <v>12255.0</v>
      </c>
      <c r="AM79" s="59">
        <v>2319625.0</v>
      </c>
      <c r="AN79" s="55">
        <f t="shared" si="3"/>
        <v>2316365</v>
      </c>
    </row>
    <row r="80">
      <c r="A80" s="45" t="s">
        <v>466</v>
      </c>
      <c r="B80" s="47">
        <v>11559.0</v>
      </c>
      <c r="C80" s="48">
        <v>26.071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0.439</v>
      </c>
      <c r="I80" s="48">
        <v>25.566</v>
      </c>
      <c r="J80" s="47">
        <v>4.4148115E7</v>
      </c>
      <c r="K80" s="47">
        <v>27.0</v>
      </c>
      <c r="L80" s="47">
        <v>32525.0</v>
      </c>
      <c r="M80" s="47">
        <v>2.2117126E7</v>
      </c>
      <c r="N80" s="55">
        <f t="shared" si="1"/>
        <v>21998464</v>
      </c>
      <c r="O80" s="59">
        <v>11559.0</v>
      </c>
      <c r="P80" s="60">
        <v>28.631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28.565</v>
      </c>
      <c r="W80" s="59">
        <v>4.4772757E7</v>
      </c>
      <c r="X80" s="59">
        <v>27.0</v>
      </c>
      <c r="Y80" s="59">
        <v>29617.0</v>
      </c>
      <c r="Z80" s="59">
        <v>2.2430763E7</v>
      </c>
      <c r="AA80" s="55">
        <f t="shared" si="2"/>
        <v>22312377</v>
      </c>
      <c r="AB80" s="59">
        <v>11559.0</v>
      </c>
      <c r="AC80" s="60">
        <v>27.132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0.462</v>
      </c>
      <c r="AI80" s="60">
        <v>26.63</v>
      </c>
      <c r="AJ80" s="59">
        <v>4.4148115E7</v>
      </c>
      <c r="AK80" s="59">
        <v>27.0</v>
      </c>
      <c r="AL80" s="59">
        <v>32525.0</v>
      </c>
      <c r="AM80" s="59">
        <v>2.2117126E7</v>
      </c>
      <c r="AN80" s="55">
        <f t="shared" si="3"/>
        <v>21998464</v>
      </c>
    </row>
    <row r="81">
      <c r="A81" s="45" t="s">
        <v>472</v>
      </c>
      <c r="B81" s="47">
        <v>11785.0</v>
      </c>
      <c r="C81" s="48">
        <v>1.007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0.399</v>
      </c>
      <c r="I81" s="48">
        <v>0.555</v>
      </c>
      <c r="J81" s="47">
        <v>4023170.0</v>
      </c>
      <c r="K81" s="47">
        <v>19.0</v>
      </c>
      <c r="L81" s="47">
        <v>11342.0</v>
      </c>
      <c r="M81" s="47">
        <v>2007556.0</v>
      </c>
      <c r="N81" s="55">
        <f t="shared" si="1"/>
        <v>2004272</v>
      </c>
      <c r="O81" s="59">
        <v>11785.0</v>
      </c>
      <c r="P81" s="60">
        <v>0.653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0.602</v>
      </c>
      <c r="W81" s="59">
        <v>4375758.0</v>
      </c>
      <c r="X81" s="59">
        <v>20.0</v>
      </c>
      <c r="Y81" s="59">
        <v>10955.0</v>
      </c>
      <c r="Z81" s="59">
        <v>2183727.0</v>
      </c>
      <c r="AA81" s="55">
        <f t="shared" si="2"/>
        <v>2181076</v>
      </c>
      <c r="AB81" s="59">
        <v>11785.0</v>
      </c>
      <c r="AC81" s="60">
        <v>1.07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0.465</v>
      </c>
      <c r="AI81" s="60">
        <v>0.568</v>
      </c>
      <c r="AJ81" s="59">
        <v>4023170.0</v>
      </c>
      <c r="AK81" s="59">
        <v>19.0</v>
      </c>
      <c r="AL81" s="59">
        <v>11342.0</v>
      </c>
      <c r="AM81" s="59">
        <v>2007556.0</v>
      </c>
      <c r="AN81" s="55">
        <f t="shared" si="3"/>
        <v>2004272</v>
      </c>
    </row>
    <row r="82">
      <c r="A82" s="45" t="s">
        <v>478</v>
      </c>
      <c r="B82" s="47">
        <v>10900.0</v>
      </c>
      <c r="C82" s="48">
        <v>21.072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0.397</v>
      </c>
      <c r="I82" s="48">
        <v>20.605</v>
      </c>
      <c r="J82" s="47">
        <v>3.673049E7</v>
      </c>
      <c r="K82" s="47">
        <v>35.0</v>
      </c>
      <c r="L82" s="47">
        <v>25106.0</v>
      </c>
      <c r="M82" s="47">
        <v>1.8401672E7</v>
      </c>
      <c r="N82" s="55">
        <f t="shared" si="1"/>
        <v>18303712</v>
      </c>
      <c r="O82" s="59">
        <v>10900.0</v>
      </c>
      <c r="P82" s="60">
        <v>18.826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18.758</v>
      </c>
      <c r="W82" s="59">
        <v>3.6921811E7</v>
      </c>
      <c r="X82" s="59">
        <v>35.0</v>
      </c>
      <c r="Y82" s="59">
        <v>23846.0</v>
      </c>
      <c r="Z82" s="59">
        <v>1.849799E7</v>
      </c>
      <c r="AA82" s="55">
        <f t="shared" si="2"/>
        <v>18399975</v>
      </c>
      <c r="AB82" s="59">
        <v>10900.0</v>
      </c>
      <c r="AC82" s="60">
        <v>19.352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0.431</v>
      </c>
      <c r="AI82" s="60">
        <v>18.883</v>
      </c>
      <c r="AJ82" s="59">
        <v>3.673049E7</v>
      </c>
      <c r="AK82" s="59">
        <v>35.0</v>
      </c>
      <c r="AL82" s="59">
        <v>25106.0</v>
      </c>
      <c r="AM82" s="59">
        <v>1.8401672E7</v>
      </c>
      <c r="AN82" s="55">
        <f t="shared" si="3"/>
        <v>18303712</v>
      </c>
    </row>
    <row r="83">
      <c r="A83" s="45" t="s">
        <v>482</v>
      </c>
      <c r="B83" s="47">
        <v>28290.0</v>
      </c>
      <c r="C83" s="48">
        <v>5.328</v>
      </c>
      <c r="D83" s="47">
        <v>27471.0</v>
      </c>
      <c r="E83" s="48">
        <v>0.061</v>
      </c>
      <c r="F83" s="47">
        <v>28281.0</v>
      </c>
      <c r="G83" s="48">
        <v>0.169</v>
      </c>
      <c r="H83" s="48">
        <v>2.485</v>
      </c>
      <c r="I83" s="48">
        <v>2.606</v>
      </c>
      <c r="J83" s="47">
        <v>1.9199986E7</v>
      </c>
      <c r="K83" s="47">
        <v>13.0</v>
      </c>
      <c r="L83" s="47">
        <v>26591.0</v>
      </c>
      <c r="M83" s="47">
        <v>9589762.0</v>
      </c>
      <c r="N83" s="55">
        <f t="shared" si="1"/>
        <v>9583633</v>
      </c>
      <c r="O83" s="59">
        <v>28290.0</v>
      </c>
      <c r="P83" s="60">
        <v>3.408</v>
      </c>
      <c r="Q83" s="59">
        <v>27471.0</v>
      </c>
      <c r="R83" s="60">
        <v>0.062</v>
      </c>
      <c r="S83" s="59">
        <v>0.0</v>
      </c>
      <c r="T83" s="60">
        <v>0.169</v>
      </c>
      <c r="U83" s="60">
        <v>0.0</v>
      </c>
      <c r="V83" s="60">
        <v>3.171</v>
      </c>
      <c r="W83" s="59">
        <v>2.2611957E7</v>
      </c>
      <c r="X83" s="59">
        <v>22.0</v>
      </c>
      <c r="Y83" s="59">
        <v>22966.0</v>
      </c>
      <c r="Z83" s="59">
        <v>1.1295637E7</v>
      </c>
      <c r="AA83" s="55">
        <f t="shared" si="2"/>
        <v>11293354</v>
      </c>
      <c r="AB83" s="59">
        <v>28290.0</v>
      </c>
      <c r="AC83" s="60">
        <v>5.763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2.98</v>
      </c>
      <c r="AI83" s="60">
        <v>2.607</v>
      </c>
      <c r="AJ83" s="59">
        <v>1.9199986E7</v>
      </c>
      <c r="AK83" s="59">
        <v>13.0</v>
      </c>
      <c r="AL83" s="59">
        <v>26591.0</v>
      </c>
      <c r="AM83" s="59">
        <v>9589762.0</v>
      </c>
      <c r="AN83" s="55">
        <f t="shared" si="3"/>
        <v>9583633</v>
      </c>
    </row>
    <row r="84">
      <c r="A84" s="45" t="s">
        <v>487</v>
      </c>
      <c r="B84" s="47">
        <v>26993.0</v>
      </c>
      <c r="C84" s="48">
        <v>73.174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2.454</v>
      </c>
      <c r="I84" s="48">
        <v>70.39</v>
      </c>
      <c r="J84" s="47">
        <v>1.21111354E8</v>
      </c>
      <c r="K84" s="47">
        <v>21.0</v>
      </c>
      <c r="L84" s="47">
        <v>64366.0</v>
      </c>
      <c r="M84" s="47">
        <v>6.0580423E7</v>
      </c>
      <c r="N84" s="55">
        <f t="shared" si="1"/>
        <v>60466565</v>
      </c>
      <c r="O84" s="59">
        <v>26993.0</v>
      </c>
      <c r="P84" s="60">
        <v>65.61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65.283</v>
      </c>
      <c r="W84" s="59">
        <v>1.23032568E8</v>
      </c>
      <c r="X84" s="59">
        <v>21.0</v>
      </c>
      <c r="Y84" s="59">
        <v>64804.0</v>
      </c>
      <c r="Z84" s="59">
        <v>6.1540486E7</v>
      </c>
      <c r="AA84" s="55">
        <f t="shared" si="2"/>
        <v>61427278</v>
      </c>
      <c r="AB84" s="59">
        <v>26993.0</v>
      </c>
      <c r="AC84" s="60">
        <v>77.761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2.867</v>
      </c>
      <c r="AI84" s="60">
        <v>74.719</v>
      </c>
      <c r="AJ84" s="59">
        <v>1.21111354E8</v>
      </c>
      <c r="AK84" s="59">
        <v>21.0</v>
      </c>
      <c r="AL84" s="59">
        <v>64366.0</v>
      </c>
      <c r="AM84" s="59">
        <v>6.0580423E7</v>
      </c>
      <c r="AN84" s="55">
        <f t="shared" si="3"/>
        <v>60466565</v>
      </c>
    </row>
    <row r="85">
      <c r="A85" s="45" t="s">
        <v>493</v>
      </c>
      <c r="B85" s="47">
        <v>27713.0</v>
      </c>
      <c r="C85" s="48">
        <v>5.329</v>
      </c>
      <c r="D85" s="47">
        <v>27050.0</v>
      </c>
      <c r="E85" s="48">
        <v>0.095</v>
      </c>
      <c r="F85" s="47">
        <v>27696.0</v>
      </c>
      <c r="G85" s="48">
        <v>0.165</v>
      </c>
      <c r="H85" s="48">
        <v>2.452</v>
      </c>
      <c r="I85" s="48">
        <v>2.611</v>
      </c>
      <c r="J85" s="47">
        <v>1.8966902E7</v>
      </c>
      <c r="K85" s="47">
        <v>21.0</v>
      </c>
      <c r="L85" s="47">
        <v>25907.0</v>
      </c>
      <c r="M85" s="47">
        <v>9473687.0</v>
      </c>
      <c r="N85" s="55">
        <f t="shared" si="1"/>
        <v>9467308</v>
      </c>
      <c r="O85" s="59">
        <v>27713.0</v>
      </c>
      <c r="P85" s="60">
        <v>3.346</v>
      </c>
      <c r="Q85" s="59">
        <v>27050.0</v>
      </c>
      <c r="R85" s="60">
        <v>0.095</v>
      </c>
      <c r="S85" s="59">
        <v>0.0</v>
      </c>
      <c r="T85" s="60">
        <v>0.164</v>
      </c>
      <c r="U85" s="60">
        <v>0.0</v>
      </c>
      <c r="V85" s="60">
        <v>3.082</v>
      </c>
      <c r="W85" s="59">
        <v>2.1800046E7</v>
      </c>
      <c r="X85" s="59">
        <v>22.0</v>
      </c>
      <c r="Y85" s="59">
        <v>24140.0</v>
      </c>
      <c r="Z85" s="59">
        <v>1.0889593E7</v>
      </c>
      <c r="AA85" s="55">
        <f t="shared" si="2"/>
        <v>10886313</v>
      </c>
      <c r="AB85" s="59">
        <v>27713.0</v>
      </c>
      <c r="AC85" s="60">
        <v>5.548</v>
      </c>
      <c r="AD85" s="59">
        <v>0.0</v>
      </c>
      <c r="AE85" s="60">
        <v>0.0</v>
      </c>
      <c r="AF85" s="59">
        <v>27696.0</v>
      </c>
      <c r="AG85" s="60">
        <v>0.165</v>
      </c>
      <c r="AH85" s="60">
        <v>2.785</v>
      </c>
      <c r="AI85" s="60">
        <v>2.59</v>
      </c>
      <c r="AJ85" s="59">
        <v>1.8966902E7</v>
      </c>
      <c r="AK85" s="59">
        <v>21.0</v>
      </c>
      <c r="AL85" s="59">
        <v>25907.0</v>
      </c>
      <c r="AM85" s="59">
        <v>9473687.0</v>
      </c>
      <c r="AN85" s="55">
        <f t="shared" si="3"/>
        <v>9467308</v>
      </c>
    </row>
    <row r="86">
      <c r="A86" s="45" t="s">
        <v>498</v>
      </c>
      <c r="B86" s="47">
        <v>26402.0</v>
      </c>
      <c r="C86" s="48">
        <v>66.257</v>
      </c>
      <c r="D86" s="47">
        <v>25973.0</v>
      </c>
      <c r="E86" s="48">
        <v>0.097</v>
      </c>
      <c r="F86" s="47">
        <v>26341.0</v>
      </c>
      <c r="G86" s="48">
        <v>0.164</v>
      </c>
      <c r="H86" s="48">
        <v>2.442</v>
      </c>
      <c r="I86" s="48">
        <v>63.547</v>
      </c>
      <c r="J86" s="47">
        <v>1.17957184E8</v>
      </c>
      <c r="K86" s="47">
        <v>32.0</v>
      </c>
      <c r="L86" s="47">
        <v>62140.0</v>
      </c>
      <c r="M86" s="47">
        <v>5.900369E7</v>
      </c>
      <c r="N86" s="55">
        <f t="shared" si="1"/>
        <v>58891354</v>
      </c>
      <c r="O86" s="59">
        <v>26402.0</v>
      </c>
      <c r="P86" s="60">
        <v>69.711</v>
      </c>
      <c r="Q86" s="59">
        <v>25973.0</v>
      </c>
      <c r="R86" s="60">
        <v>0.097</v>
      </c>
      <c r="S86" s="59">
        <v>0.0</v>
      </c>
      <c r="T86" s="60">
        <v>0.164</v>
      </c>
      <c r="U86" s="60">
        <v>0.0</v>
      </c>
      <c r="V86" s="60">
        <v>69.443</v>
      </c>
      <c r="W86" s="59">
        <v>1.21565915E8</v>
      </c>
      <c r="X86" s="59">
        <v>32.0</v>
      </c>
      <c r="Y86" s="59">
        <v>60314.0</v>
      </c>
      <c r="Z86" s="59">
        <v>6.0807433E7</v>
      </c>
      <c r="AA86" s="55">
        <f t="shared" si="2"/>
        <v>60698168</v>
      </c>
      <c r="AB86" s="59">
        <v>26402.0</v>
      </c>
      <c r="AC86" s="60">
        <v>68.183</v>
      </c>
      <c r="AD86" s="59">
        <v>0.0</v>
      </c>
      <c r="AE86" s="60">
        <v>0.0</v>
      </c>
      <c r="AF86" s="59">
        <v>26341.0</v>
      </c>
      <c r="AG86" s="60">
        <v>0.165</v>
      </c>
      <c r="AH86" s="60">
        <v>2.817</v>
      </c>
      <c r="AI86" s="60">
        <v>65.194</v>
      </c>
      <c r="AJ86" s="59">
        <v>1.17957184E8</v>
      </c>
      <c r="AK86" s="59">
        <v>32.0</v>
      </c>
      <c r="AL86" s="59">
        <v>62140.0</v>
      </c>
      <c r="AM86" s="59">
        <v>5.900369E7</v>
      </c>
      <c r="AN86" s="55">
        <f t="shared" si="3"/>
        <v>58891354</v>
      </c>
    </row>
    <row r="87">
      <c r="A87" s="45" t="s">
        <v>503</v>
      </c>
      <c r="B87" s="47">
        <v>28271.0</v>
      </c>
      <c r="C87" s="48">
        <v>4.991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2.147</v>
      </c>
      <c r="I87" s="48">
        <v>2.592</v>
      </c>
      <c r="J87" s="47">
        <v>1.9517345E7</v>
      </c>
      <c r="K87" s="47">
        <v>20.0</v>
      </c>
      <c r="L87" s="47">
        <v>26820.0</v>
      </c>
      <c r="M87" s="47">
        <v>9748303.0</v>
      </c>
      <c r="N87" s="55">
        <f t="shared" si="1"/>
        <v>9742222</v>
      </c>
      <c r="O87" s="59">
        <v>28271.0</v>
      </c>
      <c r="P87" s="60">
        <v>3.197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2.946</v>
      </c>
      <c r="W87" s="59">
        <v>2.061846E7</v>
      </c>
      <c r="X87" s="59">
        <v>20.0</v>
      </c>
      <c r="Y87" s="59">
        <v>26599.0</v>
      </c>
      <c r="Z87" s="59">
        <v>1.0298103E7</v>
      </c>
      <c r="AA87" s="55">
        <f t="shared" si="2"/>
        <v>10293758</v>
      </c>
      <c r="AB87" s="59">
        <v>28271.0</v>
      </c>
      <c r="AC87" s="60">
        <v>5.923</v>
      </c>
      <c r="AD87" s="59">
        <v>0.0</v>
      </c>
      <c r="AE87" s="60">
        <v>0.0</v>
      </c>
      <c r="AF87" s="59">
        <v>28255.0</v>
      </c>
      <c r="AG87" s="60">
        <v>0.169</v>
      </c>
      <c r="AH87" s="60">
        <v>3.061</v>
      </c>
      <c r="AI87" s="60">
        <v>2.687</v>
      </c>
      <c r="AJ87" s="59">
        <v>1.9517345E7</v>
      </c>
      <c r="AK87" s="59">
        <v>20.0</v>
      </c>
      <c r="AL87" s="59">
        <v>26820.0</v>
      </c>
      <c r="AM87" s="59">
        <v>9748303.0</v>
      </c>
      <c r="AN87" s="55">
        <f t="shared" si="3"/>
        <v>9742222</v>
      </c>
    </row>
    <row r="88">
      <c r="A88" s="45" t="s">
        <v>507</v>
      </c>
      <c r="B88" s="47">
        <v>26960.0</v>
      </c>
      <c r="C88" s="48">
        <v>75.608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2.407</v>
      </c>
      <c r="I88" s="48">
        <v>72.888</v>
      </c>
      <c r="J88" s="47">
        <v>1.36815572E8</v>
      </c>
      <c r="K88" s="47">
        <v>25.0</v>
      </c>
      <c r="L88" s="47">
        <v>77029.0</v>
      </c>
      <c r="M88" s="47">
        <v>6.8425864E7</v>
      </c>
      <c r="N88" s="55">
        <f t="shared" si="1"/>
        <v>68312679</v>
      </c>
      <c r="O88" s="59">
        <v>26960.0</v>
      </c>
      <c r="P88" s="60">
        <v>75.049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74.737</v>
      </c>
      <c r="W88" s="59">
        <v>1.39723491E8</v>
      </c>
      <c r="X88" s="59">
        <v>25.0</v>
      </c>
      <c r="Y88" s="59">
        <v>77228.0</v>
      </c>
      <c r="Z88" s="59">
        <v>6.9878401E7</v>
      </c>
      <c r="AA88" s="55">
        <f t="shared" si="2"/>
        <v>69767862</v>
      </c>
      <c r="AB88" s="59">
        <v>26960.0</v>
      </c>
      <c r="AC88" s="60">
        <v>86.197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3.003</v>
      </c>
      <c r="AI88" s="60">
        <v>83.02</v>
      </c>
      <c r="AJ88" s="59">
        <v>1.36815572E8</v>
      </c>
      <c r="AK88" s="59">
        <v>25.0</v>
      </c>
      <c r="AL88" s="59">
        <v>77029.0</v>
      </c>
      <c r="AM88" s="59">
        <v>6.8425864E7</v>
      </c>
      <c r="AN88" s="55">
        <f t="shared" si="3"/>
        <v>68312679</v>
      </c>
    </row>
    <row r="89">
      <c r="A89" s="45" t="s">
        <v>512</v>
      </c>
      <c r="B89" s="47">
        <v>27739.0</v>
      </c>
      <c r="C89" s="48">
        <v>4.938</v>
      </c>
      <c r="D89" s="47">
        <v>27228.0</v>
      </c>
      <c r="E89" s="48">
        <v>0.072</v>
      </c>
      <c r="F89" s="47">
        <v>27715.0</v>
      </c>
      <c r="G89" s="48">
        <v>0.164</v>
      </c>
      <c r="H89" s="48">
        <v>2.267</v>
      </c>
      <c r="I89" s="48">
        <v>2.429</v>
      </c>
      <c r="J89" s="47">
        <v>1.8361556E7</v>
      </c>
      <c r="K89" s="47">
        <v>21.0</v>
      </c>
      <c r="L89" s="47">
        <v>26090.0</v>
      </c>
      <c r="M89" s="47">
        <v>9170422.0</v>
      </c>
      <c r="N89" s="55">
        <f t="shared" si="1"/>
        <v>9165044</v>
      </c>
      <c r="O89" s="59">
        <v>27739.0</v>
      </c>
      <c r="P89" s="60">
        <v>3.145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2.904</v>
      </c>
      <c r="W89" s="59">
        <v>2.0709612E7</v>
      </c>
      <c r="X89" s="59">
        <v>21.0</v>
      </c>
      <c r="Y89" s="59">
        <v>25712.0</v>
      </c>
      <c r="Z89" s="59">
        <v>1.0343283E7</v>
      </c>
      <c r="AA89" s="55">
        <f t="shared" si="2"/>
        <v>10340617</v>
      </c>
      <c r="AB89" s="59">
        <v>27739.0</v>
      </c>
      <c r="AC89" s="60">
        <v>5.486</v>
      </c>
      <c r="AD89" s="59">
        <v>0.0</v>
      </c>
      <c r="AE89" s="60">
        <v>0.0</v>
      </c>
      <c r="AF89" s="59">
        <v>27715.0</v>
      </c>
      <c r="AG89" s="60">
        <v>0.164</v>
      </c>
      <c r="AH89" s="60">
        <v>2.756</v>
      </c>
      <c r="AI89" s="60">
        <v>2.558</v>
      </c>
      <c r="AJ89" s="59">
        <v>1.8361556E7</v>
      </c>
      <c r="AK89" s="59">
        <v>21.0</v>
      </c>
      <c r="AL89" s="59">
        <v>26090.0</v>
      </c>
      <c r="AM89" s="59">
        <v>9170422.0</v>
      </c>
      <c r="AN89" s="55">
        <f t="shared" si="3"/>
        <v>9165044</v>
      </c>
    </row>
    <row r="90">
      <c r="A90" s="45" t="s">
        <v>518</v>
      </c>
      <c r="B90" s="47">
        <v>26424.0</v>
      </c>
      <c r="C90" s="48">
        <v>73.297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2.499</v>
      </c>
      <c r="I90" s="48">
        <v>70.564</v>
      </c>
      <c r="J90" s="47">
        <v>1.19812242E8</v>
      </c>
      <c r="K90" s="47">
        <v>24.0</v>
      </c>
      <c r="L90" s="47">
        <v>70485.0</v>
      </c>
      <c r="M90" s="47">
        <v>5.9926649E7</v>
      </c>
      <c r="N90" s="55">
        <f t="shared" si="1"/>
        <v>59815108</v>
      </c>
      <c r="O90" s="59">
        <v>26424.0</v>
      </c>
      <c r="P90" s="60">
        <v>73.252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73.021</v>
      </c>
      <c r="W90" s="59">
        <v>1.25098239E8</v>
      </c>
      <c r="X90" s="59">
        <v>24.0</v>
      </c>
      <c r="Y90" s="59">
        <v>65603.0</v>
      </c>
      <c r="Z90" s="59">
        <v>6.2570826E7</v>
      </c>
      <c r="AA90" s="55">
        <f t="shared" si="2"/>
        <v>62461810</v>
      </c>
      <c r="AB90" s="59">
        <v>26424.0</v>
      </c>
      <c r="AC90" s="60">
        <v>72.229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2.772</v>
      </c>
      <c r="AI90" s="60">
        <v>69.286</v>
      </c>
      <c r="AJ90" s="59">
        <v>1.19812242E8</v>
      </c>
      <c r="AK90" s="59">
        <v>24.0</v>
      </c>
      <c r="AL90" s="59">
        <v>70485.0</v>
      </c>
      <c r="AM90" s="59">
        <v>5.9926649E7</v>
      </c>
      <c r="AN90" s="55">
        <f t="shared" si="3"/>
        <v>59815108</v>
      </c>
    </row>
    <row r="91">
      <c r="A91" s="45" t="s">
        <v>523</v>
      </c>
      <c r="B91" s="47">
        <v>28525.0</v>
      </c>
      <c r="C91" s="48">
        <v>5.34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2.476</v>
      </c>
      <c r="I91" s="48">
        <v>2.625</v>
      </c>
      <c r="J91" s="47">
        <v>1.9098691E7</v>
      </c>
      <c r="K91" s="47">
        <v>20.0</v>
      </c>
      <c r="L91" s="47">
        <v>27078.0</v>
      </c>
      <c r="M91" s="47">
        <v>9538636.0</v>
      </c>
      <c r="N91" s="55">
        <f t="shared" si="1"/>
        <v>9532977</v>
      </c>
      <c r="O91" s="59">
        <v>28525.0</v>
      </c>
      <c r="P91" s="60">
        <v>3.398</v>
      </c>
      <c r="Q91" s="59">
        <v>27830.0</v>
      </c>
      <c r="R91" s="60">
        <v>0.061</v>
      </c>
      <c r="S91" s="59">
        <v>0.0</v>
      </c>
      <c r="T91" s="60">
        <v>0.17</v>
      </c>
      <c r="U91" s="60">
        <v>0.0</v>
      </c>
      <c r="V91" s="60">
        <v>3.16</v>
      </c>
      <c r="W91" s="59">
        <v>2.2205613E7</v>
      </c>
      <c r="X91" s="59">
        <v>22.0</v>
      </c>
      <c r="Y91" s="59">
        <v>25442.0</v>
      </c>
      <c r="Z91" s="59">
        <v>1.1091351E7</v>
      </c>
      <c r="AA91" s="55">
        <f t="shared" si="2"/>
        <v>11088820</v>
      </c>
      <c r="AB91" s="59">
        <v>28525.0</v>
      </c>
      <c r="AC91" s="60">
        <v>5.695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2.907</v>
      </c>
      <c r="AI91" s="60">
        <v>2.611</v>
      </c>
      <c r="AJ91" s="59">
        <v>1.9098691E7</v>
      </c>
      <c r="AK91" s="59">
        <v>20.0</v>
      </c>
      <c r="AL91" s="59">
        <v>27078.0</v>
      </c>
      <c r="AM91" s="59">
        <v>9538636.0</v>
      </c>
      <c r="AN91" s="55">
        <f t="shared" si="3"/>
        <v>9532977</v>
      </c>
    </row>
    <row r="92">
      <c r="A92" s="45" t="s">
        <v>530</v>
      </c>
      <c r="B92" s="47">
        <v>27227.0</v>
      </c>
      <c r="C92" s="48">
        <v>71.887</v>
      </c>
      <c r="D92" s="47">
        <v>26944.0</v>
      </c>
      <c r="E92" s="48">
        <v>0.074</v>
      </c>
      <c r="F92" s="47">
        <v>27143.0</v>
      </c>
      <c r="G92" s="48">
        <v>0.17</v>
      </c>
      <c r="H92" s="48">
        <v>2.463</v>
      </c>
      <c r="I92" s="48">
        <v>69.176</v>
      </c>
      <c r="J92" s="47">
        <v>1.25299817E8</v>
      </c>
      <c r="K92" s="47">
        <v>30.0</v>
      </c>
      <c r="L92" s="47">
        <v>68929.0</v>
      </c>
      <c r="M92" s="47">
        <v>6.2675821E7</v>
      </c>
      <c r="N92" s="55">
        <f t="shared" si="1"/>
        <v>62555067</v>
      </c>
      <c r="O92" s="59">
        <v>27227.0</v>
      </c>
      <c r="P92" s="60">
        <v>66.298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66.047</v>
      </c>
      <c r="W92" s="59">
        <v>1.27481758E8</v>
      </c>
      <c r="X92" s="59">
        <v>30.0</v>
      </c>
      <c r="Y92" s="59">
        <v>68811.0</v>
      </c>
      <c r="Z92" s="59">
        <v>6.3764677E7</v>
      </c>
      <c r="AA92" s="55">
        <f t="shared" si="2"/>
        <v>63648270</v>
      </c>
      <c r="AB92" s="59">
        <v>27227.0</v>
      </c>
      <c r="AC92" s="60">
        <v>72.661</v>
      </c>
      <c r="AD92" s="59">
        <v>0.0</v>
      </c>
      <c r="AE92" s="60">
        <v>0.0</v>
      </c>
      <c r="AF92" s="59">
        <v>27143.0</v>
      </c>
      <c r="AG92" s="60">
        <v>0.17</v>
      </c>
      <c r="AH92" s="60">
        <v>2.892</v>
      </c>
      <c r="AI92" s="60">
        <v>69.595</v>
      </c>
      <c r="AJ92" s="59">
        <v>1.25299817E8</v>
      </c>
      <c r="AK92" s="59">
        <v>30.0</v>
      </c>
      <c r="AL92" s="59">
        <v>68929.0</v>
      </c>
      <c r="AM92" s="59">
        <v>6.2675821E7</v>
      </c>
      <c r="AN92" s="55">
        <f t="shared" si="3"/>
        <v>62555067</v>
      </c>
    </row>
    <row r="93">
      <c r="A93" s="45" t="s">
        <v>535</v>
      </c>
      <c r="B93" s="47">
        <v>3071.0</v>
      </c>
      <c r="C93" s="48">
        <v>0.122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0.022</v>
      </c>
      <c r="I93" s="48">
        <v>0.091</v>
      </c>
      <c r="J93" s="47">
        <v>519664.0</v>
      </c>
      <c r="K93" s="47">
        <v>162.0</v>
      </c>
      <c r="L93" s="47">
        <v>6416.0</v>
      </c>
      <c r="M93" s="47">
        <v>257319.0</v>
      </c>
      <c r="N93" s="55">
        <f t="shared" si="1"/>
        <v>255929</v>
      </c>
      <c r="O93" s="59">
        <v>3071.0</v>
      </c>
      <c r="P93" s="60">
        <v>0.099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0.091</v>
      </c>
      <c r="W93" s="59">
        <v>521366.0</v>
      </c>
      <c r="X93" s="59">
        <v>162.0</v>
      </c>
      <c r="Y93" s="59">
        <v>5816.0</v>
      </c>
      <c r="Z93" s="59">
        <v>258502.0</v>
      </c>
      <c r="AA93" s="55">
        <f t="shared" si="2"/>
        <v>257048</v>
      </c>
      <c r="AB93" s="59">
        <v>3071.0</v>
      </c>
      <c r="AC93" s="60">
        <v>0.123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0.023</v>
      </c>
      <c r="AI93" s="60">
        <v>0.093</v>
      </c>
      <c r="AJ93" s="59">
        <v>519664.0</v>
      </c>
      <c r="AK93" s="59">
        <v>162.0</v>
      </c>
      <c r="AL93" s="59">
        <v>6416.0</v>
      </c>
      <c r="AM93" s="59">
        <v>257319.0</v>
      </c>
      <c r="AN93" s="55">
        <f t="shared" si="3"/>
        <v>255929</v>
      </c>
    </row>
    <row r="94">
      <c r="A94" s="45" t="s">
        <v>541</v>
      </c>
      <c r="B94" s="47">
        <v>2921.0</v>
      </c>
      <c r="C94" s="48">
        <v>1.584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0.019</v>
      </c>
      <c r="I94" s="48">
        <v>1.556</v>
      </c>
      <c r="J94" s="47">
        <v>3577143.0</v>
      </c>
      <c r="K94" s="47">
        <v>80.0</v>
      </c>
      <c r="L94" s="47">
        <v>125010.0</v>
      </c>
      <c r="M94" s="47">
        <v>1689310.0</v>
      </c>
      <c r="N94" s="55">
        <f t="shared" si="1"/>
        <v>1762823</v>
      </c>
      <c r="O94" s="59">
        <v>2921.0</v>
      </c>
      <c r="P94" s="60">
        <v>1.561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1.555</v>
      </c>
      <c r="W94" s="59">
        <v>3577947.0</v>
      </c>
      <c r="X94" s="59">
        <v>80.0</v>
      </c>
      <c r="Y94" s="59">
        <v>123858.0</v>
      </c>
      <c r="Z94" s="59">
        <v>1690518.0</v>
      </c>
      <c r="AA94" s="55">
        <f t="shared" si="2"/>
        <v>1763571</v>
      </c>
      <c r="AB94" s="59">
        <v>2921.0</v>
      </c>
      <c r="AC94" s="60">
        <v>1.589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0.02</v>
      </c>
      <c r="AI94" s="60">
        <v>1.559</v>
      </c>
      <c r="AJ94" s="59">
        <v>3577143.0</v>
      </c>
      <c r="AK94" s="59">
        <v>80.0</v>
      </c>
      <c r="AL94" s="59">
        <v>125010.0</v>
      </c>
      <c r="AM94" s="59">
        <v>1689310.0</v>
      </c>
      <c r="AN94" s="55">
        <f t="shared" si="3"/>
        <v>1762823</v>
      </c>
    </row>
    <row r="95">
      <c r="A95" s="45" t="s">
        <v>545</v>
      </c>
      <c r="B95" s="47">
        <v>2826.0</v>
      </c>
      <c r="C95" s="48">
        <v>0.124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0.019</v>
      </c>
      <c r="I95" s="48">
        <v>0.095</v>
      </c>
      <c r="J95" s="47">
        <v>512005.0</v>
      </c>
      <c r="K95" s="47">
        <v>174.0</v>
      </c>
      <c r="L95" s="47">
        <v>10134.0</v>
      </c>
      <c r="M95" s="47">
        <v>249794.0</v>
      </c>
      <c r="N95" s="55">
        <f t="shared" si="1"/>
        <v>252077</v>
      </c>
      <c r="O95" s="59">
        <v>2826.0</v>
      </c>
      <c r="P95" s="60">
        <v>0.108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0.099</v>
      </c>
      <c r="W95" s="59">
        <v>531315.0</v>
      </c>
      <c r="X95" s="59">
        <v>174.0</v>
      </c>
      <c r="Y95" s="59">
        <v>9146.0</v>
      </c>
      <c r="Z95" s="59">
        <v>260342.0</v>
      </c>
      <c r="AA95" s="55">
        <f t="shared" si="2"/>
        <v>261827</v>
      </c>
      <c r="AB95" s="59">
        <v>2826.0</v>
      </c>
      <c r="AC95" s="60">
        <v>0.123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0.019</v>
      </c>
      <c r="AI95" s="60">
        <v>0.096</v>
      </c>
      <c r="AJ95" s="59">
        <v>512005.0</v>
      </c>
      <c r="AK95" s="59">
        <v>174.0</v>
      </c>
      <c r="AL95" s="59">
        <v>10134.0</v>
      </c>
      <c r="AM95" s="59">
        <v>249794.0</v>
      </c>
      <c r="AN95" s="55">
        <f t="shared" si="3"/>
        <v>252077</v>
      </c>
    </row>
    <row r="96">
      <c r="A96" s="45" t="s">
        <v>551</v>
      </c>
      <c r="B96" s="47">
        <v>2670.0</v>
      </c>
      <c r="C96" s="48">
        <v>1.098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0.016</v>
      </c>
      <c r="I96" s="48">
        <v>1.073</v>
      </c>
      <c r="J96" s="47">
        <v>2601877.0</v>
      </c>
      <c r="K96" s="47">
        <v>125.0</v>
      </c>
      <c r="L96" s="47">
        <v>136586.0</v>
      </c>
      <c r="M96" s="47">
        <v>1183270.0</v>
      </c>
      <c r="N96" s="55">
        <f t="shared" si="1"/>
        <v>1282021</v>
      </c>
      <c r="O96" s="59">
        <v>2670.0</v>
      </c>
      <c r="P96" s="60">
        <v>1.075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1.066</v>
      </c>
      <c r="W96" s="59">
        <v>2602003.0</v>
      </c>
      <c r="X96" s="59">
        <v>125.0</v>
      </c>
      <c r="Y96" s="59">
        <v>136389.0</v>
      </c>
      <c r="Z96" s="59">
        <v>1183490.0</v>
      </c>
      <c r="AA96" s="55">
        <f t="shared" si="2"/>
        <v>1282124</v>
      </c>
      <c r="AB96" s="59">
        <v>2670.0</v>
      </c>
      <c r="AC96" s="60">
        <v>1.1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0.017</v>
      </c>
      <c r="AI96" s="60">
        <v>1.075</v>
      </c>
      <c r="AJ96" s="59">
        <v>2601877.0</v>
      </c>
      <c r="AK96" s="59">
        <v>125.0</v>
      </c>
      <c r="AL96" s="59">
        <v>136586.0</v>
      </c>
      <c r="AM96" s="59">
        <v>1183270.0</v>
      </c>
      <c r="AN96" s="55">
        <f t="shared" si="3"/>
        <v>1282021</v>
      </c>
    </row>
    <row r="97">
      <c r="A97" s="45" t="s">
        <v>557</v>
      </c>
      <c r="B97" s="47">
        <v>3060.0</v>
      </c>
      <c r="C97" s="48">
        <v>0.111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0.019</v>
      </c>
      <c r="I97" s="48">
        <v>0.084</v>
      </c>
      <c r="J97" s="47">
        <v>482138.0</v>
      </c>
      <c r="K97" s="47">
        <v>123.0</v>
      </c>
      <c r="L97" s="47">
        <v>9331.0</v>
      </c>
      <c r="M97" s="47">
        <v>235123.0</v>
      </c>
      <c r="N97" s="55">
        <f t="shared" si="1"/>
        <v>237684</v>
      </c>
      <c r="O97" s="59">
        <v>3060.0</v>
      </c>
      <c r="P97" s="60">
        <v>0.095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0.087</v>
      </c>
      <c r="W97" s="59">
        <v>499130.0</v>
      </c>
      <c r="X97" s="59">
        <v>123.0</v>
      </c>
      <c r="Y97" s="59">
        <v>8721.0</v>
      </c>
      <c r="Z97" s="59">
        <v>244221.0</v>
      </c>
      <c r="AA97" s="55">
        <f t="shared" si="2"/>
        <v>246188</v>
      </c>
      <c r="AB97" s="59">
        <v>3060.0</v>
      </c>
      <c r="AC97" s="60">
        <v>0.112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0.02</v>
      </c>
      <c r="AI97" s="60">
        <v>0.085</v>
      </c>
      <c r="AJ97" s="59">
        <v>482138.0</v>
      </c>
      <c r="AK97" s="59">
        <v>123.0</v>
      </c>
      <c r="AL97" s="59">
        <v>9331.0</v>
      </c>
      <c r="AM97" s="59">
        <v>235123.0</v>
      </c>
      <c r="AN97" s="55">
        <f t="shared" si="3"/>
        <v>237684</v>
      </c>
    </row>
    <row r="98">
      <c r="A98" s="45" t="s">
        <v>563</v>
      </c>
      <c r="B98" s="47">
        <v>2919.0</v>
      </c>
      <c r="C98" s="48">
        <v>0.673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0.02</v>
      </c>
      <c r="I98" s="48">
        <v>0.645</v>
      </c>
      <c r="J98" s="47">
        <v>2047895.0</v>
      </c>
      <c r="K98" s="47">
        <v>135.0</v>
      </c>
      <c r="L98" s="47">
        <v>68481.0</v>
      </c>
      <c r="M98" s="47">
        <v>969618.0</v>
      </c>
      <c r="N98" s="55">
        <f t="shared" si="1"/>
        <v>1009796</v>
      </c>
      <c r="O98" s="59">
        <v>2919.0</v>
      </c>
      <c r="P98" s="60">
        <v>0.649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0.64</v>
      </c>
      <c r="W98" s="59">
        <v>2048306.0</v>
      </c>
      <c r="X98" s="59">
        <v>135.0</v>
      </c>
      <c r="Y98" s="59">
        <v>67982.0</v>
      </c>
      <c r="Z98" s="59">
        <v>970181.0</v>
      </c>
      <c r="AA98" s="55">
        <f t="shared" si="2"/>
        <v>1010143</v>
      </c>
      <c r="AB98" s="59">
        <v>2919.0</v>
      </c>
      <c r="AC98" s="60">
        <v>0.676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0.02</v>
      </c>
      <c r="AI98" s="60">
        <v>0.648</v>
      </c>
      <c r="AJ98" s="59">
        <v>2047895.0</v>
      </c>
      <c r="AK98" s="59">
        <v>135.0</v>
      </c>
      <c r="AL98" s="59">
        <v>68481.0</v>
      </c>
      <c r="AM98" s="59">
        <v>969618.0</v>
      </c>
      <c r="AN98" s="55">
        <f t="shared" si="3"/>
        <v>1009796</v>
      </c>
    </row>
    <row r="99">
      <c r="A99" s="45" t="s">
        <v>567</v>
      </c>
      <c r="B99" s="47">
        <v>2964.0</v>
      </c>
      <c r="C99" s="48">
        <v>0.126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0.021</v>
      </c>
      <c r="I99" s="48">
        <v>0.095</v>
      </c>
      <c r="J99" s="47">
        <v>520029.0</v>
      </c>
      <c r="K99" s="47">
        <v>185.0</v>
      </c>
      <c r="L99" s="47">
        <v>5150.0</v>
      </c>
      <c r="M99" s="47">
        <v>259299.0</v>
      </c>
      <c r="N99" s="55">
        <f t="shared" si="1"/>
        <v>255580</v>
      </c>
      <c r="O99" s="59">
        <v>2964.0</v>
      </c>
      <c r="P99" s="60">
        <v>0.105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0.096</v>
      </c>
      <c r="W99" s="59">
        <v>524409.0</v>
      </c>
      <c r="X99" s="59">
        <v>185.0</v>
      </c>
      <c r="Y99" s="59">
        <v>4074.0</v>
      </c>
      <c r="Z99" s="59">
        <v>262180.0</v>
      </c>
      <c r="AA99" s="55">
        <f t="shared" si="2"/>
        <v>258155</v>
      </c>
      <c r="AB99" s="59">
        <v>2964.0</v>
      </c>
      <c r="AC99" s="60">
        <v>0.126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0.022</v>
      </c>
      <c r="AI99" s="60">
        <v>0.097</v>
      </c>
      <c r="AJ99" s="59">
        <v>520029.0</v>
      </c>
      <c r="AK99" s="59">
        <v>185.0</v>
      </c>
      <c r="AL99" s="59">
        <v>5150.0</v>
      </c>
      <c r="AM99" s="59">
        <v>259299.0</v>
      </c>
      <c r="AN99" s="55">
        <f t="shared" si="3"/>
        <v>255580</v>
      </c>
    </row>
    <row r="100">
      <c r="A100" s="45" t="s">
        <v>573</v>
      </c>
      <c r="B100" s="47">
        <v>2813.0</v>
      </c>
      <c r="C100" s="48">
        <v>1.352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0.019</v>
      </c>
      <c r="I100" s="48">
        <v>1.324</v>
      </c>
      <c r="J100" s="47">
        <v>2850096.0</v>
      </c>
      <c r="K100" s="47">
        <v>101.0</v>
      </c>
      <c r="L100" s="47">
        <v>117410.0</v>
      </c>
      <c r="M100" s="47">
        <v>1331082.0</v>
      </c>
      <c r="N100" s="55">
        <f t="shared" si="1"/>
        <v>1401604</v>
      </c>
      <c r="O100" s="59">
        <v>2813.0</v>
      </c>
      <c r="P100" s="60">
        <v>1.313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1.301</v>
      </c>
      <c r="W100" s="59">
        <v>2850745.0</v>
      </c>
      <c r="X100" s="59">
        <v>101.0</v>
      </c>
      <c r="Y100" s="59">
        <v>117030.0</v>
      </c>
      <c r="Z100" s="59">
        <v>1331667.0</v>
      </c>
      <c r="AA100" s="55">
        <f t="shared" si="2"/>
        <v>1402048</v>
      </c>
      <c r="AB100" s="59">
        <v>2813.0</v>
      </c>
      <c r="AC100" s="60">
        <v>1.344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0.02</v>
      </c>
      <c r="AI100" s="60">
        <v>1.317</v>
      </c>
      <c r="AJ100" s="59">
        <v>2850096.0</v>
      </c>
      <c r="AK100" s="59">
        <v>101.0</v>
      </c>
      <c r="AL100" s="59">
        <v>117410.0</v>
      </c>
      <c r="AM100" s="59">
        <v>1331082.0</v>
      </c>
      <c r="AN100" s="55">
        <f t="shared" si="3"/>
        <v>1401604</v>
      </c>
    </row>
    <row r="101">
      <c r="A101" s="45" t="s">
        <v>579</v>
      </c>
      <c r="B101" s="47">
        <v>2926.0</v>
      </c>
      <c r="C101" s="48">
        <v>0.149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0.018</v>
      </c>
      <c r="I101" s="48">
        <v>0.123</v>
      </c>
      <c r="J101" s="47">
        <v>575361.0</v>
      </c>
      <c r="K101" s="47">
        <v>193.0</v>
      </c>
      <c r="L101" s="47">
        <v>14268.0</v>
      </c>
      <c r="M101" s="47">
        <v>277883.0</v>
      </c>
      <c r="N101" s="55">
        <f t="shared" si="1"/>
        <v>283210</v>
      </c>
      <c r="O101" s="59">
        <v>2926.0</v>
      </c>
      <c r="P101" s="60">
        <v>0.133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0.124</v>
      </c>
      <c r="W101" s="59">
        <v>576289.0</v>
      </c>
      <c r="X101" s="59">
        <v>193.0</v>
      </c>
      <c r="Y101" s="59">
        <v>14133.0</v>
      </c>
      <c r="Z101" s="59">
        <v>278469.0</v>
      </c>
      <c r="AA101" s="55">
        <f t="shared" si="2"/>
        <v>283687</v>
      </c>
      <c r="AB101" s="59">
        <v>2926.0</v>
      </c>
      <c r="AC101" s="60">
        <v>0.151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0.019</v>
      </c>
      <c r="AI101" s="60">
        <v>0.124</v>
      </c>
      <c r="AJ101" s="59">
        <v>575361.0</v>
      </c>
      <c r="AK101" s="59">
        <v>193.0</v>
      </c>
      <c r="AL101" s="59">
        <v>14268.0</v>
      </c>
      <c r="AM101" s="59">
        <v>277883.0</v>
      </c>
      <c r="AN101" s="55">
        <f t="shared" si="3"/>
        <v>283210</v>
      </c>
    </row>
    <row r="102">
      <c r="A102" s="45" t="s">
        <v>585</v>
      </c>
      <c r="B102" s="47">
        <v>2783.0</v>
      </c>
      <c r="C102" s="48">
        <v>1.035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0.017</v>
      </c>
      <c r="I102" s="48">
        <v>1.008</v>
      </c>
      <c r="J102" s="47">
        <v>2653776.0</v>
      </c>
      <c r="K102" s="47">
        <v>193.0</v>
      </c>
      <c r="L102" s="47">
        <v>97866.0</v>
      </c>
      <c r="M102" s="47">
        <v>1246775.0</v>
      </c>
      <c r="N102" s="55">
        <f t="shared" si="1"/>
        <v>1309135</v>
      </c>
      <c r="O102" s="59">
        <v>2783.0</v>
      </c>
      <c r="P102" s="60">
        <v>1.015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1.006</v>
      </c>
      <c r="W102" s="59">
        <v>2654803.0</v>
      </c>
      <c r="X102" s="59">
        <v>193.0</v>
      </c>
      <c r="Y102" s="59">
        <v>97533.0</v>
      </c>
      <c r="Z102" s="59">
        <v>1247590.0</v>
      </c>
      <c r="AA102" s="55">
        <f t="shared" si="2"/>
        <v>1309680</v>
      </c>
      <c r="AB102" s="59">
        <v>2783.0</v>
      </c>
      <c r="AC102" s="60">
        <v>1.034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0.018</v>
      </c>
      <c r="AI102" s="60">
        <v>1.008</v>
      </c>
      <c r="AJ102" s="59">
        <v>2653776.0</v>
      </c>
      <c r="AK102" s="59">
        <v>193.0</v>
      </c>
      <c r="AL102" s="59">
        <v>97866.0</v>
      </c>
      <c r="AM102" s="59">
        <v>1246775.0</v>
      </c>
      <c r="AN102" s="55">
        <f t="shared" si="3"/>
        <v>1309135</v>
      </c>
    </row>
    <row r="103">
      <c r="A103" s="45" t="s">
        <v>590</v>
      </c>
      <c r="B103" s="47">
        <v>12729.0</v>
      </c>
      <c r="C103" s="48">
        <v>1.728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0.399</v>
      </c>
      <c r="I103" s="48">
        <v>1.276</v>
      </c>
      <c r="J103" s="47">
        <v>7051721.0</v>
      </c>
      <c r="K103" s="47">
        <v>187.0</v>
      </c>
      <c r="L103" s="47">
        <v>27160.0</v>
      </c>
      <c r="M103" s="47">
        <v>3524729.0</v>
      </c>
      <c r="N103" s="55">
        <f t="shared" si="1"/>
        <v>3499832</v>
      </c>
      <c r="O103" s="59">
        <v>12729.0</v>
      </c>
      <c r="P103" s="60">
        <v>1.836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1.781</v>
      </c>
      <c r="W103" s="59">
        <v>8764842.0</v>
      </c>
      <c r="X103" s="59">
        <v>187.0</v>
      </c>
      <c r="Y103" s="59">
        <v>11879.0</v>
      </c>
      <c r="Z103" s="59">
        <v>4390911.0</v>
      </c>
      <c r="AA103" s="55">
        <f t="shared" si="2"/>
        <v>4362052</v>
      </c>
      <c r="AB103" s="59">
        <v>12729.0</v>
      </c>
      <c r="AC103" s="60">
        <v>1.754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0.426</v>
      </c>
      <c r="AI103" s="60">
        <v>1.287</v>
      </c>
      <c r="AJ103" s="59">
        <v>7051721.0</v>
      </c>
      <c r="AK103" s="59">
        <v>187.0</v>
      </c>
      <c r="AL103" s="59">
        <v>27160.0</v>
      </c>
      <c r="AM103" s="59">
        <v>3524729.0</v>
      </c>
      <c r="AN103" s="55">
        <f t="shared" si="3"/>
        <v>3499832</v>
      </c>
    </row>
    <row r="104">
      <c r="A104" s="45" t="s">
        <v>595</v>
      </c>
      <c r="B104" s="47">
        <v>12274.0</v>
      </c>
      <c r="C104" s="48">
        <v>15.589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0.368</v>
      </c>
      <c r="I104" s="48">
        <v>15.166</v>
      </c>
      <c r="J104" s="47">
        <v>3.1053422E7</v>
      </c>
      <c r="K104" s="47">
        <v>258.0</v>
      </c>
      <c r="L104" s="47">
        <v>264132.0</v>
      </c>
      <c r="M104" s="47">
        <v>1.5371439E7</v>
      </c>
      <c r="N104" s="55">
        <f t="shared" si="1"/>
        <v>15417851</v>
      </c>
      <c r="O104" s="59">
        <v>12274.0</v>
      </c>
      <c r="P104" s="60">
        <v>14.66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14.609</v>
      </c>
      <c r="W104" s="59">
        <v>3.120478E7</v>
      </c>
      <c r="X104" s="59">
        <v>258.0</v>
      </c>
      <c r="Y104" s="59">
        <v>259581.0</v>
      </c>
      <c r="Z104" s="59">
        <v>1.5450907E7</v>
      </c>
      <c r="AA104" s="55">
        <f t="shared" si="2"/>
        <v>15494292</v>
      </c>
      <c r="AB104" s="59">
        <v>12274.0</v>
      </c>
      <c r="AC104" s="60">
        <v>15.779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0.393</v>
      </c>
      <c r="AI104" s="60">
        <v>15.345</v>
      </c>
      <c r="AJ104" s="59">
        <v>3.1053422E7</v>
      </c>
      <c r="AK104" s="59">
        <v>258.0</v>
      </c>
      <c r="AL104" s="59">
        <v>264132.0</v>
      </c>
      <c r="AM104" s="59">
        <v>1.5371439E7</v>
      </c>
      <c r="AN104" s="55">
        <f t="shared" si="3"/>
        <v>15417851</v>
      </c>
    </row>
    <row r="105">
      <c r="A105" s="45" t="s">
        <v>601</v>
      </c>
      <c r="B105" s="47">
        <v>12121.0</v>
      </c>
      <c r="C105" s="48">
        <v>1.69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0.351</v>
      </c>
      <c r="I105" s="48">
        <v>1.286</v>
      </c>
      <c r="J105" s="47">
        <v>6919561.0</v>
      </c>
      <c r="K105" s="47">
        <v>156.0</v>
      </c>
      <c r="L105" s="47">
        <v>33612.0</v>
      </c>
      <c r="M105" s="47">
        <v>3453031.0</v>
      </c>
      <c r="N105" s="55">
        <f t="shared" si="1"/>
        <v>3432918</v>
      </c>
      <c r="O105" s="59">
        <v>12121.0</v>
      </c>
      <c r="P105" s="60">
        <v>1.664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1.61</v>
      </c>
      <c r="W105" s="59">
        <v>8255765.0</v>
      </c>
      <c r="X105" s="59">
        <v>156.0</v>
      </c>
      <c r="Y105" s="59">
        <v>20940.0</v>
      </c>
      <c r="Z105" s="59">
        <v>4129294.0</v>
      </c>
      <c r="AA105" s="55">
        <f t="shared" si="2"/>
        <v>4105531</v>
      </c>
      <c r="AB105" s="59">
        <v>12121.0</v>
      </c>
      <c r="AC105" s="60">
        <v>1.715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0.384</v>
      </c>
      <c r="AI105" s="60">
        <v>1.291</v>
      </c>
      <c r="AJ105" s="59">
        <v>6919561.0</v>
      </c>
      <c r="AK105" s="59">
        <v>156.0</v>
      </c>
      <c r="AL105" s="59">
        <v>33612.0</v>
      </c>
      <c r="AM105" s="59">
        <v>3453031.0</v>
      </c>
      <c r="AN105" s="55">
        <f t="shared" si="3"/>
        <v>3432918</v>
      </c>
    </row>
    <row r="106">
      <c r="A106" s="45" t="s">
        <v>607</v>
      </c>
      <c r="B106" s="47">
        <v>11574.0</v>
      </c>
      <c r="C106" s="48">
        <v>17.196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0.352</v>
      </c>
      <c r="I106" s="48">
        <v>16.792</v>
      </c>
      <c r="J106" s="47">
        <v>3.5102683E7</v>
      </c>
      <c r="K106" s="47">
        <v>393.0</v>
      </c>
      <c r="L106" s="47">
        <v>227618.0</v>
      </c>
      <c r="M106" s="47">
        <v>1.7418849E7</v>
      </c>
      <c r="N106" s="55">
        <f t="shared" si="1"/>
        <v>17456216</v>
      </c>
      <c r="O106" s="59">
        <v>11574.0</v>
      </c>
      <c r="P106" s="60">
        <v>16.278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16.226</v>
      </c>
      <c r="W106" s="59">
        <v>3.5369375E7</v>
      </c>
      <c r="X106" s="59">
        <v>393.0</v>
      </c>
      <c r="Y106" s="59">
        <v>215093.0</v>
      </c>
      <c r="Z106" s="59">
        <v>1.75634E7</v>
      </c>
      <c r="AA106" s="55">
        <f t="shared" si="2"/>
        <v>17590882</v>
      </c>
      <c r="AB106" s="59">
        <v>11574.0</v>
      </c>
      <c r="AC106" s="60">
        <v>17.141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0.375</v>
      </c>
      <c r="AI106" s="60">
        <v>16.727</v>
      </c>
      <c r="AJ106" s="59">
        <v>3.5102683E7</v>
      </c>
      <c r="AK106" s="59">
        <v>393.0</v>
      </c>
      <c r="AL106" s="59">
        <v>227618.0</v>
      </c>
      <c r="AM106" s="59">
        <v>1.7418849E7</v>
      </c>
      <c r="AN106" s="55">
        <f t="shared" si="3"/>
        <v>17456216</v>
      </c>
    </row>
    <row r="107">
      <c r="A107" s="45" t="s">
        <v>613</v>
      </c>
      <c r="B107" s="47">
        <v>12229.0</v>
      </c>
      <c r="C107" s="48">
        <v>1.993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0.377</v>
      </c>
      <c r="I107" s="48">
        <v>1.563</v>
      </c>
      <c r="J107" s="47">
        <v>7845841.0</v>
      </c>
      <c r="K107" s="47">
        <v>215.0</v>
      </c>
      <c r="L107" s="47">
        <v>35230.0</v>
      </c>
      <c r="M107" s="47">
        <v>3918859.0</v>
      </c>
      <c r="N107" s="55">
        <f t="shared" si="1"/>
        <v>3891752</v>
      </c>
      <c r="O107" s="59">
        <v>12229.0</v>
      </c>
      <c r="P107" s="60">
        <v>2.094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2.043</v>
      </c>
      <c r="W107" s="59">
        <v>9491735.0</v>
      </c>
      <c r="X107" s="59">
        <v>215.0</v>
      </c>
      <c r="Y107" s="59">
        <v>16857.0</v>
      </c>
      <c r="Z107" s="59">
        <v>4754448.0</v>
      </c>
      <c r="AA107" s="55">
        <f t="shared" si="2"/>
        <v>4720430</v>
      </c>
      <c r="AB107" s="59">
        <v>12229.0</v>
      </c>
      <c r="AC107" s="60">
        <v>2.015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0.399</v>
      </c>
      <c r="AI107" s="60">
        <v>1.577</v>
      </c>
      <c r="AJ107" s="59">
        <v>7845841.0</v>
      </c>
      <c r="AK107" s="59">
        <v>215.0</v>
      </c>
      <c r="AL107" s="59">
        <v>35230.0</v>
      </c>
      <c r="AM107" s="59">
        <v>3918859.0</v>
      </c>
      <c r="AN107" s="55">
        <f t="shared" si="3"/>
        <v>3891752</v>
      </c>
    </row>
    <row r="108">
      <c r="A108" s="45" t="s">
        <v>617</v>
      </c>
      <c r="B108" s="47">
        <v>11736.0</v>
      </c>
      <c r="C108" s="48">
        <v>20.524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0.351</v>
      </c>
      <c r="I108" s="48">
        <v>20.12</v>
      </c>
      <c r="J108" s="47">
        <v>3.90939E7</v>
      </c>
      <c r="K108" s="47">
        <v>508.0</v>
      </c>
      <c r="L108" s="47">
        <v>246954.0</v>
      </c>
      <c r="M108" s="47">
        <v>1.9401424E7</v>
      </c>
      <c r="N108" s="55">
        <f t="shared" si="1"/>
        <v>19445522</v>
      </c>
      <c r="O108" s="59">
        <v>11736.0</v>
      </c>
      <c r="P108" s="60">
        <v>20.264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20.211</v>
      </c>
      <c r="W108" s="59">
        <v>3.9178121E7</v>
      </c>
      <c r="X108" s="59">
        <v>508.0</v>
      </c>
      <c r="Y108" s="59">
        <v>241740.0</v>
      </c>
      <c r="Z108" s="59">
        <v>1.9448145E7</v>
      </c>
      <c r="AA108" s="55">
        <f t="shared" si="2"/>
        <v>19488236</v>
      </c>
      <c r="AB108" s="59">
        <v>11736.0</v>
      </c>
      <c r="AC108" s="60">
        <v>19.814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0.372</v>
      </c>
      <c r="AI108" s="60">
        <v>19.402</v>
      </c>
      <c r="AJ108" s="59">
        <v>3.90939E7</v>
      </c>
      <c r="AK108" s="59">
        <v>508.0</v>
      </c>
      <c r="AL108" s="59">
        <v>246954.0</v>
      </c>
      <c r="AM108" s="59">
        <v>1.9401424E7</v>
      </c>
      <c r="AN108" s="55">
        <f t="shared" si="3"/>
        <v>19445522</v>
      </c>
    </row>
    <row r="109">
      <c r="A109" s="45" t="s">
        <v>623</v>
      </c>
      <c r="B109" s="47">
        <v>12490.0</v>
      </c>
      <c r="C109" s="48">
        <v>2.391</v>
      </c>
      <c r="D109" s="47">
        <v>12266.0</v>
      </c>
      <c r="E109" s="48">
        <v>0.013</v>
      </c>
      <c r="F109" s="47">
        <v>12489.0</v>
      </c>
      <c r="G109" s="48">
        <v>0.035</v>
      </c>
      <c r="H109" s="48">
        <v>0.406</v>
      </c>
      <c r="I109" s="48">
        <v>1.931</v>
      </c>
      <c r="J109" s="47">
        <v>9222884.0</v>
      </c>
      <c r="K109" s="47">
        <v>183.0</v>
      </c>
      <c r="L109" s="47">
        <v>43370.0</v>
      </c>
      <c r="M109" s="47">
        <v>4602440.0</v>
      </c>
      <c r="N109" s="55">
        <f t="shared" si="1"/>
        <v>4577074</v>
      </c>
      <c r="O109" s="59">
        <v>12490.0</v>
      </c>
      <c r="P109" s="60">
        <v>2.531</v>
      </c>
      <c r="Q109" s="59">
        <v>12266.0</v>
      </c>
      <c r="R109" s="60">
        <v>0.013</v>
      </c>
      <c r="S109" s="59">
        <v>0.0</v>
      </c>
      <c r="T109" s="60">
        <v>0.034</v>
      </c>
      <c r="U109" s="60">
        <v>0.0</v>
      </c>
      <c r="V109" s="60">
        <v>2.476</v>
      </c>
      <c r="W109" s="59">
        <v>1.1044104E7</v>
      </c>
      <c r="X109" s="59">
        <v>183.0</v>
      </c>
      <c r="Y109" s="59">
        <v>21267.0</v>
      </c>
      <c r="Z109" s="59">
        <v>5528674.0</v>
      </c>
      <c r="AA109" s="55">
        <f t="shared" si="2"/>
        <v>5494163</v>
      </c>
      <c r="AB109" s="59">
        <v>12490.0</v>
      </c>
      <c r="AC109" s="60">
        <v>2.412</v>
      </c>
      <c r="AD109" s="59">
        <v>0.0</v>
      </c>
      <c r="AE109" s="60">
        <v>0.0</v>
      </c>
      <c r="AF109" s="59">
        <v>12489.0</v>
      </c>
      <c r="AG109" s="60">
        <v>0.035</v>
      </c>
      <c r="AH109" s="60">
        <v>0.436</v>
      </c>
      <c r="AI109" s="60">
        <v>1.935</v>
      </c>
      <c r="AJ109" s="59">
        <v>9222884.0</v>
      </c>
      <c r="AK109" s="59">
        <v>183.0</v>
      </c>
      <c r="AL109" s="59">
        <v>43370.0</v>
      </c>
      <c r="AM109" s="59">
        <v>4602440.0</v>
      </c>
      <c r="AN109" s="55">
        <f t="shared" si="3"/>
        <v>4577074</v>
      </c>
    </row>
    <row r="110">
      <c r="A110" s="45" t="s">
        <v>629</v>
      </c>
      <c r="B110" s="47">
        <v>11993.0</v>
      </c>
      <c r="C110" s="48">
        <v>23.939</v>
      </c>
      <c r="D110" s="47">
        <v>11967.0</v>
      </c>
      <c r="E110" s="48">
        <v>0.013</v>
      </c>
      <c r="F110" s="47">
        <v>11992.0</v>
      </c>
      <c r="G110" s="48">
        <v>0.034</v>
      </c>
      <c r="H110" s="48">
        <v>0.364</v>
      </c>
      <c r="I110" s="48">
        <v>23.521</v>
      </c>
      <c r="J110" s="47">
        <v>4.1536973E7</v>
      </c>
      <c r="K110" s="47">
        <v>248.0</v>
      </c>
      <c r="L110" s="47">
        <v>333537.0</v>
      </c>
      <c r="M110" s="47">
        <v>2.0569253E7</v>
      </c>
      <c r="N110" s="55">
        <f t="shared" si="1"/>
        <v>20634183</v>
      </c>
      <c r="O110" s="59">
        <v>11993.0</v>
      </c>
      <c r="P110" s="60">
        <v>22.145</v>
      </c>
      <c r="Q110" s="59">
        <v>11967.0</v>
      </c>
      <c r="R110" s="60">
        <v>0.013</v>
      </c>
      <c r="S110" s="59">
        <v>0.0</v>
      </c>
      <c r="T110" s="60">
        <v>0.034</v>
      </c>
      <c r="U110" s="60">
        <v>0.0</v>
      </c>
      <c r="V110" s="60">
        <v>22.092</v>
      </c>
      <c r="W110" s="59">
        <v>4.1554526E7</v>
      </c>
      <c r="X110" s="59">
        <v>248.0</v>
      </c>
      <c r="Y110" s="59">
        <v>331111.0</v>
      </c>
      <c r="Z110" s="59">
        <v>2.0579444E7</v>
      </c>
      <c r="AA110" s="55">
        <f t="shared" si="2"/>
        <v>20643971</v>
      </c>
      <c r="AB110" s="59">
        <v>11993.0</v>
      </c>
      <c r="AC110" s="60">
        <v>23.875</v>
      </c>
      <c r="AD110" s="59">
        <v>0.0</v>
      </c>
      <c r="AE110" s="60">
        <v>0.0</v>
      </c>
      <c r="AF110" s="59">
        <v>11992.0</v>
      </c>
      <c r="AG110" s="60">
        <v>0.035</v>
      </c>
      <c r="AH110" s="60">
        <v>0.385</v>
      </c>
      <c r="AI110" s="60">
        <v>23.449</v>
      </c>
      <c r="AJ110" s="59">
        <v>4.1536973E7</v>
      </c>
      <c r="AK110" s="59">
        <v>248.0</v>
      </c>
      <c r="AL110" s="59">
        <v>333537.0</v>
      </c>
      <c r="AM110" s="59">
        <v>2.0569253E7</v>
      </c>
      <c r="AN110" s="55">
        <f t="shared" si="3"/>
        <v>20634183</v>
      </c>
    </row>
    <row r="111">
      <c r="A111" s="45" t="s">
        <v>634</v>
      </c>
      <c r="B111" s="47">
        <v>11879.0</v>
      </c>
      <c r="C111" s="48">
        <v>2.323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0.373</v>
      </c>
      <c r="I111" s="48">
        <v>1.898</v>
      </c>
      <c r="J111" s="47">
        <v>8825737.0</v>
      </c>
      <c r="K111" s="47">
        <v>185.0</v>
      </c>
      <c r="L111" s="47">
        <v>44957.0</v>
      </c>
      <c r="M111" s="47">
        <v>4401129.0</v>
      </c>
      <c r="N111" s="55">
        <f t="shared" si="1"/>
        <v>4379651</v>
      </c>
      <c r="O111" s="59">
        <v>11879.0</v>
      </c>
      <c r="P111" s="60">
        <v>2.493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2.442</v>
      </c>
      <c r="W111" s="59">
        <v>1.0611804E7</v>
      </c>
      <c r="X111" s="59">
        <v>185.0</v>
      </c>
      <c r="Y111" s="59">
        <v>24468.0</v>
      </c>
      <c r="Z111" s="59">
        <v>5308294.0</v>
      </c>
      <c r="AA111" s="55">
        <f t="shared" si="2"/>
        <v>5279042</v>
      </c>
      <c r="AB111" s="59">
        <v>11879.0</v>
      </c>
      <c r="AC111" s="60">
        <v>2.351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0.396</v>
      </c>
      <c r="AI111" s="60">
        <v>1.917</v>
      </c>
      <c r="AJ111" s="59">
        <v>8825737.0</v>
      </c>
      <c r="AK111" s="59">
        <v>185.0</v>
      </c>
      <c r="AL111" s="59">
        <v>44957.0</v>
      </c>
      <c r="AM111" s="59">
        <v>4401129.0</v>
      </c>
      <c r="AN111" s="55">
        <f t="shared" si="3"/>
        <v>4379651</v>
      </c>
    </row>
    <row r="112">
      <c r="A112" s="45" t="s">
        <v>639</v>
      </c>
      <c r="B112" s="47">
        <v>11336.0</v>
      </c>
      <c r="C112" s="48">
        <v>22.688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0.352</v>
      </c>
      <c r="I112" s="48">
        <v>22.284</v>
      </c>
      <c r="J112" s="47">
        <v>4.0871668E7</v>
      </c>
      <c r="K112" s="47">
        <v>294.0</v>
      </c>
      <c r="L112" s="47">
        <v>299676.0</v>
      </c>
      <c r="M112" s="47">
        <v>2.0259038E7</v>
      </c>
      <c r="N112" s="55">
        <f t="shared" si="1"/>
        <v>20312954</v>
      </c>
      <c r="O112" s="59">
        <v>11336.0</v>
      </c>
      <c r="P112" s="60">
        <v>22.266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22.214</v>
      </c>
      <c r="W112" s="59">
        <v>4.0925063E7</v>
      </c>
      <c r="X112" s="59">
        <v>294.0</v>
      </c>
      <c r="Y112" s="59">
        <v>295185.0</v>
      </c>
      <c r="Z112" s="59">
        <v>2.0288589E7</v>
      </c>
      <c r="AA112" s="55">
        <f t="shared" si="2"/>
        <v>20341289</v>
      </c>
      <c r="AB112" s="59">
        <v>11336.0</v>
      </c>
      <c r="AC112" s="60">
        <v>22.807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0.372</v>
      </c>
      <c r="AI112" s="60">
        <v>22.396</v>
      </c>
      <c r="AJ112" s="59">
        <v>4.0871668E7</v>
      </c>
      <c r="AK112" s="59">
        <v>294.0</v>
      </c>
      <c r="AL112" s="59">
        <v>299676.0</v>
      </c>
      <c r="AM112" s="59">
        <v>2.0259038E7</v>
      </c>
      <c r="AN112" s="55">
        <f t="shared" si="3"/>
        <v>20312954</v>
      </c>
    </row>
    <row r="113">
      <c r="A113" s="45" t="s">
        <v>644</v>
      </c>
      <c r="B113" s="47">
        <v>28388.0</v>
      </c>
      <c r="C113" s="48">
        <v>11.845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2.265</v>
      </c>
      <c r="I113" s="48">
        <v>9.267</v>
      </c>
      <c r="J113" s="47">
        <v>3.8802926E7</v>
      </c>
      <c r="K113" s="47">
        <v>121.0</v>
      </c>
      <c r="L113" s="47">
        <v>86315.0</v>
      </c>
      <c r="M113" s="47">
        <v>1.9402118E7</v>
      </c>
      <c r="N113" s="55">
        <f t="shared" si="1"/>
        <v>19314493</v>
      </c>
      <c r="O113" s="59">
        <v>28388.0</v>
      </c>
      <c r="P113" s="60">
        <v>16.591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16.279</v>
      </c>
      <c r="W113" s="59">
        <v>5.805916E7</v>
      </c>
      <c r="X113" s="59">
        <v>121.0</v>
      </c>
      <c r="Y113" s="59">
        <v>53896.0</v>
      </c>
      <c r="Z113" s="59">
        <v>2.9061467E7</v>
      </c>
      <c r="AA113" s="55">
        <f t="shared" si="2"/>
        <v>28943797</v>
      </c>
      <c r="AB113" s="59">
        <v>28388.0</v>
      </c>
      <c r="AC113" s="60">
        <v>12.148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2.577</v>
      </c>
      <c r="AI113" s="60">
        <v>9.377</v>
      </c>
      <c r="AJ113" s="59">
        <v>3.8802926E7</v>
      </c>
      <c r="AK113" s="59">
        <v>121.0</v>
      </c>
      <c r="AL113" s="59">
        <v>86315.0</v>
      </c>
      <c r="AM113" s="59">
        <v>1.9402118E7</v>
      </c>
      <c r="AN113" s="55">
        <f t="shared" si="3"/>
        <v>19314493</v>
      </c>
    </row>
    <row r="114">
      <c r="A114" s="45" t="s">
        <v>650</v>
      </c>
      <c r="B114" s="47">
        <v>27428.0</v>
      </c>
      <c r="C114" s="48">
        <v>106.808</v>
      </c>
      <c r="D114" s="47">
        <v>27168.0</v>
      </c>
      <c r="E114" s="48">
        <v>0.061</v>
      </c>
      <c r="F114" s="47">
        <v>27426.0</v>
      </c>
      <c r="G114" s="48">
        <v>0.175</v>
      </c>
      <c r="H114" s="48">
        <v>2.368</v>
      </c>
      <c r="I114" s="48">
        <v>104.198</v>
      </c>
      <c r="J114" s="47">
        <v>1.84652349E8</v>
      </c>
      <c r="K114" s="47">
        <v>334.0</v>
      </c>
      <c r="L114" s="47">
        <v>466708.0</v>
      </c>
      <c r="M114" s="47">
        <v>9.2158996E7</v>
      </c>
      <c r="N114" s="55">
        <f t="shared" si="1"/>
        <v>92026645</v>
      </c>
      <c r="O114" s="59">
        <v>27428.0</v>
      </c>
      <c r="P114" s="60">
        <v>107.587</v>
      </c>
      <c r="Q114" s="59">
        <v>27168.0</v>
      </c>
      <c r="R114" s="60">
        <v>0.06</v>
      </c>
      <c r="S114" s="59">
        <v>0.0</v>
      </c>
      <c r="T114" s="60">
        <v>0.175</v>
      </c>
      <c r="U114" s="60">
        <v>0.0</v>
      </c>
      <c r="V114" s="60">
        <v>107.345</v>
      </c>
      <c r="W114" s="59">
        <v>1.92319695E8</v>
      </c>
      <c r="X114" s="59">
        <v>334.0</v>
      </c>
      <c r="Y114" s="59">
        <v>377785.0</v>
      </c>
      <c r="Z114" s="59">
        <v>9.6059167E7</v>
      </c>
      <c r="AA114" s="55">
        <f t="shared" si="2"/>
        <v>95882743</v>
      </c>
      <c r="AB114" s="59">
        <v>27428.0</v>
      </c>
      <c r="AC114" s="60">
        <v>107.02</v>
      </c>
      <c r="AD114" s="59">
        <v>0.0</v>
      </c>
      <c r="AE114" s="60">
        <v>0.0</v>
      </c>
      <c r="AF114" s="59">
        <v>27426.0</v>
      </c>
      <c r="AG114" s="60">
        <v>0.176</v>
      </c>
      <c r="AH114" s="60">
        <v>2.497</v>
      </c>
      <c r="AI114" s="60">
        <v>104.342</v>
      </c>
      <c r="AJ114" s="59">
        <v>1.84652349E8</v>
      </c>
      <c r="AK114" s="59">
        <v>334.0</v>
      </c>
      <c r="AL114" s="59">
        <v>466708.0</v>
      </c>
      <c r="AM114" s="59">
        <v>9.2158996E7</v>
      </c>
      <c r="AN114" s="55">
        <f t="shared" si="3"/>
        <v>92026645</v>
      </c>
    </row>
    <row r="115">
      <c r="A115" s="45" t="s">
        <v>657</v>
      </c>
      <c r="B115" s="47">
        <v>27793.0</v>
      </c>
      <c r="C115" s="48">
        <v>13.238</v>
      </c>
      <c r="D115" s="47">
        <v>27351.0</v>
      </c>
      <c r="E115" s="48">
        <v>0.131</v>
      </c>
      <c r="F115" s="47">
        <v>27791.0</v>
      </c>
      <c r="G115" s="48">
        <v>0.171</v>
      </c>
      <c r="H115" s="48">
        <v>2.165</v>
      </c>
      <c r="I115" s="48">
        <v>10.767</v>
      </c>
      <c r="J115" s="47">
        <v>4.2475234E7</v>
      </c>
      <c r="K115" s="47">
        <v>206.0</v>
      </c>
      <c r="L115" s="47">
        <v>99044.0</v>
      </c>
      <c r="M115" s="47">
        <v>2.1229366E7</v>
      </c>
      <c r="N115" s="55">
        <f t="shared" si="1"/>
        <v>21146824</v>
      </c>
      <c r="O115" s="59">
        <v>27793.0</v>
      </c>
      <c r="P115" s="60">
        <v>16.939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16.631</v>
      </c>
      <c r="W115" s="59">
        <v>5.865273E7</v>
      </c>
      <c r="X115" s="59">
        <v>206.0</v>
      </c>
      <c r="Y115" s="59">
        <v>61725.0</v>
      </c>
      <c r="Z115" s="59">
        <v>2.9351595E7</v>
      </c>
      <c r="AA115" s="55">
        <f t="shared" si="2"/>
        <v>29239410</v>
      </c>
      <c r="AB115" s="59">
        <v>27793.0</v>
      </c>
      <c r="AC115" s="60">
        <v>13.554</v>
      </c>
      <c r="AD115" s="59">
        <v>0.0</v>
      </c>
      <c r="AE115" s="60">
        <v>0.0</v>
      </c>
      <c r="AF115" s="59">
        <v>27791.0</v>
      </c>
      <c r="AG115" s="60">
        <v>0.172</v>
      </c>
      <c r="AH115" s="60">
        <v>2.503</v>
      </c>
      <c r="AI115" s="60">
        <v>10.872</v>
      </c>
      <c r="AJ115" s="59">
        <v>4.2475234E7</v>
      </c>
      <c r="AK115" s="59">
        <v>206.0</v>
      </c>
      <c r="AL115" s="59">
        <v>99044.0</v>
      </c>
      <c r="AM115" s="59">
        <v>2.1229366E7</v>
      </c>
      <c r="AN115" s="55">
        <f t="shared" si="3"/>
        <v>21146824</v>
      </c>
    </row>
    <row r="116">
      <c r="A116" s="45" t="s">
        <v>663</v>
      </c>
      <c r="B116" s="104">
        <v>26823.0</v>
      </c>
      <c r="C116" s="105">
        <v>137.692</v>
      </c>
      <c r="D116" s="47">
        <v>26499.0</v>
      </c>
      <c r="E116" s="48">
        <v>0.06</v>
      </c>
      <c r="F116" s="47">
        <v>26819.0</v>
      </c>
      <c r="G116" s="48">
        <v>0.172</v>
      </c>
      <c r="H116" s="48">
        <v>2.214</v>
      </c>
      <c r="I116" s="48">
        <v>135.239</v>
      </c>
      <c r="J116" s="47">
        <v>2.1505445E8</v>
      </c>
      <c r="K116" s="47">
        <v>499.0</v>
      </c>
      <c r="L116" s="47">
        <v>510110.0</v>
      </c>
      <c r="M116" s="47">
        <v>1.07348087E8</v>
      </c>
      <c r="N116" s="55">
        <f t="shared" si="1"/>
        <v>107196253</v>
      </c>
      <c r="O116" s="106">
        <v>26823.0</v>
      </c>
      <c r="P116" s="107">
        <v>138.64</v>
      </c>
      <c r="Q116" s="59">
        <v>26499.0</v>
      </c>
      <c r="R116" s="60">
        <v>0.06</v>
      </c>
      <c r="S116" s="59">
        <v>0.0</v>
      </c>
      <c r="T116" s="60">
        <v>0.171</v>
      </c>
      <c r="U116" s="60">
        <v>0.0</v>
      </c>
      <c r="V116" s="60">
        <v>138.402</v>
      </c>
      <c r="W116" s="59">
        <v>2.2248116E8</v>
      </c>
      <c r="X116" s="59">
        <v>499.0</v>
      </c>
      <c r="Y116" s="59">
        <v>400944.0</v>
      </c>
      <c r="Z116" s="59">
        <v>1.11144269E8</v>
      </c>
      <c r="AA116" s="55">
        <f t="shared" si="2"/>
        <v>110935947</v>
      </c>
      <c r="AB116" s="106">
        <v>26823.0</v>
      </c>
      <c r="AC116" s="107">
        <v>137.521</v>
      </c>
      <c r="AD116" s="59">
        <v>0.0</v>
      </c>
      <c r="AE116" s="60">
        <v>0.0</v>
      </c>
      <c r="AF116" s="59">
        <v>26819.0</v>
      </c>
      <c r="AG116" s="60">
        <v>0.172</v>
      </c>
      <c r="AH116" s="60">
        <v>2.395</v>
      </c>
      <c r="AI116" s="60">
        <v>134.948</v>
      </c>
      <c r="AJ116" s="59">
        <v>2.1505445E8</v>
      </c>
      <c r="AK116" s="59">
        <v>499.0</v>
      </c>
      <c r="AL116" s="59">
        <v>510110.0</v>
      </c>
      <c r="AM116" s="59">
        <v>1.07348087E8</v>
      </c>
      <c r="AN116" s="55">
        <f t="shared" si="3"/>
        <v>107196253</v>
      </c>
    </row>
    <row r="117">
      <c r="A117" s="45" t="s">
        <v>670</v>
      </c>
      <c r="B117" s="47">
        <v>28326.0</v>
      </c>
      <c r="C117" s="48">
        <v>11.525</v>
      </c>
      <c r="D117" s="47">
        <v>27753.0</v>
      </c>
      <c r="E117" s="48">
        <v>0.065</v>
      </c>
      <c r="F117" s="47">
        <v>28325.0</v>
      </c>
      <c r="G117" s="48">
        <v>0.175</v>
      </c>
      <c r="H117" s="48">
        <v>2.341</v>
      </c>
      <c r="I117" s="48">
        <v>8.937</v>
      </c>
      <c r="J117" s="47">
        <v>3.7778529E7</v>
      </c>
      <c r="K117" s="47">
        <v>164.0</v>
      </c>
      <c r="L117" s="47">
        <v>71470.0</v>
      </c>
      <c r="M117" s="47">
        <v>1.8892043E7</v>
      </c>
      <c r="N117" s="55">
        <f t="shared" si="1"/>
        <v>18815016</v>
      </c>
      <c r="O117" s="59">
        <v>28326.0</v>
      </c>
      <c r="P117" s="60">
        <v>15.429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15.183</v>
      </c>
      <c r="W117" s="59">
        <v>5.3830213E7</v>
      </c>
      <c r="X117" s="59">
        <v>164.0</v>
      </c>
      <c r="Y117" s="59">
        <v>40661.0</v>
      </c>
      <c r="Z117" s="59">
        <v>2.694502E7</v>
      </c>
      <c r="AA117" s="55">
        <f t="shared" si="2"/>
        <v>26844532</v>
      </c>
      <c r="AB117" s="59">
        <v>28326.0</v>
      </c>
      <c r="AC117" s="60">
        <v>11.782</v>
      </c>
      <c r="AD117" s="59">
        <v>0.0</v>
      </c>
      <c r="AE117" s="60">
        <v>0.0</v>
      </c>
      <c r="AF117" s="59">
        <v>28325.0</v>
      </c>
      <c r="AG117" s="60">
        <v>0.175</v>
      </c>
      <c r="AH117" s="60">
        <v>2.607</v>
      </c>
      <c r="AI117" s="60">
        <v>8.993</v>
      </c>
      <c r="AJ117" s="59">
        <v>3.7778529E7</v>
      </c>
      <c r="AK117" s="59">
        <v>164.0</v>
      </c>
      <c r="AL117" s="59">
        <v>71470.0</v>
      </c>
      <c r="AM117" s="59">
        <v>1.8892043E7</v>
      </c>
      <c r="AN117" s="55">
        <f t="shared" si="3"/>
        <v>18815016</v>
      </c>
    </row>
    <row r="118">
      <c r="A118" s="45" t="s">
        <v>677</v>
      </c>
      <c r="B118" s="47">
        <v>27380.0</v>
      </c>
      <c r="C118" s="48">
        <v>101.974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2.244</v>
      </c>
      <c r="I118" s="48">
        <v>99.488</v>
      </c>
      <c r="J118" s="47">
        <v>1.78154359E8</v>
      </c>
      <c r="K118" s="47">
        <v>405.0</v>
      </c>
      <c r="L118" s="47">
        <v>484923.0</v>
      </c>
      <c r="M118" s="47">
        <v>8.888694E7</v>
      </c>
      <c r="N118" s="55">
        <f t="shared" si="1"/>
        <v>88782496</v>
      </c>
      <c r="O118" s="59">
        <v>27380.0</v>
      </c>
      <c r="P118" s="60">
        <v>98.29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98.048</v>
      </c>
      <c r="W118" s="59">
        <v>1.84084969E8</v>
      </c>
      <c r="X118" s="59">
        <v>405.0</v>
      </c>
      <c r="Y118" s="59">
        <v>399233.0</v>
      </c>
      <c r="Z118" s="59">
        <v>9.1912448E7</v>
      </c>
      <c r="AA118" s="55">
        <f t="shared" si="2"/>
        <v>91773288</v>
      </c>
      <c r="AB118" s="59">
        <v>27380.0</v>
      </c>
      <c r="AC118" s="60">
        <v>100.058</v>
      </c>
      <c r="AD118" s="59">
        <v>0.0</v>
      </c>
      <c r="AE118" s="60">
        <v>0.0</v>
      </c>
      <c r="AF118" s="59">
        <v>27376.0</v>
      </c>
      <c r="AG118" s="60">
        <v>0.175</v>
      </c>
      <c r="AH118" s="60">
        <v>2.435</v>
      </c>
      <c r="AI118" s="60">
        <v>97.443</v>
      </c>
      <c r="AJ118" s="59">
        <v>1.78154359E8</v>
      </c>
      <c r="AK118" s="59">
        <v>405.0</v>
      </c>
      <c r="AL118" s="59">
        <v>484923.0</v>
      </c>
      <c r="AM118" s="59">
        <v>8.888694E7</v>
      </c>
      <c r="AN118" s="55">
        <f t="shared" si="3"/>
        <v>88782496</v>
      </c>
    </row>
    <row r="119">
      <c r="A119" s="45" t="s">
        <v>683</v>
      </c>
      <c r="B119" s="47">
        <v>27810.0</v>
      </c>
      <c r="C119" s="48">
        <v>12.748</v>
      </c>
      <c r="D119" s="47">
        <v>27378.0</v>
      </c>
      <c r="E119" s="48">
        <v>0.125</v>
      </c>
      <c r="F119" s="47">
        <v>27807.0</v>
      </c>
      <c r="G119" s="48">
        <v>0.172</v>
      </c>
      <c r="H119" s="48">
        <v>2.128</v>
      </c>
      <c r="I119" s="48">
        <v>10.32</v>
      </c>
      <c r="J119" s="47">
        <v>4.1251694E7</v>
      </c>
      <c r="K119" s="47">
        <v>130.0</v>
      </c>
      <c r="L119" s="47">
        <v>84717.0</v>
      </c>
      <c r="M119" s="47">
        <v>2.0623287E7</v>
      </c>
      <c r="N119" s="55">
        <f t="shared" si="1"/>
        <v>20543690</v>
      </c>
      <c r="O119" s="59">
        <v>27810.0</v>
      </c>
      <c r="P119" s="60">
        <v>15.64</v>
      </c>
      <c r="Q119" s="59">
        <v>27378.0</v>
      </c>
      <c r="R119" s="60">
        <v>0.125</v>
      </c>
      <c r="S119" s="59">
        <v>0.0</v>
      </c>
      <c r="T119" s="60">
        <v>0.172</v>
      </c>
      <c r="U119" s="60">
        <v>0.0</v>
      </c>
      <c r="V119" s="60">
        <v>15.338</v>
      </c>
      <c r="W119" s="59">
        <v>5.5206946E7</v>
      </c>
      <c r="X119" s="59">
        <v>130.0</v>
      </c>
      <c r="Y119" s="59">
        <v>54835.0</v>
      </c>
      <c r="Z119" s="59">
        <v>2.7626959E7</v>
      </c>
      <c r="AA119" s="55">
        <f t="shared" si="2"/>
        <v>27525152</v>
      </c>
      <c r="AB119" s="59">
        <v>27810.0</v>
      </c>
      <c r="AC119" s="60">
        <v>13.16</v>
      </c>
      <c r="AD119" s="59">
        <v>0.0</v>
      </c>
      <c r="AE119" s="60">
        <v>0.0</v>
      </c>
      <c r="AF119" s="59">
        <v>27807.0</v>
      </c>
      <c r="AG119" s="60">
        <v>0.172</v>
      </c>
      <c r="AH119" s="60">
        <v>2.484</v>
      </c>
      <c r="AI119" s="60">
        <v>10.495</v>
      </c>
      <c r="AJ119" s="59">
        <v>4.1251694E7</v>
      </c>
      <c r="AK119" s="59">
        <v>130.0</v>
      </c>
      <c r="AL119" s="59">
        <v>84717.0</v>
      </c>
      <c r="AM119" s="59">
        <v>2.0623287E7</v>
      </c>
      <c r="AN119" s="55">
        <f t="shared" si="3"/>
        <v>20543690</v>
      </c>
    </row>
    <row r="120">
      <c r="A120" s="45" t="s">
        <v>689</v>
      </c>
      <c r="B120" s="47">
        <v>26895.0</v>
      </c>
      <c r="C120" s="48">
        <v>110.809</v>
      </c>
      <c r="D120" s="47">
        <v>26641.0</v>
      </c>
      <c r="E120" s="48">
        <v>0.061</v>
      </c>
      <c r="F120" s="47">
        <v>26892.0</v>
      </c>
      <c r="G120" s="48">
        <v>0.171</v>
      </c>
      <c r="H120" s="48">
        <v>2.15</v>
      </c>
      <c r="I120" s="48">
        <v>108.42</v>
      </c>
      <c r="J120" s="47">
        <v>1.88824884E8</v>
      </c>
      <c r="K120" s="47">
        <v>324.0</v>
      </c>
      <c r="L120" s="47">
        <v>522127.0</v>
      </c>
      <c r="M120" s="47">
        <v>9.4189821E7</v>
      </c>
      <c r="N120" s="55">
        <f t="shared" si="1"/>
        <v>94112936</v>
      </c>
      <c r="O120" s="59">
        <v>26895.0</v>
      </c>
      <c r="P120" s="60">
        <v>109.107</v>
      </c>
      <c r="Q120" s="59">
        <v>26641.0</v>
      </c>
      <c r="R120" s="60">
        <v>0.061</v>
      </c>
      <c r="S120" s="59">
        <v>0.0</v>
      </c>
      <c r="T120" s="60">
        <v>0.171</v>
      </c>
      <c r="U120" s="60">
        <v>0.0</v>
      </c>
      <c r="V120" s="60">
        <v>108.871</v>
      </c>
      <c r="W120" s="59">
        <v>1.96587721E8</v>
      </c>
      <c r="X120" s="59">
        <v>324.0</v>
      </c>
      <c r="Y120" s="59">
        <v>431731.0</v>
      </c>
      <c r="Z120" s="59">
        <v>9.8136611E7</v>
      </c>
      <c r="AA120" s="55">
        <f t="shared" si="2"/>
        <v>98019379</v>
      </c>
      <c r="AB120" s="59">
        <v>26895.0</v>
      </c>
      <c r="AC120" s="60">
        <v>110.938</v>
      </c>
      <c r="AD120" s="59">
        <v>0.0</v>
      </c>
      <c r="AE120" s="60">
        <v>0.0</v>
      </c>
      <c r="AF120" s="59">
        <v>26892.0</v>
      </c>
      <c r="AG120" s="60">
        <v>0.172</v>
      </c>
      <c r="AH120" s="60">
        <v>2.39</v>
      </c>
      <c r="AI120" s="60">
        <v>108.369</v>
      </c>
      <c r="AJ120" s="59">
        <v>1.88824884E8</v>
      </c>
      <c r="AK120" s="59">
        <v>324.0</v>
      </c>
      <c r="AL120" s="59">
        <v>522127.0</v>
      </c>
      <c r="AM120" s="59">
        <v>9.4189821E7</v>
      </c>
      <c r="AN120" s="55">
        <f t="shared" si="3"/>
        <v>94112936</v>
      </c>
    </row>
    <row r="121">
      <c r="A121" s="45" t="s">
        <v>695</v>
      </c>
      <c r="B121" s="47">
        <v>28626.0</v>
      </c>
      <c r="C121" s="48">
        <v>12.329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2.402</v>
      </c>
      <c r="I121" s="48">
        <v>9.684</v>
      </c>
      <c r="J121" s="47">
        <v>3.9519369E7</v>
      </c>
      <c r="K121" s="47">
        <v>167.0</v>
      </c>
      <c r="L121" s="47">
        <v>78653.0</v>
      </c>
      <c r="M121" s="47">
        <v>1.9767689E7</v>
      </c>
      <c r="N121" s="55">
        <f t="shared" si="1"/>
        <v>19673027</v>
      </c>
      <c r="O121" s="59">
        <v>28626.0</v>
      </c>
      <c r="P121" s="60">
        <v>17.224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16.981</v>
      </c>
      <c r="W121" s="59">
        <v>5.8593172E7</v>
      </c>
      <c r="X121" s="59">
        <v>167.0</v>
      </c>
      <c r="Y121" s="59">
        <v>37733.0</v>
      </c>
      <c r="Z121" s="59">
        <v>2.9338471E7</v>
      </c>
      <c r="AA121" s="55">
        <f t="shared" si="2"/>
        <v>29216968</v>
      </c>
      <c r="AB121" s="59">
        <v>28626.0</v>
      </c>
      <c r="AC121" s="60">
        <v>12.627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2.646</v>
      </c>
      <c r="AI121" s="60">
        <v>9.798</v>
      </c>
      <c r="AJ121" s="59">
        <v>3.9519369E7</v>
      </c>
      <c r="AK121" s="59">
        <v>167.0</v>
      </c>
      <c r="AL121" s="59">
        <v>78653.0</v>
      </c>
      <c r="AM121" s="59">
        <v>1.9767689E7</v>
      </c>
      <c r="AN121" s="55">
        <f t="shared" si="3"/>
        <v>19673027</v>
      </c>
    </row>
    <row r="122">
      <c r="A122" s="45" t="s">
        <v>701</v>
      </c>
      <c r="B122" s="47">
        <v>27615.0</v>
      </c>
      <c r="C122" s="48">
        <v>117.761</v>
      </c>
      <c r="D122" s="47">
        <v>27354.0</v>
      </c>
      <c r="E122" s="48">
        <v>0.06</v>
      </c>
      <c r="F122" s="47">
        <v>27609.0</v>
      </c>
      <c r="G122" s="48">
        <v>0.177</v>
      </c>
      <c r="H122" s="48">
        <v>2.261</v>
      </c>
      <c r="I122" s="48">
        <v>115.256</v>
      </c>
      <c r="J122" s="47">
        <v>1.95009294E8</v>
      </c>
      <c r="K122" s="47">
        <v>459.0</v>
      </c>
      <c r="L122" s="47">
        <v>475141.0</v>
      </c>
      <c r="M122" s="47">
        <v>9.7347948E7</v>
      </c>
      <c r="N122" s="55">
        <f t="shared" si="1"/>
        <v>97186205</v>
      </c>
      <c r="O122" s="59">
        <v>27615.0</v>
      </c>
      <c r="P122" s="60">
        <v>116.481</v>
      </c>
      <c r="Q122" s="59">
        <v>27354.0</v>
      </c>
      <c r="R122" s="60">
        <v>0.06</v>
      </c>
      <c r="S122" s="59">
        <v>0.0</v>
      </c>
      <c r="T122" s="60">
        <v>0.177</v>
      </c>
      <c r="U122" s="60">
        <v>0.0</v>
      </c>
      <c r="V122" s="60">
        <v>116.237</v>
      </c>
      <c r="W122" s="59">
        <v>2.00168856E8</v>
      </c>
      <c r="X122" s="59">
        <v>459.0</v>
      </c>
      <c r="Y122" s="59">
        <v>366328.0</v>
      </c>
      <c r="Z122" s="59">
        <v>1.00000589E8</v>
      </c>
      <c r="AA122" s="55">
        <f t="shared" si="2"/>
        <v>99801939</v>
      </c>
      <c r="AB122" s="59">
        <v>27615.0</v>
      </c>
      <c r="AC122" s="60">
        <v>117.468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2.548</v>
      </c>
      <c r="AI122" s="60">
        <v>114.736</v>
      </c>
      <c r="AJ122" s="59">
        <v>1.95009294E8</v>
      </c>
      <c r="AK122" s="59">
        <v>459.0</v>
      </c>
      <c r="AL122" s="59">
        <v>475141.0</v>
      </c>
      <c r="AM122" s="59">
        <v>9.7347948E7</v>
      </c>
      <c r="AN122" s="55">
        <f t="shared" si="3"/>
        <v>97186205</v>
      </c>
    </row>
    <row r="123">
      <c r="A123" s="59" t="s">
        <v>707</v>
      </c>
      <c r="B123" s="47">
        <v>3196.0</v>
      </c>
      <c r="C123" s="48">
        <v>0.04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0.014</v>
      </c>
      <c r="I123" s="48">
        <v>0.017</v>
      </c>
      <c r="J123" s="47">
        <v>141720.0</v>
      </c>
      <c r="K123" s="47">
        <v>8.0</v>
      </c>
      <c r="L123" s="47">
        <v>14423.0</v>
      </c>
      <c r="M123" s="47">
        <v>58333.0</v>
      </c>
      <c r="N123" s="55">
        <f>J3-(L3+M3)</f>
        <v>36447</v>
      </c>
      <c r="O123" s="59">
        <v>3196.0</v>
      </c>
      <c r="P123" s="60">
        <v>0.04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0.032</v>
      </c>
      <c r="W123" s="59">
        <v>230064.0</v>
      </c>
      <c r="X123" s="59">
        <v>8.0</v>
      </c>
      <c r="Y123" s="59">
        <v>16728.0</v>
      </c>
      <c r="Z123" s="59">
        <v>101293.0</v>
      </c>
      <c r="AA123" s="55">
        <f>W3-(Y3+Z3)</f>
        <v>52827</v>
      </c>
      <c r="AB123" s="59">
        <v>3196.0</v>
      </c>
      <c r="AC123" s="60">
        <v>0.042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0.017</v>
      </c>
      <c r="AI123" s="60">
        <v>0.018</v>
      </c>
      <c r="AJ123" s="59">
        <v>141720.0</v>
      </c>
      <c r="AK123" s="59">
        <v>8.0</v>
      </c>
      <c r="AL123" s="59">
        <v>14423.0</v>
      </c>
      <c r="AM123" s="59">
        <v>58333.0</v>
      </c>
      <c r="AN123" s="55">
        <f>AJ3-(AL3+AM3)</f>
        <v>36447</v>
      </c>
    </row>
    <row r="124">
      <c r="A124" s="59" t="s">
        <v>715</v>
      </c>
      <c r="B124" s="47">
        <v>3047.0</v>
      </c>
      <c r="C124" s="48">
        <v>0.221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0.019</v>
      </c>
      <c r="I124" s="48">
        <v>0.193</v>
      </c>
      <c r="J124" s="47">
        <v>933987.0</v>
      </c>
      <c r="K124" s="47">
        <v>115.0</v>
      </c>
      <c r="L124" s="47">
        <v>64586.0</v>
      </c>
      <c r="M124" s="47">
        <v>409131.0</v>
      </c>
      <c r="N124" s="55">
        <f t="shared" ref="N124:N173" si="4">J124-(L124+M124)</f>
        <v>460270</v>
      </c>
      <c r="O124" s="59">
        <v>3047.0</v>
      </c>
      <c r="P124" s="60">
        <v>0.2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0.194</v>
      </c>
      <c r="W124" s="59">
        <v>942702.0</v>
      </c>
      <c r="X124" s="59">
        <v>115.0</v>
      </c>
      <c r="Y124" s="59">
        <v>64491.0</v>
      </c>
      <c r="Z124" s="59">
        <v>413665.0</v>
      </c>
      <c r="AA124" s="55">
        <f t="shared" ref="AA124:AA173" si="5">W124-(Y124+Z124)</f>
        <v>464546</v>
      </c>
      <c r="AB124" s="59">
        <v>3047.0</v>
      </c>
      <c r="AC124" s="60">
        <v>0.223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0.02</v>
      </c>
      <c r="AI124" s="60">
        <v>0.195</v>
      </c>
      <c r="AJ124" s="59">
        <v>933987.0</v>
      </c>
      <c r="AK124" s="59">
        <v>115.0</v>
      </c>
      <c r="AL124" s="59">
        <v>64586.0</v>
      </c>
      <c r="AM124" s="59">
        <v>409131.0</v>
      </c>
      <c r="AN124" s="55">
        <f t="shared" ref="AN124:AN173" si="6">AJ124-(AL124+AM124)</f>
        <v>460270</v>
      </c>
    </row>
    <row r="125">
      <c r="A125" s="59" t="s">
        <v>721</v>
      </c>
      <c r="B125" s="47">
        <v>2952.0</v>
      </c>
      <c r="C125" s="48">
        <v>0.035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0.012</v>
      </c>
      <c r="I125" s="48">
        <v>0.015</v>
      </c>
      <c r="J125" s="47">
        <v>117587.0</v>
      </c>
      <c r="K125" s="47">
        <v>83.0</v>
      </c>
      <c r="L125" s="47">
        <v>11706.0</v>
      </c>
      <c r="M125" s="47">
        <v>47979.0</v>
      </c>
      <c r="N125" s="55">
        <f t="shared" si="4"/>
        <v>57902</v>
      </c>
      <c r="O125" s="59">
        <v>2952.0</v>
      </c>
      <c r="P125" s="60">
        <v>0.034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0.025</v>
      </c>
      <c r="W125" s="59">
        <v>178413.0</v>
      </c>
      <c r="X125" s="59">
        <v>83.0</v>
      </c>
      <c r="Y125" s="59">
        <v>13737.0</v>
      </c>
      <c r="Z125" s="59">
        <v>77265.0</v>
      </c>
      <c r="AA125" s="55">
        <f t="shared" si="5"/>
        <v>87411</v>
      </c>
      <c r="AB125" s="59">
        <v>2952.0</v>
      </c>
      <c r="AC125" s="60">
        <v>0.038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0.015</v>
      </c>
      <c r="AI125" s="60">
        <v>0.015</v>
      </c>
      <c r="AJ125" s="59">
        <v>117587.0</v>
      </c>
      <c r="AK125" s="59">
        <v>83.0</v>
      </c>
      <c r="AL125" s="59">
        <v>11706.0</v>
      </c>
      <c r="AM125" s="59">
        <v>47979.0</v>
      </c>
      <c r="AN125" s="55">
        <f t="shared" si="6"/>
        <v>57902</v>
      </c>
    </row>
    <row r="126">
      <c r="A126" s="59" t="s">
        <v>727</v>
      </c>
      <c r="B126" s="47">
        <v>2821.0</v>
      </c>
      <c r="C126" s="48">
        <v>0.167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0.016</v>
      </c>
      <c r="I126" s="48">
        <v>0.144</v>
      </c>
      <c r="J126" s="47">
        <v>737174.0</v>
      </c>
      <c r="K126" s="47">
        <v>120.0</v>
      </c>
      <c r="L126" s="47">
        <v>76199.0</v>
      </c>
      <c r="M126" s="47">
        <v>298001.0</v>
      </c>
      <c r="N126" s="55">
        <f t="shared" si="4"/>
        <v>362974</v>
      </c>
      <c r="O126" s="59">
        <v>2821.0</v>
      </c>
      <c r="P126" s="60">
        <v>0.175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0.167</v>
      </c>
      <c r="W126" s="59">
        <v>817312.0</v>
      </c>
      <c r="X126" s="59">
        <v>120.0</v>
      </c>
      <c r="Y126" s="59">
        <v>76815.0</v>
      </c>
      <c r="Z126" s="59">
        <v>338318.0</v>
      </c>
      <c r="AA126" s="55">
        <f t="shared" si="5"/>
        <v>402179</v>
      </c>
      <c r="AB126" s="59">
        <v>2821.0</v>
      </c>
      <c r="AC126" s="60">
        <v>0.17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0.018</v>
      </c>
      <c r="AI126" s="60">
        <v>0.145</v>
      </c>
      <c r="AJ126" s="59">
        <v>737174.0</v>
      </c>
      <c r="AK126" s="59">
        <v>120.0</v>
      </c>
      <c r="AL126" s="59">
        <v>76199.0</v>
      </c>
      <c r="AM126" s="59">
        <v>298001.0</v>
      </c>
      <c r="AN126" s="55">
        <f t="shared" si="6"/>
        <v>362974</v>
      </c>
    </row>
    <row r="127">
      <c r="A127" s="59" t="s">
        <v>734</v>
      </c>
      <c r="B127" s="47">
        <v>3165.0</v>
      </c>
      <c r="C127" s="48">
        <v>0.058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0.016</v>
      </c>
      <c r="I127" s="48">
        <v>0.033</v>
      </c>
      <c r="J127" s="47">
        <v>234526.0</v>
      </c>
      <c r="K127" s="47">
        <v>96.0</v>
      </c>
      <c r="L127" s="47">
        <v>19228.0</v>
      </c>
      <c r="M127" s="47">
        <v>99766.0</v>
      </c>
      <c r="N127" s="55">
        <f t="shared" si="4"/>
        <v>115532</v>
      </c>
      <c r="O127" s="59">
        <v>3165.0</v>
      </c>
      <c r="P127" s="60">
        <v>0.056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0.048</v>
      </c>
      <c r="W127" s="59">
        <v>317327.0</v>
      </c>
      <c r="X127" s="59">
        <v>96.0</v>
      </c>
      <c r="Y127" s="59">
        <v>21596.0</v>
      </c>
      <c r="Z127" s="59">
        <v>139923.0</v>
      </c>
      <c r="AA127" s="55">
        <f t="shared" si="5"/>
        <v>155808</v>
      </c>
      <c r="AB127" s="59">
        <v>3165.0</v>
      </c>
      <c r="AC127" s="60">
        <v>0.061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0.02</v>
      </c>
      <c r="AI127" s="60">
        <v>0.033</v>
      </c>
      <c r="AJ127" s="59">
        <v>234526.0</v>
      </c>
      <c r="AK127" s="59">
        <v>96.0</v>
      </c>
      <c r="AL127" s="59">
        <v>19228.0</v>
      </c>
      <c r="AM127" s="59">
        <v>99766.0</v>
      </c>
      <c r="AN127" s="55">
        <f t="shared" si="6"/>
        <v>115532</v>
      </c>
    </row>
    <row r="128">
      <c r="A128" s="59" t="s">
        <v>740</v>
      </c>
      <c r="B128" s="47">
        <v>3017.0</v>
      </c>
      <c r="C128" s="48">
        <v>0.276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0.018</v>
      </c>
      <c r="I128" s="48">
        <v>0.249</v>
      </c>
      <c r="J128" s="47">
        <v>1089647.0</v>
      </c>
      <c r="K128" s="47">
        <v>140.0</v>
      </c>
      <c r="L128" s="47">
        <v>65326.0</v>
      </c>
      <c r="M128" s="47">
        <v>487417.0</v>
      </c>
      <c r="N128" s="55">
        <f t="shared" si="4"/>
        <v>536904</v>
      </c>
      <c r="O128" s="59">
        <v>3017.0</v>
      </c>
      <c r="P128" s="60">
        <v>0.312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0.304</v>
      </c>
      <c r="W128" s="59">
        <v>1232939.0</v>
      </c>
      <c r="X128" s="59">
        <v>140.0</v>
      </c>
      <c r="Y128" s="59">
        <v>62946.0</v>
      </c>
      <c r="Z128" s="59">
        <v>563365.0</v>
      </c>
      <c r="AA128" s="55">
        <f t="shared" si="5"/>
        <v>606628</v>
      </c>
      <c r="AB128" s="59">
        <v>3017.0</v>
      </c>
      <c r="AC128" s="60">
        <v>0.277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0.019</v>
      </c>
      <c r="AI128" s="60">
        <v>0.25</v>
      </c>
      <c r="AJ128" s="59">
        <v>1089647.0</v>
      </c>
      <c r="AK128" s="59">
        <v>140.0</v>
      </c>
      <c r="AL128" s="59">
        <v>65326.0</v>
      </c>
      <c r="AM128" s="59">
        <v>487417.0</v>
      </c>
      <c r="AN128" s="55">
        <f t="shared" si="6"/>
        <v>536904</v>
      </c>
    </row>
    <row r="129">
      <c r="A129" s="59" t="s">
        <v>746</v>
      </c>
      <c r="B129" s="47">
        <v>3101.0</v>
      </c>
      <c r="C129" s="48">
        <v>0.038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0.012</v>
      </c>
      <c r="I129" s="48">
        <v>0.017</v>
      </c>
      <c r="J129" s="47">
        <v>135353.0</v>
      </c>
      <c r="K129" s="47">
        <v>66.0</v>
      </c>
      <c r="L129" s="47">
        <v>18039.0</v>
      </c>
      <c r="M129" s="47">
        <v>50927.0</v>
      </c>
      <c r="N129" s="55">
        <f t="shared" si="4"/>
        <v>66387</v>
      </c>
      <c r="O129" s="59">
        <v>3101.0</v>
      </c>
      <c r="P129" s="60">
        <v>0.028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0.02</v>
      </c>
      <c r="W129" s="59">
        <v>152907.0</v>
      </c>
      <c r="X129" s="59">
        <v>66.0</v>
      </c>
      <c r="Y129" s="59">
        <v>18390.0</v>
      </c>
      <c r="Z129" s="59">
        <v>59533.0</v>
      </c>
      <c r="AA129" s="55">
        <f t="shared" si="5"/>
        <v>74984</v>
      </c>
      <c r="AB129" s="59">
        <v>3101.0</v>
      </c>
      <c r="AC129" s="60">
        <v>0.042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0.017</v>
      </c>
      <c r="AI129" s="60">
        <v>0.017</v>
      </c>
      <c r="AJ129" s="59">
        <v>135353.0</v>
      </c>
      <c r="AK129" s="59">
        <v>66.0</v>
      </c>
      <c r="AL129" s="59">
        <v>18039.0</v>
      </c>
      <c r="AM129" s="59">
        <v>50927.0</v>
      </c>
      <c r="AN129" s="55">
        <f t="shared" si="6"/>
        <v>66387</v>
      </c>
    </row>
    <row r="130">
      <c r="A130" s="59" t="s">
        <v>752</v>
      </c>
      <c r="B130" s="47">
        <v>2964.0</v>
      </c>
      <c r="C130" s="48">
        <v>0.174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0.018</v>
      </c>
      <c r="I130" s="48">
        <v>0.147</v>
      </c>
      <c r="J130" s="47">
        <v>758998.0</v>
      </c>
      <c r="K130" s="47">
        <v>131.0</v>
      </c>
      <c r="L130" s="47">
        <v>79294.0</v>
      </c>
      <c r="M130" s="47">
        <v>305948.0</v>
      </c>
      <c r="N130" s="55">
        <f t="shared" si="4"/>
        <v>373756</v>
      </c>
      <c r="O130" s="59">
        <v>2964.0</v>
      </c>
      <c r="P130" s="60">
        <v>0.168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0.162</v>
      </c>
      <c r="W130" s="59">
        <v>820537.0</v>
      </c>
      <c r="X130" s="59">
        <v>131.0</v>
      </c>
      <c r="Y130" s="59">
        <v>79076.0</v>
      </c>
      <c r="Z130" s="59">
        <v>337524.0</v>
      </c>
      <c r="AA130" s="55">
        <f t="shared" si="5"/>
        <v>403937</v>
      </c>
      <c r="AB130" s="59">
        <v>2964.0</v>
      </c>
      <c r="AC130" s="60">
        <v>0.175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0.02</v>
      </c>
      <c r="AI130" s="60">
        <v>0.147</v>
      </c>
      <c r="AJ130" s="59">
        <v>758998.0</v>
      </c>
      <c r="AK130" s="59">
        <v>131.0</v>
      </c>
      <c r="AL130" s="59">
        <v>79294.0</v>
      </c>
      <c r="AM130" s="59">
        <v>305948.0</v>
      </c>
      <c r="AN130" s="55">
        <f t="shared" si="6"/>
        <v>373756</v>
      </c>
    </row>
    <row r="131">
      <c r="A131" s="59" t="s">
        <v>759</v>
      </c>
      <c r="B131" s="47">
        <v>3043.0</v>
      </c>
      <c r="C131" s="48">
        <v>0.053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0.015</v>
      </c>
      <c r="I131" s="48">
        <v>0.031</v>
      </c>
      <c r="J131" s="47">
        <v>224354.0</v>
      </c>
      <c r="K131" s="47">
        <v>66.0</v>
      </c>
      <c r="L131" s="47">
        <v>23084.0</v>
      </c>
      <c r="M131" s="47">
        <v>91338.0</v>
      </c>
      <c r="N131" s="55">
        <f t="shared" si="4"/>
        <v>109932</v>
      </c>
      <c r="O131" s="59">
        <v>3043.0</v>
      </c>
      <c r="P131" s="60">
        <v>0.058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0.05</v>
      </c>
      <c r="W131" s="59">
        <v>318560.0</v>
      </c>
      <c r="X131" s="59">
        <v>66.0</v>
      </c>
      <c r="Y131" s="59">
        <v>24974.0</v>
      </c>
      <c r="Z131" s="59">
        <v>137649.0</v>
      </c>
      <c r="AA131" s="55">
        <f t="shared" si="5"/>
        <v>155937</v>
      </c>
      <c r="AB131" s="59">
        <v>3043.0</v>
      </c>
      <c r="AC131" s="60">
        <v>0.057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0.017</v>
      </c>
      <c r="AI131" s="60">
        <v>0.032</v>
      </c>
      <c r="AJ131" s="59">
        <v>224354.0</v>
      </c>
      <c r="AK131" s="59">
        <v>66.0</v>
      </c>
      <c r="AL131" s="59">
        <v>23084.0</v>
      </c>
      <c r="AM131" s="59">
        <v>91338.0</v>
      </c>
      <c r="AN131" s="55">
        <f t="shared" si="6"/>
        <v>109932</v>
      </c>
    </row>
    <row r="132">
      <c r="A132" s="59" t="s">
        <v>765</v>
      </c>
      <c r="B132" s="47">
        <v>2895.0</v>
      </c>
      <c r="C132" s="48">
        <v>0.263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0.016</v>
      </c>
      <c r="I132" s="48">
        <v>0.241</v>
      </c>
      <c r="J132" s="47">
        <v>1016502.0</v>
      </c>
      <c r="K132" s="47">
        <v>118.0</v>
      </c>
      <c r="L132" s="47">
        <v>62146.0</v>
      </c>
      <c r="M132" s="47">
        <v>453954.0</v>
      </c>
      <c r="N132" s="55">
        <f t="shared" si="4"/>
        <v>500402</v>
      </c>
      <c r="O132" s="59">
        <v>2895.0</v>
      </c>
      <c r="P132" s="60">
        <v>0.267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0.258</v>
      </c>
      <c r="W132" s="59">
        <v>1060842.0</v>
      </c>
      <c r="X132" s="59">
        <v>118.0</v>
      </c>
      <c r="Y132" s="59">
        <v>60978.0</v>
      </c>
      <c r="Z132" s="59">
        <v>477956.0</v>
      </c>
      <c r="AA132" s="55">
        <f t="shared" si="5"/>
        <v>521908</v>
      </c>
      <c r="AB132" s="59">
        <v>2895.0</v>
      </c>
      <c r="AC132" s="60">
        <v>0.267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0.017</v>
      </c>
      <c r="AI132" s="60">
        <v>0.242</v>
      </c>
      <c r="AJ132" s="59">
        <v>1016502.0</v>
      </c>
      <c r="AK132" s="59">
        <v>118.0</v>
      </c>
      <c r="AL132" s="59">
        <v>62146.0</v>
      </c>
      <c r="AM132" s="59">
        <v>453954.0</v>
      </c>
      <c r="AN132" s="55">
        <f t="shared" si="6"/>
        <v>500402</v>
      </c>
    </row>
    <row r="133">
      <c r="A133" s="59" t="s">
        <v>769</v>
      </c>
      <c r="B133" s="47">
        <v>13027.0</v>
      </c>
      <c r="C133" s="48">
        <v>0.485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0.184</v>
      </c>
      <c r="I133" s="48">
        <v>0.246</v>
      </c>
      <c r="J133" s="47">
        <v>1914651.0</v>
      </c>
      <c r="K133" s="47">
        <v>84.0</v>
      </c>
      <c r="L133" s="47">
        <v>77260.0</v>
      </c>
      <c r="M133" s="47">
        <v>887896.0</v>
      </c>
      <c r="N133" s="55">
        <f t="shared" si="4"/>
        <v>949495</v>
      </c>
      <c r="O133" s="59">
        <v>13027.0</v>
      </c>
      <c r="P133" s="60">
        <v>0.501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0.446</v>
      </c>
      <c r="W133" s="59">
        <v>3014878.0</v>
      </c>
      <c r="X133" s="59">
        <v>84.0</v>
      </c>
      <c r="Y133" s="59">
        <v>90828.0</v>
      </c>
      <c r="Z133" s="59">
        <v>1431129.0</v>
      </c>
      <c r="AA133" s="55">
        <f t="shared" si="5"/>
        <v>1492921</v>
      </c>
      <c r="AB133" s="59">
        <v>13027.0</v>
      </c>
      <c r="AC133" s="60">
        <v>0.588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0.29</v>
      </c>
      <c r="AI133" s="60">
        <v>0.256</v>
      </c>
      <c r="AJ133" s="59">
        <v>1914651.0</v>
      </c>
      <c r="AK133" s="59">
        <v>84.0</v>
      </c>
      <c r="AL133" s="59">
        <v>77260.0</v>
      </c>
      <c r="AM133" s="59">
        <v>887896.0</v>
      </c>
      <c r="AN133" s="55">
        <f t="shared" si="6"/>
        <v>949495</v>
      </c>
    </row>
    <row r="134">
      <c r="A134" s="59" t="s">
        <v>772</v>
      </c>
      <c r="B134" s="47">
        <v>12701.0</v>
      </c>
      <c r="C134" s="48">
        <v>6.05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0.294</v>
      </c>
      <c r="I134" s="48">
        <v>5.7</v>
      </c>
      <c r="J134" s="47">
        <v>1.8886439E7</v>
      </c>
      <c r="K134" s="47">
        <v>152.0</v>
      </c>
      <c r="L134" s="47">
        <v>527872.0</v>
      </c>
      <c r="M134" s="47">
        <v>8972878.0</v>
      </c>
      <c r="N134" s="55">
        <f t="shared" si="4"/>
        <v>9385689</v>
      </c>
      <c r="O134" s="59">
        <v>12701.0</v>
      </c>
      <c r="P134" s="60">
        <v>7.084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7.032</v>
      </c>
      <c r="W134" s="59">
        <v>2.1827351E7</v>
      </c>
      <c r="X134" s="59">
        <v>152.0</v>
      </c>
      <c r="Y134" s="59">
        <v>549184.0</v>
      </c>
      <c r="Z134" s="59">
        <v>1.0432604E7</v>
      </c>
      <c r="AA134" s="55">
        <f t="shared" si="5"/>
        <v>10845563</v>
      </c>
      <c r="AB134" s="59">
        <v>12701.0</v>
      </c>
      <c r="AC134" s="60">
        <v>6.125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0.36</v>
      </c>
      <c r="AI134" s="60">
        <v>5.726</v>
      </c>
      <c r="AJ134" s="59">
        <v>1.8886439E7</v>
      </c>
      <c r="AK134" s="59">
        <v>152.0</v>
      </c>
      <c r="AL134" s="59">
        <v>527872.0</v>
      </c>
      <c r="AM134" s="59">
        <v>8972878.0</v>
      </c>
      <c r="AN134" s="55">
        <f t="shared" si="6"/>
        <v>9385689</v>
      </c>
    </row>
    <row r="135">
      <c r="A135" s="59" t="s">
        <v>775</v>
      </c>
      <c r="B135" s="47">
        <v>12424.0</v>
      </c>
      <c r="C135" s="48">
        <v>0.329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0.132</v>
      </c>
      <c r="I135" s="48">
        <v>0.143</v>
      </c>
      <c r="J135" s="47">
        <v>1180706.0</v>
      </c>
      <c r="K135" s="47">
        <v>50.0</v>
      </c>
      <c r="L135" s="47">
        <v>49937.0</v>
      </c>
      <c r="M135" s="47">
        <v>544765.0</v>
      </c>
      <c r="N135" s="55">
        <f t="shared" si="4"/>
        <v>586004</v>
      </c>
      <c r="O135" s="59">
        <v>12424.0</v>
      </c>
      <c r="P135" s="60">
        <v>0.219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0.166</v>
      </c>
      <c r="W135" s="59">
        <v>1366948.0</v>
      </c>
      <c r="X135" s="59">
        <v>50.0</v>
      </c>
      <c r="Y135" s="59">
        <v>52324.0</v>
      </c>
      <c r="Z135" s="59">
        <v>635898.0</v>
      </c>
      <c r="AA135" s="55">
        <f t="shared" si="5"/>
        <v>678726</v>
      </c>
      <c r="AB135" s="59">
        <v>12424.0</v>
      </c>
      <c r="AC135" s="60">
        <v>0.453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0.263</v>
      </c>
      <c r="AI135" s="60">
        <v>0.151</v>
      </c>
      <c r="AJ135" s="59">
        <v>1180706.0</v>
      </c>
      <c r="AK135" s="59">
        <v>50.0</v>
      </c>
      <c r="AL135" s="59">
        <v>49937.0</v>
      </c>
      <c r="AM135" s="59">
        <v>544765.0</v>
      </c>
      <c r="AN135" s="55">
        <f t="shared" si="6"/>
        <v>586004</v>
      </c>
    </row>
    <row r="136">
      <c r="A136" s="59" t="s">
        <v>782</v>
      </c>
      <c r="B136" s="47">
        <v>12120.0</v>
      </c>
      <c r="C136" s="48">
        <v>3.121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0.245</v>
      </c>
      <c r="I136" s="48">
        <v>2.823</v>
      </c>
      <c r="J136" s="47">
        <v>1.1537606E7</v>
      </c>
      <c r="K136" s="47">
        <v>109.0</v>
      </c>
      <c r="L136" s="47">
        <v>420785.0</v>
      </c>
      <c r="M136" s="47">
        <v>5389693.0</v>
      </c>
      <c r="N136" s="55">
        <f t="shared" si="4"/>
        <v>5727128</v>
      </c>
      <c r="O136" s="59">
        <v>12120.0</v>
      </c>
      <c r="P136" s="60">
        <v>3.453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3.402</v>
      </c>
      <c r="W136" s="59">
        <v>1.3081675E7</v>
      </c>
      <c r="X136" s="59">
        <v>109.0</v>
      </c>
      <c r="Y136" s="59">
        <v>431431.0</v>
      </c>
      <c r="Z136" s="59">
        <v>6156609.0</v>
      </c>
      <c r="AA136" s="55">
        <f t="shared" si="5"/>
        <v>6493635</v>
      </c>
      <c r="AB136" s="59">
        <v>12120.0</v>
      </c>
      <c r="AC136" s="60">
        <v>3.184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0.325</v>
      </c>
      <c r="AI136" s="60">
        <v>2.819</v>
      </c>
      <c r="AJ136" s="59">
        <v>1.1537606E7</v>
      </c>
      <c r="AK136" s="59">
        <v>109.0</v>
      </c>
      <c r="AL136" s="59">
        <v>420785.0</v>
      </c>
      <c r="AM136" s="59">
        <v>5389693.0</v>
      </c>
      <c r="AN136" s="55">
        <f t="shared" si="6"/>
        <v>5727128</v>
      </c>
    </row>
    <row r="137">
      <c r="A137" s="59" t="s">
        <v>788</v>
      </c>
      <c r="B137" s="47">
        <v>12568.0</v>
      </c>
      <c r="C137" s="48">
        <v>0.367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0.157</v>
      </c>
      <c r="I137" s="48">
        <v>0.156</v>
      </c>
      <c r="J137" s="47">
        <v>1297479.0</v>
      </c>
      <c r="K137" s="47">
        <v>102.0</v>
      </c>
      <c r="L137" s="47">
        <v>59529.0</v>
      </c>
      <c r="M137" s="47">
        <v>591423.0</v>
      </c>
      <c r="N137" s="55">
        <f t="shared" si="4"/>
        <v>646527</v>
      </c>
      <c r="O137" s="59">
        <v>12568.0</v>
      </c>
      <c r="P137" s="60">
        <v>0.315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0.262</v>
      </c>
      <c r="W137" s="59">
        <v>2086845.0</v>
      </c>
      <c r="X137" s="59">
        <v>102.0</v>
      </c>
      <c r="Y137" s="59">
        <v>70139.0</v>
      </c>
      <c r="Z137" s="59">
        <v>981542.0</v>
      </c>
      <c r="AA137" s="55">
        <f t="shared" si="5"/>
        <v>1035164</v>
      </c>
      <c r="AB137" s="59">
        <v>12568.0</v>
      </c>
      <c r="AC137" s="60">
        <v>0.474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0.269</v>
      </c>
      <c r="AI137" s="60">
        <v>0.165</v>
      </c>
      <c r="AJ137" s="59">
        <v>1297479.0</v>
      </c>
      <c r="AK137" s="59">
        <v>102.0</v>
      </c>
      <c r="AL137" s="59">
        <v>59529.0</v>
      </c>
      <c r="AM137" s="59">
        <v>591423.0</v>
      </c>
      <c r="AN137" s="55">
        <f t="shared" si="6"/>
        <v>646527</v>
      </c>
    </row>
    <row r="138">
      <c r="A138" s="59" t="s">
        <v>795</v>
      </c>
      <c r="B138" s="47">
        <v>12261.0</v>
      </c>
      <c r="C138" s="48">
        <v>3.389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0.25</v>
      </c>
      <c r="I138" s="48">
        <v>3.084</v>
      </c>
      <c r="J138" s="47">
        <v>1.2323719E7</v>
      </c>
      <c r="K138" s="47">
        <v>116.0</v>
      </c>
      <c r="L138" s="47">
        <v>467957.0</v>
      </c>
      <c r="M138" s="47">
        <v>5738645.0</v>
      </c>
      <c r="N138" s="55">
        <f t="shared" si="4"/>
        <v>6117117</v>
      </c>
      <c r="O138" s="59">
        <v>12261.0</v>
      </c>
      <c r="P138" s="60">
        <v>3.527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3.473</v>
      </c>
      <c r="W138" s="59">
        <v>1.3362855E7</v>
      </c>
      <c r="X138" s="59">
        <v>116.0</v>
      </c>
      <c r="Y138" s="59">
        <v>475789.0</v>
      </c>
      <c r="Z138" s="59">
        <v>6253864.0</v>
      </c>
      <c r="AA138" s="55">
        <f t="shared" si="5"/>
        <v>6633202</v>
      </c>
      <c r="AB138" s="59">
        <v>12261.0</v>
      </c>
      <c r="AC138" s="60">
        <v>3.459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0.33</v>
      </c>
      <c r="AI138" s="60">
        <v>3.088</v>
      </c>
      <c r="AJ138" s="59">
        <v>1.2323719E7</v>
      </c>
      <c r="AK138" s="59">
        <v>116.0</v>
      </c>
      <c r="AL138" s="59">
        <v>467957.0</v>
      </c>
      <c r="AM138" s="59">
        <v>5738645.0</v>
      </c>
      <c r="AN138" s="55">
        <f t="shared" si="6"/>
        <v>6117117</v>
      </c>
    </row>
    <row r="139">
      <c r="A139" s="59" t="s">
        <v>798</v>
      </c>
      <c r="B139" s="47">
        <v>12828.0</v>
      </c>
      <c r="C139" s="48">
        <v>0.353</v>
      </c>
      <c r="D139" s="47">
        <v>12819.0</v>
      </c>
      <c r="E139" s="48">
        <v>0.013</v>
      </c>
      <c r="F139" s="47">
        <v>12828.0</v>
      </c>
      <c r="G139" s="48">
        <v>0.036</v>
      </c>
      <c r="H139" s="48">
        <v>0.14</v>
      </c>
      <c r="I139" s="48">
        <v>0.159</v>
      </c>
      <c r="J139" s="47">
        <v>1320448.0</v>
      </c>
      <c r="K139" s="47">
        <v>80.0</v>
      </c>
      <c r="L139" s="47">
        <v>48417.0</v>
      </c>
      <c r="M139" s="47">
        <v>615526.0</v>
      </c>
      <c r="N139" s="55">
        <f t="shared" si="4"/>
        <v>656505</v>
      </c>
      <c r="O139" s="59">
        <v>12828.0</v>
      </c>
      <c r="P139" s="60">
        <v>0.225</v>
      </c>
      <c r="Q139" s="59">
        <v>12819.0</v>
      </c>
      <c r="R139" s="60">
        <v>0.013</v>
      </c>
      <c r="S139" s="59">
        <v>0.0</v>
      </c>
      <c r="T139" s="60">
        <v>0.036</v>
      </c>
      <c r="U139" s="60">
        <v>0.0</v>
      </c>
      <c r="V139" s="60">
        <v>0.17</v>
      </c>
      <c r="W139" s="59">
        <v>1411860.0</v>
      </c>
      <c r="X139" s="59">
        <v>80.0</v>
      </c>
      <c r="Y139" s="59">
        <v>48776.0</v>
      </c>
      <c r="Z139" s="59">
        <v>661042.0</v>
      </c>
      <c r="AA139" s="55">
        <f t="shared" si="5"/>
        <v>702042</v>
      </c>
      <c r="AB139" s="59">
        <v>12828.0</v>
      </c>
      <c r="AC139" s="60">
        <v>0.491</v>
      </c>
      <c r="AD139" s="59">
        <v>0.0</v>
      </c>
      <c r="AE139" s="60">
        <v>0.0</v>
      </c>
      <c r="AF139" s="59">
        <v>12828.0</v>
      </c>
      <c r="AG139" s="60">
        <v>0.036</v>
      </c>
      <c r="AH139" s="60">
        <v>0.281</v>
      </c>
      <c r="AI139" s="60">
        <v>0.169</v>
      </c>
      <c r="AJ139" s="59">
        <v>1320448.0</v>
      </c>
      <c r="AK139" s="59">
        <v>80.0</v>
      </c>
      <c r="AL139" s="59">
        <v>48417.0</v>
      </c>
      <c r="AM139" s="59">
        <v>615526.0</v>
      </c>
      <c r="AN139" s="55">
        <f t="shared" si="6"/>
        <v>656505</v>
      </c>
    </row>
    <row r="140">
      <c r="A140" s="59" t="s">
        <v>804</v>
      </c>
      <c r="B140" s="47">
        <v>12513.0</v>
      </c>
      <c r="C140" s="48">
        <v>3.254</v>
      </c>
      <c r="D140" s="47">
        <v>12498.0</v>
      </c>
      <c r="E140" s="48">
        <v>0.013</v>
      </c>
      <c r="F140" s="47">
        <v>12513.0</v>
      </c>
      <c r="G140" s="48">
        <v>0.036</v>
      </c>
      <c r="H140" s="48">
        <v>0.25</v>
      </c>
      <c r="I140" s="48">
        <v>2.948</v>
      </c>
      <c r="J140" s="47">
        <v>1.204292E7</v>
      </c>
      <c r="K140" s="47">
        <v>81.0</v>
      </c>
      <c r="L140" s="47">
        <v>419008.0</v>
      </c>
      <c r="M140" s="47">
        <v>5648076.0</v>
      </c>
      <c r="N140" s="55">
        <f t="shared" si="4"/>
        <v>5975836</v>
      </c>
      <c r="O140" s="59">
        <v>12513.0</v>
      </c>
      <c r="P140" s="60">
        <v>3.204</v>
      </c>
      <c r="Q140" s="59">
        <v>12498.0</v>
      </c>
      <c r="R140" s="60">
        <v>0.013</v>
      </c>
      <c r="S140" s="59">
        <v>0.0</v>
      </c>
      <c r="T140" s="60">
        <v>0.035</v>
      </c>
      <c r="U140" s="60">
        <v>0.0</v>
      </c>
      <c r="V140" s="60">
        <v>3.15</v>
      </c>
      <c r="W140" s="59">
        <v>1.2606906E7</v>
      </c>
      <c r="X140" s="59">
        <v>81.0</v>
      </c>
      <c r="Y140" s="59">
        <v>423022.0</v>
      </c>
      <c r="Z140" s="59">
        <v>5927821.0</v>
      </c>
      <c r="AA140" s="55">
        <f t="shared" si="5"/>
        <v>6256063</v>
      </c>
      <c r="AB140" s="59">
        <v>12513.0</v>
      </c>
      <c r="AC140" s="60">
        <v>3.37</v>
      </c>
      <c r="AD140" s="59">
        <v>0.0</v>
      </c>
      <c r="AE140" s="60">
        <v>0.0</v>
      </c>
      <c r="AF140" s="59">
        <v>12513.0</v>
      </c>
      <c r="AG140" s="60">
        <v>0.035</v>
      </c>
      <c r="AH140" s="60">
        <v>0.34</v>
      </c>
      <c r="AI140" s="60">
        <v>2.988</v>
      </c>
      <c r="AJ140" s="59">
        <v>1.204292E7</v>
      </c>
      <c r="AK140" s="59">
        <v>81.0</v>
      </c>
      <c r="AL140" s="59">
        <v>419008.0</v>
      </c>
      <c r="AM140" s="59">
        <v>5648076.0</v>
      </c>
      <c r="AN140" s="55">
        <f t="shared" si="6"/>
        <v>5975836</v>
      </c>
    </row>
    <row r="141">
      <c r="A141" s="59" t="s">
        <v>811</v>
      </c>
      <c r="B141" s="47">
        <v>12255.0</v>
      </c>
      <c r="C141" s="48">
        <v>0.291</v>
      </c>
      <c r="D141" s="47">
        <v>12218.0</v>
      </c>
      <c r="E141" s="48">
        <v>0.013</v>
      </c>
      <c r="F141" s="47">
        <v>12255.0</v>
      </c>
      <c r="G141" s="48">
        <v>0.034</v>
      </c>
      <c r="H141" s="48">
        <v>0.123</v>
      </c>
      <c r="I141" s="48">
        <v>0.115</v>
      </c>
      <c r="J141" s="47">
        <v>912984.0</v>
      </c>
      <c r="K141" s="47">
        <v>15.0</v>
      </c>
      <c r="L141" s="47">
        <v>30266.0</v>
      </c>
      <c r="M141" s="47">
        <v>430621.0</v>
      </c>
      <c r="N141" s="55">
        <f t="shared" si="4"/>
        <v>452097</v>
      </c>
      <c r="O141" s="59">
        <v>12255.0</v>
      </c>
      <c r="P141" s="60">
        <v>0.194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0.142</v>
      </c>
      <c r="W141" s="59">
        <v>1167046.0</v>
      </c>
      <c r="X141" s="59">
        <v>15.0</v>
      </c>
      <c r="Y141" s="59">
        <v>32404.0</v>
      </c>
      <c r="Z141" s="59">
        <v>556411.0</v>
      </c>
      <c r="AA141" s="55">
        <f t="shared" si="5"/>
        <v>578231</v>
      </c>
      <c r="AB141" s="59">
        <v>12255.0</v>
      </c>
      <c r="AC141" s="60">
        <v>0.413</v>
      </c>
      <c r="AD141" s="59">
        <v>0.0</v>
      </c>
      <c r="AE141" s="60">
        <v>0.0</v>
      </c>
      <c r="AF141" s="59">
        <v>12255.0</v>
      </c>
      <c r="AG141" s="60">
        <v>0.034</v>
      </c>
      <c r="AH141" s="60">
        <v>0.251</v>
      </c>
      <c r="AI141" s="60">
        <v>0.122</v>
      </c>
      <c r="AJ141" s="59">
        <v>912984.0</v>
      </c>
      <c r="AK141" s="59">
        <v>15.0</v>
      </c>
      <c r="AL141" s="59">
        <v>30266.0</v>
      </c>
      <c r="AM141" s="59">
        <v>430621.0</v>
      </c>
      <c r="AN141" s="55">
        <f t="shared" si="6"/>
        <v>452097</v>
      </c>
    </row>
    <row r="142">
      <c r="A142" s="59" t="s">
        <v>817</v>
      </c>
      <c r="B142" s="47">
        <v>11967.0</v>
      </c>
      <c r="C142" s="48">
        <v>1.883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0.215</v>
      </c>
      <c r="I142" s="48">
        <v>1.615</v>
      </c>
      <c r="J142" s="47">
        <v>7730079.0</v>
      </c>
      <c r="K142" s="47">
        <v>72.0</v>
      </c>
      <c r="L142" s="47">
        <v>315838.0</v>
      </c>
      <c r="M142" s="47">
        <v>3584691.0</v>
      </c>
      <c r="N142" s="55">
        <f t="shared" si="4"/>
        <v>3829550</v>
      </c>
      <c r="O142" s="59">
        <v>11967.0</v>
      </c>
      <c r="P142" s="60">
        <v>2.122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2.07</v>
      </c>
      <c r="W142" s="59">
        <v>9109183.0</v>
      </c>
      <c r="X142" s="59">
        <v>72.0</v>
      </c>
      <c r="Y142" s="59">
        <v>327301.0</v>
      </c>
      <c r="Z142" s="59">
        <v>4267567.0</v>
      </c>
      <c r="AA142" s="55">
        <f t="shared" si="5"/>
        <v>4514315</v>
      </c>
      <c r="AB142" s="59">
        <v>11967.0</v>
      </c>
      <c r="AC142" s="60">
        <v>1.96</v>
      </c>
      <c r="AD142" s="59">
        <v>0.0</v>
      </c>
      <c r="AE142" s="60">
        <v>0.0</v>
      </c>
      <c r="AF142" s="59">
        <v>11967.0</v>
      </c>
      <c r="AG142" s="60">
        <v>0.033</v>
      </c>
      <c r="AH142" s="60">
        <v>0.3</v>
      </c>
      <c r="AI142" s="60">
        <v>1.621</v>
      </c>
      <c r="AJ142" s="59">
        <v>7730079.0</v>
      </c>
      <c r="AK142" s="59">
        <v>72.0</v>
      </c>
      <c r="AL142" s="59">
        <v>315838.0</v>
      </c>
      <c r="AM142" s="59">
        <v>3584691.0</v>
      </c>
      <c r="AN142" s="55">
        <f t="shared" si="6"/>
        <v>3829550</v>
      </c>
    </row>
    <row r="143">
      <c r="A143" s="59" t="s">
        <v>822</v>
      </c>
      <c r="B143" s="47">
        <v>28933.0</v>
      </c>
      <c r="C143" s="48">
        <v>1.404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0.598</v>
      </c>
      <c r="I143" s="48">
        <v>0.562</v>
      </c>
      <c r="J143" s="47">
        <v>4303038.0</v>
      </c>
      <c r="K143" s="47">
        <v>64.0</v>
      </c>
      <c r="L143" s="47">
        <v>102983.0</v>
      </c>
      <c r="M143" s="47">
        <v>2056433.0</v>
      </c>
      <c r="N143" s="55">
        <f t="shared" si="4"/>
        <v>2143622</v>
      </c>
      <c r="O143" s="59">
        <v>28933.0</v>
      </c>
      <c r="P143" s="60">
        <v>1.035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0.789</v>
      </c>
      <c r="W143" s="59">
        <v>6144354.0</v>
      </c>
      <c r="X143" s="59">
        <v>64.0</v>
      </c>
      <c r="Y143" s="59">
        <v>110044.0</v>
      </c>
      <c r="Z143" s="59">
        <v>2976164.0</v>
      </c>
      <c r="AA143" s="55">
        <f t="shared" si="5"/>
        <v>3058146</v>
      </c>
      <c r="AB143" s="59">
        <v>28933.0</v>
      </c>
      <c r="AC143" s="60">
        <v>2.375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1.585</v>
      </c>
      <c r="AI143" s="60">
        <v>0.603</v>
      </c>
      <c r="AJ143" s="59">
        <v>4303038.0</v>
      </c>
      <c r="AK143" s="59">
        <v>64.0</v>
      </c>
      <c r="AL143" s="59">
        <v>102983.0</v>
      </c>
      <c r="AM143" s="59">
        <v>2056433.0</v>
      </c>
      <c r="AN143" s="55">
        <f t="shared" si="6"/>
        <v>2143622</v>
      </c>
    </row>
    <row r="144">
      <c r="A144" s="59" t="s">
        <v>829</v>
      </c>
      <c r="B144" s="47">
        <v>28455.0</v>
      </c>
      <c r="C144" s="48">
        <v>11.913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0.958</v>
      </c>
      <c r="I144" s="48">
        <v>10.709</v>
      </c>
      <c r="J144" s="47">
        <v>4.0053995E7</v>
      </c>
      <c r="K144" s="47">
        <v>96.0</v>
      </c>
      <c r="L144" s="47">
        <v>735586.0</v>
      </c>
      <c r="M144" s="47">
        <v>1.9406534E7</v>
      </c>
      <c r="N144" s="55">
        <f t="shared" si="4"/>
        <v>19911875</v>
      </c>
      <c r="O144" s="59">
        <v>28455.0</v>
      </c>
      <c r="P144" s="60">
        <v>13.367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13.12</v>
      </c>
      <c r="W144" s="59">
        <v>4.647587E7</v>
      </c>
      <c r="X144" s="59">
        <v>96.0</v>
      </c>
      <c r="Y144" s="59">
        <v>761346.0</v>
      </c>
      <c r="Z144" s="59">
        <v>2.2605353E7</v>
      </c>
      <c r="AA144" s="55">
        <f t="shared" si="5"/>
        <v>23109171</v>
      </c>
      <c r="AB144" s="59">
        <v>28455.0</v>
      </c>
      <c r="AC144" s="60">
        <v>12.667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1.795</v>
      </c>
      <c r="AI144" s="60">
        <v>10.686</v>
      </c>
      <c r="AJ144" s="59">
        <v>4.0053995E7</v>
      </c>
      <c r="AK144" s="59">
        <v>96.0</v>
      </c>
      <c r="AL144" s="59">
        <v>735586.0</v>
      </c>
      <c r="AM144" s="59">
        <v>1.9406534E7</v>
      </c>
      <c r="AN144" s="55">
        <f t="shared" si="6"/>
        <v>19911875</v>
      </c>
    </row>
    <row r="145">
      <c r="A145" s="59" t="s">
        <v>836</v>
      </c>
      <c r="B145" s="47">
        <v>28378.0</v>
      </c>
      <c r="C145" s="48">
        <v>1.368</v>
      </c>
      <c r="D145" s="47">
        <v>28340.0</v>
      </c>
      <c r="E145" s="48">
        <v>0.059</v>
      </c>
      <c r="F145" s="47">
        <v>28378.0</v>
      </c>
      <c r="G145" s="48">
        <v>0.176</v>
      </c>
      <c r="H145" s="48">
        <v>0.559</v>
      </c>
      <c r="I145" s="48">
        <v>0.566</v>
      </c>
      <c r="J145" s="47">
        <v>4350561.0</v>
      </c>
      <c r="K145" s="47">
        <v>21.0</v>
      </c>
      <c r="L145" s="47">
        <v>106581.0</v>
      </c>
      <c r="M145" s="47">
        <v>2080438.0</v>
      </c>
      <c r="N145" s="55">
        <f t="shared" si="4"/>
        <v>2163542</v>
      </c>
      <c r="O145" s="59">
        <v>28378.0</v>
      </c>
      <c r="P145" s="60">
        <v>0.908</v>
      </c>
      <c r="Q145" s="59">
        <v>28340.0</v>
      </c>
      <c r="R145" s="60">
        <v>0.06</v>
      </c>
      <c r="S145" s="59">
        <v>0.0</v>
      </c>
      <c r="T145" s="60">
        <v>0.176</v>
      </c>
      <c r="U145" s="60">
        <v>0.0</v>
      </c>
      <c r="V145" s="60">
        <v>0.665</v>
      </c>
      <c r="W145" s="59">
        <v>5263600.0</v>
      </c>
      <c r="X145" s="59">
        <v>21.0</v>
      </c>
      <c r="Y145" s="59">
        <v>105146.0</v>
      </c>
      <c r="Z145" s="59">
        <v>2541364.0</v>
      </c>
      <c r="AA145" s="55">
        <f t="shared" si="5"/>
        <v>2617090</v>
      </c>
      <c r="AB145" s="59">
        <v>28378.0</v>
      </c>
      <c r="AC145" s="60">
        <v>2.313</v>
      </c>
      <c r="AD145" s="59">
        <v>0.0</v>
      </c>
      <c r="AE145" s="60">
        <v>0.0</v>
      </c>
      <c r="AF145" s="59">
        <v>28378.0</v>
      </c>
      <c r="AG145" s="60">
        <v>0.176</v>
      </c>
      <c r="AH145" s="60">
        <v>1.528</v>
      </c>
      <c r="AI145" s="60">
        <v>0.602</v>
      </c>
      <c r="AJ145" s="59">
        <v>4350561.0</v>
      </c>
      <c r="AK145" s="59">
        <v>21.0</v>
      </c>
      <c r="AL145" s="59">
        <v>106581.0</v>
      </c>
      <c r="AM145" s="59">
        <v>2080438.0</v>
      </c>
      <c r="AN145" s="55">
        <f t="shared" si="6"/>
        <v>2163542</v>
      </c>
    </row>
    <row r="146">
      <c r="A146" s="59" t="s">
        <v>842</v>
      </c>
      <c r="B146" s="47">
        <v>27909.0</v>
      </c>
      <c r="C146" s="48">
        <v>11.535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0.933</v>
      </c>
      <c r="I146" s="48">
        <v>10.358</v>
      </c>
      <c r="J146" s="47">
        <v>3.95607E7</v>
      </c>
      <c r="K146" s="47">
        <v>96.0</v>
      </c>
      <c r="L146" s="47">
        <v>723956.0</v>
      </c>
      <c r="M146" s="47">
        <v>1.9165944E7</v>
      </c>
      <c r="N146" s="55">
        <f t="shared" si="4"/>
        <v>19670800</v>
      </c>
      <c r="O146" s="59">
        <v>27909.0</v>
      </c>
      <c r="P146" s="60">
        <v>12.772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12.53</v>
      </c>
      <c r="W146" s="59">
        <v>4.5269354E7</v>
      </c>
      <c r="X146" s="59">
        <v>96.0</v>
      </c>
      <c r="Y146" s="59">
        <v>747087.0</v>
      </c>
      <c r="Z146" s="59">
        <v>2.2008691E7</v>
      </c>
      <c r="AA146" s="55">
        <f t="shared" si="5"/>
        <v>22513576</v>
      </c>
      <c r="AB146" s="59">
        <v>27909.0</v>
      </c>
      <c r="AC146" s="60">
        <v>12.489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1.742</v>
      </c>
      <c r="AI146" s="60">
        <v>10.564</v>
      </c>
      <c r="AJ146" s="59">
        <v>3.95607E7</v>
      </c>
      <c r="AK146" s="59">
        <v>96.0</v>
      </c>
      <c r="AL146" s="59">
        <v>723956.0</v>
      </c>
      <c r="AM146" s="59">
        <v>1.9165944E7</v>
      </c>
      <c r="AN146" s="55">
        <f t="shared" si="6"/>
        <v>19670800</v>
      </c>
    </row>
    <row r="147">
      <c r="A147" s="59" t="s">
        <v>846</v>
      </c>
      <c r="B147" s="47">
        <v>28922.0</v>
      </c>
      <c r="C147" s="48">
        <v>1.312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0.544</v>
      </c>
      <c r="I147" s="48">
        <v>0.522</v>
      </c>
      <c r="J147" s="47">
        <v>3980044.0</v>
      </c>
      <c r="K147" s="47">
        <v>20.0</v>
      </c>
      <c r="L147" s="47">
        <v>117401.0</v>
      </c>
      <c r="M147" s="47">
        <v>1881603.0</v>
      </c>
      <c r="N147" s="55">
        <f t="shared" si="4"/>
        <v>1981040</v>
      </c>
      <c r="O147" s="59">
        <v>28922.0</v>
      </c>
      <c r="P147" s="60">
        <v>0.85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0.607</v>
      </c>
      <c r="W147" s="59">
        <v>4733623.0</v>
      </c>
      <c r="X147" s="59">
        <v>20.0</v>
      </c>
      <c r="Y147" s="59">
        <v>113590.0</v>
      </c>
      <c r="Z147" s="59">
        <v>2263652.0</v>
      </c>
      <c r="AA147" s="55">
        <f t="shared" si="5"/>
        <v>2356381</v>
      </c>
      <c r="AB147" s="59">
        <v>28922.0</v>
      </c>
      <c r="AC147" s="60">
        <v>2.317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1.566</v>
      </c>
      <c r="AI147" s="60">
        <v>0.564</v>
      </c>
      <c r="AJ147" s="59">
        <v>3980044.0</v>
      </c>
      <c r="AK147" s="59">
        <v>20.0</v>
      </c>
      <c r="AL147" s="59">
        <v>117401.0</v>
      </c>
      <c r="AM147" s="59">
        <v>1881603.0</v>
      </c>
      <c r="AN147" s="55">
        <f t="shared" si="6"/>
        <v>1981040</v>
      </c>
    </row>
    <row r="148">
      <c r="A148" s="59" t="s">
        <v>854</v>
      </c>
      <c r="B148" s="47">
        <v>28445.0</v>
      </c>
      <c r="C148" s="48">
        <v>11.276</v>
      </c>
      <c r="D148" s="47">
        <v>28395.0</v>
      </c>
      <c r="E148" s="48">
        <v>0.06</v>
      </c>
      <c r="F148" s="47">
        <v>28445.0</v>
      </c>
      <c r="G148" s="48">
        <v>0.18</v>
      </c>
      <c r="H148" s="48">
        <v>0.948</v>
      </c>
      <c r="I148" s="48">
        <v>10.079</v>
      </c>
      <c r="J148" s="47">
        <v>3.8536272E7</v>
      </c>
      <c r="K148" s="47">
        <v>105.0</v>
      </c>
      <c r="L148" s="47">
        <v>784178.0</v>
      </c>
      <c r="M148" s="47">
        <v>1.8594398E7</v>
      </c>
      <c r="N148" s="55">
        <f t="shared" si="4"/>
        <v>19157696</v>
      </c>
      <c r="O148" s="59">
        <v>28445.0</v>
      </c>
      <c r="P148" s="60">
        <v>12.616</v>
      </c>
      <c r="Q148" s="59">
        <v>28395.0</v>
      </c>
      <c r="R148" s="60">
        <v>0.06</v>
      </c>
      <c r="S148" s="59">
        <v>0.0</v>
      </c>
      <c r="T148" s="60">
        <v>0.18</v>
      </c>
      <c r="U148" s="60">
        <v>0.0</v>
      </c>
      <c r="V148" s="60">
        <v>12.369</v>
      </c>
      <c r="W148" s="59">
        <v>4.4854387E7</v>
      </c>
      <c r="X148" s="59">
        <v>105.0</v>
      </c>
      <c r="Y148" s="59">
        <v>808457.0</v>
      </c>
      <c r="Z148" s="59">
        <v>2.1741635E7</v>
      </c>
      <c r="AA148" s="55">
        <f t="shared" si="5"/>
        <v>22304295</v>
      </c>
      <c r="AB148" s="59">
        <v>28445.0</v>
      </c>
      <c r="AC148" s="60">
        <v>12.032</v>
      </c>
      <c r="AD148" s="59">
        <v>0.0</v>
      </c>
      <c r="AE148" s="60">
        <v>0.0</v>
      </c>
      <c r="AF148" s="59">
        <v>28445.0</v>
      </c>
      <c r="AG148" s="60">
        <v>0.181</v>
      </c>
      <c r="AH148" s="60">
        <v>1.798</v>
      </c>
      <c r="AI148" s="60">
        <v>10.047</v>
      </c>
      <c r="AJ148" s="59">
        <v>3.8536272E7</v>
      </c>
      <c r="AK148" s="59">
        <v>105.0</v>
      </c>
      <c r="AL148" s="59">
        <v>784178.0</v>
      </c>
      <c r="AM148" s="59">
        <v>1.8594398E7</v>
      </c>
      <c r="AN148" s="55">
        <f t="shared" si="6"/>
        <v>19157696</v>
      </c>
    </row>
    <row r="149">
      <c r="A149" s="59" t="s">
        <v>862</v>
      </c>
      <c r="B149" s="47">
        <v>28396.0</v>
      </c>
      <c r="C149" s="48">
        <v>1.365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0.568</v>
      </c>
      <c r="I149" s="48">
        <v>0.555</v>
      </c>
      <c r="J149" s="47">
        <v>4235758.0</v>
      </c>
      <c r="K149" s="47">
        <v>38.0</v>
      </c>
      <c r="L149" s="47">
        <v>129149.0</v>
      </c>
      <c r="M149" s="47">
        <v>1998344.0</v>
      </c>
      <c r="N149" s="55">
        <f t="shared" si="4"/>
        <v>2108265</v>
      </c>
      <c r="O149" s="59">
        <v>28396.0</v>
      </c>
      <c r="P149" s="60">
        <v>0.962</v>
      </c>
      <c r="Q149" s="59">
        <v>28347.0</v>
      </c>
      <c r="R149" s="60">
        <v>0.059</v>
      </c>
      <c r="S149" s="59">
        <v>0.0</v>
      </c>
      <c r="T149" s="60">
        <v>0.176</v>
      </c>
      <c r="U149" s="60">
        <v>0.0</v>
      </c>
      <c r="V149" s="60">
        <v>0.72</v>
      </c>
      <c r="W149" s="59">
        <v>5586009.0</v>
      </c>
      <c r="X149" s="59">
        <v>38.0</v>
      </c>
      <c r="Y149" s="59">
        <v>131636.0</v>
      </c>
      <c r="Z149" s="59">
        <v>2676014.0</v>
      </c>
      <c r="AA149" s="55">
        <f t="shared" si="5"/>
        <v>2778359</v>
      </c>
      <c r="AB149" s="59">
        <v>28396.0</v>
      </c>
      <c r="AC149" s="60">
        <v>2.316</v>
      </c>
      <c r="AD149" s="59">
        <v>0.0</v>
      </c>
      <c r="AE149" s="60">
        <v>0.0</v>
      </c>
      <c r="AF149" s="59">
        <v>28396.0</v>
      </c>
      <c r="AG149" s="60">
        <v>0.176</v>
      </c>
      <c r="AH149" s="60">
        <v>1.533</v>
      </c>
      <c r="AI149" s="60">
        <v>0.6</v>
      </c>
      <c r="AJ149" s="59">
        <v>4235758.0</v>
      </c>
      <c r="AK149" s="59">
        <v>38.0</v>
      </c>
      <c r="AL149" s="59">
        <v>129149.0</v>
      </c>
      <c r="AM149" s="59">
        <v>1998344.0</v>
      </c>
      <c r="AN149" s="55">
        <f t="shared" si="6"/>
        <v>2108265</v>
      </c>
    </row>
    <row r="150">
      <c r="A150" s="59" t="s">
        <v>868</v>
      </c>
      <c r="B150" s="47">
        <v>27923.0</v>
      </c>
      <c r="C150" s="48">
        <v>11.979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0.919</v>
      </c>
      <c r="I150" s="48">
        <v>10.816</v>
      </c>
      <c r="J150" s="47">
        <v>4.03173E7</v>
      </c>
      <c r="K150" s="47">
        <v>53.0</v>
      </c>
      <c r="L150" s="47">
        <v>768780.0</v>
      </c>
      <c r="M150" s="47">
        <v>1.9506203E7</v>
      </c>
      <c r="N150" s="55">
        <f t="shared" si="4"/>
        <v>20042317</v>
      </c>
      <c r="O150" s="59">
        <v>27923.0</v>
      </c>
      <c r="P150" s="60">
        <v>12.886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12.643</v>
      </c>
      <c r="W150" s="59">
        <v>4.5291218E7</v>
      </c>
      <c r="X150" s="59">
        <v>53.0</v>
      </c>
      <c r="Y150" s="59">
        <v>785199.0</v>
      </c>
      <c r="Z150" s="59">
        <v>2.1986462E7</v>
      </c>
      <c r="AA150" s="55">
        <f t="shared" si="5"/>
        <v>22519557</v>
      </c>
      <c r="AB150" s="59">
        <v>27923.0</v>
      </c>
      <c r="AC150" s="60">
        <v>12.812</v>
      </c>
      <c r="AD150" s="59">
        <v>0.0</v>
      </c>
      <c r="AE150" s="60">
        <v>0.0</v>
      </c>
      <c r="AF150" s="59">
        <v>27923.0</v>
      </c>
      <c r="AG150" s="60">
        <v>0.176</v>
      </c>
      <c r="AH150" s="60">
        <v>1.739</v>
      </c>
      <c r="AI150" s="60">
        <v>10.89</v>
      </c>
      <c r="AJ150" s="59">
        <v>4.03173E7</v>
      </c>
      <c r="AK150" s="59">
        <v>53.0</v>
      </c>
      <c r="AL150" s="59">
        <v>768780.0</v>
      </c>
      <c r="AM150" s="59">
        <v>1.9506203E7</v>
      </c>
      <c r="AN150" s="55">
        <f t="shared" si="6"/>
        <v>20042317</v>
      </c>
    </row>
    <row r="151">
      <c r="A151" s="59" t="s">
        <v>876</v>
      </c>
      <c r="B151" s="47">
        <v>29153.0</v>
      </c>
      <c r="C151" s="48">
        <v>1.432</v>
      </c>
      <c r="D151" s="47">
        <v>29130.0</v>
      </c>
      <c r="E151" s="48">
        <v>0.059</v>
      </c>
      <c r="F151" s="47">
        <v>29153.0</v>
      </c>
      <c r="G151" s="48">
        <v>0.182</v>
      </c>
      <c r="H151" s="48">
        <v>0.574</v>
      </c>
      <c r="I151" s="48">
        <v>0.607</v>
      </c>
      <c r="J151" s="47">
        <v>4595550.0</v>
      </c>
      <c r="K151" s="47">
        <v>16.0</v>
      </c>
      <c r="L151" s="47">
        <v>104087.0</v>
      </c>
      <c r="M151" s="47">
        <v>2210159.0</v>
      </c>
      <c r="N151" s="55">
        <f t="shared" si="4"/>
        <v>2281304</v>
      </c>
      <c r="O151" s="59">
        <v>29153.0</v>
      </c>
      <c r="P151" s="60">
        <v>0.959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0.711</v>
      </c>
      <c r="W151" s="59">
        <v>5499021.0</v>
      </c>
      <c r="X151" s="59">
        <v>16.0</v>
      </c>
      <c r="Y151" s="59">
        <v>103339.0</v>
      </c>
      <c r="Z151" s="59">
        <v>2663881.0</v>
      </c>
      <c r="AA151" s="55">
        <f t="shared" si="5"/>
        <v>2731801</v>
      </c>
      <c r="AB151" s="59">
        <v>29153.0</v>
      </c>
      <c r="AC151" s="60">
        <v>2.505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1.67</v>
      </c>
      <c r="AI151" s="60">
        <v>0.644</v>
      </c>
      <c r="AJ151" s="59">
        <v>4595550.0</v>
      </c>
      <c r="AK151" s="59">
        <v>16.0</v>
      </c>
      <c r="AL151" s="59">
        <v>104087.0</v>
      </c>
      <c r="AM151" s="59">
        <v>2210159.0</v>
      </c>
      <c r="AN151" s="55">
        <f t="shared" si="6"/>
        <v>2281304</v>
      </c>
    </row>
    <row r="152">
      <c r="A152" s="59" t="s">
        <v>884</v>
      </c>
      <c r="B152" s="47">
        <v>28661.0</v>
      </c>
      <c r="C152" s="48">
        <v>15.284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1.001</v>
      </c>
      <c r="I152" s="48">
        <v>14.033</v>
      </c>
      <c r="J152" s="47">
        <v>4.8903372E7</v>
      </c>
      <c r="K152" s="47">
        <v>46.0</v>
      </c>
      <c r="L152" s="47">
        <v>898003.0</v>
      </c>
      <c r="M152" s="47">
        <v>2.3688653E7</v>
      </c>
      <c r="N152" s="55">
        <f t="shared" si="4"/>
        <v>24316716</v>
      </c>
      <c r="O152" s="59">
        <v>28661.0</v>
      </c>
      <c r="P152" s="60">
        <v>16.132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15.886</v>
      </c>
      <c r="W152" s="59">
        <v>5.3460086E7</v>
      </c>
      <c r="X152" s="59">
        <v>46.0</v>
      </c>
      <c r="Y152" s="59">
        <v>914115.0</v>
      </c>
      <c r="Z152" s="59">
        <v>2.5959818E7</v>
      </c>
      <c r="AA152" s="55">
        <f t="shared" si="5"/>
        <v>26586153</v>
      </c>
      <c r="AB152" s="59">
        <v>28661.0</v>
      </c>
      <c r="AC152" s="60">
        <v>16.155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1.913</v>
      </c>
      <c r="AI152" s="60">
        <v>14.053</v>
      </c>
      <c r="AJ152" s="59">
        <v>4.8903372E7</v>
      </c>
      <c r="AK152" s="59">
        <v>46.0</v>
      </c>
      <c r="AL152" s="59">
        <v>898003.0</v>
      </c>
      <c r="AM152" s="59">
        <v>2.3688653E7</v>
      </c>
      <c r="AN152" s="55">
        <f t="shared" si="6"/>
        <v>24316716</v>
      </c>
    </row>
    <row r="153">
      <c r="A153" s="59" t="s">
        <v>892</v>
      </c>
      <c r="B153" s="47">
        <v>2484.0</v>
      </c>
      <c r="C153" s="48">
        <v>0.639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0.04</v>
      </c>
      <c r="I153" s="48">
        <v>0.591</v>
      </c>
      <c r="J153" s="47">
        <v>2094696.0</v>
      </c>
      <c r="K153" s="47">
        <v>21223.0</v>
      </c>
      <c r="L153" s="47">
        <v>20770.0</v>
      </c>
      <c r="M153" s="47">
        <v>1005202.0</v>
      </c>
      <c r="N153" s="55">
        <f t="shared" si="4"/>
        <v>1068724</v>
      </c>
      <c r="O153" s="59">
        <v>2484.0</v>
      </c>
      <c r="P153" s="60">
        <v>0.642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0.637</v>
      </c>
      <c r="W153" s="59">
        <v>2283882.0</v>
      </c>
      <c r="X153" s="59">
        <v>21224.0</v>
      </c>
      <c r="Y153" s="59">
        <v>19334.0</v>
      </c>
      <c r="Z153" s="59">
        <v>1101766.0</v>
      </c>
      <c r="AA153" s="55">
        <f t="shared" si="5"/>
        <v>1162782</v>
      </c>
      <c r="AB153" s="59">
        <v>2484.0</v>
      </c>
      <c r="AC153" s="60">
        <v>0.64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0.041</v>
      </c>
      <c r="AI153" s="60">
        <v>0.592</v>
      </c>
      <c r="AJ153" s="59">
        <v>2094696.0</v>
      </c>
      <c r="AK153" s="59">
        <v>21223.0</v>
      </c>
      <c r="AL153" s="59">
        <v>20770.0</v>
      </c>
      <c r="AM153" s="59">
        <v>1005202.0</v>
      </c>
      <c r="AN153" s="55">
        <f t="shared" si="6"/>
        <v>1068724</v>
      </c>
    </row>
    <row r="154">
      <c r="A154" s="59" t="s">
        <v>899</v>
      </c>
      <c r="B154" s="47">
        <v>2307.0</v>
      </c>
      <c r="C154" s="48">
        <v>2.094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0.036</v>
      </c>
      <c r="I154" s="48">
        <v>2.047</v>
      </c>
      <c r="J154" s="47">
        <v>4438861.0</v>
      </c>
      <c r="K154" s="47">
        <v>43352.0</v>
      </c>
      <c r="L154" s="47">
        <v>55319.0</v>
      </c>
      <c r="M154" s="47">
        <v>2120564.0</v>
      </c>
      <c r="N154" s="55">
        <f t="shared" si="4"/>
        <v>2262978</v>
      </c>
      <c r="O154" s="59">
        <v>2307.0</v>
      </c>
      <c r="P154" s="60">
        <v>2.249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2.242</v>
      </c>
      <c r="W154" s="59">
        <v>4855950.0</v>
      </c>
      <c r="X154" s="59">
        <v>43606.0</v>
      </c>
      <c r="Y154" s="59">
        <v>53682.0</v>
      </c>
      <c r="Z154" s="59">
        <v>2332336.0</v>
      </c>
      <c r="AA154" s="55">
        <f t="shared" si="5"/>
        <v>2469932</v>
      </c>
      <c r="AB154" s="59">
        <v>2307.0</v>
      </c>
      <c r="AC154" s="60">
        <v>2.087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0.038</v>
      </c>
      <c r="AI154" s="60">
        <v>2.041</v>
      </c>
      <c r="AJ154" s="59">
        <v>4438861.0</v>
      </c>
      <c r="AK154" s="59">
        <v>43352.0</v>
      </c>
      <c r="AL154" s="59">
        <v>55319.0</v>
      </c>
      <c r="AM154" s="59">
        <v>2120564.0</v>
      </c>
      <c r="AN154" s="55">
        <f t="shared" si="6"/>
        <v>2262978</v>
      </c>
    </row>
    <row r="155">
      <c r="A155" s="59" t="s">
        <v>906</v>
      </c>
      <c r="B155" s="47">
        <v>2456.0</v>
      </c>
      <c r="C155" s="48">
        <v>0.686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0.039</v>
      </c>
      <c r="I155" s="48">
        <v>0.64</v>
      </c>
      <c r="J155" s="47">
        <v>2187394.0</v>
      </c>
      <c r="K155" s="47">
        <v>21531.0</v>
      </c>
      <c r="L155" s="47">
        <v>21582.0</v>
      </c>
      <c r="M155" s="47">
        <v>1050428.0</v>
      </c>
      <c r="N155" s="55">
        <f t="shared" si="4"/>
        <v>1115384</v>
      </c>
      <c r="O155" s="59">
        <v>2456.0</v>
      </c>
      <c r="P155" s="60">
        <v>0.707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0.698</v>
      </c>
      <c r="W155" s="59">
        <v>2412567.0</v>
      </c>
      <c r="X155" s="59">
        <v>21531.0</v>
      </c>
      <c r="Y155" s="59">
        <v>20129.0</v>
      </c>
      <c r="Z155" s="59">
        <v>1165389.0</v>
      </c>
      <c r="AA155" s="55">
        <f t="shared" si="5"/>
        <v>1227049</v>
      </c>
      <c r="AB155" s="59">
        <v>2456.0</v>
      </c>
      <c r="AC155" s="60">
        <v>0.691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0.041</v>
      </c>
      <c r="AI155" s="60">
        <v>0.643</v>
      </c>
      <c r="AJ155" s="59">
        <v>2187394.0</v>
      </c>
      <c r="AK155" s="59">
        <v>21531.0</v>
      </c>
      <c r="AL155" s="59">
        <v>21582.0</v>
      </c>
      <c r="AM155" s="59">
        <v>1050428.0</v>
      </c>
      <c r="AN155" s="55">
        <f t="shared" si="6"/>
        <v>1115384</v>
      </c>
    </row>
    <row r="156">
      <c r="A156" s="59" t="s">
        <v>913</v>
      </c>
      <c r="B156" s="47">
        <v>2280.0</v>
      </c>
      <c r="C156" s="48">
        <v>2.27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0.036</v>
      </c>
      <c r="I156" s="48">
        <v>2.226</v>
      </c>
      <c r="J156" s="47">
        <v>4609724.0</v>
      </c>
      <c r="K156" s="47">
        <v>43685.0</v>
      </c>
      <c r="L156" s="47">
        <v>57764.0</v>
      </c>
      <c r="M156" s="47">
        <v>2203182.0</v>
      </c>
      <c r="N156" s="55">
        <f t="shared" si="4"/>
        <v>2348778</v>
      </c>
      <c r="O156" s="59">
        <v>2280.0</v>
      </c>
      <c r="P156" s="60">
        <v>2.378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2.37</v>
      </c>
      <c r="W156" s="59">
        <v>5108991.0</v>
      </c>
      <c r="X156" s="59">
        <v>43686.0</v>
      </c>
      <c r="Y156" s="59">
        <v>56065.0</v>
      </c>
      <c r="Z156" s="59">
        <v>2457230.0</v>
      </c>
      <c r="AA156" s="55">
        <f t="shared" si="5"/>
        <v>2595696</v>
      </c>
      <c r="AB156" s="59">
        <v>2280.0</v>
      </c>
      <c r="AC156" s="60">
        <v>2.264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0.038</v>
      </c>
      <c r="AI156" s="60">
        <v>2.219</v>
      </c>
      <c r="AJ156" s="59">
        <v>4609724.0</v>
      </c>
      <c r="AK156" s="59">
        <v>43685.0</v>
      </c>
      <c r="AL156" s="59">
        <v>57764.0</v>
      </c>
      <c r="AM156" s="59">
        <v>2203182.0</v>
      </c>
      <c r="AN156" s="55">
        <f t="shared" si="6"/>
        <v>2348778</v>
      </c>
    </row>
    <row r="157">
      <c r="A157" s="59" t="s">
        <v>920</v>
      </c>
      <c r="B157" s="47">
        <v>2298.0</v>
      </c>
      <c r="C157" s="48">
        <v>0.634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0.036</v>
      </c>
      <c r="I157" s="48">
        <v>0.589</v>
      </c>
      <c r="J157" s="47">
        <v>2020623.0</v>
      </c>
      <c r="K157" s="47">
        <v>20041.0</v>
      </c>
      <c r="L157" s="47">
        <v>23118.0</v>
      </c>
      <c r="M157" s="47">
        <v>966916.0</v>
      </c>
      <c r="N157" s="55">
        <f t="shared" si="4"/>
        <v>1030589</v>
      </c>
      <c r="O157" s="59">
        <v>2298.0</v>
      </c>
      <c r="P157" s="60">
        <v>0.655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0.648</v>
      </c>
      <c r="W157" s="59">
        <v>2229383.0</v>
      </c>
      <c r="X157" s="59">
        <v>20041.0</v>
      </c>
      <c r="Y157" s="59">
        <v>21379.0</v>
      </c>
      <c r="Z157" s="59">
        <v>1073946.0</v>
      </c>
      <c r="AA157" s="55">
        <f t="shared" si="5"/>
        <v>1134058</v>
      </c>
      <c r="AB157" s="59">
        <v>2298.0</v>
      </c>
      <c r="AC157" s="60">
        <v>0.635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0.038</v>
      </c>
      <c r="AI157" s="60">
        <v>0.59</v>
      </c>
      <c r="AJ157" s="59">
        <v>2020623.0</v>
      </c>
      <c r="AK157" s="59">
        <v>20041.0</v>
      </c>
      <c r="AL157" s="59">
        <v>23118.0</v>
      </c>
      <c r="AM157" s="59">
        <v>966916.0</v>
      </c>
      <c r="AN157" s="55">
        <f t="shared" si="6"/>
        <v>1030589</v>
      </c>
    </row>
    <row r="158">
      <c r="A158" s="59" t="s">
        <v>928</v>
      </c>
      <c r="B158" s="47">
        <v>2138.0</v>
      </c>
      <c r="C158" s="48">
        <v>1.958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0.033</v>
      </c>
      <c r="I158" s="48">
        <v>1.916</v>
      </c>
      <c r="J158" s="47">
        <v>4097331.0</v>
      </c>
      <c r="K158" s="47">
        <v>38897.0</v>
      </c>
      <c r="L158" s="47">
        <v>59473.0</v>
      </c>
      <c r="M158" s="47">
        <v>1949961.0</v>
      </c>
      <c r="N158" s="55">
        <f t="shared" si="4"/>
        <v>2087897</v>
      </c>
      <c r="O158" s="59">
        <v>2138.0</v>
      </c>
      <c r="P158" s="60">
        <v>2.2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2.191</v>
      </c>
      <c r="W158" s="59">
        <v>4617175.0</v>
      </c>
      <c r="X158" s="59">
        <v>38897.0</v>
      </c>
      <c r="Y158" s="59">
        <v>57508.0</v>
      </c>
      <c r="Z158" s="59">
        <v>2215022.0</v>
      </c>
      <c r="AA158" s="55">
        <f t="shared" si="5"/>
        <v>2344645</v>
      </c>
      <c r="AB158" s="59">
        <v>2138.0</v>
      </c>
      <c r="AC158" s="60">
        <v>1.958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0.035</v>
      </c>
      <c r="AI158" s="60">
        <v>1.916</v>
      </c>
      <c r="AJ158" s="59">
        <v>4097331.0</v>
      </c>
      <c r="AK158" s="59">
        <v>38897.0</v>
      </c>
      <c r="AL158" s="59">
        <v>59473.0</v>
      </c>
      <c r="AM158" s="59">
        <v>1949961.0</v>
      </c>
      <c r="AN158" s="55">
        <f t="shared" si="6"/>
        <v>2087897</v>
      </c>
    </row>
    <row r="159">
      <c r="A159" s="59" t="s">
        <v>934</v>
      </c>
      <c r="B159" s="47">
        <v>2162.0</v>
      </c>
      <c r="C159" s="48">
        <v>0.614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0.032</v>
      </c>
      <c r="I159" s="48">
        <v>0.573</v>
      </c>
      <c r="J159" s="47">
        <v>1993405.0</v>
      </c>
      <c r="K159" s="47">
        <v>18789.0</v>
      </c>
      <c r="L159" s="47">
        <v>25986.0</v>
      </c>
      <c r="M159" s="47">
        <v>951720.0</v>
      </c>
      <c r="N159" s="55">
        <f t="shared" si="4"/>
        <v>1015699</v>
      </c>
      <c r="O159" s="59">
        <v>2162.0</v>
      </c>
      <c r="P159" s="60">
        <v>0.623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0.616</v>
      </c>
      <c r="W159" s="59">
        <v>2153789.0</v>
      </c>
      <c r="X159" s="59">
        <v>18789.0</v>
      </c>
      <c r="Y159" s="59">
        <v>23213.0</v>
      </c>
      <c r="Z159" s="59">
        <v>1035281.0</v>
      </c>
      <c r="AA159" s="55">
        <f t="shared" si="5"/>
        <v>1095295</v>
      </c>
      <c r="AB159" s="59">
        <v>2162.0</v>
      </c>
      <c r="AC159" s="60">
        <v>0.609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0.033</v>
      </c>
      <c r="AI159" s="60">
        <v>0.569</v>
      </c>
      <c r="AJ159" s="59">
        <v>1993405.0</v>
      </c>
      <c r="AK159" s="59">
        <v>18789.0</v>
      </c>
      <c r="AL159" s="59">
        <v>25986.0</v>
      </c>
      <c r="AM159" s="59">
        <v>951720.0</v>
      </c>
      <c r="AN159" s="55">
        <f t="shared" si="6"/>
        <v>1015699</v>
      </c>
    </row>
    <row r="160">
      <c r="A160" s="59" t="s">
        <v>941</v>
      </c>
      <c r="B160" s="47">
        <v>2014.0</v>
      </c>
      <c r="C160" s="48">
        <v>1.948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0.029</v>
      </c>
      <c r="I160" s="48">
        <v>1.91</v>
      </c>
      <c r="J160" s="47">
        <v>4007916.0</v>
      </c>
      <c r="K160" s="47">
        <v>35783.0</v>
      </c>
      <c r="L160" s="47">
        <v>67727.0</v>
      </c>
      <c r="M160" s="47">
        <v>1900158.0</v>
      </c>
      <c r="N160" s="55">
        <f t="shared" si="4"/>
        <v>2040031</v>
      </c>
      <c r="O160" s="59">
        <v>2014.0</v>
      </c>
      <c r="P160" s="60">
        <v>2.14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2.134</v>
      </c>
      <c r="W160" s="59">
        <v>4411330.0</v>
      </c>
      <c r="X160" s="59">
        <v>35785.0</v>
      </c>
      <c r="Y160" s="59">
        <v>64726.0</v>
      </c>
      <c r="Z160" s="59">
        <v>2107159.0</v>
      </c>
      <c r="AA160" s="55">
        <f t="shared" si="5"/>
        <v>2239445</v>
      </c>
      <c r="AB160" s="59">
        <v>2014.0</v>
      </c>
      <c r="AC160" s="60">
        <v>1.946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0.03</v>
      </c>
      <c r="AI160" s="60">
        <v>1.909</v>
      </c>
      <c r="AJ160" s="59">
        <v>4007916.0</v>
      </c>
      <c r="AK160" s="59">
        <v>35783.0</v>
      </c>
      <c r="AL160" s="59">
        <v>67727.0</v>
      </c>
      <c r="AM160" s="59">
        <v>1900158.0</v>
      </c>
      <c r="AN160" s="55">
        <f t="shared" si="6"/>
        <v>2040031</v>
      </c>
    </row>
    <row r="161">
      <c r="A161" s="59" t="s">
        <v>949</v>
      </c>
      <c r="B161" s="47">
        <v>2252.0</v>
      </c>
      <c r="C161" s="48">
        <v>0.656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0.035</v>
      </c>
      <c r="I161" s="48">
        <v>0.615</v>
      </c>
      <c r="J161" s="47">
        <v>2083805.0</v>
      </c>
      <c r="K161" s="47">
        <v>20162.0</v>
      </c>
      <c r="L161" s="47">
        <v>22205.0</v>
      </c>
      <c r="M161" s="47">
        <v>999325.0</v>
      </c>
      <c r="N161" s="55">
        <f t="shared" si="4"/>
        <v>1062275</v>
      </c>
      <c r="O161" s="59">
        <v>2252.0</v>
      </c>
      <c r="P161" s="60">
        <v>0.676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0.67</v>
      </c>
      <c r="W161" s="59">
        <v>2280552.0</v>
      </c>
      <c r="X161" s="59">
        <v>20162.0</v>
      </c>
      <c r="Y161" s="59">
        <v>20407.0</v>
      </c>
      <c r="Z161" s="59">
        <v>1100169.0</v>
      </c>
      <c r="AA161" s="55">
        <f t="shared" si="5"/>
        <v>1159976</v>
      </c>
      <c r="AB161" s="59">
        <v>2252.0</v>
      </c>
      <c r="AC161" s="60">
        <v>0.661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0.037</v>
      </c>
      <c r="AI161" s="60">
        <v>0.616</v>
      </c>
      <c r="AJ161" s="59">
        <v>2083805.0</v>
      </c>
      <c r="AK161" s="59">
        <v>20162.0</v>
      </c>
      <c r="AL161" s="59">
        <v>22205.0</v>
      </c>
      <c r="AM161" s="59">
        <v>999325.0</v>
      </c>
      <c r="AN161" s="55">
        <f t="shared" si="6"/>
        <v>1062275</v>
      </c>
    </row>
    <row r="162">
      <c r="A162" s="59" t="s">
        <v>956</v>
      </c>
      <c r="B162" s="47">
        <v>2093.0</v>
      </c>
      <c r="C162" s="48">
        <v>2.062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0.032</v>
      </c>
      <c r="I162" s="48">
        <v>2.018</v>
      </c>
      <c r="J162" s="47">
        <v>4225203.0</v>
      </c>
      <c r="K162" s="47">
        <v>38539.0</v>
      </c>
      <c r="L162" s="47">
        <v>59178.0</v>
      </c>
      <c r="M162" s="47">
        <v>2014663.0</v>
      </c>
      <c r="N162" s="55">
        <f t="shared" si="4"/>
        <v>2151362</v>
      </c>
      <c r="O162" s="59">
        <v>2093.0</v>
      </c>
      <c r="P162" s="60">
        <v>2.274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2.263</v>
      </c>
      <c r="W162" s="59">
        <v>4672259.0</v>
      </c>
      <c r="X162" s="59">
        <v>38540.0</v>
      </c>
      <c r="Y162" s="59">
        <v>57215.0</v>
      </c>
      <c r="Z162" s="59">
        <v>2242187.0</v>
      </c>
      <c r="AA162" s="55">
        <f t="shared" si="5"/>
        <v>2372857</v>
      </c>
      <c r="AB162" s="59">
        <v>2093.0</v>
      </c>
      <c r="AC162" s="60">
        <v>2.064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0.034</v>
      </c>
      <c r="AI162" s="60">
        <v>2.022</v>
      </c>
      <c r="AJ162" s="59">
        <v>4225203.0</v>
      </c>
      <c r="AK162" s="59">
        <v>38539.0</v>
      </c>
      <c r="AL162" s="59">
        <v>59178.0</v>
      </c>
      <c r="AM162" s="59">
        <v>2014663.0</v>
      </c>
      <c r="AN162" s="55">
        <f t="shared" si="6"/>
        <v>2151362</v>
      </c>
    </row>
    <row r="163">
      <c r="A163" s="59" t="s">
        <v>962</v>
      </c>
      <c r="B163" s="47">
        <v>9491.0</v>
      </c>
      <c r="C163" s="48">
        <v>39.198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0.617</v>
      </c>
      <c r="I163" s="48">
        <v>38.52</v>
      </c>
      <c r="J163" s="47">
        <v>7.4857789E7</v>
      </c>
      <c r="K163" s="47">
        <v>173472.0</v>
      </c>
      <c r="L163" s="47">
        <v>172687.0</v>
      </c>
      <c r="M163" s="47">
        <v>3.7082556E7</v>
      </c>
      <c r="N163" s="55">
        <f t="shared" si="4"/>
        <v>37602546</v>
      </c>
      <c r="O163" s="59">
        <v>9491.0</v>
      </c>
      <c r="P163" s="60">
        <v>41.82</v>
      </c>
      <c r="Q163" s="59">
        <v>9461.0</v>
      </c>
      <c r="R163" s="60">
        <v>0.022</v>
      </c>
      <c r="S163" s="59">
        <v>0.0</v>
      </c>
      <c r="T163" s="60">
        <v>0.032</v>
      </c>
      <c r="U163" s="60">
        <v>0.0</v>
      </c>
      <c r="V163" s="60">
        <v>41.759</v>
      </c>
      <c r="W163" s="59">
        <v>8.1164461E7</v>
      </c>
      <c r="X163" s="59">
        <v>174447.0</v>
      </c>
      <c r="Y163" s="59">
        <v>165086.0</v>
      </c>
      <c r="Z163" s="59">
        <v>4.0251532E7</v>
      </c>
      <c r="AA163" s="55">
        <f t="shared" si="5"/>
        <v>40747843</v>
      </c>
      <c r="AB163" s="59">
        <v>9491.0</v>
      </c>
      <c r="AC163" s="60">
        <v>39.805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0.667</v>
      </c>
      <c r="AI163" s="60">
        <v>39.1</v>
      </c>
      <c r="AJ163" s="59">
        <v>7.4857789E7</v>
      </c>
      <c r="AK163" s="59">
        <v>173472.0</v>
      </c>
      <c r="AL163" s="59">
        <v>172687.0</v>
      </c>
      <c r="AM163" s="59">
        <v>3.7082556E7</v>
      </c>
      <c r="AN163" s="55">
        <f t="shared" si="6"/>
        <v>37602546</v>
      </c>
    </row>
    <row r="164">
      <c r="A164" s="59" t="s">
        <v>968</v>
      </c>
      <c r="B164" s="47">
        <v>9144.0</v>
      </c>
      <c r="C164" s="48">
        <v>155.139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0.611</v>
      </c>
      <c r="I164" s="48">
        <v>154.465</v>
      </c>
      <c r="J164" s="47">
        <v>1.61114833E8</v>
      </c>
      <c r="K164" s="47">
        <v>366649.0</v>
      </c>
      <c r="L164" s="47">
        <v>444769.0</v>
      </c>
      <c r="M164" s="47">
        <v>7.9745808E7</v>
      </c>
      <c r="N164" s="55">
        <f t="shared" si="4"/>
        <v>80924256</v>
      </c>
      <c r="O164" s="59">
        <v>9144.0</v>
      </c>
      <c r="P164" s="60">
        <v>167.132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167.07</v>
      </c>
      <c r="W164" s="59">
        <v>1.75983123E8</v>
      </c>
      <c r="X164" s="59">
        <v>367752.0</v>
      </c>
      <c r="Y164" s="59">
        <v>438310.0</v>
      </c>
      <c r="Z164" s="59">
        <v>8.7209717E7</v>
      </c>
      <c r="AA164" s="55">
        <f t="shared" si="5"/>
        <v>88335096</v>
      </c>
      <c r="AB164" s="59">
        <v>9144.0</v>
      </c>
      <c r="AC164" s="60">
        <v>151.498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0.657</v>
      </c>
      <c r="AI164" s="60">
        <v>150.8</v>
      </c>
      <c r="AJ164" s="59">
        <v>1.61114833E8</v>
      </c>
      <c r="AK164" s="59">
        <v>366649.0</v>
      </c>
      <c r="AL164" s="59">
        <v>444769.0</v>
      </c>
      <c r="AM164" s="59">
        <v>7.9745808E7</v>
      </c>
      <c r="AN164" s="55">
        <f t="shared" si="6"/>
        <v>80924256</v>
      </c>
    </row>
    <row r="165">
      <c r="A165" s="59" t="s">
        <v>975</v>
      </c>
      <c r="B165" s="47">
        <v>9377.0</v>
      </c>
      <c r="C165" s="48">
        <v>36.814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0.599</v>
      </c>
      <c r="I165" s="48">
        <v>36.16</v>
      </c>
      <c r="J165" s="47">
        <v>7.3729601E7</v>
      </c>
      <c r="K165" s="47">
        <v>167644.0</v>
      </c>
      <c r="L165" s="47">
        <v>165862.0</v>
      </c>
      <c r="M165" s="47">
        <v>3.6531136E7</v>
      </c>
      <c r="N165" s="55">
        <f t="shared" si="4"/>
        <v>37032603</v>
      </c>
      <c r="O165" s="59">
        <v>9377.0</v>
      </c>
      <c r="P165" s="60">
        <v>38.199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38.142</v>
      </c>
      <c r="W165" s="59">
        <v>7.8517089E7</v>
      </c>
      <c r="X165" s="59">
        <v>167644.0</v>
      </c>
      <c r="Y165" s="59">
        <v>158393.0</v>
      </c>
      <c r="Z165" s="59">
        <v>3.8938541E7</v>
      </c>
      <c r="AA165" s="55">
        <f t="shared" si="5"/>
        <v>39420155</v>
      </c>
      <c r="AB165" s="59">
        <v>9377.0</v>
      </c>
      <c r="AC165" s="60">
        <v>36.152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0.644</v>
      </c>
      <c r="AI165" s="60">
        <v>35.469</v>
      </c>
      <c r="AJ165" s="59">
        <v>7.3729601E7</v>
      </c>
      <c r="AK165" s="59">
        <v>167644.0</v>
      </c>
      <c r="AL165" s="59">
        <v>165862.0</v>
      </c>
      <c r="AM165" s="59">
        <v>3.6531136E7</v>
      </c>
      <c r="AN165" s="55">
        <f t="shared" si="6"/>
        <v>37032603</v>
      </c>
    </row>
    <row r="166">
      <c r="A166" s="59" t="s">
        <v>980</v>
      </c>
      <c r="B166" s="47">
        <v>9033.0</v>
      </c>
      <c r="C166" s="48">
        <v>144.896</v>
      </c>
      <c r="D166" s="47">
        <v>8960.0</v>
      </c>
      <c r="E166" s="48">
        <v>0.015</v>
      </c>
      <c r="F166" s="47">
        <v>9033.0</v>
      </c>
      <c r="G166" s="48">
        <v>0.032</v>
      </c>
      <c r="H166" s="48">
        <v>0.605</v>
      </c>
      <c r="I166" s="48">
        <v>144.241</v>
      </c>
      <c r="J166" s="47">
        <v>1.56303024E8</v>
      </c>
      <c r="K166" s="47">
        <v>346258.0</v>
      </c>
      <c r="L166" s="47">
        <v>430344.0</v>
      </c>
      <c r="M166" s="47">
        <v>7.7374837E7</v>
      </c>
      <c r="N166" s="55">
        <f t="shared" si="4"/>
        <v>78497843</v>
      </c>
      <c r="O166" s="59">
        <v>9033.0</v>
      </c>
      <c r="P166" s="60">
        <v>154.733</v>
      </c>
      <c r="Q166" s="59">
        <v>8960.0</v>
      </c>
      <c r="R166" s="60">
        <v>0.015</v>
      </c>
      <c r="S166" s="59">
        <v>0.0</v>
      </c>
      <c r="T166" s="60">
        <v>0.032</v>
      </c>
      <c r="U166" s="60">
        <v>0.0</v>
      </c>
      <c r="V166" s="60">
        <v>154.68</v>
      </c>
      <c r="W166" s="59">
        <v>1.69623282E8</v>
      </c>
      <c r="X166" s="59">
        <v>346258.0</v>
      </c>
      <c r="Y166" s="59">
        <v>418943.0</v>
      </c>
      <c r="Z166" s="59">
        <v>8.4071277E7</v>
      </c>
      <c r="AA166" s="55">
        <f t="shared" si="5"/>
        <v>85133062</v>
      </c>
      <c r="AB166" s="59">
        <v>9033.0</v>
      </c>
      <c r="AC166" s="60">
        <v>139.441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0.635</v>
      </c>
      <c r="AI166" s="60">
        <v>138.767</v>
      </c>
      <c r="AJ166" s="59">
        <v>1.56303024E8</v>
      </c>
      <c r="AK166" s="59">
        <v>346258.0</v>
      </c>
      <c r="AL166" s="59">
        <v>430344.0</v>
      </c>
      <c r="AM166" s="59">
        <v>7.7374837E7</v>
      </c>
      <c r="AN166" s="55">
        <f t="shared" si="6"/>
        <v>78497843</v>
      </c>
    </row>
    <row r="167">
      <c r="A167" s="59" t="s">
        <v>988</v>
      </c>
      <c r="B167" s="47">
        <v>9851.0</v>
      </c>
      <c r="C167" s="48">
        <v>40.462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0.622</v>
      </c>
      <c r="I167" s="48">
        <v>39.78</v>
      </c>
      <c r="J167" s="47">
        <v>7.8210529E7</v>
      </c>
      <c r="K167" s="47">
        <v>183633.0</v>
      </c>
      <c r="L167" s="47">
        <v>183851.0</v>
      </c>
      <c r="M167" s="47">
        <v>3.8737677E7</v>
      </c>
      <c r="N167" s="55">
        <f t="shared" si="4"/>
        <v>39289001</v>
      </c>
      <c r="O167" s="59">
        <v>9851.0</v>
      </c>
      <c r="P167" s="60">
        <v>42.572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42.512</v>
      </c>
      <c r="W167" s="59">
        <v>8.3658023E7</v>
      </c>
      <c r="X167" s="59">
        <v>183635.0</v>
      </c>
      <c r="Y167" s="59">
        <v>176045.0</v>
      </c>
      <c r="Z167" s="59">
        <v>4.1477113E7</v>
      </c>
      <c r="AA167" s="55">
        <f t="shared" si="5"/>
        <v>42004865</v>
      </c>
      <c r="AB167" s="59">
        <v>9851.0</v>
      </c>
      <c r="AC167" s="60">
        <v>39.386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0.66</v>
      </c>
      <c r="AI167" s="60">
        <v>38.687</v>
      </c>
      <c r="AJ167" s="59">
        <v>7.8210529E7</v>
      </c>
      <c r="AK167" s="59">
        <v>183633.0</v>
      </c>
      <c r="AL167" s="59">
        <v>183851.0</v>
      </c>
      <c r="AM167" s="59">
        <v>3.8737677E7</v>
      </c>
      <c r="AN167" s="55">
        <f t="shared" si="6"/>
        <v>39289001</v>
      </c>
    </row>
    <row r="168">
      <c r="A168" s="59" t="s">
        <v>994</v>
      </c>
      <c r="B168" s="47">
        <v>9494.0</v>
      </c>
      <c r="C168" s="48">
        <v>156.718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0.623</v>
      </c>
      <c r="I168" s="48">
        <v>156.039</v>
      </c>
      <c r="J168" s="47">
        <v>1.64658264E8</v>
      </c>
      <c r="K168" s="47">
        <v>380265.0</v>
      </c>
      <c r="L168" s="47">
        <v>468416.0</v>
      </c>
      <c r="M168" s="47">
        <v>8.1480392E7</v>
      </c>
      <c r="N168" s="55">
        <f t="shared" si="4"/>
        <v>82709456</v>
      </c>
      <c r="O168" s="59">
        <v>9494.0</v>
      </c>
      <c r="P168" s="60">
        <v>171.878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171.826</v>
      </c>
      <c r="W168" s="59">
        <v>1.78509231E8</v>
      </c>
      <c r="X168" s="59">
        <v>382301.0</v>
      </c>
      <c r="Y168" s="59">
        <v>456465.0</v>
      </c>
      <c r="Z168" s="59">
        <v>8.8440006E7</v>
      </c>
      <c r="AA168" s="55">
        <f t="shared" si="5"/>
        <v>89612760</v>
      </c>
      <c r="AB168" s="59">
        <v>9494.0</v>
      </c>
      <c r="AC168" s="60">
        <v>153.346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0.662</v>
      </c>
      <c r="AI168" s="60">
        <v>152.645</v>
      </c>
      <c r="AJ168" s="59">
        <v>1.64658264E8</v>
      </c>
      <c r="AK168" s="59">
        <v>380265.0</v>
      </c>
      <c r="AL168" s="59">
        <v>468416.0</v>
      </c>
      <c r="AM168" s="59">
        <v>8.1480392E7</v>
      </c>
      <c r="AN168" s="55">
        <f t="shared" si="6"/>
        <v>82709456</v>
      </c>
    </row>
    <row r="169">
      <c r="A169" s="59" t="s">
        <v>998</v>
      </c>
      <c r="B169" s="47">
        <v>9560.0</v>
      </c>
      <c r="C169" s="48">
        <v>39.087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0.609</v>
      </c>
      <c r="I169" s="48">
        <v>38.417</v>
      </c>
      <c r="J169" s="47">
        <v>7.5987243E7</v>
      </c>
      <c r="K169" s="47">
        <v>177750.0</v>
      </c>
      <c r="L169" s="47">
        <v>173769.0</v>
      </c>
      <c r="M169" s="47">
        <v>3.7641793E7</v>
      </c>
      <c r="N169" s="55">
        <f t="shared" si="4"/>
        <v>38171681</v>
      </c>
      <c r="O169" s="59">
        <v>9560.0</v>
      </c>
      <c r="P169" s="60">
        <v>41.74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41.682</v>
      </c>
      <c r="W169" s="59">
        <v>8.1384915E7</v>
      </c>
      <c r="X169" s="59">
        <v>177750.0</v>
      </c>
      <c r="Y169" s="59">
        <v>165885.0</v>
      </c>
      <c r="Z169" s="59">
        <v>4.0356801E7</v>
      </c>
      <c r="AA169" s="55">
        <f t="shared" si="5"/>
        <v>40862229</v>
      </c>
      <c r="AB169" s="59">
        <v>9560.0</v>
      </c>
      <c r="AC169" s="60">
        <v>39.043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0.654</v>
      </c>
      <c r="AI169" s="60">
        <v>38.351</v>
      </c>
      <c r="AJ169" s="59">
        <v>7.5987243E7</v>
      </c>
      <c r="AK169" s="59">
        <v>177750.0</v>
      </c>
      <c r="AL169" s="59">
        <v>173769.0</v>
      </c>
      <c r="AM169" s="59">
        <v>3.7641793E7</v>
      </c>
      <c r="AN169" s="55">
        <f t="shared" si="6"/>
        <v>38171681</v>
      </c>
    </row>
    <row r="170">
      <c r="A170" s="59" t="s">
        <v>1005</v>
      </c>
      <c r="B170" s="47">
        <v>9207.0</v>
      </c>
      <c r="C170" s="48">
        <v>156.067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0.608</v>
      </c>
      <c r="I170" s="48">
        <v>155.405</v>
      </c>
      <c r="J170" s="47">
        <v>1.62899582E8</v>
      </c>
      <c r="K170" s="47">
        <v>373562.0</v>
      </c>
      <c r="L170" s="47">
        <v>458696.0</v>
      </c>
      <c r="M170" s="47">
        <v>8.0617252E7</v>
      </c>
      <c r="N170" s="55">
        <f t="shared" si="4"/>
        <v>81823634</v>
      </c>
      <c r="O170" s="59">
        <v>9207.0</v>
      </c>
      <c r="P170" s="60">
        <v>169.964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169.909</v>
      </c>
      <c r="W170" s="59">
        <v>1.7622686E8</v>
      </c>
      <c r="X170" s="59">
        <v>373562.0</v>
      </c>
      <c r="Y170" s="59">
        <v>447376.0</v>
      </c>
      <c r="Z170" s="59">
        <v>8.731732E7</v>
      </c>
      <c r="AA170" s="55">
        <f t="shared" si="5"/>
        <v>88462164</v>
      </c>
      <c r="AB170" s="59">
        <v>9207.0</v>
      </c>
      <c r="AC170" s="60">
        <v>155.743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0.651</v>
      </c>
      <c r="AI170" s="60">
        <v>155.054</v>
      </c>
      <c r="AJ170" s="59">
        <v>1.62899582E8</v>
      </c>
      <c r="AK170" s="59">
        <v>373562.0</v>
      </c>
      <c r="AL170" s="59">
        <v>458696.0</v>
      </c>
      <c r="AM170" s="59">
        <v>8.0617252E7</v>
      </c>
      <c r="AN170" s="55">
        <f t="shared" si="6"/>
        <v>81823634</v>
      </c>
    </row>
    <row r="171">
      <c r="A171" s="59" t="s">
        <v>1011</v>
      </c>
      <c r="B171" s="47">
        <v>9503.0</v>
      </c>
      <c r="C171" s="48">
        <v>40.873</v>
      </c>
      <c r="D171" s="47">
        <v>9481.0</v>
      </c>
      <c r="E171" s="48">
        <v>0.027</v>
      </c>
      <c r="F171" s="47">
        <v>9503.0</v>
      </c>
      <c r="G171" s="48">
        <v>0.032</v>
      </c>
      <c r="H171" s="48">
        <v>0.613</v>
      </c>
      <c r="I171" s="48">
        <v>40.194</v>
      </c>
      <c r="J171" s="47">
        <v>7.7015807E7</v>
      </c>
      <c r="K171" s="47">
        <v>177114.0</v>
      </c>
      <c r="L171" s="47">
        <v>181458.0</v>
      </c>
      <c r="M171" s="47">
        <v>3.8149176E7</v>
      </c>
      <c r="N171" s="55">
        <f t="shared" si="4"/>
        <v>38685173</v>
      </c>
      <c r="O171" s="59">
        <v>9503.0</v>
      </c>
      <c r="P171" s="60">
        <v>42.234</v>
      </c>
      <c r="Q171" s="59">
        <v>9481.0</v>
      </c>
      <c r="R171" s="60">
        <v>0.027</v>
      </c>
      <c r="S171" s="59">
        <v>0.0</v>
      </c>
      <c r="T171" s="60">
        <v>0.032</v>
      </c>
      <c r="U171" s="60">
        <v>0.0</v>
      </c>
      <c r="V171" s="60">
        <v>42.171</v>
      </c>
      <c r="W171" s="59">
        <v>8.2140464E7</v>
      </c>
      <c r="X171" s="59">
        <v>177114.0</v>
      </c>
      <c r="Y171" s="59">
        <v>176090.0</v>
      </c>
      <c r="Z171" s="59">
        <v>4.0724131E7</v>
      </c>
      <c r="AA171" s="55">
        <f t="shared" si="5"/>
        <v>41240243</v>
      </c>
      <c r="AB171" s="59">
        <v>9503.0</v>
      </c>
      <c r="AC171" s="60">
        <v>39.323</v>
      </c>
      <c r="AD171" s="59">
        <v>0.0</v>
      </c>
      <c r="AE171" s="60">
        <v>0.0</v>
      </c>
      <c r="AF171" s="59">
        <v>9503.0</v>
      </c>
      <c r="AG171" s="60">
        <v>0.033</v>
      </c>
      <c r="AH171" s="60">
        <v>0.674</v>
      </c>
      <c r="AI171" s="60">
        <v>38.61</v>
      </c>
      <c r="AJ171" s="59">
        <v>7.7015807E7</v>
      </c>
      <c r="AK171" s="59">
        <v>177114.0</v>
      </c>
      <c r="AL171" s="59">
        <v>181458.0</v>
      </c>
      <c r="AM171" s="59">
        <v>3.8149176E7</v>
      </c>
      <c r="AN171" s="55">
        <f t="shared" si="6"/>
        <v>38685173</v>
      </c>
    </row>
    <row r="172">
      <c r="A172" s="59" t="s">
        <v>1018</v>
      </c>
      <c r="B172" s="47">
        <v>9158.0</v>
      </c>
      <c r="C172" s="48">
        <v>158.827</v>
      </c>
      <c r="D172" s="47">
        <v>9084.0</v>
      </c>
      <c r="E172" s="48">
        <v>0.022</v>
      </c>
      <c r="F172" s="47">
        <v>9158.0</v>
      </c>
      <c r="G172" s="48">
        <v>0.033</v>
      </c>
      <c r="H172" s="48">
        <v>0.62</v>
      </c>
      <c r="I172" s="48">
        <v>158.147</v>
      </c>
      <c r="J172" s="47">
        <v>1.6498651E8</v>
      </c>
      <c r="K172" s="47">
        <v>369830.0</v>
      </c>
      <c r="L172" s="47">
        <v>482127.0</v>
      </c>
      <c r="M172" s="47">
        <v>8.1641178E7</v>
      </c>
      <c r="N172" s="55">
        <f t="shared" si="4"/>
        <v>82863205</v>
      </c>
      <c r="O172" s="59">
        <v>9158.0</v>
      </c>
      <c r="P172" s="60">
        <v>172.73</v>
      </c>
      <c r="Q172" s="59">
        <v>9084.0</v>
      </c>
      <c r="R172" s="60">
        <v>0.022</v>
      </c>
      <c r="S172" s="59">
        <v>0.0</v>
      </c>
      <c r="T172" s="60">
        <v>0.032</v>
      </c>
      <c r="U172" s="60">
        <v>0.0</v>
      </c>
      <c r="V172" s="60">
        <v>172.669</v>
      </c>
      <c r="W172" s="59">
        <v>1.8072509E8</v>
      </c>
      <c r="X172" s="59">
        <v>370950.0</v>
      </c>
      <c r="Y172" s="59">
        <v>473731.0</v>
      </c>
      <c r="Z172" s="59">
        <v>8.9546048E7</v>
      </c>
      <c r="AA172" s="55">
        <f t="shared" si="5"/>
        <v>90705311</v>
      </c>
      <c r="AB172" s="59">
        <v>9158.0</v>
      </c>
      <c r="AC172" s="60">
        <v>158.58</v>
      </c>
      <c r="AD172" s="59">
        <v>0.0</v>
      </c>
      <c r="AE172" s="60">
        <v>0.0</v>
      </c>
      <c r="AF172" s="59">
        <v>9158.0</v>
      </c>
      <c r="AG172" s="60">
        <v>0.032</v>
      </c>
      <c r="AH172" s="60">
        <v>0.654</v>
      </c>
      <c r="AI172" s="60">
        <v>157.888</v>
      </c>
      <c r="AJ172" s="59">
        <v>1.6498651E8</v>
      </c>
      <c r="AK172" s="59">
        <v>369830.0</v>
      </c>
      <c r="AL172" s="59">
        <v>482127.0</v>
      </c>
      <c r="AM172" s="59">
        <v>8.1641178E7</v>
      </c>
      <c r="AN172" s="55">
        <f t="shared" si="6"/>
        <v>82863205</v>
      </c>
    </row>
    <row r="173">
      <c r="A173" s="59" t="s">
        <v>1023</v>
      </c>
      <c r="B173" s="47">
        <v>22810.0</v>
      </c>
      <c r="C173" s="48">
        <v>370.402</v>
      </c>
      <c r="D173" s="47">
        <v>22768.0</v>
      </c>
      <c r="E173" s="48">
        <v>0.071</v>
      </c>
      <c r="F173" s="47">
        <v>22810.0</v>
      </c>
      <c r="G173" s="48">
        <v>0.174</v>
      </c>
      <c r="H173" s="48">
        <v>3.746</v>
      </c>
      <c r="I173" s="48">
        <v>366.405</v>
      </c>
      <c r="J173" s="47">
        <v>5.70085772E8</v>
      </c>
      <c r="K173" s="47">
        <v>582068.0</v>
      </c>
      <c r="L173" s="47">
        <v>467295.0</v>
      </c>
      <c r="M173" s="47">
        <v>2.83993093E8</v>
      </c>
      <c r="N173" s="55">
        <f t="shared" si="4"/>
        <v>285625384</v>
      </c>
      <c r="O173" s="59">
        <v>22810.0</v>
      </c>
      <c r="P173" s="60">
        <v>381.141</v>
      </c>
      <c r="Q173" s="59">
        <v>22768.0</v>
      </c>
      <c r="R173" s="60">
        <v>0.071</v>
      </c>
      <c r="S173" s="59">
        <v>0.0</v>
      </c>
      <c r="T173" s="60">
        <v>0.173</v>
      </c>
      <c r="U173" s="60">
        <v>0.0</v>
      </c>
      <c r="V173" s="60">
        <v>380.89</v>
      </c>
      <c r="W173" s="59">
        <v>6.0804939E8</v>
      </c>
      <c r="X173" s="59">
        <v>582068.0</v>
      </c>
      <c r="Y173" s="59">
        <v>454473.0</v>
      </c>
      <c r="Z173" s="59">
        <v>3.03013462E8</v>
      </c>
      <c r="AA173" s="55">
        <f t="shared" si="5"/>
        <v>304581455</v>
      </c>
      <c r="AB173" s="59">
        <v>22810.0</v>
      </c>
      <c r="AC173" s="60">
        <v>365.18</v>
      </c>
      <c r="AD173" s="59">
        <v>0.0</v>
      </c>
      <c r="AE173" s="60">
        <v>0.0</v>
      </c>
      <c r="AF173" s="59">
        <v>22810.0</v>
      </c>
      <c r="AG173" s="60">
        <v>0.173</v>
      </c>
      <c r="AH173" s="60">
        <v>4.092</v>
      </c>
      <c r="AI173" s="60">
        <v>360.908</v>
      </c>
      <c r="AJ173" s="59">
        <v>5.70085772E8</v>
      </c>
      <c r="AK173" s="59">
        <v>582068.0</v>
      </c>
      <c r="AL173" s="59">
        <v>467295.0</v>
      </c>
      <c r="AM173" s="59">
        <v>2.83993093E8</v>
      </c>
      <c r="AN173" s="55">
        <f t="shared" si="6"/>
        <v>285625384</v>
      </c>
    </row>
    <row r="174">
      <c r="A174" s="59" t="s">
        <v>1030</v>
      </c>
      <c r="B174" s="47" t="s">
        <v>664</v>
      </c>
      <c r="C174" s="48">
        <v>3600.0</v>
      </c>
      <c r="D174" s="47"/>
      <c r="E174" s="48"/>
      <c r="F174" s="47"/>
      <c r="G174" s="48"/>
      <c r="H174" s="48"/>
      <c r="I174" s="48"/>
      <c r="J174" s="47"/>
      <c r="K174" s="47"/>
      <c r="L174" s="47"/>
      <c r="M174" s="47"/>
      <c r="N174" s="55"/>
      <c r="O174" s="47" t="s">
        <v>664</v>
      </c>
      <c r="P174" s="48">
        <v>3600.0</v>
      </c>
      <c r="Q174" s="47"/>
      <c r="R174" s="48"/>
      <c r="S174" s="47"/>
      <c r="T174" s="48"/>
      <c r="U174" s="48"/>
      <c r="V174" s="48"/>
      <c r="W174" s="47"/>
      <c r="X174" s="47"/>
      <c r="Y174" s="47"/>
      <c r="Z174" s="47"/>
      <c r="AA174" s="55"/>
      <c r="AB174" s="47" t="s">
        <v>664</v>
      </c>
      <c r="AC174" s="48">
        <v>3600.0</v>
      </c>
      <c r="AD174" s="47"/>
      <c r="AE174" s="48"/>
      <c r="AF174" s="47"/>
      <c r="AG174" s="48"/>
      <c r="AH174" s="48"/>
      <c r="AI174" s="48"/>
      <c r="AJ174" s="47"/>
      <c r="AK174" s="47"/>
      <c r="AL174" s="47"/>
      <c r="AM174" s="47"/>
      <c r="AN174" s="55"/>
    </row>
    <row r="175">
      <c r="A175" s="59" t="s">
        <v>1037</v>
      </c>
      <c r="B175" s="47">
        <v>22355.0</v>
      </c>
      <c r="C175" s="48">
        <v>321.105</v>
      </c>
      <c r="D175" s="47">
        <v>22314.0</v>
      </c>
      <c r="E175" s="48">
        <v>0.098</v>
      </c>
      <c r="F175" s="47">
        <v>22355.0</v>
      </c>
      <c r="G175" s="48">
        <v>0.17</v>
      </c>
      <c r="H175" s="48">
        <v>3.54</v>
      </c>
      <c r="I175" s="48">
        <v>317.289</v>
      </c>
      <c r="J175" s="47">
        <v>5.36128413E8</v>
      </c>
      <c r="K175" s="47">
        <v>531105.0</v>
      </c>
      <c r="L175" s="47">
        <v>451050.0</v>
      </c>
      <c r="M175" s="47">
        <v>2.67081882E8</v>
      </c>
      <c r="N175" s="55">
        <f>J175-(L175+M175)</f>
        <v>268595481</v>
      </c>
      <c r="O175" s="59">
        <v>22355.0</v>
      </c>
      <c r="P175" s="60">
        <v>334.013</v>
      </c>
      <c r="Q175" s="59">
        <v>22314.0</v>
      </c>
      <c r="R175" s="60">
        <v>0.098</v>
      </c>
      <c r="S175" s="59">
        <v>0.0</v>
      </c>
      <c r="T175" s="60">
        <v>0.17</v>
      </c>
      <c r="U175" s="60">
        <v>0.0</v>
      </c>
      <c r="V175" s="60">
        <v>333.736</v>
      </c>
      <c r="W175" s="59">
        <v>5.71104669E8</v>
      </c>
      <c r="X175" s="59">
        <v>531105.0</v>
      </c>
      <c r="Y175" s="59">
        <v>433061.0</v>
      </c>
      <c r="Z175" s="59">
        <v>2.84611869E8</v>
      </c>
      <c r="AA175" s="55">
        <f>W175-(Y175+Z175)</f>
        <v>286059739</v>
      </c>
      <c r="AB175" s="59">
        <v>22355.0</v>
      </c>
      <c r="AC175" s="60">
        <v>324.711</v>
      </c>
      <c r="AD175" s="59">
        <v>0.0</v>
      </c>
      <c r="AE175" s="60">
        <v>0.0</v>
      </c>
      <c r="AF175" s="59">
        <v>22355.0</v>
      </c>
      <c r="AG175" s="60">
        <v>0.17</v>
      </c>
      <c r="AH175" s="60">
        <v>4.002</v>
      </c>
      <c r="AI175" s="60">
        <v>320.535</v>
      </c>
      <c r="AJ175" s="59">
        <v>5.36128413E8</v>
      </c>
      <c r="AK175" s="59">
        <v>531105.0</v>
      </c>
      <c r="AL175" s="59">
        <v>451050.0</v>
      </c>
      <c r="AM175" s="59">
        <v>2.67081882E8</v>
      </c>
      <c r="AN175" s="55">
        <f>AJ175-(AL175+AM175)</f>
        <v>268595481</v>
      </c>
    </row>
    <row r="176">
      <c r="A176" s="59" t="s">
        <v>1043</v>
      </c>
      <c r="B176" s="47" t="s">
        <v>664</v>
      </c>
      <c r="C176" s="48">
        <v>3600.0</v>
      </c>
      <c r="D176" s="47"/>
      <c r="E176" s="48"/>
      <c r="F176" s="47"/>
      <c r="G176" s="48"/>
      <c r="H176" s="48"/>
      <c r="I176" s="48"/>
      <c r="J176" s="47"/>
      <c r="K176" s="47"/>
      <c r="L176" s="47"/>
      <c r="M176" s="47"/>
      <c r="N176" s="55"/>
      <c r="O176" s="47" t="s">
        <v>664</v>
      </c>
      <c r="P176" s="48">
        <v>3600.0</v>
      </c>
      <c r="Q176" s="47"/>
      <c r="R176" s="48"/>
      <c r="S176" s="47"/>
      <c r="T176" s="48"/>
      <c r="U176" s="48"/>
      <c r="V176" s="48"/>
      <c r="W176" s="47"/>
      <c r="X176" s="47"/>
      <c r="Y176" s="47"/>
      <c r="Z176" s="47"/>
      <c r="AA176" s="55"/>
      <c r="AB176" s="47" t="s">
        <v>664</v>
      </c>
      <c r="AC176" s="48">
        <v>3600.0</v>
      </c>
      <c r="AD176" s="47"/>
      <c r="AE176" s="48"/>
      <c r="AF176" s="47"/>
      <c r="AG176" s="48"/>
      <c r="AH176" s="48"/>
      <c r="AI176" s="48"/>
      <c r="AJ176" s="47"/>
      <c r="AK176" s="47"/>
      <c r="AL176" s="47"/>
      <c r="AM176" s="47"/>
      <c r="AN176" s="55"/>
    </row>
    <row r="177">
      <c r="A177" s="59" t="s">
        <v>1049</v>
      </c>
      <c r="B177" s="47">
        <v>22890.0</v>
      </c>
      <c r="C177" s="48">
        <v>364.499</v>
      </c>
      <c r="D177" s="47">
        <v>22842.0</v>
      </c>
      <c r="E177" s="48">
        <v>0.097</v>
      </c>
      <c r="F177" s="47">
        <v>22890.0</v>
      </c>
      <c r="G177" s="48">
        <v>0.173</v>
      </c>
      <c r="H177" s="48">
        <v>3.694</v>
      </c>
      <c r="I177" s="48">
        <v>360.527</v>
      </c>
      <c r="J177" s="47">
        <v>5.67452034E8</v>
      </c>
      <c r="K177" s="47">
        <v>576322.0</v>
      </c>
      <c r="L177" s="47">
        <v>473398.0</v>
      </c>
      <c r="M177" s="47">
        <v>2.82676206E8</v>
      </c>
      <c r="N177" s="55">
        <f>J177-(L177+M177)</f>
        <v>284302430</v>
      </c>
      <c r="O177" s="59">
        <v>22890.0</v>
      </c>
      <c r="P177" s="60">
        <v>374.99</v>
      </c>
      <c r="Q177" s="59">
        <v>22842.0</v>
      </c>
      <c r="R177" s="60">
        <v>0.097</v>
      </c>
      <c r="S177" s="59">
        <v>0.0</v>
      </c>
      <c r="T177" s="60">
        <v>0.174</v>
      </c>
      <c r="U177" s="60">
        <v>0.0</v>
      </c>
      <c r="V177" s="60">
        <v>374.71</v>
      </c>
      <c r="W177" s="59">
        <v>6.06749145E8</v>
      </c>
      <c r="X177" s="59">
        <v>578230.0</v>
      </c>
      <c r="Y177" s="59">
        <v>452484.0</v>
      </c>
      <c r="Z177" s="59">
        <v>3.02371869E8</v>
      </c>
      <c r="AA177" s="55">
        <f>W177-(Y177+Z177)</f>
        <v>303924792</v>
      </c>
      <c r="AB177" s="59">
        <v>22890.0</v>
      </c>
      <c r="AC177" s="60">
        <v>353.187</v>
      </c>
      <c r="AD177" s="59">
        <v>0.0</v>
      </c>
      <c r="AE177" s="60">
        <v>0.0</v>
      </c>
      <c r="AF177" s="59">
        <v>22890.0</v>
      </c>
      <c r="AG177" s="60">
        <v>0.174</v>
      </c>
      <c r="AH177" s="60">
        <v>4.425</v>
      </c>
      <c r="AI177" s="60">
        <v>348.583</v>
      </c>
      <c r="AJ177" s="59">
        <v>5.67452034E8</v>
      </c>
      <c r="AK177" s="59">
        <v>576322.0</v>
      </c>
      <c r="AL177" s="59">
        <v>473398.0</v>
      </c>
      <c r="AM177" s="59">
        <v>2.82676206E8</v>
      </c>
      <c r="AN177" s="55">
        <f>AJ177-(AL177+AM177)</f>
        <v>284302430</v>
      </c>
    </row>
    <row r="178">
      <c r="A178" s="59" t="s">
        <v>1055</v>
      </c>
      <c r="B178" s="47" t="s">
        <v>664</v>
      </c>
      <c r="C178" s="48">
        <v>3600.0</v>
      </c>
      <c r="D178" s="47"/>
      <c r="E178" s="48"/>
      <c r="F178" s="47"/>
      <c r="G178" s="48"/>
      <c r="H178" s="48"/>
      <c r="I178" s="48"/>
      <c r="J178" s="47"/>
      <c r="K178" s="47"/>
      <c r="L178" s="47"/>
      <c r="M178" s="47"/>
      <c r="N178" s="55"/>
      <c r="O178" s="47" t="s">
        <v>664</v>
      </c>
      <c r="P178" s="48">
        <v>3600.0</v>
      </c>
      <c r="Q178" s="47"/>
      <c r="R178" s="48"/>
      <c r="S178" s="47"/>
      <c r="T178" s="48"/>
      <c r="U178" s="48"/>
      <c r="V178" s="48"/>
      <c r="W178" s="47"/>
      <c r="X178" s="47"/>
      <c r="Y178" s="47"/>
      <c r="Z178" s="47"/>
      <c r="AA178" s="55"/>
      <c r="AB178" s="47" t="s">
        <v>664</v>
      </c>
      <c r="AC178" s="48">
        <v>3600.0</v>
      </c>
      <c r="AD178" s="47"/>
      <c r="AE178" s="48"/>
      <c r="AF178" s="47"/>
      <c r="AG178" s="48"/>
      <c r="AH178" s="48"/>
      <c r="AI178" s="48"/>
      <c r="AJ178" s="47"/>
      <c r="AK178" s="47"/>
      <c r="AL178" s="47"/>
      <c r="AM178" s="47"/>
      <c r="AN178" s="55"/>
    </row>
    <row r="179">
      <c r="A179" s="59" t="s">
        <v>1062</v>
      </c>
      <c r="B179" s="47">
        <v>22476.0</v>
      </c>
      <c r="C179" s="48">
        <v>385.185</v>
      </c>
      <c r="D179" s="47">
        <v>22446.0</v>
      </c>
      <c r="E179" s="48">
        <v>0.07</v>
      </c>
      <c r="F179" s="47">
        <v>22476.0</v>
      </c>
      <c r="G179" s="48">
        <v>0.17</v>
      </c>
      <c r="H179" s="48">
        <v>3.662</v>
      </c>
      <c r="I179" s="48">
        <v>381.275</v>
      </c>
      <c r="J179" s="47">
        <v>5.8365846E8</v>
      </c>
      <c r="K179" s="47">
        <v>567362.0</v>
      </c>
      <c r="L179" s="47">
        <v>496411.0</v>
      </c>
      <c r="M179" s="47">
        <v>2.90765E8</v>
      </c>
      <c r="N179" s="55">
        <f>J179-(L179+M179)</f>
        <v>292397049</v>
      </c>
      <c r="O179" s="59">
        <v>22476.0</v>
      </c>
      <c r="P179" s="60">
        <v>399.156</v>
      </c>
      <c r="Q179" s="59">
        <v>22446.0</v>
      </c>
      <c r="R179" s="60">
        <v>0.07</v>
      </c>
      <c r="S179" s="59">
        <v>0.0</v>
      </c>
      <c r="T179" s="60">
        <v>0.17</v>
      </c>
      <c r="U179" s="60">
        <v>0.0</v>
      </c>
      <c r="V179" s="60">
        <v>398.909</v>
      </c>
      <c r="W179" s="59">
        <v>6.17415233E8</v>
      </c>
      <c r="X179" s="59">
        <v>567362.0</v>
      </c>
      <c r="Y179" s="59">
        <v>485403.0</v>
      </c>
      <c r="Z179" s="59">
        <v>3.07676913E8</v>
      </c>
      <c r="AA179" s="55">
        <f>W179-(Y179+Z179)</f>
        <v>309252917</v>
      </c>
      <c r="AB179" s="59">
        <v>22476.0</v>
      </c>
      <c r="AC179" s="60">
        <v>388.349</v>
      </c>
      <c r="AD179" s="59">
        <v>0.0</v>
      </c>
      <c r="AE179" s="60">
        <v>0.0</v>
      </c>
      <c r="AF179" s="59">
        <v>22476.0</v>
      </c>
      <c r="AG179" s="60">
        <v>0.171</v>
      </c>
      <c r="AH179" s="60">
        <v>4.38</v>
      </c>
      <c r="AI179" s="60">
        <v>383.791</v>
      </c>
      <c r="AJ179" s="59">
        <v>5.8365846E8</v>
      </c>
      <c r="AK179" s="59">
        <v>567362.0</v>
      </c>
      <c r="AL179" s="59">
        <v>496411.0</v>
      </c>
      <c r="AM179" s="59">
        <v>2.90765E8</v>
      </c>
      <c r="AN179" s="55">
        <f>AJ179-(AL179+AM179)</f>
        <v>292397049</v>
      </c>
    </row>
    <row r="180">
      <c r="A180" s="59" t="s">
        <v>1068</v>
      </c>
      <c r="B180" s="47" t="s">
        <v>664</v>
      </c>
      <c r="C180" s="48">
        <v>3600.0</v>
      </c>
      <c r="D180" s="47"/>
      <c r="E180" s="48"/>
      <c r="F180" s="47"/>
      <c r="G180" s="48"/>
      <c r="H180" s="48"/>
      <c r="I180" s="48"/>
      <c r="J180" s="47"/>
      <c r="K180" s="47"/>
      <c r="L180" s="47"/>
      <c r="M180" s="47"/>
      <c r="N180" s="55"/>
      <c r="O180" s="47" t="s">
        <v>664</v>
      </c>
      <c r="P180" s="48">
        <v>3600.0</v>
      </c>
      <c r="Q180" s="47"/>
      <c r="R180" s="48"/>
      <c r="S180" s="47"/>
      <c r="T180" s="48"/>
      <c r="U180" s="48"/>
      <c r="V180" s="48"/>
      <c r="W180" s="47"/>
      <c r="X180" s="47"/>
      <c r="Y180" s="47"/>
      <c r="Z180" s="47"/>
      <c r="AA180" s="55"/>
      <c r="AB180" s="47" t="s">
        <v>664</v>
      </c>
      <c r="AC180" s="48">
        <v>3600.0</v>
      </c>
      <c r="AD180" s="47"/>
      <c r="AE180" s="48"/>
      <c r="AF180" s="47"/>
      <c r="AG180" s="48"/>
      <c r="AH180" s="48"/>
      <c r="AI180" s="48"/>
      <c r="AJ180" s="47"/>
      <c r="AK180" s="47"/>
      <c r="AL180" s="47"/>
      <c r="AM180" s="47"/>
      <c r="AN180" s="55"/>
    </row>
    <row r="181">
      <c r="A181" s="59" t="s">
        <v>1074</v>
      </c>
      <c r="B181" s="47">
        <v>22863.0</v>
      </c>
      <c r="C181" s="48">
        <v>372.329</v>
      </c>
      <c r="D181" s="47">
        <v>22820.0</v>
      </c>
      <c r="E181" s="48">
        <v>0.065</v>
      </c>
      <c r="F181" s="47">
        <v>22863.0</v>
      </c>
      <c r="G181" s="48">
        <v>0.173</v>
      </c>
      <c r="H181" s="48">
        <v>3.807</v>
      </c>
      <c r="I181" s="48">
        <v>368.277</v>
      </c>
      <c r="J181" s="47">
        <v>5.81623566E8</v>
      </c>
      <c r="K181" s="47">
        <v>566350.0</v>
      </c>
      <c r="L181" s="47">
        <v>468297.0</v>
      </c>
      <c r="M181" s="47">
        <v>2.89776983E8</v>
      </c>
      <c r="N181" s="55">
        <f>J181-(L181+M181)</f>
        <v>291378286</v>
      </c>
      <c r="O181" s="59">
        <v>22863.0</v>
      </c>
      <c r="P181" s="60">
        <v>393.479</v>
      </c>
      <c r="Q181" s="59">
        <v>22820.0</v>
      </c>
      <c r="R181" s="60">
        <v>0.065</v>
      </c>
      <c r="S181" s="59">
        <v>0.0</v>
      </c>
      <c r="T181" s="60">
        <v>0.173</v>
      </c>
      <c r="U181" s="60">
        <v>0.0</v>
      </c>
      <c r="V181" s="60">
        <v>393.236</v>
      </c>
      <c r="W181" s="59">
        <v>6.24182308E8</v>
      </c>
      <c r="X181" s="59">
        <v>566350.0</v>
      </c>
      <c r="Y181" s="59">
        <v>451386.0</v>
      </c>
      <c r="Z181" s="59">
        <v>3.11101896E8</v>
      </c>
      <c r="AA181" s="55">
        <f t="shared" ref="AA181:AA182" si="7">W181-(Y181+Z181)</f>
        <v>312629026</v>
      </c>
      <c r="AB181" s="59">
        <v>22863.0</v>
      </c>
      <c r="AC181" s="60">
        <v>375.159</v>
      </c>
      <c r="AD181" s="59">
        <v>0.0</v>
      </c>
      <c r="AE181" s="60">
        <v>0.0</v>
      </c>
      <c r="AF181" s="59">
        <v>22863.0</v>
      </c>
      <c r="AG181" s="60">
        <v>0.173</v>
      </c>
      <c r="AH181" s="60">
        <v>4.148</v>
      </c>
      <c r="AI181" s="60">
        <v>370.832</v>
      </c>
      <c r="AJ181" s="59">
        <v>5.81623566E8</v>
      </c>
      <c r="AK181" s="59">
        <v>566350.0</v>
      </c>
      <c r="AL181" s="59">
        <v>468297.0</v>
      </c>
      <c r="AM181" s="59">
        <v>2.89776983E8</v>
      </c>
      <c r="AN181" s="55">
        <f>AJ181-(AL181+AM181)</f>
        <v>291378286</v>
      </c>
    </row>
    <row r="182">
      <c r="A182" s="59" t="s">
        <v>1082</v>
      </c>
      <c r="B182" s="47" t="s">
        <v>664</v>
      </c>
      <c r="C182" s="48">
        <v>3600.0</v>
      </c>
      <c r="D182" s="47"/>
      <c r="E182" s="48"/>
      <c r="F182" s="47"/>
      <c r="G182" s="48"/>
      <c r="H182" s="48"/>
      <c r="I182" s="48"/>
      <c r="J182" s="47"/>
      <c r="K182" s="47"/>
      <c r="L182" s="47"/>
      <c r="M182" s="47"/>
      <c r="N182" s="55"/>
      <c r="O182" s="59">
        <v>-1.0</v>
      </c>
      <c r="P182" s="105">
        <v>-1.0</v>
      </c>
      <c r="Q182" s="59">
        <v>-1.0</v>
      </c>
      <c r="R182" s="60">
        <v>-1.0</v>
      </c>
      <c r="S182" s="59">
        <v>-1.0</v>
      </c>
      <c r="T182" s="60">
        <v>-1.0</v>
      </c>
      <c r="U182" s="60">
        <v>-1.0</v>
      </c>
      <c r="V182" s="105">
        <v>-1.0</v>
      </c>
      <c r="W182" s="59">
        <v>-1.0</v>
      </c>
      <c r="X182" s="59">
        <v>-1.0</v>
      </c>
      <c r="Y182" s="59">
        <v>-1.0</v>
      </c>
      <c r="Z182" s="59">
        <v>-1.0</v>
      </c>
      <c r="AA182" s="55">
        <f t="shared" si="7"/>
        <v>1</v>
      </c>
      <c r="AB182" s="47" t="s">
        <v>664</v>
      </c>
      <c r="AC182" s="48">
        <v>3600.0</v>
      </c>
      <c r="AD182" s="47"/>
      <c r="AE182" s="48"/>
      <c r="AF182" s="47"/>
      <c r="AG182" s="48"/>
      <c r="AH182" s="48"/>
      <c r="AI182" s="48"/>
      <c r="AJ182" s="47"/>
      <c r="AK182" s="47"/>
      <c r="AL182" s="47"/>
      <c r="AM182" s="47"/>
      <c r="AN182" s="55"/>
    </row>
    <row r="183">
      <c r="A183" s="108"/>
      <c r="B183" s="109">
        <f t="shared" ref="B183:AN183" si="8">AVERAGE(B3:B182)</f>
        <v>12873.6</v>
      </c>
      <c r="C183" s="109">
        <f t="shared" si="8"/>
        <v>124.4170167</v>
      </c>
      <c r="D183" s="109">
        <f t="shared" si="8"/>
        <v>12774.12571</v>
      </c>
      <c r="E183" s="109">
        <f t="shared" si="8"/>
        <v>0.02802285714</v>
      </c>
      <c r="F183" s="109">
        <f t="shared" si="8"/>
        <v>12867.99429</v>
      </c>
      <c r="G183" s="109">
        <f t="shared" si="8"/>
        <v>0.06950285714</v>
      </c>
      <c r="H183" s="109">
        <f t="shared" si="8"/>
        <v>0.59704</v>
      </c>
      <c r="I183" s="109">
        <f t="shared" si="8"/>
        <v>24.41386286</v>
      </c>
      <c r="J183" s="109">
        <f t="shared" si="8"/>
        <v>41955959.9</v>
      </c>
      <c r="K183" s="109">
        <f t="shared" si="8"/>
        <v>33437.02286</v>
      </c>
      <c r="L183" s="109">
        <f t="shared" si="8"/>
        <v>150707.7143</v>
      </c>
      <c r="M183" s="109">
        <f t="shared" si="8"/>
        <v>20838146.41</v>
      </c>
      <c r="N183" s="109">
        <f t="shared" si="8"/>
        <v>20966919.97</v>
      </c>
      <c r="O183" s="109">
        <f t="shared" si="8"/>
        <v>12800.44886</v>
      </c>
      <c r="P183" s="109">
        <f t="shared" si="8"/>
        <v>105.2808167</v>
      </c>
      <c r="Q183" s="109">
        <f t="shared" si="8"/>
        <v>12701.53977</v>
      </c>
      <c r="R183" s="109">
        <f t="shared" si="8"/>
        <v>0.0221875</v>
      </c>
      <c r="S183" s="109">
        <f t="shared" si="8"/>
        <v>-0.005681818182</v>
      </c>
      <c r="T183" s="109">
        <f t="shared" si="8"/>
        <v>0.06338068182</v>
      </c>
      <c r="U183" s="109">
        <f t="shared" si="8"/>
        <v>-0.005681818182</v>
      </c>
      <c r="V183" s="109">
        <f t="shared" si="8"/>
        <v>25.75283523</v>
      </c>
      <c r="W183" s="109">
        <f t="shared" si="8"/>
        <v>45012062.55</v>
      </c>
      <c r="X183" s="109">
        <f t="shared" si="8"/>
        <v>33289.4375</v>
      </c>
      <c r="Y183" s="109">
        <f t="shared" si="8"/>
        <v>147255.0682</v>
      </c>
      <c r="Z183" s="109">
        <f t="shared" si="8"/>
        <v>22372573.9</v>
      </c>
      <c r="AA183" s="109">
        <f t="shared" si="8"/>
        <v>22491897.12</v>
      </c>
      <c r="AB183" s="109">
        <f t="shared" si="8"/>
        <v>12873.6</v>
      </c>
      <c r="AC183" s="109">
        <f t="shared" si="8"/>
        <v>124.4968056</v>
      </c>
      <c r="AD183" s="109">
        <f t="shared" si="8"/>
        <v>0</v>
      </c>
      <c r="AE183" s="109">
        <f t="shared" si="8"/>
        <v>0</v>
      </c>
      <c r="AF183" s="109">
        <f t="shared" si="8"/>
        <v>12867.99429</v>
      </c>
      <c r="AG183" s="109">
        <f t="shared" si="8"/>
        <v>0.06952571429</v>
      </c>
      <c r="AH183" s="109">
        <f t="shared" si="8"/>
        <v>0.7714285714</v>
      </c>
      <c r="AI183" s="109">
        <f t="shared" si="8"/>
        <v>24.34958286</v>
      </c>
      <c r="AJ183" s="109">
        <f t="shared" si="8"/>
        <v>41955959.9</v>
      </c>
      <c r="AK183" s="109">
        <f t="shared" si="8"/>
        <v>33437.02286</v>
      </c>
      <c r="AL183" s="109">
        <f t="shared" si="8"/>
        <v>150707.7143</v>
      </c>
      <c r="AM183" s="109">
        <f t="shared" si="8"/>
        <v>20838146.41</v>
      </c>
      <c r="AN183" s="109">
        <f t="shared" si="8"/>
        <v>20966919.97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0.028</v>
      </c>
      <c r="C186" s="115">
        <f>min(P3:P182)</f>
        <v>-1</v>
      </c>
      <c r="D186" s="115">
        <f>min(AC3:AC182)</f>
        <v>0.029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74159</v>
      </c>
      <c r="N186" s="116">
        <f>min(W3:W182)</f>
        <v>-1</v>
      </c>
      <c r="O186" s="116">
        <f>min(AJ3:AJ182)</f>
        <v>74159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0.3485</v>
      </c>
      <c r="C187" s="115">
        <f>QUARTILE(P3:P182, 1)</f>
        <v>0.29225</v>
      </c>
      <c r="D187" s="115">
        <f>QUARTILE(AC3:AC182, 1)</f>
        <v>0.4265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1087203</v>
      </c>
      <c r="N187" s="116">
        <f>QUARTILE(W3:W182, 1)</f>
        <v>1329858.5</v>
      </c>
      <c r="O187" s="116">
        <f>QUARTILE(AJ3:AJ182, 1)</f>
        <v>1087203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1.953</v>
      </c>
      <c r="C188" s="115">
        <f>MEDIAN(P3:P182)</f>
        <v>2.047</v>
      </c>
      <c r="D188" s="115">
        <f>MEDIAN(AC3:AC182)</f>
        <v>2.1755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4427609</v>
      </c>
      <c r="N188" s="116">
        <f>MEDIAN(W3:W182)</f>
        <v>5316337.5</v>
      </c>
      <c r="O188" s="116">
        <f>MEDIAN(AJ3:AJ182)</f>
        <v>4427609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15.36025</v>
      </c>
      <c r="C189" s="115">
        <f>QUARTILE(P3:P182, 3)</f>
        <v>16.39375</v>
      </c>
      <c r="D189" s="115">
        <f>QUARTILE(AC3:AC182, 3)</f>
        <v>15.873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39251475.5</v>
      </c>
      <c r="N189" s="116">
        <f>QUARTILE(W3:W182, 3)</f>
        <v>43606581.75</v>
      </c>
      <c r="O189" s="116">
        <f>QUARTILE(AJ3:AJ182, 3)</f>
        <v>39251475.5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3600</v>
      </c>
      <c r="C190" s="115">
        <f>max(P3:P182)</f>
        <v>3600</v>
      </c>
      <c r="D190" s="115">
        <f>max(AC3:AC182)</f>
        <v>3600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583658460</v>
      </c>
      <c r="N190" s="116">
        <f>MAX(W3:W182)</f>
        <v>624182308</v>
      </c>
      <c r="O190" s="116">
        <f>MAX(AJ3:AJ182)</f>
        <v>583658460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124.4170167</v>
      </c>
      <c r="C191" s="115">
        <f>average(P3:P182)</f>
        <v>105.2808167</v>
      </c>
      <c r="D191" s="115">
        <f>average(AC3:AC182)</f>
        <v>124.4968056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41955959.9</v>
      </c>
      <c r="N191" s="116">
        <f>AVERAGE(W3:W182)</f>
        <v>45012062.55</v>
      </c>
      <c r="O191" s="116">
        <f>AVERAGE(AJ3:AJ182)</f>
        <v>41955959.9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5</v>
      </c>
      <c r="C192" s="118">
        <f>COUNTIF(O3:O182,"OOM")</f>
        <v>4</v>
      </c>
      <c r="D192" s="118">
        <f>COUNTIF(AB3:AB182,"OOM")</f>
        <v>5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35194</v>
      </c>
      <c r="N195" s="116">
        <f>min(AA3:AA182)</f>
        <v>1</v>
      </c>
      <c r="O195" s="116">
        <f>min(AN3:AN182)</f>
        <v>35194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534061.5</v>
      </c>
      <c r="N196" s="116">
        <f>QUARTILE(AA3:AA182, 1)</f>
        <v>653078.5</v>
      </c>
      <c r="O196" s="116">
        <f>quartile(AN3:AN182, 1)</f>
        <v>534061.5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2191165</v>
      </c>
      <c r="N197" s="116">
        <f>MEDIAN(AA3:AA182)</f>
        <v>2635538.5</v>
      </c>
      <c r="O197" s="116">
        <f>MEDIAN(AN3:AN182)</f>
        <v>2191165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19493699.5</v>
      </c>
      <c r="N198" s="116">
        <f>quartile(AA3:AA182, 3)</f>
        <v>21618645</v>
      </c>
      <c r="O198" s="116">
        <f>QUARTILE(AN3:AN182, 3)</f>
        <v>19493699.5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292397049</v>
      </c>
      <c r="N199" s="116">
        <f>max(AA3:AA182)</f>
        <v>312629026</v>
      </c>
      <c r="O199" s="116">
        <f>MAX(AN3:AN182)</f>
        <v>292397049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20966919.97</v>
      </c>
      <c r="N200" s="116">
        <f>AVERAGE(AA3:AA182)</f>
        <v>22491897.12</v>
      </c>
      <c r="O200" s="116">
        <f>AVERAGE(AN3:AN182)</f>
        <v>20966919.97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29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0.03</v>
      </c>
      <c r="D3" s="47">
        <v>2783.0</v>
      </c>
      <c r="E3" s="48">
        <v>0.001</v>
      </c>
      <c r="F3" s="47">
        <v>2804.0</v>
      </c>
      <c r="G3" s="48">
        <v>0.002</v>
      </c>
      <c r="H3" s="48">
        <v>0.009</v>
      </c>
      <c r="I3" s="48">
        <v>0.01</v>
      </c>
      <c r="J3" s="47">
        <v>58461.0</v>
      </c>
      <c r="K3" s="47">
        <v>2.0</v>
      </c>
      <c r="L3" s="47">
        <v>4999.0</v>
      </c>
      <c r="M3" s="47">
        <v>24522.0</v>
      </c>
      <c r="N3" s="55">
        <f t="shared" ref="N3:N122" si="1">J3-(L3+M3)</f>
        <v>28940</v>
      </c>
      <c r="O3" s="59">
        <v>2804.0</v>
      </c>
      <c r="P3" s="60">
        <v>0.023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0.015</v>
      </c>
      <c r="W3" s="59">
        <v>81976.0</v>
      </c>
      <c r="X3" s="59">
        <v>2.0</v>
      </c>
      <c r="Y3" s="59">
        <v>5296.0</v>
      </c>
      <c r="Z3" s="59">
        <v>36306.0</v>
      </c>
      <c r="AA3" s="55">
        <f t="shared" ref="AA3:AA122" si="2">W3-(Y3+Z3)</f>
        <v>40374</v>
      </c>
      <c r="AB3" s="59">
        <v>2804.0</v>
      </c>
      <c r="AC3" s="60">
        <v>0.029</v>
      </c>
      <c r="AD3" s="59">
        <v>0.0</v>
      </c>
      <c r="AE3" s="60">
        <v>0.0</v>
      </c>
      <c r="AF3" s="59">
        <v>2804.0</v>
      </c>
      <c r="AG3" s="60">
        <v>0.002</v>
      </c>
      <c r="AH3" s="60">
        <v>0.011</v>
      </c>
      <c r="AI3" s="60">
        <v>0.01</v>
      </c>
      <c r="AJ3" s="59">
        <v>58461.0</v>
      </c>
      <c r="AK3" s="59">
        <v>2.0</v>
      </c>
      <c r="AL3" s="59">
        <v>4999.0</v>
      </c>
      <c r="AM3" s="59">
        <v>24522.0</v>
      </c>
      <c r="AN3" s="55">
        <f t="shared" ref="AN3:AN122" si="3">AJ3-(AL3+AM3)</f>
        <v>28940</v>
      </c>
    </row>
    <row r="4">
      <c r="A4" s="45" t="s">
        <v>53</v>
      </c>
      <c r="B4" s="47">
        <v>2672.0</v>
      </c>
      <c r="C4" s="48">
        <v>0.075</v>
      </c>
      <c r="D4" s="47">
        <v>2641.0</v>
      </c>
      <c r="E4" s="48">
        <v>0.001</v>
      </c>
      <c r="F4" s="47">
        <v>2672.0</v>
      </c>
      <c r="G4" s="48">
        <v>0.002</v>
      </c>
      <c r="H4" s="48">
        <v>0.01</v>
      </c>
      <c r="I4" s="48">
        <v>0.055</v>
      </c>
      <c r="J4" s="47">
        <v>245281.0</v>
      </c>
      <c r="K4" s="47">
        <v>2.0</v>
      </c>
      <c r="L4" s="47">
        <v>26613.0</v>
      </c>
      <c r="M4" s="47">
        <v>100702.0</v>
      </c>
      <c r="N4" s="55">
        <f t="shared" si="1"/>
        <v>117966</v>
      </c>
      <c r="O4" s="59">
        <v>2672.0</v>
      </c>
      <c r="P4" s="60">
        <v>0.074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0.066</v>
      </c>
      <c r="W4" s="59">
        <v>277852.0</v>
      </c>
      <c r="X4" s="59">
        <v>2.0</v>
      </c>
      <c r="Y4" s="59">
        <v>25764.0</v>
      </c>
      <c r="Z4" s="59">
        <v>118449.0</v>
      </c>
      <c r="AA4" s="55">
        <f t="shared" si="2"/>
        <v>133639</v>
      </c>
      <c r="AB4" s="59">
        <v>2672.0</v>
      </c>
      <c r="AC4" s="60">
        <v>0.073</v>
      </c>
      <c r="AD4" s="59">
        <v>0.0</v>
      </c>
      <c r="AE4" s="60">
        <v>0.0</v>
      </c>
      <c r="AF4" s="59">
        <v>2672.0</v>
      </c>
      <c r="AG4" s="60">
        <v>0.002</v>
      </c>
      <c r="AH4" s="60">
        <v>0.011</v>
      </c>
      <c r="AI4" s="60">
        <v>0.055</v>
      </c>
      <c r="AJ4" s="59">
        <v>245281.0</v>
      </c>
      <c r="AK4" s="59">
        <v>2.0</v>
      </c>
      <c r="AL4" s="59">
        <v>26613.0</v>
      </c>
      <c r="AM4" s="59">
        <v>100702.0</v>
      </c>
      <c r="AN4" s="55">
        <f t="shared" si="3"/>
        <v>117966</v>
      </c>
    </row>
    <row r="5">
      <c r="A5" s="45" t="s">
        <v>54</v>
      </c>
      <c r="B5" s="47">
        <v>2767.0</v>
      </c>
      <c r="C5" s="48">
        <v>0.029</v>
      </c>
      <c r="D5" s="47">
        <v>2759.0</v>
      </c>
      <c r="E5" s="48">
        <v>0.001</v>
      </c>
      <c r="F5" s="47">
        <v>2767.0</v>
      </c>
      <c r="G5" s="48">
        <v>0.002</v>
      </c>
      <c r="H5" s="48">
        <v>0.008</v>
      </c>
      <c r="I5" s="48">
        <v>0.011</v>
      </c>
      <c r="J5" s="47">
        <v>60699.0</v>
      </c>
      <c r="K5" s="47">
        <v>2.0</v>
      </c>
      <c r="L5" s="47">
        <v>5004.0</v>
      </c>
      <c r="M5" s="47">
        <v>25745.0</v>
      </c>
      <c r="N5" s="55">
        <f t="shared" si="1"/>
        <v>29950</v>
      </c>
      <c r="O5" s="59">
        <v>2767.0</v>
      </c>
      <c r="P5" s="60">
        <v>0.018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0.013</v>
      </c>
      <c r="W5" s="59">
        <v>70079.0</v>
      </c>
      <c r="X5" s="59">
        <v>2.0</v>
      </c>
      <c r="Y5" s="59">
        <v>5110.0</v>
      </c>
      <c r="Z5" s="59">
        <v>30538.0</v>
      </c>
      <c r="AA5" s="55">
        <f t="shared" si="2"/>
        <v>34431</v>
      </c>
      <c r="AB5" s="59">
        <v>2767.0</v>
      </c>
      <c r="AC5" s="60">
        <v>0.027</v>
      </c>
      <c r="AD5" s="59">
        <v>0.0</v>
      </c>
      <c r="AE5" s="60">
        <v>0.0</v>
      </c>
      <c r="AF5" s="59">
        <v>2767.0</v>
      </c>
      <c r="AG5" s="60">
        <v>0.002</v>
      </c>
      <c r="AH5" s="60">
        <v>0.009</v>
      </c>
      <c r="AI5" s="60">
        <v>0.011</v>
      </c>
      <c r="AJ5" s="59">
        <v>60699.0</v>
      </c>
      <c r="AK5" s="59">
        <v>2.0</v>
      </c>
      <c r="AL5" s="59">
        <v>5004.0</v>
      </c>
      <c r="AM5" s="59">
        <v>25745.0</v>
      </c>
      <c r="AN5" s="55">
        <f t="shared" si="3"/>
        <v>29950</v>
      </c>
    </row>
    <row r="6">
      <c r="A6" s="45" t="s">
        <v>56</v>
      </c>
      <c r="B6" s="47">
        <v>2633.0</v>
      </c>
      <c r="C6" s="48">
        <v>0.085</v>
      </c>
      <c r="D6" s="47">
        <v>2598.0</v>
      </c>
      <c r="E6" s="48">
        <v>0.001</v>
      </c>
      <c r="F6" s="47">
        <v>2633.0</v>
      </c>
      <c r="G6" s="48">
        <v>0.002</v>
      </c>
      <c r="H6" s="48">
        <v>0.01</v>
      </c>
      <c r="I6" s="48">
        <v>0.064</v>
      </c>
      <c r="J6" s="47">
        <v>263393.0</v>
      </c>
      <c r="K6" s="47">
        <v>2.0</v>
      </c>
      <c r="L6" s="47">
        <v>24663.0</v>
      </c>
      <c r="M6" s="47">
        <v>111939.0</v>
      </c>
      <c r="N6" s="55">
        <f t="shared" si="1"/>
        <v>126791</v>
      </c>
      <c r="O6" s="59">
        <v>2633.0</v>
      </c>
      <c r="P6" s="60">
        <v>0.082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0.077</v>
      </c>
      <c r="W6" s="59">
        <v>294203.0</v>
      </c>
      <c r="X6" s="59">
        <v>2.0</v>
      </c>
      <c r="Y6" s="59">
        <v>23996.0</v>
      </c>
      <c r="Z6" s="59">
        <v>128757.0</v>
      </c>
      <c r="AA6" s="55">
        <f t="shared" si="2"/>
        <v>141450</v>
      </c>
      <c r="AB6" s="59">
        <v>2633.0</v>
      </c>
      <c r="AC6" s="60">
        <v>0.082</v>
      </c>
      <c r="AD6" s="59">
        <v>0.0</v>
      </c>
      <c r="AE6" s="60">
        <v>0.0</v>
      </c>
      <c r="AF6" s="59">
        <v>2633.0</v>
      </c>
      <c r="AG6" s="60">
        <v>0.002</v>
      </c>
      <c r="AH6" s="60">
        <v>0.01</v>
      </c>
      <c r="AI6" s="60">
        <v>0.065</v>
      </c>
      <c r="AJ6" s="59">
        <v>263393.0</v>
      </c>
      <c r="AK6" s="59">
        <v>2.0</v>
      </c>
      <c r="AL6" s="59">
        <v>24663.0</v>
      </c>
      <c r="AM6" s="59">
        <v>111939.0</v>
      </c>
      <c r="AN6" s="55">
        <f t="shared" si="3"/>
        <v>126791</v>
      </c>
    </row>
    <row r="7">
      <c r="A7" s="45" t="s">
        <v>58</v>
      </c>
      <c r="B7" s="47">
        <v>2778.0</v>
      </c>
      <c r="C7" s="48">
        <v>0.031</v>
      </c>
      <c r="D7" s="47">
        <v>2722.0</v>
      </c>
      <c r="E7" s="48">
        <v>0.001</v>
      </c>
      <c r="F7" s="47">
        <v>2778.0</v>
      </c>
      <c r="G7" s="48">
        <v>0.002</v>
      </c>
      <c r="H7" s="48">
        <v>0.01</v>
      </c>
      <c r="I7" s="48">
        <v>0.012</v>
      </c>
      <c r="J7" s="47">
        <v>62626.0</v>
      </c>
      <c r="K7" s="47">
        <v>2.0</v>
      </c>
      <c r="L7" s="47">
        <v>6691.0</v>
      </c>
      <c r="M7" s="47">
        <v>25864.0</v>
      </c>
      <c r="N7" s="55">
        <f t="shared" si="1"/>
        <v>30071</v>
      </c>
      <c r="O7" s="59">
        <v>2778.0</v>
      </c>
      <c r="P7" s="60">
        <v>0.036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0.028</v>
      </c>
      <c r="W7" s="59">
        <v>130679.0</v>
      </c>
      <c r="X7" s="59">
        <v>2.0</v>
      </c>
      <c r="Y7" s="59">
        <v>7957.0</v>
      </c>
      <c r="Z7" s="59">
        <v>60047.0</v>
      </c>
      <c r="AA7" s="55">
        <f t="shared" si="2"/>
        <v>62675</v>
      </c>
      <c r="AB7" s="59">
        <v>2778.0</v>
      </c>
      <c r="AC7" s="60">
        <v>0.031</v>
      </c>
      <c r="AD7" s="59">
        <v>0.0</v>
      </c>
      <c r="AE7" s="60">
        <v>0.0</v>
      </c>
      <c r="AF7" s="59">
        <v>2778.0</v>
      </c>
      <c r="AG7" s="60">
        <v>0.002</v>
      </c>
      <c r="AH7" s="60">
        <v>0.011</v>
      </c>
      <c r="AI7" s="60">
        <v>0.012</v>
      </c>
      <c r="AJ7" s="59">
        <v>62626.0</v>
      </c>
      <c r="AK7" s="59">
        <v>2.0</v>
      </c>
      <c r="AL7" s="59">
        <v>6691.0</v>
      </c>
      <c r="AM7" s="59">
        <v>25864.0</v>
      </c>
      <c r="AN7" s="55">
        <f t="shared" si="3"/>
        <v>30071</v>
      </c>
    </row>
    <row r="8">
      <c r="A8" s="45" t="s">
        <v>61</v>
      </c>
      <c r="B8" s="47">
        <v>2638.0</v>
      </c>
      <c r="C8" s="48">
        <v>0.128</v>
      </c>
      <c r="D8" s="47">
        <v>2631.0</v>
      </c>
      <c r="E8" s="48">
        <v>0.001</v>
      </c>
      <c r="F8" s="47">
        <v>2638.0</v>
      </c>
      <c r="G8" s="48">
        <v>0.002</v>
      </c>
      <c r="H8" s="48">
        <v>0.011</v>
      </c>
      <c r="I8" s="48">
        <v>0.108</v>
      </c>
      <c r="J8" s="47">
        <v>380728.0</v>
      </c>
      <c r="K8" s="47">
        <v>2.0</v>
      </c>
      <c r="L8" s="47">
        <v>30937.0</v>
      </c>
      <c r="M8" s="47">
        <v>165172.0</v>
      </c>
      <c r="N8" s="55">
        <f t="shared" si="1"/>
        <v>184619</v>
      </c>
      <c r="O8" s="59">
        <v>2638.0</v>
      </c>
      <c r="P8" s="60">
        <v>0.12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0.112</v>
      </c>
      <c r="W8" s="59">
        <v>391928.0</v>
      </c>
      <c r="X8" s="59">
        <v>2.0</v>
      </c>
      <c r="Y8" s="59">
        <v>30678.0</v>
      </c>
      <c r="Z8" s="59">
        <v>171282.0</v>
      </c>
      <c r="AA8" s="55">
        <f t="shared" si="2"/>
        <v>189968</v>
      </c>
      <c r="AB8" s="59">
        <v>2638.0</v>
      </c>
      <c r="AC8" s="60">
        <v>0.126</v>
      </c>
      <c r="AD8" s="59">
        <v>0.0</v>
      </c>
      <c r="AE8" s="60">
        <v>0.0</v>
      </c>
      <c r="AF8" s="59">
        <v>2638.0</v>
      </c>
      <c r="AG8" s="60">
        <v>0.002</v>
      </c>
      <c r="AH8" s="60">
        <v>0.011</v>
      </c>
      <c r="AI8" s="60">
        <v>0.108</v>
      </c>
      <c r="AJ8" s="59">
        <v>380728.0</v>
      </c>
      <c r="AK8" s="59">
        <v>2.0</v>
      </c>
      <c r="AL8" s="59">
        <v>30937.0</v>
      </c>
      <c r="AM8" s="59">
        <v>165172.0</v>
      </c>
      <c r="AN8" s="55">
        <f t="shared" si="3"/>
        <v>184619</v>
      </c>
    </row>
    <row r="9">
      <c r="A9" s="45" t="s">
        <v>63</v>
      </c>
      <c r="B9" s="47">
        <v>2428.0</v>
      </c>
      <c r="C9" s="48">
        <v>0.025</v>
      </c>
      <c r="D9" s="47">
        <v>2427.0</v>
      </c>
      <c r="E9" s="48">
        <v>0.001</v>
      </c>
      <c r="F9" s="47">
        <v>2428.0</v>
      </c>
      <c r="G9" s="48">
        <v>0.002</v>
      </c>
      <c r="H9" s="48">
        <v>0.007</v>
      </c>
      <c r="I9" s="48">
        <v>0.01</v>
      </c>
      <c r="J9" s="47">
        <v>56338.0</v>
      </c>
      <c r="K9" s="47">
        <v>2.0</v>
      </c>
      <c r="L9" s="47">
        <v>4534.0</v>
      </c>
      <c r="M9" s="47">
        <v>24627.0</v>
      </c>
      <c r="N9" s="55">
        <f t="shared" si="1"/>
        <v>27177</v>
      </c>
      <c r="O9" s="59">
        <v>2428.0</v>
      </c>
      <c r="P9" s="60">
        <v>0.018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0.01</v>
      </c>
      <c r="W9" s="59">
        <v>57457.0</v>
      </c>
      <c r="X9" s="59">
        <v>2.0</v>
      </c>
      <c r="Y9" s="59">
        <v>4509.0</v>
      </c>
      <c r="Z9" s="59">
        <v>25235.0</v>
      </c>
      <c r="AA9" s="55">
        <f t="shared" si="2"/>
        <v>27713</v>
      </c>
      <c r="AB9" s="59">
        <v>2428.0</v>
      </c>
      <c r="AC9" s="60">
        <v>0.026</v>
      </c>
      <c r="AD9" s="59">
        <v>0.0</v>
      </c>
      <c r="AE9" s="60">
        <v>0.0</v>
      </c>
      <c r="AF9" s="59">
        <v>2428.0</v>
      </c>
      <c r="AG9" s="60">
        <v>0.002</v>
      </c>
      <c r="AH9" s="60">
        <v>0.009</v>
      </c>
      <c r="AI9" s="60">
        <v>0.01</v>
      </c>
      <c r="AJ9" s="59">
        <v>56338.0</v>
      </c>
      <c r="AK9" s="59">
        <v>2.0</v>
      </c>
      <c r="AL9" s="59">
        <v>4534.0</v>
      </c>
      <c r="AM9" s="59">
        <v>24627.0</v>
      </c>
      <c r="AN9" s="55">
        <f t="shared" si="3"/>
        <v>27177</v>
      </c>
    </row>
    <row r="10">
      <c r="A10" s="45" t="s">
        <v>65</v>
      </c>
      <c r="B10" s="47">
        <v>2287.0</v>
      </c>
      <c r="C10" s="48">
        <v>0.083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0.009</v>
      </c>
      <c r="I10" s="48">
        <v>0.063</v>
      </c>
      <c r="J10" s="47">
        <v>264250.0</v>
      </c>
      <c r="K10" s="47">
        <v>2.0</v>
      </c>
      <c r="L10" s="47">
        <v>19507.0</v>
      </c>
      <c r="M10" s="47">
        <v>116621.0</v>
      </c>
      <c r="N10" s="55">
        <f t="shared" si="1"/>
        <v>128122</v>
      </c>
      <c r="O10" s="59">
        <v>2287.0</v>
      </c>
      <c r="P10" s="60">
        <v>0.075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0.066</v>
      </c>
      <c r="W10" s="59">
        <v>274753.0</v>
      </c>
      <c r="X10" s="59">
        <v>2.0</v>
      </c>
      <c r="Y10" s="59">
        <v>19070.0</v>
      </c>
      <c r="Z10" s="59">
        <v>122490.0</v>
      </c>
      <c r="AA10" s="55">
        <f t="shared" si="2"/>
        <v>133193</v>
      </c>
      <c r="AB10" s="59">
        <v>2287.0</v>
      </c>
      <c r="AC10" s="60">
        <v>0.08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0.009</v>
      </c>
      <c r="AI10" s="60">
        <v>0.063</v>
      </c>
      <c r="AJ10" s="59">
        <v>264250.0</v>
      </c>
      <c r="AK10" s="59">
        <v>2.0</v>
      </c>
      <c r="AL10" s="59">
        <v>19507.0</v>
      </c>
      <c r="AM10" s="59">
        <v>116621.0</v>
      </c>
      <c r="AN10" s="55">
        <f t="shared" si="3"/>
        <v>128122</v>
      </c>
    </row>
    <row r="11">
      <c r="A11" s="45" t="s">
        <v>73</v>
      </c>
      <c r="B11" s="47">
        <v>2557.0</v>
      </c>
      <c r="C11" s="48">
        <v>0.026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0.008</v>
      </c>
      <c r="I11" s="48">
        <v>0.009</v>
      </c>
      <c r="J11" s="47">
        <v>50327.0</v>
      </c>
      <c r="K11" s="47">
        <v>2.0</v>
      </c>
      <c r="L11" s="47">
        <v>4860.0</v>
      </c>
      <c r="M11" s="47">
        <v>21687.0</v>
      </c>
      <c r="N11" s="55">
        <f t="shared" si="1"/>
        <v>23780</v>
      </c>
      <c r="O11" s="59">
        <v>2557.0</v>
      </c>
      <c r="P11" s="60">
        <v>0.025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0.017</v>
      </c>
      <c r="W11" s="59">
        <v>86676.0</v>
      </c>
      <c r="X11" s="59">
        <v>2.0</v>
      </c>
      <c r="Y11" s="59">
        <v>5649.0</v>
      </c>
      <c r="Z11" s="59">
        <v>39731.0</v>
      </c>
      <c r="AA11" s="55">
        <f t="shared" si="2"/>
        <v>41296</v>
      </c>
      <c r="AB11" s="59">
        <v>2557.0</v>
      </c>
      <c r="AC11" s="60">
        <v>0.025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0.009</v>
      </c>
      <c r="AI11" s="60">
        <v>0.009</v>
      </c>
      <c r="AJ11" s="59">
        <v>50327.0</v>
      </c>
      <c r="AK11" s="59">
        <v>2.0</v>
      </c>
      <c r="AL11" s="59">
        <v>4860.0</v>
      </c>
      <c r="AM11" s="59">
        <v>21687.0</v>
      </c>
      <c r="AN11" s="55">
        <f t="shared" si="3"/>
        <v>23780</v>
      </c>
    </row>
    <row r="12">
      <c r="A12" s="45" t="s">
        <v>81</v>
      </c>
      <c r="B12" s="47">
        <v>2422.0</v>
      </c>
      <c r="C12" s="48">
        <v>0.083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0.01</v>
      </c>
      <c r="I12" s="48">
        <v>0.064</v>
      </c>
      <c r="J12" s="47">
        <v>257507.0</v>
      </c>
      <c r="K12" s="47">
        <v>2.0</v>
      </c>
      <c r="L12" s="47">
        <v>23774.0</v>
      </c>
      <c r="M12" s="47">
        <v>109824.0</v>
      </c>
      <c r="N12" s="55">
        <f t="shared" si="1"/>
        <v>123909</v>
      </c>
      <c r="O12" s="59">
        <v>2422.0</v>
      </c>
      <c r="P12" s="60">
        <v>0.08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0.072</v>
      </c>
      <c r="W12" s="59">
        <v>279118.0</v>
      </c>
      <c r="X12" s="59">
        <v>2.0</v>
      </c>
      <c r="Y12" s="59">
        <v>23210.0</v>
      </c>
      <c r="Z12" s="59">
        <v>121744.0</v>
      </c>
      <c r="AA12" s="55">
        <f t="shared" si="2"/>
        <v>134164</v>
      </c>
      <c r="AB12" s="59">
        <v>2422.0</v>
      </c>
      <c r="AC12" s="60">
        <v>0.081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0.01</v>
      </c>
      <c r="AI12" s="60">
        <v>0.064</v>
      </c>
      <c r="AJ12" s="59">
        <v>257507.0</v>
      </c>
      <c r="AK12" s="59">
        <v>2.0</v>
      </c>
      <c r="AL12" s="59">
        <v>23774.0</v>
      </c>
      <c r="AM12" s="59">
        <v>109824.0</v>
      </c>
      <c r="AN12" s="55">
        <f t="shared" si="3"/>
        <v>123909</v>
      </c>
    </row>
    <row r="13">
      <c r="A13" s="45" t="s">
        <v>87</v>
      </c>
      <c r="B13" s="47">
        <v>10493.0</v>
      </c>
      <c r="C13" s="48">
        <v>0.287</v>
      </c>
      <c r="D13" s="47">
        <v>10488.0</v>
      </c>
      <c r="E13" s="48">
        <v>0.013</v>
      </c>
      <c r="F13" s="47">
        <v>10493.0</v>
      </c>
      <c r="G13" s="48">
        <v>0.038</v>
      </c>
      <c r="H13" s="48">
        <v>0.106</v>
      </c>
      <c r="I13" s="48">
        <v>0.123</v>
      </c>
      <c r="J13" s="47">
        <v>708229.0</v>
      </c>
      <c r="K13" s="47">
        <v>2.0</v>
      </c>
      <c r="L13" s="47">
        <v>18285.0</v>
      </c>
      <c r="M13" s="47">
        <v>341305.0</v>
      </c>
      <c r="N13" s="55">
        <f t="shared" si="1"/>
        <v>348639</v>
      </c>
      <c r="O13" s="59">
        <v>10493.0</v>
      </c>
      <c r="P13" s="60">
        <v>0.184</v>
      </c>
      <c r="Q13" s="59">
        <v>10488.0</v>
      </c>
      <c r="R13" s="60">
        <v>0.013</v>
      </c>
      <c r="S13" s="59">
        <v>0.0</v>
      </c>
      <c r="T13" s="60">
        <v>0.038</v>
      </c>
      <c r="U13" s="60">
        <v>0.0</v>
      </c>
      <c r="V13" s="60">
        <v>0.129</v>
      </c>
      <c r="W13" s="59">
        <v>746977.0</v>
      </c>
      <c r="X13" s="59">
        <v>2.0</v>
      </c>
      <c r="Y13" s="59">
        <v>18496.0</v>
      </c>
      <c r="Z13" s="59">
        <v>360739.0</v>
      </c>
      <c r="AA13" s="55">
        <f t="shared" si="2"/>
        <v>367742</v>
      </c>
      <c r="AB13" s="59">
        <v>10493.0</v>
      </c>
      <c r="AC13" s="60">
        <v>0.352</v>
      </c>
      <c r="AD13" s="59">
        <v>0.0</v>
      </c>
      <c r="AE13" s="60">
        <v>0.0</v>
      </c>
      <c r="AF13" s="59">
        <v>10493.0</v>
      </c>
      <c r="AG13" s="60">
        <v>0.037</v>
      </c>
      <c r="AH13" s="60">
        <v>0.184</v>
      </c>
      <c r="AI13" s="60">
        <v>0.124</v>
      </c>
      <c r="AJ13" s="59">
        <v>708229.0</v>
      </c>
      <c r="AK13" s="59">
        <v>2.0</v>
      </c>
      <c r="AL13" s="59">
        <v>18285.0</v>
      </c>
      <c r="AM13" s="59">
        <v>341305.0</v>
      </c>
      <c r="AN13" s="55">
        <f t="shared" si="3"/>
        <v>348639</v>
      </c>
    </row>
    <row r="14">
      <c r="A14" s="45" t="s">
        <v>91</v>
      </c>
      <c r="B14" s="47">
        <v>10198.0</v>
      </c>
      <c r="C14" s="48">
        <v>2.425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0.177</v>
      </c>
      <c r="I14" s="48">
        <v>2.189</v>
      </c>
      <c r="J14" s="47">
        <v>6490431.0</v>
      </c>
      <c r="K14" s="47">
        <v>2.0</v>
      </c>
      <c r="L14" s="47">
        <v>150203.0</v>
      </c>
      <c r="M14" s="47">
        <v>3137238.0</v>
      </c>
      <c r="N14" s="55">
        <f t="shared" si="1"/>
        <v>3202990</v>
      </c>
      <c r="O14" s="59">
        <v>10198.0</v>
      </c>
      <c r="P14" s="60">
        <v>2.859</v>
      </c>
      <c r="Q14" s="59">
        <v>10149.0</v>
      </c>
      <c r="R14" s="60">
        <v>0.013</v>
      </c>
      <c r="S14" s="59">
        <v>0.0</v>
      </c>
      <c r="T14" s="60">
        <v>0.038</v>
      </c>
      <c r="U14" s="60">
        <v>0.0</v>
      </c>
      <c r="V14" s="60">
        <v>2.802</v>
      </c>
      <c r="W14" s="59">
        <v>7667666.0</v>
      </c>
      <c r="X14" s="59">
        <v>2.0</v>
      </c>
      <c r="Y14" s="59">
        <v>152176.0</v>
      </c>
      <c r="Z14" s="59">
        <v>3728996.0</v>
      </c>
      <c r="AA14" s="55">
        <f t="shared" si="2"/>
        <v>3786494</v>
      </c>
      <c r="AB14" s="59">
        <v>10198.0</v>
      </c>
      <c r="AC14" s="60">
        <v>2.423</v>
      </c>
      <c r="AD14" s="59">
        <v>0.0</v>
      </c>
      <c r="AE14" s="60">
        <v>0.0</v>
      </c>
      <c r="AF14" s="59">
        <v>10198.0</v>
      </c>
      <c r="AG14" s="60">
        <v>0.038</v>
      </c>
      <c r="AH14" s="60">
        <v>0.195</v>
      </c>
      <c r="AI14" s="60">
        <v>2.184</v>
      </c>
      <c r="AJ14" s="59">
        <v>6490431.0</v>
      </c>
      <c r="AK14" s="59">
        <v>2.0</v>
      </c>
      <c r="AL14" s="59">
        <v>150203.0</v>
      </c>
      <c r="AM14" s="59">
        <v>3137238.0</v>
      </c>
      <c r="AN14" s="55">
        <f t="shared" si="3"/>
        <v>3202990</v>
      </c>
    </row>
    <row r="15">
      <c r="A15" s="45" t="s">
        <v>95</v>
      </c>
      <c r="B15" s="47">
        <v>10862.0</v>
      </c>
      <c r="C15" s="48">
        <v>0.385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0.135</v>
      </c>
      <c r="I15" s="48">
        <v>0.193</v>
      </c>
      <c r="J15" s="47">
        <v>1156011.0</v>
      </c>
      <c r="K15" s="47">
        <v>2.0</v>
      </c>
      <c r="L15" s="47">
        <v>22774.0</v>
      </c>
      <c r="M15" s="47">
        <v>563837.0</v>
      </c>
      <c r="N15" s="55">
        <f t="shared" si="1"/>
        <v>569400</v>
      </c>
      <c r="O15" s="59">
        <v>10862.0</v>
      </c>
      <c r="P15" s="60">
        <v>0.318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0.262</v>
      </c>
      <c r="W15" s="59">
        <v>1510984.0</v>
      </c>
      <c r="X15" s="59">
        <v>2.0</v>
      </c>
      <c r="Y15" s="59">
        <v>25804.0</v>
      </c>
      <c r="Z15" s="59">
        <v>740822.0</v>
      </c>
      <c r="AA15" s="55">
        <f t="shared" si="2"/>
        <v>744358</v>
      </c>
      <c r="AB15" s="59">
        <v>10862.0</v>
      </c>
      <c r="AC15" s="60">
        <v>0.436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0.196</v>
      </c>
      <c r="AI15" s="60">
        <v>0.194</v>
      </c>
      <c r="AJ15" s="59">
        <v>1156011.0</v>
      </c>
      <c r="AK15" s="59">
        <v>2.0</v>
      </c>
      <c r="AL15" s="59">
        <v>22774.0</v>
      </c>
      <c r="AM15" s="59">
        <v>563837.0</v>
      </c>
      <c r="AN15" s="55">
        <f t="shared" si="3"/>
        <v>569400</v>
      </c>
    </row>
    <row r="16">
      <c r="A16" s="45" t="s">
        <v>99</v>
      </c>
      <c r="B16" s="47">
        <v>10560.0</v>
      </c>
      <c r="C16" s="48">
        <v>3.433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0.19</v>
      </c>
      <c r="I16" s="48">
        <v>3.185</v>
      </c>
      <c r="J16" s="47">
        <v>8907649.0</v>
      </c>
      <c r="K16" s="47">
        <v>2.0</v>
      </c>
      <c r="L16" s="47">
        <v>142190.0</v>
      </c>
      <c r="M16" s="47">
        <v>4356320.0</v>
      </c>
      <c r="N16" s="55">
        <f t="shared" si="1"/>
        <v>4409139</v>
      </c>
      <c r="O16" s="59">
        <v>10560.0</v>
      </c>
      <c r="P16" s="60">
        <v>3.278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3.223</v>
      </c>
      <c r="W16" s="59">
        <v>9062297.0</v>
      </c>
      <c r="X16" s="59">
        <v>2.0</v>
      </c>
      <c r="Y16" s="59">
        <v>142242.0</v>
      </c>
      <c r="Z16" s="59">
        <v>4433960.0</v>
      </c>
      <c r="AA16" s="55">
        <f t="shared" si="2"/>
        <v>4486095</v>
      </c>
      <c r="AB16" s="59">
        <v>10560.0</v>
      </c>
      <c r="AC16" s="60">
        <v>3.467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0.208</v>
      </c>
      <c r="AI16" s="60">
        <v>3.215</v>
      </c>
      <c r="AJ16" s="59">
        <v>8907649.0</v>
      </c>
      <c r="AK16" s="59">
        <v>2.0</v>
      </c>
      <c r="AL16" s="59">
        <v>142190.0</v>
      </c>
      <c r="AM16" s="59">
        <v>4356320.0</v>
      </c>
      <c r="AN16" s="55">
        <f t="shared" si="3"/>
        <v>4409139</v>
      </c>
    </row>
    <row r="17">
      <c r="A17" s="45" t="s">
        <v>105</v>
      </c>
      <c r="B17" s="47">
        <v>10726.0</v>
      </c>
      <c r="C17" s="48">
        <v>0.339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0.125</v>
      </c>
      <c r="I17" s="48">
        <v>0.156</v>
      </c>
      <c r="J17" s="47">
        <v>875412.0</v>
      </c>
      <c r="K17" s="47">
        <v>2.0</v>
      </c>
      <c r="L17" s="47">
        <v>18471.0</v>
      </c>
      <c r="M17" s="47">
        <v>424297.0</v>
      </c>
      <c r="N17" s="55">
        <f t="shared" si="1"/>
        <v>432644</v>
      </c>
      <c r="O17" s="59">
        <v>10726.0</v>
      </c>
      <c r="P17" s="60">
        <v>0.268</v>
      </c>
      <c r="Q17" s="59">
        <v>10694.0</v>
      </c>
      <c r="R17" s="60">
        <v>0.013</v>
      </c>
      <c r="S17" s="59">
        <v>0.0</v>
      </c>
      <c r="T17" s="60">
        <v>0.038</v>
      </c>
      <c r="U17" s="60">
        <v>0.0</v>
      </c>
      <c r="V17" s="60">
        <v>0.213</v>
      </c>
      <c r="W17" s="59">
        <v>1229028.0</v>
      </c>
      <c r="X17" s="59">
        <v>2.0</v>
      </c>
      <c r="Y17" s="59">
        <v>21696.0</v>
      </c>
      <c r="Z17" s="59">
        <v>600424.0</v>
      </c>
      <c r="AA17" s="55">
        <f t="shared" si="2"/>
        <v>606908</v>
      </c>
      <c r="AB17" s="59">
        <v>10726.0</v>
      </c>
      <c r="AC17" s="60">
        <v>0.404</v>
      </c>
      <c r="AD17" s="59">
        <v>0.0</v>
      </c>
      <c r="AE17" s="60">
        <v>0.0</v>
      </c>
      <c r="AF17" s="59">
        <v>10726.0</v>
      </c>
      <c r="AG17" s="60">
        <v>0.038</v>
      </c>
      <c r="AH17" s="60">
        <v>0.202</v>
      </c>
      <c r="AI17" s="60">
        <v>0.157</v>
      </c>
      <c r="AJ17" s="59">
        <v>875412.0</v>
      </c>
      <c r="AK17" s="59">
        <v>2.0</v>
      </c>
      <c r="AL17" s="59">
        <v>18471.0</v>
      </c>
      <c r="AM17" s="59">
        <v>424297.0</v>
      </c>
      <c r="AN17" s="55">
        <f t="shared" si="3"/>
        <v>432644</v>
      </c>
    </row>
    <row r="18">
      <c r="A18" s="45" t="s">
        <v>112</v>
      </c>
      <c r="B18" s="47">
        <v>10429.0</v>
      </c>
      <c r="C18" s="48">
        <v>2.106</v>
      </c>
      <c r="D18" s="47">
        <v>10416.0</v>
      </c>
      <c r="E18" s="48">
        <v>0.013</v>
      </c>
      <c r="F18" s="47">
        <v>10429.0</v>
      </c>
      <c r="G18" s="48">
        <v>0.038</v>
      </c>
      <c r="H18" s="48">
        <v>0.173</v>
      </c>
      <c r="I18" s="48">
        <v>1.874</v>
      </c>
      <c r="J18" s="47">
        <v>6079025.0</v>
      </c>
      <c r="K18" s="47">
        <v>2.0</v>
      </c>
      <c r="L18" s="47">
        <v>132314.0</v>
      </c>
      <c r="M18" s="47">
        <v>2943582.0</v>
      </c>
      <c r="N18" s="55">
        <f t="shared" si="1"/>
        <v>3003129</v>
      </c>
      <c r="O18" s="59">
        <v>10429.0</v>
      </c>
      <c r="P18" s="60">
        <v>2.067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2.012</v>
      </c>
      <c r="W18" s="59">
        <v>6395074.0</v>
      </c>
      <c r="X18" s="59">
        <v>2.0</v>
      </c>
      <c r="Y18" s="59">
        <v>132862.0</v>
      </c>
      <c r="Z18" s="59">
        <v>3102635.0</v>
      </c>
      <c r="AA18" s="55">
        <f t="shared" si="2"/>
        <v>3159577</v>
      </c>
      <c r="AB18" s="59">
        <v>10429.0</v>
      </c>
      <c r="AC18" s="60">
        <v>2.119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0.2</v>
      </c>
      <c r="AI18" s="60">
        <v>1.875</v>
      </c>
      <c r="AJ18" s="59">
        <v>6079025.0</v>
      </c>
      <c r="AK18" s="59">
        <v>2.0</v>
      </c>
      <c r="AL18" s="59">
        <v>132314.0</v>
      </c>
      <c r="AM18" s="59">
        <v>2943582.0</v>
      </c>
      <c r="AN18" s="55">
        <f t="shared" si="3"/>
        <v>3003129</v>
      </c>
    </row>
    <row r="19">
      <c r="A19" s="45" t="s">
        <v>118</v>
      </c>
      <c r="B19" s="47">
        <v>10444.0</v>
      </c>
      <c r="C19" s="48">
        <v>0.3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0.11</v>
      </c>
      <c r="I19" s="48">
        <v>0.133</v>
      </c>
      <c r="J19" s="47">
        <v>746389.0</v>
      </c>
      <c r="K19" s="47">
        <v>2.0</v>
      </c>
      <c r="L19" s="47">
        <v>14408.0</v>
      </c>
      <c r="M19" s="47">
        <v>363263.0</v>
      </c>
      <c r="N19" s="55">
        <f t="shared" si="1"/>
        <v>368718</v>
      </c>
      <c r="O19" s="59">
        <v>10444.0</v>
      </c>
      <c r="P19" s="60">
        <v>0.202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0.146</v>
      </c>
      <c r="W19" s="59">
        <v>834774.0</v>
      </c>
      <c r="X19" s="59">
        <v>2.0</v>
      </c>
      <c r="Y19" s="59">
        <v>15454.0</v>
      </c>
      <c r="Z19" s="59">
        <v>407176.0</v>
      </c>
      <c r="AA19" s="55">
        <f t="shared" si="2"/>
        <v>412144</v>
      </c>
      <c r="AB19" s="59">
        <v>10444.0</v>
      </c>
      <c r="AC19" s="60">
        <v>0.359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0.183</v>
      </c>
      <c r="AI19" s="60">
        <v>0.133</v>
      </c>
      <c r="AJ19" s="59">
        <v>746389.0</v>
      </c>
      <c r="AK19" s="59">
        <v>2.0</v>
      </c>
      <c r="AL19" s="59">
        <v>14408.0</v>
      </c>
      <c r="AM19" s="59">
        <v>363263.0</v>
      </c>
      <c r="AN19" s="55">
        <f t="shared" si="3"/>
        <v>368718</v>
      </c>
    </row>
    <row r="20">
      <c r="A20" s="45" t="s">
        <v>124</v>
      </c>
      <c r="B20" s="47">
        <v>10151.0</v>
      </c>
      <c r="C20" s="48">
        <v>1.932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0.164</v>
      </c>
      <c r="I20" s="48">
        <v>1.711</v>
      </c>
      <c r="J20" s="47">
        <v>5632135.0</v>
      </c>
      <c r="K20" s="47">
        <v>2.0</v>
      </c>
      <c r="L20" s="47">
        <v>119904.0</v>
      </c>
      <c r="M20" s="47">
        <v>2732346.0</v>
      </c>
      <c r="N20" s="55">
        <f t="shared" si="1"/>
        <v>2779885</v>
      </c>
      <c r="O20" s="59">
        <v>10151.0</v>
      </c>
      <c r="P20" s="60">
        <v>1.788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1.734</v>
      </c>
      <c r="W20" s="59">
        <v>5722579.0</v>
      </c>
      <c r="X20" s="59">
        <v>2.0</v>
      </c>
      <c r="Y20" s="59">
        <v>119787.0</v>
      </c>
      <c r="Z20" s="59">
        <v>2778022.0</v>
      </c>
      <c r="AA20" s="55">
        <f t="shared" si="2"/>
        <v>2824770</v>
      </c>
      <c r="AB20" s="59">
        <v>10151.0</v>
      </c>
      <c r="AC20" s="60">
        <v>1.944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0.187</v>
      </c>
      <c r="AI20" s="60">
        <v>1.713</v>
      </c>
      <c r="AJ20" s="59">
        <v>5632135.0</v>
      </c>
      <c r="AK20" s="59">
        <v>2.0</v>
      </c>
      <c r="AL20" s="59">
        <v>119904.0</v>
      </c>
      <c r="AM20" s="59">
        <v>2732346.0</v>
      </c>
      <c r="AN20" s="55">
        <f t="shared" si="3"/>
        <v>2779885</v>
      </c>
    </row>
    <row r="21">
      <c r="A21" s="45" t="s">
        <v>128</v>
      </c>
      <c r="B21" s="47">
        <v>10717.0</v>
      </c>
      <c r="C21" s="48">
        <v>0.335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0.117</v>
      </c>
      <c r="I21" s="48">
        <v>0.158</v>
      </c>
      <c r="J21" s="47">
        <v>883214.0</v>
      </c>
      <c r="K21" s="47">
        <v>2.0</v>
      </c>
      <c r="L21" s="47">
        <v>16696.0</v>
      </c>
      <c r="M21" s="47">
        <v>429867.0</v>
      </c>
      <c r="N21" s="55">
        <f t="shared" si="1"/>
        <v>436651</v>
      </c>
      <c r="O21" s="59">
        <v>10717.0</v>
      </c>
      <c r="P21" s="60">
        <v>0.283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0.229</v>
      </c>
      <c r="W21" s="59">
        <v>1326693.0</v>
      </c>
      <c r="X21" s="59">
        <v>2.0</v>
      </c>
      <c r="Y21" s="59">
        <v>19258.0</v>
      </c>
      <c r="Z21" s="59">
        <v>651496.0</v>
      </c>
      <c r="AA21" s="55">
        <f t="shared" si="2"/>
        <v>655939</v>
      </c>
      <c r="AB21" s="59">
        <v>10717.0</v>
      </c>
      <c r="AC21" s="60">
        <v>0.395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0.191</v>
      </c>
      <c r="AI21" s="60">
        <v>0.16</v>
      </c>
      <c r="AJ21" s="59">
        <v>883214.0</v>
      </c>
      <c r="AK21" s="59">
        <v>2.0</v>
      </c>
      <c r="AL21" s="59">
        <v>16696.0</v>
      </c>
      <c r="AM21" s="59">
        <v>429867.0</v>
      </c>
      <c r="AN21" s="55">
        <f t="shared" si="3"/>
        <v>436651</v>
      </c>
    </row>
    <row r="22">
      <c r="A22" s="45" t="s">
        <v>134</v>
      </c>
      <c r="B22" s="47">
        <v>10433.0</v>
      </c>
      <c r="C22" s="48">
        <v>2.423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0.163</v>
      </c>
      <c r="I22" s="48">
        <v>2.202</v>
      </c>
      <c r="J22" s="47">
        <v>6288882.0</v>
      </c>
      <c r="K22" s="47">
        <v>2.0</v>
      </c>
      <c r="L22" s="47">
        <v>137832.0</v>
      </c>
      <c r="M22" s="47">
        <v>3052370.0</v>
      </c>
      <c r="N22" s="55">
        <f t="shared" si="1"/>
        <v>3098680</v>
      </c>
      <c r="O22" s="59">
        <v>10433.0</v>
      </c>
      <c r="P22" s="60">
        <v>3.089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3.034</v>
      </c>
      <c r="W22" s="59">
        <v>7704837.0</v>
      </c>
      <c r="X22" s="59">
        <v>2.0</v>
      </c>
      <c r="Y22" s="59">
        <v>144284.0</v>
      </c>
      <c r="Z22" s="59">
        <v>3758898.0</v>
      </c>
      <c r="AA22" s="55">
        <f t="shared" si="2"/>
        <v>3801655</v>
      </c>
      <c r="AB22" s="59">
        <v>10433.0</v>
      </c>
      <c r="AC22" s="60">
        <v>2.497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0.185</v>
      </c>
      <c r="AI22" s="60">
        <v>2.268</v>
      </c>
      <c r="AJ22" s="59">
        <v>6288882.0</v>
      </c>
      <c r="AK22" s="59">
        <v>2.0</v>
      </c>
      <c r="AL22" s="59">
        <v>137832.0</v>
      </c>
      <c r="AM22" s="59">
        <v>3052370.0</v>
      </c>
      <c r="AN22" s="55">
        <f t="shared" si="3"/>
        <v>3098680</v>
      </c>
    </row>
    <row r="23">
      <c r="A23" s="45" t="s">
        <v>139</v>
      </c>
      <c r="B23" s="47">
        <v>24351.0</v>
      </c>
      <c r="C23" s="48">
        <v>1.22</v>
      </c>
      <c r="D23" s="47">
        <v>24282.0</v>
      </c>
      <c r="E23" s="48">
        <v>0.059</v>
      </c>
      <c r="F23" s="47">
        <v>24351.0</v>
      </c>
      <c r="G23" s="48">
        <v>0.196</v>
      </c>
      <c r="H23" s="48">
        <v>0.502</v>
      </c>
      <c r="I23" s="48">
        <v>0.456</v>
      </c>
      <c r="J23" s="47">
        <v>2269571.0</v>
      </c>
      <c r="K23" s="47">
        <v>2.0</v>
      </c>
      <c r="L23" s="47">
        <v>28743.0</v>
      </c>
      <c r="M23" s="47">
        <v>1116504.0</v>
      </c>
      <c r="N23" s="55">
        <f t="shared" si="1"/>
        <v>1124324</v>
      </c>
      <c r="O23" s="59">
        <v>24351.0</v>
      </c>
      <c r="P23" s="60">
        <v>0.87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0.608</v>
      </c>
      <c r="W23" s="59">
        <v>3504565.0</v>
      </c>
      <c r="X23" s="59">
        <v>2.0</v>
      </c>
      <c r="Y23" s="59">
        <v>32424.0</v>
      </c>
      <c r="Z23" s="59">
        <v>1734191.0</v>
      </c>
      <c r="AA23" s="55">
        <f t="shared" si="2"/>
        <v>1737950</v>
      </c>
      <c r="AB23" s="59">
        <v>24351.0</v>
      </c>
      <c r="AC23" s="60">
        <v>1.81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1.145</v>
      </c>
      <c r="AI23" s="60">
        <v>0.463</v>
      </c>
      <c r="AJ23" s="59">
        <v>2269571.0</v>
      </c>
      <c r="AK23" s="59">
        <v>2.0</v>
      </c>
      <c r="AL23" s="59">
        <v>28743.0</v>
      </c>
      <c r="AM23" s="59">
        <v>1116504.0</v>
      </c>
      <c r="AN23" s="55">
        <f t="shared" si="3"/>
        <v>1124324</v>
      </c>
    </row>
    <row r="24">
      <c r="A24" s="45" t="s">
        <v>146</v>
      </c>
      <c r="B24" s="47">
        <v>23905.0</v>
      </c>
      <c r="C24" s="48">
        <v>7.018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0.694</v>
      </c>
      <c r="I24" s="48">
        <v>6.061</v>
      </c>
      <c r="J24" s="47">
        <v>1.9754359E7</v>
      </c>
      <c r="K24" s="47">
        <v>2.0</v>
      </c>
      <c r="L24" s="47">
        <v>225676.0</v>
      </c>
      <c r="M24" s="47">
        <v>9738521.0</v>
      </c>
      <c r="N24" s="55">
        <f t="shared" si="1"/>
        <v>9790162</v>
      </c>
      <c r="O24" s="59">
        <v>23905.0</v>
      </c>
      <c r="P24" s="60">
        <v>7.454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7.192</v>
      </c>
      <c r="W24" s="59">
        <v>2.2663555E7</v>
      </c>
      <c r="X24" s="59">
        <v>2.0</v>
      </c>
      <c r="Y24" s="59">
        <v>235288.0</v>
      </c>
      <c r="Z24" s="59">
        <v>1.1190196E7</v>
      </c>
      <c r="AA24" s="55">
        <f t="shared" si="2"/>
        <v>11238071</v>
      </c>
      <c r="AB24" s="59">
        <v>23905.0</v>
      </c>
      <c r="AC24" s="60">
        <v>7.255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0.991</v>
      </c>
      <c r="AI24" s="60">
        <v>6.063</v>
      </c>
      <c r="AJ24" s="59">
        <v>1.9754359E7</v>
      </c>
      <c r="AK24" s="59">
        <v>2.0</v>
      </c>
      <c r="AL24" s="59">
        <v>225676.0</v>
      </c>
      <c r="AM24" s="59">
        <v>9738521.0</v>
      </c>
      <c r="AN24" s="55">
        <f t="shared" si="3"/>
        <v>9790162</v>
      </c>
    </row>
    <row r="25">
      <c r="A25" s="45" t="s">
        <v>151</v>
      </c>
      <c r="B25" s="47">
        <v>24229.0</v>
      </c>
      <c r="C25" s="48">
        <v>1.31</v>
      </c>
      <c r="D25" s="47">
        <v>24166.0</v>
      </c>
      <c r="E25" s="48">
        <v>0.059</v>
      </c>
      <c r="F25" s="47">
        <v>24229.0</v>
      </c>
      <c r="G25" s="48">
        <v>0.195</v>
      </c>
      <c r="H25" s="48">
        <v>0.508</v>
      </c>
      <c r="I25" s="48">
        <v>0.539</v>
      </c>
      <c r="J25" s="47">
        <v>2897463.0</v>
      </c>
      <c r="K25" s="47">
        <v>2.0</v>
      </c>
      <c r="L25" s="47">
        <v>29266.0</v>
      </c>
      <c r="M25" s="47">
        <v>1430132.0</v>
      </c>
      <c r="N25" s="55">
        <f t="shared" si="1"/>
        <v>1438065</v>
      </c>
      <c r="O25" s="59">
        <v>24229.0</v>
      </c>
      <c r="P25" s="60">
        <v>0.979</v>
      </c>
      <c r="Q25" s="59">
        <v>24166.0</v>
      </c>
      <c r="R25" s="60">
        <v>0.059</v>
      </c>
      <c r="S25" s="59">
        <v>0.0</v>
      </c>
      <c r="T25" s="60">
        <v>0.195</v>
      </c>
      <c r="U25" s="60">
        <v>0.0</v>
      </c>
      <c r="V25" s="60">
        <v>0.721</v>
      </c>
      <c r="W25" s="59">
        <v>4234841.0</v>
      </c>
      <c r="X25" s="59">
        <v>2.0</v>
      </c>
      <c r="Y25" s="59">
        <v>33065.0</v>
      </c>
      <c r="Z25" s="59">
        <v>2099923.0</v>
      </c>
      <c r="AA25" s="55">
        <f t="shared" si="2"/>
        <v>2101853</v>
      </c>
      <c r="AB25" s="59">
        <v>24229.0</v>
      </c>
      <c r="AC25" s="60">
        <v>1.844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1.093</v>
      </c>
      <c r="AI25" s="60">
        <v>0.55</v>
      </c>
      <c r="AJ25" s="59">
        <v>2897463.0</v>
      </c>
      <c r="AK25" s="59">
        <v>2.0</v>
      </c>
      <c r="AL25" s="59">
        <v>29266.0</v>
      </c>
      <c r="AM25" s="59">
        <v>1430132.0</v>
      </c>
      <c r="AN25" s="55">
        <f t="shared" si="3"/>
        <v>1438065</v>
      </c>
    </row>
    <row r="26">
      <c r="A26" s="45" t="s">
        <v>155</v>
      </c>
      <c r="B26" s="47">
        <v>23788.0</v>
      </c>
      <c r="C26" s="48">
        <v>10.56</v>
      </c>
      <c r="D26" s="47">
        <v>23756.0</v>
      </c>
      <c r="E26" s="48">
        <v>0.06</v>
      </c>
      <c r="F26" s="47">
        <v>23788.0</v>
      </c>
      <c r="G26" s="48">
        <v>0.195</v>
      </c>
      <c r="H26" s="48">
        <v>0.689</v>
      </c>
      <c r="I26" s="48">
        <v>9.606</v>
      </c>
      <c r="J26" s="47">
        <v>2.6794824E7</v>
      </c>
      <c r="K26" s="47">
        <v>2.0</v>
      </c>
      <c r="L26" s="47">
        <v>262165.0</v>
      </c>
      <c r="M26" s="47">
        <v>1.3253214E7</v>
      </c>
      <c r="N26" s="55">
        <f t="shared" si="1"/>
        <v>13279445</v>
      </c>
      <c r="O26" s="59">
        <v>23788.0</v>
      </c>
      <c r="P26" s="60">
        <v>11.522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11.261</v>
      </c>
      <c r="W26" s="59">
        <v>3.0328666E7</v>
      </c>
      <c r="X26" s="59">
        <v>2.0</v>
      </c>
      <c r="Y26" s="59">
        <v>277094.0</v>
      </c>
      <c r="Z26" s="59">
        <v>1.5016045E7</v>
      </c>
      <c r="AA26" s="55">
        <f t="shared" si="2"/>
        <v>15035527</v>
      </c>
      <c r="AB26" s="59">
        <v>23788.0</v>
      </c>
      <c r="AC26" s="60">
        <v>10.39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0.966</v>
      </c>
      <c r="AI26" s="60">
        <v>9.222</v>
      </c>
      <c r="AJ26" s="59">
        <v>2.6794824E7</v>
      </c>
      <c r="AK26" s="59">
        <v>2.0</v>
      </c>
      <c r="AL26" s="59">
        <v>262165.0</v>
      </c>
      <c r="AM26" s="59">
        <v>1.3253214E7</v>
      </c>
      <c r="AN26" s="55">
        <f t="shared" si="3"/>
        <v>13279445</v>
      </c>
    </row>
    <row r="27">
      <c r="A27" s="45" t="s">
        <v>161</v>
      </c>
      <c r="B27" s="47">
        <v>23800.0</v>
      </c>
      <c r="C27" s="48">
        <v>1.183</v>
      </c>
      <c r="D27" s="47">
        <v>23768.0</v>
      </c>
      <c r="E27" s="48">
        <v>0.06</v>
      </c>
      <c r="F27" s="47">
        <v>23800.0</v>
      </c>
      <c r="G27" s="48">
        <v>0.191</v>
      </c>
      <c r="H27" s="48">
        <v>0.464</v>
      </c>
      <c r="I27" s="48">
        <v>0.46</v>
      </c>
      <c r="J27" s="47">
        <v>2356527.0</v>
      </c>
      <c r="K27" s="47">
        <v>2.0</v>
      </c>
      <c r="L27" s="47">
        <v>29017.0</v>
      </c>
      <c r="M27" s="47">
        <v>1162508.0</v>
      </c>
      <c r="N27" s="55">
        <f t="shared" si="1"/>
        <v>1165002</v>
      </c>
      <c r="O27" s="59">
        <v>23800.0</v>
      </c>
      <c r="P27" s="60">
        <v>0.796</v>
      </c>
      <c r="Q27" s="59">
        <v>23768.0</v>
      </c>
      <c r="R27" s="60">
        <v>0.06</v>
      </c>
      <c r="S27" s="59">
        <v>0.0</v>
      </c>
      <c r="T27" s="60">
        <v>0.192</v>
      </c>
      <c r="U27" s="60">
        <v>0.0</v>
      </c>
      <c r="V27" s="60">
        <v>0.539</v>
      </c>
      <c r="W27" s="59">
        <v>2985802.0</v>
      </c>
      <c r="X27" s="59">
        <v>2.0</v>
      </c>
      <c r="Y27" s="59">
        <v>29648.0</v>
      </c>
      <c r="Z27" s="59">
        <v>1478288.0</v>
      </c>
      <c r="AA27" s="55">
        <f t="shared" si="2"/>
        <v>1477866</v>
      </c>
      <c r="AB27" s="59">
        <v>23800.0</v>
      </c>
      <c r="AC27" s="60">
        <v>1.739</v>
      </c>
      <c r="AD27" s="59">
        <v>0.0</v>
      </c>
      <c r="AE27" s="60">
        <v>0.0</v>
      </c>
      <c r="AF27" s="59">
        <v>23800.0</v>
      </c>
      <c r="AG27" s="60">
        <v>0.192</v>
      </c>
      <c r="AH27" s="60">
        <v>1.073</v>
      </c>
      <c r="AI27" s="60">
        <v>0.467</v>
      </c>
      <c r="AJ27" s="59">
        <v>2356527.0</v>
      </c>
      <c r="AK27" s="59">
        <v>2.0</v>
      </c>
      <c r="AL27" s="59">
        <v>29017.0</v>
      </c>
      <c r="AM27" s="59">
        <v>1162508.0</v>
      </c>
      <c r="AN27" s="55">
        <f t="shared" si="3"/>
        <v>1165002</v>
      </c>
    </row>
    <row r="28">
      <c r="A28" s="45" t="s">
        <v>167</v>
      </c>
      <c r="B28" s="47">
        <v>23353.0</v>
      </c>
      <c r="C28" s="48">
        <v>8.009</v>
      </c>
      <c r="D28" s="47">
        <v>23347.0</v>
      </c>
      <c r="E28" s="48">
        <v>0.06</v>
      </c>
      <c r="F28" s="47">
        <v>23353.0</v>
      </c>
      <c r="G28" s="48">
        <v>0.192</v>
      </c>
      <c r="H28" s="48">
        <v>0.657</v>
      </c>
      <c r="I28" s="48">
        <v>7.092</v>
      </c>
      <c r="J28" s="47">
        <v>2.2297175E7</v>
      </c>
      <c r="K28" s="47">
        <v>2.0</v>
      </c>
      <c r="L28" s="47">
        <v>223321.0</v>
      </c>
      <c r="M28" s="47">
        <v>1.1024809E7</v>
      </c>
      <c r="N28" s="55">
        <f t="shared" si="1"/>
        <v>11049045</v>
      </c>
      <c r="O28" s="59">
        <v>23353.0</v>
      </c>
      <c r="P28" s="60">
        <v>7.563</v>
      </c>
      <c r="Q28" s="59">
        <v>23347.0</v>
      </c>
      <c r="R28" s="60">
        <v>0.06</v>
      </c>
      <c r="S28" s="59">
        <v>0.0</v>
      </c>
      <c r="T28" s="60">
        <v>0.192</v>
      </c>
      <c r="U28" s="60">
        <v>0.0</v>
      </c>
      <c r="V28" s="60">
        <v>7.305</v>
      </c>
      <c r="W28" s="59">
        <v>2.2887772E7</v>
      </c>
      <c r="X28" s="59">
        <v>2.0</v>
      </c>
      <c r="Y28" s="59">
        <v>226755.0</v>
      </c>
      <c r="Z28" s="59">
        <v>1.1318588E7</v>
      </c>
      <c r="AA28" s="55">
        <f t="shared" si="2"/>
        <v>11342429</v>
      </c>
      <c r="AB28" s="59">
        <v>23353.0</v>
      </c>
      <c r="AC28" s="60">
        <v>8.238</v>
      </c>
      <c r="AD28" s="59">
        <v>0.0</v>
      </c>
      <c r="AE28" s="60">
        <v>0.0</v>
      </c>
      <c r="AF28" s="59">
        <v>23353.0</v>
      </c>
      <c r="AG28" s="60">
        <v>0.192</v>
      </c>
      <c r="AH28" s="60">
        <v>0.959</v>
      </c>
      <c r="AI28" s="60">
        <v>7.081</v>
      </c>
      <c r="AJ28" s="59">
        <v>2.2297175E7</v>
      </c>
      <c r="AK28" s="59">
        <v>2.0</v>
      </c>
      <c r="AL28" s="59">
        <v>223321.0</v>
      </c>
      <c r="AM28" s="59">
        <v>1.1024809E7</v>
      </c>
      <c r="AN28" s="55">
        <f t="shared" si="3"/>
        <v>11049045</v>
      </c>
    </row>
    <row r="29">
      <c r="A29" s="45" t="s">
        <v>174</v>
      </c>
      <c r="B29" s="47">
        <v>24260.0</v>
      </c>
      <c r="C29" s="48">
        <v>1.158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0.442</v>
      </c>
      <c r="I29" s="48">
        <v>0.453</v>
      </c>
      <c r="J29" s="47">
        <v>2260685.0</v>
      </c>
      <c r="K29" s="47">
        <v>2.0</v>
      </c>
      <c r="L29" s="47">
        <v>24541.0</v>
      </c>
      <c r="M29" s="47">
        <v>1117856.0</v>
      </c>
      <c r="N29" s="55">
        <f t="shared" si="1"/>
        <v>1118288</v>
      </c>
      <c r="O29" s="59">
        <v>24260.0</v>
      </c>
      <c r="P29" s="60">
        <v>0.783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0.523</v>
      </c>
      <c r="W29" s="59">
        <v>2830668.0</v>
      </c>
      <c r="X29" s="59">
        <v>2.0</v>
      </c>
      <c r="Y29" s="59">
        <v>24612.0</v>
      </c>
      <c r="Z29" s="59">
        <v>1403695.0</v>
      </c>
      <c r="AA29" s="55">
        <f t="shared" si="2"/>
        <v>1402361</v>
      </c>
      <c r="AB29" s="59">
        <v>24260.0</v>
      </c>
      <c r="AC29" s="60">
        <v>1.806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1.143</v>
      </c>
      <c r="AI29" s="60">
        <v>0.461</v>
      </c>
      <c r="AJ29" s="59">
        <v>2260685.0</v>
      </c>
      <c r="AK29" s="59">
        <v>2.0</v>
      </c>
      <c r="AL29" s="59">
        <v>24541.0</v>
      </c>
      <c r="AM29" s="59">
        <v>1117856.0</v>
      </c>
      <c r="AN29" s="55">
        <f t="shared" si="3"/>
        <v>1118288</v>
      </c>
    </row>
    <row r="30">
      <c r="A30" s="45" t="s">
        <v>178</v>
      </c>
      <c r="B30" s="47">
        <v>23811.0</v>
      </c>
      <c r="C30" s="48">
        <v>8.176</v>
      </c>
      <c r="D30" s="47">
        <v>23753.0</v>
      </c>
      <c r="E30" s="48">
        <v>0.061</v>
      </c>
      <c r="F30" s="47">
        <v>23811.0</v>
      </c>
      <c r="G30" s="48">
        <v>0.196</v>
      </c>
      <c r="H30" s="48">
        <v>0.7</v>
      </c>
      <c r="I30" s="48">
        <v>7.212</v>
      </c>
      <c r="J30" s="47">
        <v>2.1130723E7</v>
      </c>
      <c r="K30" s="47">
        <v>2.0</v>
      </c>
      <c r="L30" s="47">
        <v>229484.0</v>
      </c>
      <c r="M30" s="47">
        <v>1.0434596E7</v>
      </c>
      <c r="N30" s="55">
        <f t="shared" si="1"/>
        <v>10466643</v>
      </c>
      <c r="O30" s="59">
        <v>23811.0</v>
      </c>
      <c r="P30" s="60">
        <v>10.237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9.974</v>
      </c>
      <c r="W30" s="59">
        <v>2.6803558E7</v>
      </c>
      <c r="X30" s="59">
        <v>2.0</v>
      </c>
      <c r="Y30" s="59">
        <v>248437.0</v>
      </c>
      <c r="Z30" s="59">
        <v>1.3264565E7</v>
      </c>
      <c r="AA30" s="55">
        <f t="shared" si="2"/>
        <v>13290556</v>
      </c>
      <c r="AB30" s="59">
        <v>23811.0</v>
      </c>
      <c r="AC30" s="60">
        <v>8.611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0.999</v>
      </c>
      <c r="AI30" s="60">
        <v>7.41</v>
      </c>
      <c r="AJ30" s="59">
        <v>2.1130723E7</v>
      </c>
      <c r="AK30" s="59">
        <v>2.0</v>
      </c>
      <c r="AL30" s="59">
        <v>229484.0</v>
      </c>
      <c r="AM30" s="59">
        <v>1.0434596E7</v>
      </c>
      <c r="AN30" s="55">
        <f t="shared" si="3"/>
        <v>10466643</v>
      </c>
    </row>
    <row r="31">
      <c r="A31" s="45" t="s">
        <v>184</v>
      </c>
      <c r="B31" s="47">
        <v>24139.0</v>
      </c>
      <c r="C31" s="48">
        <v>1.208</v>
      </c>
      <c r="D31" s="47">
        <v>24085.0</v>
      </c>
      <c r="E31" s="48">
        <v>0.059</v>
      </c>
      <c r="F31" s="47">
        <v>24139.0</v>
      </c>
      <c r="G31" s="48">
        <v>0.196</v>
      </c>
      <c r="H31" s="48">
        <v>0.479</v>
      </c>
      <c r="I31" s="48">
        <v>0.466</v>
      </c>
      <c r="J31" s="47">
        <v>2434381.0</v>
      </c>
      <c r="K31" s="47">
        <v>2.0</v>
      </c>
      <c r="L31" s="47">
        <v>30977.0</v>
      </c>
      <c r="M31" s="47">
        <v>1195185.0</v>
      </c>
      <c r="N31" s="55">
        <f t="shared" si="1"/>
        <v>1208219</v>
      </c>
      <c r="O31" s="59">
        <v>24139.0</v>
      </c>
      <c r="P31" s="60">
        <v>0.853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0.591</v>
      </c>
      <c r="W31" s="59">
        <v>3410163.0</v>
      </c>
      <c r="X31" s="59">
        <v>2.0</v>
      </c>
      <c r="Y31" s="59">
        <v>34318.0</v>
      </c>
      <c r="Z31" s="59">
        <v>1682927.0</v>
      </c>
      <c r="AA31" s="55">
        <f t="shared" si="2"/>
        <v>1692918</v>
      </c>
      <c r="AB31" s="59">
        <v>24139.0</v>
      </c>
      <c r="AC31" s="60">
        <v>1.755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1.077</v>
      </c>
      <c r="AI31" s="60">
        <v>0.476</v>
      </c>
      <c r="AJ31" s="59">
        <v>2434381.0</v>
      </c>
      <c r="AK31" s="59">
        <v>2.0</v>
      </c>
      <c r="AL31" s="59">
        <v>30977.0</v>
      </c>
      <c r="AM31" s="59">
        <v>1195185.0</v>
      </c>
      <c r="AN31" s="55">
        <f t="shared" si="3"/>
        <v>1208219</v>
      </c>
    </row>
    <row r="32">
      <c r="A32" s="45" t="s">
        <v>190</v>
      </c>
      <c r="B32" s="47">
        <v>23692.0</v>
      </c>
      <c r="C32" s="48">
        <v>8.921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0.683</v>
      </c>
      <c r="I32" s="48">
        <v>7.975</v>
      </c>
      <c r="J32" s="47">
        <v>2.293551E7</v>
      </c>
      <c r="K32" s="47">
        <v>2.0</v>
      </c>
      <c r="L32" s="47">
        <v>261838.0</v>
      </c>
      <c r="M32" s="47">
        <v>1.1317507E7</v>
      </c>
      <c r="N32" s="55">
        <f t="shared" si="1"/>
        <v>11356165</v>
      </c>
      <c r="O32" s="59">
        <v>23692.0</v>
      </c>
      <c r="P32" s="60">
        <v>9.263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9.003</v>
      </c>
      <c r="W32" s="59">
        <v>2.5450532E7</v>
      </c>
      <c r="X32" s="59">
        <v>2.0</v>
      </c>
      <c r="Y32" s="59">
        <v>270757.0</v>
      </c>
      <c r="Z32" s="59">
        <v>1.2572946E7</v>
      </c>
      <c r="AA32" s="55">
        <f t="shared" si="2"/>
        <v>12606829</v>
      </c>
      <c r="AB32" s="59">
        <v>23692.0</v>
      </c>
      <c r="AC32" s="60">
        <v>9.07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0.971</v>
      </c>
      <c r="AI32" s="60">
        <v>7.898</v>
      </c>
      <c r="AJ32" s="59">
        <v>2.293551E7</v>
      </c>
      <c r="AK32" s="59">
        <v>2.0</v>
      </c>
      <c r="AL32" s="59">
        <v>261838.0</v>
      </c>
      <c r="AM32" s="59">
        <v>1.1317507E7</v>
      </c>
      <c r="AN32" s="55">
        <f t="shared" si="3"/>
        <v>11356165</v>
      </c>
    </row>
    <row r="33">
      <c r="A33" s="45" t="s">
        <v>195</v>
      </c>
      <c r="B33" s="47">
        <v>2769.0</v>
      </c>
      <c r="C33" s="48">
        <v>0.036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0.009</v>
      </c>
      <c r="I33" s="48">
        <v>0.014</v>
      </c>
      <c r="J33" s="47">
        <v>85117.0</v>
      </c>
      <c r="K33" s="47">
        <v>2.0</v>
      </c>
      <c r="L33" s="47">
        <v>4567.0</v>
      </c>
      <c r="M33" s="47">
        <v>39087.0</v>
      </c>
      <c r="N33" s="55">
        <f t="shared" si="1"/>
        <v>41463</v>
      </c>
      <c r="O33" s="59">
        <v>2769.0</v>
      </c>
      <c r="P33" s="60">
        <v>0.025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0.016</v>
      </c>
      <c r="W33" s="59">
        <v>93535.0</v>
      </c>
      <c r="X33" s="59">
        <v>2.0</v>
      </c>
      <c r="Y33" s="59">
        <v>4706.0</v>
      </c>
      <c r="Z33" s="59">
        <v>43289.0</v>
      </c>
      <c r="AA33" s="55">
        <f t="shared" si="2"/>
        <v>45540</v>
      </c>
      <c r="AB33" s="59">
        <v>2769.0</v>
      </c>
      <c r="AC33" s="60">
        <v>0.031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0.01</v>
      </c>
      <c r="AI33" s="60">
        <v>0.014</v>
      </c>
      <c r="AJ33" s="59">
        <v>85117.0</v>
      </c>
      <c r="AK33" s="59">
        <v>2.0</v>
      </c>
      <c r="AL33" s="59">
        <v>4567.0</v>
      </c>
      <c r="AM33" s="59">
        <v>39087.0</v>
      </c>
      <c r="AN33" s="55">
        <f t="shared" si="3"/>
        <v>41463</v>
      </c>
    </row>
    <row r="34">
      <c r="A34" s="45" t="s">
        <v>201</v>
      </c>
      <c r="B34" s="47">
        <v>2592.0</v>
      </c>
      <c r="C34" s="48">
        <v>0.128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0.013</v>
      </c>
      <c r="I34" s="48">
        <v>0.097</v>
      </c>
      <c r="J34" s="47">
        <v>416212.0</v>
      </c>
      <c r="K34" s="47">
        <v>2.0</v>
      </c>
      <c r="L34" s="47">
        <v>23590.0</v>
      </c>
      <c r="M34" s="47">
        <v>189205.0</v>
      </c>
      <c r="N34" s="55">
        <f t="shared" si="1"/>
        <v>203417</v>
      </c>
      <c r="O34" s="59">
        <v>2592.0</v>
      </c>
      <c r="P34" s="60">
        <v>0.108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0.099</v>
      </c>
      <c r="W34" s="59">
        <v>422913.0</v>
      </c>
      <c r="X34" s="59">
        <v>2.0</v>
      </c>
      <c r="Y34" s="59">
        <v>22926.0</v>
      </c>
      <c r="Z34" s="59">
        <v>193312.0</v>
      </c>
      <c r="AA34" s="55">
        <f t="shared" si="2"/>
        <v>206675</v>
      </c>
      <c r="AB34" s="59">
        <v>2592.0</v>
      </c>
      <c r="AC34" s="60">
        <v>0.117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0.013</v>
      </c>
      <c r="AI34" s="60">
        <v>0.097</v>
      </c>
      <c r="AJ34" s="59">
        <v>416212.0</v>
      </c>
      <c r="AK34" s="59">
        <v>2.0</v>
      </c>
      <c r="AL34" s="59">
        <v>23590.0</v>
      </c>
      <c r="AM34" s="59">
        <v>189205.0</v>
      </c>
      <c r="AN34" s="55">
        <f t="shared" si="3"/>
        <v>203417</v>
      </c>
    </row>
    <row r="35">
      <c r="A35" s="45" t="s">
        <v>208</v>
      </c>
      <c r="B35" s="47">
        <v>2739.0</v>
      </c>
      <c r="C35" s="48">
        <v>0.033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0.009</v>
      </c>
      <c r="I35" s="48">
        <v>0.014</v>
      </c>
      <c r="J35" s="47">
        <v>75833.0</v>
      </c>
      <c r="K35" s="47">
        <v>2.0</v>
      </c>
      <c r="L35" s="47">
        <v>5172.0</v>
      </c>
      <c r="M35" s="47">
        <v>33949.0</v>
      </c>
      <c r="N35" s="55">
        <f t="shared" si="1"/>
        <v>36712</v>
      </c>
      <c r="O35" s="59">
        <v>2739.0</v>
      </c>
      <c r="P35" s="60">
        <v>0.025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0.018</v>
      </c>
      <c r="W35" s="59">
        <v>96809.0</v>
      </c>
      <c r="X35" s="59">
        <v>2.0</v>
      </c>
      <c r="Y35" s="59">
        <v>4930.0</v>
      </c>
      <c r="Z35" s="59">
        <v>44783.0</v>
      </c>
      <c r="AA35" s="55">
        <f t="shared" si="2"/>
        <v>47096</v>
      </c>
      <c r="AB35" s="59">
        <v>2739.0</v>
      </c>
      <c r="AC35" s="60">
        <v>0.033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0.011</v>
      </c>
      <c r="AI35" s="60">
        <v>0.014</v>
      </c>
      <c r="AJ35" s="59">
        <v>75833.0</v>
      </c>
      <c r="AK35" s="59">
        <v>2.0</v>
      </c>
      <c r="AL35" s="59">
        <v>5172.0</v>
      </c>
      <c r="AM35" s="59">
        <v>33949.0</v>
      </c>
      <c r="AN35" s="55">
        <f t="shared" si="3"/>
        <v>36712</v>
      </c>
    </row>
    <row r="36">
      <c r="A36" s="45" t="s">
        <v>214</v>
      </c>
      <c r="B36" s="47">
        <v>2567.0</v>
      </c>
      <c r="C36" s="48">
        <v>0.134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0.011</v>
      </c>
      <c r="I36" s="48">
        <v>0.107</v>
      </c>
      <c r="J36" s="47">
        <v>416040.0</v>
      </c>
      <c r="K36" s="47">
        <v>2.0</v>
      </c>
      <c r="L36" s="47">
        <v>23720.0</v>
      </c>
      <c r="M36" s="47">
        <v>190963.0</v>
      </c>
      <c r="N36" s="55">
        <f t="shared" si="1"/>
        <v>201357</v>
      </c>
      <c r="O36" s="59">
        <v>2567.0</v>
      </c>
      <c r="P36" s="60">
        <v>0.118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0.11</v>
      </c>
      <c r="W36" s="59">
        <v>426174.0</v>
      </c>
      <c r="X36" s="59">
        <v>2.0</v>
      </c>
      <c r="Y36" s="59">
        <v>23107.0</v>
      </c>
      <c r="Z36" s="59">
        <v>196698.0</v>
      </c>
      <c r="AA36" s="55">
        <f t="shared" si="2"/>
        <v>206369</v>
      </c>
      <c r="AB36" s="59">
        <v>2567.0</v>
      </c>
      <c r="AC36" s="60">
        <v>0.123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0.012</v>
      </c>
      <c r="AI36" s="60">
        <v>0.106</v>
      </c>
      <c r="AJ36" s="59">
        <v>416040.0</v>
      </c>
      <c r="AK36" s="59">
        <v>2.0</v>
      </c>
      <c r="AL36" s="59">
        <v>23720.0</v>
      </c>
      <c r="AM36" s="59">
        <v>190963.0</v>
      </c>
      <c r="AN36" s="55">
        <f t="shared" si="3"/>
        <v>201357</v>
      </c>
    </row>
    <row r="37">
      <c r="A37" s="45" t="s">
        <v>220</v>
      </c>
      <c r="B37" s="47">
        <v>2744.0</v>
      </c>
      <c r="C37" s="48">
        <v>0.045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0.01</v>
      </c>
      <c r="I37" s="48">
        <v>0.023</v>
      </c>
      <c r="J37" s="47">
        <v>122704.0</v>
      </c>
      <c r="K37" s="47">
        <v>2.0</v>
      </c>
      <c r="L37" s="47">
        <v>5544.0</v>
      </c>
      <c r="M37" s="47">
        <v>57784.0</v>
      </c>
      <c r="N37" s="55">
        <f t="shared" si="1"/>
        <v>59376</v>
      </c>
      <c r="O37" s="59">
        <v>2744.0</v>
      </c>
      <c r="P37" s="60">
        <v>0.041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0.032</v>
      </c>
      <c r="W37" s="59">
        <v>157892.0</v>
      </c>
      <c r="X37" s="59">
        <v>2.0</v>
      </c>
      <c r="Y37" s="59">
        <v>6385.0</v>
      </c>
      <c r="Z37" s="59">
        <v>75219.0</v>
      </c>
      <c r="AA37" s="55">
        <f t="shared" si="2"/>
        <v>76288</v>
      </c>
      <c r="AB37" s="59">
        <v>2744.0</v>
      </c>
      <c r="AC37" s="60">
        <v>0.043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0.011</v>
      </c>
      <c r="AI37" s="60">
        <v>0.023</v>
      </c>
      <c r="AJ37" s="59">
        <v>122704.0</v>
      </c>
      <c r="AK37" s="59">
        <v>2.0</v>
      </c>
      <c r="AL37" s="59">
        <v>5544.0</v>
      </c>
      <c r="AM37" s="59">
        <v>57784.0</v>
      </c>
      <c r="AN37" s="55">
        <f t="shared" si="3"/>
        <v>59376</v>
      </c>
    </row>
    <row r="38">
      <c r="A38" s="45" t="s">
        <v>226</v>
      </c>
      <c r="B38" s="47">
        <v>2576.0</v>
      </c>
      <c r="C38" s="48">
        <v>0.202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0.013</v>
      </c>
      <c r="I38" s="48">
        <v>0.175</v>
      </c>
      <c r="J38" s="47">
        <v>604459.0</v>
      </c>
      <c r="K38" s="47">
        <v>2.0</v>
      </c>
      <c r="L38" s="47">
        <v>30844.0</v>
      </c>
      <c r="M38" s="47">
        <v>279472.0</v>
      </c>
      <c r="N38" s="55">
        <f t="shared" si="1"/>
        <v>294143</v>
      </c>
      <c r="O38" s="59">
        <v>2576.0</v>
      </c>
      <c r="P38" s="60">
        <v>0.192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0.185</v>
      </c>
      <c r="W38" s="59">
        <v>629710.0</v>
      </c>
      <c r="X38" s="59">
        <v>2.0</v>
      </c>
      <c r="Y38" s="59">
        <v>29723.0</v>
      </c>
      <c r="Z38" s="59">
        <v>293628.0</v>
      </c>
      <c r="AA38" s="55">
        <f t="shared" si="2"/>
        <v>306359</v>
      </c>
      <c r="AB38" s="59">
        <v>2576.0</v>
      </c>
      <c r="AC38" s="60">
        <v>0.195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0.013</v>
      </c>
      <c r="AI38" s="60">
        <v>0.175</v>
      </c>
      <c r="AJ38" s="59">
        <v>604459.0</v>
      </c>
      <c r="AK38" s="59">
        <v>2.0</v>
      </c>
      <c r="AL38" s="59">
        <v>30844.0</v>
      </c>
      <c r="AM38" s="59">
        <v>279472.0</v>
      </c>
      <c r="AN38" s="55">
        <f t="shared" si="3"/>
        <v>294143</v>
      </c>
    </row>
    <row r="39">
      <c r="A39" s="45" t="s">
        <v>232</v>
      </c>
      <c r="B39" s="47">
        <v>2416.0</v>
      </c>
      <c r="C39" s="48">
        <v>0.025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0.008</v>
      </c>
      <c r="I39" s="48">
        <v>0.011</v>
      </c>
      <c r="J39" s="47">
        <v>64716.0</v>
      </c>
      <c r="K39" s="47">
        <v>2.0</v>
      </c>
      <c r="L39" s="47">
        <v>4462.0</v>
      </c>
      <c r="M39" s="47">
        <v>29259.0</v>
      </c>
      <c r="N39" s="55">
        <f t="shared" si="1"/>
        <v>30995</v>
      </c>
      <c r="O39" s="59">
        <v>2416.0</v>
      </c>
      <c r="P39" s="60">
        <v>0.024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0.016</v>
      </c>
      <c r="W39" s="59">
        <v>86672.0</v>
      </c>
      <c r="X39" s="59">
        <v>2.0</v>
      </c>
      <c r="Y39" s="59">
        <v>4732.0</v>
      </c>
      <c r="Z39" s="59">
        <v>40266.0</v>
      </c>
      <c r="AA39" s="55">
        <f t="shared" si="2"/>
        <v>41674</v>
      </c>
      <c r="AB39" s="59">
        <v>2416.0</v>
      </c>
      <c r="AC39" s="60">
        <v>0.027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0.009</v>
      </c>
      <c r="AI39" s="60">
        <v>0.011</v>
      </c>
      <c r="AJ39" s="59">
        <v>64716.0</v>
      </c>
      <c r="AK39" s="59">
        <v>2.0</v>
      </c>
      <c r="AL39" s="59">
        <v>4462.0</v>
      </c>
      <c r="AM39" s="59">
        <v>29259.0</v>
      </c>
      <c r="AN39" s="55">
        <f t="shared" si="3"/>
        <v>30995</v>
      </c>
    </row>
    <row r="40">
      <c r="A40" s="45" t="s">
        <v>237</v>
      </c>
      <c r="B40" s="47">
        <v>2261.0</v>
      </c>
      <c r="C40" s="48">
        <v>0.108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0.011</v>
      </c>
      <c r="I40" s="48">
        <v>0.089</v>
      </c>
      <c r="J40" s="47">
        <v>358893.0</v>
      </c>
      <c r="K40" s="47">
        <v>2.0</v>
      </c>
      <c r="L40" s="47">
        <v>17747.0</v>
      </c>
      <c r="M40" s="47">
        <v>166459.0</v>
      </c>
      <c r="N40" s="55">
        <f t="shared" si="1"/>
        <v>174687</v>
      </c>
      <c r="O40" s="59">
        <v>2261.0</v>
      </c>
      <c r="P40" s="60">
        <v>0.101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0.093</v>
      </c>
      <c r="W40" s="59">
        <v>370333.0</v>
      </c>
      <c r="X40" s="59">
        <v>2.0</v>
      </c>
      <c r="Y40" s="59">
        <v>17293.0</v>
      </c>
      <c r="Z40" s="59">
        <v>172856.0</v>
      </c>
      <c r="AA40" s="55">
        <f t="shared" si="2"/>
        <v>180184</v>
      </c>
      <c r="AB40" s="59">
        <v>2261.0</v>
      </c>
      <c r="AC40" s="60">
        <v>0.107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0.011</v>
      </c>
      <c r="AI40" s="60">
        <v>0.089</v>
      </c>
      <c r="AJ40" s="59">
        <v>358893.0</v>
      </c>
      <c r="AK40" s="59">
        <v>2.0</v>
      </c>
      <c r="AL40" s="59">
        <v>17747.0</v>
      </c>
      <c r="AM40" s="59">
        <v>166459.0</v>
      </c>
      <c r="AN40" s="55">
        <f t="shared" si="3"/>
        <v>174687</v>
      </c>
    </row>
    <row r="41">
      <c r="A41" s="45" t="s">
        <v>244</v>
      </c>
      <c r="B41" s="47">
        <v>2527.0</v>
      </c>
      <c r="C41" s="48">
        <v>0.033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0.009</v>
      </c>
      <c r="I41" s="48">
        <v>0.015</v>
      </c>
      <c r="J41" s="47">
        <v>85435.0</v>
      </c>
      <c r="K41" s="47">
        <v>2.0</v>
      </c>
      <c r="L41" s="47">
        <v>3884.0</v>
      </c>
      <c r="M41" s="47">
        <v>40152.0</v>
      </c>
      <c r="N41" s="55">
        <f t="shared" si="1"/>
        <v>41399</v>
      </c>
      <c r="O41" s="59">
        <v>2527.0</v>
      </c>
      <c r="P41" s="60">
        <v>0.026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0.018</v>
      </c>
      <c r="W41" s="59">
        <v>103993.0</v>
      </c>
      <c r="X41" s="59">
        <v>2.0</v>
      </c>
      <c r="Y41" s="59">
        <v>4382.0</v>
      </c>
      <c r="Z41" s="59">
        <v>49259.0</v>
      </c>
      <c r="AA41" s="55">
        <f t="shared" si="2"/>
        <v>50352</v>
      </c>
      <c r="AB41" s="59">
        <v>2527.0</v>
      </c>
      <c r="AC41" s="60">
        <v>0.032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0.01</v>
      </c>
      <c r="AI41" s="60">
        <v>0.015</v>
      </c>
      <c r="AJ41" s="59">
        <v>85435.0</v>
      </c>
      <c r="AK41" s="59">
        <v>2.0</v>
      </c>
      <c r="AL41" s="59">
        <v>3884.0</v>
      </c>
      <c r="AM41" s="59">
        <v>40152.0</v>
      </c>
      <c r="AN41" s="55">
        <f t="shared" si="3"/>
        <v>41399</v>
      </c>
    </row>
    <row r="42">
      <c r="A42" s="45" t="s">
        <v>250</v>
      </c>
      <c r="B42" s="47">
        <v>2361.0</v>
      </c>
      <c r="C42" s="48">
        <v>0.131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0.013</v>
      </c>
      <c r="I42" s="48">
        <v>0.107</v>
      </c>
      <c r="J42" s="47">
        <v>427997.0</v>
      </c>
      <c r="K42" s="47">
        <v>3.0</v>
      </c>
      <c r="L42" s="47">
        <v>21692.0</v>
      </c>
      <c r="M42" s="47">
        <v>197833.0</v>
      </c>
      <c r="N42" s="55">
        <f t="shared" si="1"/>
        <v>208472</v>
      </c>
      <c r="O42" s="59">
        <v>2361.0</v>
      </c>
      <c r="P42" s="60">
        <v>0.117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0.109</v>
      </c>
      <c r="W42" s="59">
        <v>434730.0</v>
      </c>
      <c r="X42" s="59">
        <v>3.0</v>
      </c>
      <c r="Y42" s="59">
        <v>21325.0</v>
      </c>
      <c r="Z42" s="59">
        <v>201732.0</v>
      </c>
      <c r="AA42" s="55">
        <f t="shared" si="2"/>
        <v>211673</v>
      </c>
      <c r="AB42" s="59">
        <v>2361.0</v>
      </c>
      <c r="AC42" s="60">
        <v>0.127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0.013</v>
      </c>
      <c r="AI42" s="60">
        <v>0.107</v>
      </c>
      <c r="AJ42" s="59">
        <v>427997.0</v>
      </c>
      <c r="AK42" s="59">
        <v>3.0</v>
      </c>
      <c r="AL42" s="59">
        <v>21692.0</v>
      </c>
      <c r="AM42" s="59">
        <v>197833.0</v>
      </c>
      <c r="AN42" s="55">
        <f t="shared" si="3"/>
        <v>208472</v>
      </c>
    </row>
    <row r="43">
      <c r="A43" s="45" t="s">
        <v>256</v>
      </c>
      <c r="B43" s="47">
        <v>10441.0</v>
      </c>
      <c r="C43" s="48">
        <v>0.319</v>
      </c>
      <c r="D43" s="47">
        <v>10418.0</v>
      </c>
      <c r="E43" s="48">
        <v>0.013</v>
      </c>
      <c r="F43" s="47">
        <v>10441.0</v>
      </c>
      <c r="G43" s="48">
        <v>0.038</v>
      </c>
      <c r="H43" s="48">
        <v>0.116</v>
      </c>
      <c r="I43" s="48">
        <v>0.146</v>
      </c>
      <c r="J43" s="47">
        <v>857551.0</v>
      </c>
      <c r="K43" s="47">
        <v>2.0</v>
      </c>
      <c r="L43" s="47">
        <v>16135.0</v>
      </c>
      <c r="M43" s="47">
        <v>417659.0</v>
      </c>
      <c r="N43" s="55">
        <f t="shared" si="1"/>
        <v>423757</v>
      </c>
      <c r="O43" s="59">
        <v>10441.0</v>
      </c>
      <c r="P43" s="60">
        <v>0.235</v>
      </c>
      <c r="Q43" s="59">
        <v>10418.0</v>
      </c>
      <c r="R43" s="60">
        <v>0.013</v>
      </c>
      <c r="S43" s="59">
        <v>0.0</v>
      </c>
      <c r="T43" s="60">
        <v>0.038</v>
      </c>
      <c r="U43" s="60">
        <v>0.0</v>
      </c>
      <c r="V43" s="60">
        <v>0.178</v>
      </c>
      <c r="W43" s="59">
        <v>1079887.0</v>
      </c>
      <c r="X43" s="59">
        <v>2.0</v>
      </c>
      <c r="Y43" s="59">
        <v>17663.0</v>
      </c>
      <c r="Z43" s="59">
        <v>528797.0</v>
      </c>
      <c r="AA43" s="55">
        <f t="shared" si="2"/>
        <v>533427</v>
      </c>
      <c r="AB43" s="59">
        <v>10441.0</v>
      </c>
      <c r="AC43" s="60">
        <v>0.361</v>
      </c>
      <c r="AD43" s="59">
        <v>0.0</v>
      </c>
      <c r="AE43" s="60">
        <v>0.0</v>
      </c>
      <c r="AF43" s="59">
        <v>10441.0</v>
      </c>
      <c r="AG43" s="60">
        <v>0.038</v>
      </c>
      <c r="AH43" s="60">
        <v>0.173</v>
      </c>
      <c r="AI43" s="60">
        <v>0.146</v>
      </c>
      <c r="AJ43" s="59">
        <v>857551.0</v>
      </c>
      <c r="AK43" s="59">
        <v>2.0</v>
      </c>
      <c r="AL43" s="59">
        <v>16135.0</v>
      </c>
      <c r="AM43" s="59">
        <v>417659.0</v>
      </c>
      <c r="AN43" s="55">
        <f t="shared" si="3"/>
        <v>423757</v>
      </c>
    </row>
    <row r="44">
      <c r="A44" s="45" t="s">
        <v>262</v>
      </c>
      <c r="B44" s="47">
        <v>10081.0</v>
      </c>
      <c r="C44" s="48">
        <v>3.323</v>
      </c>
      <c r="D44" s="47">
        <v>10045.0</v>
      </c>
      <c r="E44" s="48">
        <v>0.013</v>
      </c>
      <c r="F44" s="47">
        <v>10081.0</v>
      </c>
      <c r="G44" s="48">
        <v>0.038</v>
      </c>
      <c r="H44" s="48">
        <v>0.173</v>
      </c>
      <c r="I44" s="48">
        <v>3.092</v>
      </c>
      <c r="J44" s="47">
        <v>9045240.0</v>
      </c>
      <c r="K44" s="47">
        <v>3.0</v>
      </c>
      <c r="L44" s="47">
        <v>115275.0</v>
      </c>
      <c r="M44" s="47">
        <v>4452074.0</v>
      </c>
      <c r="N44" s="55">
        <f t="shared" si="1"/>
        <v>4477891</v>
      </c>
      <c r="O44" s="59">
        <v>10081.0</v>
      </c>
      <c r="P44" s="60">
        <v>3.52</v>
      </c>
      <c r="Q44" s="59">
        <v>10045.0</v>
      </c>
      <c r="R44" s="60">
        <v>0.013</v>
      </c>
      <c r="S44" s="59">
        <v>0.0</v>
      </c>
      <c r="T44" s="60">
        <v>0.038</v>
      </c>
      <c r="U44" s="60">
        <v>0.0</v>
      </c>
      <c r="V44" s="60">
        <v>3.466</v>
      </c>
      <c r="W44" s="59">
        <v>9839122.0</v>
      </c>
      <c r="X44" s="59">
        <v>3.0</v>
      </c>
      <c r="Y44" s="59">
        <v>116954.0</v>
      </c>
      <c r="Z44" s="59">
        <v>4849484.0</v>
      </c>
      <c r="AA44" s="55">
        <f t="shared" si="2"/>
        <v>4872684</v>
      </c>
      <c r="AB44" s="59">
        <v>10081.0</v>
      </c>
      <c r="AC44" s="60">
        <v>3.39</v>
      </c>
      <c r="AD44" s="59">
        <v>0.0</v>
      </c>
      <c r="AE44" s="60">
        <v>0.0</v>
      </c>
      <c r="AF44" s="59">
        <v>10081.0</v>
      </c>
      <c r="AG44" s="60">
        <v>0.037</v>
      </c>
      <c r="AH44" s="60">
        <v>0.186</v>
      </c>
      <c r="AI44" s="60">
        <v>3.16</v>
      </c>
      <c r="AJ44" s="59">
        <v>9045240.0</v>
      </c>
      <c r="AK44" s="59">
        <v>3.0</v>
      </c>
      <c r="AL44" s="59">
        <v>115275.0</v>
      </c>
      <c r="AM44" s="59">
        <v>4452074.0</v>
      </c>
      <c r="AN44" s="55">
        <f t="shared" si="3"/>
        <v>4477891</v>
      </c>
    </row>
    <row r="45">
      <c r="A45" s="45" t="s">
        <v>267</v>
      </c>
      <c r="B45" s="47">
        <v>10807.0</v>
      </c>
      <c r="C45" s="48">
        <v>0.43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0.162</v>
      </c>
      <c r="I45" s="48">
        <v>0.21</v>
      </c>
      <c r="J45" s="47">
        <v>1399816.0</v>
      </c>
      <c r="K45" s="47">
        <v>2.0</v>
      </c>
      <c r="L45" s="47">
        <v>18882.0</v>
      </c>
      <c r="M45" s="47">
        <v>687237.0</v>
      </c>
      <c r="N45" s="55">
        <f t="shared" si="1"/>
        <v>693697</v>
      </c>
      <c r="O45" s="59">
        <v>10807.0</v>
      </c>
      <c r="P45" s="60">
        <v>0.414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0.359</v>
      </c>
      <c r="W45" s="59">
        <v>2182189.0</v>
      </c>
      <c r="X45" s="59">
        <v>2.0</v>
      </c>
      <c r="Y45" s="59">
        <v>24019.0</v>
      </c>
      <c r="Z45" s="59">
        <v>1077613.0</v>
      </c>
      <c r="AA45" s="55">
        <f t="shared" si="2"/>
        <v>1080557</v>
      </c>
      <c r="AB45" s="59">
        <v>10807.0</v>
      </c>
      <c r="AC45" s="60">
        <v>0.454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0.198</v>
      </c>
      <c r="AI45" s="60">
        <v>0.211</v>
      </c>
      <c r="AJ45" s="59">
        <v>1399816.0</v>
      </c>
      <c r="AK45" s="59">
        <v>2.0</v>
      </c>
      <c r="AL45" s="59">
        <v>18882.0</v>
      </c>
      <c r="AM45" s="59">
        <v>687237.0</v>
      </c>
      <c r="AN45" s="55">
        <f t="shared" si="3"/>
        <v>693697</v>
      </c>
    </row>
    <row r="46">
      <c r="A46" s="45" t="s">
        <v>274</v>
      </c>
      <c r="B46" s="47">
        <v>10445.0</v>
      </c>
      <c r="C46" s="48">
        <v>3.858</v>
      </c>
      <c r="D46" s="47">
        <v>10383.0</v>
      </c>
      <c r="E46" s="48">
        <v>0.013</v>
      </c>
      <c r="F46" s="47">
        <v>10445.0</v>
      </c>
      <c r="G46" s="48">
        <v>0.039</v>
      </c>
      <c r="H46" s="48">
        <v>0.199</v>
      </c>
      <c r="I46" s="48">
        <v>3.599</v>
      </c>
      <c r="J46" s="47">
        <v>1.082642E7</v>
      </c>
      <c r="K46" s="47">
        <v>3.0</v>
      </c>
      <c r="L46" s="47">
        <v>120774.0</v>
      </c>
      <c r="M46" s="47">
        <v>5339244.0</v>
      </c>
      <c r="N46" s="55">
        <f t="shared" si="1"/>
        <v>5366402</v>
      </c>
      <c r="O46" s="59">
        <v>10445.0</v>
      </c>
      <c r="P46" s="60">
        <v>4.067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4.011</v>
      </c>
      <c r="W46" s="59">
        <v>1.1621416E7</v>
      </c>
      <c r="X46" s="59">
        <v>3.0</v>
      </c>
      <c r="Y46" s="59">
        <v>122041.0</v>
      </c>
      <c r="Z46" s="59">
        <v>5736736.0</v>
      </c>
      <c r="AA46" s="55">
        <f t="shared" si="2"/>
        <v>5762639</v>
      </c>
      <c r="AB46" s="59">
        <v>10445.0</v>
      </c>
      <c r="AC46" s="60">
        <v>3.859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0.207</v>
      </c>
      <c r="AI46" s="60">
        <v>3.607</v>
      </c>
      <c r="AJ46" s="59">
        <v>1.082642E7</v>
      </c>
      <c r="AK46" s="59">
        <v>3.0</v>
      </c>
      <c r="AL46" s="59">
        <v>120774.0</v>
      </c>
      <c r="AM46" s="59">
        <v>5339244.0</v>
      </c>
      <c r="AN46" s="55">
        <f t="shared" si="3"/>
        <v>5366402</v>
      </c>
    </row>
    <row r="47">
      <c r="A47" s="45" t="s">
        <v>280</v>
      </c>
      <c r="B47" s="47">
        <v>10678.0</v>
      </c>
      <c r="C47" s="48">
        <v>0.34</v>
      </c>
      <c r="D47" s="47">
        <v>10628.0</v>
      </c>
      <c r="E47" s="48">
        <v>0.013</v>
      </c>
      <c r="F47" s="47">
        <v>10678.0</v>
      </c>
      <c r="G47" s="48">
        <v>0.038</v>
      </c>
      <c r="H47" s="48">
        <v>0.13</v>
      </c>
      <c r="I47" s="48">
        <v>0.152</v>
      </c>
      <c r="J47" s="47">
        <v>930902.0</v>
      </c>
      <c r="K47" s="47">
        <v>2.0</v>
      </c>
      <c r="L47" s="47">
        <v>17135.0</v>
      </c>
      <c r="M47" s="47">
        <v>455182.0</v>
      </c>
      <c r="N47" s="55">
        <f t="shared" si="1"/>
        <v>458585</v>
      </c>
      <c r="O47" s="59">
        <v>10678.0</v>
      </c>
      <c r="P47" s="60">
        <v>0.29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0.232</v>
      </c>
      <c r="W47" s="59">
        <v>1400024.0</v>
      </c>
      <c r="X47" s="59">
        <v>2.0</v>
      </c>
      <c r="Y47" s="59">
        <v>19565.0</v>
      </c>
      <c r="Z47" s="59">
        <v>690766.0</v>
      </c>
      <c r="AA47" s="55">
        <f t="shared" si="2"/>
        <v>689693</v>
      </c>
      <c r="AB47" s="59">
        <v>10678.0</v>
      </c>
      <c r="AC47" s="60">
        <v>0.387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0.189</v>
      </c>
      <c r="AI47" s="60">
        <v>0.153</v>
      </c>
      <c r="AJ47" s="59">
        <v>930902.0</v>
      </c>
      <c r="AK47" s="59">
        <v>2.0</v>
      </c>
      <c r="AL47" s="59">
        <v>17135.0</v>
      </c>
      <c r="AM47" s="59">
        <v>455182.0</v>
      </c>
      <c r="AN47" s="55">
        <f t="shared" si="3"/>
        <v>458585</v>
      </c>
    </row>
    <row r="48">
      <c r="A48" s="45" t="s">
        <v>286</v>
      </c>
      <c r="B48" s="47">
        <v>10317.0</v>
      </c>
      <c r="C48" s="48">
        <v>2.51</v>
      </c>
      <c r="D48" s="47">
        <v>10290.0</v>
      </c>
      <c r="E48" s="48">
        <v>0.013</v>
      </c>
      <c r="F48" s="47">
        <v>10317.0</v>
      </c>
      <c r="G48" s="48">
        <v>0.038</v>
      </c>
      <c r="H48" s="48">
        <v>0.177</v>
      </c>
      <c r="I48" s="48">
        <v>2.276</v>
      </c>
      <c r="J48" s="47">
        <v>7592727.0</v>
      </c>
      <c r="K48" s="47">
        <v>2.0</v>
      </c>
      <c r="L48" s="47">
        <v>101101.0</v>
      </c>
      <c r="M48" s="47">
        <v>3733971.0</v>
      </c>
      <c r="N48" s="55">
        <f t="shared" si="1"/>
        <v>3757655</v>
      </c>
      <c r="O48" s="59">
        <v>10317.0</v>
      </c>
      <c r="P48" s="60">
        <v>2.546</v>
      </c>
      <c r="Q48" s="59">
        <v>10290.0</v>
      </c>
      <c r="R48" s="60">
        <v>0.013</v>
      </c>
      <c r="S48" s="59">
        <v>0.0</v>
      </c>
      <c r="T48" s="60">
        <v>0.038</v>
      </c>
      <c r="U48" s="60">
        <v>0.0</v>
      </c>
      <c r="V48" s="60">
        <v>2.489</v>
      </c>
      <c r="W48" s="59">
        <v>8109361.0</v>
      </c>
      <c r="X48" s="59">
        <v>2.0</v>
      </c>
      <c r="Y48" s="59">
        <v>100849.0</v>
      </c>
      <c r="Z48" s="59">
        <v>3993800.0</v>
      </c>
      <c r="AA48" s="55">
        <f t="shared" si="2"/>
        <v>4014712</v>
      </c>
      <c r="AB48" s="59">
        <v>10317.0</v>
      </c>
      <c r="AC48" s="60">
        <v>2.537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0.193</v>
      </c>
      <c r="AI48" s="60">
        <v>2.303</v>
      </c>
      <c r="AJ48" s="59">
        <v>7592727.0</v>
      </c>
      <c r="AK48" s="59">
        <v>2.0</v>
      </c>
      <c r="AL48" s="59">
        <v>101101.0</v>
      </c>
      <c r="AM48" s="59">
        <v>3733971.0</v>
      </c>
      <c r="AN48" s="55">
        <f t="shared" si="3"/>
        <v>3757655</v>
      </c>
    </row>
    <row r="49">
      <c r="A49" s="45" t="s">
        <v>292</v>
      </c>
      <c r="B49" s="47">
        <v>10394.0</v>
      </c>
      <c r="C49" s="48">
        <v>0.356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0.12</v>
      </c>
      <c r="I49" s="48">
        <v>0.178</v>
      </c>
      <c r="J49" s="47">
        <v>1131886.0</v>
      </c>
      <c r="K49" s="47">
        <v>2.0</v>
      </c>
      <c r="L49" s="47">
        <v>16096.0</v>
      </c>
      <c r="M49" s="47">
        <v>557093.0</v>
      </c>
      <c r="N49" s="55">
        <f t="shared" si="1"/>
        <v>558697</v>
      </c>
      <c r="O49" s="59">
        <v>10394.0</v>
      </c>
      <c r="P49" s="60">
        <v>0.273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0.217</v>
      </c>
      <c r="W49" s="59">
        <v>1375685.0</v>
      </c>
      <c r="X49" s="59">
        <v>2.0</v>
      </c>
      <c r="Y49" s="59">
        <v>17860.0</v>
      </c>
      <c r="Z49" s="59">
        <v>679237.0</v>
      </c>
      <c r="AA49" s="55">
        <f t="shared" si="2"/>
        <v>678588</v>
      </c>
      <c r="AB49" s="59">
        <v>10394.0</v>
      </c>
      <c r="AC49" s="60">
        <v>0.396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0.173</v>
      </c>
      <c r="AI49" s="60">
        <v>0.18</v>
      </c>
      <c r="AJ49" s="59">
        <v>1131886.0</v>
      </c>
      <c r="AK49" s="59">
        <v>2.0</v>
      </c>
      <c r="AL49" s="59">
        <v>16096.0</v>
      </c>
      <c r="AM49" s="59">
        <v>557093.0</v>
      </c>
      <c r="AN49" s="55">
        <f t="shared" si="3"/>
        <v>558697</v>
      </c>
    </row>
    <row r="50">
      <c r="A50" s="45" t="s">
        <v>298</v>
      </c>
      <c r="B50" s="47">
        <v>10044.0</v>
      </c>
      <c r="C50" s="48">
        <v>3.116</v>
      </c>
      <c r="D50" s="47">
        <v>10014.0</v>
      </c>
      <c r="E50" s="48">
        <v>0.013</v>
      </c>
      <c r="F50" s="47">
        <v>10044.0</v>
      </c>
      <c r="G50" s="48">
        <v>0.037</v>
      </c>
      <c r="H50" s="48">
        <v>0.172</v>
      </c>
      <c r="I50" s="48">
        <v>2.887</v>
      </c>
      <c r="J50" s="47">
        <v>8924352.0</v>
      </c>
      <c r="K50" s="47">
        <v>2.0</v>
      </c>
      <c r="L50" s="47">
        <v>118843.0</v>
      </c>
      <c r="M50" s="47">
        <v>4385877.0</v>
      </c>
      <c r="N50" s="55">
        <f t="shared" si="1"/>
        <v>4419632</v>
      </c>
      <c r="O50" s="59">
        <v>10044.0</v>
      </c>
      <c r="P50" s="60">
        <v>3.238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3.184</v>
      </c>
      <c r="W50" s="59">
        <v>9420964.0</v>
      </c>
      <c r="X50" s="59">
        <v>2.0</v>
      </c>
      <c r="Y50" s="59">
        <v>118310.0</v>
      </c>
      <c r="Z50" s="59">
        <v>4636075.0</v>
      </c>
      <c r="AA50" s="55">
        <f t="shared" si="2"/>
        <v>4666579</v>
      </c>
      <c r="AB50" s="59">
        <v>10044.0</v>
      </c>
      <c r="AC50" s="60">
        <v>3.169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0.185</v>
      </c>
      <c r="AI50" s="60">
        <v>2.941</v>
      </c>
      <c r="AJ50" s="59">
        <v>8924352.0</v>
      </c>
      <c r="AK50" s="59">
        <v>2.0</v>
      </c>
      <c r="AL50" s="59">
        <v>118843.0</v>
      </c>
      <c r="AM50" s="59">
        <v>4385877.0</v>
      </c>
      <c r="AN50" s="55">
        <f t="shared" si="3"/>
        <v>4419632</v>
      </c>
    </row>
    <row r="51">
      <c r="A51" s="45" t="s">
        <v>305</v>
      </c>
      <c r="B51" s="47">
        <v>10647.0</v>
      </c>
      <c r="C51" s="48">
        <v>0.371</v>
      </c>
      <c r="D51" s="47">
        <v>10580.0</v>
      </c>
      <c r="E51" s="48">
        <v>0.013</v>
      </c>
      <c r="F51" s="47">
        <v>10647.0</v>
      </c>
      <c r="G51" s="48">
        <v>0.038</v>
      </c>
      <c r="H51" s="48">
        <v>0.131</v>
      </c>
      <c r="I51" s="48">
        <v>0.182</v>
      </c>
      <c r="J51" s="47">
        <v>1119640.0</v>
      </c>
      <c r="K51" s="47">
        <v>2.0</v>
      </c>
      <c r="L51" s="47">
        <v>14270.0</v>
      </c>
      <c r="M51" s="47">
        <v>552204.0</v>
      </c>
      <c r="N51" s="55">
        <f t="shared" si="1"/>
        <v>553166</v>
      </c>
      <c r="O51" s="59">
        <v>10647.0</v>
      </c>
      <c r="P51" s="60">
        <v>0.37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0.315</v>
      </c>
      <c r="W51" s="59">
        <v>1808408.0</v>
      </c>
      <c r="X51" s="59">
        <v>2.0</v>
      </c>
      <c r="Y51" s="59">
        <v>19275.0</v>
      </c>
      <c r="Z51" s="59">
        <v>896961.0</v>
      </c>
      <c r="AA51" s="55">
        <f t="shared" si="2"/>
        <v>892172</v>
      </c>
      <c r="AB51" s="59">
        <v>10647.0</v>
      </c>
      <c r="AC51" s="60">
        <v>0.406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0.18</v>
      </c>
      <c r="AI51" s="60">
        <v>0.182</v>
      </c>
      <c r="AJ51" s="59">
        <v>1119640.0</v>
      </c>
      <c r="AK51" s="59">
        <v>2.0</v>
      </c>
      <c r="AL51" s="59">
        <v>14270.0</v>
      </c>
      <c r="AM51" s="59">
        <v>552204.0</v>
      </c>
      <c r="AN51" s="55">
        <f t="shared" si="3"/>
        <v>553166</v>
      </c>
    </row>
    <row r="52">
      <c r="A52" s="45" t="s">
        <v>309</v>
      </c>
      <c r="B52" s="47">
        <v>10279.0</v>
      </c>
      <c r="C52" s="48">
        <v>4.434</v>
      </c>
      <c r="D52" s="47">
        <v>10223.0</v>
      </c>
      <c r="E52" s="48">
        <v>0.014</v>
      </c>
      <c r="F52" s="47">
        <v>10279.0</v>
      </c>
      <c r="G52" s="48">
        <v>0.038</v>
      </c>
      <c r="H52" s="48">
        <v>0.176</v>
      </c>
      <c r="I52" s="48">
        <v>4.2</v>
      </c>
      <c r="J52" s="47">
        <v>1.101399E7</v>
      </c>
      <c r="K52" s="47">
        <v>2.0</v>
      </c>
      <c r="L52" s="47">
        <v>140022.0</v>
      </c>
      <c r="M52" s="47">
        <v>5427083.0</v>
      </c>
      <c r="N52" s="55">
        <f t="shared" si="1"/>
        <v>5446885</v>
      </c>
      <c r="O52" s="59">
        <v>10279.0</v>
      </c>
      <c r="P52" s="60">
        <v>4.939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4.881</v>
      </c>
      <c r="W52" s="59">
        <v>1.2209176E7</v>
      </c>
      <c r="X52" s="59">
        <v>2.0</v>
      </c>
      <c r="Y52" s="59">
        <v>140663.0</v>
      </c>
      <c r="Z52" s="59">
        <v>6026236.0</v>
      </c>
      <c r="AA52" s="55">
        <f t="shared" si="2"/>
        <v>6042277</v>
      </c>
      <c r="AB52" s="59">
        <v>10279.0</v>
      </c>
      <c r="AC52" s="60">
        <v>4.439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0.188</v>
      </c>
      <c r="AI52" s="60">
        <v>4.207</v>
      </c>
      <c r="AJ52" s="59">
        <v>1.101399E7</v>
      </c>
      <c r="AK52" s="59">
        <v>2.0</v>
      </c>
      <c r="AL52" s="59">
        <v>140022.0</v>
      </c>
      <c r="AM52" s="59">
        <v>5427083.0</v>
      </c>
      <c r="AN52" s="55">
        <f t="shared" si="3"/>
        <v>5446885</v>
      </c>
    </row>
    <row r="53">
      <c r="A53" s="45" t="s">
        <v>315</v>
      </c>
      <c r="B53" s="47">
        <v>24253.0</v>
      </c>
      <c r="C53" s="48">
        <v>1.466</v>
      </c>
      <c r="D53" s="47">
        <v>24233.0</v>
      </c>
      <c r="E53" s="48">
        <v>0.059</v>
      </c>
      <c r="F53" s="47">
        <v>24253.0</v>
      </c>
      <c r="G53" s="48">
        <v>0.196</v>
      </c>
      <c r="H53" s="48">
        <v>0.523</v>
      </c>
      <c r="I53" s="48">
        <v>0.68</v>
      </c>
      <c r="J53" s="47">
        <v>3793720.0</v>
      </c>
      <c r="K53" s="47">
        <v>2.0</v>
      </c>
      <c r="L53" s="47">
        <v>33275.0</v>
      </c>
      <c r="M53" s="47">
        <v>1877914.0</v>
      </c>
      <c r="N53" s="55">
        <f t="shared" si="1"/>
        <v>1882531</v>
      </c>
      <c r="O53" s="59">
        <v>24253.0</v>
      </c>
      <c r="P53" s="60">
        <v>1.009</v>
      </c>
      <c r="Q53" s="59">
        <v>24233.0</v>
      </c>
      <c r="R53" s="60">
        <v>0.059</v>
      </c>
      <c r="S53" s="59">
        <v>0.0</v>
      </c>
      <c r="T53" s="60">
        <v>0.196</v>
      </c>
      <c r="U53" s="60">
        <v>0.0</v>
      </c>
      <c r="V53" s="60">
        <v>0.75</v>
      </c>
      <c r="W53" s="59">
        <v>4361286.0</v>
      </c>
      <c r="X53" s="59">
        <v>2.0</v>
      </c>
      <c r="Y53" s="59">
        <v>32929.0</v>
      </c>
      <c r="Z53" s="59">
        <v>2163277.0</v>
      </c>
      <c r="AA53" s="55">
        <f t="shared" si="2"/>
        <v>2165080</v>
      </c>
      <c r="AB53" s="59">
        <v>24253.0</v>
      </c>
      <c r="AC53" s="60">
        <v>2.019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1.141</v>
      </c>
      <c r="AI53" s="60">
        <v>0.675</v>
      </c>
      <c r="AJ53" s="59">
        <v>3793720.0</v>
      </c>
      <c r="AK53" s="59">
        <v>2.0</v>
      </c>
      <c r="AL53" s="59">
        <v>33275.0</v>
      </c>
      <c r="AM53" s="59">
        <v>1877914.0</v>
      </c>
      <c r="AN53" s="55">
        <f t="shared" si="3"/>
        <v>1882531</v>
      </c>
    </row>
    <row r="54">
      <c r="A54" s="45" t="s">
        <v>321</v>
      </c>
      <c r="B54" s="47">
        <v>23688.0</v>
      </c>
      <c r="C54" s="48">
        <v>18.664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0.758</v>
      </c>
      <c r="I54" s="48">
        <v>17.64</v>
      </c>
      <c r="J54" s="47">
        <v>4.3034516E7</v>
      </c>
      <c r="K54" s="47">
        <v>2.0</v>
      </c>
      <c r="L54" s="47">
        <v>307937.0</v>
      </c>
      <c r="M54" s="47">
        <v>2.1356817E7</v>
      </c>
      <c r="N54" s="55">
        <f t="shared" si="1"/>
        <v>21369762</v>
      </c>
      <c r="O54" s="59">
        <v>23688.0</v>
      </c>
      <c r="P54" s="60">
        <v>19.352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19.091</v>
      </c>
      <c r="W54" s="59">
        <v>4.6595687E7</v>
      </c>
      <c r="X54" s="59">
        <v>2.0</v>
      </c>
      <c r="Y54" s="59">
        <v>313078.0</v>
      </c>
      <c r="Z54" s="59">
        <v>2.3136831E7</v>
      </c>
      <c r="AA54" s="55">
        <f t="shared" si="2"/>
        <v>23145778</v>
      </c>
      <c r="AB54" s="59">
        <v>23688.0</v>
      </c>
      <c r="AC54" s="60">
        <v>19.007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0.996</v>
      </c>
      <c r="AI54" s="60">
        <v>17.808</v>
      </c>
      <c r="AJ54" s="59">
        <v>4.3034516E7</v>
      </c>
      <c r="AK54" s="59">
        <v>2.0</v>
      </c>
      <c r="AL54" s="59">
        <v>307937.0</v>
      </c>
      <c r="AM54" s="59">
        <v>2.1356817E7</v>
      </c>
      <c r="AN54" s="55">
        <f t="shared" si="3"/>
        <v>21369762</v>
      </c>
    </row>
    <row r="55">
      <c r="A55" s="45" t="s">
        <v>328</v>
      </c>
      <c r="B55" s="47">
        <v>24130.0</v>
      </c>
      <c r="C55" s="48">
        <v>1.454</v>
      </c>
      <c r="D55" s="47">
        <v>24090.0</v>
      </c>
      <c r="E55" s="48">
        <v>0.06</v>
      </c>
      <c r="F55" s="47">
        <v>24130.0</v>
      </c>
      <c r="G55" s="48">
        <v>0.195</v>
      </c>
      <c r="H55" s="48">
        <v>0.533</v>
      </c>
      <c r="I55" s="48">
        <v>0.657</v>
      </c>
      <c r="J55" s="47">
        <v>3605346.0</v>
      </c>
      <c r="K55" s="47">
        <v>2.0</v>
      </c>
      <c r="L55" s="47">
        <v>31072.0</v>
      </c>
      <c r="M55" s="47">
        <v>1792427.0</v>
      </c>
      <c r="N55" s="55">
        <f t="shared" si="1"/>
        <v>1781847</v>
      </c>
      <c r="O55" s="59">
        <v>24130.0</v>
      </c>
      <c r="P55" s="60">
        <v>1.075</v>
      </c>
      <c r="Q55" s="59">
        <v>24090.0</v>
      </c>
      <c r="R55" s="60">
        <v>0.06</v>
      </c>
      <c r="S55" s="59">
        <v>0.0</v>
      </c>
      <c r="T55" s="60">
        <v>0.195</v>
      </c>
      <c r="U55" s="60">
        <v>0.0</v>
      </c>
      <c r="V55" s="60">
        <v>0.817</v>
      </c>
      <c r="W55" s="59">
        <v>4708315.0</v>
      </c>
      <c r="X55" s="59">
        <v>2.0</v>
      </c>
      <c r="Y55" s="59">
        <v>30304.0</v>
      </c>
      <c r="Z55" s="59">
        <v>2346621.0</v>
      </c>
      <c r="AA55" s="55">
        <f t="shared" si="2"/>
        <v>2331390</v>
      </c>
      <c r="AB55" s="59">
        <v>24130.0</v>
      </c>
      <c r="AC55" s="60">
        <v>1.926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1.06</v>
      </c>
      <c r="AI55" s="60">
        <v>0.664</v>
      </c>
      <c r="AJ55" s="59">
        <v>3605346.0</v>
      </c>
      <c r="AK55" s="59">
        <v>2.0</v>
      </c>
      <c r="AL55" s="59">
        <v>31072.0</v>
      </c>
      <c r="AM55" s="59">
        <v>1792427.0</v>
      </c>
      <c r="AN55" s="55">
        <f t="shared" si="3"/>
        <v>1781847</v>
      </c>
    </row>
    <row r="56">
      <c r="A56" s="45" t="s">
        <v>333</v>
      </c>
      <c r="B56" s="47">
        <v>23559.0</v>
      </c>
      <c r="C56" s="48">
        <v>20.164</v>
      </c>
      <c r="D56" s="47">
        <v>23552.0</v>
      </c>
      <c r="E56" s="48">
        <v>0.06</v>
      </c>
      <c r="F56" s="47">
        <v>23559.0</v>
      </c>
      <c r="G56" s="48">
        <v>0.195</v>
      </c>
      <c r="H56" s="48">
        <v>0.714</v>
      </c>
      <c r="I56" s="48">
        <v>19.186</v>
      </c>
      <c r="J56" s="47">
        <v>4.4933104E7</v>
      </c>
      <c r="K56" s="47">
        <v>2.0</v>
      </c>
      <c r="L56" s="47">
        <v>315185.0</v>
      </c>
      <c r="M56" s="47">
        <v>2.2315247E7</v>
      </c>
      <c r="N56" s="55">
        <f t="shared" si="1"/>
        <v>22302672</v>
      </c>
      <c r="O56" s="59">
        <v>23559.0</v>
      </c>
      <c r="P56" s="60">
        <v>20.06</v>
      </c>
      <c r="Q56" s="59">
        <v>23552.0</v>
      </c>
      <c r="R56" s="60">
        <v>0.06</v>
      </c>
      <c r="S56" s="59">
        <v>0.0</v>
      </c>
      <c r="T56" s="60">
        <v>0.195</v>
      </c>
      <c r="U56" s="60">
        <v>0.0</v>
      </c>
      <c r="V56" s="60">
        <v>19.802</v>
      </c>
      <c r="W56" s="59">
        <v>4.5837119E7</v>
      </c>
      <c r="X56" s="59">
        <v>2.0</v>
      </c>
      <c r="Y56" s="59">
        <v>317411.0</v>
      </c>
      <c r="Z56" s="59">
        <v>2.2765947E7</v>
      </c>
      <c r="AA56" s="55">
        <f t="shared" si="2"/>
        <v>22753761</v>
      </c>
      <c r="AB56" s="59">
        <v>23559.0</v>
      </c>
      <c r="AC56" s="60">
        <v>20.493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0.95</v>
      </c>
      <c r="AI56" s="60">
        <v>19.341</v>
      </c>
      <c r="AJ56" s="59">
        <v>4.4933104E7</v>
      </c>
      <c r="AK56" s="59">
        <v>2.0</v>
      </c>
      <c r="AL56" s="59">
        <v>315185.0</v>
      </c>
      <c r="AM56" s="59">
        <v>2.2315247E7</v>
      </c>
      <c r="AN56" s="55">
        <f t="shared" si="3"/>
        <v>22302672</v>
      </c>
    </row>
    <row r="57">
      <c r="A57" s="45" t="s">
        <v>338</v>
      </c>
      <c r="B57" s="47">
        <v>23722.0</v>
      </c>
      <c r="C57" s="48">
        <v>1.337</v>
      </c>
      <c r="D57" s="47">
        <v>23664.0</v>
      </c>
      <c r="E57" s="48">
        <v>0.059</v>
      </c>
      <c r="F57" s="47">
        <v>23722.0</v>
      </c>
      <c r="G57" s="48">
        <v>0.192</v>
      </c>
      <c r="H57" s="48">
        <v>0.543</v>
      </c>
      <c r="I57" s="48">
        <v>0.534</v>
      </c>
      <c r="J57" s="47">
        <v>2952109.0</v>
      </c>
      <c r="K57" s="47">
        <v>2.0</v>
      </c>
      <c r="L57" s="47">
        <v>29949.0</v>
      </c>
      <c r="M57" s="47">
        <v>1458668.0</v>
      </c>
      <c r="N57" s="55">
        <f t="shared" si="1"/>
        <v>1463492</v>
      </c>
      <c r="O57" s="59">
        <v>23722.0</v>
      </c>
      <c r="P57" s="60">
        <v>0.935</v>
      </c>
      <c r="Q57" s="59">
        <v>23664.0</v>
      </c>
      <c r="R57" s="60">
        <v>0.059</v>
      </c>
      <c r="S57" s="59">
        <v>0.0</v>
      </c>
      <c r="T57" s="60">
        <v>0.191</v>
      </c>
      <c r="U57" s="60">
        <v>0.0</v>
      </c>
      <c r="V57" s="60">
        <v>0.678</v>
      </c>
      <c r="W57" s="59">
        <v>4055414.0</v>
      </c>
      <c r="X57" s="59">
        <v>2.0</v>
      </c>
      <c r="Y57" s="59">
        <v>29386.0</v>
      </c>
      <c r="Z57" s="59">
        <v>2012079.0</v>
      </c>
      <c r="AA57" s="55">
        <f t="shared" si="2"/>
        <v>2013949</v>
      </c>
      <c r="AB57" s="59">
        <v>23722.0</v>
      </c>
      <c r="AC57" s="60">
        <v>1.754</v>
      </c>
      <c r="AD57" s="59">
        <v>0.0</v>
      </c>
      <c r="AE57" s="60">
        <v>0.0</v>
      </c>
      <c r="AF57" s="59">
        <v>23722.0</v>
      </c>
      <c r="AG57" s="60">
        <v>0.192</v>
      </c>
      <c r="AH57" s="60">
        <v>1.016</v>
      </c>
      <c r="AI57" s="60">
        <v>0.54</v>
      </c>
      <c r="AJ57" s="59">
        <v>2952109.0</v>
      </c>
      <c r="AK57" s="59">
        <v>2.0</v>
      </c>
      <c r="AL57" s="59">
        <v>29949.0</v>
      </c>
      <c r="AM57" s="59">
        <v>1458668.0</v>
      </c>
      <c r="AN57" s="55">
        <f t="shared" si="3"/>
        <v>1463492</v>
      </c>
    </row>
    <row r="58">
      <c r="A58" s="45" t="s">
        <v>344</v>
      </c>
      <c r="B58" s="47">
        <v>23177.0</v>
      </c>
      <c r="C58" s="48">
        <v>11.18</v>
      </c>
      <c r="D58" s="47">
        <v>23142.0</v>
      </c>
      <c r="E58" s="48">
        <v>0.06</v>
      </c>
      <c r="F58" s="47">
        <v>23177.0</v>
      </c>
      <c r="G58" s="48">
        <v>0.192</v>
      </c>
      <c r="H58" s="48">
        <v>0.725</v>
      </c>
      <c r="I58" s="48">
        <v>10.196</v>
      </c>
      <c r="J58" s="47">
        <v>2.9031175E7</v>
      </c>
      <c r="K58" s="47">
        <v>3.0</v>
      </c>
      <c r="L58" s="47">
        <v>230691.0</v>
      </c>
      <c r="M58" s="47">
        <v>1.4391259E7</v>
      </c>
      <c r="N58" s="55">
        <f t="shared" si="1"/>
        <v>14409225</v>
      </c>
      <c r="O58" s="59">
        <v>23177.0</v>
      </c>
      <c r="P58" s="60">
        <v>11.927</v>
      </c>
      <c r="Q58" s="59">
        <v>23142.0</v>
      </c>
      <c r="R58" s="60">
        <v>0.06</v>
      </c>
      <c r="S58" s="59">
        <v>0.0</v>
      </c>
      <c r="T58" s="60">
        <v>0.192</v>
      </c>
      <c r="U58" s="60">
        <v>0.0</v>
      </c>
      <c r="V58" s="60">
        <v>11.671</v>
      </c>
      <c r="W58" s="59">
        <v>3.2120083E7</v>
      </c>
      <c r="X58" s="59">
        <v>3.0</v>
      </c>
      <c r="Y58" s="59">
        <v>234322.0</v>
      </c>
      <c r="Z58" s="59">
        <v>1.59365E7</v>
      </c>
      <c r="AA58" s="55">
        <f t="shared" si="2"/>
        <v>15949261</v>
      </c>
      <c r="AB58" s="59">
        <v>23177.0</v>
      </c>
      <c r="AC58" s="60">
        <v>11.238</v>
      </c>
      <c r="AD58" s="59">
        <v>0.0</v>
      </c>
      <c r="AE58" s="60">
        <v>0.0</v>
      </c>
      <c r="AF58" s="59">
        <v>23177.0</v>
      </c>
      <c r="AG58" s="60">
        <v>0.192</v>
      </c>
      <c r="AH58" s="60">
        <v>0.946</v>
      </c>
      <c r="AI58" s="60">
        <v>10.094</v>
      </c>
      <c r="AJ58" s="59">
        <v>2.9031175E7</v>
      </c>
      <c r="AK58" s="59">
        <v>3.0</v>
      </c>
      <c r="AL58" s="59">
        <v>230691.0</v>
      </c>
      <c r="AM58" s="59">
        <v>1.4391259E7</v>
      </c>
      <c r="AN58" s="55">
        <f t="shared" si="3"/>
        <v>14409225</v>
      </c>
    </row>
    <row r="59">
      <c r="A59" s="45" t="s">
        <v>351</v>
      </c>
      <c r="B59" s="47">
        <v>24176.0</v>
      </c>
      <c r="C59" s="48">
        <v>1.297</v>
      </c>
      <c r="D59" s="47">
        <v>24117.0</v>
      </c>
      <c r="E59" s="48">
        <v>0.059</v>
      </c>
      <c r="F59" s="47">
        <v>24176.0</v>
      </c>
      <c r="G59" s="48">
        <v>0.196</v>
      </c>
      <c r="H59" s="48">
        <v>0.53</v>
      </c>
      <c r="I59" s="48">
        <v>0.503</v>
      </c>
      <c r="J59" s="47">
        <v>2753397.0</v>
      </c>
      <c r="K59" s="47">
        <v>2.0</v>
      </c>
      <c r="L59" s="47">
        <v>30193.0</v>
      </c>
      <c r="M59" s="47">
        <v>1359521.0</v>
      </c>
      <c r="N59" s="55">
        <f t="shared" si="1"/>
        <v>1363683</v>
      </c>
      <c r="O59" s="59">
        <v>24176.0</v>
      </c>
      <c r="P59" s="60">
        <v>0.907</v>
      </c>
      <c r="Q59" s="59">
        <v>24117.0</v>
      </c>
      <c r="R59" s="60">
        <v>0.059</v>
      </c>
      <c r="S59" s="59">
        <v>0.0</v>
      </c>
      <c r="T59" s="60">
        <v>0.196</v>
      </c>
      <c r="U59" s="60">
        <v>0.0</v>
      </c>
      <c r="V59" s="60">
        <v>0.648</v>
      </c>
      <c r="W59" s="59">
        <v>3884010.0</v>
      </c>
      <c r="X59" s="59">
        <v>2.0</v>
      </c>
      <c r="Y59" s="59">
        <v>30304.0</v>
      </c>
      <c r="Z59" s="59">
        <v>1927847.0</v>
      </c>
      <c r="AA59" s="55">
        <f t="shared" si="2"/>
        <v>1925859</v>
      </c>
      <c r="AB59" s="59">
        <v>24176.0</v>
      </c>
      <c r="AC59" s="60">
        <v>1.762</v>
      </c>
      <c r="AD59" s="59">
        <v>0.0</v>
      </c>
      <c r="AE59" s="60">
        <v>0.0</v>
      </c>
      <c r="AF59" s="59">
        <v>24176.0</v>
      </c>
      <c r="AG59" s="60">
        <v>0.196</v>
      </c>
      <c r="AH59" s="60">
        <v>1.047</v>
      </c>
      <c r="AI59" s="60">
        <v>0.512</v>
      </c>
      <c r="AJ59" s="59">
        <v>2753397.0</v>
      </c>
      <c r="AK59" s="59">
        <v>2.0</v>
      </c>
      <c r="AL59" s="59">
        <v>30193.0</v>
      </c>
      <c r="AM59" s="59">
        <v>1359521.0</v>
      </c>
      <c r="AN59" s="55">
        <f t="shared" si="3"/>
        <v>1363683</v>
      </c>
    </row>
    <row r="60">
      <c r="A60" s="45" t="s">
        <v>357</v>
      </c>
      <c r="B60" s="47">
        <v>23621.0</v>
      </c>
      <c r="C60" s="48">
        <v>12.575</v>
      </c>
      <c r="D60" s="47">
        <v>23570.0</v>
      </c>
      <c r="E60" s="48">
        <v>0.06</v>
      </c>
      <c r="F60" s="47">
        <v>23621.0</v>
      </c>
      <c r="G60" s="48">
        <v>0.196</v>
      </c>
      <c r="H60" s="48">
        <v>0.748</v>
      </c>
      <c r="I60" s="48">
        <v>11.563</v>
      </c>
      <c r="J60" s="47">
        <v>3.1374573E7</v>
      </c>
      <c r="K60" s="47">
        <v>2.0</v>
      </c>
      <c r="L60" s="47">
        <v>262707.0</v>
      </c>
      <c r="M60" s="47">
        <v>1.5547611E7</v>
      </c>
      <c r="N60" s="55">
        <f t="shared" si="1"/>
        <v>15564255</v>
      </c>
      <c r="O60" s="59">
        <v>23621.0</v>
      </c>
      <c r="P60" s="60">
        <v>13.843</v>
      </c>
      <c r="Q60" s="59">
        <v>23570.0</v>
      </c>
      <c r="R60" s="60">
        <v>0.06</v>
      </c>
      <c r="S60" s="59">
        <v>0.0</v>
      </c>
      <c r="T60" s="60">
        <v>0.196</v>
      </c>
      <c r="U60" s="60">
        <v>0.0</v>
      </c>
      <c r="V60" s="60">
        <v>13.58</v>
      </c>
      <c r="W60" s="59">
        <v>3.6766835E7</v>
      </c>
      <c r="X60" s="59">
        <v>2.0</v>
      </c>
      <c r="Y60" s="59">
        <v>273630.0</v>
      </c>
      <c r="Z60" s="59">
        <v>1.8239903E7</v>
      </c>
      <c r="AA60" s="55">
        <f t="shared" si="2"/>
        <v>18253302</v>
      </c>
      <c r="AB60" s="59">
        <v>23621.0</v>
      </c>
      <c r="AC60" s="60">
        <v>12.695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0.996</v>
      </c>
      <c r="AI60" s="60">
        <v>11.497</v>
      </c>
      <c r="AJ60" s="59">
        <v>3.1374573E7</v>
      </c>
      <c r="AK60" s="59">
        <v>2.0</v>
      </c>
      <c r="AL60" s="59">
        <v>262707.0</v>
      </c>
      <c r="AM60" s="59">
        <v>1.5547611E7</v>
      </c>
      <c r="AN60" s="55">
        <f t="shared" si="3"/>
        <v>15564255</v>
      </c>
    </row>
    <row r="61">
      <c r="A61" s="45" t="s">
        <v>362</v>
      </c>
      <c r="B61" s="47">
        <v>24051.0</v>
      </c>
      <c r="C61" s="48">
        <v>1.344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0.53</v>
      </c>
      <c r="I61" s="48">
        <v>0.552</v>
      </c>
      <c r="J61" s="47">
        <v>3122948.0</v>
      </c>
      <c r="K61" s="47">
        <v>2.0</v>
      </c>
      <c r="L61" s="47">
        <v>29340.0</v>
      </c>
      <c r="M61" s="47">
        <v>1541748.0</v>
      </c>
      <c r="N61" s="55">
        <f t="shared" si="1"/>
        <v>1551860</v>
      </c>
      <c r="O61" s="59">
        <v>24051.0</v>
      </c>
      <c r="P61" s="60">
        <v>0.908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0.648</v>
      </c>
      <c r="W61" s="59">
        <v>3956914.0</v>
      </c>
      <c r="X61" s="59">
        <v>2.0</v>
      </c>
      <c r="Y61" s="59">
        <v>28702.0</v>
      </c>
      <c r="Z61" s="59">
        <v>1960792.0</v>
      </c>
      <c r="AA61" s="55">
        <f t="shared" si="2"/>
        <v>1967420</v>
      </c>
      <c r="AB61" s="59">
        <v>24051.0</v>
      </c>
      <c r="AC61" s="60">
        <v>1.851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1.09</v>
      </c>
      <c r="AI61" s="60">
        <v>0.558</v>
      </c>
      <c r="AJ61" s="59">
        <v>3122948.0</v>
      </c>
      <c r="AK61" s="59">
        <v>2.0</v>
      </c>
      <c r="AL61" s="59">
        <v>29340.0</v>
      </c>
      <c r="AM61" s="59">
        <v>1541748.0</v>
      </c>
      <c r="AN61" s="55">
        <f t="shared" si="3"/>
        <v>1551860</v>
      </c>
    </row>
    <row r="62">
      <c r="A62" s="45" t="s">
        <v>369</v>
      </c>
      <c r="B62" s="47">
        <v>23491.0</v>
      </c>
      <c r="C62" s="48">
        <v>11.924</v>
      </c>
      <c r="D62" s="47">
        <v>23454.0</v>
      </c>
      <c r="E62" s="48">
        <v>0.06</v>
      </c>
      <c r="F62" s="47">
        <v>23491.0</v>
      </c>
      <c r="G62" s="48">
        <v>0.195</v>
      </c>
      <c r="H62" s="48">
        <v>0.734</v>
      </c>
      <c r="I62" s="48">
        <v>10.925</v>
      </c>
      <c r="J62" s="47">
        <v>3.1907024E7</v>
      </c>
      <c r="K62" s="47">
        <v>2.0</v>
      </c>
      <c r="L62" s="47">
        <v>238195.0</v>
      </c>
      <c r="M62" s="47">
        <v>1.582979E7</v>
      </c>
      <c r="N62" s="55">
        <f t="shared" si="1"/>
        <v>15839039</v>
      </c>
      <c r="O62" s="59">
        <v>23491.0</v>
      </c>
      <c r="P62" s="60">
        <v>12.383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12.124</v>
      </c>
      <c r="W62" s="59">
        <v>3.5372491E7</v>
      </c>
      <c r="X62" s="59">
        <v>2.0</v>
      </c>
      <c r="Y62" s="59">
        <v>246803.0</v>
      </c>
      <c r="Z62" s="59">
        <v>1.7560607E7</v>
      </c>
      <c r="AA62" s="55">
        <f t="shared" si="2"/>
        <v>17565081</v>
      </c>
      <c r="AB62" s="59">
        <v>23491.0</v>
      </c>
      <c r="AC62" s="60">
        <v>12.208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0.957</v>
      </c>
      <c r="AI62" s="60">
        <v>11.05</v>
      </c>
      <c r="AJ62" s="59">
        <v>3.1907024E7</v>
      </c>
      <c r="AK62" s="59">
        <v>2.0</v>
      </c>
      <c r="AL62" s="59">
        <v>238195.0</v>
      </c>
      <c r="AM62" s="59">
        <v>1.582979E7</v>
      </c>
      <c r="AN62" s="55">
        <f t="shared" si="3"/>
        <v>15839039</v>
      </c>
    </row>
    <row r="63">
      <c r="A63" s="45" t="s">
        <v>375</v>
      </c>
      <c r="B63" s="47">
        <v>2984.0</v>
      </c>
      <c r="C63" s="48">
        <v>0.126</v>
      </c>
      <c r="D63" s="47">
        <v>2936.0</v>
      </c>
      <c r="E63" s="48">
        <v>0.001</v>
      </c>
      <c r="F63" s="47">
        <v>2968.0</v>
      </c>
      <c r="G63" s="48">
        <v>0.002</v>
      </c>
      <c r="H63" s="48">
        <v>0.025</v>
      </c>
      <c r="I63" s="48">
        <v>0.088</v>
      </c>
      <c r="J63" s="47">
        <v>454747.0</v>
      </c>
      <c r="K63" s="47">
        <v>19.0</v>
      </c>
      <c r="L63" s="47">
        <v>2826.0</v>
      </c>
      <c r="M63" s="47">
        <v>227066.0</v>
      </c>
      <c r="N63" s="55">
        <f t="shared" si="1"/>
        <v>224855</v>
      </c>
      <c r="O63" s="59">
        <v>2984.0</v>
      </c>
      <c r="P63" s="60">
        <v>0.097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0.089</v>
      </c>
      <c r="W63" s="59">
        <v>463900.0</v>
      </c>
      <c r="X63" s="59">
        <v>19.0</v>
      </c>
      <c r="Y63" s="59">
        <v>2038.0</v>
      </c>
      <c r="Z63" s="59">
        <v>232002.0</v>
      </c>
      <c r="AA63" s="55">
        <f t="shared" si="2"/>
        <v>229860</v>
      </c>
      <c r="AB63" s="59">
        <v>2984.0</v>
      </c>
      <c r="AC63" s="60">
        <v>0.122</v>
      </c>
      <c r="AD63" s="59">
        <v>0.0</v>
      </c>
      <c r="AE63" s="60">
        <v>0.0</v>
      </c>
      <c r="AF63" s="59">
        <v>2968.0</v>
      </c>
      <c r="AG63" s="60">
        <v>0.002</v>
      </c>
      <c r="AH63" s="60">
        <v>0.026</v>
      </c>
      <c r="AI63" s="60">
        <v>0.089</v>
      </c>
      <c r="AJ63" s="59">
        <v>454747.0</v>
      </c>
      <c r="AK63" s="59">
        <v>19.0</v>
      </c>
      <c r="AL63" s="59">
        <v>2826.0</v>
      </c>
      <c r="AM63" s="59">
        <v>227066.0</v>
      </c>
      <c r="AN63" s="55">
        <f t="shared" si="3"/>
        <v>224855</v>
      </c>
    </row>
    <row r="64">
      <c r="A64" s="45" t="s">
        <v>381</v>
      </c>
      <c r="B64" s="47">
        <v>2611.0</v>
      </c>
      <c r="C64" s="48">
        <v>2.019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0.021</v>
      </c>
      <c r="I64" s="48">
        <v>1.988</v>
      </c>
      <c r="J64" s="47">
        <v>3361144.0</v>
      </c>
      <c r="K64" s="47">
        <v>39.0</v>
      </c>
      <c r="L64" s="47">
        <v>7564.0</v>
      </c>
      <c r="M64" s="47">
        <v>1675145.0</v>
      </c>
      <c r="N64" s="55">
        <f t="shared" si="1"/>
        <v>1678435</v>
      </c>
      <c r="O64" s="59">
        <v>2611.0</v>
      </c>
      <c r="P64" s="60">
        <v>1.994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1.986</v>
      </c>
      <c r="W64" s="59">
        <v>3361503.0</v>
      </c>
      <c r="X64" s="59">
        <v>39.0</v>
      </c>
      <c r="Y64" s="59">
        <v>7392.0</v>
      </c>
      <c r="Z64" s="59">
        <v>1675428.0</v>
      </c>
      <c r="AA64" s="55">
        <f t="shared" si="2"/>
        <v>1678683</v>
      </c>
      <c r="AB64" s="59">
        <v>2611.0</v>
      </c>
      <c r="AC64" s="60">
        <v>2.019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0.021</v>
      </c>
      <c r="AI64" s="60">
        <v>1.991</v>
      </c>
      <c r="AJ64" s="59">
        <v>3361144.0</v>
      </c>
      <c r="AK64" s="59">
        <v>39.0</v>
      </c>
      <c r="AL64" s="59">
        <v>7564.0</v>
      </c>
      <c r="AM64" s="59">
        <v>1675145.0</v>
      </c>
      <c r="AN64" s="55">
        <f t="shared" si="3"/>
        <v>1678435</v>
      </c>
    </row>
    <row r="65">
      <c r="A65" s="45" t="s">
        <v>385</v>
      </c>
      <c r="B65" s="47">
        <v>2715.0</v>
      </c>
      <c r="C65" s="48">
        <v>0.092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0.024</v>
      </c>
      <c r="I65" s="48">
        <v>0.058</v>
      </c>
      <c r="J65" s="47">
        <v>333478.0</v>
      </c>
      <c r="K65" s="47">
        <v>14.0</v>
      </c>
      <c r="L65" s="47">
        <v>2717.0</v>
      </c>
      <c r="M65" s="47">
        <v>166381.0</v>
      </c>
      <c r="N65" s="55">
        <f t="shared" si="1"/>
        <v>164380</v>
      </c>
      <c r="O65" s="59">
        <v>2715.0</v>
      </c>
      <c r="P65" s="60">
        <v>0.068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0.06</v>
      </c>
      <c r="W65" s="59">
        <v>344439.0</v>
      </c>
      <c r="X65" s="59">
        <v>20.0</v>
      </c>
      <c r="Y65" s="59">
        <v>2094.0</v>
      </c>
      <c r="Z65" s="59">
        <v>172135.0</v>
      </c>
      <c r="AA65" s="55">
        <f t="shared" si="2"/>
        <v>170210</v>
      </c>
      <c r="AB65" s="59">
        <v>2715.0</v>
      </c>
      <c r="AC65" s="60">
        <v>0.091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0.026</v>
      </c>
      <c r="AI65" s="60">
        <v>0.059</v>
      </c>
      <c r="AJ65" s="59">
        <v>333478.0</v>
      </c>
      <c r="AK65" s="59">
        <v>14.0</v>
      </c>
      <c r="AL65" s="59">
        <v>2717.0</v>
      </c>
      <c r="AM65" s="59">
        <v>166381.0</v>
      </c>
      <c r="AN65" s="55">
        <f t="shared" si="3"/>
        <v>164380</v>
      </c>
    </row>
    <row r="66">
      <c r="A66" s="45" t="s">
        <v>391</v>
      </c>
      <c r="B66" s="47">
        <v>2326.0</v>
      </c>
      <c r="C66" s="48">
        <v>1.584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0.019</v>
      </c>
      <c r="I66" s="48">
        <v>1.554</v>
      </c>
      <c r="J66" s="47">
        <v>2892036.0</v>
      </c>
      <c r="K66" s="47">
        <v>37.0</v>
      </c>
      <c r="L66" s="47">
        <v>7534.0</v>
      </c>
      <c r="M66" s="47">
        <v>1438247.0</v>
      </c>
      <c r="N66" s="55">
        <f t="shared" si="1"/>
        <v>1446255</v>
      </c>
      <c r="O66" s="59">
        <v>2326.0</v>
      </c>
      <c r="P66" s="60">
        <v>1.553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1.545</v>
      </c>
      <c r="W66" s="59">
        <v>2892047.0</v>
      </c>
      <c r="X66" s="59">
        <v>37.0</v>
      </c>
      <c r="Y66" s="59">
        <v>7517.0</v>
      </c>
      <c r="Z66" s="59">
        <v>1438264.0</v>
      </c>
      <c r="AA66" s="55">
        <f t="shared" si="2"/>
        <v>1446266</v>
      </c>
      <c r="AB66" s="59">
        <v>2326.0</v>
      </c>
      <c r="AC66" s="60">
        <v>1.585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0.019</v>
      </c>
      <c r="AI66" s="60">
        <v>1.558</v>
      </c>
      <c r="AJ66" s="59">
        <v>2892036.0</v>
      </c>
      <c r="AK66" s="59">
        <v>37.0</v>
      </c>
      <c r="AL66" s="59">
        <v>7534.0</v>
      </c>
      <c r="AM66" s="59">
        <v>1438247.0</v>
      </c>
      <c r="AN66" s="55">
        <f t="shared" si="3"/>
        <v>1446255</v>
      </c>
    </row>
    <row r="67">
      <c r="A67" s="45" t="s">
        <v>397</v>
      </c>
      <c r="B67" s="47">
        <v>2959.0</v>
      </c>
      <c r="C67" s="48">
        <v>0.096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0.026</v>
      </c>
      <c r="I67" s="48">
        <v>0.061</v>
      </c>
      <c r="J67" s="47">
        <v>359146.0</v>
      </c>
      <c r="K67" s="47">
        <v>12.0</v>
      </c>
      <c r="L67" s="47">
        <v>2864.0</v>
      </c>
      <c r="M67" s="47">
        <v>179015.0</v>
      </c>
      <c r="N67" s="55">
        <f t="shared" si="1"/>
        <v>177267</v>
      </c>
      <c r="O67" s="59">
        <v>2959.0</v>
      </c>
      <c r="P67" s="60">
        <v>0.072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0.063</v>
      </c>
      <c r="W67" s="59">
        <v>372918.0</v>
      </c>
      <c r="X67" s="59">
        <v>18.0</v>
      </c>
      <c r="Y67" s="59">
        <v>1162.0</v>
      </c>
      <c r="Z67" s="59">
        <v>186723.0</v>
      </c>
      <c r="AA67" s="55">
        <f t="shared" si="2"/>
        <v>185033</v>
      </c>
      <c r="AB67" s="59">
        <v>2959.0</v>
      </c>
      <c r="AC67" s="60">
        <v>0.094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0.027</v>
      </c>
      <c r="AI67" s="60">
        <v>0.061</v>
      </c>
      <c r="AJ67" s="59">
        <v>359146.0</v>
      </c>
      <c r="AK67" s="59">
        <v>12.0</v>
      </c>
      <c r="AL67" s="59">
        <v>2864.0</v>
      </c>
      <c r="AM67" s="59">
        <v>179015.0</v>
      </c>
      <c r="AN67" s="55">
        <f t="shared" si="3"/>
        <v>177267</v>
      </c>
    </row>
    <row r="68">
      <c r="A68" s="45" t="s">
        <v>403</v>
      </c>
      <c r="B68" s="47">
        <v>2569.0</v>
      </c>
      <c r="C68" s="48">
        <v>1.41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0.023</v>
      </c>
      <c r="I68" s="48">
        <v>1.378</v>
      </c>
      <c r="J68" s="47">
        <v>2833571.0</v>
      </c>
      <c r="K68" s="47">
        <v>39.0</v>
      </c>
      <c r="L68" s="47">
        <v>2007.0</v>
      </c>
      <c r="M68" s="47">
        <v>1413015.0</v>
      </c>
      <c r="N68" s="55">
        <f t="shared" si="1"/>
        <v>1418549</v>
      </c>
      <c r="O68" s="59">
        <v>2569.0</v>
      </c>
      <c r="P68" s="60">
        <v>1.377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1.371</v>
      </c>
      <c r="W68" s="59">
        <v>2833598.0</v>
      </c>
      <c r="X68" s="59">
        <v>39.0</v>
      </c>
      <c r="Y68" s="59">
        <v>1983.0</v>
      </c>
      <c r="Z68" s="59">
        <v>1413042.0</v>
      </c>
      <c r="AA68" s="55">
        <f t="shared" si="2"/>
        <v>1418573</v>
      </c>
      <c r="AB68" s="59">
        <v>2569.0</v>
      </c>
      <c r="AC68" s="60">
        <v>1.406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0.023</v>
      </c>
      <c r="AI68" s="60">
        <v>1.377</v>
      </c>
      <c r="AJ68" s="59">
        <v>2833571.0</v>
      </c>
      <c r="AK68" s="59">
        <v>39.0</v>
      </c>
      <c r="AL68" s="59">
        <v>2007.0</v>
      </c>
      <c r="AM68" s="59">
        <v>1413015.0</v>
      </c>
      <c r="AN68" s="55">
        <f t="shared" si="3"/>
        <v>1418549</v>
      </c>
    </row>
    <row r="69">
      <c r="A69" s="45" t="s">
        <v>407</v>
      </c>
      <c r="B69" s="47">
        <v>2874.0</v>
      </c>
      <c r="C69" s="48">
        <v>0.105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0.025</v>
      </c>
      <c r="I69" s="48">
        <v>0.07</v>
      </c>
      <c r="J69" s="47">
        <v>393677.0</v>
      </c>
      <c r="K69" s="47">
        <v>19.0</v>
      </c>
      <c r="L69" s="47">
        <v>2692.0</v>
      </c>
      <c r="M69" s="47">
        <v>196519.0</v>
      </c>
      <c r="N69" s="55">
        <f t="shared" si="1"/>
        <v>194466</v>
      </c>
      <c r="O69" s="59">
        <v>2874.0</v>
      </c>
      <c r="P69" s="60">
        <v>0.083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0.072</v>
      </c>
      <c r="W69" s="59">
        <v>403587.0</v>
      </c>
      <c r="X69" s="59">
        <v>19.0</v>
      </c>
      <c r="Y69" s="59">
        <v>1865.0</v>
      </c>
      <c r="Z69" s="59">
        <v>201847.0</v>
      </c>
      <c r="AA69" s="55">
        <f t="shared" si="2"/>
        <v>199875</v>
      </c>
      <c r="AB69" s="59">
        <v>2874.0</v>
      </c>
      <c r="AC69" s="60">
        <v>0.104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0.027</v>
      </c>
      <c r="AI69" s="60">
        <v>0.07</v>
      </c>
      <c r="AJ69" s="59">
        <v>393677.0</v>
      </c>
      <c r="AK69" s="59">
        <v>19.0</v>
      </c>
      <c r="AL69" s="59">
        <v>2692.0</v>
      </c>
      <c r="AM69" s="59">
        <v>196519.0</v>
      </c>
      <c r="AN69" s="55">
        <f t="shared" si="3"/>
        <v>194466</v>
      </c>
    </row>
    <row r="70">
      <c r="A70" s="45" t="s">
        <v>413</v>
      </c>
      <c r="B70" s="47">
        <v>2505.0</v>
      </c>
      <c r="C70" s="48">
        <v>1.714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0.021</v>
      </c>
      <c r="I70" s="48">
        <v>1.682</v>
      </c>
      <c r="J70" s="47">
        <v>2981180.0</v>
      </c>
      <c r="K70" s="47">
        <v>32.0</v>
      </c>
      <c r="L70" s="47">
        <v>10345.0</v>
      </c>
      <c r="M70" s="47">
        <v>1482841.0</v>
      </c>
      <c r="N70" s="55">
        <f t="shared" si="1"/>
        <v>1487994</v>
      </c>
      <c r="O70" s="59">
        <v>2505.0</v>
      </c>
      <c r="P70" s="60">
        <v>1.687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1.678</v>
      </c>
      <c r="W70" s="59">
        <v>2981397.0</v>
      </c>
      <c r="X70" s="59">
        <v>32.0</v>
      </c>
      <c r="Y70" s="59">
        <v>10234.0</v>
      </c>
      <c r="Z70" s="59">
        <v>1483019.0</v>
      </c>
      <c r="AA70" s="55">
        <f t="shared" si="2"/>
        <v>1488144</v>
      </c>
      <c r="AB70" s="59">
        <v>2505.0</v>
      </c>
      <c r="AC70" s="60">
        <v>1.71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0.022</v>
      </c>
      <c r="AI70" s="60">
        <v>1.683</v>
      </c>
      <c r="AJ70" s="59">
        <v>2981180.0</v>
      </c>
      <c r="AK70" s="59">
        <v>32.0</v>
      </c>
      <c r="AL70" s="59">
        <v>10345.0</v>
      </c>
      <c r="AM70" s="59">
        <v>1482841.0</v>
      </c>
      <c r="AN70" s="55">
        <f t="shared" si="3"/>
        <v>1487994</v>
      </c>
    </row>
    <row r="71">
      <c r="A71" s="45" t="s">
        <v>419</v>
      </c>
      <c r="B71" s="47">
        <v>2828.0</v>
      </c>
      <c r="C71" s="48">
        <v>0.087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0.025</v>
      </c>
      <c r="I71" s="48">
        <v>0.051</v>
      </c>
      <c r="J71" s="47">
        <v>328317.0</v>
      </c>
      <c r="K71" s="47">
        <v>5.0</v>
      </c>
      <c r="L71" s="47">
        <v>2714.0</v>
      </c>
      <c r="M71" s="47">
        <v>163714.0</v>
      </c>
      <c r="N71" s="55">
        <f t="shared" si="1"/>
        <v>161889</v>
      </c>
      <c r="O71" s="59">
        <v>2828.0</v>
      </c>
      <c r="P71" s="60">
        <v>0.062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0.054</v>
      </c>
      <c r="W71" s="59">
        <v>344688.0</v>
      </c>
      <c r="X71" s="59">
        <v>19.0</v>
      </c>
      <c r="Y71" s="59">
        <v>994.0</v>
      </c>
      <c r="Z71" s="59">
        <v>172718.0</v>
      </c>
      <c r="AA71" s="55">
        <f t="shared" si="2"/>
        <v>170976</v>
      </c>
      <c r="AB71" s="59">
        <v>2828.0</v>
      </c>
      <c r="AC71" s="60">
        <v>0.085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0.026</v>
      </c>
      <c r="AI71" s="60">
        <v>0.051</v>
      </c>
      <c r="AJ71" s="59">
        <v>328317.0</v>
      </c>
      <c r="AK71" s="59">
        <v>5.0</v>
      </c>
      <c r="AL71" s="59">
        <v>2714.0</v>
      </c>
      <c r="AM71" s="59">
        <v>163714.0</v>
      </c>
      <c r="AN71" s="55">
        <f t="shared" si="3"/>
        <v>161889</v>
      </c>
    </row>
    <row r="72">
      <c r="A72" s="45" t="s">
        <v>425</v>
      </c>
      <c r="B72" s="47">
        <v>2451.0</v>
      </c>
      <c r="C72" s="48">
        <v>1.082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0.022</v>
      </c>
      <c r="I72" s="48">
        <v>1.049</v>
      </c>
      <c r="J72" s="47">
        <v>2258935.0</v>
      </c>
      <c r="K72" s="47">
        <v>32.0</v>
      </c>
      <c r="L72" s="47">
        <v>3513.0</v>
      </c>
      <c r="M72" s="47">
        <v>1125233.0</v>
      </c>
      <c r="N72" s="55">
        <f t="shared" si="1"/>
        <v>1130189</v>
      </c>
      <c r="O72" s="59">
        <v>2451.0</v>
      </c>
      <c r="P72" s="60">
        <v>1.053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1.043</v>
      </c>
      <c r="W72" s="59">
        <v>2258939.0</v>
      </c>
      <c r="X72" s="59">
        <v>32.0</v>
      </c>
      <c r="Y72" s="59">
        <v>3504.0</v>
      </c>
      <c r="Z72" s="59">
        <v>1125242.0</v>
      </c>
      <c r="AA72" s="55">
        <f t="shared" si="2"/>
        <v>1130193</v>
      </c>
      <c r="AB72" s="59">
        <v>2451.0</v>
      </c>
      <c r="AC72" s="60">
        <v>1.081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0.022</v>
      </c>
      <c r="AI72" s="60">
        <v>1.053</v>
      </c>
      <c r="AJ72" s="59">
        <v>2258935.0</v>
      </c>
      <c r="AK72" s="59">
        <v>32.0</v>
      </c>
      <c r="AL72" s="59">
        <v>3513.0</v>
      </c>
      <c r="AM72" s="59">
        <v>1125233.0</v>
      </c>
      <c r="AN72" s="55">
        <f t="shared" si="3"/>
        <v>1130189</v>
      </c>
    </row>
    <row r="73">
      <c r="A73" s="45" t="s">
        <v>431</v>
      </c>
      <c r="B73" s="47">
        <v>12617.0</v>
      </c>
      <c r="C73" s="48">
        <v>1.141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0.465</v>
      </c>
      <c r="I73" s="48">
        <v>0.606</v>
      </c>
      <c r="J73" s="47">
        <v>4305488.0</v>
      </c>
      <c r="K73" s="47">
        <v>9.0</v>
      </c>
      <c r="L73" s="47">
        <v>12243.0</v>
      </c>
      <c r="M73" s="47">
        <v>2147661.0</v>
      </c>
      <c r="N73" s="55">
        <f t="shared" si="1"/>
        <v>2145584</v>
      </c>
      <c r="O73" s="59">
        <v>12617.0</v>
      </c>
      <c r="P73" s="60">
        <v>0.72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0.65</v>
      </c>
      <c r="W73" s="59">
        <v>4650275.0</v>
      </c>
      <c r="X73" s="59">
        <v>15.0</v>
      </c>
      <c r="Y73" s="59">
        <v>11795.0</v>
      </c>
      <c r="Z73" s="59">
        <v>2320084.0</v>
      </c>
      <c r="AA73" s="55">
        <f t="shared" si="2"/>
        <v>2318396</v>
      </c>
      <c r="AB73" s="59">
        <v>12617.0</v>
      </c>
      <c r="AC73" s="60">
        <v>1.178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0.524</v>
      </c>
      <c r="AI73" s="60">
        <v>0.615</v>
      </c>
      <c r="AJ73" s="59">
        <v>4305488.0</v>
      </c>
      <c r="AK73" s="59">
        <v>9.0</v>
      </c>
      <c r="AL73" s="59">
        <v>12243.0</v>
      </c>
      <c r="AM73" s="59">
        <v>2147661.0</v>
      </c>
      <c r="AN73" s="55">
        <f t="shared" si="3"/>
        <v>2145584</v>
      </c>
    </row>
    <row r="74">
      <c r="A74" s="45" t="s">
        <v>437</v>
      </c>
      <c r="B74" s="47">
        <v>11770.0</v>
      </c>
      <c r="C74" s="48">
        <v>19.211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0.458</v>
      </c>
      <c r="I74" s="48">
        <v>18.691</v>
      </c>
      <c r="J74" s="47">
        <v>3.170032E7</v>
      </c>
      <c r="K74" s="47">
        <v>19.0</v>
      </c>
      <c r="L74" s="47">
        <v>21052.0</v>
      </c>
      <c r="M74" s="47">
        <v>1.5883211E7</v>
      </c>
      <c r="N74" s="55">
        <f t="shared" si="1"/>
        <v>15796057</v>
      </c>
      <c r="O74" s="59">
        <v>11770.0</v>
      </c>
      <c r="P74" s="60">
        <v>19.161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19.088</v>
      </c>
      <c r="W74" s="59">
        <v>3.2252261E7</v>
      </c>
      <c r="X74" s="59">
        <v>19.0</v>
      </c>
      <c r="Y74" s="59">
        <v>16537.0</v>
      </c>
      <c r="Z74" s="59">
        <v>1.6161131E7</v>
      </c>
      <c r="AA74" s="55">
        <f t="shared" si="2"/>
        <v>16074593</v>
      </c>
      <c r="AB74" s="59">
        <v>11770.0</v>
      </c>
      <c r="AC74" s="60">
        <v>18.815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0.483</v>
      </c>
      <c r="AI74" s="60">
        <v>18.293</v>
      </c>
      <c r="AJ74" s="59">
        <v>3.170032E7</v>
      </c>
      <c r="AK74" s="59">
        <v>19.0</v>
      </c>
      <c r="AL74" s="59">
        <v>21052.0</v>
      </c>
      <c r="AM74" s="59">
        <v>1.5883211E7</v>
      </c>
      <c r="AN74" s="55">
        <f t="shared" si="3"/>
        <v>15796057</v>
      </c>
    </row>
    <row r="75">
      <c r="A75" s="45" t="s">
        <v>441</v>
      </c>
      <c r="B75" s="47">
        <v>11972.0</v>
      </c>
      <c r="C75" s="48">
        <v>1.057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0.432</v>
      </c>
      <c r="I75" s="48">
        <v>0.572</v>
      </c>
      <c r="J75" s="47">
        <v>3977109.0</v>
      </c>
      <c r="K75" s="47">
        <v>20.0</v>
      </c>
      <c r="L75" s="47">
        <v>11541.0</v>
      </c>
      <c r="M75" s="47">
        <v>1983852.0</v>
      </c>
      <c r="N75" s="55">
        <f t="shared" si="1"/>
        <v>1981716</v>
      </c>
      <c r="O75" s="59">
        <v>11972.0</v>
      </c>
      <c r="P75" s="60">
        <v>0.681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0.631</v>
      </c>
      <c r="W75" s="59">
        <v>4413258.0</v>
      </c>
      <c r="X75" s="59">
        <v>20.0</v>
      </c>
      <c r="Y75" s="59">
        <v>10397.0</v>
      </c>
      <c r="Z75" s="59">
        <v>2202287.0</v>
      </c>
      <c r="AA75" s="55">
        <f t="shared" si="2"/>
        <v>2200574</v>
      </c>
      <c r="AB75" s="59">
        <v>11972.0</v>
      </c>
      <c r="AC75" s="60">
        <v>1.091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0.477</v>
      </c>
      <c r="AI75" s="60">
        <v>0.576</v>
      </c>
      <c r="AJ75" s="59">
        <v>3977109.0</v>
      </c>
      <c r="AK75" s="59">
        <v>20.0</v>
      </c>
      <c r="AL75" s="59">
        <v>11541.0</v>
      </c>
      <c r="AM75" s="59">
        <v>1983852.0</v>
      </c>
      <c r="AN75" s="55">
        <f t="shared" si="3"/>
        <v>1981716</v>
      </c>
    </row>
    <row r="76">
      <c r="A76" s="45" t="s">
        <v>446</v>
      </c>
      <c r="B76" s="47">
        <v>11100.0</v>
      </c>
      <c r="C76" s="48">
        <v>15.912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0.423</v>
      </c>
      <c r="I76" s="48">
        <v>15.435</v>
      </c>
      <c r="J76" s="47">
        <v>2.913272E7</v>
      </c>
      <c r="K76" s="47">
        <v>19.0</v>
      </c>
      <c r="L76" s="47">
        <v>17081.0</v>
      </c>
      <c r="M76" s="47">
        <v>1.4596488E7</v>
      </c>
      <c r="N76" s="55">
        <f t="shared" si="1"/>
        <v>14519151</v>
      </c>
      <c r="O76" s="59">
        <v>11100.0</v>
      </c>
      <c r="P76" s="60">
        <v>17.463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17.412</v>
      </c>
      <c r="W76" s="59">
        <v>2.9448055E7</v>
      </c>
      <c r="X76" s="59">
        <v>19.0</v>
      </c>
      <c r="Y76" s="59">
        <v>16244.0</v>
      </c>
      <c r="Z76" s="59">
        <v>1.4754379E7</v>
      </c>
      <c r="AA76" s="55">
        <f t="shared" si="2"/>
        <v>14677432</v>
      </c>
      <c r="AB76" s="59">
        <v>11100.0</v>
      </c>
      <c r="AC76" s="60">
        <v>17.197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0.454</v>
      </c>
      <c r="AI76" s="60">
        <v>16.706</v>
      </c>
      <c r="AJ76" s="59">
        <v>2.913272E7</v>
      </c>
      <c r="AK76" s="59">
        <v>19.0</v>
      </c>
      <c r="AL76" s="59">
        <v>17081.0</v>
      </c>
      <c r="AM76" s="59">
        <v>1.4596488E7</v>
      </c>
      <c r="AN76" s="55">
        <f t="shared" si="3"/>
        <v>14519151</v>
      </c>
    </row>
    <row r="77">
      <c r="A77" s="45" t="s">
        <v>451</v>
      </c>
      <c r="B77" s="47">
        <v>12130.0</v>
      </c>
      <c r="C77" s="48">
        <v>1.066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0.421</v>
      </c>
      <c r="I77" s="48">
        <v>0.592</v>
      </c>
      <c r="J77" s="47">
        <v>4117997.0</v>
      </c>
      <c r="K77" s="47">
        <v>21.0</v>
      </c>
      <c r="L77" s="47">
        <v>11808.0</v>
      </c>
      <c r="M77" s="47">
        <v>2054275.0</v>
      </c>
      <c r="N77" s="55">
        <f t="shared" si="1"/>
        <v>2051914</v>
      </c>
      <c r="O77" s="59">
        <v>12130.0</v>
      </c>
      <c r="P77" s="60">
        <v>0.67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0.619</v>
      </c>
      <c r="W77" s="59">
        <v>4324051.0</v>
      </c>
      <c r="X77" s="59">
        <v>21.0</v>
      </c>
      <c r="Y77" s="59">
        <v>11700.0</v>
      </c>
      <c r="Z77" s="59">
        <v>2157144.0</v>
      </c>
      <c r="AA77" s="55">
        <f t="shared" si="2"/>
        <v>2155207</v>
      </c>
      <c r="AB77" s="59">
        <v>12130.0</v>
      </c>
      <c r="AC77" s="60">
        <v>1.128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0.495</v>
      </c>
      <c r="AI77" s="60">
        <v>0.595</v>
      </c>
      <c r="AJ77" s="59">
        <v>4117997.0</v>
      </c>
      <c r="AK77" s="59">
        <v>21.0</v>
      </c>
      <c r="AL77" s="59">
        <v>11808.0</v>
      </c>
      <c r="AM77" s="59">
        <v>2054275.0</v>
      </c>
      <c r="AN77" s="55">
        <f t="shared" si="3"/>
        <v>2051914</v>
      </c>
    </row>
    <row r="78">
      <c r="A78" s="45" t="s">
        <v>456</v>
      </c>
      <c r="B78" s="47">
        <v>11258.0</v>
      </c>
      <c r="C78" s="48">
        <v>21.041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0.431</v>
      </c>
      <c r="I78" s="48">
        <v>20.557</v>
      </c>
      <c r="J78" s="47">
        <v>3.420074E7</v>
      </c>
      <c r="K78" s="47">
        <v>33.0</v>
      </c>
      <c r="L78" s="47">
        <v>20671.0</v>
      </c>
      <c r="M78" s="47">
        <v>1.7139876E7</v>
      </c>
      <c r="N78" s="55">
        <f t="shared" si="1"/>
        <v>17040193</v>
      </c>
      <c r="O78" s="59">
        <v>11258.0</v>
      </c>
      <c r="P78" s="60">
        <v>21.011</v>
      </c>
      <c r="Q78" s="59">
        <v>11092.0</v>
      </c>
      <c r="R78" s="60">
        <v>0.017</v>
      </c>
      <c r="S78" s="59">
        <v>0.0</v>
      </c>
      <c r="T78" s="60">
        <v>0.032</v>
      </c>
      <c r="U78" s="60">
        <v>0.0</v>
      </c>
      <c r="V78" s="60">
        <v>20.958</v>
      </c>
      <c r="W78" s="59">
        <v>3.4525398E7</v>
      </c>
      <c r="X78" s="59">
        <v>33.0</v>
      </c>
      <c r="Y78" s="59">
        <v>19263.0</v>
      </c>
      <c r="Z78" s="59">
        <v>1.7302616E7</v>
      </c>
      <c r="AA78" s="55">
        <f t="shared" si="2"/>
        <v>17203519</v>
      </c>
      <c r="AB78" s="59">
        <v>11258.0</v>
      </c>
      <c r="AC78" s="60">
        <v>21.71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0.46</v>
      </c>
      <c r="AI78" s="60">
        <v>21.213</v>
      </c>
      <c r="AJ78" s="59">
        <v>3.420074E7</v>
      </c>
      <c r="AK78" s="59">
        <v>33.0</v>
      </c>
      <c r="AL78" s="59">
        <v>20671.0</v>
      </c>
      <c r="AM78" s="59">
        <v>1.7139876E7</v>
      </c>
      <c r="AN78" s="55">
        <f t="shared" si="3"/>
        <v>17040193</v>
      </c>
    </row>
    <row r="79">
      <c r="A79" s="45" t="s">
        <v>460</v>
      </c>
      <c r="B79" s="47">
        <v>12409.0</v>
      </c>
      <c r="C79" s="48">
        <v>1.145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0.444</v>
      </c>
      <c r="I79" s="48">
        <v>0.631</v>
      </c>
      <c r="J79" s="47">
        <v>4352331.0</v>
      </c>
      <c r="K79" s="47">
        <v>12.0</v>
      </c>
      <c r="L79" s="47">
        <v>12019.0</v>
      </c>
      <c r="M79" s="47">
        <v>2171343.0</v>
      </c>
      <c r="N79" s="55">
        <f t="shared" si="1"/>
        <v>2168969</v>
      </c>
      <c r="O79" s="59">
        <v>12409.0</v>
      </c>
      <c r="P79" s="60">
        <v>0.73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0.663</v>
      </c>
      <c r="W79" s="59">
        <v>4601685.0</v>
      </c>
      <c r="X79" s="59">
        <v>21.0</v>
      </c>
      <c r="Y79" s="59">
        <v>11754.0</v>
      </c>
      <c r="Z79" s="59">
        <v>2295858.0</v>
      </c>
      <c r="AA79" s="55">
        <f t="shared" si="2"/>
        <v>2294073</v>
      </c>
      <c r="AB79" s="59">
        <v>12409.0</v>
      </c>
      <c r="AC79" s="60">
        <v>1.209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0.517</v>
      </c>
      <c r="AI79" s="60">
        <v>0.653</v>
      </c>
      <c r="AJ79" s="59">
        <v>4352331.0</v>
      </c>
      <c r="AK79" s="59">
        <v>12.0</v>
      </c>
      <c r="AL79" s="59">
        <v>12019.0</v>
      </c>
      <c r="AM79" s="59">
        <v>2171343.0</v>
      </c>
      <c r="AN79" s="55">
        <f t="shared" si="3"/>
        <v>2168969</v>
      </c>
    </row>
    <row r="80">
      <c r="A80" s="45" t="s">
        <v>466</v>
      </c>
      <c r="B80" s="47">
        <v>11559.0</v>
      </c>
      <c r="C80" s="48">
        <v>19.164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0.458</v>
      </c>
      <c r="I80" s="48">
        <v>18.638</v>
      </c>
      <c r="J80" s="47">
        <v>3.1332257E7</v>
      </c>
      <c r="K80" s="47">
        <v>19.0</v>
      </c>
      <c r="L80" s="47">
        <v>18879.0</v>
      </c>
      <c r="M80" s="47">
        <v>1.5699456E7</v>
      </c>
      <c r="N80" s="55">
        <f t="shared" si="1"/>
        <v>15613922</v>
      </c>
      <c r="O80" s="59">
        <v>11559.0</v>
      </c>
      <c r="P80" s="60">
        <v>19.847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19.781</v>
      </c>
      <c r="W80" s="59">
        <v>3.1743328E7</v>
      </c>
      <c r="X80" s="59">
        <v>19.0</v>
      </c>
      <c r="Y80" s="59">
        <v>17309.0</v>
      </c>
      <c r="Z80" s="59">
        <v>1.5905549E7</v>
      </c>
      <c r="AA80" s="55">
        <f t="shared" si="2"/>
        <v>15820470</v>
      </c>
      <c r="AB80" s="59">
        <v>11559.0</v>
      </c>
      <c r="AC80" s="60">
        <v>20.202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0.487</v>
      </c>
      <c r="AI80" s="60">
        <v>19.675</v>
      </c>
      <c r="AJ80" s="59">
        <v>3.1332257E7</v>
      </c>
      <c r="AK80" s="59">
        <v>19.0</v>
      </c>
      <c r="AL80" s="59">
        <v>18879.0</v>
      </c>
      <c r="AM80" s="59">
        <v>1.5699456E7</v>
      </c>
      <c r="AN80" s="55">
        <f t="shared" si="3"/>
        <v>15613922</v>
      </c>
    </row>
    <row r="81">
      <c r="A81" s="45" t="s">
        <v>472</v>
      </c>
      <c r="B81" s="47">
        <v>11785.0</v>
      </c>
      <c r="C81" s="48">
        <v>1.015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0.427</v>
      </c>
      <c r="I81" s="48">
        <v>0.538</v>
      </c>
      <c r="J81" s="47">
        <v>3839625.0</v>
      </c>
      <c r="K81" s="47">
        <v>19.0</v>
      </c>
      <c r="L81" s="47">
        <v>11338.0</v>
      </c>
      <c r="M81" s="47">
        <v>1915389.0</v>
      </c>
      <c r="N81" s="55">
        <f t="shared" si="1"/>
        <v>1912898</v>
      </c>
      <c r="O81" s="59">
        <v>11785.0</v>
      </c>
      <c r="P81" s="60">
        <v>0.644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0.592</v>
      </c>
      <c r="W81" s="59">
        <v>4186936.0</v>
      </c>
      <c r="X81" s="59">
        <v>20.0</v>
      </c>
      <c r="Y81" s="59">
        <v>10942.0</v>
      </c>
      <c r="Z81" s="59">
        <v>2088881.0</v>
      </c>
      <c r="AA81" s="55">
        <f t="shared" si="2"/>
        <v>2087113</v>
      </c>
      <c r="AB81" s="59">
        <v>11785.0</v>
      </c>
      <c r="AC81" s="60">
        <v>1.088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0.494</v>
      </c>
      <c r="AI81" s="60">
        <v>0.556</v>
      </c>
      <c r="AJ81" s="59">
        <v>3839625.0</v>
      </c>
      <c r="AK81" s="59">
        <v>19.0</v>
      </c>
      <c r="AL81" s="59">
        <v>11338.0</v>
      </c>
      <c r="AM81" s="59">
        <v>1915389.0</v>
      </c>
      <c r="AN81" s="55">
        <f t="shared" si="3"/>
        <v>1912898</v>
      </c>
    </row>
    <row r="82">
      <c r="A82" s="45" t="s">
        <v>478</v>
      </c>
      <c r="B82" s="47">
        <v>10900.0</v>
      </c>
      <c r="C82" s="48">
        <v>15.479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0.422</v>
      </c>
      <c r="I82" s="48">
        <v>14.985</v>
      </c>
      <c r="J82" s="47">
        <v>2.6868464E7</v>
      </c>
      <c r="K82" s="47">
        <v>31.0</v>
      </c>
      <c r="L82" s="47">
        <v>15883.0</v>
      </c>
      <c r="M82" s="47">
        <v>1.3461805E7</v>
      </c>
      <c r="N82" s="55">
        <f t="shared" si="1"/>
        <v>13390776</v>
      </c>
      <c r="O82" s="59">
        <v>10900.0</v>
      </c>
      <c r="P82" s="60">
        <v>14.597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14.531</v>
      </c>
      <c r="W82" s="59">
        <v>2.7000117E7</v>
      </c>
      <c r="X82" s="59">
        <v>31.0</v>
      </c>
      <c r="Y82" s="59">
        <v>15149.0</v>
      </c>
      <c r="Z82" s="59">
        <v>1.3527772E7</v>
      </c>
      <c r="AA82" s="55">
        <f t="shared" si="2"/>
        <v>13457196</v>
      </c>
      <c r="AB82" s="59">
        <v>10900.0</v>
      </c>
      <c r="AC82" s="60">
        <v>15.541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0.456</v>
      </c>
      <c r="AI82" s="60">
        <v>15.048</v>
      </c>
      <c r="AJ82" s="59">
        <v>2.6868464E7</v>
      </c>
      <c r="AK82" s="59">
        <v>31.0</v>
      </c>
      <c r="AL82" s="59">
        <v>15883.0</v>
      </c>
      <c r="AM82" s="59">
        <v>1.3461805E7</v>
      </c>
      <c r="AN82" s="55">
        <f t="shared" si="3"/>
        <v>13390776</v>
      </c>
    </row>
    <row r="83">
      <c r="A83" s="45" t="s">
        <v>482</v>
      </c>
      <c r="B83" s="47">
        <v>28290.0</v>
      </c>
      <c r="C83" s="48">
        <v>5.49</v>
      </c>
      <c r="D83" s="47">
        <v>27471.0</v>
      </c>
      <c r="E83" s="48">
        <v>0.061</v>
      </c>
      <c r="F83" s="47">
        <v>28281.0</v>
      </c>
      <c r="G83" s="48">
        <v>0.169</v>
      </c>
      <c r="H83" s="48">
        <v>2.648</v>
      </c>
      <c r="I83" s="48">
        <v>2.603</v>
      </c>
      <c r="J83" s="47">
        <v>1.8541907E7</v>
      </c>
      <c r="K83" s="47">
        <v>13.0</v>
      </c>
      <c r="L83" s="47">
        <v>26577.0</v>
      </c>
      <c r="M83" s="47">
        <v>9260235.0</v>
      </c>
      <c r="N83" s="55">
        <f t="shared" si="1"/>
        <v>9255095</v>
      </c>
      <c r="O83" s="59">
        <v>28290.0</v>
      </c>
      <c r="P83" s="60">
        <v>3.397</v>
      </c>
      <c r="Q83" s="59">
        <v>27471.0</v>
      </c>
      <c r="R83" s="60">
        <v>0.061</v>
      </c>
      <c r="S83" s="59">
        <v>0.0</v>
      </c>
      <c r="T83" s="60">
        <v>0.169</v>
      </c>
      <c r="U83" s="60">
        <v>0.0</v>
      </c>
      <c r="V83" s="60">
        <v>3.161</v>
      </c>
      <c r="W83" s="59">
        <v>2.1922123E7</v>
      </c>
      <c r="X83" s="59">
        <v>22.0</v>
      </c>
      <c r="Y83" s="59">
        <v>22857.0</v>
      </c>
      <c r="Z83" s="59">
        <v>1.0950332E7</v>
      </c>
      <c r="AA83" s="55">
        <f t="shared" si="2"/>
        <v>10948934</v>
      </c>
      <c r="AB83" s="59">
        <v>28290.0</v>
      </c>
      <c r="AC83" s="60">
        <v>5.758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3.024</v>
      </c>
      <c r="AI83" s="60">
        <v>2.559</v>
      </c>
      <c r="AJ83" s="59">
        <v>1.8541907E7</v>
      </c>
      <c r="AK83" s="59">
        <v>13.0</v>
      </c>
      <c r="AL83" s="59">
        <v>26577.0</v>
      </c>
      <c r="AM83" s="59">
        <v>9260235.0</v>
      </c>
      <c r="AN83" s="55">
        <f t="shared" si="3"/>
        <v>9255095</v>
      </c>
    </row>
    <row r="84">
      <c r="A84" s="45" t="s">
        <v>487</v>
      </c>
      <c r="B84" s="47">
        <v>26993.0</v>
      </c>
      <c r="C84" s="48">
        <v>51.35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2.599</v>
      </c>
      <c r="I84" s="48">
        <v>48.42</v>
      </c>
      <c r="J84" s="47">
        <v>8.2559837E7</v>
      </c>
      <c r="K84" s="47">
        <v>21.0</v>
      </c>
      <c r="L84" s="47">
        <v>34253.0</v>
      </c>
      <c r="M84" s="47">
        <v>4.1303654E7</v>
      </c>
      <c r="N84" s="55">
        <f t="shared" si="1"/>
        <v>41221930</v>
      </c>
      <c r="O84" s="59">
        <v>26993.0</v>
      </c>
      <c r="P84" s="60">
        <v>44.421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44.093</v>
      </c>
      <c r="W84" s="59">
        <v>8.3685705E7</v>
      </c>
      <c r="X84" s="59">
        <v>21.0</v>
      </c>
      <c r="Y84" s="59">
        <v>34391.0</v>
      </c>
      <c r="Z84" s="59">
        <v>4.1866186E7</v>
      </c>
      <c r="AA84" s="55">
        <f t="shared" si="2"/>
        <v>41785128</v>
      </c>
      <c r="AB84" s="59">
        <v>26993.0</v>
      </c>
      <c r="AC84" s="60">
        <v>51.448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3.02</v>
      </c>
      <c r="AI84" s="60">
        <v>48.253</v>
      </c>
      <c r="AJ84" s="59">
        <v>8.2559837E7</v>
      </c>
      <c r="AK84" s="59">
        <v>21.0</v>
      </c>
      <c r="AL84" s="59">
        <v>34253.0</v>
      </c>
      <c r="AM84" s="59">
        <v>4.1303654E7</v>
      </c>
      <c r="AN84" s="55">
        <f t="shared" si="3"/>
        <v>41221930</v>
      </c>
    </row>
    <row r="85">
      <c r="A85" s="45" t="s">
        <v>493</v>
      </c>
      <c r="B85" s="47">
        <v>27713.0</v>
      </c>
      <c r="C85" s="48">
        <v>5.4</v>
      </c>
      <c r="D85" s="47">
        <v>27050.0</v>
      </c>
      <c r="E85" s="48">
        <v>0.095</v>
      </c>
      <c r="F85" s="47">
        <v>27696.0</v>
      </c>
      <c r="G85" s="48">
        <v>0.165</v>
      </c>
      <c r="H85" s="48">
        <v>2.544</v>
      </c>
      <c r="I85" s="48">
        <v>2.589</v>
      </c>
      <c r="J85" s="47">
        <v>1.8306444E7</v>
      </c>
      <c r="K85" s="47">
        <v>21.0</v>
      </c>
      <c r="L85" s="47">
        <v>25882.0</v>
      </c>
      <c r="M85" s="47">
        <v>9142834.0</v>
      </c>
      <c r="N85" s="55">
        <f t="shared" si="1"/>
        <v>9137728</v>
      </c>
      <c r="O85" s="59">
        <v>27713.0</v>
      </c>
      <c r="P85" s="60">
        <v>3.319</v>
      </c>
      <c r="Q85" s="59">
        <v>27050.0</v>
      </c>
      <c r="R85" s="60">
        <v>0.095</v>
      </c>
      <c r="S85" s="59">
        <v>0.0</v>
      </c>
      <c r="T85" s="60">
        <v>0.164</v>
      </c>
      <c r="U85" s="60">
        <v>0.0</v>
      </c>
      <c r="V85" s="60">
        <v>3.053</v>
      </c>
      <c r="W85" s="59">
        <v>2.1104641E7</v>
      </c>
      <c r="X85" s="59">
        <v>22.0</v>
      </c>
      <c r="Y85" s="59">
        <v>24057.0</v>
      </c>
      <c r="Z85" s="59">
        <v>1.0541243E7</v>
      </c>
      <c r="AA85" s="55">
        <f t="shared" si="2"/>
        <v>10539341</v>
      </c>
      <c r="AB85" s="59">
        <v>27713.0</v>
      </c>
      <c r="AC85" s="60">
        <v>5.67</v>
      </c>
      <c r="AD85" s="59">
        <v>0.0</v>
      </c>
      <c r="AE85" s="60">
        <v>0.0</v>
      </c>
      <c r="AF85" s="59">
        <v>27696.0</v>
      </c>
      <c r="AG85" s="60">
        <v>0.164</v>
      </c>
      <c r="AH85" s="60">
        <v>2.947</v>
      </c>
      <c r="AI85" s="60">
        <v>2.552</v>
      </c>
      <c r="AJ85" s="59">
        <v>1.8306444E7</v>
      </c>
      <c r="AK85" s="59">
        <v>21.0</v>
      </c>
      <c r="AL85" s="59">
        <v>25882.0</v>
      </c>
      <c r="AM85" s="59">
        <v>9142834.0</v>
      </c>
      <c r="AN85" s="55">
        <f t="shared" si="3"/>
        <v>9137728</v>
      </c>
    </row>
    <row r="86">
      <c r="A86" s="45" t="s">
        <v>498</v>
      </c>
      <c r="B86" s="47">
        <v>26402.0</v>
      </c>
      <c r="C86" s="48">
        <v>49.566</v>
      </c>
      <c r="D86" s="47">
        <v>25973.0</v>
      </c>
      <c r="E86" s="48">
        <v>0.097</v>
      </c>
      <c r="F86" s="47">
        <v>26341.0</v>
      </c>
      <c r="G86" s="48">
        <v>0.164</v>
      </c>
      <c r="H86" s="48">
        <v>2.588</v>
      </c>
      <c r="I86" s="48">
        <v>46.71</v>
      </c>
      <c r="J86" s="47">
        <v>8.2022125E7</v>
      </c>
      <c r="K86" s="47">
        <v>23.0</v>
      </c>
      <c r="L86" s="47">
        <v>33768.0</v>
      </c>
      <c r="M86" s="47">
        <v>4.1035182E7</v>
      </c>
      <c r="N86" s="55">
        <f t="shared" si="1"/>
        <v>40953175</v>
      </c>
      <c r="O86" s="59">
        <v>26402.0</v>
      </c>
      <c r="P86" s="60">
        <v>46.54</v>
      </c>
      <c r="Q86" s="59">
        <v>25973.0</v>
      </c>
      <c r="R86" s="60">
        <v>0.097</v>
      </c>
      <c r="S86" s="59">
        <v>0.0</v>
      </c>
      <c r="T86" s="60">
        <v>0.164</v>
      </c>
      <c r="U86" s="60">
        <v>0.0</v>
      </c>
      <c r="V86" s="60">
        <v>46.275</v>
      </c>
      <c r="W86" s="59">
        <v>8.4178937E7</v>
      </c>
      <c r="X86" s="59">
        <v>23.0</v>
      </c>
      <c r="Y86" s="59">
        <v>32065.0</v>
      </c>
      <c r="Z86" s="59">
        <v>4.211347E7</v>
      </c>
      <c r="AA86" s="55">
        <f t="shared" si="2"/>
        <v>42033402</v>
      </c>
      <c r="AB86" s="59">
        <v>26402.0</v>
      </c>
      <c r="AC86" s="60">
        <v>51.299</v>
      </c>
      <c r="AD86" s="59">
        <v>0.0</v>
      </c>
      <c r="AE86" s="60">
        <v>0.0</v>
      </c>
      <c r="AF86" s="59">
        <v>26341.0</v>
      </c>
      <c r="AG86" s="60">
        <v>0.165</v>
      </c>
      <c r="AH86" s="60">
        <v>3.096</v>
      </c>
      <c r="AI86" s="60">
        <v>48.032</v>
      </c>
      <c r="AJ86" s="59">
        <v>8.2022125E7</v>
      </c>
      <c r="AK86" s="59">
        <v>23.0</v>
      </c>
      <c r="AL86" s="59">
        <v>33768.0</v>
      </c>
      <c r="AM86" s="59">
        <v>4.1035182E7</v>
      </c>
      <c r="AN86" s="55">
        <f t="shared" si="3"/>
        <v>40953175</v>
      </c>
    </row>
    <row r="87">
      <c r="A87" s="45" t="s">
        <v>503</v>
      </c>
      <c r="B87" s="47">
        <v>28271.0</v>
      </c>
      <c r="C87" s="48">
        <v>5.188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2.334</v>
      </c>
      <c r="I87" s="48">
        <v>2.602</v>
      </c>
      <c r="J87" s="47">
        <v>1.8742175E7</v>
      </c>
      <c r="K87" s="47">
        <v>20.0</v>
      </c>
      <c r="L87" s="47">
        <v>26715.0</v>
      </c>
      <c r="M87" s="47">
        <v>9360280.0</v>
      </c>
      <c r="N87" s="55">
        <f t="shared" si="1"/>
        <v>9355180</v>
      </c>
      <c r="O87" s="59">
        <v>28271.0</v>
      </c>
      <c r="P87" s="60">
        <v>3.102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2.85</v>
      </c>
      <c r="W87" s="59">
        <v>1.9832924E7</v>
      </c>
      <c r="X87" s="59">
        <v>20.0</v>
      </c>
      <c r="Y87" s="59">
        <v>26504.0</v>
      </c>
      <c r="Z87" s="59">
        <v>9904840.0</v>
      </c>
      <c r="AA87" s="55">
        <f t="shared" si="2"/>
        <v>9901580</v>
      </c>
      <c r="AB87" s="59">
        <v>28271.0</v>
      </c>
      <c r="AC87" s="60">
        <v>5.861</v>
      </c>
      <c r="AD87" s="59">
        <v>0.0</v>
      </c>
      <c r="AE87" s="60">
        <v>0.0</v>
      </c>
      <c r="AF87" s="59">
        <v>28255.0</v>
      </c>
      <c r="AG87" s="60">
        <v>0.168</v>
      </c>
      <c r="AH87" s="60">
        <v>3.067</v>
      </c>
      <c r="AI87" s="60">
        <v>2.62</v>
      </c>
      <c r="AJ87" s="59">
        <v>1.8742175E7</v>
      </c>
      <c r="AK87" s="59">
        <v>20.0</v>
      </c>
      <c r="AL87" s="59">
        <v>26715.0</v>
      </c>
      <c r="AM87" s="59">
        <v>9360280.0</v>
      </c>
      <c r="AN87" s="55">
        <f t="shared" si="3"/>
        <v>9355180</v>
      </c>
    </row>
    <row r="88">
      <c r="A88" s="45" t="s">
        <v>507</v>
      </c>
      <c r="B88" s="47">
        <v>26960.0</v>
      </c>
      <c r="C88" s="48">
        <v>59.63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2.59</v>
      </c>
      <c r="I88" s="48">
        <v>56.725</v>
      </c>
      <c r="J88" s="47">
        <v>9.2982758E7</v>
      </c>
      <c r="K88" s="47">
        <v>19.0</v>
      </c>
      <c r="L88" s="47">
        <v>38377.0</v>
      </c>
      <c r="M88" s="47">
        <v>4.6514343E7</v>
      </c>
      <c r="N88" s="55">
        <f t="shared" si="1"/>
        <v>46430038</v>
      </c>
      <c r="O88" s="59">
        <v>26960.0</v>
      </c>
      <c r="P88" s="60">
        <v>51.583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51.271</v>
      </c>
      <c r="W88" s="59">
        <v>9.4643948E7</v>
      </c>
      <c r="X88" s="59">
        <v>19.0</v>
      </c>
      <c r="Y88" s="59">
        <v>38240.0</v>
      </c>
      <c r="Z88" s="59">
        <v>4.7344409E7</v>
      </c>
      <c r="AA88" s="55">
        <f t="shared" si="2"/>
        <v>47261299</v>
      </c>
      <c r="AB88" s="59">
        <v>26960.0</v>
      </c>
      <c r="AC88" s="60">
        <v>57.361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2.978</v>
      </c>
      <c r="AI88" s="60">
        <v>54.211</v>
      </c>
      <c r="AJ88" s="59">
        <v>9.2982758E7</v>
      </c>
      <c r="AK88" s="59">
        <v>19.0</v>
      </c>
      <c r="AL88" s="59">
        <v>38377.0</v>
      </c>
      <c r="AM88" s="59">
        <v>4.6514343E7</v>
      </c>
      <c r="AN88" s="55">
        <f t="shared" si="3"/>
        <v>46430038</v>
      </c>
    </row>
    <row r="89">
      <c r="A89" s="45" t="s">
        <v>512</v>
      </c>
      <c r="B89" s="47">
        <v>27739.0</v>
      </c>
      <c r="C89" s="48">
        <v>5.093</v>
      </c>
      <c r="D89" s="47">
        <v>27228.0</v>
      </c>
      <c r="E89" s="48">
        <v>0.072</v>
      </c>
      <c r="F89" s="47">
        <v>27715.0</v>
      </c>
      <c r="G89" s="48">
        <v>0.164</v>
      </c>
      <c r="H89" s="48">
        <v>2.426</v>
      </c>
      <c r="I89" s="48">
        <v>2.426</v>
      </c>
      <c r="J89" s="47">
        <v>1.7799529E7</v>
      </c>
      <c r="K89" s="47">
        <v>21.0</v>
      </c>
      <c r="L89" s="47">
        <v>25947.0</v>
      </c>
      <c r="M89" s="47">
        <v>8889041.0</v>
      </c>
      <c r="N89" s="55">
        <f t="shared" si="1"/>
        <v>8884541</v>
      </c>
      <c r="O89" s="59">
        <v>27739.0</v>
      </c>
      <c r="P89" s="60">
        <v>3.202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2.962</v>
      </c>
      <c r="W89" s="59">
        <v>2.0119887E7</v>
      </c>
      <c r="X89" s="59">
        <v>21.0</v>
      </c>
      <c r="Y89" s="59">
        <v>25506.0</v>
      </c>
      <c r="Z89" s="59">
        <v>1.0048118E7</v>
      </c>
      <c r="AA89" s="55">
        <f t="shared" si="2"/>
        <v>10046263</v>
      </c>
      <c r="AB89" s="59">
        <v>27739.0</v>
      </c>
      <c r="AC89" s="60">
        <v>5.558</v>
      </c>
      <c r="AD89" s="59">
        <v>0.0</v>
      </c>
      <c r="AE89" s="60">
        <v>0.0</v>
      </c>
      <c r="AF89" s="59">
        <v>27715.0</v>
      </c>
      <c r="AG89" s="60">
        <v>0.164</v>
      </c>
      <c r="AH89" s="60">
        <v>2.933</v>
      </c>
      <c r="AI89" s="60">
        <v>2.455</v>
      </c>
      <c r="AJ89" s="59">
        <v>1.7799529E7</v>
      </c>
      <c r="AK89" s="59">
        <v>21.0</v>
      </c>
      <c r="AL89" s="59">
        <v>25947.0</v>
      </c>
      <c r="AM89" s="59">
        <v>8889041.0</v>
      </c>
      <c r="AN89" s="55">
        <f t="shared" si="3"/>
        <v>8884541</v>
      </c>
    </row>
    <row r="90">
      <c r="A90" s="45" t="s">
        <v>518</v>
      </c>
      <c r="B90" s="47">
        <v>26424.0</v>
      </c>
      <c r="C90" s="48">
        <v>50.343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2.625</v>
      </c>
      <c r="I90" s="48">
        <v>47.482</v>
      </c>
      <c r="J90" s="47">
        <v>8.1861531E7</v>
      </c>
      <c r="K90" s="47">
        <v>19.0</v>
      </c>
      <c r="L90" s="47">
        <v>34279.0</v>
      </c>
      <c r="M90" s="47">
        <v>4.0953934E7</v>
      </c>
      <c r="N90" s="55">
        <f t="shared" si="1"/>
        <v>40873318</v>
      </c>
      <c r="O90" s="59">
        <v>26424.0</v>
      </c>
      <c r="P90" s="60">
        <v>49.507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49.274</v>
      </c>
      <c r="W90" s="59">
        <v>8.4885112E7</v>
      </c>
      <c r="X90" s="59">
        <v>19.0</v>
      </c>
      <c r="Y90" s="59">
        <v>31593.0</v>
      </c>
      <c r="Z90" s="59">
        <v>4.2467279E7</v>
      </c>
      <c r="AA90" s="55">
        <f t="shared" si="2"/>
        <v>42386240</v>
      </c>
      <c r="AB90" s="59">
        <v>26424.0</v>
      </c>
      <c r="AC90" s="60">
        <v>52.345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2.912</v>
      </c>
      <c r="AI90" s="60">
        <v>49.262</v>
      </c>
      <c r="AJ90" s="59">
        <v>8.1861531E7</v>
      </c>
      <c r="AK90" s="59">
        <v>19.0</v>
      </c>
      <c r="AL90" s="59">
        <v>34279.0</v>
      </c>
      <c r="AM90" s="59">
        <v>4.0953934E7</v>
      </c>
      <c r="AN90" s="55">
        <f t="shared" si="3"/>
        <v>40873318</v>
      </c>
    </row>
    <row r="91">
      <c r="A91" s="45" t="s">
        <v>523</v>
      </c>
      <c r="B91" s="47">
        <v>28525.0</v>
      </c>
      <c r="C91" s="48">
        <v>5.518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2.638</v>
      </c>
      <c r="I91" s="48">
        <v>2.641</v>
      </c>
      <c r="J91" s="47">
        <v>1.8442414E7</v>
      </c>
      <c r="K91" s="47">
        <v>20.0</v>
      </c>
      <c r="L91" s="47">
        <v>26967.0</v>
      </c>
      <c r="M91" s="47">
        <v>9210147.0</v>
      </c>
      <c r="N91" s="55">
        <f t="shared" si="1"/>
        <v>9205300</v>
      </c>
      <c r="O91" s="59">
        <v>28525.0</v>
      </c>
      <c r="P91" s="60">
        <v>3.521</v>
      </c>
      <c r="Q91" s="59">
        <v>27830.0</v>
      </c>
      <c r="R91" s="60">
        <v>0.061</v>
      </c>
      <c r="S91" s="59">
        <v>0.0</v>
      </c>
      <c r="T91" s="60">
        <v>0.17</v>
      </c>
      <c r="U91" s="60">
        <v>0.0</v>
      </c>
      <c r="V91" s="60">
        <v>3.285</v>
      </c>
      <c r="W91" s="59">
        <v>2.1519634E7</v>
      </c>
      <c r="X91" s="59">
        <v>22.0</v>
      </c>
      <c r="Y91" s="59">
        <v>25331.0</v>
      </c>
      <c r="Z91" s="59">
        <v>1.0748022E7</v>
      </c>
      <c r="AA91" s="55">
        <f t="shared" si="2"/>
        <v>10746281</v>
      </c>
      <c r="AB91" s="59">
        <v>28525.0</v>
      </c>
      <c r="AC91" s="60">
        <v>5.932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3.093</v>
      </c>
      <c r="AI91" s="60">
        <v>2.662</v>
      </c>
      <c r="AJ91" s="59">
        <v>1.8442414E7</v>
      </c>
      <c r="AK91" s="59">
        <v>20.0</v>
      </c>
      <c r="AL91" s="59">
        <v>26967.0</v>
      </c>
      <c r="AM91" s="59">
        <v>9210147.0</v>
      </c>
      <c r="AN91" s="55">
        <f t="shared" si="3"/>
        <v>9205300</v>
      </c>
    </row>
    <row r="92">
      <c r="A92" s="45" t="s">
        <v>530</v>
      </c>
      <c r="B92" s="47">
        <v>27227.0</v>
      </c>
      <c r="C92" s="48">
        <v>47.735</v>
      </c>
      <c r="D92" s="47">
        <v>26944.0</v>
      </c>
      <c r="E92" s="48">
        <v>0.074</v>
      </c>
      <c r="F92" s="47">
        <v>27143.0</v>
      </c>
      <c r="G92" s="48">
        <v>0.17</v>
      </c>
      <c r="H92" s="48">
        <v>2.665</v>
      </c>
      <c r="I92" s="48">
        <v>44.818</v>
      </c>
      <c r="J92" s="47">
        <v>8.6194505E7</v>
      </c>
      <c r="K92" s="47">
        <v>20.0</v>
      </c>
      <c r="L92" s="47">
        <v>35959.0</v>
      </c>
      <c r="M92" s="47">
        <v>4.3120586E7</v>
      </c>
      <c r="N92" s="55">
        <f t="shared" si="1"/>
        <v>43037960</v>
      </c>
      <c r="O92" s="59">
        <v>27227.0</v>
      </c>
      <c r="P92" s="60">
        <v>51.31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51.059</v>
      </c>
      <c r="W92" s="59">
        <v>8.7427799E7</v>
      </c>
      <c r="X92" s="59">
        <v>20.0</v>
      </c>
      <c r="Y92" s="59">
        <v>35993.0</v>
      </c>
      <c r="Z92" s="59">
        <v>4.3736477E7</v>
      </c>
      <c r="AA92" s="55">
        <f t="shared" si="2"/>
        <v>43655329</v>
      </c>
      <c r="AB92" s="59">
        <v>27227.0</v>
      </c>
      <c r="AC92" s="60">
        <v>51.703</v>
      </c>
      <c r="AD92" s="59">
        <v>0.0</v>
      </c>
      <c r="AE92" s="60">
        <v>0.0</v>
      </c>
      <c r="AF92" s="59">
        <v>27143.0</v>
      </c>
      <c r="AG92" s="60">
        <v>0.17</v>
      </c>
      <c r="AH92" s="60">
        <v>3.038</v>
      </c>
      <c r="AI92" s="60">
        <v>48.488</v>
      </c>
      <c r="AJ92" s="59">
        <v>8.6194505E7</v>
      </c>
      <c r="AK92" s="59">
        <v>20.0</v>
      </c>
      <c r="AL92" s="59">
        <v>35959.0</v>
      </c>
      <c r="AM92" s="59">
        <v>4.3120586E7</v>
      </c>
      <c r="AN92" s="55">
        <f t="shared" si="3"/>
        <v>43037960</v>
      </c>
    </row>
    <row r="93">
      <c r="A93" s="45" t="s">
        <v>535</v>
      </c>
      <c r="B93" s="47">
        <v>3071.0</v>
      </c>
      <c r="C93" s="48">
        <v>0.091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0.023</v>
      </c>
      <c r="I93" s="48">
        <v>0.058</v>
      </c>
      <c r="J93" s="47">
        <v>362201.0</v>
      </c>
      <c r="K93" s="47">
        <v>162.0</v>
      </c>
      <c r="L93" s="47">
        <v>3851.0</v>
      </c>
      <c r="M93" s="47">
        <v>178726.0</v>
      </c>
      <c r="N93" s="55">
        <f t="shared" si="1"/>
        <v>179624</v>
      </c>
      <c r="O93" s="59">
        <v>3071.0</v>
      </c>
      <c r="P93" s="60">
        <v>0.066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0.058</v>
      </c>
      <c r="W93" s="59">
        <v>363318.0</v>
      </c>
      <c r="X93" s="59">
        <v>162.0</v>
      </c>
      <c r="Y93" s="59">
        <v>3317.0</v>
      </c>
      <c r="Z93" s="59">
        <v>179567.0</v>
      </c>
      <c r="AA93" s="55">
        <f t="shared" si="2"/>
        <v>180434</v>
      </c>
      <c r="AB93" s="59">
        <v>3071.0</v>
      </c>
      <c r="AC93" s="60">
        <v>0.087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0.024</v>
      </c>
      <c r="AI93" s="60">
        <v>0.059</v>
      </c>
      <c r="AJ93" s="59">
        <v>362201.0</v>
      </c>
      <c r="AK93" s="59">
        <v>162.0</v>
      </c>
      <c r="AL93" s="59">
        <v>3851.0</v>
      </c>
      <c r="AM93" s="59">
        <v>178726.0</v>
      </c>
      <c r="AN93" s="55">
        <f t="shared" si="3"/>
        <v>179624</v>
      </c>
    </row>
    <row r="94">
      <c r="A94" s="45" t="s">
        <v>541</v>
      </c>
      <c r="B94" s="47">
        <v>2921.0</v>
      </c>
      <c r="C94" s="48">
        <v>1.12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0.02</v>
      </c>
      <c r="I94" s="48">
        <v>1.089</v>
      </c>
      <c r="J94" s="47">
        <v>2472774.0</v>
      </c>
      <c r="K94" s="47">
        <v>80.0</v>
      </c>
      <c r="L94" s="47">
        <v>74343.0</v>
      </c>
      <c r="M94" s="47">
        <v>1178112.0</v>
      </c>
      <c r="N94" s="55">
        <f t="shared" si="1"/>
        <v>1220319</v>
      </c>
      <c r="O94" s="59">
        <v>2921.0</v>
      </c>
      <c r="P94" s="60">
        <v>1.095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1.087</v>
      </c>
      <c r="W94" s="59">
        <v>2473410.0</v>
      </c>
      <c r="X94" s="59">
        <v>80.0</v>
      </c>
      <c r="Y94" s="59">
        <v>73481.0</v>
      </c>
      <c r="Z94" s="59">
        <v>1179029.0</v>
      </c>
      <c r="AA94" s="55">
        <f t="shared" si="2"/>
        <v>1220900</v>
      </c>
      <c r="AB94" s="59">
        <v>2921.0</v>
      </c>
      <c r="AC94" s="60">
        <v>1.117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0.021</v>
      </c>
      <c r="AI94" s="60">
        <v>1.092</v>
      </c>
      <c r="AJ94" s="59">
        <v>2472774.0</v>
      </c>
      <c r="AK94" s="59">
        <v>80.0</v>
      </c>
      <c r="AL94" s="59">
        <v>74343.0</v>
      </c>
      <c r="AM94" s="59">
        <v>1178112.0</v>
      </c>
      <c r="AN94" s="55">
        <f t="shared" si="3"/>
        <v>1220319</v>
      </c>
    </row>
    <row r="95">
      <c r="A95" s="45" t="s">
        <v>545</v>
      </c>
      <c r="B95" s="47">
        <v>2826.0</v>
      </c>
      <c r="C95" s="48">
        <v>0.088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0.02</v>
      </c>
      <c r="I95" s="48">
        <v>0.057</v>
      </c>
      <c r="J95" s="47">
        <v>331980.0</v>
      </c>
      <c r="K95" s="47">
        <v>174.0</v>
      </c>
      <c r="L95" s="47">
        <v>5627.0</v>
      </c>
      <c r="M95" s="47">
        <v>161670.0</v>
      </c>
      <c r="N95" s="55">
        <f t="shared" si="1"/>
        <v>164683</v>
      </c>
      <c r="O95" s="59">
        <v>2826.0</v>
      </c>
      <c r="P95" s="60">
        <v>0.067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0.059</v>
      </c>
      <c r="W95" s="59">
        <v>340818.0</v>
      </c>
      <c r="X95" s="59">
        <v>174.0</v>
      </c>
      <c r="Y95" s="59">
        <v>4830.0</v>
      </c>
      <c r="Z95" s="59">
        <v>166754.0</v>
      </c>
      <c r="AA95" s="55">
        <f t="shared" si="2"/>
        <v>169234</v>
      </c>
      <c r="AB95" s="59">
        <v>2826.0</v>
      </c>
      <c r="AC95" s="60">
        <v>0.083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0.02</v>
      </c>
      <c r="AI95" s="60">
        <v>0.057</v>
      </c>
      <c r="AJ95" s="59">
        <v>331980.0</v>
      </c>
      <c r="AK95" s="59">
        <v>174.0</v>
      </c>
      <c r="AL95" s="59">
        <v>5627.0</v>
      </c>
      <c r="AM95" s="59">
        <v>161670.0</v>
      </c>
      <c r="AN95" s="55">
        <f t="shared" si="3"/>
        <v>164683</v>
      </c>
    </row>
    <row r="96">
      <c r="A96" s="45" t="s">
        <v>551</v>
      </c>
      <c r="B96" s="47">
        <v>2670.0</v>
      </c>
      <c r="C96" s="48">
        <v>0.699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0.017</v>
      </c>
      <c r="I96" s="48">
        <v>0.673</v>
      </c>
      <c r="J96" s="47">
        <v>1661703.0</v>
      </c>
      <c r="K96" s="47">
        <v>119.0</v>
      </c>
      <c r="L96" s="47">
        <v>83164.0</v>
      </c>
      <c r="M96" s="47">
        <v>758340.0</v>
      </c>
      <c r="N96" s="55">
        <f t="shared" si="1"/>
        <v>820199</v>
      </c>
      <c r="O96" s="59">
        <v>2670.0</v>
      </c>
      <c r="P96" s="60">
        <v>0.679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0.671</v>
      </c>
      <c r="W96" s="59">
        <v>1661767.0</v>
      </c>
      <c r="X96" s="59">
        <v>119.0</v>
      </c>
      <c r="Y96" s="59">
        <v>83053.0</v>
      </c>
      <c r="Z96" s="59">
        <v>758451.0</v>
      </c>
      <c r="AA96" s="55">
        <f t="shared" si="2"/>
        <v>820263</v>
      </c>
      <c r="AB96" s="59">
        <v>2670.0</v>
      </c>
      <c r="AC96" s="60">
        <v>0.7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0.017</v>
      </c>
      <c r="AI96" s="60">
        <v>0.676</v>
      </c>
      <c r="AJ96" s="59">
        <v>1661703.0</v>
      </c>
      <c r="AK96" s="59">
        <v>119.0</v>
      </c>
      <c r="AL96" s="59">
        <v>83164.0</v>
      </c>
      <c r="AM96" s="59">
        <v>758340.0</v>
      </c>
      <c r="AN96" s="55">
        <f t="shared" si="3"/>
        <v>820199</v>
      </c>
    </row>
    <row r="97">
      <c r="A97" s="45" t="s">
        <v>557</v>
      </c>
      <c r="B97" s="47">
        <v>3060.0</v>
      </c>
      <c r="C97" s="48">
        <v>0.084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0.02</v>
      </c>
      <c r="I97" s="48">
        <v>0.055</v>
      </c>
      <c r="J97" s="47">
        <v>338166.0</v>
      </c>
      <c r="K97" s="47">
        <v>123.0</v>
      </c>
      <c r="L97" s="47">
        <v>6330.0</v>
      </c>
      <c r="M97" s="47">
        <v>163948.0</v>
      </c>
      <c r="N97" s="55">
        <f t="shared" si="1"/>
        <v>167888</v>
      </c>
      <c r="O97" s="59">
        <v>3060.0</v>
      </c>
      <c r="P97" s="60">
        <v>0.064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0.056</v>
      </c>
      <c r="W97" s="59">
        <v>345030.0</v>
      </c>
      <c r="X97" s="59">
        <v>123.0</v>
      </c>
      <c r="Y97" s="59">
        <v>5833.0</v>
      </c>
      <c r="Z97" s="59">
        <v>167848.0</v>
      </c>
      <c r="AA97" s="55">
        <f t="shared" si="2"/>
        <v>171349</v>
      </c>
      <c r="AB97" s="59">
        <v>3060.0</v>
      </c>
      <c r="AC97" s="60">
        <v>0.084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0.021</v>
      </c>
      <c r="AI97" s="60">
        <v>0.056</v>
      </c>
      <c r="AJ97" s="59">
        <v>338166.0</v>
      </c>
      <c r="AK97" s="59">
        <v>123.0</v>
      </c>
      <c r="AL97" s="59">
        <v>6330.0</v>
      </c>
      <c r="AM97" s="59">
        <v>163948.0</v>
      </c>
      <c r="AN97" s="55">
        <f t="shared" si="3"/>
        <v>167888</v>
      </c>
    </row>
    <row r="98">
      <c r="A98" s="45" t="s">
        <v>563</v>
      </c>
      <c r="B98" s="47">
        <v>2919.0</v>
      </c>
      <c r="C98" s="48">
        <v>0.389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0.021</v>
      </c>
      <c r="I98" s="48">
        <v>0.36</v>
      </c>
      <c r="J98" s="47">
        <v>1269366.0</v>
      </c>
      <c r="K98" s="47">
        <v>130.0</v>
      </c>
      <c r="L98" s="47">
        <v>39568.0</v>
      </c>
      <c r="M98" s="47">
        <v>602767.0</v>
      </c>
      <c r="N98" s="55">
        <f t="shared" si="1"/>
        <v>627031</v>
      </c>
      <c r="O98" s="59">
        <v>2919.0</v>
      </c>
      <c r="P98" s="60">
        <v>0.366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0.358</v>
      </c>
      <c r="W98" s="59">
        <v>1269656.0</v>
      </c>
      <c r="X98" s="59">
        <v>130.0</v>
      </c>
      <c r="Y98" s="59">
        <v>39222.0</v>
      </c>
      <c r="Z98" s="59">
        <v>603143.0</v>
      </c>
      <c r="AA98" s="55">
        <f t="shared" si="2"/>
        <v>627291</v>
      </c>
      <c r="AB98" s="59">
        <v>2919.0</v>
      </c>
      <c r="AC98" s="60">
        <v>0.389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0.021</v>
      </c>
      <c r="AI98" s="60">
        <v>0.361</v>
      </c>
      <c r="AJ98" s="59">
        <v>1269366.0</v>
      </c>
      <c r="AK98" s="59">
        <v>130.0</v>
      </c>
      <c r="AL98" s="59">
        <v>39568.0</v>
      </c>
      <c r="AM98" s="59">
        <v>602767.0</v>
      </c>
      <c r="AN98" s="55">
        <f t="shared" si="3"/>
        <v>627031</v>
      </c>
    </row>
    <row r="99">
      <c r="A99" s="45" t="s">
        <v>567</v>
      </c>
      <c r="B99" s="47">
        <v>2964.0</v>
      </c>
      <c r="C99" s="48">
        <v>0.093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0.023</v>
      </c>
      <c r="I99" s="48">
        <v>0.061</v>
      </c>
      <c r="J99" s="47">
        <v>357131.0</v>
      </c>
      <c r="K99" s="47">
        <v>185.0</v>
      </c>
      <c r="L99" s="47">
        <v>3009.0</v>
      </c>
      <c r="M99" s="47">
        <v>177895.0</v>
      </c>
      <c r="N99" s="55">
        <f t="shared" si="1"/>
        <v>176227</v>
      </c>
      <c r="O99" s="59">
        <v>2964.0</v>
      </c>
      <c r="P99" s="60">
        <v>0.069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0.061</v>
      </c>
      <c r="W99" s="59">
        <v>359945.0</v>
      </c>
      <c r="X99" s="59">
        <v>185.0</v>
      </c>
      <c r="Y99" s="59">
        <v>2136.0</v>
      </c>
      <c r="Z99" s="59">
        <v>179821.0</v>
      </c>
      <c r="AA99" s="55">
        <f t="shared" si="2"/>
        <v>177988</v>
      </c>
      <c r="AB99" s="59">
        <v>2964.0</v>
      </c>
      <c r="AC99" s="60">
        <v>0.092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0.023</v>
      </c>
      <c r="AI99" s="60">
        <v>0.061</v>
      </c>
      <c r="AJ99" s="59">
        <v>357131.0</v>
      </c>
      <c r="AK99" s="59">
        <v>185.0</v>
      </c>
      <c r="AL99" s="59">
        <v>3009.0</v>
      </c>
      <c r="AM99" s="59">
        <v>177895.0</v>
      </c>
      <c r="AN99" s="55">
        <f t="shared" si="3"/>
        <v>176227</v>
      </c>
    </row>
    <row r="100">
      <c r="A100" s="45" t="s">
        <v>573</v>
      </c>
      <c r="B100" s="47">
        <v>2813.0</v>
      </c>
      <c r="C100" s="48">
        <v>0.843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0.02</v>
      </c>
      <c r="I100" s="48">
        <v>0.813</v>
      </c>
      <c r="J100" s="47">
        <v>1844158.0</v>
      </c>
      <c r="K100" s="47">
        <v>91.0</v>
      </c>
      <c r="L100" s="47">
        <v>71747.0</v>
      </c>
      <c r="M100" s="47">
        <v>864671.0</v>
      </c>
      <c r="N100" s="55">
        <f t="shared" si="1"/>
        <v>907740</v>
      </c>
      <c r="O100" s="59">
        <v>2813.0</v>
      </c>
      <c r="P100" s="60">
        <v>0.818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0.81</v>
      </c>
      <c r="W100" s="59">
        <v>1844524.0</v>
      </c>
      <c r="X100" s="59">
        <v>91.0</v>
      </c>
      <c r="Y100" s="59">
        <v>71456.0</v>
      </c>
      <c r="Z100" s="59">
        <v>865056.0</v>
      </c>
      <c r="AA100" s="55">
        <f t="shared" si="2"/>
        <v>908012</v>
      </c>
      <c r="AB100" s="59">
        <v>2813.0</v>
      </c>
      <c r="AC100" s="60">
        <v>0.843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0.02</v>
      </c>
      <c r="AI100" s="60">
        <v>0.815</v>
      </c>
      <c r="AJ100" s="59">
        <v>1844158.0</v>
      </c>
      <c r="AK100" s="59">
        <v>91.0</v>
      </c>
      <c r="AL100" s="59">
        <v>71747.0</v>
      </c>
      <c r="AM100" s="59">
        <v>864671.0</v>
      </c>
      <c r="AN100" s="55">
        <f t="shared" si="3"/>
        <v>907740</v>
      </c>
    </row>
    <row r="101">
      <c r="A101" s="45" t="s">
        <v>579</v>
      </c>
      <c r="B101" s="47">
        <v>2926.0</v>
      </c>
      <c r="C101" s="48">
        <v>0.099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0.019</v>
      </c>
      <c r="I101" s="48">
        <v>0.071</v>
      </c>
      <c r="J101" s="47">
        <v>378100.0</v>
      </c>
      <c r="K101" s="47">
        <v>193.0</v>
      </c>
      <c r="L101" s="47">
        <v>8924.0</v>
      </c>
      <c r="M101" s="47">
        <v>181645.0</v>
      </c>
      <c r="N101" s="55">
        <f t="shared" si="1"/>
        <v>187531</v>
      </c>
      <c r="O101" s="59">
        <v>2926.0</v>
      </c>
      <c r="P101" s="60">
        <v>0.079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0.071</v>
      </c>
      <c r="W101" s="59">
        <v>378539.0</v>
      </c>
      <c r="X101" s="59">
        <v>193.0</v>
      </c>
      <c r="Y101" s="59">
        <v>8740.0</v>
      </c>
      <c r="Z101" s="59">
        <v>182029.0</v>
      </c>
      <c r="AA101" s="55">
        <f t="shared" si="2"/>
        <v>187770</v>
      </c>
      <c r="AB101" s="59">
        <v>2926.0</v>
      </c>
      <c r="AC101" s="60">
        <v>0.099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0.019</v>
      </c>
      <c r="AI101" s="60">
        <v>0.072</v>
      </c>
      <c r="AJ101" s="59">
        <v>378100.0</v>
      </c>
      <c r="AK101" s="59">
        <v>193.0</v>
      </c>
      <c r="AL101" s="59">
        <v>8924.0</v>
      </c>
      <c r="AM101" s="59">
        <v>181645.0</v>
      </c>
      <c r="AN101" s="55">
        <f t="shared" si="3"/>
        <v>187531</v>
      </c>
    </row>
    <row r="102">
      <c r="A102" s="45" t="s">
        <v>585</v>
      </c>
      <c r="B102" s="47">
        <v>2783.0</v>
      </c>
      <c r="C102" s="48">
        <v>0.768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0.018</v>
      </c>
      <c r="I102" s="48">
        <v>0.738</v>
      </c>
      <c r="J102" s="47">
        <v>1886000.0</v>
      </c>
      <c r="K102" s="47">
        <v>193.0</v>
      </c>
      <c r="L102" s="47">
        <v>62766.0</v>
      </c>
      <c r="M102" s="47">
        <v>889953.0</v>
      </c>
      <c r="N102" s="55">
        <f t="shared" si="1"/>
        <v>933281</v>
      </c>
      <c r="O102" s="59">
        <v>2783.0</v>
      </c>
      <c r="P102" s="60">
        <v>0.74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0.735</v>
      </c>
      <c r="W102" s="59">
        <v>1886324.0</v>
      </c>
      <c r="X102" s="59">
        <v>193.0</v>
      </c>
      <c r="Y102" s="59">
        <v>62589.0</v>
      </c>
      <c r="Z102" s="59">
        <v>890266.0</v>
      </c>
      <c r="AA102" s="55">
        <f t="shared" si="2"/>
        <v>933469</v>
      </c>
      <c r="AB102" s="59">
        <v>2783.0</v>
      </c>
      <c r="AC102" s="60">
        <v>0.769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0.019</v>
      </c>
      <c r="AI102" s="60">
        <v>0.742</v>
      </c>
      <c r="AJ102" s="59">
        <v>1886000.0</v>
      </c>
      <c r="AK102" s="59">
        <v>193.0</v>
      </c>
      <c r="AL102" s="59">
        <v>62766.0</v>
      </c>
      <c r="AM102" s="59">
        <v>889953.0</v>
      </c>
      <c r="AN102" s="55">
        <f t="shared" si="3"/>
        <v>933281</v>
      </c>
    </row>
    <row r="103">
      <c r="A103" s="45" t="s">
        <v>590</v>
      </c>
      <c r="B103" s="47">
        <v>12729.0</v>
      </c>
      <c r="C103" s="48">
        <v>1.265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0.426</v>
      </c>
      <c r="I103" s="48">
        <v>0.783</v>
      </c>
      <c r="J103" s="47">
        <v>4879522.0</v>
      </c>
      <c r="K103" s="47">
        <v>187.0</v>
      </c>
      <c r="L103" s="47">
        <v>20539.0</v>
      </c>
      <c r="M103" s="47">
        <v>2431712.0</v>
      </c>
      <c r="N103" s="55">
        <f t="shared" si="1"/>
        <v>2427271</v>
      </c>
      <c r="O103" s="59">
        <v>12729.0</v>
      </c>
      <c r="P103" s="60">
        <v>1.097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1.043</v>
      </c>
      <c r="W103" s="59">
        <v>5922890.0</v>
      </c>
      <c r="X103" s="59">
        <v>187.0</v>
      </c>
      <c r="Y103" s="59">
        <v>5723.0</v>
      </c>
      <c r="Z103" s="59">
        <v>2962393.0</v>
      </c>
      <c r="AA103" s="55">
        <f t="shared" si="2"/>
        <v>2954774</v>
      </c>
      <c r="AB103" s="59">
        <v>12729.0</v>
      </c>
      <c r="AC103" s="60">
        <v>1.285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0.448</v>
      </c>
      <c r="AI103" s="60">
        <v>0.798</v>
      </c>
      <c r="AJ103" s="59">
        <v>4879522.0</v>
      </c>
      <c r="AK103" s="59">
        <v>187.0</v>
      </c>
      <c r="AL103" s="59">
        <v>20539.0</v>
      </c>
      <c r="AM103" s="59">
        <v>2431712.0</v>
      </c>
      <c r="AN103" s="55">
        <f t="shared" si="3"/>
        <v>2427271</v>
      </c>
    </row>
    <row r="104">
      <c r="A104" s="45" t="s">
        <v>595</v>
      </c>
      <c r="B104" s="47">
        <v>12274.0</v>
      </c>
      <c r="C104" s="48">
        <v>9.721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0.389</v>
      </c>
      <c r="I104" s="48">
        <v>9.277</v>
      </c>
      <c r="J104" s="47">
        <v>2.0422793E7</v>
      </c>
      <c r="K104" s="47">
        <v>258.0</v>
      </c>
      <c r="L104" s="47">
        <v>160886.0</v>
      </c>
      <c r="M104" s="47">
        <v>1.0111043E7</v>
      </c>
      <c r="N104" s="55">
        <f t="shared" si="1"/>
        <v>10150864</v>
      </c>
      <c r="O104" s="59">
        <v>12274.0</v>
      </c>
      <c r="P104" s="60">
        <v>9.402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9.348</v>
      </c>
      <c r="W104" s="59">
        <v>2.0495172E7</v>
      </c>
      <c r="X104" s="59">
        <v>258.0</v>
      </c>
      <c r="Y104" s="59">
        <v>157681.0</v>
      </c>
      <c r="Z104" s="59">
        <v>1.0149669E7</v>
      </c>
      <c r="AA104" s="55">
        <f t="shared" si="2"/>
        <v>10187822</v>
      </c>
      <c r="AB104" s="59">
        <v>12274.0</v>
      </c>
      <c r="AC104" s="60">
        <v>9.274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0.417</v>
      </c>
      <c r="AI104" s="60">
        <v>8.816</v>
      </c>
      <c r="AJ104" s="59">
        <v>2.0422793E7</v>
      </c>
      <c r="AK104" s="59">
        <v>258.0</v>
      </c>
      <c r="AL104" s="59">
        <v>160886.0</v>
      </c>
      <c r="AM104" s="59">
        <v>1.0111043E7</v>
      </c>
      <c r="AN104" s="55">
        <f t="shared" si="3"/>
        <v>10150864</v>
      </c>
    </row>
    <row r="105">
      <c r="A105" s="45" t="s">
        <v>601</v>
      </c>
      <c r="B105" s="47">
        <v>12121.0</v>
      </c>
      <c r="C105" s="48">
        <v>1.13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0.371</v>
      </c>
      <c r="I105" s="48">
        <v>0.704</v>
      </c>
      <c r="J105" s="47">
        <v>4430050.0</v>
      </c>
      <c r="K105" s="47">
        <v>156.0</v>
      </c>
      <c r="L105" s="47">
        <v>22226.0</v>
      </c>
      <c r="M105" s="47">
        <v>2206776.0</v>
      </c>
      <c r="N105" s="55">
        <f t="shared" si="1"/>
        <v>2201048</v>
      </c>
      <c r="O105" s="59">
        <v>12121.0</v>
      </c>
      <c r="P105" s="60">
        <v>0.912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0.859</v>
      </c>
      <c r="W105" s="59">
        <v>5202357.0</v>
      </c>
      <c r="X105" s="59">
        <v>156.0</v>
      </c>
      <c r="Y105" s="59">
        <v>10834.0</v>
      </c>
      <c r="Z105" s="59">
        <v>2600071.0</v>
      </c>
      <c r="AA105" s="55">
        <f t="shared" si="2"/>
        <v>2591452</v>
      </c>
      <c r="AB105" s="59">
        <v>12121.0</v>
      </c>
      <c r="AC105" s="60">
        <v>1.154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0.405</v>
      </c>
      <c r="AI105" s="60">
        <v>0.712</v>
      </c>
      <c r="AJ105" s="59">
        <v>4430050.0</v>
      </c>
      <c r="AK105" s="59">
        <v>156.0</v>
      </c>
      <c r="AL105" s="59">
        <v>22226.0</v>
      </c>
      <c r="AM105" s="59">
        <v>2206776.0</v>
      </c>
      <c r="AN105" s="55">
        <f t="shared" si="3"/>
        <v>2201048</v>
      </c>
    </row>
    <row r="106">
      <c r="A106" s="45" t="s">
        <v>607</v>
      </c>
      <c r="B106" s="47">
        <v>11574.0</v>
      </c>
      <c r="C106" s="48">
        <v>10.464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0.373</v>
      </c>
      <c r="I106" s="48">
        <v>10.037</v>
      </c>
      <c r="J106" s="47">
        <v>2.3153542E7</v>
      </c>
      <c r="K106" s="47">
        <v>393.0</v>
      </c>
      <c r="L106" s="47">
        <v>145765.0</v>
      </c>
      <c r="M106" s="47">
        <v>1.1482719E7</v>
      </c>
      <c r="N106" s="55">
        <f t="shared" si="1"/>
        <v>11525058</v>
      </c>
      <c r="O106" s="59">
        <v>11574.0</v>
      </c>
      <c r="P106" s="60">
        <v>10.922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10.873</v>
      </c>
      <c r="W106" s="59">
        <v>2.3301215E7</v>
      </c>
      <c r="X106" s="59">
        <v>393.0</v>
      </c>
      <c r="Y106" s="59">
        <v>137561.0</v>
      </c>
      <c r="Z106" s="59">
        <v>1.1563385E7</v>
      </c>
      <c r="AA106" s="55">
        <f t="shared" si="2"/>
        <v>11600269</v>
      </c>
      <c r="AB106" s="59">
        <v>11574.0</v>
      </c>
      <c r="AC106" s="60">
        <v>11.064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0.396</v>
      </c>
      <c r="AI106" s="60">
        <v>10.629</v>
      </c>
      <c r="AJ106" s="59">
        <v>2.3153542E7</v>
      </c>
      <c r="AK106" s="59">
        <v>393.0</v>
      </c>
      <c r="AL106" s="59">
        <v>145765.0</v>
      </c>
      <c r="AM106" s="59">
        <v>1.1482719E7</v>
      </c>
      <c r="AN106" s="55">
        <f t="shared" si="3"/>
        <v>11525058</v>
      </c>
    </row>
    <row r="107">
      <c r="A107" s="45" t="s">
        <v>613</v>
      </c>
      <c r="B107" s="47">
        <v>12229.0</v>
      </c>
      <c r="C107" s="48">
        <v>1.367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0.399</v>
      </c>
      <c r="I107" s="48">
        <v>0.913</v>
      </c>
      <c r="J107" s="47">
        <v>5145988.0</v>
      </c>
      <c r="K107" s="47">
        <v>215.0</v>
      </c>
      <c r="L107" s="47">
        <v>25787.0</v>
      </c>
      <c r="M107" s="47">
        <v>2565513.0</v>
      </c>
      <c r="N107" s="55">
        <f t="shared" si="1"/>
        <v>2554688</v>
      </c>
      <c r="O107" s="59">
        <v>12229.0</v>
      </c>
      <c r="P107" s="60">
        <v>1.196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1.147</v>
      </c>
      <c r="W107" s="59">
        <v>6157357.0</v>
      </c>
      <c r="X107" s="59">
        <v>215.0</v>
      </c>
      <c r="Y107" s="59">
        <v>9075.0</v>
      </c>
      <c r="Z107" s="59">
        <v>3082392.0</v>
      </c>
      <c r="AA107" s="55">
        <f t="shared" si="2"/>
        <v>3065890</v>
      </c>
      <c r="AB107" s="59">
        <v>12229.0</v>
      </c>
      <c r="AC107" s="60">
        <v>1.385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0.421</v>
      </c>
      <c r="AI107" s="60">
        <v>0.925</v>
      </c>
      <c r="AJ107" s="59">
        <v>5145988.0</v>
      </c>
      <c r="AK107" s="59">
        <v>215.0</v>
      </c>
      <c r="AL107" s="59">
        <v>25787.0</v>
      </c>
      <c r="AM107" s="59">
        <v>2565513.0</v>
      </c>
      <c r="AN107" s="55">
        <f t="shared" si="3"/>
        <v>2554688</v>
      </c>
    </row>
    <row r="108">
      <c r="A108" s="45" t="s">
        <v>617</v>
      </c>
      <c r="B108" s="47">
        <v>11736.0</v>
      </c>
      <c r="C108" s="48">
        <v>15.078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0.373</v>
      </c>
      <c r="I108" s="48">
        <v>14.65</v>
      </c>
      <c r="J108" s="47">
        <v>2.7434068E7</v>
      </c>
      <c r="K108" s="47">
        <v>508.0</v>
      </c>
      <c r="L108" s="47">
        <v>176927.0</v>
      </c>
      <c r="M108" s="47">
        <v>1.3598406E7</v>
      </c>
      <c r="N108" s="55">
        <f t="shared" si="1"/>
        <v>13658735</v>
      </c>
      <c r="O108" s="59">
        <v>11736.0</v>
      </c>
      <c r="P108" s="60">
        <v>14.8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14.75</v>
      </c>
      <c r="W108" s="59">
        <v>2.746964E7</v>
      </c>
      <c r="X108" s="59">
        <v>508.0</v>
      </c>
      <c r="Y108" s="59">
        <v>173614.0</v>
      </c>
      <c r="Z108" s="59">
        <v>1.3618891E7</v>
      </c>
      <c r="AA108" s="55">
        <f t="shared" si="2"/>
        <v>13677135</v>
      </c>
      <c r="AB108" s="59">
        <v>11736.0</v>
      </c>
      <c r="AC108" s="60">
        <v>15.109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0.393</v>
      </c>
      <c r="AI108" s="60">
        <v>14.677</v>
      </c>
      <c r="AJ108" s="59">
        <v>2.7434068E7</v>
      </c>
      <c r="AK108" s="59">
        <v>508.0</v>
      </c>
      <c r="AL108" s="59">
        <v>176927.0</v>
      </c>
      <c r="AM108" s="59">
        <v>1.3598406E7</v>
      </c>
      <c r="AN108" s="55">
        <f t="shared" si="3"/>
        <v>13658735</v>
      </c>
    </row>
    <row r="109">
      <c r="A109" s="45" t="s">
        <v>623</v>
      </c>
      <c r="B109" s="47">
        <v>12490.0</v>
      </c>
      <c r="C109" s="48">
        <v>1.55</v>
      </c>
      <c r="D109" s="47">
        <v>12266.0</v>
      </c>
      <c r="E109" s="48">
        <v>0.013</v>
      </c>
      <c r="F109" s="47">
        <v>12489.0</v>
      </c>
      <c r="G109" s="48">
        <v>0.034</v>
      </c>
      <c r="H109" s="48">
        <v>0.43</v>
      </c>
      <c r="I109" s="48">
        <v>1.064</v>
      </c>
      <c r="J109" s="47">
        <v>5949965.0</v>
      </c>
      <c r="K109" s="47">
        <v>183.0</v>
      </c>
      <c r="L109" s="47">
        <v>30503.0</v>
      </c>
      <c r="M109" s="47">
        <v>2964338.0</v>
      </c>
      <c r="N109" s="55">
        <f t="shared" si="1"/>
        <v>2955124</v>
      </c>
      <c r="O109" s="59">
        <v>12490.0</v>
      </c>
      <c r="P109" s="60">
        <v>1.388</v>
      </c>
      <c r="Q109" s="59">
        <v>12266.0</v>
      </c>
      <c r="R109" s="60">
        <v>0.013</v>
      </c>
      <c r="S109" s="59">
        <v>0.0</v>
      </c>
      <c r="T109" s="60">
        <v>0.035</v>
      </c>
      <c r="U109" s="60">
        <v>0.0</v>
      </c>
      <c r="V109" s="60">
        <v>1.335</v>
      </c>
      <c r="W109" s="59">
        <v>7083213.0</v>
      </c>
      <c r="X109" s="59">
        <v>183.0</v>
      </c>
      <c r="Y109" s="59">
        <v>11744.0</v>
      </c>
      <c r="Z109" s="59">
        <v>3542874.0</v>
      </c>
      <c r="AA109" s="55">
        <f t="shared" si="2"/>
        <v>3528595</v>
      </c>
      <c r="AB109" s="59">
        <v>12490.0</v>
      </c>
      <c r="AC109" s="60">
        <v>1.576</v>
      </c>
      <c r="AD109" s="59">
        <v>0.0</v>
      </c>
      <c r="AE109" s="60">
        <v>0.0</v>
      </c>
      <c r="AF109" s="59">
        <v>12489.0</v>
      </c>
      <c r="AG109" s="60">
        <v>0.035</v>
      </c>
      <c r="AH109" s="60">
        <v>0.452</v>
      </c>
      <c r="AI109" s="60">
        <v>1.083</v>
      </c>
      <c r="AJ109" s="59">
        <v>5949965.0</v>
      </c>
      <c r="AK109" s="59">
        <v>183.0</v>
      </c>
      <c r="AL109" s="59">
        <v>30503.0</v>
      </c>
      <c r="AM109" s="59">
        <v>2964338.0</v>
      </c>
      <c r="AN109" s="55">
        <f t="shared" si="3"/>
        <v>2955124</v>
      </c>
    </row>
    <row r="110">
      <c r="A110" s="45" t="s">
        <v>629</v>
      </c>
      <c r="B110" s="47">
        <v>11993.0</v>
      </c>
      <c r="C110" s="48">
        <v>14.858</v>
      </c>
      <c r="D110" s="47">
        <v>11967.0</v>
      </c>
      <c r="E110" s="48">
        <v>0.013</v>
      </c>
      <c r="F110" s="47">
        <v>11992.0</v>
      </c>
      <c r="G110" s="48">
        <v>0.035</v>
      </c>
      <c r="H110" s="48">
        <v>0.383</v>
      </c>
      <c r="I110" s="48">
        <v>14.419</v>
      </c>
      <c r="J110" s="47">
        <v>2.6947113E7</v>
      </c>
      <c r="K110" s="47">
        <v>248.0</v>
      </c>
      <c r="L110" s="47">
        <v>211920.0</v>
      </c>
      <c r="M110" s="47">
        <v>1.3337146E7</v>
      </c>
      <c r="N110" s="55">
        <f t="shared" si="1"/>
        <v>13398047</v>
      </c>
      <c r="O110" s="59">
        <v>11993.0</v>
      </c>
      <c r="P110" s="60">
        <v>13.204</v>
      </c>
      <c r="Q110" s="59">
        <v>11967.0</v>
      </c>
      <c r="R110" s="60">
        <v>0.013</v>
      </c>
      <c r="S110" s="59">
        <v>0.0</v>
      </c>
      <c r="T110" s="60">
        <v>0.034</v>
      </c>
      <c r="U110" s="60">
        <v>0.0</v>
      </c>
      <c r="V110" s="60">
        <v>13.151</v>
      </c>
      <c r="W110" s="59">
        <v>2.6956769E7</v>
      </c>
      <c r="X110" s="59">
        <v>248.0</v>
      </c>
      <c r="Y110" s="59">
        <v>209848.0</v>
      </c>
      <c r="Z110" s="59">
        <v>1.3343135E7</v>
      </c>
      <c r="AA110" s="55">
        <f t="shared" si="2"/>
        <v>13403786</v>
      </c>
      <c r="AB110" s="59">
        <v>11993.0</v>
      </c>
      <c r="AC110" s="60">
        <v>13.879</v>
      </c>
      <c r="AD110" s="59">
        <v>0.0</v>
      </c>
      <c r="AE110" s="60">
        <v>0.0</v>
      </c>
      <c r="AF110" s="59">
        <v>11992.0</v>
      </c>
      <c r="AG110" s="60">
        <v>0.034</v>
      </c>
      <c r="AH110" s="60">
        <v>0.407</v>
      </c>
      <c r="AI110" s="60">
        <v>13.432</v>
      </c>
      <c r="AJ110" s="59">
        <v>2.6947113E7</v>
      </c>
      <c r="AK110" s="59">
        <v>248.0</v>
      </c>
      <c r="AL110" s="59">
        <v>211920.0</v>
      </c>
      <c r="AM110" s="59">
        <v>1.3337146E7</v>
      </c>
      <c r="AN110" s="55">
        <f t="shared" si="3"/>
        <v>13398047</v>
      </c>
    </row>
    <row r="111">
      <c r="A111" s="45" t="s">
        <v>634</v>
      </c>
      <c r="B111" s="47">
        <v>11879.0</v>
      </c>
      <c r="C111" s="48">
        <v>1.514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0.394</v>
      </c>
      <c r="I111" s="48">
        <v>1.065</v>
      </c>
      <c r="J111" s="47">
        <v>5623017.0</v>
      </c>
      <c r="K111" s="47">
        <v>185.0</v>
      </c>
      <c r="L111" s="47">
        <v>30130.0</v>
      </c>
      <c r="M111" s="47">
        <v>2800532.0</v>
      </c>
      <c r="N111" s="55">
        <f t="shared" si="1"/>
        <v>2792355</v>
      </c>
      <c r="O111" s="59">
        <v>11879.0</v>
      </c>
      <c r="P111" s="60">
        <v>1.363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1.313</v>
      </c>
      <c r="W111" s="59">
        <v>6697123.0</v>
      </c>
      <c r="X111" s="59">
        <v>185.0</v>
      </c>
      <c r="Y111" s="59">
        <v>12258.0</v>
      </c>
      <c r="Z111" s="59">
        <v>3348515.0</v>
      </c>
      <c r="AA111" s="55">
        <f t="shared" si="2"/>
        <v>3336350</v>
      </c>
      <c r="AB111" s="59">
        <v>11879.0</v>
      </c>
      <c r="AC111" s="60">
        <v>1.532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0.417</v>
      </c>
      <c r="AI111" s="60">
        <v>1.076</v>
      </c>
      <c r="AJ111" s="59">
        <v>5623017.0</v>
      </c>
      <c r="AK111" s="59">
        <v>185.0</v>
      </c>
      <c r="AL111" s="59">
        <v>30130.0</v>
      </c>
      <c r="AM111" s="59">
        <v>2800532.0</v>
      </c>
      <c r="AN111" s="55">
        <f t="shared" si="3"/>
        <v>2792355</v>
      </c>
    </row>
    <row r="112">
      <c r="A112" s="45" t="s">
        <v>639</v>
      </c>
      <c r="B112" s="47">
        <v>11336.0</v>
      </c>
      <c r="C112" s="48">
        <v>13.943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0.374</v>
      </c>
      <c r="I112" s="48">
        <v>13.514</v>
      </c>
      <c r="J112" s="47">
        <v>2.6948842E7</v>
      </c>
      <c r="K112" s="47">
        <v>294.0</v>
      </c>
      <c r="L112" s="47">
        <v>207284.0</v>
      </c>
      <c r="M112" s="47">
        <v>1.3338675E7</v>
      </c>
      <c r="N112" s="55">
        <f t="shared" si="1"/>
        <v>13402883</v>
      </c>
      <c r="O112" s="59">
        <v>11336.0</v>
      </c>
      <c r="P112" s="60">
        <v>13.54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13.491</v>
      </c>
      <c r="W112" s="59">
        <v>2.6976437E7</v>
      </c>
      <c r="X112" s="59">
        <v>294.0</v>
      </c>
      <c r="Y112" s="59">
        <v>203904.0</v>
      </c>
      <c r="Z112" s="59">
        <v>1.3354398E7</v>
      </c>
      <c r="AA112" s="55">
        <f t="shared" si="2"/>
        <v>13418135</v>
      </c>
      <c r="AB112" s="59">
        <v>11336.0</v>
      </c>
      <c r="AC112" s="60">
        <v>15.013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0.394</v>
      </c>
      <c r="AI112" s="60">
        <v>14.581</v>
      </c>
      <c r="AJ112" s="59">
        <v>2.6948842E7</v>
      </c>
      <c r="AK112" s="59">
        <v>294.0</v>
      </c>
      <c r="AL112" s="59">
        <v>207284.0</v>
      </c>
      <c r="AM112" s="59">
        <v>1.3338675E7</v>
      </c>
      <c r="AN112" s="55">
        <f t="shared" si="3"/>
        <v>13402883</v>
      </c>
    </row>
    <row r="113">
      <c r="A113" s="45" t="s">
        <v>644</v>
      </c>
      <c r="B113" s="47">
        <v>28388.0</v>
      </c>
      <c r="C113" s="48">
        <v>7.072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2.397</v>
      </c>
      <c r="I113" s="48">
        <v>4.359</v>
      </c>
      <c r="J113" s="47">
        <v>2.4272317E7</v>
      </c>
      <c r="K113" s="47">
        <v>121.0</v>
      </c>
      <c r="L113" s="47">
        <v>57006.0</v>
      </c>
      <c r="M113" s="47">
        <v>1.2129364E7</v>
      </c>
      <c r="N113" s="55">
        <f t="shared" si="1"/>
        <v>12085947</v>
      </c>
      <c r="O113" s="59">
        <v>28388.0</v>
      </c>
      <c r="P113" s="60">
        <v>8.48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8.17</v>
      </c>
      <c r="W113" s="59">
        <v>3.5836726E7</v>
      </c>
      <c r="X113" s="59">
        <v>121.0</v>
      </c>
      <c r="Y113" s="59">
        <v>30427.0</v>
      </c>
      <c r="Z113" s="59">
        <v>1.7929605E7</v>
      </c>
      <c r="AA113" s="55">
        <f t="shared" si="2"/>
        <v>17876694</v>
      </c>
      <c r="AB113" s="59">
        <v>28388.0</v>
      </c>
      <c r="AC113" s="60">
        <v>7.491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2.72</v>
      </c>
      <c r="AI113" s="60">
        <v>4.589</v>
      </c>
      <c r="AJ113" s="59">
        <v>2.4272317E7</v>
      </c>
      <c r="AK113" s="59">
        <v>121.0</v>
      </c>
      <c r="AL113" s="59">
        <v>57006.0</v>
      </c>
      <c r="AM113" s="59">
        <v>1.2129364E7</v>
      </c>
      <c r="AN113" s="55">
        <f t="shared" si="3"/>
        <v>12085947</v>
      </c>
    </row>
    <row r="114">
      <c r="A114" s="45" t="s">
        <v>650</v>
      </c>
      <c r="B114" s="47">
        <v>27428.0</v>
      </c>
      <c r="C114" s="48">
        <v>69.622</v>
      </c>
      <c r="D114" s="47">
        <v>27168.0</v>
      </c>
      <c r="E114" s="48">
        <v>0.06</v>
      </c>
      <c r="F114" s="47">
        <v>27426.0</v>
      </c>
      <c r="G114" s="48">
        <v>0.175</v>
      </c>
      <c r="H114" s="48">
        <v>2.45</v>
      </c>
      <c r="I114" s="48">
        <v>66.929</v>
      </c>
      <c r="J114" s="47">
        <v>1.16087986E8</v>
      </c>
      <c r="K114" s="47">
        <v>334.0</v>
      </c>
      <c r="L114" s="47">
        <v>324530.0</v>
      </c>
      <c r="M114" s="47">
        <v>5.7903334E7</v>
      </c>
      <c r="N114" s="55">
        <f t="shared" si="1"/>
        <v>57860122</v>
      </c>
      <c r="O114" s="59">
        <v>27428.0</v>
      </c>
      <c r="P114" s="60">
        <v>63.722</v>
      </c>
      <c r="Q114" s="59">
        <v>27168.0</v>
      </c>
      <c r="R114" s="60">
        <v>0.06</v>
      </c>
      <c r="S114" s="59">
        <v>0.0</v>
      </c>
      <c r="T114" s="60">
        <v>0.175</v>
      </c>
      <c r="U114" s="60">
        <v>0.0</v>
      </c>
      <c r="V114" s="60">
        <v>63.479</v>
      </c>
      <c r="W114" s="59">
        <v>1.20651392E8</v>
      </c>
      <c r="X114" s="59">
        <v>334.0</v>
      </c>
      <c r="Y114" s="59">
        <v>255434.0</v>
      </c>
      <c r="Z114" s="59">
        <v>6.0231199E7</v>
      </c>
      <c r="AA114" s="55">
        <f t="shared" si="2"/>
        <v>60164759</v>
      </c>
      <c r="AB114" s="59">
        <v>27428.0</v>
      </c>
      <c r="AC114" s="60">
        <v>68.616</v>
      </c>
      <c r="AD114" s="59">
        <v>0.0</v>
      </c>
      <c r="AE114" s="60">
        <v>0.0</v>
      </c>
      <c r="AF114" s="59">
        <v>27426.0</v>
      </c>
      <c r="AG114" s="60">
        <v>0.176</v>
      </c>
      <c r="AH114" s="60">
        <v>2.609</v>
      </c>
      <c r="AI114" s="60">
        <v>65.825</v>
      </c>
      <c r="AJ114" s="59">
        <v>1.16087986E8</v>
      </c>
      <c r="AK114" s="59">
        <v>334.0</v>
      </c>
      <c r="AL114" s="59">
        <v>324530.0</v>
      </c>
      <c r="AM114" s="59">
        <v>5.7903334E7</v>
      </c>
      <c r="AN114" s="55">
        <f t="shared" si="3"/>
        <v>57860122</v>
      </c>
    </row>
    <row r="115">
      <c r="A115" s="45" t="s">
        <v>657</v>
      </c>
      <c r="B115" s="47">
        <v>27793.0</v>
      </c>
      <c r="C115" s="48">
        <v>7.291</v>
      </c>
      <c r="D115" s="47">
        <v>27351.0</v>
      </c>
      <c r="E115" s="48">
        <v>0.131</v>
      </c>
      <c r="F115" s="47">
        <v>27791.0</v>
      </c>
      <c r="G115" s="48">
        <v>0.171</v>
      </c>
      <c r="H115" s="48">
        <v>2.311</v>
      </c>
      <c r="I115" s="48">
        <v>4.67</v>
      </c>
      <c r="J115" s="47">
        <v>2.4900666E7</v>
      </c>
      <c r="K115" s="47">
        <v>206.0</v>
      </c>
      <c r="L115" s="47">
        <v>65621.0</v>
      </c>
      <c r="M115" s="47">
        <v>1.2434022E7</v>
      </c>
      <c r="N115" s="55">
        <f t="shared" si="1"/>
        <v>12401023</v>
      </c>
      <c r="O115" s="59">
        <v>27793.0</v>
      </c>
      <c r="P115" s="60">
        <v>8.758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8.451</v>
      </c>
      <c r="W115" s="59">
        <v>3.5709998E7</v>
      </c>
      <c r="X115" s="59">
        <v>206.0</v>
      </c>
      <c r="Y115" s="59">
        <v>36203.0</v>
      </c>
      <c r="Z115" s="59">
        <v>1.7861564E7</v>
      </c>
      <c r="AA115" s="55">
        <f t="shared" si="2"/>
        <v>17812231</v>
      </c>
      <c r="AB115" s="59">
        <v>27793.0</v>
      </c>
      <c r="AC115" s="60">
        <v>7.584</v>
      </c>
      <c r="AD115" s="59">
        <v>0.0</v>
      </c>
      <c r="AE115" s="60">
        <v>0.0</v>
      </c>
      <c r="AF115" s="59">
        <v>27791.0</v>
      </c>
      <c r="AG115" s="60">
        <v>0.172</v>
      </c>
      <c r="AH115" s="60">
        <v>2.633</v>
      </c>
      <c r="AI115" s="60">
        <v>4.772</v>
      </c>
      <c r="AJ115" s="59">
        <v>2.4900666E7</v>
      </c>
      <c r="AK115" s="59">
        <v>206.0</v>
      </c>
      <c r="AL115" s="59">
        <v>65621.0</v>
      </c>
      <c r="AM115" s="59">
        <v>1.2434022E7</v>
      </c>
      <c r="AN115" s="55">
        <f t="shared" si="3"/>
        <v>12401023</v>
      </c>
    </row>
    <row r="116">
      <c r="A116" s="45" t="s">
        <v>663</v>
      </c>
      <c r="B116" s="104">
        <v>26823.0</v>
      </c>
      <c r="C116" s="105">
        <v>87.547</v>
      </c>
      <c r="D116" s="47">
        <v>26499.0</v>
      </c>
      <c r="E116" s="48">
        <v>0.06</v>
      </c>
      <c r="F116" s="47">
        <v>26819.0</v>
      </c>
      <c r="G116" s="48">
        <v>0.171</v>
      </c>
      <c r="H116" s="48">
        <v>2.288</v>
      </c>
      <c r="I116" s="48">
        <v>85.017</v>
      </c>
      <c r="J116" s="47">
        <v>1.3461003E8</v>
      </c>
      <c r="K116" s="47">
        <v>499.0</v>
      </c>
      <c r="L116" s="47">
        <v>358966.0</v>
      </c>
      <c r="M116" s="47">
        <v>6.7147177E7</v>
      </c>
      <c r="N116" s="55">
        <f t="shared" si="1"/>
        <v>67103887</v>
      </c>
      <c r="O116" s="106">
        <v>26823.0</v>
      </c>
      <c r="P116" s="107">
        <v>81.398</v>
      </c>
      <c r="Q116" s="59">
        <v>26499.0</v>
      </c>
      <c r="R116" s="60">
        <v>0.06</v>
      </c>
      <c r="S116" s="59">
        <v>0.0</v>
      </c>
      <c r="T116" s="60">
        <v>0.172</v>
      </c>
      <c r="U116" s="60">
        <v>0.0</v>
      </c>
      <c r="V116" s="60">
        <v>81.16</v>
      </c>
      <c r="W116" s="59">
        <v>1.389021E8</v>
      </c>
      <c r="X116" s="59">
        <v>499.0</v>
      </c>
      <c r="Y116" s="59">
        <v>271587.0</v>
      </c>
      <c r="Z116" s="59">
        <v>6.935276E7</v>
      </c>
      <c r="AA116" s="55">
        <f t="shared" si="2"/>
        <v>69277753</v>
      </c>
      <c r="AB116" s="106">
        <v>26823.0</v>
      </c>
      <c r="AC116" s="107">
        <v>83.036</v>
      </c>
      <c r="AD116" s="59">
        <v>0.0</v>
      </c>
      <c r="AE116" s="60">
        <v>0.0</v>
      </c>
      <c r="AF116" s="59">
        <v>26819.0</v>
      </c>
      <c r="AG116" s="60">
        <v>0.172</v>
      </c>
      <c r="AH116" s="60">
        <v>2.462</v>
      </c>
      <c r="AI116" s="60">
        <v>80.396</v>
      </c>
      <c r="AJ116" s="59">
        <v>1.3461003E8</v>
      </c>
      <c r="AK116" s="59">
        <v>499.0</v>
      </c>
      <c r="AL116" s="59">
        <v>358966.0</v>
      </c>
      <c r="AM116" s="59">
        <v>6.7147177E7</v>
      </c>
      <c r="AN116" s="55">
        <f t="shared" si="3"/>
        <v>67103887</v>
      </c>
    </row>
    <row r="117">
      <c r="A117" s="45" t="s">
        <v>670</v>
      </c>
      <c r="B117" s="47">
        <v>28326.0</v>
      </c>
      <c r="C117" s="48">
        <v>6.722</v>
      </c>
      <c r="D117" s="47">
        <v>27753.0</v>
      </c>
      <c r="E117" s="48">
        <v>0.065</v>
      </c>
      <c r="F117" s="47">
        <v>28325.0</v>
      </c>
      <c r="G117" s="48">
        <v>0.175</v>
      </c>
      <c r="H117" s="48">
        <v>2.449</v>
      </c>
      <c r="I117" s="48">
        <v>4.021</v>
      </c>
      <c r="J117" s="47">
        <v>2.2735132E7</v>
      </c>
      <c r="K117" s="47">
        <v>164.0</v>
      </c>
      <c r="L117" s="47">
        <v>50663.0</v>
      </c>
      <c r="M117" s="47">
        <v>1.1363497E7</v>
      </c>
      <c r="N117" s="55">
        <f t="shared" si="1"/>
        <v>11320972</v>
      </c>
      <c r="O117" s="59">
        <v>28326.0</v>
      </c>
      <c r="P117" s="60">
        <v>8.155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7.91</v>
      </c>
      <c r="W117" s="59">
        <v>3.3964398E7</v>
      </c>
      <c r="X117" s="59">
        <v>164.0</v>
      </c>
      <c r="Y117" s="59">
        <v>25052.0</v>
      </c>
      <c r="Z117" s="59">
        <v>1.6996637E7</v>
      </c>
      <c r="AA117" s="55">
        <f t="shared" si="2"/>
        <v>16942709</v>
      </c>
      <c r="AB117" s="59">
        <v>28326.0</v>
      </c>
      <c r="AC117" s="60">
        <v>6.995</v>
      </c>
      <c r="AD117" s="59">
        <v>0.0</v>
      </c>
      <c r="AE117" s="60">
        <v>0.0</v>
      </c>
      <c r="AF117" s="59">
        <v>28325.0</v>
      </c>
      <c r="AG117" s="60">
        <v>0.175</v>
      </c>
      <c r="AH117" s="60">
        <v>2.728</v>
      </c>
      <c r="AI117" s="60">
        <v>4.085</v>
      </c>
      <c r="AJ117" s="59">
        <v>2.2735132E7</v>
      </c>
      <c r="AK117" s="59">
        <v>164.0</v>
      </c>
      <c r="AL117" s="59">
        <v>50663.0</v>
      </c>
      <c r="AM117" s="59">
        <v>1.1363497E7</v>
      </c>
      <c r="AN117" s="55">
        <f t="shared" si="3"/>
        <v>11320972</v>
      </c>
    </row>
    <row r="118">
      <c r="A118" s="45" t="s">
        <v>677</v>
      </c>
      <c r="B118" s="47">
        <v>27380.0</v>
      </c>
      <c r="C118" s="48">
        <v>68.725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2.32</v>
      </c>
      <c r="I118" s="48">
        <v>66.161</v>
      </c>
      <c r="J118" s="47">
        <v>1.12823242E8</v>
      </c>
      <c r="K118" s="47">
        <v>405.0</v>
      </c>
      <c r="L118" s="47">
        <v>346085.0</v>
      </c>
      <c r="M118" s="47">
        <v>5.6246739E7</v>
      </c>
      <c r="N118" s="55">
        <f t="shared" si="1"/>
        <v>56230418</v>
      </c>
      <c r="O118" s="59">
        <v>27380.0</v>
      </c>
      <c r="P118" s="60">
        <v>60.573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60.329</v>
      </c>
      <c r="W118" s="59">
        <v>1.16298232E8</v>
      </c>
      <c r="X118" s="59">
        <v>405.0</v>
      </c>
      <c r="Y118" s="59">
        <v>274208.0</v>
      </c>
      <c r="Z118" s="59">
        <v>5.8028951E7</v>
      </c>
      <c r="AA118" s="55">
        <f t="shared" si="2"/>
        <v>57995073</v>
      </c>
      <c r="AB118" s="59">
        <v>27380.0</v>
      </c>
      <c r="AC118" s="60">
        <v>66.992</v>
      </c>
      <c r="AD118" s="59">
        <v>0.0</v>
      </c>
      <c r="AE118" s="60">
        <v>0.0</v>
      </c>
      <c r="AF118" s="59">
        <v>27376.0</v>
      </c>
      <c r="AG118" s="60">
        <v>0.175</v>
      </c>
      <c r="AH118" s="60">
        <v>2.571</v>
      </c>
      <c r="AI118" s="60">
        <v>64.239</v>
      </c>
      <c r="AJ118" s="59">
        <v>1.12823242E8</v>
      </c>
      <c r="AK118" s="59">
        <v>405.0</v>
      </c>
      <c r="AL118" s="59">
        <v>346085.0</v>
      </c>
      <c r="AM118" s="59">
        <v>5.6246739E7</v>
      </c>
      <c r="AN118" s="55">
        <f t="shared" si="3"/>
        <v>56230418</v>
      </c>
    </row>
    <row r="119">
      <c r="A119" s="45" t="s">
        <v>683</v>
      </c>
      <c r="B119" s="47">
        <v>27810.0</v>
      </c>
      <c r="C119" s="48">
        <v>6.93</v>
      </c>
      <c r="D119" s="47">
        <v>27378.0</v>
      </c>
      <c r="E119" s="48">
        <v>0.125</v>
      </c>
      <c r="F119" s="47">
        <v>27807.0</v>
      </c>
      <c r="G119" s="48">
        <v>0.171</v>
      </c>
      <c r="H119" s="48">
        <v>2.225</v>
      </c>
      <c r="I119" s="48">
        <v>4.401</v>
      </c>
      <c r="J119" s="47">
        <v>2.3842061E7</v>
      </c>
      <c r="K119" s="47">
        <v>130.0</v>
      </c>
      <c r="L119" s="47">
        <v>52158.0</v>
      </c>
      <c r="M119" s="47">
        <v>1.1913048E7</v>
      </c>
      <c r="N119" s="55">
        <f t="shared" si="1"/>
        <v>11876855</v>
      </c>
      <c r="O119" s="59">
        <v>27810.0</v>
      </c>
      <c r="P119" s="60">
        <v>7.5</v>
      </c>
      <c r="Q119" s="59">
        <v>27378.0</v>
      </c>
      <c r="R119" s="60">
        <v>0.125</v>
      </c>
      <c r="S119" s="59">
        <v>0.0</v>
      </c>
      <c r="T119" s="60">
        <v>0.171</v>
      </c>
      <c r="U119" s="60">
        <v>0.0</v>
      </c>
      <c r="V119" s="60">
        <v>7.195</v>
      </c>
      <c r="W119" s="59">
        <v>3.2168419E7</v>
      </c>
      <c r="X119" s="59">
        <v>130.0</v>
      </c>
      <c r="Y119" s="59">
        <v>29587.0</v>
      </c>
      <c r="Z119" s="59">
        <v>1.6090713E7</v>
      </c>
      <c r="AA119" s="55">
        <f t="shared" si="2"/>
        <v>16048119</v>
      </c>
      <c r="AB119" s="59">
        <v>27810.0</v>
      </c>
      <c r="AC119" s="60">
        <v>7.225</v>
      </c>
      <c r="AD119" s="59">
        <v>0.0</v>
      </c>
      <c r="AE119" s="60">
        <v>0.0</v>
      </c>
      <c r="AF119" s="59">
        <v>27807.0</v>
      </c>
      <c r="AG119" s="60">
        <v>0.171</v>
      </c>
      <c r="AH119" s="60">
        <v>2.603</v>
      </c>
      <c r="AI119" s="60">
        <v>4.445</v>
      </c>
      <c r="AJ119" s="59">
        <v>2.3842061E7</v>
      </c>
      <c r="AK119" s="59">
        <v>130.0</v>
      </c>
      <c r="AL119" s="59">
        <v>52158.0</v>
      </c>
      <c r="AM119" s="59">
        <v>1.1913048E7</v>
      </c>
      <c r="AN119" s="55">
        <f t="shared" si="3"/>
        <v>11876855</v>
      </c>
    </row>
    <row r="120">
      <c r="A120" s="45" t="s">
        <v>689</v>
      </c>
      <c r="B120" s="47">
        <v>26895.0</v>
      </c>
      <c r="C120" s="48">
        <v>72.2</v>
      </c>
      <c r="D120" s="47">
        <v>26641.0</v>
      </c>
      <c r="E120" s="48">
        <v>0.061</v>
      </c>
      <c r="F120" s="47">
        <v>26892.0</v>
      </c>
      <c r="G120" s="48">
        <v>0.172</v>
      </c>
      <c r="H120" s="48">
        <v>2.267</v>
      </c>
      <c r="I120" s="48">
        <v>69.691</v>
      </c>
      <c r="J120" s="47">
        <v>1.18169602E8</v>
      </c>
      <c r="K120" s="47">
        <v>324.0</v>
      </c>
      <c r="L120" s="47">
        <v>366100.0</v>
      </c>
      <c r="M120" s="47">
        <v>5.8898883E7</v>
      </c>
      <c r="N120" s="55">
        <f t="shared" si="1"/>
        <v>58904619</v>
      </c>
      <c r="O120" s="59">
        <v>26895.0</v>
      </c>
      <c r="P120" s="60">
        <v>65.241</v>
      </c>
      <c r="Q120" s="59">
        <v>26641.0</v>
      </c>
      <c r="R120" s="60">
        <v>0.061</v>
      </c>
      <c r="S120" s="59">
        <v>0.0</v>
      </c>
      <c r="T120" s="60">
        <v>0.172</v>
      </c>
      <c r="U120" s="60">
        <v>0.0</v>
      </c>
      <c r="V120" s="60">
        <v>65.001</v>
      </c>
      <c r="W120" s="59">
        <v>1.22626897E8</v>
      </c>
      <c r="X120" s="59">
        <v>324.0</v>
      </c>
      <c r="Y120" s="59">
        <v>291516.0</v>
      </c>
      <c r="Z120" s="59">
        <v>6.1175129E7</v>
      </c>
      <c r="AA120" s="55">
        <f t="shared" si="2"/>
        <v>61160252</v>
      </c>
      <c r="AB120" s="59">
        <v>26895.0</v>
      </c>
      <c r="AC120" s="60">
        <v>71.257</v>
      </c>
      <c r="AD120" s="59">
        <v>0.0</v>
      </c>
      <c r="AE120" s="60">
        <v>0.0</v>
      </c>
      <c r="AF120" s="59">
        <v>26892.0</v>
      </c>
      <c r="AG120" s="60">
        <v>0.172</v>
      </c>
      <c r="AH120" s="60">
        <v>2.519</v>
      </c>
      <c r="AI120" s="60">
        <v>68.56</v>
      </c>
      <c r="AJ120" s="59">
        <v>1.18169602E8</v>
      </c>
      <c r="AK120" s="59">
        <v>324.0</v>
      </c>
      <c r="AL120" s="59">
        <v>366100.0</v>
      </c>
      <c r="AM120" s="59">
        <v>5.8898883E7</v>
      </c>
      <c r="AN120" s="55">
        <f t="shared" si="3"/>
        <v>58904619</v>
      </c>
    </row>
    <row r="121">
      <c r="A121" s="45" t="s">
        <v>695</v>
      </c>
      <c r="B121" s="47">
        <v>28626.0</v>
      </c>
      <c r="C121" s="48">
        <v>7.108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2.526</v>
      </c>
      <c r="I121" s="48">
        <v>4.334</v>
      </c>
      <c r="J121" s="47">
        <v>2.3732293E7</v>
      </c>
      <c r="K121" s="47">
        <v>167.0</v>
      </c>
      <c r="L121" s="47">
        <v>54197.0</v>
      </c>
      <c r="M121" s="47">
        <v>1.1862987E7</v>
      </c>
      <c r="N121" s="55">
        <f t="shared" si="1"/>
        <v>11815109</v>
      </c>
      <c r="O121" s="59">
        <v>28626.0</v>
      </c>
      <c r="P121" s="60">
        <v>8.771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8.529</v>
      </c>
      <c r="W121" s="59">
        <v>3.582041E7</v>
      </c>
      <c r="X121" s="59">
        <v>167.0</v>
      </c>
      <c r="Y121" s="59">
        <v>16746.0</v>
      </c>
      <c r="Z121" s="59">
        <v>1.7934571E7</v>
      </c>
      <c r="AA121" s="55">
        <f t="shared" si="2"/>
        <v>17869093</v>
      </c>
      <c r="AB121" s="59">
        <v>28626.0</v>
      </c>
      <c r="AC121" s="60">
        <v>7.224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2.709</v>
      </c>
      <c r="AI121" s="60">
        <v>4.332</v>
      </c>
      <c r="AJ121" s="59">
        <v>2.3732293E7</v>
      </c>
      <c r="AK121" s="59">
        <v>167.0</v>
      </c>
      <c r="AL121" s="59">
        <v>54197.0</v>
      </c>
      <c r="AM121" s="59">
        <v>1.1862987E7</v>
      </c>
      <c r="AN121" s="55">
        <f t="shared" si="3"/>
        <v>11815109</v>
      </c>
    </row>
    <row r="122">
      <c r="A122" s="45" t="s">
        <v>701</v>
      </c>
      <c r="B122" s="47">
        <v>27615.0</v>
      </c>
      <c r="C122" s="48">
        <v>81.814</v>
      </c>
      <c r="D122" s="47">
        <v>27354.0</v>
      </c>
      <c r="E122" s="48">
        <v>0.06</v>
      </c>
      <c r="F122" s="47">
        <v>27609.0</v>
      </c>
      <c r="G122" s="48">
        <v>0.177</v>
      </c>
      <c r="H122" s="48">
        <v>2.419</v>
      </c>
      <c r="I122" s="48">
        <v>79.149</v>
      </c>
      <c r="J122" s="47">
        <v>1.2526823E8</v>
      </c>
      <c r="K122" s="47">
        <v>459.0</v>
      </c>
      <c r="L122" s="47">
        <v>345701.0</v>
      </c>
      <c r="M122" s="47">
        <v>6.2485278E7</v>
      </c>
      <c r="N122" s="55">
        <f t="shared" si="1"/>
        <v>62437251</v>
      </c>
      <c r="O122" s="59">
        <v>27615.0</v>
      </c>
      <c r="P122" s="60">
        <v>74.792</v>
      </c>
      <c r="Q122" s="59">
        <v>27354.0</v>
      </c>
      <c r="R122" s="60">
        <v>0.06</v>
      </c>
      <c r="S122" s="59">
        <v>0.0</v>
      </c>
      <c r="T122" s="60">
        <v>0.177</v>
      </c>
      <c r="U122" s="60">
        <v>0.0</v>
      </c>
      <c r="V122" s="60">
        <v>74.548</v>
      </c>
      <c r="W122" s="59">
        <v>1.2829998E8</v>
      </c>
      <c r="X122" s="59">
        <v>459.0</v>
      </c>
      <c r="Y122" s="59">
        <v>250518.0</v>
      </c>
      <c r="Z122" s="59">
        <v>6.406134E7</v>
      </c>
      <c r="AA122" s="55">
        <f t="shared" si="2"/>
        <v>63988122</v>
      </c>
      <c r="AB122" s="59">
        <v>27615.0</v>
      </c>
      <c r="AC122" s="60">
        <v>77.814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2.566</v>
      </c>
      <c r="AI122" s="60">
        <v>75.065</v>
      </c>
      <c r="AJ122" s="59">
        <v>1.2526823E8</v>
      </c>
      <c r="AK122" s="59">
        <v>459.0</v>
      </c>
      <c r="AL122" s="59">
        <v>345701.0</v>
      </c>
      <c r="AM122" s="59">
        <v>6.2485278E7</v>
      </c>
      <c r="AN122" s="55">
        <f t="shared" si="3"/>
        <v>62437251</v>
      </c>
    </row>
    <row r="123">
      <c r="A123" s="59" t="s">
        <v>707</v>
      </c>
      <c r="B123" s="47">
        <v>3196.0</v>
      </c>
      <c r="C123" s="48">
        <v>0.038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0.015</v>
      </c>
      <c r="I123" s="48">
        <v>0.013</v>
      </c>
      <c r="J123" s="47">
        <v>115094.0</v>
      </c>
      <c r="K123" s="47">
        <v>8.0</v>
      </c>
      <c r="L123" s="47">
        <v>10886.0</v>
      </c>
      <c r="M123" s="47">
        <v>47460.0</v>
      </c>
      <c r="N123" s="55">
        <f>J3-(L3+M3)</f>
        <v>28940</v>
      </c>
      <c r="O123" s="59">
        <v>3196.0</v>
      </c>
      <c r="P123" s="60">
        <v>0.023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0.018</v>
      </c>
      <c r="W123" s="59">
        <v>149973.0</v>
      </c>
      <c r="X123" s="59">
        <v>8.0</v>
      </c>
      <c r="Y123" s="59">
        <v>11683.0</v>
      </c>
      <c r="Z123" s="59">
        <v>64487.0</v>
      </c>
      <c r="AA123" s="55">
        <f>W3-(Y3+Z3)</f>
        <v>40374</v>
      </c>
      <c r="AB123" s="59">
        <v>3196.0</v>
      </c>
      <c r="AC123" s="60">
        <v>0.039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0.018</v>
      </c>
      <c r="AI123" s="60">
        <v>0.014</v>
      </c>
      <c r="AJ123" s="59">
        <v>115094.0</v>
      </c>
      <c r="AK123" s="59">
        <v>8.0</v>
      </c>
      <c r="AL123" s="59">
        <v>10886.0</v>
      </c>
      <c r="AM123" s="59">
        <v>47460.0</v>
      </c>
      <c r="AN123" s="55">
        <f>AJ3-(AL3+AM3)</f>
        <v>28940</v>
      </c>
    </row>
    <row r="124">
      <c r="A124" s="59" t="s">
        <v>715</v>
      </c>
      <c r="B124" s="47">
        <v>3047.0</v>
      </c>
      <c r="C124" s="48">
        <v>0.129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0.021</v>
      </c>
      <c r="I124" s="48">
        <v>0.098</v>
      </c>
      <c r="J124" s="47">
        <v>503580.0</v>
      </c>
      <c r="K124" s="47">
        <v>115.0</v>
      </c>
      <c r="L124" s="47">
        <v>33073.0</v>
      </c>
      <c r="M124" s="47">
        <v>221788.0</v>
      </c>
      <c r="N124" s="55">
        <f t="shared" ref="N124:N182" si="4">J124-(L124+M124)</f>
        <v>248719</v>
      </c>
      <c r="O124" s="59">
        <v>3047.0</v>
      </c>
      <c r="P124" s="60">
        <v>0.106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0.098</v>
      </c>
      <c r="W124" s="59">
        <v>507965.0</v>
      </c>
      <c r="X124" s="59">
        <v>115.0</v>
      </c>
      <c r="Y124" s="59">
        <v>32986.0</v>
      </c>
      <c r="Z124" s="59">
        <v>224077.0</v>
      </c>
      <c r="AA124" s="55">
        <f t="shared" ref="AA124:AA182" si="5">W124-(Y124+Z124)</f>
        <v>250902</v>
      </c>
      <c r="AB124" s="59">
        <v>3047.0</v>
      </c>
      <c r="AC124" s="60">
        <v>0.127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0.022</v>
      </c>
      <c r="AI124" s="60">
        <v>0.098</v>
      </c>
      <c r="AJ124" s="59">
        <v>503580.0</v>
      </c>
      <c r="AK124" s="59">
        <v>115.0</v>
      </c>
      <c r="AL124" s="59">
        <v>33073.0</v>
      </c>
      <c r="AM124" s="59">
        <v>221788.0</v>
      </c>
      <c r="AN124" s="55">
        <f t="shared" ref="AN124:AN182" si="6">AJ124-(AL124+AM124)</f>
        <v>248719</v>
      </c>
    </row>
    <row r="125">
      <c r="A125" s="59" t="s">
        <v>721</v>
      </c>
      <c r="B125" s="47">
        <v>2952.0</v>
      </c>
      <c r="C125" s="48">
        <v>0.037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0.013</v>
      </c>
      <c r="I125" s="48">
        <v>0.012</v>
      </c>
      <c r="J125" s="47">
        <v>98625.0</v>
      </c>
      <c r="K125" s="47">
        <v>83.0</v>
      </c>
      <c r="L125" s="47">
        <v>8313.0</v>
      </c>
      <c r="M125" s="47">
        <v>40834.0</v>
      </c>
      <c r="N125" s="55">
        <f t="shared" si="4"/>
        <v>49478</v>
      </c>
      <c r="O125" s="59">
        <v>2952.0</v>
      </c>
      <c r="P125" s="60">
        <v>0.022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0.014</v>
      </c>
      <c r="W125" s="59">
        <v>118066.0</v>
      </c>
      <c r="X125" s="59">
        <v>83.0</v>
      </c>
      <c r="Y125" s="59">
        <v>8382.0</v>
      </c>
      <c r="Z125" s="59">
        <v>50467.0</v>
      </c>
      <c r="AA125" s="55">
        <f t="shared" si="5"/>
        <v>59217</v>
      </c>
      <c r="AB125" s="59">
        <v>2952.0</v>
      </c>
      <c r="AC125" s="60">
        <v>0.036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0.016</v>
      </c>
      <c r="AI125" s="60">
        <v>0.012</v>
      </c>
      <c r="AJ125" s="59">
        <v>98625.0</v>
      </c>
      <c r="AK125" s="59">
        <v>83.0</v>
      </c>
      <c r="AL125" s="59">
        <v>8313.0</v>
      </c>
      <c r="AM125" s="59">
        <v>40834.0</v>
      </c>
      <c r="AN125" s="55">
        <f t="shared" si="6"/>
        <v>49478</v>
      </c>
    </row>
    <row r="126">
      <c r="A126" s="59" t="s">
        <v>727</v>
      </c>
      <c r="B126" s="47">
        <v>2821.0</v>
      </c>
      <c r="C126" s="48">
        <v>0.104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0.018</v>
      </c>
      <c r="I126" s="48">
        <v>0.077</v>
      </c>
      <c r="J126" s="47">
        <v>413681.0</v>
      </c>
      <c r="K126" s="47">
        <v>116.0</v>
      </c>
      <c r="L126" s="47">
        <v>41735.0</v>
      </c>
      <c r="M126" s="47">
        <v>167705.0</v>
      </c>
      <c r="N126" s="55">
        <f t="shared" si="4"/>
        <v>204241</v>
      </c>
      <c r="O126" s="59">
        <v>2821.0</v>
      </c>
      <c r="P126" s="60">
        <v>0.097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0.089</v>
      </c>
      <c r="W126" s="59">
        <v>455428.0</v>
      </c>
      <c r="X126" s="59">
        <v>116.0</v>
      </c>
      <c r="Y126" s="59">
        <v>41968.0</v>
      </c>
      <c r="Z126" s="59">
        <v>188721.0</v>
      </c>
      <c r="AA126" s="55">
        <f t="shared" si="5"/>
        <v>224739</v>
      </c>
      <c r="AB126" s="59">
        <v>2821.0</v>
      </c>
      <c r="AC126" s="60">
        <v>0.105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0.019</v>
      </c>
      <c r="AI126" s="60">
        <v>0.078</v>
      </c>
      <c r="AJ126" s="59">
        <v>413681.0</v>
      </c>
      <c r="AK126" s="59">
        <v>116.0</v>
      </c>
      <c r="AL126" s="59">
        <v>41735.0</v>
      </c>
      <c r="AM126" s="59">
        <v>167705.0</v>
      </c>
      <c r="AN126" s="55">
        <f t="shared" si="6"/>
        <v>204241</v>
      </c>
    </row>
    <row r="127">
      <c r="A127" s="59" t="s">
        <v>734</v>
      </c>
      <c r="B127" s="47">
        <v>3165.0</v>
      </c>
      <c r="C127" s="48">
        <v>0.047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0.018</v>
      </c>
      <c r="I127" s="48">
        <v>0.019</v>
      </c>
      <c r="J127" s="47">
        <v>147779.0</v>
      </c>
      <c r="K127" s="47">
        <v>88.0</v>
      </c>
      <c r="L127" s="47">
        <v>7276.0</v>
      </c>
      <c r="M127" s="47">
        <v>66748.0</v>
      </c>
      <c r="N127" s="55">
        <f t="shared" si="4"/>
        <v>73755</v>
      </c>
      <c r="O127" s="59">
        <v>3165.0</v>
      </c>
      <c r="P127" s="60">
        <v>0.031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0.023</v>
      </c>
      <c r="W127" s="59">
        <v>176579.0</v>
      </c>
      <c r="X127" s="59">
        <v>88.0</v>
      </c>
      <c r="Y127" s="59">
        <v>8310.0</v>
      </c>
      <c r="Z127" s="59">
        <v>80472.0</v>
      </c>
      <c r="AA127" s="55">
        <f t="shared" si="5"/>
        <v>87797</v>
      </c>
      <c r="AB127" s="59">
        <v>3165.0</v>
      </c>
      <c r="AC127" s="60">
        <v>0.047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0.021</v>
      </c>
      <c r="AI127" s="60">
        <v>0.019</v>
      </c>
      <c r="AJ127" s="59">
        <v>147779.0</v>
      </c>
      <c r="AK127" s="59">
        <v>88.0</v>
      </c>
      <c r="AL127" s="59">
        <v>7276.0</v>
      </c>
      <c r="AM127" s="59">
        <v>66748.0</v>
      </c>
      <c r="AN127" s="55">
        <f t="shared" si="6"/>
        <v>73755</v>
      </c>
    </row>
    <row r="128">
      <c r="A128" s="59" t="s">
        <v>740</v>
      </c>
      <c r="B128" s="47">
        <v>3017.0</v>
      </c>
      <c r="C128" s="48">
        <v>0.158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0.019</v>
      </c>
      <c r="I128" s="48">
        <v>0.128</v>
      </c>
      <c r="J128" s="47">
        <v>597431.0</v>
      </c>
      <c r="K128" s="47">
        <v>135.0</v>
      </c>
      <c r="L128" s="47">
        <v>33398.0</v>
      </c>
      <c r="M128" s="47">
        <v>268738.0</v>
      </c>
      <c r="N128" s="55">
        <f t="shared" si="4"/>
        <v>295295</v>
      </c>
      <c r="O128" s="59">
        <v>3017.0</v>
      </c>
      <c r="P128" s="60">
        <v>0.161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0.153</v>
      </c>
      <c r="W128" s="59">
        <v>667231.0</v>
      </c>
      <c r="X128" s="59">
        <v>135.0</v>
      </c>
      <c r="Y128" s="59">
        <v>32174.0</v>
      </c>
      <c r="Z128" s="59">
        <v>305764.0</v>
      </c>
      <c r="AA128" s="55">
        <f t="shared" si="5"/>
        <v>329293</v>
      </c>
      <c r="AB128" s="59">
        <v>3017.0</v>
      </c>
      <c r="AC128" s="60">
        <v>0.155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0.021</v>
      </c>
      <c r="AI128" s="60">
        <v>0.13</v>
      </c>
      <c r="AJ128" s="59">
        <v>597431.0</v>
      </c>
      <c r="AK128" s="59">
        <v>135.0</v>
      </c>
      <c r="AL128" s="59">
        <v>33398.0</v>
      </c>
      <c r="AM128" s="59">
        <v>268738.0</v>
      </c>
      <c r="AN128" s="55">
        <f t="shared" si="6"/>
        <v>295295</v>
      </c>
    </row>
    <row r="129">
      <c r="A129" s="59" t="s">
        <v>746</v>
      </c>
      <c r="B129" s="47">
        <v>3101.0</v>
      </c>
      <c r="C129" s="48">
        <v>0.037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0.013</v>
      </c>
      <c r="I129" s="48">
        <v>0.013</v>
      </c>
      <c r="J129" s="47">
        <v>109614.0</v>
      </c>
      <c r="K129" s="47">
        <v>66.0</v>
      </c>
      <c r="L129" s="47">
        <v>10442.0</v>
      </c>
      <c r="M129" s="47">
        <v>44498.0</v>
      </c>
      <c r="N129" s="55">
        <f t="shared" si="4"/>
        <v>54674</v>
      </c>
      <c r="O129" s="59">
        <v>3101.0</v>
      </c>
      <c r="P129" s="60">
        <v>0.02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0.014</v>
      </c>
      <c r="W129" s="59">
        <v>117454.0</v>
      </c>
      <c r="X129" s="59">
        <v>66.0</v>
      </c>
      <c r="Y129" s="59">
        <v>10274.0</v>
      </c>
      <c r="Z129" s="59">
        <v>48557.0</v>
      </c>
      <c r="AA129" s="55">
        <f t="shared" si="5"/>
        <v>58623</v>
      </c>
      <c r="AB129" s="59">
        <v>3101.0</v>
      </c>
      <c r="AC129" s="60">
        <v>0.039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0.018</v>
      </c>
      <c r="AI129" s="60">
        <v>0.013</v>
      </c>
      <c r="AJ129" s="59">
        <v>109614.0</v>
      </c>
      <c r="AK129" s="59">
        <v>66.0</v>
      </c>
      <c r="AL129" s="59">
        <v>10442.0</v>
      </c>
      <c r="AM129" s="59">
        <v>44498.0</v>
      </c>
      <c r="AN129" s="55">
        <f t="shared" si="6"/>
        <v>54674</v>
      </c>
    </row>
    <row r="130">
      <c r="A130" s="59" t="s">
        <v>752</v>
      </c>
      <c r="B130" s="47">
        <v>2964.0</v>
      </c>
      <c r="C130" s="48">
        <v>0.108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0.02</v>
      </c>
      <c r="I130" s="48">
        <v>0.079</v>
      </c>
      <c r="J130" s="47">
        <v>426621.0</v>
      </c>
      <c r="K130" s="47">
        <v>106.0</v>
      </c>
      <c r="L130" s="47">
        <v>42589.0</v>
      </c>
      <c r="M130" s="47">
        <v>173449.0</v>
      </c>
      <c r="N130" s="55">
        <f t="shared" si="4"/>
        <v>210583</v>
      </c>
      <c r="O130" s="59">
        <v>2964.0</v>
      </c>
      <c r="P130" s="60">
        <v>0.095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0.087</v>
      </c>
      <c r="W130" s="59">
        <v>457460.0</v>
      </c>
      <c r="X130" s="59">
        <v>106.0</v>
      </c>
      <c r="Y130" s="59">
        <v>42462.0</v>
      </c>
      <c r="Z130" s="59">
        <v>189282.0</v>
      </c>
      <c r="AA130" s="55">
        <f t="shared" si="5"/>
        <v>225716</v>
      </c>
      <c r="AB130" s="59">
        <v>2964.0</v>
      </c>
      <c r="AC130" s="60">
        <v>0.108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0.021</v>
      </c>
      <c r="AI130" s="60">
        <v>0.079</v>
      </c>
      <c r="AJ130" s="59">
        <v>426621.0</v>
      </c>
      <c r="AK130" s="59">
        <v>106.0</v>
      </c>
      <c r="AL130" s="59">
        <v>42589.0</v>
      </c>
      <c r="AM130" s="59">
        <v>173449.0</v>
      </c>
      <c r="AN130" s="55">
        <f t="shared" si="6"/>
        <v>210583</v>
      </c>
    </row>
    <row r="131">
      <c r="A131" s="59" t="s">
        <v>759</v>
      </c>
      <c r="B131" s="47">
        <v>3043.0</v>
      </c>
      <c r="C131" s="48">
        <v>0.043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0.017</v>
      </c>
      <c r="I131" s="48">
        <v>0.017</v>
      </c>
      <c r="J131" s="47">
        <v>141240.0</v>
      </c>
      <c r="K131" s="47">
        <v>66.0</v>
      </c>
      <c r="L131" s="47">
        <v>10396.0</v>
      </c>
      <c r="M131" s="47">
        <v>60513.0</v>
      </c>
      <c r="N131" s="55">
        <f t="shared" si="4"/>
        <v>70331</v>
      </c>
      <c r="O131" s="59">
        <v>3043.0</v>
      </c>
      <c r="P131" s="60">
        <v>0.032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0.024</v>
      </c>
      <c r="W131" s="59">
        <v>177916.0</v>
      </c>
      <c r="X131" s="59">
        <v>66.0</v>
      </c>
      <c r="Y131" s="59">
        <v>12803.0</v>
      </c>
      <c r="Z131" s="59">
        <v>77335.0</v>
      </c>
      <c r="AA131" s="55">
        <f t="shared" si="5"/>
        <v>87778</v>
      </c>
      <c r="AB131" s="59">
        <v>3043.0</v>
      </c>
      <c r="AC131" s="60">
        <v>0.044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0.019</v>
      </c>
      <c r="AI131" s="60">
        <v>0.017</v>
      </c>
      <c r="AJ131" s="59">
        <v>141240.0</v>
      </c>
      <c r="AK131" s="59">
        <v>66.0</v>
      </c>
      <c r="AL131" s="59">
        <v>10396.0</v>
      </c>
      <c r="AM131" s="59">
        <v>60513.0</v>
      </c>
      <c r="AN131" s="55">
        <f t="shared" si="6"/>
        <v>70331</v>
      </c>
    </row>
    <row r="132">
      <c r="A132" s="59" t="s">
        <v>765</v>
      </c>
      <c r="B132" s="47">
        <v>2895.0</v>
      </c>
      <c r="C132" s="48">
        <v>0.153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0.018</v>
      </c>
      <c r="I132" s="48">
        <v>0.125</v>
      </c>
      <c r="J132" s="47">
        <v>554818.0</v>
      </c>
      <c r="K132" s="47">
        <v>99.0</v>
      </c>
      <c r="L132" s="47">
        <v>31669.0</v>
      </c>
      <c r="M132" s="47">
        <v>249708.0</v>
      </c>
      <c r="N132" s="55">
        <f t="shared" si="4"/>
        <v>273441</v>
      </c>
      <c r="O132" s="59">
        <v>2895.0</v>
      </c>
      <c r="P132" s="60">
        <v>0.14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0.132</v>
      </c>
      <c r="W132" s="59">
        <v>576273.0</v>
      </c>
      <c r="X132" s="59">
        <v>99.0</v>
      </c>
      <c r="Y132" s="59">
        <v>31043.0</v>
      </c>
      <c r="Z132" s="59">
        <v>261361.0</v>
      </c>
      <c r="AA132" s="55">
        <f t="shared" si="5"/>
        <v>283869</v>
      </c>
      <c r="AB132" s="59">
        <v>2895.0</v>
      </c>
      <c r="AC132" s="60">
        <v>0.152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0.019</v>
      </c>
      <c r="AI132" s="60">
        <v>0.126</v>
      </c>
      <c r="AJ132" s="59">
        <v>554818.0</v>
      </c>
      <c r="AK132" s="59">
        <v>99.0</v>
      </c>
      <c r="AL132" s="59">
        <v>31669.0</v>
      </c>
      <c r="AM132" s="59">
        <v>249708.0</v>
      </c>
      <c r="AN132" s="55">
        <f t="shared" si="6"/>
        <v>273441</v>
      </c>
    </row>
    <row r="133">
      <c r="A133" s="59" t="s">
        <v>769</v>
      </c>
      <c r="B133" s="47">
        <v>13027.0</v>
      </c>
      <c r="C133" s="48">
        <v>0.418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0.191</v>
      </c>
      <c r="I133" s="48">
        <v>0.168</v>
      </c>
      <c r="J133" s="47">
        <v>1408027.0</v>
      </c>
      <c r="K133" s="47">
        <v>84.0</v>
      </c>
      <c r="L133" s="47">
        <v>46382.0</v>
      </c>
      <c r="M133" s="47">
        <v>659084.0</v>
      </c>
      <c r="N133" s="55">
        <f t="shared" si="4"/>
        <v>702561</v>
      </c>
      <c r="O133" s="59">
        <v>13027.0</v>
      </c>
      <c r="P133" s="60">
        <v>0.259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0.204</v>
      </c>
      <c r="W133" s="59">
        <v>1767382.0</v>
      </c>
      <c r="X133" s="59">
        <v>84.0</v>
      </c>
      <c r="Y133" s="59">
        <v>46586.0</v>
      </c>
      <c r="Z133" s="59">
        <v>838572.0</v>
      </c>
      <c r="AA133" s="55">
        <f t="shared" si="5"/>
        <v>882224</v>
      </c>
      <c r="AB133" s="59">
        <v>13027.0</v>
      </c>
      <c r="AC133" s="60">
        <v>0.518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0.301</v>
      </c>
      <c r="AI133" s="60">
        <v>0.176</v>
      </c>
      <c r="AJ133" s="59">
        <v>1408027.0</v>
      </c>
      <c r="AK133" s="59">
        <v>84.0</v>
      </c>
      <c r="AL133" s="59">
        <v>46382.0</v>
      </c>
      <c r="AM133" s="59">
        <v>659084.0</v>
      </c>
      <c r="AN133" s="55">
        <f t="shared" si="6"/>
        <v>702561</v>
      </c>
    </row>
    <row r="134">
      <c r="A134" s="59" t="s">
        <v>772</v>
      </c>
      <c r="B134" s="47">
        <v>12701.0</v>
      </c>
      <c r="C134" s="48">
        <v>2.84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0.309</v>
      </c>
      <c r="I134" s="48">
        <v>2.471</v>
      </c>
      <c r="J134" s="47">
        <v>9897581.0</v>
      </c>
      <c r="K134" s="47">
        <v>152.0</v>
      </c>
      <c r="L134" s="47">
        <v>282882.0</v>
      </c>
      <c r="M134" s="47">
        <v>4694817.0</v>
      </c>
      <c r="N134" s="55">
        <f t="shared" si="4"/>
        <v>4919882</v>
      </c>
      <c r="O134" s="59">
        <v>12701.0</v>
      </c>
      <c r="P134" s="60">
        <v>3.2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3.147</v>
      </c>
      <c r="W134" s="59">
        <v>1.1592238E7</v>
      </c>
      <c r="X134" s="59">
        <v>152.0</v>
      </c>
      <c r="Y134" s="59">
        <v>293713.0</v>
      </c>
      <c r="Z134" s="59">
        <v>5536863.0</v>
      </c>
      <c r="AA134" s="55">
        <f t="shared" si="5"/>
        <v>5761662</v>
      </c>
      <c r="AB134" s="59">
        <v>12701.0</v>
      </c>
      <c r="AC134" s="60">
        <v>2.89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0.374</v>
      </c>
      <c r="AI134" s="60">
        <v>2.474</v>
      </c>
      <c r="AJ134" s="59">
        <v>9897581.0</v>
      </c>
      <c r="AK134" s="59">
        <v>152.0</v>
      </c>
      <c r="AL134" s="59">
        <v>282882.0</v>
      </c>
      <c r="AM134" s="59">
        <v>4694817.0</v>
      </c>
      <c r="AN134" s="55">
        <f t="shared" si="6"/>
        <v>4919882</v>
      </c>
    </row>
    <row r="135">
      <c r="A135" s="59" t="s">
        <v>775</v>
      </c>
      <c r="B135" s="47">
        <v>12424.0</v>
      </c>
      <c r="C135" s="48">
        <v>0.32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0.137</v>
      </c>
      <c r="I135" s="48">
        <v>0.126</v>
      </c>
      <c r="J135" s="47">
        <v>1032185.0</v>
      </c>
      <c r="K135" s="47">
        <v>50.0</v>
      </c>
      <c r="L135" s="47">
        <v>34415.0</v>
      </c>
      <c r="M135" s="47">
        <v>483166.0</v>
      </c>
      <c r="N135" s="55">
        <f t="shared" si="4"/>
        <v>514604</v>
      </c>
      <c r="O135" s="59">
        <v>12424.0</v>
      </c>
      <c r="P135" s="60">
        <v>0.186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0.136</v>
      </c>
      <c r="W135" s="59">
        <v>1132080.0</v>
      </c>
      <c r="X135" s="59">
        <v>50.0</v>
      </c>
      <c r="Y135" s="59">
        <v>33274.0</v>
      </c>
      <c r="Z135" s="59">
        <v>533774.0</v>
      </c>
      <c r="AA135" s="55">
        <f t="shared" si="5"/>
        <v>565032</v>
      </c>
      <c r="AB135" s="59">
        <v>12424.0</v>
      </c>
      <c r="AC135" s="60">
        <v>0.447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0.273</v>
      </c>
      <c r="AI135" s="60">
        <v>0.134</v>
      </c>
      <c r="AJ135" s="59">
        <v>1032185.0</v>
      </c>
      <c r="AK135" s="59">
        <v>50.0</v>
      </c>
      <c r="AL135" s="59">
        <v>34415.0</v>
      </c>
      <c r="AM135" s="59">
        <v>483166.0</v>
      </c>
      <c r="AN135" s="55">
        <f t="shared" si="6"/>
        <v>514604</v>
      </c>
    </row>
    <row r="136">
      <c r="A136" s="59" t="s">
        <v>782</v>
      </c>
      <c r="B136" s="47">
        <v>12120.0</v>
      </c>
      <c r="C136" s="48">
        <v>1.386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0.257</v>
      </c>
      <c r="I136" s="48">
        <v>1.073</v>
      </c>
      <c r="J136" s="47">
        <v>5677588.0</v>
      </c>
      <c r="K136" s="47">
        <v>109.0</v>
      </c>
      <c r="L136" s="47">
        <v>226133.0</v>
      </c>
      <c r="M136" s="47">
        <v>2632242.0</v>
      </c>
      <c r="N136" s="55">
        <f t="shared" si="4"/>
        <v>2819213</v>
      </c>
      <c r="O136" s="59">
        <v>12120.0</v>
      </c>
      <c r="P136" s="60">
        <v>1.337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1.287</v>
      </c>
      <c r="W136" s="59">
        <v>6449354.0</v>
      </c>
      <c r="X136" s="59">
        <v>109.0</v>
      </c>
      <c r="Y136" s="59">
        <v>232697.0</v>
      </c>
      <c r="Z136" s="59">
        <v>3014981.0</v>
      </c>
      <c r="AA136" s="55">
        <f t="shared" si="5"/>
        <v>3201676</v>
      </c>
      <c r="AB136" s="59">
        <v>12120.0</v>
      </c>
      <c r="AC136" s="60">
        <v>1.464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0.339</v>
      </c>
      <c r="AI136" s="60">
        <v>1.085</v>
      </c>
      <c r="AJ136" s="59">
        <v>5677588.0</v>
      </c>
      <c r="AK136" s="59">
        <v>109.0</v>
      </c>
      <c r="AL136" s="59">
        <v>226133.0</v>
      </c>
      <c r="AM136" s="59">
        <v>2632242.0</v>
      </c>
      <c r="AN136" s="55">
        <f t="shared" si="6"/>
        <v>2819213</v>
      </c>
    </row>
    <row r="137">
      <c r="A137" s="59" t="s">
        <v>788</v>
      </c>
      <c r="B137" s="47">
        <v>12568.0</v>
      </c>
      <c r="C137" s="48">
        <v>0.354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0.164</v>
      </c>
      <c r="I137" s="48">
        <v>0.136</v>
      </c>
      <c r="J137" s="47">
        <v>1117696.0</v>
      </c>
      <c r="K137" s="47">
        <v>102.0</v>
      </c>
      <c r="L137" s="47">
        <v>30879.0</v>
      </c>
      <c r="M137" s="47">
        <v>527910.0</v>
      </c>
      <c r="N137" s="55">
        <f t="shared" si="4"/>
        <v>558907</v>
      </c>
      <c r="O137" s="59">
        <v>12568.0</v>
      </c>
      <c r="P137" s="60">
        <v>0.217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0.164</v>
      </c>
      <c r="W137" s="59">
        <v>1429997.0</v>
      </c>
      <c r="X137" s="59">
        <v>102.0</v>
      </c>
      <c r="Y137" s="59">
        <v>31692.0</v>
      </c>
      <c r="Z137" s="59">
        <v>683230.0</v>
      </c>
      <c r="AA137" s="55">
        <f t="shared" si="5"/>
        <v>715075</v>
      </c>
      <c r="AB137" s="59">
        <v>12568.0</v>
      </c>
      <c r="AC137" s="60">
        <v>0.463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0.28</v>
      </c>
      <c r="AI137" s="60">
        <v>0.144</v>
      </c>
      <c r="AJ137" s="59">
        <v>1117696.0</v>
      </c>
      <c r="AK137" s="59">
        <v>102.0</v>
      </c>
      <c r="AL137" s="59">
        <v>30879.0</v>
      </c>
      <c r="AM137" s="59">
        <v>527910.0</v>
      </c>
      <c r="AN137" s="55">
        <f t="shared" si="6"/>
        <v>558907</v>
      </c>
    </row>
    <row r="138">
      <c r="A138" s="59" t="s">
        <v>795</v>
      </c>
      <c r="B138" s="47">
        <v>12261.0</v>
      </c>
      <c r="C138" s="48">
        <v>1.51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0.263</v>
      </c>
      <c r="I138" s="48">
        <v>1.193</v>
      </c>
      <c r="J138" s="47">
        <v>6263962.0</v>
      </c>
      <c r="K138" s="47">
        <v>116.0</v>
      </c>
      <c r="L138" s="47">
        <v>248221.0</v>
      </c>
      <c r="M138" s="47">
        <v>2905182.0</v>
      </c>
      <c r="N138" s="55">
        <f t="shared" si="4"/>
        <v>3110559</v>
      </c>
      <c r="O138" s="59">
        <v>12261.0</v>
      </c>
      <c r="P138" s="60">
        <v>1.438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1.387</v>
      </c>
      <c r="W138" s="59">
        <v>6825169.0</v>
      </c>
      <c r="X138" s="59">
        <v>116.0</v>
      </c>
      <c r="Y138" s="59">
        <v>253918.0</v>
      </c>
      <c r="Z138" s="59">
        <v>3182270.0</v>
      </c>
      <c r="AA138" s="55">
        <f t="shared" si="5"/>
        <v>3388981</v>
      </c>
      <c r="AB138" s="59">
        <v>12261.0</v>
      </c>
      <c r="AC138" s="60">
        <v>1.612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0.345</v>
      </c>
      <c r="AI138" s="60">
        <v>1.227</v>
      </c>
      <c r="AJ138" s="59">
        <v>6263962.0</v>
      </c>
      <c r="AK138" s="59">
        <v>116.0</v>
      </c>
      <c r="AL138" s="59">
        <v>248221.0</v>
      </c>
      <c r="AM138" s="59">
        <v>2905182.0</v>
      </c>
      <c r="AN138" s="55">
        <f t="shared" si="6"/>
        <v>3110559</v>
      </c>
    </row>
    <row r="139">
      <c r="A139" s="59" t="s">
        <v>798</v>
      </c>
      <c r="B139" s="47">
        <v>12828.0</v>
      </c>
      <c r="C139" s="48">
        <v>0.34</v>
      </c>
      <c r="D139" s="47">
        <v>12819.0</v>
      </c>
      <c r="E139" s="48">
        <v>0.013</v>
      </c>
      <c r="F139" s="47">
        <v>12828.0</v>
      </c>
      <c r="G139" s="48">
        <v>0.036</v>
      </c>
      <c r="H139" s="48">
        <v>0.146</v>
      </c>
      <c r="I139" s="48">
        <v>0.139</v>
      </c>
      <c r="J139" s="47">
        <v>1152096.0</v>
      </c>
      <c r="K139" s="47">
        <v>80.0</v>
      </c>
      <c r="L139" s="47">
        <v>28927.0</v>
      </c>
      <c r="M139" s="47">
        <v>547442.0</v>
      </c>
      <c r="N139" s="55">
        <f t="shared" si="4"/>
        <v>575727</v>
      </c>
      <c r="O139" s="59">
        <v>12828.0</v>
      </c>
      <c r="P139" s="60">
        <v>0.196</v>
      </c>
      <c r="Q139" s="59">
        <v>12819.0</v>
      </c>
      <c r="R139" s="60">
        <v>0.013</v>
      </c>
      <c r="S139" s="59">
        <v>0.0</v>
      </c>
      <c r="T139" s="60">
        <v>0.036</v>
      </c>
      <c r="U139" s="60">
        <v>0.0</v>
      </c>
      <c r="V139" s="60">
        <v>0.144</v>
      </c>
      <c r="W139" s="59">
        <v>1202295.0</v>
      </c>
      <c r="X139" s="59">
        <v>80.0</v>
      </c>
      <c r="Y139" s="59">
        <v>28524.0</v>
      </c>
      <c r="Z139" s="59">
        <v>572711.0</v>
      </c>
      <c r="AA139" s="55">
        <f t="shared" si="5"/>
        <v>601060</v>
      </c>
      <c r="AB139" s="59">
        <v>12828.0</v>
      </c>
      <c r="AC139" s="60">
        <v>0.479</v>
      </c>
      <c r="AD139" s="59">
        <v>0.0</v>
      </c>
      <c r="AE139" s="60">
        <v>0.0</v>
      </c>
      <c r="AF139" s="59">
        <v>12828.0</v>
      </c>
      <c r="AG139" s="60">
        <v>0.035</v>
      </c>
      <c r="AH139" s="60">
        <v>0.29</v>
      </c>
      <c r="AI139" s="60">
        <v>0.147</v>
      </c>
      <c r="AJ139" s="59">
        <v>1152096.0</v>
      </c>
      <c r="AK139" s="59">
        <v>80.0</v>
      </c>
      <c r="AL139" s="59">
        <v>28927.0</v>
      </c>
      <c r="AM139" s="59">
        <v>547442.0</v>
      </c>
      <c r="AN139" s="55">
        <f t="shared" si="6"/>
        <v>575727</v>
      </c>
    </row>
    <row r="140">
      <c r="A140" s="59" t="s">
        <v>804</v>
      </c>
      <c r="B140" s="47">
        <v>12513.0</v>
      </c>
      <c r="C140" s="48">
        <v>1.489</v>
      </c>
      <c r="D140" s="47">
        <v>12498.0</v>
      </c>
      <c r="E140" s="48">
        <v>0.013</v>
      </c>
      <c r="F140" s="47">
        <v>12513.0</v>
      </c>
      <c r="G140" s="48">
        <v>0.036</v>
      </c>
      <c r="H140" s="48">
        <v>0.264</v>
      </c>
      <c r="I140" s="48">
        <v>1.168</v>
      </c>
      <c r="J140" s="47">
        <v>6131458.0</v>
      </c>
      <c r="K140" s="47">
        <v>81.0</v>
      </c>
      <c r="L140" s="47">
        <v>239934.0</v>
      </c>
      <c r="M140" s="47">
        <v>2847676.0</v>
      </c>
      <c r="N140" s="55">
        <f t="shared" si="4"/>
        <v>3043848</v>
      </c>
      <c r="O140" s="59">
        <v>12513.0</v>
      </c>
      <c r="P140" s="60">
        <v>1.293</v>
      </c>
      <c r="Q140" s="59">
        <v>12498.0</v>
      </c>
      <c r="R140" s="60">
        <v>0.013</v>
      </c>
      <c r="S140" s="59">
        <v>0.0</v>
      </c>
      <c r="T140" s="60">
        <v>0.036</v>
      </c>
      <c r="U140" s="60">
        <v>0.0</v>
      </c>
      <c r="V140" s="60">
        <v>1.239</v>
      </c>
      <c r="W140" s="59">
        <v>6432319.0</v>
      </c>
      <c r="X140" s="59">
        <v>81.0</v>
      </c>
      <c r="Y140" s="59">
        <v>240728.0</v>
      </c>
      <c r="Z140" s="59">
        <v>2998074.0</v>
      </c>
      <c r="AA140" s="55">
        <f t="shared" si="5"/>
        <v>3193517</v>
      </c>
      <c r="AB140" s="59">
        <v>12513.0</v>
      </c>
      <c r="AC140" s="60">
        <v>1.564</v>
      </c>
      <c r="AD140" s="59">
        <v>0.0</v>
      </c>
      <c r="AE140" s="60">
        <v>0.0</v>
      </c>
      <c r="AF140" s="59">
        <v>12513.0</v>
      </c>
      <c r="AG140" s="60">
        <v>0.036</v>
      </c>
      <c r="AH140" s="60">
        <v>0.353</v>
      </c>
      <c r="AI140" s="60">
        <v>1.17</v>
      </c>
      <c r="AJ140" s="59">
        <v>6131458.0</v>
      </c>
      <c r="AK140" s="59">
        <v>81.0</v>
      </c>
      <c r="AL140" s="59">
        <v>239934.0</v>
      </c>
      <c r="AM140" s="59">
        <v>2847676.0</v>
      </c>
      <c r="AN140" s="55">
        <f t="shared" si="6"/>
        <v>3043848</v>
      </c>
    </row>
    <row r="141">
      <c r="A141" s="59" t="s">
        <v>811</v>
      </c>
      <c r="B141" s="47">
        <v>12255.0</v>
      </c>
      <c r="C141" s="48">
        <v>0.292</v>
      </c>
      <c r="D141" s="47">
        <v>12218.0</v>
      </c>
      <c r="E141" s="48">
        <v>0.013</v>
      </c>
      <c r="F141" s="47">
        <v>12255.0</v>
      </c>
      <c r="G141" s="48">
        <v>0.034</v>
      </c>
      <c r="H141" s="48">
        <v>0.128</v>
      </c>
      <c r="I141" s="48">
        <v>0.11</v>
      </c>
      <c r="J141" s="47">
        <v>860740.0</v>
      </c>
      <c r="K141" s="47">
        <v>15.0</v>
      </c>
      <c r="L141" s="47">
        <v>23223.0</v>
      </c>
      <c r="M141" s="47">
        <v>409877.0</v>
      </c>
      <c r="N141" s="55">
        <f t="shared" si="4"/>
        <v>427640</v>
      </c>
      <c r="O141" s="59">
        <v>12255.0</v>
      </c>
      <c r="P141" s="60">
        <v>0.177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0.127</v>
      </c>
      <c r="W141" s="59">
        <v>1031103.0</v>
      </c>
      <c r="X141" s="59">
        <v>15.0</v>
      </c>
      <c r="Y141" s="59">
        <v>22730.0</v>
      </c>
      <c r="Z141" s="59">
        <v>495221.0</v>
      </c>
      <c r="AA141" s="55">
        <f t="shared" si="5"/>
        <v>513152</v>
      </c>
      <c r="AB141" s="59">
        <v>12255.0</v>
      </c>
      <c r="AC141" s="60">
        <v>0.419</v>
      </c>
      <c r="AD141" s="59">
        <v>0.0</v>
      </c>
      <c r="AE141" s="60">
        <v>0.0</v>
      </c>
      <c r="AF141" s="59">
        <v>12255.0</v>
      </c>
      <c r="AG141" s="60">
        <v>0.034</v>
      </c>
      <c r="AH141" s="60">
        <v>0.261</v>
      </c>
      <c r="AI141" s="60">
        <v>0.118</v>
      </c>
      <c r="AJ141" s="59">
        <v>860740.0</v>
      </c>
      <c r="AK141" s="59">
        <v>15.0</v>
      </c>
      <c r="AL141" s="59">
        <v>23223.0</v>
      </c>
      <c r="AM141" s="59">
        <v>409877.0</v>
      </c>
      <c r="AN141" s="55">
        <f t="shared" si="6"/>
        <v>427640</v>
      </c>
    </row>
    <row r="142">
      <c r="A142" s="59" t="s">
        <v>817</v>
      </c>
      <c r="B142" s="47">
        <v>11967.0</v>
      </c>
      <c r="C142" s="48">
        <v>0.859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0.226</v>
      </c>
      <c r="I142" s="48">
        <v>0.578</v>
      </c>
      <c r="J142" s="47">
        <v>3610687.0</v>
      </c>
      <c r="K142" s="47">
        <v>72.0</v>
      </c>
      <c r="L142" s="47">
        <v>172633.0</v>
      </c>
      <c r="M142" s="47">
        <v>1647146.0</v>
      </c>
      <c r="N142" s="55">
        <f t="shared" si="4"/>
        <v>1790908</v>
      </c>
      <c r="O142" s="59">
        <v>11967.0</v>
      </c>
      <c r="P142" s="60">
        <v>0.779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0.727</v>
      </c>
      <c r="W142" s="59">
        <v>4247283.0</v>
      </c>
      <c r="X142" s="59">
        <v>72.0</v>
      </c>
      <c r="Y142" s="59">
        <v>180028.0</v>
      </c>
      <c r="Z142" s="59">
        <v>1961389.0</v>
      </c>
      <c r="AA142" s="55">
        <f t="shared" si="5"/>
        <v>2105866</v>
      </c>
      <c r="AB142" s="59">
        <v>11967.0</v>
      </c>
      <c r="AC142" s="60">
        <v>0.944</v>
      </c>
      <c r="AD142" s="59">
        <v>0.0</v>
      </c>
      <c r="AE142" s="60">
        <v>0.0</v>
      </c>
      <c r="AF142" s="59">
        <v>11967.0</v>
      </c>
      <c r="AG142" s="60">
        <v>0.034</v>
      </c>
      <c r="AH142" s="60">
        <v>0.314</v>
      </c>
      <c r="AI142" s="60">
        <v>0.591</v>
      </c>
      <c r="AJ142" s="59">
        <v>3610687.0</v>
      </c>
      <c r="AK142" s="59">
        <v>72.0</v>
      </c>
      <c r="AL142" s="59">
        <v>172633.0</v>
      </c>
      <c r="AM142" s="59">
        <v>1647146.0</v>
      </c>
      <c r="AN142" s="55">
        <f t="shared" si="6"/>
        <v>1790908</v>
      </c>
    </row>
    <row r="143">
      <c r="A143" s="59" t="s">
        <v>822</v>
      </c>
      <c r="B143" s="47">
        <v>28933.0</v>
      </c>
      <c r="C143" s="48">
        <v>1.395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0.618</v>
      </c>
      <c r="I143" s="48">
        <v>0.53</v>
      </c>
      <c r="J143" s="47">
        <v>3985794.0</v>
      </c>
      <c r="K143" s="47">
        <v>64.0</v>
      </c>
      <c r="L143" s="47">
        <v>74713.0</v>
      </c>
      <c r="M143" s="47">
        <v>1920371.0</v>
      </c>
      <c r="N143" s="55">
        <f t="shared" si="4"/>
        <v>1990710</v>
      </c>
      <c r="O143" s="59">
        <v>28933.0</v>
      </c>
      <c r="P143" s="60">
        <v>0.855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0.609</v>
      </c>
      <c r="W143" s="59">
        <v>4858896.0</v>
      </c>
      <c r="X143" s="59">
        <v>64.0</v>
      </c>
      <c r="Y143" s="59">
        <v>71841.0</v>
      </c>
      <c r="Z143" s="59">
        <v>2358365.0</v>
      </c>
      <c r="AA143" s="55">
        <f t="shared" si="5"/>
        <v>2428690</v>
      </c>
      <c r="AB143" s="59">
        <v>28933.0</v>
      </c>
      <c r="AC143" s="60">
        <v>2.407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1.64</v>
      </c>
      <c r="AI143" s="60">
        <v>0.579</v>
      </c>
      <c r="AJ143" s="59">
        <v>3985794.0</v>
      </c>
      <c r="AK143" s="59">
        <v>64.0</v>
      </c>
      <c r="AL143" s="59">
        <v>74713.0</v>
      </c>
      <c r="AM143" s="59">
        <v>1920371.0</v>
      </c>
      <c r="AN143" s="55">
        <f t="shared" si="6"/>
        <v>1990710</v>
      </c>
    </row>
    <row r="144">
      <c r="A144" s="59" t="s">
        <v>829</v>
      </c>
      <c r="B144" s="47">
        <v>28455.0</v>
      </c>
      <c r="C144" s="48">
        <v>4.8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0.991</v>
      </c>
      <c r="I144" s="48">
        <v>3.562</v>
      </c>
      <c r="J144" s="47">
        <v>1.8570029E7</v>
      </c>
      <c r="K144" s="47">
        <v>96.0</v>
      </c>
      <c r="L144" s="47">
        <v>401419.0</v>
      </c>
      <c r="M144" s="47">
        <v>8923705.0</v>
      </c>
      <c r="N144" s="55">
        <f t="shared" si="4"/>
        <v>9244905</v>
      </c>
      <c r="O144" s="59">
        <v>28455.0</v>
      </c>
      <c r="P144" s="60">
        <v>4.722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4.479</v>
      </c>
      <c r="W144" s="59">
        <v>2.1249848E7</v>
      </c>
      <c r="X144" s="59">
        <v>96.0</v>
      </c>
      <c r="Y144" s="59">
        <v>413073.0</v>
      </c>
      <c r="Z144" s="59">
        <v>1.0260336E7</v>
      </c>
      <c r="AA144" s="55">
        <f t="shared" si="5"/>
        <v>10576439</v>
      </c>
      <c r="AB144" s="59">
        <v>28455.0</v>
      </c>
      <c r="AC144" s="60">
        <v>5.641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1.857</v>
      </c>
      <c r="AI144" s="60">
        <v>3.596</v>
      </c>
      <c r="AJ144" s="59">
        <v>1.8570029E7</v>
      </c>
      <c r="AK144" s="59">
        <v>96.0</v>
      </c>
      <c r="AL144" s="59">
        <v>401419.0</v>
      </c>
      <c r="AM144" s="59">
        <v>8923705.0</v>
      </c>
      <c r="AN144" s="55">
        <f t="shared" si="6"/>
        <v>9244905</v>
      </c>
    </row>
    <row r="145">
      <c r="A145" s="59" t="s">
        <v>836</v>
      </c>
      <c r="B145" s="47">
        <v>28378.0</v>
      </c>
      <c r="C145" s="48">
        <v>1.331</v>
      </c>
      <c r="D145" s="47">
        <v>28340.0</v>
      </c>
      <c r="E145" s="48">
        <v>0.06</v>
      </c>
      <c r="F145" s="47">
        <v>28378.0</v>
      </c>
      <c r="G145" s="48">
        <v>0.176</v>
      </c>
      <c r="H145" s="48">
        <v>0.574</v>
      </c>
      <c r="I145" s="48">
        <v>0.512</v>
      </c>
      <c r="J145" s="47">
        <v>3866088.0</v>
      </c>
      <c r="K145" s="47">
        <v>21.0</v>
      </c>
      <c r="L145" s="47">
        <v>64708.0</v>
      </c>
      <c r="M145" s="47">
        <v>1875278.0</v>
      </c>
      <c r="N145" s="55">
        <f t="shared" si="4"/>
        <v>1926102</v>
      </c>
      <c r="O145" s="59">
        <v>28378.0</v>
      </c>
      <c r="P145" s="60">
        <v>0.806</v>
      </c>
      <c r="Q145" s="59">
        <v>28340.0</v>
      </c>
      <c r="R145" s="60">
        <v>0.06</v>
      </c>
      <c r="S145" s="59">
        <v>0.0</v>
      </c>
      <c r="T145" s="60">
        <v>0.176</v>
      </c>
      <c r="U145" s="60">
        <v>0.0</v>
      </c>
      <c r="V145" s="60">
        <v>0.564</v>
      </c>
      <c r="W145" s="59">
        <v>4436299.0</v>
      </c>
      <c r="X145" s="59">
        <v>21.0</v>
      </c>
      <c r="Y145" s="59">
        <v>58347.0</v>
      </c>
      <c r="Z145" s="59">
        <v>2164477.0</v>
      </c>
      <c r="AA145" s="55">
        <f t="shared" si="5"/>
        <v>2213475</v>
      </c>
      <c r="AB145" s="59">
        <v>28378.0</v>
      </c>
      <c r="AC145" s="60">
        <v>2.314</v>
      </c>
      <c r="AD145" s="59">
        <v>0.0</v>
      </c>
      <c r="AE145" s="60">
        <v>0.0</v>
      </c>
      <c r="AF145" s="59">
        <v>28378.0</v>
      </c>
      <c r="AG145" s="60">
        <v>0.176</v>
      </c>
      <c r="AH145" s="60">
        <v>1.577</v>
      </c>
      <c r="AI145" s="60">
        <v>0.554</v>
      </c>
      <c r="AJ145" s="59">
        <v>3866088.0</v>
      </c>
      <c r="AK145" s="59">
        <v>21.0</v>
      </c>
      <c r="AL145" s="59">
        <v>64708.0</v>
      </c>
      <c r="AM145" s="59">
        <v>1875278.0</v>
      </c>
      <c r="AN145" s="55">
        <f t="shared" si="6"/>
        <v>1926102</v>
      </c>
    </row>
    <row r="146">
      <c r="A146" s="59" t="s">
        <v>842</v>
      </c>
      <c r="B146" s="47">
        <v>27909.0</v>
      </c>
      <c r="C146" s="48">
        <v>4.798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0.964</v>
      </c>
      <c r="I146" s="48">
        <v>3.59</v>
      </c>
      <c r="J146" s="47">
        <v>1.8522418E7</v>
      </c>
      <c r="K146" s="47">
        <v>96.0</v>
      </c>
      <c r="L146" s="47">
        <v>394721.0</v>
      </c>
      <c r="M146" s="47">
        <v>8903050.0</v>
      </c>
      <c r="N146" s="55">
        <f t="shared" si="4"/>
        <v>9224647</v>
      </c>
      <c r="O146" s="59">
        <v>27909.0</v>
      </c>
      <c r="P146" s="60">
        <v>4.573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4.333</v>
      </c>
      <c r="W146" s="59">
        <v>2.0803692E7</v>
      </c>
      <c r="X146" s="59">
        <v>96.0</v>
      </c>
      <c r="Y146" s="59">
        <v>407754.0</v>
      </c>
      <c r="Z146" s="59">
        <v>1.0037729E7</v>
      </c>
      <c r="AA146" s="55">
        <f t="shared" si="5"/>
        <v>10358209</v>
      </c>
      <c r="AB146" s="59">
        <v>27909.0</v>
      </c>
      <c r="AC146" s="60">
        <v>5.721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1.796</v>
      </c>
      <c r="AI146" s="60">
        <v>3.743</v>
      </c>
      <c r="AJ146" s="59">
        <v>1.8522418E7</v>
      </c>
      <c r="AK146" s="59">
        <v>96.0</v>
      </c>
      <c r="AL146" s="59">
        <v>394721.0</v>
      </c>
      <c r="AM146" s="59">
        <v>8903050.0</v>
      </c>
      <c r="AN146" s="55">
        <f t="shared" si="6"/>
        <v>9224647</v>
      </c>
    </row>
    <row r="147">
      <c r="A147" s="59" t="s">
        <v>846</v>
      </c>
      <c r="B147" s="47">
        <v>28922.0</v>
      </c>
      <c r="C147" s="48">
        <v>1.311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0.562</v>
      </c>
      <c r="I147" s="48">
        <v>0.502</v>
      </c>
      <c r="J147" s="47">
        <v>3702201.0</v>
      </c>
      <c r="K147" s="47">
        <v>20.0</v>
      </c>
      <c r="L147" s="47">
        <v>80694.0</v>
      </c>
      <c r="M147" s="47">
        <v>1776866.0</v>
      </c>
      <c r="N147" s="55">
        <f t="shared" si="4"/>
        <v>1844641</v>
      </c>
      <c r="O147" s="59">
        <v>28922.0</v>
      </c>
      <c r="P147" s="60">
        <v>0.796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0.551</v>
      </c>
      <c r="W147" s="59">
        <v>4263904.0</v>
      </c>
      <c r="X147" s="59">
        <v>20.0</v>
      </c>
      <c r="Y147" s="59">
        <v>75558.0</v>
      </c>
      <c r="Z147" s="59">
        <v>2060761.0</v>
      </c>
      <c r="AA147" s="55">
        <f t="shared" si="5"/>
        <v>2127585</v>
      </c>
      <c r="AB147" s="59">
        <v>28922.0</v>
      </c>
      <c r="AC147" s="60">
        <v>2.34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1.605</v>
      </c>
      <c r="AI147" s="60">
        <v>0.548</v>
      </c>
      <c r="AJ147" s="59">
        <v>3702201.0</v>
      </c>
      <c r="AK147" s="59">
        <v>20.0</v>
      </c>
      <c r="AL147" s="59">
        <v>80694.0</v>
      </c>
      <c r="AM147" s="59">
        <v>1776866.0</v>
      </c>
      <c r="AN147" s="55">
        <f t="shared" si="6"/>
        <v>1844641</v>
      </c>
    </row>
    <row r="148">
      <c r="A148" s="59" t="s">
        <v>854</v>
      </c>
      <c r="B148" s="47">
        <v>28445.0</v>
      </c>
      <c r="C148" s="48">
        <v>4.261</v>
      </c>
      <c r="D148" s="47">
        <v>28395.0</v>
      </c>
      <c r="E148" s="48">
        <v>0.06</v>
      </c>
      <c r="F148" s="47">
        <v>28445.0</v>
      </c>
      <c r="G148" s="48">
        <v>0.18</v>
      </c>
      <c r="H148" s="48">
        <v>0.978</v>
      </c>
      <c r="I148" s="48">
        <v>3.034</v>
      </c>
      <c r="J148" s="47">
        <v>1.7042799E7</v>
      </c>
      <c r="K148" s="47">
        <v>105.0</v>
      </c>
      <c r="L148" s="47">
        <v>409135.0</v>
      </c>
      <c r="M148" s="47">
        <v>8147256.0</v>
      </c>
      <c r="N148" s="55">
        <f t="shared" si="4"/>
        <v>8486408</v>
      </c>
      <c r="O148" s="59">
        <v>28445.0</v>
      </c>
      <c r="P148" s="60">
        <v>3.975</v>
      </c>
      <c r="Q148" s="59">
        <v>28395.0</v>
      </c>
      <c r="R148" s="60">
        <v>0.06</v>
      </c>
      <c r="S148" s="59">
        <v>0.0</v>
      </c>
      <c r="T148" s="60">
        <v>0.18</v>
      </c>
      <c r="U148" s="60">
        <v>0.0</v>
      </c>
      <c r="V148" s="60">
        <v>3.728</v>
      </c>
      <c r="W148" s="59">
        <v>1.9552381E7</v>
      </c>
      <c r="X148" s="59">
        <v>105.0</v>
      </c>
      <c r="Y148" s="59">
        <v>420383.0</v>
      </c>
      <c r="Z148" s="59">
        <v>9397446.0</v>
      </c>
      <c r="AA148" s="55">
        <f t="shared" si="5"/>
        <v>9734552</v>
      </c>
      <c r="AB148" s="59">
        <v>28445.0</v>
      </c>
      <c r="AC148" s="60">
        <v>5.187</v>
      </c>
      <c r="AD148" s="59">
        <v>0.0</v>
      </c>
      <c r="AE148" s="60">
        <v>0.0</v>
      </c>
      <c r="AF148" s="59">
        <v>28445.0</v>
      </c>
      <c r="AG148" s="60">
        <v>0.18</v>
      </c>
      <c r="AH148" s="60">
        <v>1.845</v>
      </c>
      <c r="AI148" s="60">
        <v>3.156</v>
      </c>
      <c r="AJ148" s="59">
        <v>1.7042799E7</v>
      </c>
      <c r="AK148" s="59">
        <v>105.0</v>
      </c>
      <c r="AL148" s="59">
        <v>409135.0</v>
      </c>
      <c r="AM148" s="59">
        <v>8147256.0</v>
      </c>
      <c r="AN148" s="55">
        <f t="shared" si="6"/>
        <v>8486408</v>
      </c>
    </row>
    <row r="149">
      <c r="A149" s="59" t="s">
        <v>862</v>
      </c>
      <c r="B149" s="47">
        <v>28396.0</v>
      </c>
      <c r="C149" s="48">
        <v>1.347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0.588</v>
      </c>
      <c r="I149" s="48">
        <v>0.516</v>
      </c>
      <c r="J149" s="47">
        <v>3857297.0</v>
      </c>
      <c r="K149" s="47">
        <v>38.0</v>
      </c>
      <c r="L149" s="47">
        <v>86669.0</v>
      </c>
      <c r="M149" s="47">
        <v>1846289.0</v>
      </c>
      <c r="N149" s="55">
        <f t="shared" si="4"/>
        <v>1924339</v>
      </c>
      <c r="O149" s="59">
        <v>28396.0</v>
      </c>
      <c r="P149" s="60">
        <v>0.816</v>
      </c>
      <c r="Q149" s="59">
        <v>28347.0</v>
      </c>
      <c r="R149" s="60">
        <v>0.059</v>
      </c>
      <c r="S149" s="59">
        <v>0.0</v>
      </c>
      <c r="T149" s="60">
        <v>0.177</v>
      </c>
      <c r="U149" s="60">
        <v>0.0</v>
      </c>
      <c r="V149" s="60">
        <v>0.574</v>
      </c>
      <c r="W149" s="59">
        <v>4553047.0</v>
      </c>
      <c r="X149" s="59">
        <v>38.0</v>
      </c>
      <c r="Y149" s="59">
        <v>81052.0</v>
      </c>
      <c r="Z149" s="59">
        <v>2197684.0</v>
      </c>
      <c r="AA149" s="55">
        <f t="shared" si="5"/>
        <v>2274311</v>
      </c>
      <c r="AB149" s="59">
        <v>28396.0</v>
      </c>
      <c r="AC149" s="60">
        <v>2.319</v>
      </c>
      <c r="AD149" s="59">
        <v>0.0</v>
      </c>
      <c r="AE149" s="60">
        <v>0.0</v>
      </c>
      <c r="AF149" s="59">
        <v>28396.0</v>
      </c>
      <c r="AG149" s="60">
        <v>0.176</v>
      </c>
      <c r="AH149" s="60">
        <v>1.575</v>
      </c>
      <c r="AI149" s="60">
        <v>0.561</v>
      </c>
      <c r="AJ149" s="59">
        <v>3857297.0</v>
      </c>
      <c r="AK149" s="59">
        <v>38.0</v>
      </c>
      <c r="AL149" s="59">
        <v>86669.0</v>
      </c>
      <c r="AM149" s="59">
        <v>1846289.0</v>
      </c>
      <c r="AN149" s="55">
        <f t="shared" si="6"/>
        <v>1924339</v>
      </c>
    </row>
    <row r="150">
      <c r="A150" s="59" t="s">
        <v>868</v>
      </c>
      <c r="B150" s="47">
        <v>27923.0</v>
      </c>
      <c r="C150" s="48">
        <v>5.066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0.956</v>
      </c>
      <c r="I150" s="48">
        <v>3.865</v>
      </c>
      <c r="J150" s="47">
        <v>1.9317328E7</v>
      </c>
      <c r="K150" s="47">
        <v>53.0</v>
      </c>
      <c r="L150" s="47">
        <v>420461.0</v>
      </c>
      <c r="M150" s="47">
        <v>9277762.0</v>
      </c>
      <c r="N150" s="55">
        <f t="shared" si="4"/>
        <v>9619105</v>
      </c>
      <c r="O150" s="59">
        <v>27923.0</v>
      </c>
      <c r="P150" s="60">
        <v>4.806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4.566</v>
      </c>
      <c r="W150" s="59">
        <v>2.1406917E7</v>
      </c>
      <c r="X150" s="59">
        <v>53.0</v>
      </c>
      <c r="Y150" s="59">
        <v>429807.0</v>
      </c>
      <c r="Z150" s="59">
        <v>1.0318693E7</v>
      </c>
      <c r="AA150" s="55">
        <f t="shared" si="5"/>
        <v>10658417</v>
      </c>
      <c r="AB150" s="59">
        <v>27923.0</v>
      </c>
      <c r="AC150" s="60">
        <v>5.945</v>
      </c>
      <c r="AD150" s="59">
        <v>0.0</v>
      </c>
      <c r="AE150" s="60">
        <v>0.0</v>
      </c>
      <c r="AF150" s="59">
        <v>27923.0</v>
      </c>
      <c r="AG150" s="60">
        <v>0.177</v>
      </c>
      <c r="AH150" s="60">
        <v>1.806</v>
      </c>
      <c r="AI150" s="60">
        <v>3.956</v>
      </c>
      <c r="AJ150" s="59">
        <v>1.9317328E7</v>
      </c>
      <c r="AK150" s="59">
        <v>53.0</v>
      </c>
      <c r="AL150" s="59">
        <v>420461.0</v>
      </c>
      <c r="AM150" s="59">
        <v>9277762.0</v>
      </c>
      <c r="AN150" s="55">
        <f t="shared" si="6"/>
        <v>9619105</v>
      </c>
    </row>
    <row r="151">
      <c r="A151" s="59" t="s">
        <v>876</v>
      </c>
      <c r="B151" s="47">
        <v>29153.0</v>
      </c>
      <c r="C151" s="48">
        <v>1.384</v>
      </c>
      <c r="D151" s="47">
        <v>29130.0</v>
      </c>
      <c r="E151" s="48">
        <v>0.059</v>
      </c>
      <c r="F151" s="47">
        <v>29153.0</v>
      </c>
      <c r="G151" s="48">
        <v>0.182</v>
      </c>
      <c r="H151" s="48">
        <v>0.592</v>
      </c>
      <c r="I151" s="48">
        <v>0.543</v>
      </c>
      <c r="J151" s="47">
        <v>4098259.0</v>
      </c>
      <c r="K151" s="47">
        <v>16.0</v>
      </c>
      <c r="L151" s="47">
        <v>74311.0</v>
      </c>
      <c r="M151" s="47">
        <v>1981914.0</v>
      </c>
      <c r="N151" s="55">
        <f t="shared" si="4"/>
        <v>2042034</v>
      </c>
      <c r="O151" s="59">
        <v>29153.0</v>
      </c>
      <c r="P151" s="60">
        <v>0.831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0.583</v>
      </c>
      <c r="W151" s="59">
        <v>4522669.0</v>
      </c>
      <c r="X151" s="59">
        <v>16.0</v>
      </c>
      <c r="Y151" s="59">
        <v>66962.0</v>
      </c>
      <c r="Z151" s="59">
        <v>2199178.0</v>
      </c>
      <c r="AA151" s="55">
        <f t="shared" si="5"/>
        <v>2256529</v>
      </c>
      <c r="AB151" s="59">
        <v>29153.0</v>
      </c>
      <c r="AC151" s="60">
        <v>2.417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1.644</v>
      </c>
      <c r="AI151" s="60">
        <v>0.586</v>
      </c>
      <c r="AJ151" s="59">
        <v>4098259.0</v>
      </c>
      <c r="AK151" s="59">
        <v>16.0</v>
      </c>
      <c r="AL151" s="59">
        <v>74311.0</v>
      </c>
      <c r="AM151" s="59">
        <v>1981914.0</v>
      </c>
      <c r="AN151" s="55">
        <f t="shared" si="6"/>
        <v>2042034</v>
      </c>
    </row>
    <row r="152">
      <c r="A152" s="59" t="s">
        <v>884</v>
      </c>
      <c r="B152" s="47">
        <v>28661.0</v>
      </c>
      <c r="C152" s="48">
        <v>6.316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1.033</v>
      </c>
      <c r="I152" s="48">
        <v>5.033</v>
      </c>
      <c r="J152" s="47">
        <v>2.3235315E7</v>
      </c>
      <c r="K152" s="47">
        <v>46.0</v>
      </c>
      <c r="L152" s="47">
        <v>516119.0</v>
      </c>
      <c r="M152" s="47">
        <v>1.1155074E7</v>
      </c>
      <c r="N152" s="55">
        <f t="shared" si="4"/>
        <v>11564122</v>
      </c>
      <c r="O152" s="59">
        <v>28661.0</v>
      </c>
      <c r="P152" s="60">
        <v>6.171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5.924</v>
      </c>
      <c r="W152" s="59">
        <v>2.5214107E7</v>
      </c>
      <c r="X152" s="59">
        <v>46.0</v>
      </c>
      <c r="Y152" s="59">
        <v>525378.0</v>
      </c>
      <c r="Z152" s="59">
        <v>1.2139707E7</v>
      </c>
      <c r="AA152" s="55">
        <f t="shared" si="5"/>
        <v>12549022</v>
      </c>
      <c r="AB152" s="59">
        <v>28661.0</v>
      </c>
      <c r="AC152" s="60">
        <v>7.344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1.872</v>
      </c>
      <c r="AI152" s="60">
        <v>5.284</v>
      </c>
      <c r="AJ152" s="59">
        <v>2.3235315E7</v>
      </c>
      <c r="AK152" s="59">
        <v>46.0</v>
      </c>
      <c r="AL152" s="59">
        <v>516119.0</v>
      </c>
      <c r="AM152" s="59">
        <v>1.1155074E7</v>
      </c>
      <c r="AN152" s="55">
        <f t="shared" si="6"/>
        <v>11564122</v>
      </c>
    </row>
    <row r="153">
      <c r="A153" s="59" t="s">
        <v>892</v>
      </c>
      <c r="B153" s="47">
        <v>2484.0</v>
      </c>
      <c r="C153" s="48">
        <v>0.389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0.043</v>
      </c>
      <c r="I153" s="48">
        <v>0.332</v>
      </c>
      <c r="J153" s="47">
        <v>1277448.0</v>
      </c>
      <c r="K153" s="47">
        <v>12563.0</v>
      </c>
      <c r="L153" s="47">
        <v>11676.0</v>
      </c>
      <c r="M153" s="47">
        <v>614330.0</v>
      </c>
      <c r="N153" s="55">
        <f t="shared" si="4"/>
        <v>651442</v>
      </c>
      <c r="O153" s="59">
        <v>2484.0</v>
      </c>
      <c r="P153" s="60">
        <v>0.361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0.355</v>
      </c>
      <c r="W153" s="59">
        <v>1387634.0</v>
      </c>
      <c r="X153" s="59">
        <v>12565.0</v>
      </c>
      <c r="Y153" s="59">
        <v>9926.0</v>
      </c>
      <c r="Z153" s="59">
        <v>671079.0</v>
      </c>
      <c r="AA153" s="55">
        <f t="shared" si="5"/>
        <v>706629</v>
      </c>
      <c r="AB153" s="59">
        <v>2484.0</v>
      </c>
      <c r="AC153" s="60">
        <v>0.385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0.045</v>
      </c>
      <c r="AI153" s="60">
        <v>0.333</v>
      </c>
      <c r="AJ153" s="59">
        <v>1277448.0</v>
      </c>
      <c r="AK153" s="59">
        <v>12563.0</v>
      </c>
      <c r="AL153" s="59">
        <v>11676.0</v>
      </c>
      <c r="AM153" s="59">
        <v>614330.0</v>
      </c>
      <c r="AN153" s="55">
        <f t="shared" si="6"/>
        <v>651442</v>
      </c>
    </row>
    <row r="154">
      <c r="A154" s="59" t="s">
        <v>899</v>
      </c>
      <c r="B154" s="47">
        <v>2307.0</v>
      </c>
      <c r="C154" s="48">
        <v>1.063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0.04</v>
      </c>
      <c r="I154" s="48">
        <v>1.013</v>
      </c>
      <c r="J154" s="47">
        <v>2375441.0</v>
      </c>
      <c r="K154" s="47">
        <v>23857.0</v>
      </c>
      <c r="L154" s="47">
        <v>28332.0</v>
      </c>
      <c r="M154" s="47">
        <v>1135350.0</v>
      </c>
      <c r="N154" s="55">
        <f t="shared" si="4"/>
        <v>1211759</v>
      </c>
      <c r="O154" s="59">
        <v>2307.0</v>
      </c>
      <c r="P154" s="60">
        <v>1.112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1.104</v>
      </c>
      <c r="W154" s="59">
        <v>2582332.0</v>
      </c>
      <c r="X154" s="59">
        <v>23975.0</v>
      </c>
      <c r="Y154" s="59">
        <v>26942.0</v>
      </c>
      <c r="Z154" s="59">
        <v>1240670.0</v>
      </c>
      <c r="AA154" s="55">
        <f t="shared" si="5"/>
        <v>1314720</v>
      </c>
      <c r="AB154" s="59">
        <v>2307.0</v>
      </c>
      <c r="AC154" s="60">
        <v>1.069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0.042</v>
      </c>
      <c r="AI154" s="60">
        <v>1.02</v>
      </c>
      <c r="AJ154" s="59">
        <v>2375441.0</v>
      </c>
      <c r="AK154" s="59">
        <v>23857.0</v>
      </c>
      <c r="AL154" s="59">
        <v>28332.0</v>
      </c>
      <c r="AM154" s="59">
        <v>1135350.0</v>
      </c>
      <c r="AN154" s="55">
        <f t="shared" si="6"/>
        <v>1211759</v>
      </c>
    </row>
    <row r="155">
      <c r="A155" s="59" t="s">
        <v>906</v>
      </c>
      <c r="B155" s="47">
        <v>2456.0</v>
      </c>
      <c r="C155" s="48">
        <v>0.41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0.043</v>
      </c>
      <c r="I155" s="48">
        <v>0.358</v>
      </c>
      <c r="J155" s="47">
        <v>1324038.0</v>
      </c>
      <c r="K155" s="47">
        <v>12629.0</v>
      </c>
      <c r="L155" s="47">
        <v>12233.0</v>
      </c>
      <c r="M155" s="47">
        <v>637001.0</v>
      </c>
      <c r="N155" s="55">
        <f t="shared" si="4"/>
        <v>674804</v>
      </c>
      <c r="O155" s="59">
        <v>2456.0</v>
      </c>
      <c r="P155" s="60">
        <v>0.396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0.388</v>
      </c>
      <c r="W155" s="59">
        <v>1455540.0</v>
      </c>
      <c r="X155" s="59">
        <v>12629.0</v>
      </c>
      <c r="Y155" s="59">
        <v>10665.0</v>
      </c>
      <c r="Z155" s="59">
        <v>704461.0</v>
      </c>
      <c r="AA155" s="55">
        <f t="shared" si="5"/>
        <v>740414</v>
      </c>
      <c r="AB155" s="59">
        <v>2456.0</v>
      </c>
      <c r="AC155" s="60">
        <v>0.411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0.044</v>
      </c>
      <c r="AI155" s="60">
        <v>0.36</v>
      </c>
      <c r="AJ155" s="59">
        <v>1324038.0</v>
      </c>
      <c r="AK155" s="59">
        <v>12629.0</v>
      </c>
      <c r="AL155" s="59">
        <v>12233.0</v>
      </c>
      <c r="AM155" s="59">
        <v>637001.0</v>
      </c>
      <c r="AN155" s="55">
        <f t="shared" si="6"/>
        <v>674804</v>
      </c>
    </row>
    <row r="156">
      <c r="A156" s="59" t="s">
        <v>913</v>
      </c>
      <c r="B156" s="47">
        <v>2280.0</v>
      </c>
      <c r="C156" s="48">
        <v>1.159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0.039</v>
      </c>
      <c r="I156" s="48">
        <v>1.113</v>
      </c>
      <c r="J156" s="47">
        <v>2490395.0</v>
      </c>
      <c r="K156" s="47">
        <v>23998.0</v>
      </c>
      <c r="L156" s="47">
        <v>29421.0</v>
      </c>
      <c r="M156" s="47">
        <v>1191574.0</v>
      </c>
      <c r="N156" s="55">
        <f t="shared" si="4"/>
        <v>1269400</v>
      </c>
      <c r="O156" s="59">
        <v>2280.0</v>
      </c>
      <c r="P156" s="60">
        <v>1.23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1.223</v>
      </c>
      <c r="W156" s="59">
        <v>2743305.0</v>
      </c>
      <c r="X156" s="59">
        <v>23998.0</v>
      </c>
      <c r="Y156" s="59">
        <v>28025.0</v>
      </c>
      <c r="Z156" s="59">
        <v>1320436.0</v>
      </c>
      <c r="AA156" s="55">
        <f t="shared" si="5"/>
        <v>1394844</v>
      </c>
      <c r="AB156" s="59">
        <v>2280.0</v>
      </c>
      <c r="AC156" s="60">
        <v>1.162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0.041</v>
      </c>
      <c r="AI156" s="60">
        <v>1.116</v>
      </c>
      <c r="AJ156" s="59">
        <v>2490395.0</v>
      </c>
      <c r="AK156" s="59">
        <v>23998.0</v>
      </c>
      <c r="AL156" s="59">
        <v>29421.0</v>
      </c>
      <c r="AM156" s="59">
        <v>1191574.0</v>
      </c>
      <c r="AN156" s="55">
        <f t="shared" si="6"/>
        <v>1269400</v>
      </c>
    </row>
    <row r="157">
      <c r="A157" s="59" t="s">
        <v>920</v>
      </c>
      <c r="B157" s="47">
        <v>2298.0</v>
      </c>
      <c r="C157" s="48">
        <v>0.383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0.04</v>
      </c>
      <c r="I157" s="48">
        <v>0.335</v>
      </c>
      <c r="J157" s="47">
        <v>1226287.0</v>
      </c>
      <c r="K157" s="47">
        <v>12097.0</v>
      </c>
      <c r="L157" s="47">
        <v>13042.0</v>
      </c>
      <c r="M157" s="47">
        <v>587773.0</v>
      </c>
      <c r="N157" s="55">
        <f t="shared" si="4"/>
        <v>625472</v>
      </c>
      <c r="O157" s="59">
        <v>2298.0</v>
      </c>
      <c r="P157" s="60">
        <v>0.373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0.364</v>
      </c>
      <c r="W157" s="59">
        <v>1348044.0</v>
      </c>
      <c r="X157" s="59">
        <v>12097.0</v>
      </c>
      <c r="Y157" s="59">
        <v>11060.0</v>
      </c>
      <c r="Z157" s="59">
        <v>650748.0</v>
      </c>
      <c r="AA157" s="55">
        <f t="shared" si="5"/>
        <v>686236</v>
      </c>
      <c r="AB157" s="59">
        <v>2298.0</v>
      </c>
      <c r="AC157" s="60">
        <v>0.383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0.041</v>
      </c>
      <c r="AI157" s="60">
        <v>0.334</v>
      </c>
      <c r="AJ157" s="59">
        <v>1226287.0</v>
      </c>
      <c r="AK157" s="59">
        <v>12097.0</v>
      </c>
      <c r="AL157" s="59">
        <v>13042.0</v>
      </c>
      <c r="AM157" s="59">
        <v>587773.0</v>
      </c>
      <c r="AN157" s="55">
        <f t="shared" si="6"/>
        <v>625472</v>
      </c>
    </row>
    <row r="158">
      <c r="A158" s="59" t="s">
        <v>928</v>
      </c>
      <c r="B158" s="47">
        <v>2138.0</v>
      </c>
      <c r="C158" s="48">
        <v>1.042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0.037</v>
      </c>
      <c r="I158" s="48">
        <v>0.992</v>
      </c>
      <c r="J158" s="47">
        <v>2244929.0</v>
      </c>
      <c r="K158" s="47">
        <v>21814.0</v>
      </c>
      <c r="L158" s="47">
        <v>30861.0</v>
      </c>
      <c r="M158" s="47">
        <v>1069530.0</v>
      </c>
      <c r="N158" s="55">
        <f t="shared" si="4"/>
        <v>1144538</v>
      </c>
      <c r="O158" s="59">
        <v>2138.0</v>
      </c>
      <c r="P158" s="60">
        <v>1.13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1.117</v>
      </c>
      <c r="W158" s="59">
        <v>2508067.0</v>
      </c>
      <c r="X158" s="59">
        <v>21814.0</v>
      </c>
      <c r="Y158" s="59">
        <v>29018.0</v>
      </c>
      <c r="Z158" s="59">
        <v>1204102.0</v>
      </c>
      <c r="AA158" s="55">
        <f t="shared" si="5"/>
        <v>1274947</v>
      </c>
      <c r="AB158" s="59">
        <v>2138.0</v>
      </c>
      <c r="AC158" s="60">
        <v>1.046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0.039</v>
      </c>
      <c r="AI158" s="60">
        <v>1.0</v>
      </c>
      <c r="AJ158" s="59">
        <v>2244929.0</v>
      </c>
      <c r="AK158" s="59">
        <v>21814.0</v>
      </c>
      <c r="AL158" s="59">
        <v>30861.0</v>
      </c>
      <c r="AM158" s="59">
        <v>1069530.0</v>
      </c>
      <c r="AN158" s="55">
        <f t="shared" si="6"/>
        <v>1144538</v>
      </c>
    </row>
    <row r="159">
      <c r="A159" s="59" t="s">
        <v>934</v>
      </c>
      <c r="B159" s="47">
        <v>2162.0</v>
      </c>
      <c r="C159" s="48">
        <v>0.368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0.035</v>
      </c>
      <c r="I159" s="48">
        <v>0.322</v>
      </c>
      <c r="J159" s="47">
        <v>1210776.0</v>
      </c>
      <c r="K159" s="47">
        <v>11012.0</v>
      </c>
      <c r="L159" s="47">
        <v>14900.0</v>
      </c>
      <c r="M159" s="47">
        <v>579269.0</v>
      </c>
      <c r="N159" s="55">
        <f t="shared" si="4"/>
        <v>616607</v>
      </c>
      <c r="O159" s="59">
        <v>2162.0</v>
      </c>
      <c r="P159" s="60">
        <v>0.357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0.346</v>
      </c>
      <c r="W159" s="59">
        <v>1307736.0</v>
      </c>
      <c r="X159" s="59">
        <v>11012.0</v>
      </c>
      <c r="Y159" s="59">
        <v>12531.0</v>
      </c>
      <c r="Z159" s="59">
        <v>630027.0</v>
      </c>
      <c r="AA159" s="55">
        <f t="shared" si="5"/>
        <v>665178</v>
      </c>
      <c r="AB159" s="59">
        <v>2162.0</v>
      </c>
      <c r="AC159" s="60">
        <v>0.364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0.036</v>
      </c>
      <c r="AI159" s="60">
        <v>0.323</v>
      </c>
      <c r="AJ159" s="59">
        <v>1210776.0</v>
      </c>
      <c r="AK159" s="59">
        <v>11012.0</v>
      </c>
      <c r="AL159" s="59">
        <v>14900.0</v>
      </c>
      <c r="AM159" s="59">
        <v>579269.0</v>
      </c>
      <c r="AN159" s="55">
        <f t="shared" si="6"/>
        <v>616607</v>
      </c>
    </row>
    <row r="160">
      <c r="A160" s="59" t="s">
        <v>941</v>
      </c>
      <c r="B160" s="47">
        <v>2014.0</v>
      </c>
      <c r="C160" s="48">
        <v>1.044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0.031</v>
      </c>
      <c r="I160" s="48">
        <v>1.001</v>
      </c>
      <c r="J160" s="47">
        <v>2240312.0</v>
      </c>
      <c r="K160" s="47">
        <v>20746.0</v>
      </c>
      <c r="L160" s="47">
        <v>35662.0</v>
      </c>
      <c r="M160" s="47">
        <v>1063502.0</v>
      </c>
      <c r="N160" s="55">
        <f t="shared" si="4"/>
        <v>1141148</v>
      </c>
      <c r="O160" s="59">
        <v>2014.0</v>
      </c>
      <c r="P160" s="60">
        <v>1.111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1.102</v>
      </c>
      <c r="W160" s="59">
        <v>2442849.0</v>
      </c>
      <c r="X160" s="59">
        <v>20746.0</v>
      </c>
      <c r="Y160" s="59">
        <v>32616.0</v>
      </c>
      <c r="Z160" s="59">
        <v>1168556.0</v>
      </c>
      <c r="AA160" s="55">
        <f t="shared" si="5"/>
        <v>1241677</v>
      </c>
      <c r="AB160" s="59">
        <v>2014.0</v>
      </c>
      <c r="AC160" s="60">
        <v>1.047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0.033</v>
      </c>
      <c r="AI160" s="60">
        <v>1.009</v>
      </c>
      <c r="AJ160" s="59">
        <v>2240312.0</v>
      </c>
      <c r="AK160" s="59">
        <v>20746.0</v>
      </c>
      <c r="AL160" s="59">
        <v>35662.0</v>
      </c>
      <c r="AM160" s="59">
        <v>1063502.0</v>
      </c>
      <c r="AN160" s="55">
        <f t="shared" si="6"/>
        <v>1141148</v>
      </c>
    </row>
    <row r="161">
      <c r="A161" s="59" t="s">
        <v>949</v>
      </c>
      <c r="B161" s="47">
        <v>2252.0</v>
      </c>
      <c r="C161" s="48">
        <v>0.384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0.039</v>
      </c>
      <c r="I161" s="48">
        <v>0.335</v>
      </c>
      <c r="J161" s="47">
        <v>1243736.0</v>
      </c>
      <c r="K161" s="47">
        <v>11800.0</v>
      </c>
      <c r="L161" s="47">
        <v>11832.0</v>
      </c>
      <c r="M161" s="47">
        <v>598035.0</v>
      </c>
      <c r="N161" s="55">
        <f t="shared" si="4"/>
        <v>633869</v>
      </c>
      <c r="O161" s="59">
        <v>2252.0</v>
      </c>
      <c r="P161" s="60">
        <v>0.369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0.36</v>
      </c>
      <c r="W161" s="59">
        <v>1354594.0</v>
      </c>
      <c r="X161" s="59">
        <v>11800.0</v>
      </c>
      <c r="Y161" s="59">
        <v>10129.0</v>
      </c>
      <c r="Z161" s="59">
        <v>655188.0</v>
      </c>
      <c r="AA161" s="55">
        <f t="shared" si="5"/>
        <v>689277</v>
      </c>
      <c r="AB161" s="59">
        <v>2252.0</v>
      </c>
      <c r="AC161" s="60">
        <v>0.383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0.041</v>
      </c>
      <c r="AI161" s="60">
        <v>0.335</v>
      </c>
      <c r="AJ161" s="59">
        <v>1243736.0</v>
      </c>
      <c r="AK161" s="59">
        <v>11800.0</v>
      </c>
      <c r="AL161" s="59">
        <v>11832.0</v>
      </c>
      <c r="AM161" s="59">
        <v>598035.0</v>
      </c>
      <c r="AN161" s="55">
        <f t="shared" si="6"/>
        <v>633869</v>
      </c>
    </row>
    <row r="162">
      <c r="A162" s="59" t="s">
        <v>956</v>
      </c>
      <c r="B162" s="47">
        <v>2093.0</v>
      </c>
      <c r="C162" s="48">
        <v>1.107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0.036</v>
      </c>
      <c r="I162" s="48">
        <v>1.056</v>
      </c>
      <c r="J162" s="47">
        <v>2339029.0</v>
      </c>
      <c r="K162" s="47">
        <v>21825.0</v>
      </c>
      <c r="L162" s="47">
        <v>31903.0</v>
      </c>
      <c r="M162" s="47">
        <v>1115599.0</v>
      </c>
      <c r="N162" s="55">
        <f t="shared" si="4"/>
        <v>1191527</v>
      </c>
      <c r="O162" s="59">
        <v>2093.0</v>
      </c>
      <c r="P162" s="60">
        <v>1.178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1.165</v>
      </c>
      <c r="W162" s="59">
        <v>2567593.0</v>
      </c>
      <c r="X162" s="59">
        <v>21825.0</v>
      </c>
      <c r="Y162" s="59">
        <v>29961.0</v>
      </c>
      <c r="Z162" s="59">
        <v>1232597.0</v>
      </c>
      <c r="AA162" s="55">
        <f t="shared" si="5"/>
        <v>1305035</v>
      </c>
      <c r="AB162" s="59">
        <v>2093.0</v>
      </c>
      <c r="AC162" s="60">
        <v>1.058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0.037</v>
      </c>
      <c r="AI162" s="60">
        <v>1.013</v>
      </c>
      <c r="AJ162" s="59">
        <v>2339029.0</v>
      </c>
      <c r="AK162" s="59">
        <v>21825.0</v>
      </c>
      <c r="AL162" s="59">
        <v>31903.0</v>
      </c>
      <c r="AM162" s="59">
        <v>1115599.0</v>
      </c>
      <c r="AN162" s="55">
        <f t="shared" si="6"/>
        <v>1191527</v>
      </c>
    </row>
    <row r="163">
      <c r="A163" s="59" t="s">
        <v>962</v>
      </c>
      <c r="B163" s="47">
        <v>9491.0</v>
      </c>
      <c r="C163" s="48">
        <v>17.632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0.663</v>
      </c>
      <c r="I163" s="48">
        <v>16.904</v>
      </c>
      <c r="J163" s="47">
        <v>3.9068221E7</v>
      </c>
      <c r="K163" s="47">
        <v>88724.0</v>
      </c>
      <c r="L163" s="47">
        <v>79773.0</v>
      </c>
      <c r="M163" s="47">
        <v>1.9365433E7</v>
      </c>
      <c r="N163" s="55">
        <f t="shared" si="4"/>
        <v>19623015</v>
      </c>
      <c r="O163" s="59">
        <v>9491.0</v>
      </c>
      <c r="P163" s="60">
        <v>17.441</v>
      </c>
      <c r="Q163" s="59">
        <v>9461.0</v>
      </c>
      <c r="R163" s="60">
        <v>0.022</v>
      </c>
      <c r="S163" s="59">
        <v>0.0</v>
      </c>
      <c r="T163" s="60">
        <v>0.032</v>
      </c>
      <c r="U163" s="60">
        <v>0.0</v>
      </c>
      <c r="V163" s="60">
        <v>17.377</v>
      </c>
      <c r="W163" s="59">
        <v>4.1929816E7</v>
      </c>
      <c r="X163" s="59">
        <v>89131.0</v>
      </c>
      <c r="Y163" s="59">
        <v>73027.0</v>
      </c>
      <c r="Z163" s="59">
        <v>2.0804799E7</v>
      </c>
      <c r="AA163" s="55">
        <f t="shared" si="5"/>
        <v>21051990</v>
      </c>
      <c r="AB163" s="59">
        <v>9491.0</v>
      </c>
      <c r="AC163" s="60">
        <v>17.207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0.719</v>
      </c>
      <c r="AI163" s="60">
        <v>16.448</v>
      </c>
      <c r="AJ163" s="59">
        <v>3.9068221E7</v>
      </c>
      <c r="AK163" s="59">
        <v>88724.0</v>
      </c>
      <c r="AL163" s="59">
        <v>79773.0</v>
      </c>
      <c r="AM163" s="59">
        <v>1.9365433E7</v>
      </c>
      <c r="AN163" s="55">
        <f t="shared" si="6"/>
        <v>19623015</v>
      </c>
    </row>
    <row r="164">
      <c r="A164" s="59" t="s">
        <v>968</v>
      </c>
      <c r="B164" s="47">
        <v>9144.0</v>
      </c>
      <c r="C164" s="48">
        <v>89.033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0.665</v>
      </c>
      <c r="I164" s="48">
        <v>88.304</v>
      </c>
      <c r="J164" s="47">
        <v>9.0003413E7</v>
      </c>
      <c r="K164" s="47">
        <v>209472.0</v>
      </c>
      <c r="L164" s="47">
        <v>252235.0</v>
      </c>
      <c r="M164" s="47">
        <v>4.4539808E7</v>
      </c>
      <c r="N164" s="55">
        <f t="shared" si="4"/>
        <v>45211370</v>
      </c>
      <c r="O164" s="59">
        <v>9144.0</v>
      </c>
      <c r="P164" s="60">
        <v>92.707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92.644</v>
      </c>
      <c r="W164" s="59">
        <v>9.7985365E7</v>
      </c>
      <c r="X164" s="59">
        <v>210035.0</v>
      </c>
      <c r="Y164" s="59">
        <v>243384.0</v>
      </c>
      <c r="Z164" s="59">
        <v>4.8551306E7</v>
      </c>
      <c r="AA164" s="55">
        <f t="shared" si="5"/>
        <v>49190675</v>
      </c>
      <c r="AB164" s="59">
        <v>9144.0</v>
      </c>
      <c r="AC164" s="60">
        <v>85.149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0.712</v>
      </c>
      <c r="AI164" s="60">
        <v>84.4</v>
      </c>
      <c r="AJ164" s="59">
        <v>9.0003413E7</v>
      </c>
      <c r="AK164" s="59">
        <v>209472.0</v>
      </c>
      <c r="AL164" s="59">
        <v>252235.0</v>
      </c>
      <c r="AM164" s="59">
        <v>4.4539808E7</v>
      </c>
      <c r="AN164" s="55">
        <f t="shared" si="6"/>
        <v>45211370</v>
      </c>
    </row>
    <row r="165">
      <c r="A165" s="59" t="s">
        <v>975</v>
      </c>
      <c r="B165" s="47">
        <v>9377.0</v>
      </c>
      <c r="C165" s="48">
        <v>13.582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0.646</v>
      </c>
      <c r="I165" s="48">
        <v>12.874</v>
      </c>
      <c r="J165" s="47">
        <v>3.4839775E7</v>
      </c>
      <c r="K165" s="47">
        <v>82020.0</v>
      </c>
      <c r="L165" s="47">
        <v>66634.0</v>
      </c>
      <c r="M165" s="47">
        <v>1.7271075E7</v>
      </c>
      <c r="N165" s="55">
        <f t="shared" si="4"/>
        <v>17502066</v>
      </c>
      <c r="O165" s="59">
        <v>9377.0</v>
      </c>
      <c r="P165" s="60">
        <v>13.598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13.541</v>
      </c>
      <c r="W165" s="59">
        <v>3.6727064E7</v>
      </c>
      <c r="X165" s="59">
        <v>82020.0</v>
      </c>
      <c r="Y165" s="59">
        <v>59491.0</v>
      </c>
      <c r="Z165" s="59">
        <v>1.8222009E7</v>
      </c>
      <c r="AA165" s="55">
        <f t="shared" si="5"/>
        <v>18445564</v>
      </c>
      <c r="AB165" s="59">
        <v>9377.0</v>
      </c>
      <c r="AC165" s="60">
        <v>13.445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0.691</v>
      </c>
      <c r="AI165" s="60">
        <v>12.716</v>
      </c>
      <c r="AJ165" s="59">
        <v>3.4839775E7</v>
      </c>
      <c r="AK165" s="59">
        <v>82020.0</v>
      </c>
      <c r="AL165" s="59">
        <v>66634.0</v>
      </c>
      <c r="AM165" s="59">
        <v>1.7271075E7</v>
      </c>
      <c r="AN165" s="55">
        <f t="shared" si="6"/>
        <v>17502066</v>
      </c>
    </row>
    <row r="166">
      <c r="A166" s="59" t="s">
        <v>980</v>
      </c>
      <c r="B166" s="47">
        <v>9033.0</v>
      </c>
      <c r="C166" s="48">
        <v>83.364</v>
      </c>
      <c r="D166" s="47">
        <v>8960.0</v>
      </c>
      <c r="E166" s="48">
        <v>0.015</v>
      </c>
      <c r="F166" s="47">
        <v>9033.0</v>
      </c>
      <c r="G166" s="48">
        <v>0.032</v>
      </c>
      <c r="H166" s="48">
        <v>0.657</v>
      </c>
      <c r="I166" s="48">
        <v>82.653</v>
      </c>
      <c r="J166" s="47">
        <v>8.8620762E7</v>
      </c>
      <c r="K166" s="47">
        <v>202725.0</v>
      </c>
      <c r="L166" s="47">
        <v>243203.0</v>
      </c>
      <c r="M166" s="47">
        <v>4.3864381E7</v>
      </c>
      <c r="N166" s="55">
        <f t="shared" si="4"/>
        <v>44513178</v>
      </c>
      <c r="O166" s="59">
        <v>9033.0</v>
      </c>
      <c r="P166" s="60">
        <v>83.914</v>
      </c>
      <c r="Q166" s="59">
        <v>8960.0</v>
      </c>
      <c r="R166" s="60">
        <v>0.015</v>
      </c>
      <c r="S166" s="59">
        <v>0.0</v>
      </c>
      <c r="T166" s="60">
        <v>0.032</v>
      </c>
      <c r="U166" s="60">
        <v>0.0</v>
      </c>
      <c r="V166" s="60">
        <v>83.86</v>
      </c>
      <c r="W166" s="59">
        <v>9.5864478E7</v>
      </c>
      <c r="X166" s="59">
        <v>202725.0</v>
      </c>
      <c r="Y166" s="59">
        <v>232064.0</v>
      </c>
      <c r="Z166" s="59">
        <v>4.7509447E7</v>
      </c>
      <c r="AA166" s="55">
        <f t="shared" si="5"/>
        <v>48122967</v>
      </c>
      <c r="AB166" s="59">
        <v>9033.0</v>
      </c>
      <c r="AC166" s="60">
        <v>78.239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0.692</v>
      </c>
      <c r="AI166" s="60">
        <v>77.511</v>
      </c>
      <c r="AJ166" s="59">
        <v>8.8620762E7</v>
      </c>
      <c r="AK166" s="59">
        <v>202725.0</v>
      </c>
      <c r="AL166" s="59">
        <v>243203.0</v>
      </c>
      <c r="AM166" s="59">
        <v>4.3864381E7</v>
      </c>
      <c r="AN166" s="55">
        <f t="shared" si="6"/>
        <v>44513178</v>
      </c>
    </row>
    <row r="167">
      <c r="A167" s="59" t="s">
        <v>988</v>
      </c>
      <c r="B167" s="47">
        <v>9851.0</v>
      </c>
      <c r="C167" s="48">
        <v>16.626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0.668</v>
      </c>
      <c r="I167" s="48">
        <v>15.895</v>
      </c>
      <c r="J167" s="47">
        <v>3.9384367E7</v>
      </c>
      <c r="K167" s="47">
        <v>91855.0</v>
      </c>
      <c r="L167" s="47">
        <v>81837.0</v>
      </c>
      <c r="M167" s="47">
        <v>1.9518385E7</v>
      </c>
      <c r="N167" s="55">
        <f t="shared" si="4"/>
        <v>19784145</v>
      </c>
      <c r="O167" s="59">
        <v>9851.0</v>
      </c>
      <c r="P167" s="60">
        <v>17.02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16.959</v>
      </c>
      <c r="W167" s="59">
        <v>4.1804499E7</v>
      </c>
      <c r="X167" s="59">
        <v>91857.0</v>
      </c>
      <c r="Y167" s="59">
        <v>74039.0</v>
      </c>
      <c r="Z167" s="59">
        <v>2.0737648E7</v>
      </c>
      <c r="AA167" s="55">
        <f t="shared" si="5"/>
        <v>20992812</v>
      </c>
      <c r="AB167" s="59">
        <v>9851.0</v>
      </c>
      <c r="AC167" s="60">
        <v>16.626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0.721</v>
      </c>
      <c r="AI167" s="60">
        <v>15.868</v>
      </c>
      <c r="AJ167" s="59">
        <v>3.9384367E7</v>
      </c>
      <c r="AK167" s="59">
        <v>91855.0</v>
      </c>
      <c r="AL167" s="59">
        <v>81837.0</v>
      </c>
      <c r="AM167" s="59">
        <v>1.9518385E7</v>
      </c>
      <c r="AN167" s="55">
        <f t="shared" si="6"/>
        <v>19784145</v>
      </c>
    </row>
    <row r="168">
      <c r="A168" s="59" t="s">
        <v>994</v>
      </c>
      <c r="B168" s="47">
        <v>9494.0</v>
      </c>
      <c r="C168" s="48">
        <v>87.928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0.676</v>
      </c>
      <c r="I168" s="48">
        <v>87.195</v>
      </c>
      <c r="J168" s="47">
        <v>9.307491E7</v>
      </c>
      <c r="K168" s="47">
        <v>219380.0</v>
      </c>
      <c r="L168" s="47">
        <v>265898.0</v>
      </c>
      <c r="M168" s="47">
        <v>4.6052115E7</v>
      </c>
      <c r="N168" s="55">
        <f t="shared" si="4"/>
        <v>46756897</v>
      </c>
      <c r="O168" s="59">
        <v>9494.0</v>
      </c>
      <c r="P168" s="60">
        <v>94.841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94.784</v>
      </c>
      <c r="W168" s="59">
        <v>1.00713933E8</v>
      </c>
      <c r="X168" s="59">
        <v>220549.0</v>
      </c>
      <c r="Y168" s="59">
        <v>255475.0</v>
      </c>
      <c r="Z168" s="59">
        <v>4.9892729E7</v>
      </c>
      <c r="AA168" s="55">
        <f t="shared" si="5"/>
        <v>50565729</v>
      </c>
      <c r="AB168" s="59">
        <v>9494.0</v>
      </c>
      <c r="AC168" s="60">
        <v>87.073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0.717</v>
      </c>
      <c r="AI168" s="60">
        <v>86.317</v>
      </c>
      <c r="AJ168" s="59">
        <v>9.307491E7</v>
      </c>
      <c r="AK168" s="59">
        <v>219380.0</v>
      </c>
      <c r="AL168" s="59">
        <v>265898.0</v>
      </c>
      <c r="AM168" s="59">
        <v>4.6052115E7</v>
      </c>
      <c r="AN168" s="55">
        <f t="shared" si="6"/>
        <v>46756897</v>
      </c>
    </row>
    <row r="169">
      <c r="A169" s="59" t="s">
        <v>998</v>
      </c>
      <c r="B169" s="47">
        <v>9560.0</v>
      </c>
      <c r="C169" s="48">
        <v>15.123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0.658</v>
      </c>
      <c r="I169" s="48">
        <v>14.401</v>
      </c>
      <c r="J169" s="47">
        <v>3.7004685E7</v>
      </c>
      <c r="K169" s="47">
        <v>89486.0</v>
      </c>
      <c r="L169" s="47">
        <v>74548.0</v>
      </c>
      <c r="M169" s="47">
        <v>1.8337999E7</v>
      </c>
      <c r="N169" s="55">
        <f t="shared" si="4"/>
        <v>18592138</v>
      </c>
      <c r="O169" s="59">
        <v>9560.0</v>
      </c>
      <c r="P169" s="60">
        <v>15.557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15.495</v>
      </c>
      <c r="W169" s="59">
        <v>3.931885E7</v>
      </c>
      <c r="X169" s="59">
        <v>89486.0</v>
      </c>
      <c r="Y169" s="59">
        <v>66718.0</v>
      </c>
      <c r="Z169" s="59">
        <v>1.9503921E7</v>
      </c>
      <c r="AA169" s="55">
        <f t="shared" si="5"/>
        <v>19748211</v>
      </c>
      <c r="AB169" s="59">
        <v>9560.0</v>
      </c>
      <c r="AC169" s="60">
        <v>15.168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0.705</v>
      </c>
      <c r="AI169" s="60">
        <v>14.427</v>
      </c>
      <c r="AJ169" s="59">
        <v>3.7004685E7</v>
      </c>
      <c r="AK169" s="59">
        <v>89486.0</v>
      </c>
      <c r="AL169" s="59">
        <v>74548.0</v>
      </c>
      <c r="AM169" s="59">
        <v>1.8337999E7</v>
      </c>
      <c r="AN169" s="55">
        <f t="shared" si="6"/>
        <v>18592138</v>
      </c>
    </row>
    <row r="170">
      <c r="A170" s="59" t="s">
        <v>1005</v>
      </c>
      <c r="B170" s="47">
        <v>9207.0</v>
      </c>
      <c r="C170" s="48">
        <v>88.281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0.661</v>
      </c>
      <c r="I170" s="48">
        <v>87.564</v>
      </c>
      <c r="J170" s="47">
        <v>9.1789836E7</v>
      </c>
      <c r="K170" s="47">
        <v>216105.0</v>
      </c>
      <c r="L170" s="47">
        <v>258078.0</v>
      </c>
      <c r="M170" s="47">
        <v>4.5420463E7</v>
      </c>
      <c r="N170" s="55">
        <f t="shared" si="4"/>
        <v>46111295</v>
      </c>
      <c r="O170" s="59">
        <v>9207.0</v>
      </c>
      <c r="P170" s="60">
        <v>92.123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92.069</v>
      </c>
      <c r="W170" s="59">
        <v>9.9002384E7</v>
      </c>
      <c r="X170" s="59">
        <v>216105.0</v>
      </c>
      <c r="Y170" s="59">
        <v>248237.0</v>
      </c>
      <c r="Z170" s="59">
        <v>4.904895E7</v>
      </c>
      <c r="AA170" s="55">
        <f t="shared" si="5"/>
        <v>49705197</v>
      </c>
      <c r="AB170" s="59">
        <v>9207.0</v>
      </c>
      <c r="AC170" s="60">
        <v>87.954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0.7</v>
      </c>
      <c r="AI170" s="60">
        <v>87.216</v>
      </c>
      <c r="AJ170" s="59">
        <v>9.1789836E7</v>
      </c>
      <c r="AK170" s="59">
        <v>216105.0</v>
      </c>
      <c r="AL170" s="59">
        <v>258078.0</v>
      </c>
      <c r="AM170" s="59">
        <v>4.5420463E7</v>
      </c>
      <c r="AN170" s="55">
        <f t="shared" si="6"/>
        <v>46111295</v>
      </c>
    </row>
    <row r="171">
      <c r="A171" s="59" t="s">
        <v>1011</v>
      </c>
      <c r="B171" s="47">
        <v>9503.0</v>
      </c>
      <c r="C171" s="48">
        <v>15.482</v>
      </c>
      <c r="D171" s="47">
        <v>9481.0</v>
      </c>
      <c r="E171" s="48">
        <v>0.027</v>
      </c>
      <c r="F171" s="47">
        <v>9503.0</v>
      </c>
      <c r="G171" s="48">
        <v>0.032</v>
      </c>
      <c r="H171" s="48">
        <v>0.662</v>
      </c>
      <c r="I171" s="48">
        <v>14.752</v>
      </c>
      <c r="J171" s="47">
        <v>3.7404677E7</v>
      </c>
      <c r="K171" s="47">
        <v>81193.0</v>
      </c>
      <c r="L171" s="47">
        <v>79060.0</v>
      </c>
      <c r="M171" s="47">
        <v>1.8541927E7</v>
      </c>
      <c r="N171" s="55">
        <f t="shared" si="4"/>
        <v>18783690</v>
      </c>
      <c r="O171" s="59">
        <v>9503.0</v>
      </c>
      <c r="P171" s="60">
        <v>15.657</v>
      </c>
      <c r="Q171" s="59">
        <v>9481.0</v>
      </c>
      <c r="R171" s="60">
        <v>0.027</v>
      </c>
      <c r="S171" s="59">
        <v>0.0</v>
      </c>
      <c r="T171" s="60">
        <v>0.032</v>
      </c>
      <c r="U171" s="60">
        <v>0.0</v>
      </c>
      <c r="V171" s="60">
        <v>15.59</v>
      </c>
      <c r="W171" s="59">
        <v>3.9626561E7</v>
      </c>
      <c r="X171" s="59">
        <v>81193.0</v>
      </c>
      <c r="Y171" s="59">
        <v>72573.0</v>
      </c>
      <c r="Z171" s="59">
        <v>1.9660606E7</v>
      </c>
      <c r="AA171" s="55">
        <f t="shared" si="5"/>
        <v>19893382</v>
      </c>
      <c r="AB171" s="59">
        <v>9503.0</v>
      </c>
      <c r="AC171" s="60">
        <v>15.303</v>
      </c>
      <c r="AD171" s="59">
        <v>0.0</v>
      </c>
      <c r="AE171" s="60">
        <v>0.0</v>
      </c>
      <c r="AF171" s="59">
        <v>9503.0</v>
      </c>
      <c r="AG171" s="60">
        <v>0.032</v>
      </c>
      <c r="AH171" s="60">
        <v>0.717</v>
      </c>
      <c r="AI171" s="60">
        <v>14.549</v>
      </c>
      <c r="AJ171" s="59">
        <v>3.7404677E7</v>
      </c>
      <c r="AK171" s="59">
        <v>81193.0</v>
      </c>
      <c r="AL171" s="59">
        <v>79060.0</v>
      </c>
      <c r="AM171" s="59">
        <v>1.8541927E7</v>
      </c>
      <c r="AN171" s="55">
        <f t="shared" si="6"/>
        <v>18783690</v>
      </c>
    </row>
    <row r="172">
      <c r="A172" s="59" t="s">
        <v>1018</v>
      </c>
      <c r="B172" s="47">
        <v>9158.0</v>
      </c>
      <c r="C172" s="48">
        <v>89.763</v>
      </c>
      <c r="D172" s="47">
        <v>9084.0</v>
      </c>
      <c r="E172" s="48">
        <v>0.022</v>
      </c>
      <c r="F172" s="47">
        <v>9158.0</v>
      </c>
      <c r="G172" s="48">
        <v>0.032</v>
      </c>
      <c r="H172" s="48">
        <v>0.675</v>
      </c>
      <c r="I172" s="48">
        <v>89.027</v>
      </c>
      <c r="J172" s="47">
        <v>9.262208E7</v>
      </c>
      <c r="K172" s="47">
        <v>214012.0</v>
      </c>
      <c r="L172" s="47">
        <v>269776.0</v>
      </c>
      <c r="M172" s="47">
        <v>4.5827129E7</v>
      </c>
      <c r="N172" s="55">
        <f t="shared" si="4"/>
        <v>46525175</v>
      </c>
      <c r="O172" s="59">
        <v>9158.0</v>
      </c>
      <c r="P172" s="60">
        <v>99.043</v>
      </c>
      <c r="Q172" s="59">
        <v>9084.0</v>
      </c>
      <c r="R172" s="60">
        <v>0.022</v>
      </c>
      <c r="S172" s="59">
        <v>0.0</v>
      </c>
      <c r="T172" s="60">
        <v>0.033</v>
      </c>
      <c r="U172" s="60">
        <v>0.0</v>
      </c>
      <c r="V172" s="60">
        <v>98.978</v>
      </c>
      <c r="W172" s="59">
        <v>1.00836261E8</v>
      </c>
      <c r="X172" s="59">
        <v>214646.0</v>
      </c>
      <c r="Y172" s="59">
        <v>258269.0</v>
      </c>
      <c r="Z172" s="59">
        <v>4.9958849E7</v>
      </c>
      <c r="AA172" s="55">
        <f t="shared" si="5"/>
        <v>50619143</v>
      </c>
      <c r="AB172" s="59">
        <v>9158.0</v>
      </c>
      <c r="AC172" s="60">
        <v>91.791</v>
      </c>
      <c r="AD172" s="59">
        <v>0.0</v>
      </c>
      <c r="AE172" s="60">
        <v>0.0</v>
      </c>
      <c r="AF172" s="59">
        <v>9158.0</v>
      </c>
      <c r="AG172" s="60">
        <v>0.032</v>
      </c>
      <c r="AH172" s="60">
        <v>0.706</v>
      </c>
      <c r="AI172" s="60">
        <v>91.049</v>
      </c>
      <c r="AJ172" s="59">
        <v>9.262208E7</v>
      </c>
      <c r="AK172" s="59">
        <v>214012.0</v>
      </c>
      <c r="AL172" s="59">
        <v>269776.0</v>
      </c>
      <c r="AM172" s="59">
        <v>4.5827129E7</v>
      </c>
      <c r="AN172" s="55">
        <f t="shared" si="6"/>
        <v>46525175</v>
      </c>
    </row>
    <row r="173">
      <c r="A173" s="59" t="s">
        <v>1023</v>
      </c>
      <c r="B173" s="47">
        <v>22810.0</v>
      </c>
      <c r="C173" s="48">
        <v>109.845</v>
      </c>
      <c r="D173" s="47">
        <v>22768.0</v>
      </c>
      <c r="E173" s="48">
        <v>0.071</v>
      </c>
      <c r="F173" s="47">
        <v>22810.0</v>
      </c>
      <c r="G173" s="48">
        <v>0.173</v>
      </c>
      <c r="H173" s="48">
        <v>4.275</v>
      </c>
      <c r="I173" s="48">
        <v>105.318</v>
      </c>
      <c r="J173" s="47">
        <v>2.41362794E8</v>
      </c>
      <c r="K173" s="47">
        <v>233439.0</v>
      </c>
      <c r="L173" s="47">
        <v>191633.0</v>
      </c>
      <c r="M173" s="47">
        <v>1.20255895E8</v>
      </c>
      <c r="N173" s="55">
        <f t="shared" si="4"/>
        <v>120915266</v>
      </c>
      <c r="O173" s="59">
        <v>22810.0</v>
      </c>
      <c r="P173" s="60">
        <v>109.834</v>
      </c>
      <c r="Q173" s="59">
        <v>22768.0</v>
      </c>
      <c r="R173" s="60">
        <v>0.071</v>
      </c>
      <c r="S173" s="59">
        <v>0.0</v>
      </c>
      <c r="T173" s="60">
        <v>0.173</v>
      </c>
      <c r="U173" s="60">
        <v>0.0</v>
      </c>
      <c r="V173" s="60">
        <v>109.581</v>
      </c>
      <c r="W173" s="59">
        <v>2.56772812E8</v>
      </c>
      <c r="X173" s="59">
        <v>233439.0</v>
      </c>
      <c r="Y173" s="59">
        <v>177279.0</v>
      </c>
      <c r="Z173" s="59">
        <v>1.27979932E8</v>
      </c>
      <c r="AA173" s="55">
        <f t="shared" si="5"/>
        <v>128615601</v>
      </c>
      <c r="AB173" s="59">
        <v>22810.0</v>
      </c>
      <c r="AC173" s="60">
        <v>107.495</v>
      </c>
      <c r="AD173" s="59">
        <v>0.0</v>
      </c>
      <c r="AE173" s="60">
        <v>0.0</v>
      </c>
      <c r="AF173" s="59">
        <v>22810.0</v>
      </c>
      <c r="AG173" s="60">
        <v>0.173</v>
      </c>
      <c r="AH173" s="60">
        <v>4.394</v>
      </c>
      <c r="AI173" s="60">
        <v>102.922</v>
      </c>
      <c r="AJ173" s="59">
        <v>2.41362794E8</v>
      </c>
      <c r="AK173" s="59">
        <v>233439.0</v>
      </c>
      <c r="AL173" s="59">
        <v>191633.0</v>
      </c>
      <c r="AM173" s="59">
        <v>1.20255895E8</v>
      </c>
      <c r="AN173" s="55">
        <f t="shared" si="6"/>
        <v>120915266</v>
      </c>
    </row>
    <row r="174">
      <c r="A174" s="59" t="s">
        <v>1030</v>
      </c>
      <c r="B174" s="47">
        <v>22247.0</v>
      </c>
      <c r="C174" s="105">
        <v>1215.2</v>
      </c>
      <c r="D174" s="47">
        <v>22197.0</v>
      </c>
      <c r="E174" s="48">
        <v>0.118</v>
      </c>
      <c r="F174" s="47">
        <v>22247.0</v>
      </c>
      <c r="G174" s="48">
        <v>0.173</v>
      </c>
      <c r="H174" s="48">
        <v>3.877</v>
      </c>
      <c r="I174" s="48">
        <v>1211.03</v>
      </c>
      <c r="J174" s="47">
        <v>7.50752704E8</v>
      </c>
      <c r="K174" s="47">
        <v>777637.0</v>
      </c>
      <c r="L174" s="47">
        <v>804086.0</v>
      </c>
      <c r="M174" s="47">
        <v>3.73794273E8</v>
      </c>
      <c r="N174" s="55">
        <f t="shared" si="4"/>
        <v>376154345</v>
      </c>
      <c r="O174" s="59">
        <v>22247.0</v>
      </c>
      <c r="P174" s="105">
        <v>1254.5</v>
      </c>
      <c r="Q174" s="59">
        <v>22197.0</v>
      </c>
      <c r="R174" s="60">
        <v>0.118</v>
      </c>
      <c r="S174" s="59">
        <v>0.0</v>
      </c>
      <c r="T174" s="60">
        <v>0.173</v>
      </c>
      <c r="U174" s="60">
        <v>0.0</v>
      </c>
      <c r="V174" s="105">
        <v>1254.2</v>
      </c>
      <c r="W174" s="59">
        <v>7.87596211E8</v>
      </c>
      <c r="X174" s="59">
        <v>777637.0</v>
      </c>
      <c r="Y174" s="59">
        <v>788204.0</v>
      </c>
      <c r="Z174" s="59">
        <v>3.92256447E8</v>
      </c>
      <c r="AA174" s="55">
        <f t="shared" si="5"/>
        <v>394551560</v>
      </c>
      <c r="AB174" s="59">
        <v>22247.0</v>
      </c>
      <c r="AC174" s="105">
        <v>1176.47</v>
      </c>
      <c r="AD174" s="59">
        <v>0.0</v>
      </c>
      <c r="AE174" s="60">
        <v>0.0</v>
      </c>
      <c r="AF174" s="59">
        <v>22247.0</v>
      </c>
      <c r="AG174" s="60">
        <v>0.174</v>
      </c>
      <c r="AH174" s="60">
        <v>4.495</v>
      </c>
      <c r="AI174" s="60">
        <v>1171.79</v>
      </c>
      <c r="AJ174" s="59">
        <v>7.50752704E8</v>
      </c>
      <c r="AK174" s="59">
        <v>777637.0</v>
      </c>
      <c r="AL174" s="59">
        <v>804086.0</v>
      </c>
      <c r="AM174" s="59">
        <v>3.73794273E8</v>
      </c>
      <c r="AN174" s="55">
        <f t="shared" si="6"/>
        <v>376154345</v>
      </c>
    </row>
    <row r="175">
      <c r="A175" s="59" t="s">
        <v>1037</v>
      </c>
      <c r="B175" s="47">
        <v>22355.0</v>
      </c>
      <c r="C175" s="48">
        <v>108.259</v>
      </c>
      <c r="D175" s="47">
        <v>22314.0</v>
      </c>
      <c r="E175" s="48">
        <v>0.098</v>
      </c>
      <c r="F175" s="47">
        <v>22355.0</v>
      </c>
      <c r="G175" s="48">
        <v>0.17</v>
      </c>
      <c r="H175" s="48">
        <v>4.029</v>
      </c>
      <c r="I175" s="48">
        <v>103.956</v>
      </c>
      <c r="J175" s="47">
        <v>2.40862421E8</v>
      </c>
      <c r="K175" s="47">
        <v>231558.0</v>
      </c>
      <c r="L175" s="47">
        <v>198990.0</v>
      </c>
      <c r="M175" s="47">
        <v>1.2000049E8</v>
      </c>
      <c r="N175" s="55">
        <f t="shared" si="4"/>
        <v>120662941</v>
      </c>
      <c r="O175" s="59">
        <v>22355.0</v>
      </c>
      <c r="P175" s="60">
        <v>109.483</v>
      </c>
      <c r="Q175" s="59">
        <v>22314.0</v>
      </c>
      <c r="R175" s="60">
        <v>0.098</v>
      </c>
      <c r="S175" s="59">
        <v>0.0</v>
      </c>
      <c r="T175" s="60">
        <v>0.17</v>
      </c>
      <c r="U175" s="60">
        <v>0.0</v>
      </c>
      <c r="V175" s="60">
        <v>109.209</v>
      </c>
      <c r="W175" s="59">
        <v>2.55730965E8</v>
      </c>
      <c r="X175" s="59">
        <v>231558.0</v>
      </c>
      <c r="Y175" s="59">
        <v>180698.0</v>
      </c>
      <c r="Z175" s="59">
        <v>1.2745762E8</v>
      </c>
      <c r="AA175" s="55">
        <f t="shared" si="5"/>
        <v>128092647</v>
      </c>
      <c r="AB175" s="59">
        <v>22355.0</v>
      </c>
      <c r="AC175" s="60">
        <v>109.403</v>
      </c>
      <c r="AD175" s="59">
        <v>0.0</v>
      </c>
      <c r="AE175" s="60">
        <v>0.0</v>
      </c>
      <c r="AF175" s="59">
        <v>22355.0</v>
      </c>
      <c r="AG175" s="60">
        <v>0.17</v>
      </c>
      <c r="AH175" s="60">
        <v>4.171</v>
      </c>
      <c r="AI175" s="60">
        <v>105.056</v>
      </c>
      <c r="AJ175" s="59">
        <v>2.40862421E8</v>
      </c>
      <c r="AK175" s="59">
        <v>231558.0</v>
      </c>
      <c r="AL175" s="59">
        <v>198990.0</v>
      </c>
      <c r="AM175" s="59">
        <v>1.2000049E8</v>
      </c>
      <c r="AN175" s="55">
        <f t="shared" si="6"/>
        <v>120662941</v>
      </c>
    </row>
    <row r="176">
      <c r="A176" s="59" t="s">
        <v>1043</v>
      </c>
      <c r="B176" s="47">
        <v>21802.0</v>
      </c>
      <c r="C176" s="105">
        <v>1127.84</v>
      </c>
      <c r="D176" s="47">
        <v>21732.0</v>
      </c>
      <c r="E176" s="48">
        <v>0.146</v>
      </c>
      <c r="F176" s="47">
        <v>21802.0</v>
      </c>
      <c r="G176" s="48">
        <v>0.17</v>
      </c>
      <c r="H176" s="48">
        <v>4.041</v>
      </c>
      <c r="I176" s="48">
        <v>1123.47</v>
      </c>
      <c r="J176" s="47">
        <v>7.23650465E8</v>
      </c>
      <c r="K176" s="47">
        <v>739871.0</v>
      </c>
      <c r="L176" s="47">
        <v>777625.0</v>
      </c>
      <c r="M176" s="47">
        <v>3.60307606E8</v>
      </c>
      <c r="N176" s="55">
        <f t="shared" si="4"/>
        <v>362565234</v>
      </c>
      <c r="O176" s="59">
        <v>21802.0</v>
      </c>
      <c r="P176" s="105">
        <v>1154.04</v>
      </c>
      <c r="Q176" s="59">
        <v>21732.0</v>
      </c>
      <c r="R176" s="60">
        <v>0.146</v>
      </c>
      <c r="S176" s="59">
        <v>0.0</v>
      </c>
      <c r="T176" s="60">
        <v>0.17</v>
      </c>
      <c r="U176" s="60">
        <v>0.0</v>
      </c>
      <c r="V176" s="105">
        <v>1153.71</v>
      </c>
      <c r="W176" s="59">
        <v>7.6825821E8</v>
      </c>
      <c r="X176" s="59">
        <v>741095.0</v>
      </c>
      <c r="Y176" s="59">
        <v>751657.0</v>
      </c>
      <c r="Z176" s="59">
        <v>3.82667713E8</v>
      </c>
      <c r="AA176" s="55">
        <f t="shared" si="5"/>
        <v>384838840</v>
      </c>
      <c r="AB176" s="59">
        <v>21802.0</v>
      </c>
      <c r="AC176" s="105">
        <v>1095.8</v>
      </c>
      <c r="AD176" s="59">
        <v>0.0</v>
      </c>
      <c r="AE176" s="60">
        <v>0.0</v>
      </c>
      <c r="AF176" s="59">
        <v>21802.0</v>
      </c>
      <c r="AG176" s="60">
        <v>0.17</v>
      </c>
      <c r="AH176" s="60">
        <v>4.341</v>
      </c>
      <c r="AI176" s="60">
        <v>1091.28</v>
      </c>
      <c r="AJ176" s="59">
        <v>7.23650465E8</v>
      </c>
      <c r="AK176" s="59">
        <v>739871.0</v>
      </c>
      <c r="AL176" s="59">
        <v>777625.0</v>
      </c>
      <c r="AM176" s="59">
        <v>3.60307606E8</v>
      </c>
      <c r="AN176" s="55">
        <f t="shared" si="6"/>
        <v>362565234</v>
      </c>
    </row>
    <row r="177">
      <c r="A177" s="59" t="s">
        <v>1049</v>
      </c>
      <c r="B177" s="47">
        <v>22890.0</v>
      </c>
      <c r="C177" s="48">
        <v>112.38</v>
      </c>
      <c r="D177" s="47">
        <v>22842.0</v>
      </c>
      <c r="E177" s="48">
        <v>0.097</v>
      </c>
      <c r="F177" s="47">
        <v>22890.0</v>
      </c>
      <c r="G177" s="48">
        <v>0.173</v>
      </c>
      <c r="H177" s="48">
        <v>4.032</v>
      </c>
      <c r="I177" s="48">
        <v>108.07</v>
      </c>
      <c r="J177" s="47">
        <v>2.46633762E8</v>
      </c>
      <c r="K177" s="47">
        <v>223815.0</v>
      </c>
      <c r="L177" s="47">
        <v>204642.0</v>
      </c>
      <c r="M177" s="47">
        <v>1.22888326E8</v>
      </c>
      <c r="N177" s="55">
        <f t="shared" si="4"/>
        <v>123540794</v>
      </c>
      <c r="O177" s="59">
        <v>22890.0</v>
      </c>
      <c r="P177" s="60">
        <v>113.397</v>
      </c>
      <c r="Q177" s="59">
        <v>22842.0</v>
      </c>
      <c r="R177" s="60">
        <v>0.097</v>
      </c>
      <c r="S177" s="59">
        <v>0.0</v>
      </c>
      <c r="T177" s="60">
        <v>0.174</v>
      </c>
      <c r="U177" s="60">
        <v>0.0</v>
      </c>
      <c r="V177" s="60">
        <v>113.12</v>
      </c>
      <c r="W177" s="59">
        <v>2.63777232E8</v>
      </c>
      <c r="X177" s="59">
        <v>224483.0</v>
      </c>
      <c r="Y177" s="59">
        <v>185052.0</v>
      </c>
      <c r="Z177" s="59">
        <v>1.31484372E8</v>
      </c>
      <c r="AA177" s="55">
        <f t="shared" si="5"/>
        <v>132107808</v>
      </c>
      <c r="AB177" s="59">
        <v>22890.0</v>
      </c>
      <c r="AC177" s="60">
        <v>108.786</v>
      </c>
      <c r="AD177" s="59">
        <v>0.0</v>
      </c>
      <c r="AE177" s="60">
        <v>0.0</v>
      </c>
      <c r="AF177" s="59">
        <v>22890.0</v>
      </c>
      <c r="AG177" s="60">
        <v>0.174</v>
      </c>
      <c r="AH177" s="60">
        <v>4.318</v>
      </c>
      <c r="AI177" s="60">
        <v>104.288</v>
      </c>
      <c r="AJ177" s="59">
        <v>2.46633762E8</v>
      </c>
      <c r="AK177" s="59">
        <v>223815.0</v>
      </c>
      <c r="AL177" s="59">
        <v>204642.0</v>
      </c>
      <c r="AM177" s="59">
        <v>1.22888326E8</v>
      </c>
      <c r="AN177" s="55">
        <f t="shared" si="6"/>
        <v>123540794</v>
      </c>
    </row>
    <row r="178">
      <c r="A178" s="59" t="s">
        <v>1055</v>
      </c>
      <c r="B178" s="47">
        <v>22323.0</v>
      </c>
      <c r="C178" s="105">
        <v>1139.46</v>
      </c>
      <c r="D178" s="47">
        <v>22246.0</v>
      </c>
      <c r="E178" s="48">
        <v>0.129</v>
      </c>
      <c r="F178" s="47">
        <v>22323.0</v>
      </c>
      <c r="G178" s="48">
        <v>0.173</v>
      </c>
      <c r="H178" s="48">
        <v>3.914</v>
      </c>
      <c r="I178" s="48">
        <v>1135.24</v>
      </c>
      <c r="J178" s="47">
        <v>7.40401994E8</v>
      </c>
      <c r="K178" s="47">
        <v>766687.0</v>
      </c>
      <c r="L178" s="47">
        <v>782786.0</v>
      </c>
      <c r="M178" s="47">
        <v>3.68651411E8</v>
      </c>
      <c r="N178" s="55">
        <f t="shared" si="4"/>
        <v>370967797</v>
      </c>
      <c r="O178" s="59">
        <v>22323.0</v>
      </c>
      <c r="P178" s="105">
        <v>1172.55</v>
      </c>
      <c r="Q178" s="59">
        <v>22246.0</v>
      </c>
      <c r="R178" s="60">
        <v>0.129</v>
      </c>
      <c r="S178" s="59">
        <v>0.0</v>
      </c>
      <c r="T178" s="60">
        <v>0.173</v>
      </c>
      <c r="U178" s="60">
        <v>0.0</v>
      </c>
      <c r="V178" s="105">
        <v>1172.24</v>
      </c>
      <c r="W178" s="59">
        <v>7.87807682E8</v>
      </c>
      <c r="X178" s="59">
        <v>766689.0</v>
      </c>
      <c r="Y178" s="59">
        <v>764508.0</v>
      </c>
      <c r="Z178" s="59">
        <v>3.9240764E8</v>
      </c>
      <c r="AA178" s="55">
        <f t="shared" si="5"/>
        <v>394635534</v>
      </c>
      <c r="AB178" s="59">
        <v>22323.0</v>
      </c>
      <c r="AC178" s="105">
        <v>1124.82</v>
      </c>
      <c r="AD178" s="59">
        <v>0.0</v>
      </c>
      <c r="AE178" s="60">
        <v>0.0</v>
      </c>
      <c r="AF178" s="59">
        <v>22323.0</v>
      </c>
      <c r="AG178" s="60">
        <v>0.173</v>
      </c>
      <c r="AH178" s="60">
        <v>4.617</v>
      </c>
      <c r="AI178" s="60">
        <v>1120.02</v>
      </c>
      <c r="AJ178" s="59">
        <v>7.40401994E8</v>
      </c>
      <c r="AK178" s="59">
        <v>766687.0</v>
      </c>
      <c r="AL178" s="59">
        <v>782786.0</v>
      </c>
      <c r="AM178" s="59">
        <v>3.68651411E8</v>
      </c>
      <c r="AN178" s="55">
        <f t="shared" si="6"/>
        <v>370967797</v>
      </c>
    </row>
    <row r="179">
      <c r="A179" s="59" t="s">
        <v>1062</v>
      </c>
      <c r="B179" s="47">
        <v>22476.0</v>
      </c>
      <c r="C179" s="48">
        <v>104.256</v>
      </c>
      <c r="D179" s="47">
        <v>22446.0</v>
      </c>
      <c r="E179" s="48">
        <v>0.07</v>
      </c>
      <c r="F179" s="47">
        <v>22476.0</v>
      </c>
      <c r="G179" s="48">
        <v>0.171</v>
      </c>
      <c r="H179" s="48">
        <v>3.897</v>
      </c>
      <c r="I179" s="48">
        <v>100.112</v>
      </c>
      <c r="J179" s="47">
        <v>2.37457288E8</v>
      </c>
      <c r="K179" s="47">
        <v>218704.0</v>
      </c>
      <c r="L179" s="47">
        <v>194460.0</v>
      </c>
      <c r="M179" s="47">
        <v>1.18315023E8</v>
      </c>
      <c r="N179" s="55">
        <f t="shared" si="4"/>
        <v>118947805</v>
      </c>
      <c r="O179" s="59">
        <v>22476.0</v>
      </c>
      <c r="P179" s="60">
        <v>104.363</v>
      </c>
      <c r="Q179" s="59">
        <v>22446.0</v>
      </c>
      <c r="R179" s="60">
        <v>0.07</v>
      </c>
      <c r="S179" s="59">
        <v>0.0</v>
      </c>
      <c r="T179" s="60">
        <v>0.17</v>
      </c>
      <c r="U179" s="60">
        <v>0.0</v>
      </c>
      <c r="V179" s="60">
        <v>104.112</v>
      </c>
      <c r="W179" s="59">
        <v>2.5068846E8</v>
      </c>
      <c r="X179" s="59">
        <v>218704.0</v>
      </c>
      <c r="Y179" s="59">
        <v>183204.0</v>
      </c>
      <c r="Z179" s="59">
        <v>1.24945445E8</v>
      </c>
      <c r="AA179" s="55">
        <f t="shared" si="5"/>
        <v>125559811</v>
      </c>
      <c r="AB179" s="59">
        <v>22476.0</v>
      </c>
      <c r="AC179" s="60">
        <v>105.32</v>
      </c>
      <c r="AD179" s="59">
        <v>0.0</v>
      </c>
      <c r="AE179" s="60">
        <v>0.0</v>
      </c>
      <c r="AF179" s="59">
        <v>22476.0</v>
      </c>
      <c r="AG179" s="60">
        <v>0.171</v>
      </c>
      <c r="AH179" s="60">
        <v>4.329</v>
      </c>
      <c r="AI179" s="60">
        <v>100.814</v>
      </c>
      <c r="AJ179" s="59">
        <v>2.37457288E8</v>
      </c>
      <c r="AK179" s="59">
        <v>218704.0</v>
      </c>
      <c r="AL179" s="59">
        <v>194460.0</v>
      </c>
      <c r="AM179" s="59">
        <v>1.18315023E8</v>
      </c>
      <c r="AN179" s="55">
        <f t="shared" si="6"/>
        <v>118947805</v>
      </c>
    </row>
    <row r="180">
      <c r="A180" s="59" t="s">
        <v>1068</v>
      </c>
      <c r="B180" s="47">
        <v>21918.0</v>
      </c>
      <c r="C180" s="105">
        <v>1213.98</v>
      </c>
      <c r="D180" s="47">
        <v>21846.0</v>
      </c>
      <c r="E180" s="48">
        <v>0.101</v>
      </c>
      <c r="F180" s="47">
        <v>21918.0</v>
      </c>
      <c r="G180" s="48">
        <v>0.17</v>
      </c>
      <c r="H180" s="48">
        <v>4.145</v>
      </c>
      <c r="I180" s="48">
        <v>1209.56</v>
      </c>
      <c r="J180" s="47">
        <v>7.48258771E8</v>
      </c>
      <c r="K180" s="47">
        <v>761051.0</v>
      </c>
      <c r="L180" s="47">
        <v>795967.0</v>
      </c>
      <c r="M180" s="47">
        <v>3.72572065E8</v>
      </c>
      <c r="N180" s="55">
        <f t="shared" si="4"/>
        <v>374890739</v>
      </c>
      <c r="O180" s="59">
        <v>21918.0</v>
      </c>
      <c r="P180" s="105">
        <v>1263.93</v>
      </c>
      <c r="Q180" s="59">
        <v>21846.0</v>
      </c>
      <c r="R180" s="60">
        <v>0.101</v>
      </c>
      <c r="S180" s="59">
        <v>0.0</v>
      </c>
      <c r="T180" s="60">
        <v>0.17</v>
      </c>
      <c r="U180" s="60">
        <v>0.0</v>
      </c>
      <c r="V180" s="105">
        <v>1263.64</v>
      </c>
      <c r="W180" s="59">
        <v>7.96000886E8</v>
      </c>
      <c r="X180" s="59">
        <v>761051.0</v>
      </c>
      <c r="Y180" s="59">
        <v>778189.0</v>
      </c>
      <c r="Z180" s="59">
        <v>3.96495916E8</v>
      </c>
      <c r="AA180" s="55">
        <f t="shared" si="5"/>
        <v>398726781</v>
      </c>
      <c r="AB180" s="59">
        <v>21918.0</v>
      </c>
      <c r="AC180" s="105">
        <v>1187.1</v>
      </c>
      <c r="AD180" s="59">
        <v>0.0</v>
      </c>
      <c r="AE180" s="60">
        <v>0.0</v>
      </c>
      <c r="AF180" s="59">
        <v>21918.0</v>
      </c>
      <c r="AG180" s="60">
        <v>0.17</v>
      </c>
      <c r="AH180" s="60">
        <v>4.271</v>
      </c>
      <c r="AI180" s="60">
        <v>1182.65</v>
      </c>
      <c r="AJ180" s="59">
        <v>7.48258771E8</v>
      </c>
      <c r="AK180" s="59">
        <v>761051.0</v>
      </c>
      <c r="AL180" s="59">
        <v>795967.0</v>
      </c>
      <c r="AM180" s="59">
        <v>3.72572065E8</v>
      </c>
      <c r="AN180" s="55">
        <f t="shared" si="6"/>
        <v>374890739</v>
      </c>
    </row>
    <row r="181">
      <c r="A181" s="59" t="s">
        <v>1074</v>
      </c>
      <c r="B181" s="47">
        <v>22863.0</v>
      </c>
      <c r="C181" s="48">
        <v>116.711</v>
      </c>
      <c r="D181" s="47">
        <v>22820.0</v>
      </c>
      <c r="E181" s="48">
        <v>0.065</v>
      </c>
      <c r="F181" s="47">
        <v>22863.0</v>
      </c>
      <c r="G181" s="48">
        <v>0.173</v>
      </c>
      <c r="H181" s="48">
        <v>4.022</v>
      </c>
      <c r="I181" s="48">
        <v>112.447</v>
      </c>
      <c r="J181" s="47">
        <v>2.53709624E8</v>
      </c>
      <c r="K181" s="47">
        <v>239185.0</v>
      </c>
      <c r="L181" s="47">
        <v>200003.0</v>
      </c>
      <c r="M181" s="47">
        <v>1.26415471E8</v>
      </c>
      <c r="N181" s="55">
        <f t="shared" si="4"/>
        <v>127094150</v>
      </c>
      <c r="O181" s="59">
        <v>22863.0</v>
      </c>
      <c r="P181" s="60">
        <v>119.478</v>
      </c>
      <c r="Q181" s="59">
        <v>22820.0</v>
      </c>
      <c r="R181" s="60">
        <v>0.065</v>
      </c>
      <c r="S181" s="59">
        <v>0.0</v>
      </c>
      <c r="T181" s="60">
        <v>0.173</v>
      </c>
      <c r="U181" s="60">
        <v>0.0</v>
      </c>
      <c r="V181" s="60">
        <v>119.229</v>
      </c>
      <c r="W181" s="59">
        <v>2.71449218E8</v>
      </c>
      <c r="X181" s="59">
        <v>239185.0</v>
      </c>
      <c r="Y181" s="59">
        <v>183901.0</v>
      </c>
      <c r="Z181" s="59">
        <v>1.35307299E8</v>
      </c>
      <c r="AA181" s="55">
        <f t="shared" si="5"/>
        <v>135958018</v>
      </c>
      <c r="AB181" s="59">
        <v>22863.0</v>
      </c>
      <c r="AC181" s="60">
        <v>118.699</v>
      </c>
      <c r="AD181" s="59">
        <v>0.0</v>
      </c>
      <c r="AE181" s="60">
        <v>0.0</v>
      </c>
      <c r="AF181" s="59">
        <v>22863.0</v>
      </c>
      <c r="AG181" s="60">
        <v>0.173</v>
      </c>
      <c r="AH181" s="60">
        <v>4.468</v>
      </c>
      <c r="AI181" s="60">
        <v>114.053</v>
      </c>
      <c r="AJ181" s="59">
        <v>2.53709624E8</v>
      </c>
      <c r="AK181" s="59">
        <v>239185.0</v>
      </c>
      <c r="AL181" s="59">
        <v>200003.0</v>
      </c>
      <c r="AM181" s="59">
        <v>1.26415471E8</v>
      </c>
      <c r="AN181" s="55">
        <f t="shared" si="6"/>
        <v>127094150</v>
      </c>
    </row>
    <row r="182">
      <c r="A182" s="59" t="s">
        <v>1082</v>
      </c>
      <c r="B182" s="47">
        <v>22294.0</v>
      </c>
      <c r="C182" s="105">
        <v>1233.94</v>
      </c>
      <c r="D182" s="47">
        <v>22206.0</v>
      </c>
      <c r="E182" s="48">
        <v>0.146</v>
      </c>
      <c r="F182" s="47">
        <v>22294.0</v>
      </c>
      <c r="G182" s="48">
        <v>0.173</v>
      </c>
      <c r="H182" s="48">
        <v>4.239</v>
      </c>
      <c r="I182" s="48">
        <v>1229.38</v>
      </c>
      <c r="J182" s="47">
        <v>7.64159265E8</v>
      </c>
      <c r="K182" s="47">
        <v>778700.0</v>
      </c>
      <c r="L182" s="47">
        <v>792289.0</v>
      </c>
      <c r="M182" s="47">
        <v>3.80508497E8</v>
      </c>
      <c r="N182" s="55">
        <f t="shared" si="4"/>
        <v>382858479</v>
      </c>
      <c r="O182" s="59">
        <v>22294.0</v>
      </c>
      <c r="P182" s="105">
        <v>1324.84</v>
      </c>
      <c r="Q182" s="59">
        <v>22206.0</v>
      </c>
      <c r="R182" s="60">
        <v>0.146</v>
      </c>
      <c r="S182" s="59">
        <v>0.0</v>
      </c>
      <c r="T182" s="60">
        <v>0.173</v>
      </c>
      <c r="U182" s="60">
        <v>0.0</v>
      </c>
      <c r="V182" s="105">
        <v>1324.52</v>
      </c>
      <c r="W182" s="59">
        <v>8.21006208E8</v>
      </c>
      <c r="X182" s="59">
        <v>778700.0</v>
      </c>
      <c r="Y182" s="59">
        <v>769839.0</v>
      </c>
      <c r="Z182" s="59">
        <v>4.08996294E8</v>
      </c>
      <c r="AA182" s="55">
        <f t="shared" si="5"/>
        <v>411240075</v>
      </c>
      <c r="AB182" s="59">
        <v>22294.0</v>
      </c>
      <c r="AC182" s="105">
        <v>1218.75</v>
      </c>
      <c r="AD182" s="59">
        <v>0.0</v>
      </c>
      <c r="AE182" s="60">
        <v>0.0</v>
      </c>
      <c r="AF182" s="59">
        <v>22294.0</v>
      </c>
      <c r="AG182" s="60">
        <v>0.173</v>
      </c>
      <c r="AH182" s="60">
        <v>4.655</v>
      </c>
      <c r="AI182" s="60">
        <v>1213.91</v>
      </c>
      <c r="AJ182" s="59">
        <v>7.64159265E8</v>
      </c>
      <c r="AK182" s="59">
        <v>778700.0</v>
      </c>
      <c r="AL182" s="59">
        <v>792289.0</v>
      </c>
      <c r="AM182" s="59">
        <v>3.80508497E8</v>
      </c>
      <c r="AN182" s="55">
        <f t="shared" si="6"/>
        <v>382858479</v>
      </c>
    </row>
    <row r="183">
      <c r="A183" s="108"/>
      <c r="B183" s="109">
        <f t="shared" ref="B183:AN183" si="7">AVERAGE(B3:B182)</f>
        <v>13130.35556</v>
      </c>
      <c r="C183" s="109">
        <f t="shared" si="7"/>
        <v>44.96343889</v>
      </c>
      <c r="D183" s="109">
        <f t="shared" si="7"/>
        <v>13031.66111</v>
      </c>
      <c r="E183" s="109">
        <f t="shared" si="7"/>
        <v>0.0308</v>
      </c>
      <c r="F183" s="109">
        <f t="shared" si="7"/>
        <v>13124.90556</v>
      </c>
      <c r="G183" s="109">
        <f t="shared" si="7"/>
        <v>0.07233333333</v>
      </c>
      <c r="H183" s="109">
        <f t="shared" si="7"/>
        <v>0.7277888889</v>
      </c>
      <c r="I183" s="109">
        <f t="shared" si="7"/>
        <v>44.12484444</v>
      </c>
      <c r="J183" s="109">
        <f t="shared" si="7"/>
        <v>43210293.49</v>
      </c>
      <c r="K183" s="109">
        <f t="shared" si="7"/>
        <v>36932.86111</v>
      </c>
      <c r="L183" s="109">
        <f t="shared" si="7"/>
        <v>107978.1389</v>
      </c>
      <c r="M183" s="109">
        <f t="shared" si="7"/>
        <v>21485542.87</v>
      </c>
      <c r="N183" s="109">
        <f t="shared" si="7"/>
        <v>21616617.99</v>
      </c>
      <c r="O183" s="109">
        <f t="shared" si="7"/>
        <v>13130.35556</v>
      </c>
      <c r="P183" s="109">
        <f t="shared" si="7"/>
        <v>46.13942778</v>
      </c>
      <c r="Q183" s="109">
        <f t="shared" si="7"/>
        <v>13031.66111</v>
      </c>
      <c r="R183" s="109">
        <f t="shared" si="7"/>
        <v>0.0308</v>
      </c>
      <c r="S183" s="109">
        <f t="shared" si="7"/>
        <v>0</v>
      </c>
      <c r="T183" s="109">
        <f t="shared" si="7"/>
        <v>0.07233888889</v>
      </c>
      <c r="U183" s="109">
        <f t="shared" si="7"/>
        <v>0</v>
      </c>
      <c r="V183" s="109">
        <f t="shared" si="7"/>
        <v>46.03076667</v>
      </c>
      <c r="W183" s="109">
        <f t="shared" si="7"/>
        <v>46210723.11</v>
      </c>
      <c r="X183" s="109">
        <f t="shared" si="7"/>
        <v>36959.76667</v>
      </c>
      <c r="Y183" s="109">
        <f t="shared" si="7"/>
        <v>103703.7278</v>
      </c>
      <c r="Z183" s="109">
        <f t="shared" si="7"/>
        <v>22991120.58</v>
      </c>
      <c r="AA183" s="109">
        <f t="shared" si="7"/>
        <v>23115713.08</v>
      </c>
      <c r="AB183" s="109">
        <f t="shared" si="7"/>
        <v>13130.35556</v>
      </c>
      <c r="AC183" s="109">
        <f t="shared" si="7"/>
        <v>44.30017778</v>
      </c>
      <c r="AD183" s="109">
        <f t="shared" si="7"/>
        <v>0</v>
      </c>
      <c r="AE183" s="109">
        <f t="shared" si="7"/>
        <v>0</v>
      </c>
      <c r="AF183" s="109">
        <f t="shared" si="7"/>
        <v>13124.90556</v>
      </c>
      <c r="AG183" s="109">
        <f t="shared" si="7"/>
        <v>0.07235</v>
      </c>
      <c r="AH183" s="109">
        <f t="shared" si="7"/>
        <v>0.9021111111</v>
      </c>
      <c r="AI183" s="109">
        <f t="shared" si="7"/>
        <v>43.31992778</v>
      </c>
      <c r="AJ183" s="109">
        <f t="shared" si="7"/>
        <v>43210293.49</v>
      </c>
      <c r="AK183" s="109">
        <f t="shared" si="7"/>
        <v>36932.86111</v>
      </c>
      <c r="AL183" s="109">
        <f t="shared" si="7"/>
        <v>107978.1389</v>
      </c>
      <c r="AM183" s="109">
        <f t="shared" si="7"/>
        <v>21485542.87</v>
      </c>
      <c r="AN183" s="109">
        <f t="shared" si="7"/>
        <v>21616617.99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0.025</v>
      </c>
      <c r="C186" s="115">
        <f>min(P3:P182)</f>
        <v>0.018</v>
      </c>
      <c r="D186" s="115">
        <f>min(AC3:AC182)</f>
        <v>0.025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50327</v>
      </c>
      <c r="N186" s="116">
        <f>min(W3:W182)</f>
        <v>57457</v>
      </c>
      <c r="O186" s="116">
        <f>min(AJ3:AJ182)</f>
        <v>50327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0.33125</v>
      </c>
      <c r="C187" s="115">
        <f>QUARTILE(P3:P182, 1)</f>
        <v>0.21325</v>
      </c>
      <c r="D187" s="115">
        <f>QUARTILE(AC3:AC182, 1)</f>
        <v>0.383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881263.5</v>
      </c>
      <c r="N187" s="116">
        <f>QUARTILE(W3:W182, 1)</f>
        <v>1184741.25</v>
      </c>
      <c r="O187" s="116">
        <f>QUARTILE(AJ3:AJ182, 1)</f>
        <v>881263.5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1.357</v>
      </c>
      <c r="C188" s="115">
        <f>MEDIAN(P3:P182)</f>
        <v>1.1115</v>
      </c>
      <c r="D188" s="115">
        <f>MEDIAN(AC3:AC182)</f>
        <v>1.7545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3921598.5</v>
      </c>
      <c r="N188" s="116">
        <f>MEDIAN(W3:W182)</f>
        <v>4479484</v>
      </c>
      <c r="O188" s="116">
        <f>MEDIAN(AJ3:AJ182)</f>
        <v>3921598.5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9.90675</v>
      </c>
      <c r="C189" s="115">
        <f>QUARTILE(P3:P182, 3)</f>
        <v>10.40825</v>
      </c>
      <c r="D189" s="115">
        <f>QUARTILE(AC3:AC182, 3)</f>
        <v>9.553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24429404.25</v>
      </c>
      <c r="N189" s="116">
        <f>QUARTILE(W3:W182, 3)</f>
        <v>27964243.75</v>
      </c>
      <c r="O189" s="116">
        <f>QUARTILE(AJ3:AJ182, 3)</f>
        <v>24429404.25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1233.94</v>
      </c>
      <c r="C190" s="115">
        <f>max(P3:P182)</f>
        <v>1324.84</v>
      </c>
      <c r="D190" s="115">
        <f>max(AC3:AC182)</f>
        <v>1218.75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764159265</v>
      </c>
      <c r="N190" s="116">
        <f>MAX(W3:W182)</f>
        <v>821006208</v>
      </c>
      <c r="O190" s="116">
        <f>MAX(AJ3:AJ182)</f>
        <v>764159265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44.96343889</v>
      </c>
      <c r="C191" s="115">
        <f>average(P3:P182)</f>
        <v>46.13942778</v>
      </c>
      <c r="D191" s="115">
        <f>average(AC3:AC182)</f>
        <v>44.30017778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43210293.49</v>
      </c>
      <c r="N191" s="116">
        <f>AVERAGE(W3:W182)</f>
        <v>46210723.11</v>
      </c>
      <c r="O191" s="116">
        <f>AVERAGE(AJ3:AJ182)</f>
        <v>43210293.49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0</v>
      </c>
      <c r="C192" s="118">
        <f>COUNTIF(O3:O182,"OOM")</f>
        <v>0</v>
      </c>
      <c r="D192" s="118">
        <f>COUNTIF(AB3:AB182,"OOM")</f>
        <v>0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23780</v>
      </c>
      <c r="N195" s="116">
        <f>min(AA3:AA182)</f>
        <v>27713</v>
      </c>
      <c r="O195" s="116">
        <f>min(AN3:AN182)</f>
        <v>23780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435649.25</v>
      </c>
      <c r="N196" s="116">
        <f>QUARTILE(AA3:AA182, 1)</f>
        <v>592053</v>
      </c>
      <c r="O196" s="116">
        <f>quartile(AN3:AN182, 1)</f>
        <v>435649.25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1953909</v>
      </c>
      <c r="N197" s="116">
        <f>MEDIAN(AA3:AA182)</f>
        <v>2235002</v>
      </c>
      <c r="O197" s="116">
        <f>MEDIAN(AN3:AN182)</f>
        <v>1953909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12164716</v>
      </c>
      <c r="N198" s="116">
        <f>quartile(AA3:AA182, 3)</f>
        <v>13927209.25</v>
      </c>
      <c r="O198" s="116">
        <f>QUARTILE(AN3:AN182, 3)</f>
        <v>12164716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382858479</v>
      </c>
      <c r="N199" s="116">
        <f>max(AA3:AA182)</f>
        <v>411240075</v>
      </c>
      <c r="O199" s="116">
        <f>MAX(AN3:AN182)</f>
        <v>382858479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21616617.99</v>
      </c>
      <c r="N200" s="116">
        <f>AVERAGE(AA3:AA182)</f>
        <v>23115713.08</v>
      </c>
      <c r="O200" s="116">
        <f>AVERAGE(AN3:AN182)</f>
        <v>21616617.99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29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0.029</v>
      </c>
      <c r="D3" s="47">
        <v>2783.0</v>
      </c>
      <c r="E3" s="48">
        <v>0.001</v>
      </c>
      <c r="F3" s="47">
        <v>2804.0</v>
      </c>
      <c r="G3" s="48">
        <v>0.002</v>
      </c>
      <c r="H3" s="48">
        <v>0.01</v>
      </c>
      <c r="I3" s="48">
        <v>0.011</v>
      </c>
      <c r="J3" s="47">
        <v>57515.0</v>
      </c>
      <c r="K3" s="47">
        <v>2.0</v>
      </c>
      <c r="L3" s="47">
        <v>4769.0</v>
      </c>
      <c r="M3" s="47">
        <v>24249.0</v>
      </c>
      <c r="N3" s="55">
        <f t="shared" ref="N3:N122" si="1">J3-(L3+M3)</f>
        <v>28497</v>
      </c>
      <c r="O3" s="59">
        <v>2804.0</v>
      </c>
      <c r="P3" s="60">
        <v>0.024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0.015</v>
      </c>
      <c r="W3" s="59">
        <v>79630.0</v>
      </c>
      <c r="X3" s="59">
        <v>2.0</v>
      </c>
      <c r="Y3" s="59">
        <v>4938.0</v>
      </c>
      <c r="Z3" s="59">
        <v>35388.0</v>
      </c>
      <c r="AA3" s="55">
        <f t="shared" ref="AA3:AA122" si="2">W3-(Y3+Z3)</f>
        <v>39304</v>
      </c>
      <c r="AB3" s="59">
        <v>2804.0</v>
      </c>
      <c r="AC3" s="60">
        <v>0.028</v>
      </c>
      <c r="AD3" s="59">
        <v>0.0</v>
      </c>
      <c r="AE3" s="60">
        <v>0.0</v>
      </c>
      <c r="AF3" s="59">
        <v>2804.0</v>
      </c>
      <c r="AG3" s="60">
        <v>0.002</v>
      </c>
      <c r="AH3" s="60">
        <v>0.012</v>
      </c>
      <c r="AI3" s="60">
        <v>0.011</v>
      </c>
      <c r="AJ3" s="59">
        <v>57515.0</v>
      </c>
      <c r="AK3" s="59">
        <v>2.0</v>
      </c>
      <c r="AL3" s="59">
        <v>4769.0</v>
      </c>
      <c r="AM3" s="59">
        <v>24249.0</v>
      </c>
      <c r="AN3" s="55">
        <f t="shared" ref="AN3:AN122" si="3">AJ3-(AL3+AM3)</f>
        <v>28497</v>
      </c>
    </row>
    <row r="4">
      <c r="A4" s="45" t="s">
        <v>53</v>
      </c>
      <c r="B4" s="47">
        <v>2672.0</v>
      </c>
      <c r="C4" s="48">
        <v>0.064</v>
      </c>
      <c r="D4" s="47">
        <v>2641.0</v>
      </c>
      <c r="E4" s="48">
        <v>0.001</v>
      </c>
      <c r="F4" s="47">
        <v>2672.0</v>
      </c>
      <c r="G4" s="48">
        <v>0.002</v>
      </c>
      <c r="H4" s="48">
        <v>0.011</v>
      </c>
      <c r="I4" s="48">
        <v>0.045</v>
      </c>
      <c r="J4" s="47">
        <v>196442.0</v>
      </c>
      <c r="K4" s="47">
        <v>2.0</v>
      </c>
      <c r="L4" s="47">
        <v>19130.0</v>
      </c>
      <c r="M4" s="47">
        <v>82403.0</v>
      </c>
      <c r="N4" s="55">
        <f t="shared" si="1"/>
        <v>94909</v>
      </c>
      <c r="O4" s="59">
        <v>2672.0</v>
      </c>
      <c r="P4" s="60">
        <v>0.061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0.051</v>
      </c>
      <c r="W4" s="59">
        <v>217208.0</v>
      </c>
      <c r="X4" s="59">
        <v>2.0</v>
      </c>
      <c r="Y4" s="59">
        <v>18297.0</v>
      </c>
      <c r="Z4" s="59">
        <v>93930.0</v>
      </c>
      <c r="AA4" s="55">
        <f t="shared" si="2"/>
        <v>104981</v>
      </c>
      <c r="AB4" s="59">
        <v>2672.0</v>
      </c>
      <c r="AC4" s="60">
        <v>0.064</v>
      </c>
      <c r="AD4" s="59">
        <v>0.0</v>
      </c>
      <c r="AE4" s="60">
        <v>0.0</v>
      </c>
      <c r="AF4" s="59">
        <v>2672.0</v>
      </c>
      <c r="AG4" s="60">
        <v>0.002</v>
      </c>
      <c r="AH4" s="60">
        <v>0.011</v>
      </c>
      <c r="AI4" s="60">
        <v>0.045</v>
      </c>
      <c r="AJ4" s="59">
        <v>196442.0</v>
      </c>
      <c r="AK4" s="59">
        <v>2.0</v>
      </c>
      <c r="AL4" s="59">
        <v>19130.0</v>
      </c>
      <c r="AM4" s="59">
        <v>82403.0</v>
      </c>
      <c r="AN4" s="55">
        <f t="shared" si="3"/>
        <v>94909</v>
      </c>
    </row>
    <row r="5">
      <c r="A5" s="45" t="s">
        <v>54</v>
      </c>
      <c r="B5" s="47">
        <v>2767.0</v>
      </c>
      <c r="C5" s="48">
        <v>0.029</v>
      </c>
      <c r="D5" s="47">
        <v>2759.0</v>
      </c>
      <c r="E5" s="48">
        <v>0.001</v>
      </c>
      <c r="F5" s="47">
        <v>2767.0</v>
      </c>
      <c r="G5" s="48">
        <v>0.002</v>
      </c>
      <c r="H5" s="48">
        <v>0.009</v>
      </c>
      <c r="I5" s="48">
        <v>0.011</v>
      </c>
      <c r="J5" s="47">
        <v>60012.0</v>
      </c>
      <c r="K5" s="47">
        <v>2.0</v>
      </c>
      <c r="L5" s="47">
        <v>4746.0</v>
      </c>
      <c r="M5" s="47">
        <v>25589.0</v>
      </c>
      <c r="N5" s="55">
        <f t="shared" si="1"/>
        <v>29677</v>
      </c>
      <c r="O5" s="59">
        <v>2767.0</v>
      </c>
      <c r="P5" s="60">
        <v>0.022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0.013</v>
      </c>
      <c r="W5" s="59">
        <v>68540.0</v>
      </c>
      <c r="X5" s="59">
        <v>2.0</v>
      </c>
      <c r="Y5" s="59">
        <v>4707.0</v>
      </c>
      <c r="Z5" s="59">
        <v>30002.0</v>
      </c>
      <c r="AA5" s="55">
        <f t="shared" si="2"/>
        <v>33831</v>
      </c>
      <c r="AB5" s="59">
        <v>2767.0</v>
      </c>
      <c r="AC5" s="60">
        <v>0.028</v>
      </c>
      <c r="AD5" s="59">
        <v>0.0</v>
      </c>
      <c r="AE5" s="60">
        <v>0.0</v>
      </c>
      <c r="AF5" s="59">
        <v>2767.0</v>
      </c>
      <c r="AG5" s="60">
        <v>0.002</v>
      </c>
      <c r="AH5" s="60">
        <v>0.01</v>
      </c>
      <c r="AI5" s="60">
        <v>0.011</v>
      </c>
      <c r="AJ5" s="59">
        <v>60012.0</v>
      </c>
      <c r="AK5" s="59">
        <v>2.0</v>
      </c>
      <c r="AL5" s="59">
        <v>4746.0</v>
      </c>
      <c r="AM5" s="59">
        <v>25589.0</v>
      </c>
      <c r="AN5" s="55">
        <f t="shared" si="3"/>
        <v>29677</v>
      </c>
    </row>
    <row r="6">
      <c r="A6" s="45" t="s">
        <v>56</v>
      </c>
      <c r="B6" s="47">
        <v>2633.0</v>
      </c>
      <c r="C6" s="48">
        <v>0.069</v>
      </c>
      <c r="D6" s="47">
        <v>2598.0</v>
      </c>
      <c r="E6" s="48">
        <v>0.001</v>
      </c>
      <c r="F6" s="47">
        <v>2633.0</v>
      </c>
      <c r="G6" s="48">
        <v>0.002</v>
      </c>
      <c r="H6" s="48">
        <v>0.011</v>
      </c>
      <c r="I6" s="48">
        <v>0.049</v>
      </c>
      <c r="J6" s="47">
        <v>199402.0</v>
      </c>
      <c r="K6" s="47">
        <v>2.0</v>
      </c>
      <c r="L6" s="47">
        <v>17191.0</v>
      </c>
      <c r="M6" s="47">
        <v>85879.0</v>
      </c>
      <c r="N6" s="55">
        <f t="shared" si="1"/>
        <v>96332</v>
      </c>
      <c r="O6" s="59">
        <v>2633.0</v>
      </c>
      <c r="P6" s="60">
        <v>0.064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0.057</v>
      </c>
      <c r="W6" s="59">
        <v>217502.0</v>
      </c>
      <c r="X6" s="59">
        <v>2.0</v>
      </c>
      <c r="Y6" s="59">
        <v>16454.0</v>
      </c>
      <c r="Z6" s="59">
        <v>95971.0</v>
      </c>
      <c r="AA6" s="55">
        <f t="shared" si="2"/>
        <v>105077</v>
      </c>
      <c r="AB6" s="59">
        <v>2633.0</v>
      </c>
      <c r="AC6" s="60">
        <v>0.068</v>
      </c>
      <c r="AD6" s="59">
        <v>0.0</v>
      </c>
      <c r="AE6" s="60">
        <v>0.0</v>
      </c>
      <c r="AF6" s="59">
        <v>2633.0</v>
      </c>
      <c r="AG6" s="60">
        <v>0.002</v>
      </c>
      <c r="AH6" s="60">
        <v>0.011</v>
      </c>
      <c r="AI6" s="60">
        <v>0.05</v>
      </c>
      <c r="AJ6" s="59">
        <v>199402.0</v>
      </c>
      <c r="AK6" s="59">
        <v>2.0</v>
      </c>
      <c r="AL6" s="59">
        <v>17191.0</v>
      </c>
      <c r="AM6" s="59">
        <v>85879.0</v>
      </c>
      <c r="AN6" s="55">
        <f t="shared" si="3"/>
        <v>96332</v>
      </c>
    </row>
    <row r="7">
      <c r="A7" s="45" t="s">
        <v>58</v>
      </c>
      <c r="B7" s="47">
        <v>2778.0</v>
      </c>
      <c r="C7" s="48">
        <v>0.029</v>
      </c>
      <c r="D7" s="47">
        <v>2722.0</v>
      </c>
      <c r="E7" s="48">
        <v>0.001</v>
      </c>
      <c r="F7" s="47">
        <v>2778.0</v>
      </c>
      <c r="G7" s="48">
        <v>0.002</v>
      </c>
      <c r="H7" s="48">
        <v>0.011</v>
      </c>
      <c r="I7" s="48">
        <v>0.012</v>
      </c>
      <c r="J7" s="47">
        <v>59621.0</v>
      </c>
      <c r="K7" s="47">
        <v>2.0</v>
      </c>
      <c r="L7" s="47">
        <v>5849.0</v>
      </c>
      <c r="M7" s="47">
        <v>24960.0</v>
      </c>
      <c r="N7" s="55">
        <f t="shared" si="1"/>
        <v>28812</v>
      </c>
      <c r="O7" s="59">
        <v>2778.0</v>
      </c>
      <c r="P7" s="60">
        <v>0.035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0.026</v>
      </c>
      <c r="W7" s="59">
        <v>116882.0</v>
      </c>
      <c r="X7" s="59">
        <v>2.0</v>
      </c>
      <c r="Y7" s="59">
        <v>6479.0</v>
      </c>
      <c r="Z7" s="59">
        <v>53946.0</v>
      </c>
      <c r="AA7" s="55">
        <f t="shared" si="2"/>
        <v>56457</v>
      </c>
      <c r="AB7" s="59">
        <v>2778.0</v>
      </c>
      <c r="AC7" s="60">
        <v>0.03</v>
      </c>
      <c r="AD7" s="59">
        <v>0.0</v>
      </c>
      <c r="AE7" s="60">
        <v>0.0</v>
      </c>
      <c r="AF7" s="59">
        <v>2778.0</v>
      </c>
      <c r="AG7" s="60">
        <v>0.002</v>
      </c>
      <c r="AH7" s="60">
        <v>0.012</v>
      </c>
      <c r="AI7" s="60">
        <v>0.012</v>
      </c>
      <c r="AJ7" s="59">
        <v>59621.0</v>
      </c>
      <c r="AK7" s="59">
        <v>2.0</v>
      </c>
      <c r="AL7" s="59">
        <v>5849.0</v>
      </c>
      <c r="AM7" s="59">
        <v>24960.0</v>
      </c>
      <c r="AN7" s="55">
        <f t="shared" si="3"/>
        <v>28812</v>
      </c>
    </row>
    <row r="8">
      <c r="A8" s="45" t="s">
        <v>61</v>
      </c>
      <c r="B8" s="47">
        <v>2638.0</v>
      </c>
      <c r="C8" s="48">
        <v>0.111</v>
      </c>
      <c r="D8" s="47">
        <v>2631.0</v>
      </c>
      <c r="E8" s="48">
        <v>0.001</v>
      </c>
      <c r="F8" s="47">
        <v>2638.0</v>
      </c>
      <c r="G8" s="48">
        <v>0.002</v>
      </c>
      <c r="H8" s="48">
        <v>0.012</v>
      </c>
      <c r="I8" s="48">
        <v>0.09</v>
      </c>
      <c r="J8" s="47">
        <v>299024.0</v>
      </c>
      <c r="K8" s="47">
        <v>2.0</v>
      </c>
      <c r="L8" s="47">
        <v>21526.0</v>
      </c>
      <c r="M8" s="47">
        <v>132059.0</v>
      </c>
      <c r="N8" s="55">
        <f t="shared" si="1"/>
        <v>145439</v>
      </c>
      <c r="O8" s="59">
        <v>2638.0</v>
      </c>
      <c r="P8" s="60">
        <v>0.101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0.094</v>
      </c>
      <c r="W8" s="59">
        <v>306830.0</v>
      </c>
      <c r="X8" s="59">
        <v>2.0</v>
      </c>
      <c r="Y8" s="59">
        <v>21241.0</v>
      </c>
      <c r="Z8" s="59">
        <v>136403.0</v>
      </c>
      <c r="AA8" s="55">
        <f t="shared" si="2"/>
        <v>149186</v>
      </c>
      <c r="AB8" s="59">
        <v>2638.0</v>
      </c>
      <c r="AC8" s="60">
        <v>0.107</v>
      </c>
      <c r="AD8" s="59">
        <v>0.0</v>
      </c>
      <c r="AE8" s="60">
        <v>0.0</v>
      </c>
      <c r="AF8" s="59">
        <v>2638.0</v>
      </c>
      <c r="AG8" s="60">
        <v>0.002</v>
      </c>
      <c r="AH8" s="60">
        <v>0.012</v>
      </c>
      <c r="AI8" s="60">
        <v>0.09</v>
      </c>
      <c r="AJ8" s="59">
        <v>299024.0</v>
      </c>
      <c r="AK8" s="59">
        <v>2.0</v>
      </c>
      <c r="AL8" s="59">
        <v>21526.0</v>
      </c>
      <c r="AM8" s="59">
        <v>132059.0</v>
      </c>
      <c r="AN8" s="55">
        <f t="shared" si="3"/>
        <v>145439</v>
      </c>
    </row>
    <row r="9">
      <c r="A9" s="45" t="s">
        <v>63</v>
      </c>
      <c r="B9" s="47">
        <v>2428.0</v>
      </c>
      <c r="C9" s="48">
        <v>0.026</v>
      </c>
      <c r="D9" s="47">
        <v>2427.0</v>
      </c>
      <c r="E9" s="48">
        <v>0.001</v>
      </c>
      <c r="F9" s="47">
        <v>2428.0</v>
      </c>
      <c r="G9" s="48">
        <v>0.002</v>
      </c>
      <c r="H9" s="48">
        <v>0.007</v>
      </c>
      <c r="I9" s="48">
        <v>0.01</v>
      </c>
      <c r="J9" s="47">
        <v>54450.0</v>
      </c>
      <c r="K9" s="47">
        <v>2.0</v>
      </c>
      <c r="L9" s="47">
        <v>4291.0</v>
      </c>
      <c r="M9" s="47">
        <v>23845.0</v>
      </c>
      <c r="N9" s="55">
        <f t="shared" si="1"/>
        <v>26314</v>
      </c>
      <c r="O9" s="59">
        <v>2428.0</v>
      </c>
      <c r="P9" s="60">
        <v>0.019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0.011</v>
      </c>
      <c r="W9" s="59">
        <v>55439.0</v>
      </c>
      <c r="X9" s="59">
        <v>2.0</v>
      </c>
      <c r="Y9" s="59">
        <v>4273.0</v>
      </c>
      <c r="Z9" s="59">
        <v>24374.0</v>
      </c>
      <c r="AA9" s="55">
        <f t="shared" si="2"/>
        <v>26792</v>
      </c>
      <c r="AB9" s="59">
        <v>2428.0</v>
      </c>
      <c r="AC9" s="60">
        <v>0.027</v>
      </c>
      <c r="AD9" s="59">
        <v>0.0</v>
      </c>
      <c r="AE9" s="60">
        <v>0.0</v>
      </c>
      <c r="AF9" s="59">
        <v>2428.0</v>
      </c>
      <c r="AG9" s="60">
        <v>0.002</v>
      </c>
      <c r="AH9" s="60">
        <v>0.009</v>
      </c>
      <c r="AI9" s="60">
        <v>0.01</v>
      </c>
      <c r="AJ9" s="59">
        <v>54450.0</v>
      </c>
      <c r="AK9" s="59">
        <v>2.0</v>
      </c>
      <c r="AL9" s="59">
        <v>4291.0</v>
      </c>
      <c r="AM9" s="59">
        <v>23845.0</v>
      </c>
      <c r="AN9" s="55">
        <f t="shared" si="3"/>
        <v>26314</v>
      </c>
    </row>
    <row r="10">
      <c r="A10" s="45" t="s">
        <v>65</v>
      </c>
      <c r="B10" s="47">
        <v>2287.0</v>
      </c>
      <c r="C10" s="48">
        <v>0.06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0.01</v>
      </c>
      <c r="I10" s="48">
        <v>0.041</v>
      </c>
      <c r="J10" s="47">
        <v>175552.0</v>
      </c>
      <c r="K10" s="47">
        <v>2.0</v>
      </c>
      <c r="L10" s="47">
        <v>12300.0</v>
      </c>
      <c r="M10" s="47">
        <v>77842.0</v>
      </c>
      <c r="N10" s="55">
        <f t="shared" si="1"/>
        <v>85410</v>
      </c>
      <c r="O10" s="59">
        <v>2287.0</v>
      </c>
      <c r="P10" s="60">
        <v>0.052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0.043</v>
      </c>
      <c r="W10" s="59">
        <v>181654.0</v>
      </c>
      <c r="X10" s="59">
        <v>2.0</v>
      </c>
      <c r="Y10" s="59">
        <v>12049.0</v>
      </c>
      <c r="Z10" s="59">
        <v>81228.0</v>
      </c>
      <c r="AA10" s="55">
        <f t="shared" si="2"/>
        <v>88377</v>
      </c>
      <c r="AB10" s="59">
        <v>2287.0</v>
      </c>
      <c r="AC10" s="60">
        <v>0.058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0.01</v>
      </c>
      <c r="AI10" s="60">
        <v>0.041</v>
      </c>
      <c r="AJ10" s="59">
        <v>175552.0</v>
      </c>
      <c r="AK10" s="59">
        <v>2.0</v>
      </c>
      <c r="AL10" s="59">
        <v>12300.0</v>
      </c>
      <c r="AM10" s="59">
        <v>77842.0</v>
      </c>
      <c r="AN10" s="55">
        <f t="shared" si="3"/>
        <v>85410</v>
      </c>
    </row>
    <row r="11">
      <c r="A11" s="45" t="s">
        <v>73</v>
      </c>
      <c r="B11" s="47">
        <v>2557.0</v>
      </c>
      <c r="C11" s="48">
        <v>0.026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0.009</v>
      </c>
      <c r="I11" s="48">
        <v>0.008</v>
      </c>
      <c r="J11" s="47">
        <v>45879.0</v>
      </c>
      <c r="K11" s="47">
        <v>2.0</v>
      </c>
      <c r="L11" s="47">
        <v>4103.0</v>
      </c>
      <c r="M11" s="47">
        <v>19792.0</v>
      </c>
      <c r="N11" s="55">
        <f t="shared" si="1"/>
        <v>21984</v>
      </c>
      <c r="O11" s="59">
        <v>2557.0</v>
      </c>
      <c r="P11" s="60">
        <v>0.021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0.012</v>
      </c>
      <c r="W11" s="59">
        <v>64772.0</v>
      </c>
      <c r="X11" s="59">
        <v>2.0</v>
      </c>
      <c r="Y11" s="59">
        <v>4015.0</v>
      </c>
      <c r="Z11" s="59">
        <v>29502.0</v>
      </c>
      <c r="AA11" s="55">
        <f t="shared" si="2"/>
        <v>31255</v>
      </c>
      <c r="AB11" s="59">
        <v>2557.0</v>
      </c>
      <c r="AC11" s="60">
        <v>0.022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0.009</v>
      </c>
      <c r="AI11" s="60">
        <v>0.009</v>
      </c>
      <c r="AJ11" s="59">
        <v>45879.0</v>
      </c>
      <c r="AK11" s="59">
        <v>2.0</v>
      </c>
      <c r="AL11" s="59">
        <v>4103.0</v>
      </c>
      <c r="AM11" s="59">
        <v>19792.0</v>
      </c>
      <c r="AN11" s="55">
        <f t="shared" si="3"/>
        <v>21984</v>
      </c>
    </row>
    <row r="12">
      <c r="A12" s="45" t="s">
        <v>81</v>
      </c>
      <c r="B12" s="47">
        <v>2422.0</v>
      </c>
      <c r="C12" s="48">
        <v>0.06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0.01</v>
      </c>
      <c r="I12" s="48">
        <v>0.041</v>
      </c>
      <c r="J12" s="47">
        <v>168438.0</v>
      </c>
      <c r="K12" s="47">
        <v>2.0</v>
      </c>
      <c r="L12" s="47">
        <v>15081.0</v>
      </c>
      <c r="M12" s="47">
        <v>72075.0</v>
      </c>
      <c r="N12" s="55">
        <f t="shared" si="1"/>
        <v>81282</v>
      </c>
      <c r="O12" s="59">
        <v>2422.0</v>
      </c>
      <c r="P12" s="60">
        <v>0.056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0.046</v>
      </c>
      <c r="W12" s="59">
        <v>180501.0</v>
      </c>
      <c r="X12" s="59">
        <v>2.0</v>
      </c>
      <c r="Y12" s="59">
        <v>14762.0</v>
      </c>
      <c r="Z12" s="59">
        <v>78725.0</v>
      </c>
      <c r="AA12" s="55">
        <f t="shared" si="2"/>
        <v>87014</v>
      </c>
      <c r="AB12" s="59">
        <v>2422.0</v>
      </c>
      <c r="AC12" s="60">
        <v>0.056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0.01</v>
      </c>
      <c r="AI12" s="60">
        <v>0.041</v>
      </c>
      <c r="AJ12" s="59">
        <v>168438.0</v>
      </c>
      <c r="AK12" s="59">
        <v>2.0</v>
      </c>
      <c r="AL12" s="59">
        <v>15081.0</v>
      </c>
      <c r="AM12" s="59">
        <v>72075.0</v>
      </c>
      <c r="AN12" s="55">
        <f t="shared" si="3"/>
        <v>81282</v>
      </c>
    </row>
    <row r="13">
      <c r="A13" s="45" t="s">
        <v>87</v>
      </c>
      <c r="B13" s="47">
        <v>10493.0</v>
      </c>
      <c r="C13" s="48">
        <v>0.291</v>
      </c>
      <c r="D13" s="47">
        <v>10488.0</v>
      </c>
      <c r="E13" s="48">
        <v>0.013</v>
      </c>
      <c r="F13" s="47">
        <v>10493.0</v>
      </c>
      <c r="G13" s="48">
        <v>0.038</v>
      </c>
      <c r="H13" s="48">
        <v>0.111</v>
      </c>
      <c r="I13" s="48">
        <v>0.126</v>
      </c>
      <c r="J13" s="47">
        <v>689046.0</v>
      </c>
      <c r="K13" s="47">
        <v>2.0</v>
      </c>
      <c r="L13" s="47">
        <v>17591.0</v>
      </c>
      <c r="M13" s="47">
        <v>331892.0</v>
      </c>
      <c r="N13" s="55">
        <f t="shared" si="1"/>
        <v>339563</v>
      </c>
      <c r="O13" s="59">
        <v>10493.0</v>
      </c>
      <c r="P13" s="60">
        <v>0.191</v>
      </c>
      <c r="Q13" s="59">
        <v>10488.0</v>
      </c>
      <c r="R13" s="60">
        <v>0.013</v>
      </c>
      <c r="S13" s="59">
        <v>0.0</v>
      </c>
      <c r="T13" s="60">
        <v>0.038</v>
      </c>
      <c r="U13" s="60">
        <v>0.0</v>
      </c>
      <c r="V13" s="60">
        <v>0.131</v>
      </c>
      <c r="W13" s="59">
        <v>724128.0</v>
      </c>
      <c r="X13" s="59">
        <v>2.0</v>
      </c>
      <c r="Y13" s="59">
        <v>17696.0</v>
      </c>
      <c r="Z13" s="59">
        <v>349478.0</v>
      </c>
      <c r="AA13" s="55">
        <f t="shared" si="2"/>
        <v>356954</v>
      </c>
      <c r="AB13" s="59">
        <v>10493.0</v>
      </c>
      <c r="AC13" s="60">
        <v>0.362</v>
      </c>
      <c r="AD13" s="59">
        <v>0.0</v>
      </c>
      <c r="AE13" s="60">
        <v>0.0</v>
      </c>
      <c r="AF13" s="59">
        <v>10493.0</v>
      </c>
      <c r="AG13" s="60">
        <v>0.038</v>
      </c>
      <c r="AH13" s="60">
        <v>0.193</v>
      </c>
      <c r="AI13" s="60">
        <v>0.127</v>
      </c>
      <c r="AJ13" s="59">
        <v>689046.0</v>
      </c>
      <c r="AK13" s="59">
        <v>2.0</v>
      </c>
      <c r="AL13" s="59">
        <v>17591.0</v>
      </c>
      <c r="AM13" s="59">
        <v>331892.0</v>
      </c>
      <c r="AN13" s="55">
        <f t="shared" si="3"/>
        <v>339563</v>
      </c>
    </row>
    <row r="14">
      <c r="A14" s="45" t="s">
        <v>91</v>
      </c>
      <c r="B14" s="47">
        <v>10198.0</v>
      </c>
      <c r="C14" s="48">
        <v>1.554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0.19</v>
      </c>
      <c r="I14" s="48">
        <v>1.309</v>
      </c>
      <c r="J14" s="47">
        <v>4278699.0</v>
      </c>
      <c r="K14" s="47">
        <v>2.0</v>
      </c>
      <c r="L14" s="47">
        <v>96219.0</v>
      </c>
      <c r="M14" s="47">
        <v>2070330.0</v>
      </c>
      <c r="N14" s="55">
        <f t="shared" si="1"/>
        <v>2112150</v>
      </c>
      <c r="O14" s="59">
        <v>10198.0</v>
      </c>
      <c r="P14" s="60">
        <v>1.767</v>
      </c>
      <c r="Q14" s="59">
        <v>10149.0</v>
      </c>
      <c r="R14" s="60">
        <v>0.013</v>
      </c>
      <c r="S14" s="59">
        <v>0.0</v>
      </c>
      <c r="T14" s="60">
        <v>0.038</v>
      </c>
      <c r="U14" s="60">
        <v>0.0</v>
      </c>
      <c r="V14" s="60">
        <v>1.712</v>
      </c>
      <c r="W14" s="59">
        <v>5078050.0</v>
      </c>
      <c r="X14" s="59">
        <v>2.0</v>
      </c>
      <c r="Y14" s="59">
        <v>97842.0</v>
      </c>
      <c r="Z14" s="59">
        <v>2471722.0</v>
      </c>
      <c r="AA14" s="55">
        <f t="shared" si="2"/>
        <v>2508486</v>
      </c>
      <c r="AB14" s="59">
        <v>10198.0</v>
      </c>
      <c r="AC14" s="60">
        <v>1.573</v>
      </c>
      <c r="AD14" s="59">
        <v>0.0</v>
      </c>
      <c r="AE14" s="60">
        <v>0.0</v>
      </c>
      <c r="AF14" s="59">
        <v>10198.0</v>
      </c>
      <c r="AG14" s="60">
        <v>0.038</v>
      </c>
      <c r="AH14" s="60">
        <v>0.209</v>
      </c>
      <c r="AI14" s="60">
        <v>1.321</v>
      </c>
      <c r="AJ14" s="59">
        <v>4278699.0</v>
      </c>
      <c r="AK14" s="59">
        <v>2.0</v>
      </c>
      <c r="AL14" s="59">
        <v>96219.0</v>
      </c>
      <c r="AM14" s="59">
        <v>2070330.0</v>
      </c>
      <c r="AN14" s="55">
        <f t="shared" si="3"/>
        <v>2112150</v>
      </c>
    </row>
    <row r="15">
      <c r="A15" s="45" t="s">
        <v>95</v>
      </c>
      <c r="B15" s="47">
        <v>10862.0</v>
      </c>
      <c r="C15" s="48">
        <v>0.384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0.142</v>
      </c>
      <c r="I15" s="48">
        <v>0.184</v>
      </c>
      <c r="J15" s="47">
        <v>1073015.0</v>
      </c>
      <c r="K15" s="47">
        <v>2.0</v>
      </c>
      <c r="L15" s="47">
        <v>19718.0</v>
      </c>
      <c r="M15" s="47">
        <v>523273.0</v>
      </c>
      <c r="N15" s="55">
        <f t="shared" si="1"/>
        <v>530024</v>
      </c>
      <c r="O15" s="59">
        <v>10862.0</v>
      </c>
      <c r="P15" s="60">
        <v>0.279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0.221</v>
      </c>
      <c r="W15" s="59">
        <v>1296748.0</v>
      </c>
      <c r="X15" s="59">
        <v>2.0</v>
      </c>
      <c r="Y15" s="59">
        <v>20666.0</v>
      </c>
      <c r="Z15" s="59">
        <v>635340.0</v>
      </c>
      <c r="AA15" s="55">
        <f t="shared" si="2"/>
        <v>640742</v>
      </c>
      <c r="AB15" s="59">
        <v>10862.0</v>
      </c>
      <c r="AC15" s="60">
        <v>0.438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0.209</v>
      </c>
      <c r="AI15" s="60">
        <v>0.185</v>
      </c>
      <c r="AJ15" s="59">
        <v>1073015.0</v>
      </c>
      <c r="AK15" s="59">
        <v>2.0</v>
      </c>
      <c r="AL15" s="59">
        <v>19718.0</v>
      </c>
      <c r="AM15" s="59">
        <v>523273.0</v>
      </c>
      <c r="AN15" s="55">
        <f t="shared" si="3"/>
        <v>530024</v>
      </c>
    </row>
    <row r="16">
      <c r="A16" s="45" t="s">
        <v>99</v>
      </c>
      <c r="B16" s="47">
        <v>10560.0</v>
      </c>
      <c r="C16" s="48">
        <v>2.436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0.202</v>
      </c>
      <c r="I16" s="48">
        <v>2.178</v>
      </c>
      <c r="J16" s="47">
        <v>6383802.0</v>
      </c>
      <c r="K16" s="47">
        <v>2.0</v>
      </c>
      <c r="L16" s="47">
        <v>94408.0</v>
      </c>
      <c r="M16" s="47">
        <v>3126671.0</v>
      </c>
      <c r="N16" s="55">
        <f t="shared" si="1"/>
        <v>3162723</v>
      </c>
      <c r="O16" s="59">
        <v>10560.0</v>
      </c>
      <c r="P16" s="60">
        <v>2.281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2.225</v>
      </c>
      <c r="W16" s="59">
        <v>6489530.0</v>
      </c>
      <c r="X16" s="59">
        <v>2.0</v>
      </c>
      <c r="Y16" s="59">
        <v>94483.0</v>
      </c>
      <c r="Z16" s="59">
        <v>3179677.0</v>
      </c>
      <c r="AA16" s="55">
        <f t="shared" si="2"/>
        <v>3215370</v>
      </c>
      <c r="AB16" s="59">
        <v>10560.0</v>
      </c>
      <c r="AC16" s="60">
        <v>2.441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0.22</v>
      </c>
      <c r="AI16" s="60">
        <v>2.177</v>
      </c>
      <c r="AJ16" s="59">
        <v>6383802.0</v>
      </c>
      <c r="AK16" s="59">
        <v>2.0</v>
      </c>
      <c r="AL16" s="59">
        <v>94408.0</v>
      </c>
      <c r="AM16" s="59">
        <v>3126671.0</v>
      </c>
      <c r="AN16" s="55">
        <f t="shared" si="3"/>
        <v>3162723</v>
      </c>
    </row>
    <row r="17">
      <c r="A17" s="45" t="s">
        <v>105</v>
      </c>
      <c r="B17" s="47">
        <v>10726.0</v>
      </c>
      <c r="C17" s="48">
        <v>0.342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0.131</v>
      </c>
      <c r="I17" s="48">
        <v>0.156</v>
      </c>
      <c r="J17" s="47">
        <v>838785.0</v>
      </c>
      <c r="K17" s="47">
        <v>2.0</v>
      </c>
      <c r="L17" s="47">
        <v>16935.0</v>
      </c>
      <c r="M17" s="47">
        <v>406481.0</v>
      </c>
      <c r="N17" s="55">
        <f t="shared" si="1"/>
        <v>415369</v>
      </c>
      <c r="O17" s="59">
        <v>10726.0</v>
      </c>
      <c r="P17" s="60">
        <v>0.247</v>
      </c>
      <c r="Q17" s="59">
        <v>10694.0</v>
      </c>
      <c r="R17" s="60">
        <v>0.013</v>
      </c>
      <c r="S17" s="59">
        <v>0.0</v>
      </c>
      <c r="T17" s="60">
        <v>0.038</v>
      </c>
      <c r="U17" s="60">
        <v>0.0</v>
      </c>
      <c r="V17" s="60">
        <v>0.192</v>
      </c>
      <c r="W17" s="59">
        <v>1065909.0</v>
      </c>
      <c r="X17" s="59">
        <v>2.0</v>
      </c>
      <c r="Y17" s="59">
        <v>16951.0</v>
      </c>
      <c r="Z17" s="59">
        <v>520544.0</v>
      </c>
      <c r="AA17" s="55">
        <f t="shared" si="2"/>
        <v>528414</v>
      </c>
      <c r="AB17" s="59">
        <v>10726.0</v>
      </c>
      <c r="AC17" s="60">
        <v>0.413</v>
      </c>
      <c r="AD17" s="59">
        <v>0.0</v>
      </c>
      <c r="AE17" s="60">
        <v>0.0</v>
      </c>
      <c r="AF17" s="59">
        <v>10726.0</v>
      </c>
      <c r="AG17" s="60">
        <v>0.04</v>
      </c>
      <c r="AH17" s="60">
        <v>0.212</v>
      </c>
      <c r="AI17" s="60">
        <v>0.157</v>
      </c>
      <c r="AJ17" s="59">
        <v>838785.0</v>
      </c>
      <c r="AK17" s="59">
        <v>2.0</v>
      </c>
      <c r="AL17" s="59">
        <v>16935.0</v>
      </c>
      <c r="AM17" s="59">
        <v>406481.0</v>
      </c>
      <c r="AN17" s="55">
        <f t="shared" si="3"/>
        <v>415369</v>
      </c>
    </row>
    <row r="18">
      <c r="A18" s="45" t="s">
        <v>112</v>
      </c>
      <c r="B18" s="47">
        <v>10429.0</v>
      </c>
      <c r="C18" s="48">
        <v>1.465</v>
      </c>
      <c r="D18" s="47">
        <v>10416.0</v>
      </c>
      <c r="E18" s="48">
        <v>0.013</v>
      </c>
      <c r="F18" s="47">
        <v>10429.0</v>
      </c>
      <c r="G18" s="48">
        <v>0.038</v>
      </c>
      <c r="H18" s="48">
        <v>0.185</v>
      </c>
      <c r="I18" s="48">
        <v>1.223</v>
      </c>
      <c r="J18" s="47">
        <v>4328875.0</v>
      </c>
      <c r="K18" s="47">
        <v>2.0</v>
      </c>
      <c r="L18" s="47">
        <v>86178.0</v>
      </c>
      <c r="M18" s="47">
        <v>2101670.0</v>
      </c>
      <c r="N18" s="55">
        <f t="shared" si="1"/>
        <v>2141027</v>
      </c>
      <c r="O18" s="59">
        <v>10429.0</v>
      </c>
      <c r="P18" s="60">
        <v>1.366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1.306</v>
      </c>
      <c r="W18" s="59">
        <v>4539084.0</v>
      </c>
      <c r="X18" s="59">
        <v>2.0</v>
      </c>
      <c r="Y18" s="59">
        <v>86784.0</v>
      </c>
      <c r="Z18" s="59">
        <v>2207318.0</v>
      </c>
      <c r="AA18" s="55">
        <f t="shared" si="2"/>
        <v>2244982</v>
      </c>
      <c r="AB18" s="59">
        <v>10429.0</v>
      </c>
      <c r="AC18" s="60">
        <v>1.484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0.212</v>
      </c>
      <c r="AI18" s="60">
        <v>1.227</v>
      </c>
      <c r="AJ18" s="59">
        <v>4328875.0</v>
      </c>
      <c r="AK18" s="59">
        <v>2.0</v>
      </c>
      <c r="AL18" s="59">
        <v>86178.0</v>
      </c>
      <c r="AM18" s="59">
        <v>2101670.0</v>
      </c>
      <c r="AN18" s="55">
        <f t="shared" si="3"/>
        <v>2141027</v>
      </c>
    </row>
    <row r="19">
      <c r="A19" s="45" t="s">
        <v>118</v>
      </c>
      <c r="B19" s="47">
        <v>10444.0</v>
      </c>
      <c r="C19" s="48">
        <v>0.306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0.115</v>
      </c>
      <c r="I19" s="48">
        <v>0.136</v>
      </c>
      <c r="J19" s="47">
        <v>732142.0</v>
      </c>
      <c r="K19" s="47">
        <v>2.0</v>
      </c>
      <c r="L19" s="47">
        <v>13783.0</v>
      </c>
      <c r="M19" s="47">
        <v>356196.0</v>
      </c>
      <c r="N19" s="55">
        <f t="shared" si="1"/>
        <v>362163</v>
      </c>
      <c r="O19" s="59">
        <v>10444.0</v>
      </c>
      <c r="P19" s="60">
        <v>0.203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0.148</v>
      </c>
      <c r="W19" s="59">
        <v>809545.0</v>
      </c>
      <c r="X19" s="59">
        <v>2.0</v>
      </c>
      <c r="Y19" s="59">
        <v>14241.0</v>
      </c>
      <c r="Z19" s="59">
        <v>394654.0</v>
      </c>
      <c r="AA19" s="55">
        <f t="shared" si="2"/>
        <v>400650</v>
      </c>
      <c r="AB19" s="59">
        <v>10444.0</v>
      </c>
      <c r="AC19" s="60">
        <v>0.37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0.192</v>
      </c>
      <c r="AI19" s="60">
        <v>0.137</v>
      </c>
      <c r="AJ19" s="59">
        <v>732142.0</v>
      </c>
      <c r="AK19" s="59">
        <v>2.0</v>
      </c>
      <c r="AL19" s="59">
        <v>13783.0</v>
      </c>
      <c r="AM19" s="59">
        <v>356196.0</v>
      </c>
      <c r="AN19" s="55">
        <f t="shared" si="3"/>
        <v>362163</v>
      </c>
    </row>
    <row r="20">
      <c r="A20" s="45" t="s">
        <v>124</v>
      </c>
      <c r="B20" s="47">
        <v>10151.0</v>
      </c>
      <c r="C20" s="48">
        <v>1.377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0.175</v>
      </c>
      <c r="I20" s="48">
        <v>1.147</v>
      </c>
      <c r="J20" s="47">
        <v>4101072.0</v>
      </c>
      <c r="K20" s="47">
        <v>2.0</v>
      </c>
      <c r="L20" s="47">
        <v>80642.0</v>
      </c>
      <c r="M20" s="47">
        <v>1992770.0</v>
      </c>
      <c r="N20" s="55">
        <f t="shared" si="1"/>
        <v>2027660</v>
      </c>
      <c r="O20" s="59">
        <v>10151.0</v>
      </c>
      <c r="P20" s="60">
        <v>1.216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1.161</v>
      </c>
      <c r="W20" s="59">
        <v>4162790.0</v>
      </c>
      <c r="X20" s="59">
        <v>2.0</v>
      </c>
      <c r="Y20" s="59">
        <v>80246.0</v>
      </c>
      <c r="Z20" s="59">
        <v>2024184.0</v>
      </c>
      <c r="AA20" s="55">
        <f t="shared" si="2"/>
        <v>2058360</v>
      </c>
      <c r="AB20" s="59">
        <v>10151.0</v>
      </c>
      <c r="AC20" s="60">
        <v>1.385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0.198</v>
      </c>
      <c r="AI20" s="60">
        <v>1.147</v>
      </c>
      <c r="AJ20" s="59">
        <v>4101072.0</v>
      </c>
      <c r="AK20" s="59">
        <v>2.0</v>
      </c>
      <c r="AL20" s="59">
        <v>80642.0</v>
      </c>
      <c r="AM20" s="59">
        <v>1992770.0</v>
      </c>
      <c r="AN20" s="55">
        <f t="shared" si="3"/>
        <v>2027660</v>
      </c>
    </row>
    <row r="21">
      <c r="A21" s="45" t="s">
        <v>128</v>
      </c>
      <c r="B21" s="47">
        <v>10717.0</v>
      </c>
      <c r="C21" s="48">
        <v>0.337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0.122</v>
      </c>
      <c r="I21" s="48">
        <v>0.161</v>
      </c>
      <c r="J21" s="47">
        <v>865091.0</v>
      </c>
      <c r="K21" s="47">
        <v>2.0</v>
      </c>
      <c r="L21" s="47">
        <v>15883.0</v>
      </c>
      <c r="M21" s="47">
        <v>420927.0</v>
      </c>
      <c r="N21" s="55">
        <f t="shared" si="1"/>
        <v>428281</v>
      </c>
      <c r="O21" s="59">
        <v>10717.0</v>
      </c>
      <c r="P21" s="60">
        <v>0.277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0.22</v>
      </c>
      <c r="W21" s="59">
        <v>1222425.0</v>
      </c>
      <c r="X21" s="59">
        <v>2.0</v>
      </c>
      <c r="Y21" s="59">
        <v>16798.0</v>
      </c>
      <c r="Z21" s="59">
        <v>599958.0</v>
      </c>
      <c r="AA21" s="55">
        <f t="shared" si="2"/>
        <v>605669</v>
      </c>
      <c r="AB21" s="59">
        <v>10717.0</v>
      </c>
      <c r="AC21" s="60">
        <v>0.403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0.2</v>
      </c>
      <c r="AI21" s="60">
        <v>0.163</v>
      </c>
      <c r="AJ21" s="59">
        <v>865091.0</v>
      </c>
      <c r="AK21" s="59">
        <v>2.0</v>
      </c>
      <c r="AL21" s="59">
        <v>15883.0</v>
      </c>
      <c r="AM21" s="59">
        <v>420927.0</v>
      </c>
      <c r="AN21" s="55">
        <f t="shared" si="3"/>
        <v>428281</v>
      </c>
    </row>
    <row r="22">
      <c r="A22" s="45" t="s">
        <v>134</v>
      </c>
      <c r="B22" s="47">
        <v>10433.0</v>
      </c>
      <c r="C22" s="48">
        <v>1.983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0.172</v>
      </c>
      <c r="I22" s="48">
        <v>1.756</v>
      </c>
      <c r="J22" s="47">
        <v>4985483.0</v>
      </c>
      <c r="K22" s="47">
        <v>2.0</v>
      </c>
      <c r="L22" s="47">
        <v>100128.0</v>
      </c>
      <c r="M22" s="47">
        <v>2427019.0</v>
      </c>
      <c r="N22" s="55">
        <f t="shared" si="1"/>
        <v>2458336</v>
      </c>
      <c r="O22" s="59">
        <v>10433.0</v>
      </c>
      <c r="P22" s="60">
        <v>2.566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2.508</v>
      </c>
      <c r="W22" s="59">
        <v>6162333.0</v>
      </c>
      <c r="X22" s="59">
        <v>2.0</v>
      </c>
      <c r="Y22" s="59">
        <v>103725.0</v>
      </c>
      <c r="Z22" s="59">
        <v>3014730.0</v>
      </c>
      <c r="AA22" s="55">
        <f t="shared" si="2"/>
        <v>3043878</v>
      </c>
      <c r="AB22" s="59">
        <v>10433.0</v>
      </c>
      <c r="AC22" s="60">
        <v>2.062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0.195</v>
      </c>
      <c r="AI22" s="60">
        <v>1.825</v>
      </c>
      <c r="AJ22" s="59">
        <v>4985483.0</v>
      </c>
      <c r="AK22" s="59">
        <v>2.0</v>
      </c>
      <c r="AL22" s="59">
        <v>100128.0</v>
      </c>
      <c r="AM22" s="59">
        <v>2427019.0</v>
      </c>
      <c r="AN22" s="55">
        <f t="shared" si="3"/>
        <v>2458336</v>
      </c>
    </row>
    <row r="23">
      <c r="A23" s="45" t="s">
        <v>139</v>
      </c>
      <c r="B23" s="47">
        <v>24351.0</v>
      </c>
      <c r="C23" s="48">
        <v>1.249</v>
      </c>
      <c r="D23" s="47">
        <v>24282.0</v>
      </c>
      <c r="E23" s="48">
        <v>0.059</v>
      </c>
      <c r="F23" s="47">
        <v>24351.0</v>
      </c>
      <c r="G23" s="48">
        <v>0.196</v>
      </c>
      <c r="H23" s="48">
        <v>0.522</v>
      </c>
      <c r="I23" s="48">
        <v>0.467</v>
      </c>
      <c r="J23" s="47">
        <v>2244139.0</v>
      </c>
      <c r="K23" s="47">
        <v>2.0</v>
      </c>
      <c r="L23" s="47">
        <v>28582.0</v>
      </c>
      <c r="M23" s="47">
        <v>1103692.0</v>
      </c>
      <c r="N23" s="55">
        <f t="shared" si="1"/>
        <v>1111865</v>
      </c>
      <c r="O23" s="59">
        <v>24351.0</v>
      </c>
      <c r="P23" s="60">
        <v>0.877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0.615</v>
      </c>
      <c r="W23" s="59">
        <v>3400375.0</v>
      </c>
      <c r="X23" s="59">
        <v>2.0</v>
      </c>
      <c r="Y23" s="59">
        <v>30834.0</v>
      </c>
      <c r="Z23" s="59">
        <v>1681288.0</v>
      </c>
      <c r="AA23" s="55">
        <f t="shared" si="2"/>
        <v>1688253</v>
      </c>
      <c r="AB23" s="59">
        <v>24351.0</v>
      </c>
      <c r="AC23" s="60">
        <v>1.789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1.114</v>
      </c>
      <c r="AI23" s="60">
        <v>0.472</v>
      </c>
      <c r="AJ23" s="59">
        <v>2244139.0</v>
      </c>
      <c r="AK23" s="59">
        <v>2.0</v>
      </c>
      <c r="AL23" s="59">
        <v>28582.0</v>
      </c>
      <c r="AM23" s="59">
        <v>1103692.0</v>
      </c>
      <c r="AN23" s="55">
        <f t="shared" si="3"/>
        <v>1111865</v>
      </c>
    </row>
    <row r="24">
      <c r="A24" s="45" t="s">
        <v>146</v>
      </c>
      <c r="B24" s="47">
        <v>23905.0</v>
      </c>
      <c r="C24" s="48">
        <v>5.655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0.723</v>
      </c>
      <c r="I24" s="48">
        <v>4.671</v>
      </c>
      <c r="J24" s="47">
        <v>1.5092695E7</v>
      </c>
      <c r="K24" s="47">
        <v>2.0</v>
      </c>
      <c r="L24" s="47">
        <v>153062.0</v>
      </c>
      <c r="M24" s="47">
        <v>7455018.0</v>
      </c>
      <c r="N24" s="55">
        <f t="shared" si="1"/>
        <v>7484615</v>
      </c>
      <c r="O24" s="59">
        <v>23905.0</v>
      </c>
      <c r="P24" s="60">
        <v>5.802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5.538</v>
      </c>
      <c r="W24" s="59">
        <v>1.7196149E7</v>
      </c>
      <c r="X24" s="59">
        <v>2.0</v>
      </c>
      <c r="Y24" s="59">
        <v>159985.0</v>
      </c>
      <c r="Z24" s="59">
        <v>8504774.0</v>
      </c>
      <c r="AA24" s="55">
        <f t="shared" si="2"/>
        <v>8531390</v>
      </c>
      <c r="AB24" s="59">
        <v>23905.0</v>
      </c>
      <c r="AC24" s="60">
        <v>5.92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1.036</v>
      </c>
      <c r="AI24" s="60">
        <v>4.684</v>
      </c>
      <c r="AJ24" s="59">
        <v>1.5092695E7</v>
      </c>
      <c r="AK24" s="59">
        <v>2.0</v>
      </c>
      <c r="AL24" s="59">
        <v>153062.0</v>
      </c>
      <c r="AM24" s="59">
        <v>7455018.0</v>
      </c>
      <c r="AN24" s="55">
        <f t="shared" si="3"/>
        <v>7484615</v>
      </c>
    </row>
    <row r="25">
      <c r="A25" s="45" t="s">
        <v>151</v>
      </c>
      <c r="B25" s="47">
        <v>24229.0</v>
      </c>
      <c r="C25" s="48">
        <v>1.345</v>
      </c>
      <c r="D25" s="47">
        <v>24166.0</v>
      </c>
      <c r="E25" s="48">
        <v>0.059</v>
      </c>
      <c r="F25" s="47">
        <v>24229.0</v>
      </c>
      <c r="G25" s="48">
        <v>0.195</v>
      </c>
      <c r="H25" s="48">
        <v>0.531</v>
      </c>
      <c r="I25" s="48">
        <v>0.555</v>
      </c>
      <c r="J25" s="47">
        <v>2861972.0</v>
      </c>
      <c r="K25" s="47">
        <v>2.0</v>
      </c>
      <c r="L25" s="47">
        <v>29064.0</v>
      </c>
      <c r="M25" s="47">
        <v>1412270.0</v>
      </c>
      <c r="N25" s="55">
        <f t="shared" si="1"/>
        <v>1420638</v>
      </c>
      <c r="O25" s="59">
        <v>24229.0</v>
      </c>
      <c r="P25" s="60">
        <v>0.987</v>
      </c>
      <c r="Q25" s="59">
        <v>24166.0</v>
      </c>
      <c r="R25" s="60">
        <v>0.059</v>
      </c>
      <c r="S25" s="59">
        <v>0.0</v>
      </c>
      <c r="T25" s="60">
        <v>0.195</v>
      </c>
      <c r="U25" s="60">
        <v>0.0</v>
      </c>
      <c r="V25" s="60">
        <v>0.725</v>
      </c>
      <c r="W25" s="59">
        <v>4100797.0</v>
      </c>
      <c r="X25" s="59">
        <v>2.0</v>
      </c>
      <c r="Y25" s="59">
        <v>30345.0</v>
      </c>
      <c r="Z25" s="59">
        <v>2032307.0</v>
      </c>
      <c r="AA25" s="55">
        <f t="shared" si="2"/>
        <v>2038145</v>
      </c>
      <c r="AB25" s="59">
        <v>24229.0</v>
      </c>
      <c r="AC25" s="60">
        <v>1.894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1.129</v>
      </c>
      <c r="AI25" s="60">
        <v>0.563</v>
      </c>
      <c r="AJ25" s="59">
        <v>2861972.0</v>
      </c>
      <c r="AK25" s="59">
        <v>2.0</v>
      </c>
      <c r="AL25" s="59">
        <v>29064.0</v>
      </c>
      <c r="AM25" s="59">
        <v>1412270.0</v>
      </c>
      <c r="AN25" s="55">
        <f t="shared" si="3"/>
        <v>1420638</v>
      </c>
    </row>
    <row r="26">
      <c r="A26" s="45" t="s">
        <v>155</v>
      </c>
      <c r="B26" s="47">
        <v>23788.0</v>
      </c>
      <c r="C26" s="48">
        <v>6.876</v>
      </c>
      <c r="D26" s="47">
        <v>23756.0</v>
      </c>
      <c r="E26" s="48">
        <v>0.06</v>
      </c>
      <c r="F26" s="47">
        <v>23788.0</v>
      </c>
      <c r="G26" s="48">
        <v>0.195</v>
      </c>
      <c r="H26" s="48">
        <v>0.712</v>
      </c>
      <c r="I26" s="48">
        <v>5.905</v>
      </c>
      <c r="J26" s="47">
        <v>1.9131706E7</v>
      </c>
      <c r="K26" s="47">
        <v>2.0</v>
      </c>
      <c r="L26" s="47">
        <v>174986.0</v>
      </c>
      <c r="M26" s="47">
        <v>9469271.0</v>
      </c>
      <c r="N26" s="55">
        <f t="shared" si="1"/>
        <v>9487449</v>
      </c>
      <c r="O26" s="59">
        <v>23788.0</v>
      </c>
      <c r="P26" s="60">
        <v>7.3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7.038</v>
      </c>
      <c r="W26" s="59">
        <v>2.1582755E7</v>
      </c>
      <c r="X26" s="59">
        <v>2.0</v>
      </c>
      <c r="Y26" s="59">
        <v>188381.0</v>
      </c>
      <c r="Z26" s="59">
        <v>1.0690728E7</v>
      </c>
      <c r="AA26" s="55">
        <f t="shared" si="2"/>
        <v>10703646</v>
      </c>
      <c r="AB26" s="59">
        <v>23788.0</v>
      </c>
      <c r="AC26" s="60">
        <v>7.101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0.996</v>
      </c>
      <c r="AI26" s="60">
        <v>5.906</v>
      </c>
      <c r="AJ26" s="59">
        <v>1.9131706E7</v>
      </c>
      <c r="AK26" s="59">
        <v>2.0</v>
      </c>
      <c r="AL26" s="59">
        <v>174986.0</v>
      </c>
      <c r="AM26" s="59">
        <v>9469271.0</v>
      </c>
      <c r="AN26" s="55">
        <f t="shared" si="3"/>
        <v>9487449</v>
      </c>
    </row>
    <row r="27">
      <c r="A27" s="45" t="s">
        <v>161</v>
      </c>
      <c r="B27" s="47">
        <v>23800.0</v>
      </c>
      <c r="C27" s="48">
        <v>1.189</v>
      </c>
      <c r="D27" s="47">
        <v>23768.0</v>
      </c>
      <c r="E27" s="48">
        <v>0.06</v>
      </c>
      <c r="F27" s="47">
        <v>23800.0</v>
      </c>
      <c r="G27" s="48">
        <v>0.192</v>
      </c>
      <c r="H27" s="48">
        <v>0.479</v>
      </c>
      <c r="I27" s="48">
        <v>0.454</v>
      </c>
      <c r="J27" s="47">
        <v>2263264.0</v>
      </c>
      <c r="K27" s="47">
        <v>2.0</v>
      </c>
      <c r="L27" s="47">
        <v>27907.0</v>
      </c>
      <c r="M27" s="47">
        <v>1115127.0</v>
      </c>
      <c r="N27" s="55">
        <f t="shared" si="1"/>
        <v>1120230</v>
      </c>
      <c r="O27" s="59">
        <v>23800.0</v>
      </c>
      <c r="P27" s="60">
        <v>0.775</v>
      </c>
      <c r="Q27" s="59">
        <v>23768.0</v>
      </c>
      <c r="R27" s="60">
        <v>0.06</v>
      </c>
      <c r="S27" s="59">
        <v>0.0</v>
      </c>
      <c r="T27" s="60">
        <v>0.191</v>
      </c>
      <c r="U27" s="60">
        <v>0.0</v>
      </c>
      <c r="V27" s="60">
        <v>0.517</v>
      </c>
      <c r="W27" s="59">
        <v>2802406.0</v>
      </c>
      <c r="X27" s="59">
        <v>2.0</v>
      </c>
      <c r="Y27" s="59">
        <v>27503.0</v>
      </c>
      <c r="Z27" s="59">
        <v>1385536.0</v>
      </c>
      <c r="AA27" s="55">
        <f t="shared" si="2"/>
        <v>1389367</v>
      </c>
      <c r="AB27" s="59">
        <v>23800.0</v>
      </c>
      <c r="AC27" s="60">
        <v>1.715</v>
      </c>
      <c r="AD27" s="59">
        <v>0.0</v>
      </c>
      <c r="AE27" s="60">
        <v>0.0</v>
      </c>
      <c r="AF27" s="59">
        <v>23800.0</v>
      </c>
      <c r="AG27" s="60">
        <v>0.192</v>
      </c>
      <c r="AH27" s="60">
        <v>1.059</v>
      </c>
      <c r="AI27" s="60">
        <v>0.46</v>
      </c>
      <c r="AJ27" s="59">
        <v>2263264.0</v>
      </c>
      <c r="AK27" s="59">
        <v>2.0</v>
      </c>
      <c r="AL27" s="59">
        <v>27907.0</v>
      </c>
      <c r="AM27" s="59">
        <v>1115127.0</v>
      </c>
      <c r="AN27" s="55">
        <f t="shared" si="3"/>
        <v>1120230</v>
      </c>
    </row>
    <row r="28">
      <c r="A28" s="45" t="s">
        <v>167</v>
      </c>
      <c r="B28" s="47">
        <v>23353.0</v>
      </c>
      <c r="C28" s="48">
        <v>6.553</v>
      </c>
      <c r="D28" s="47">
        <v>23347.0</v>
      </c>
      <c r="E28" s="48">
        <v>0.06</v>
      </c>
      <c r="F28" s="47">
        <v>23353.0</v>
      </c>
      <c r="G28" s="48">
        <v>0.192</v>
      </c>
      <c r="H28" s="48">
        <v>0.687</v>
      </c>
      <c r="I28" s="48">
        <v>5.61</v>
      </c>
      <c r="J28" s="47">
        <v>1.7355632E7</v>
      </c>
      <c r="K28" s="47">
        <v>2.0</v>
      </c>
      <c r="L28" s="47">
        <v>156943.0</v>
      </c>
      <c r="M28" s="47">
        <v>8595857.0</v>
      </c>
      <c r="N28" s="55">
        <f t="shared" si="1"/>
        <v>8602832</v>
      </c>
      <c r="O28" s="59">
        <v>23353.0</v>
      </c>
      <c r="P28" s="60">
        <v>6.039</v>
      </c>
      <c r="Q28" s="59">
        <v>23347.0</v>
      </c>
      <c r="R28" s="60">
        <v>0.06</v>
      </c>
      <c r="S28" s="59">
        <v>0.0</v>
      </c>
      <c r="T28" s="60">
        <v>0.191</v>
      </c>
      <c r="U28" s="60">
        <v>0.0</v>
      </c>
      <c r="V28" s="60">
        <v>5.78</v>
      </c>
      <c r="W28" s="59">
        <v>1.7810749E7</v>
      </c>
      <c r="X28" s="59">
        <v>2.0</v>
      </c>
      <c r="Y28" s="59">
        <v>159513.0</v>
      </c>
      <c r="Z28" s="59">
        <v>8822057.0</v>
      </c>
      <c r="AA28" s="55">
        <f t="shared" si="2"/>
        <v>8829179</v>
      </c>
      <c r="AB28" s="59">
        <v>23353.0</v>
      </c>
      <c r="AC28" s="60">
        <v>6.84</v>
      </c>
      <c r="AD28" s="59">
        <v>0.0</v>
      </c>
      <c r="AE28" s="60">
        <v>0.0</v>
      </c>
      <c r="AF28" s="59">
        <v>23353.0</v>
      </c>
      <c r="AG28" s="60">
        <v>0.191</v>
      </c>
      <c r="AH28" s="60">
        <v>0.985</v>
      </c>
      <c r="AI28" s="60">
        <v>5.657</v>
      </c>
      <c r="AJ28" s="59">
        <v>1.7355632E7</v>
      </c>
      <c r="AK28" s="59">
        <v>2.0</v>
      </c>
      <c r="AL28" s="59">
        <v>156943.0</v>
      </c>
      <c r="AM28" s="59">
        <v>8595857.0</v>
      </c>
      <c r="AN28" s="55">
        <f t="shared" si="3"/>
        <v>8602832</v>
      </c>
    </row>
    <row r="29">
      <c r="A29" s="45" t="s">
        <v>174</v>
      </c>
      <c r="B29" s="47">
        <v>24260.0</v>
      </c>
      <c r="C29" s="48">
        <v>1.192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0.46</v>
      </c>
      <c r="I29" s="48">
        <v>0.47</v>
      </c>
      <c r="J29" s="47">
        <v>2238424.0</v>
      </c>
      <c r="K29" s="47">
        <v>2.0</v>
      </c>
      <c r="L29" s="47">
        <v>24386.0</v>
      </c>
      <c r="M29" s="47">
        <v>1106688.0</v>
      </c>
      <c r="N29" s="55">
        <f t="shared" si="1"/>
        <v>1107350</v>
      </c>
      <c r="O29" s="59">
        <v>24260.0</v>
      </c>
      <c r="P29" s="60">
        <v>0.799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0.539</v>
      </c>
      <c r="W29" s="59">
        <v>2800143.0</v>
      </c>
      <c r="X29" s="59">
        <v>2.0</v>
      </c>
      <c r="Y29" s="59">
        <v>24433.0</v>
      </c>
      <c r="Z29" s="59">
        <v>1388347.0</v>
      </c>
      <c r="AA29" s="55">
        <f t="shared" si="2"/>
        <v>1387363</v>
      </c>
      <c r="AB29" s="59">
        <v>24260.0</v>
      </c>
      <c r="AC29" s="60">
        <v>1.823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1.144</v>
      </c>
      <c r="AI29" s="60">
        <v>0.476</v>
      </c>
      <c r="AJ29" s="59">
        <v>2238424.0</v>
      </c>
      <c r="AK29" s="59">
        <v>2.0</v>
      </c>
      <c r="AL29" s="59">
        <v>24386.0</v>
      </c>
      <c r="AM29" s="59">
        <v>1106688.0</v>
      </c>
      <c r="AN29" s="55">
        <f t="shared" si="3"/>
        <v>1107350</v>
      </c>
    </row>
    <row r="30">
      <c r="A30" s="45" t="s">
        <v>178</v>
      </c>
      <c r="B30" s="47">
        <v>23811.0</v>
      </c>
      <c r="C30" s="48">
        <v>6.425</v>
      </c>
      <c r="D30" s="47">
        <v>23753.0</v>
      </c>
      <c r="E30" s="48">
        <v>0.061</v>
      </c>
      <c r="F30" s="47">
        <v>23811.0</v>
      </c>
      <c r="G30" s="48">
        <v>0.196</v>
      </c>
      <c r="H30" s="48">
        <v>0.733</v>
      </c>
      <c r="I30" s="48">
        <v>5.432</v>
      </c>
      <c r="J30" s="47">
        <v>1.5786064E7</v>
      </c>
      <c r="K30" s="47">
        <v>2.0</v>
      </c>
      <c r="L30" s="47">
        <v>156891.0</v>
      </c>
      <c r="M30" s="47">
        <v>7802673.0</v>
      </c>
      <c r="N30" s="55">
        <f t="shared" si="1"/>
        <v>7826500</v>
      </c>
      <c r="O30" s="59">
        <v>23811.0</v>
      </c>
      <c r="P30" s="60">
        <v>7.645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7.384</v>
      </c>
      <c r="W30" s="59">
        <v>1.9955269E7</v>
      </c>
      <c r="X30" s="59">
        <v>2.0</v>
      </c>
      <c r="Y30" s="59">
        <v>177257.0</v>
      </c>
      <c r="Z30" s="59">
        <v>9878906.0</v>
      </c>
      <c r="AA30" s="55">
        <f t="shared" si="2"/>
        <v>9899106</v>
      </c>
      <c r="AB30" s="59">
        <v>23811.0</v>
      </c>
      <c r="AC30" s="60">
        <v>6.652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1.018</v>
      </c>
      <c r="AI30" s="60">
        <v>5.43</v>
      </c>
      <c r="AJ30" s="59">
        <v>1.5786064E7</v>
      </c>
      <c r="AK30" s="59">
        <v>2.0</v>
      </c>
      <c r="AL30" s="59">
        <v>156891.0</v>
      </c>
      <c r="AM30" s="59">
        <v>7802673.0</v>
      </c>
      <c r="AN30" s="55">
        <f t="shared" si="3"/>
        <v>7826500</v>
      </c>
    </row>
    <row r="31">
      <c r="A31" s="45" t="s">
        <v>184</v>
      </c>
      <c r="B31" s="47">
        <v>24139.0</v>
      </c>
      <c r="C31" s="48">
        <v>1.239</v>
      </c>
      <c r="D31" s="47">
        <v>24085.0</v>
      </c>
      <c r="E31" s="48">
        <v>0.059</v>
      </c>
      <c r="F31" s="47">
        <v>24139.0</v>
      </c>
      <c r="G31" s="48">
        <v>0.195</v>
      </c>
      <c r="H31" s="48">
        <v>0.498</v>
      </c>
      <c r="I31" s="48">
        <v>0.483</v>
      </c>
      <c r="J31" s="47">
        <v>2407166.0</v>
      </c>
      <c r="K31" s="47">
        <v>2.0</v>
      </c>
      <c r="L31" s="47">
        <v>30827.0</v>
      </c>
      <c r="M31" s="47">
        <v>1181475.0</v>
      </c>
      <c r="N31" s="55">
        <f t="shared" si="1"/>
        <v>1194864</v>
      </c>
      <c r="O31" s="59">
        <v>24139.0</v>
      </c>
      <c r="P31" s="60">
        <v>0.854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0.594</v>
      </c>
      <c r="W31" s="59">
        <v>3305916.0</v>
      </c>
      <c r="X31" s="59">
        <v>2.0</v>
      </c>
      <c r="Y31" s="59">
        <v>32354.0</v>
      </c>
      <c r="Z31" s="59">
        <v>1630646.0</v>
      </c>
      <c r="AA31" s="55">
        <f t="shared" si="2"/>
        <v>1642916</v>
      </c>
      <c r="AB31" s="59">
        <v>24139.0</v>
      </c>
      <c r="AC31" s="60">
        <v>1.781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1.088</v>
      </c>
      <c r="AI31" s="60">
        <v>0.491</v>
      </c>
      <c r="AJ31" s="59">
        <v>2407166.0</v>
      </c>
      <c r="AK31" s="59">
        <v>2.0</v>
      </c>
      <c r="AL31" s="59">
        <v>30827.0</v>
      </c>
      <c r="AM31" s="59">
        <v>1181475.0</v>
      </c>
      <c r="AN31" s="55">
        <f t="shared" si="3"/>
        <v>1194864</v>
      </c>
    </row>
    <row r="32">
      <c r="A32" s="45" t="s">
        <v>190</v>
      </c>
      <c r="B32" s="47">
        <v>23692.0</v>
      </c>
      <c r="C32" s="48">
        <v>7.581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0.701</v>
      </c>
      <c r="I32" s="48">
        <v>6.619</v>
      </c>
      <c r="J32" s="47">
        <v>1.8346936E7</v>
      </c>
      <c r="K32" s="47">
        <v>2.0</v>
      </c>
      <c r="L32" s="47">
        <v>180452.0</v>
      </c>
      <c r="M32" s="47">
        <v>9074916.0</v>
      </c>
      <c r="N32" s="55">
        <f t="shared" si="1"/>
        <v>9091568</v>
      </c>
      <c r="O32" s="59">
        <v>23692.0</v>
      </c>
      <c r="P32" s="60">
        <v>7.856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7.593</v>
      </c>
      <c r="W32" s="59">
        <v>2.0251627E7</v>
      </c>
      <c r="X32" s="59">
        <v>2.0</v>
      </c>
      <c r="Y32" s="59">
        <v>187039.0</v>
      </c>
      <c r="Z32" s="59">
        <v>1.0025418E7</v>
      </c>
      <c r="AA32" s="55">
        <f t="shared" si="2"/>
        <v>10039170</v>
      </c>
      <c r="AB32" s="59">
        <v>23692.0</v>
      </c>
      <c r="AC32" s="60">
        <v>7.844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1.004</v>
      </c>
      <c r="AI32" s="60">
        <v>6.639</v>
      </c>
      <c r="AJ32" s="59">
        <v>1.8346936E7</v>
      </c>
      <c r="AK32" s="59">
        <v>2.0</v>
      </c>
      <c r="AL32" s="59">
        <v>180452.0</v>
      </c>
      <c r="AM32" s="59">
        <v>9074916.0</v>
      </c>
      <c r="AN32" s="55">
        <f t="shared" si="3"/>
        <v>9091568</v>
      </c>
    </row>
    <row r="33">
      <c r="A33" s="45" t="s">
        <v>195</v>
      </c>
      <c r="B33" s="47">
        <v>2769.0</v>
      </c>
      <c r="C33" s="48">
        <v>0.033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0.01</v>
      </c>
      <c r="I33" s="48">
        <v>0.015</v>
      </c>
      <c r="J33" s="47">
        <v>84067.0</v>
      </c>
      <c r="K33" s="47">
        <v>2.0</v>
      </c>
      <c r="L33" s="47">
        <v>4436.0</v>
      </c>
      <c r="M33" s="47">
        <v>38625.0</v>
      </c>
      <c r="N33" s="55">
        <f t="shared" si="1"/>
        <v>41006</v>
      </c>
      <c r="O33" s="59">
        <v>2769.0</v>
      </c>
      <c r="P33" s="60">
        <v>0.027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0.017</v>
      </c>
      <c r="W33" s="59">
        <v>91699.0</v>
      </c>
      <c r="X33" s="59">
        <v>2.0</v>
      </c>
      <c r="Y33" s="59">
        <v>4493.0</v>
      </c>
      <c r="Z33" s="59">
        <v>42459.0</v>
      </c>
      <c r="AA33" s="55">
        <f t="shared" si="2"/>
        <v>44747</v>
      </c>
      <c r="AB33" s="59">
        <v>2769.0</v>
      </c>
      <c r="AC33" s="60">
        <v>0.033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0.011</v>
      </c>
      <c r="AI33" s="60">
        <v>0.015</v>
      </c>
      <c r="AJ33" s="59">
        <v>84067.0</v>
      </c>
      <c r="AK33" s="59">
        <v>2.0</v>
      </c>
      <c r="AL33" s="59">
        <v>4436.0</v>
      </c>
      <c r="AM33" s="59">
        <v>38625.0</v>
      </c>
      <c r="AN33" s="55">
        <f t="shared" si="3"/>
        <v>41006</v>
      </c>
    </row>
    <row r="34">
      <c r="A34" s="45" t="s">
        <v>201</v>
      </c>
      <c r="B34" s="47">
        <v>2592.0</v>
      </c>
      <c r="C34" s="48">
        <v>0.096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0.014</v>
      </c>
      <c r="I34" s="48">
        <v>0.075</v>
      </c>
      <c r="J34" s="47">
        <v>326582.0</v>
      </c>
      <c r="K34" s="47">
        <v>2.0</v>
      </c>
      <c r="L34" s="47">
        <v>16888.0</v>
      </c>
      <c r="M34" s="47">
        <v>149290.0</v>
      </c>
      <c r="N34" s="55">
        <f t="shared" si="1"/>
        <v>160404</v>
      </c>
      <c r="O34" s="59">
        <v>2592.0</v>
      </c>
      <c r="P34" s="60">
        <v>0.091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0.076</v>
      </c>
      <c r="W34" s="59">
        <v>330330.0</v>
      </c>
      <c r="X34" s="59">
        <v>2.0</v>
      </c>
      <c r="Y34" s="59">
        <v>16337.0</v>
      </c>
      <c r="Z34" s="59">
        <v>151709.0</v>
      </c>
      <c r="AA34" s="55">
        <f t="shared" si="2"/>
        <v>162284</v>
      </c>
      <c r="AB34" s="59">
        <v>2592.0</v>
      </c>
      <c r="AC34" s="60">
        <v>0.094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0.014</v>
      </c>
      <c r="AI34" s="60">
        <v>0.075</v>
      </c>
      <c r="AJ34" s="59">
        <v>326582.0</v>
      </c>
      <c r="AK34" s="59">
        <v>2.0</v>
      </c>
      <c r="AL34" s="59">
        <v>16888.0</v>
      </c>
      <c r="AM34" s="59">
        <v>149290.0</v>
      </c>
      <c r="AN34" s="55">
        <f t="shared" si="3"/>
        <v>160404</v>
      </c>
    </row>
    <row r="35">
      <c r="A35" s="45" t="s">
        <v>208</v>
      </c>
      <c r="B35" s="47">
        <v>2739.0</v>
      </c>
      <c r="C35" s="48">
        <v>0.032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0.01</v>
      </c>
      <c r="I35" s="48">
        <v>0.015</v>
      </c>
      <c r="J35" s="47">
        <v>74910.0</v>
      </c>
      <c r="K35" s="47">
        <v>2.0</v>
      </c>
      <c r="L35" s="47">
        <v>5046.0</v>
      </c>
      <c r="M35" s="47">
        <v>33554.0</v>
      </c>
      <c r="N35" s="55">
        <f t="shared" si="1"/>
        <v>36310</v>
      </c>
      <c r="O35" s="59">
        <v>2739.0</v>
      </c>
      <c r="P35" s="60">
        <v>0.029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0.019</v>
      </c>
      <c r="W35" s="59">
        <v>94772.0</v>
      </c>
      <c r="X35" s="59">
        <v>2.0</v>
      </c>
      <c r="Y35" s="59">
        <v>4680.0</v>
      </c>
      <c r="Z35" s="59">
        <v>43891.0</v>
      </c>
      <c r="AA35" s="55">
        <f t="shared" si="2"/>
        <v>46201</v>
      </c>
      <c r="AB35" s="59">
        <v>2739.0</v>
      </c>
      <c r="AC35" s="60">
        <v>0.034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0.012</v>
      </c>
      <c r="AI35" s="60">
        <v>0.014</v>
      </c>
      <c r="AJ35" s="59">
        <v>74910.0</v>
      </c>
      <c r="AK35" s="59">
        <v>2.0</v>
      </c>
      <c r="AL35" s="59">
        <v>5046.0</v>
      </c>
      <c r="AM35" s="59">
        <v>33554.0</v>
      </c>
      <c r="AN35" s="55">
        <f t="shared" si="3"/>
        <v>36310</v>
      </c>
    </row>
    <row r="36">
      <c r="A36" s="45" t="s">
        <v>214</v>
      </c>
      <c r="B36" s="47">
        <v>2567.0</v>
      </c>
      <c r="C36" s="48">
        <v>0.114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0.013</v>
      </c>
      <c r="I36" s="48">
        <v>0.095</v>
      </c>
      <c r="J36" s="47">
        <v>352397.0</v>
      </c>
      <c r="K36" s="47">
        <v>2.0</v>
      </c>
      <c r="L36" s="47">
        <v>17034.0</v>
      </c>
      <c r="M36" s="47">
        <v>164310.0</v>
      </c>
      <c r="N36" s="55">
        <f t="shared" si="1"/>
        <v>171053</v>
      </c>
      <c r="O36" s="59">
        <v>2567.0</v>
      </c>
      <c r="P36" s="60">
        <v>0.107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0.097</v>
      </c>
      <c r="W36" s="59">
        <v>358953.0</v>
      </c>
      <c r="X36" s="59">
        <v>2.0</v>
      </c>
      <c r="Y36" s="59">
        <v>16419.0</v>
      </c>
      <c r="Z36" s="59">
        <v>168185.0</v>
      </c>
      <c r="AA36" s="55">
        <f t="shared" si="2"/>
        <v>174349</v>
      </c>
      <c r="AB36" s="59">
        <v>2567.0</v>
      </c>
      <c r="AC36" s="60">
        <v>0.117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0.013</v>
      </c>
      <c r="AI36" s="60">
        <v>0.095</v>
      </c>
      <c r="AJ36" s="59">
        <v>352397.0</v>
      </c>
      <c r="AK36" s="59">
        <v>2.0</v>
      </c>
      <c r="AL36" s="59">
        <v>17034.0</v>
      </c>
      <c r="AM36" s="59">
        <v>164310.0</v>
      </c>
      <c r="AN36" s="55">
        <f t="shared" si="3"/>
        <v>171053</v>
      </c>
    </row>
    <row r="37">
      <c r="A37" s="45" t="s">
        <v>220</v>
      </c>
      <c r="B37" s="47">
        <v>2744.0</v>
      </c>
      <c r="C37" s="48">
        <v>0.043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0.011</v>
      </c>
      <c r="I37" s="48">
        <v>0.022</v>
      </c>
      <c r="J37" s="47">
        <v>114363.0</v>
      </c>
      <c r="K37" s="47">
        <v>2.0</v>
      </c>
      <c r="L37" s="47">
        <v>4288.0</v>
      </c>
      <c r="M37" s="47">
        <v>54345.0</v>
      </c>
      <c r="N37" s="55">
        <f t="shared" si="1"/>
        <v>55730</v>
      </c>
      <c r="O37" s="59">
        <v>2744.0</v>
      </c>
      <c r="P37" s="60">
        <v>0.035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0.026</v>
      </c>
      <c r="W37" s="59">
        <v>133082.0</v>
      </c>
      <c r="X37" s="59">
        <v>2.0</v>
      </c>
      <c r="Y37" s="59">
        <v>5045.0</v>
      </c>
      <c r="Z37" s="59">
        <v>63320.0</v>
      </c>
      <c r="AA37" s="55">
        <f t="shared" si="2"/>
        <v>64717</v>
      </c>
      <c r="AB37" s="59">
        <v>2744.0</v>
      </c>
      <c r="AC37" s="60">
        <v>0.043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0.012</v>
      </c>
      <c r="AI37" s="60">
        <v>0.022</v>
      </c>
      <c r="AJ37" s="59">
        <v>114363.0</v>
      </c>
      <c r="AK37" s="59">
        <v>2.0</v>
      </c>
      <c r="AL37" s="59">
        <v>4288.0</v>
      </c>
      <c r="AM37" s="59">
        <v>54345.0</v>
      </c>
      <c r="AN37" s="55">
        <f t="shared" si="3"/>
        <v>55730</v>
      </c>
    </row>
    <row r="38">
      <c r="A38" s="45" t="s">
        <v>226</v>
      </c>
      <c r="B38" s="47">
        <v>2576.0</v>
      </c>
      <c r="C38" s="48">
        <v>0.17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0.014</v>
      </c>
      <c r="I38" s="48">
        <v>0.148</v>
      </c>
      <c r="J38" s="47">
        <v>490169.0</v>
      </c>
      <c r="K38" s="47">
        <v>2.0</v>
      </c>
      <c r="L38" s="47">
        <v>23172.0</v>
      </c>
      <c r="M38" s="47">
        <v>227868.0</v>
      </c>
      <c r="N38" s="55">
        <f t="shared" si="1"/>
        <v>239129</v>
      </c>
      <c r="O38" s="59">
        <v>2576.0</v>
      </c>
      <c r="P38" s="60">
        <v>0.162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0.153</v>
      </c>
      <c r="W38" s="59">
        <v>504045.0</v>
      </c>
      <c r="X38" s="59">
        <v>2.0</v>
      </c>
      <c r="Y38" s="59">
        <v>22457.0</v>
      </c>
      <c r="Z38" s="59">
        <v>235689.0</v>
      </c>
      <c r="AA38" s="55">
        <f t="shared" si="2"/>
        <v>245899</v>
      </c>
      <c r="AB38" s="59">
        <v>2576.0</v>
      </c>
      <c r="AC38" s="60">
        <v>0.17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0.014</v>
      </c>
      <c r="AI38" s="60">
        <v>0.148</v>
      </c>
      <c r="AJ38" s="59">
        <v>490169.0</v>
      </c>
      <c r="AK38" s="59">
        <v>2.0</v>
      </c>
      <c r="AL38" s="59">
        <v>23172.0</v>
      </c>
      <c r="AM38" s="59">
        <v>227868.0</v>
      </c>
      <c r="AN38" s="55">
        <f t="shared" si="3"/>
        <v>239129</v>
      </c>
    </row>
    <row r="39">
      <c r="A39" s="45" t="s">
        <v>232</v>
      </c>
      <c r="B39" s="47">
        <v>2416.0</v>
      </c>
      <c r="C39" s="48">
        <v>0.028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0.009</v>
      </c>
      <c r="I39" s="48">
        <v>0.011</v>
      </c>
      <c r="J39" s="47">
        <v>60711.0</v>
      </c>
      <c r="K39" s="47">
        <v>2.0</v>
      </c>
      <c r="L39" s="47">
        <v>3856.0</v>
      </c>
      <c r="M39" s="47">
        <v>27546.0</v>
      </c>
      <c r="N39" s="55">
        <f t="shared" si="1"/>
        <v>29309</v>
      </c>
      <c r="O39" s="59">
        <v>2416.0</v>
      </c>
      <c r="P39" s="60">
        <v>0.022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0.013</v>
      </c>
      <c r="W39" s="59">
        <v>74435.0</v>
      </c>
      <c r="X39" s="59">
        <v>2.0</v>
      </c>
      <c r="Y39" s="59">
        <v>4051.0</v>
      </c>
      <c r="Z39" s="59">
        <v>34388.0</v>
      </c>
      <c r="AA39" s="55">
        <f t="shared" si="2"/>
        <v>35996</v>
      </c>
      <c r="AB39" s="59">
        <v>2416.0</v>
      </c>
      <c r="AC39" s="60">
        <v>0.028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0.009</v>
      </c>
      <c r="AI39" s="60">
        <v>0.011</v>
      </c>
      <c r="AJ39" s="59">
        <v>60711.0</v>
      </c>
      <c r="AK39" s="59">
        <v>2.0</v>
      </c>
      <c r="AL39" s="59">
        <v>3856.0</v>
      </c>
      <c r="AM39" s="59">
        <v>27546.0</v>
      </c>
      <c r="AN39" s="55">
        <f t="shared" si="3"/>
        <v>29309</v>
      </c>
    </row>
    <row r="40">
      <c r="A40" s="45" t="s">
        <v>237</v>
      </c>
      <c r="B40" s="47">
        <v>2261.0</v>
      </c>
      <c r="C40" s="48">
        <v>0.082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0.011</v>
      </c>
      <c r="I40" s="48">
        <v>0.062</v>
      </c>
      <c r="J40" s="47">
        <v>253798.0</v>
      </c>
      <c r="K40" s="47">
        <v>2.0</v>
      </c>
      <c r="L40" s="47">
        <v>11282.0</v>
      </c>
      <c r="M40" s="47">
        <v>118502.0</v>
      </c>
      <c r="N40" s="55">
        <f t="shared" si="1"/>
        <v>124014</v>
      </c>
      <c r="O40" s="59">
        <v>2261.0</v>
      </c>
      <c r="P40" s="60">
        <v>0.075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0.065</v>
      </c>
      <c r="W40" s="59">
        <v>261180.0</v>
      </c>
      <c r="X40" s="59">
        <v>2.0</v>
      </c>
      <c r="Y40" s="59">
        <v>10962.0</v>
      </c>
      <c r="Z40" s="59">
        <v>122633.0</v>
      </c>
      <c r="AA40" s="55">
        <f t="shared" si="2"/>
        <v>127585</v>
      </c>
      <c r="AB40" s="59">
        <v>2261.0</v>
      </c>
      <c r="AC40" s="60">
        <v>0.081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0.011</v>
      </c>
      <c r="AI40" s="60">
        <v>0.062</v>
      </c>
      <c r="AJ40" s="59">
        <v>253798.0</v>
      </c>
      <c r="AK40" s="59">
        <v>2.0</v>
      </c>
      <c r="AL40" s="59">
        <v>11282.0</v>
      </c>
      <c r="AM40" s="59">
        <v>118502.0</v>
      </c>
      <c r="AN40" s="55">
        <f t="shared" si="3"/>
        <v>124014</v>
      </c>
    </row>
    <row r="41">
      <c r="A41" s="45" t="s">
        <v>244</v>
      </c>
      <c r="B41" s="47">
        <v>2527.0</v>
      </c>
      <c r="C41" s="48">
        <v>0.033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0.01</v>
      </c>
      <c r="I41" s="48">
        <v>0.015</v>
      </c>
      <c r="J41" s="47">
        <v>81474.0</v>
      </c>
      <c r="K41" s="47">
        <v>2.0</v>
      </c>
      <c r="L41" s="47">
        <v>3509.0</v>
      </c>
      <c r="M41" s="47">
        <v>38332.0</v>
      </c>
      <c r="N41" s="55">
        <f t="shared" si="1"/>
        <v>39633</v>
      </c>
      <c r="O41" s="59">
        <v>2527.0</v>
      </c>
      <c r="P41" s="60">
        <v>0.026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0.017</v>
      </c>
      <c r="W41" s="59">
        <v>94070.0</v>
      </c>
      <c r="X41" s="59">
        <v>2.0</v>
      </c>
      <c r="Y41" s="59">
        <v>3661.0</v>
      </c>
      <c r="Z41" s="59">
        <v>44519.0</v>
      </c>
      <c r="AA41" s="55">
        <f t="shared" si="2"/>
        <v>45890</v>
      </c>
      <c r="AB41" s="59">
        <v>2527.0</v>
      </c>
      <c r="AC41" s="60">
        <v>0.033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0.011</v>
      </c>
      <c r="AI41" s="60">
        <v>0.015</v>
      </c>
      <c r="AJ41" s="59">
        <v>81474.0</v>
      </c>
      <c r="AK41" s="59">
        <v>2.0</v>
      </c>
      <c r="AL41" s="59">
        <v>3509.0</v>
      </c>
      <c r="AM41" s="59">
        <v>38332.0</v>
      </c>
      <c r="AN41" s="55">
        <f t="shared" si="3"/>
        <v>39633</v>
      </c>
    </row>
    <row r="42">
      <c r="A42" s="45" t="s">
        <v>250</v>
      </c>
      <c r="B42" s="47">
        <v>2361.0</v>
      </c>
      <c r="C42" s="48">
        <v>0.099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0.014</v>
      </c>
      <c r="I42" s="48">
        <v>0.076</v>
      </c>
      <c r="J42" s="47">
        <v>311130.0</v>
      </c>
      <c r="K42" s="47">
        <v>3.0</v>
      </c>
      <c r="L42" s="47">
        <v>15346.0</v>
      </c>
      <c r="M42" s="47">
        <v>143585.0</v>
      </c>
      <c r="N42" s="55">
        <f t="shared" si="1"/>
        <v>152199</v>
      </c>
      <c r="O42" s="59">
        <v>2361.0</v>
      </c>
      <c r="P42" s="60">
        <v>0.086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0.077</v>
      </c>
      <c r="W42" s="59">
        <v>314775.0</v>
      </c>
      <c r="X42" s="59">
        <v>3.0</v>
      </c>
      <c r="Y42" s="59">
        <v>15059.0</v>
      </c>
      <c r="Z42" s="59">
        <v>145715.0</v>
      </c>
      <c r="AA42" s="55">
        <f t="shared" si="2"/>
        <v>154001</v>
      </c>
      <c r="AB42" s="59">
        <v>2361.0</v>
      </c>
      <c r="AC42" s="60">
        <v>0.096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0.014</v>
      </c>
      <c r="AI42" s="60">
        <v>0.076</v>
      </c>
      <c r="AJ42" s="59">
        <v>311130.0</v>
      </c>
      <c r="AK42" s="59">
        <v>3.0</v>
      </c>
      <c r="AL42" s="59">
        <v>15346.0</v>
      </c>
      <c r="AM42" s="59">
        <v>143585.0</v>
      </c>
      <c r="AN42" s="55">
        <f t="shared" si="3"/>
        <v>152199</v>
      </c>
    </row>
    <row r="43">
      <c r="A43" s="45" t="s">
        <v>256</v>
      </c>
      <c r="B43" s="47">
        <v>10441.0</v>
      </c>
      <c r="C43" s="48">
        <v>0.329</v>
      </c>
      <c r="D43" s="47">
        <v>10418.0</v>
      </c>
      <c r="E43" s="48">
        <v>0.013</v>
      </c>
      <c r="F43" s="47">
        <v>10441.0</v>
      </c>
      <c r="G43" s="48">
        <v>0.038</v>
      </c>
      <c r="H43" s="48">
        <v>0.122</v>
      </c>
      <c r="I43" s="48">
        <v>0.15</v>
      </c>
      <c r="J43" s="47">
        <v>846920.0</v>
      </c>
      <c r="K43" s="47">
        <v>2.0</v>
      </c>
      <c r="L43" s="47">
        <v>15741.0</v>
      </c>
      <c r="M43" s="47">
        <v>412426.0</v>
      </c>
      <c r="N43" s="55">
        <f t="shared" si="1"/>
        <v>418753</v>
      </c>
      <c r="O43" s="59">
        <v>10441.0</v>
      </c>
      <c r="P43" s="60">
        <v>0.237</v>
      </c>
      <c r="Q43" s="59">
        <v>10418.0</v>
      </c>
      <c r="R43" s="60">
        <v>0.013</v>
      </c>
      <c r="S43" s="59">
        <v>0.0</v>
      </c>
      <c r="T43" s="60">
        <v>0.037</v>
      </c>
      <c r="U43" s="60">
        <v>0.0</v>
      </c>
      <c r="V43" s="60">
        <v>0.182</v>
      </c>
      <c r="W43" s="59">
        <v>1057277.0</v>
      </c>
      <c r="X43" s="59">
        <v>2.0</v>
      </c>
      <c r="Y43" s="59">
        <v>16744.0</v>
      </c>
      <c r="Z43" s="59">
        <v>517605.0</v>
      </c>
      <c r="AA43" s="55">
        <f t="shared" si="2"/>
        <v>522928</v>
      </c>
      <c r="AB43" s="59">
        <v>10441.0</v>
      </c>
      <c r="AC43" s="60">
        <v>0.379</v>
      </c>
      <c r="AD43" s="59">
        <v>0.0</v>
      </c>
      <c r="AE43" s="60">
        <v>0.0</v>
      </c>
      <c r="AF43" s="59">
        <v>10441.0</v>
      </c>
      <c r="AG43" s="60">
        <v>0.038</v>
      </c>
      <c r="AH43" s="60">
        <v>0.183</v>
      </c>
      <c r="AI43" s="60">
        <v>0.152</v>
      </c>
      <c r="AJ43" s="59">
        <v>846920.0</v>
      </c>
      <c r="AK43" s="59">
        <v>2.0</v>
      </c>
      <c r="AL43" s="59">
        <v>15741.0</v>
      </c>
      <c r="AM43" s="59">
        <v>412426.0</v>
      </c>
      <c r="AN43" s="55">
        <f t="shared" si="3"/>
        <v>418753</v>
      </c>
    </row>
    <row r="44">
      <c r="A44" s="45" t="s">
        <v>262</v>
      </c>
      <c r="B44" s="47">
        <v>10081.0</v>
      </c>
      <c r="C44" s="48">
        <v>2.656</v>
      </c>
      <c r="D44" s="47">
        <v>10045.0</v>
      </c>
      <c r="E44" s="48">
        <v>0.013</v>
      </c>
      <c r="F44" s="47">
        <v>10081.0</v>
      </c>
      <c r="G44" s="48">
        <v>0.038</v>
      </c>
      <c r="H44" s="48">
        <v>0.184</v>
      </c>
      <c r="I44" s="48">
        <v>2.414</v>
      </c>
      <c r="J44" s="47">
        <v>7510522.0</v>
      </c>
      <c r="K44" s="47">
        <v>3.0</v>
      </c>
      <c r="L44" s="47">
        <v>86895.0</v>
      </c>
      <c r="M44" s="47">
        <v>3700766.0</v>
      </c>
      <c r="N44" s="55">
        <f t="shared" si="1"/>
        <v>3722861</v>
      </c>
      <c r="O44" s="59">
        <v>10081.0</v>
      </c>
      <c r="P44" s="60">
        <v>2.73</v>
      </c>
      <c r="Q44" s="59">
        <v>10045.0</v>
      </c>
      <c r="R44" s="60">
        <v>0.013</v>
      </c>
      <c r="S44" s="59">
        <v>0.0</v>
      </c>
      <c r="T44" s="60">
        <v>0.037</v>
      </c>
      <c r="U44" s="60">
        <v>0.0</v>
      </c>
      <c r="V44" s="60">
        <v>2.673</v>
      </c>
      <c r="W44" s="59">
        <v>8095501.0</v>
      </c>
      <c r="X44" s="59">
        <v>3.0</v>
      </c>
      <c r="Y44" s="59">
        <v>88334.0</v>
      </c>
      <c r="Z44" s="59">
        <v>3993129.0</v>
      </c>
      <c r="AA44" s="55">
        <f t="shared" si="2"/>
        <v>4014038</v>
      </c>
      <c r="AB44" s="59">
        <v>10081.0</v>
      </c>
      <c r="AC44" s="60">
        <v>2.659</v>
      </c>
      <c r="AD44" s="59">
        <v>0.0</v>
      </c>
      <c r="AE44" s="60">
        <v>0.0</v>
      </c>
      <c r="AF44" s="59">
        <v>10081.0</v>
      </c>
      <c r="AG44" s="60">
        <v>0.037</v>
      </c>
      <c r="AH44" s="60">
        <v>0.198</v>
      </c>
      <c r="AI44" s="60">
        <v>2.417</v>
      </c>
      <c r="AJ44" s="59">
        <v>7510522.0</v>
      </c>
      <c r="AK44" s="59">
        <v>3.0</v>
      </c>
      <c r="AL44" s="59">
        <v>86895.0</v>
      </c>
      <c r="AM44" s="59">
        <v>3700766.0</v>
      </c>
      <c r="AN44" s="55">
        <f t="shared" si="3"/>
        <v>3722861</v>
      </c>
    </row>
    <row r="45">
      <c r="A45" s="45" t="s">
        <v>267</v>
      </c>
      <c r="B45" s="47">
        <v>10807.0</v>
      </c>
      <c r="C45" s="48">
        <v>0.448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0.17</v>
      </c>
      <c r="I45" s="48">
        <v>0.219</v>
      </c>
      <c r="J45" s="47">
        <v>1383266.0</v>
      </c>
      <c r="K45" s="47">
        <v>2.0</v>
      </c>
      <c r="L45" s="47">
        <v>18526.0</v>
      </c>
      <c r="M45" s="47">
        <v>679090.0</v>
      </c>
      <c r="N45" s="55">
        <f t="shared" si="1"/>
        <v>685650</v>
      </c>
      <c r="O45" s="59">
        <v>10807.0</v>
      </c>
      <c r="P45" s="60">
        <v>0.442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0.382</v>
      </c>
      <c r="W45" s="59">
        <v>2151007.0</v>
      </c>
      <c r="X45" s="59">
        <v>2.0</v>
      </c>
      <c r="Y45" s="59">
        <v>20779.0</v>
      </c>
      <c r="Z45" s="59">
        <v>1063461.0</v>
      </c>
      <c r="AA45" s="55">
        <f t="shared" si="2"/>
        <v>1066767</v>
      </c>
      <c r="AB45" s="59">
        <v>10807.0</v>
      </c>
      <c r="AC45" s="60">
        <v>0.474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0.207</v>
      </c>
      <c r="AI45" s="60">
        <v>0.22</v>
      </c>
      <c r="AJ45" s="59">
        <v>1383266.0</v>
      </c>
      <c r="AK45" s="59">
        <v>2.0</v>
      </c>
      <c r="AL45" s="59">
        <v>18526.0</v>
      </c>
      <c r="AM45" s="59">
        <v>679090.0</v>
      </c>
      <c r="AN45" s="55">
        <f t="shared" si="3"/>
        <v>685650</v>
      </c>
    </row>
    <row r="46">
      <c r="A46" s="45" t="s">
        <v>274</v>
      </c>
      <c r="B46" s="47">
        <v>10445.0</v>
      </c>
      <c r="C46" s="48">
        <v>3.197</v>
      </c>
      <c r="D46" s="47">
        <v>10383.0</v>
      </c>
      <c r="E46" s="48">
        <v>0.013</v>
      </c>
      <c r="F46" s="47">
        <v>10445.0</v>
      </c>
      <c r="G46" s="48">
        <v>0.039</v>
      </c>
      <c r="H46" s="48">
        <v>0.213</v>
      </c>
      <c r="I46" s="48">
        <v>2.925</v>
      </c>
      <c r="J46" s="47">
        <v>9158998.0</v>
      </c>
      <c r="K46" s="47">
        <v>3.0</v>
      </c>
      <c r="L46" s="47">
        <v>87036.0</v>
      </c>
      <c r="M46" s="47">
        <v>4525537.0</v>
      </c>
      <c r="N46" s="55">
        <f t="shared" si="1"/>
        <v>4546425</v>
      </c>
      <c r="O46" s="59">
        <v>10445.0</v>
      </c>
      <c r="P46" s="60">
        <v>3.222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3.164</v>
      </c>
      <c r="W46" s="59">
        <v>9765040.0</v>
      </c>
      <c r="X46" s="59">
        <v>3.0</v>
      </c>
      <c r="Y46" s="59">
        <v>87689.0</v>
      </c>
      <c r="Z46" s="59">
        <v>4829007.0</v>
      </c>
      <c r="AA46" s="55">
        <f t="shared" si="2"/>
        <v>4848344</v>
      </c>
      <c r="AB46" s="59">
        <v>10445.0</v>
      </c>
      <c r="AC46" s="60">
        <v>3.15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0.221</v>
      </c>
      <c r="AI46" s="60">
        <v>2.884</v>
      </c>
      <c r="AJ46" s="59">
        <v>9158998.0</v>
      </c>
      <c r="AK46" s="59">
        <v>3.0</v>
      </c>
      <c r="AL46" s="59">
        <v>87036.0</v>
      </c>
      <c r="AM46" s="59">
        <v>4525537.0</v>
      </c>
      <c r="AN46" s="55">
        <f t="shared" si="3"/>
        <v>4546425</v>
      </c>
    </row>
    <row r="47">
      <c r="A47" s="45" t="s">
        <v>280</v>
      </c>
      <c r="B47" s="47">
        <v>10678.0</v>
      </c>
      <c r="C47" s="48">
        <v>0.351</v>
      </c>
      <c r="D47" s="47">
        <v>10628.0</v>
      </c>
      <c r="E47" s="48">
        <v>0.013</v>
      </c>
      <c r="F47" s="47">
        <v>10678.0</v>
      </c>
      <c r="G47" s="48">
        <v>0.038</v>
      </c>
      <c r="H47" s="48">
        <v>0.136</v>
      </c>
      <c r="I47" s="48">
        <v>0.157</v>
      </c>
      <c r="J47" s="47">
        <v>916231.0</v>
      </c>
      <c r="K47" s="47">
        <v>2.0</v>
      </c>
      <c r="L47" s="47">
        <v>16551.0</v>
      </c>
      <c r="M47" s="47">
        <v>447902.0</v>
      </c>
      <c r="N47" s="55">
        <f t="shared" si="1"/>
        <v>451778</v>
      </c>
      <c r="O47" s="59">
        <v>10678.0</v>
      </c>
      <c r="P47" s="60">
        <v>0.276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0.219</v>
      </c>
      <c r="W47" s="59">
        <v>1306770.0</v>
      </c>
      <c r="X47" s="59">
        <v>2.0</v>
      </c>
      <c r="Y47" s="59">
        <v>17383.0</v>
      </c>
      <c r="Z47" s="59">
        <v>644047.0</v>
      </c>
      <c r="AA47" s="55">
        <f t="shared" si="2"/>
        <v>645340</v>
      </c>
      <c r="AB47" s="59">
        <v>10678.0</v>
      </c>
      <c r="AC47" s="60">
        <v>0.405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0.198</v>
      </c>
      <c r="AI47" s="60">
        <v>0.157</v>
      </c>
      <c r="AJ47" s="59">
        <v>916231.0</v>
      </c>
      <c r="AK47" s="59">
        <v>2.0</v>
      </c>
      <c r="AL47" s="59">
        <v>16551.0</v>
      </c>
      <c r="AM47" s="59">
        <v>447902.0</v>
      </c>
      <c r="AN47" s="55">
        <f t="shared" si="3"/>
        <v>451778</v>
      </c>
    </row>
    <row r="48">
      <c r="A48" s="45" t="s">
        <v>286</v>
      </c>
      <c r="B48" s="47">
        <v>10317.0</v>
      </c>
      <c r="C48" s="48">
        <v>2.205</v>
      </c>
      <c r="D48" s="47">
        <v>10290.0</v>
      </c>
      <c r="E48" s="48">
        <v>0.013</v>
      </c>
      <c r="F48" s="47">
        <v>10317.0</v>
      </c>
      <c r="G48" s="48">
        <v>0.038</v>
      </c>
      <c r="H48" s="48">
        <v>0.188</v>
      </c>
      <c r="I48" s="48">
        <v>1.959</v>
      </c>
      <c r="J48" s="47">
        <v>6606682.0</v>
      </c>
      <c r="K48" s="47">
        <v>2.0</v>
      </c>
      <c r="L48" s="47">
        <v>81567.0</v>
      </c>
      <c r="M48" s="47">
        <v>3251208.0</v>
      </c>
      <c r="N48" s="55">
        <f t="shared" si="1"/>
        <v>3273907</v>
      </c>
      <c r="O48" s="59">
        <v>10317.0</v>
      </c>
      <c r="P48" s="60">
        <v>2.206</v>
      </c>
      <c r="Q48" s="59">
        <v>10290.0</v>
      </c>
      <c r="R48" s="60">
        <v>0.013</v>
      </c>
      <c r="S48" s="59">
        <v>0.0</v>
      </c>
      <c r="T48" s="60">
        <v>0.038</v>
      </c>
      <c r="U48" s="60">
        <v>0.0</v>
      </c>
      <c r="V48" s="60">
        <v>2.149</v>
      </c>
      <c r="W48" s="59">
        <v>7046955.0</v>
      </c>
      <c r="X48" s="59">
        <v>2.0</v>
      </c>
      <c r="Y48" s="59">
        <v>80238.0</v>
      </c>
      <c r="Z48" s="59">
        <v>3473236.0</v>
      </c>
      <c r="AA48" s="55">
        <f t="shared" si="2"/>
        <v>3493481</v>
      </c>
      <c r="AB48" s="59">
        <v>10317.0</v>
      </c>
      <c r="AC48" s="60">
        <v>2.201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0.207</v>
      </c>
      <c r="AI48" s="60">
        <v>1.949</v>
      </c>
      <c r="AJ48" s="59">
        <v>6606682.0</v>
      </c>
      <c r="AK48" s="59">
        <v>2.0</v>
      </c>
      <c r="AL48" s="59">
        <v>81567.0</v>
      </c>
      <c r="AM48" s="59">
        <v>3251208.0</v>
      </c>
      <c r="AN48" s="55">
        <f t="shared" si="3"/>
        <v>3273907</v>
      </c>
    </row>
    <row r="49">
      <c r="A49" s="45" t="s">
        <v>292</v>
      </c>
      <c r="B49" s="47">
        <v>10394.0</v>
      </c>
      <c r="C49" s="48">
        <v>0.372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0.128</v>
      </c>
      <c r="I49" s="48">
        <v>0.188</v>
      </c>
      <c r="J49" s="47">
        <v>1123838.0</v>
      </c>
      <c r="K49" s="47">
        <v>2.0</v>
      </c>
      <c r="L49" s="47">
        <v>15894.0</v>
      </c>
      <c r="M49" s="47">
        <v>553116.0</v>
      </c>
      <c r="N49" s="55">
        <f t="shared" si="1"/>
        <v>554828</v>
      </c>
      <c r="O49" s="59">
        <v>10394.0</v>
      </c>
      <c r="P49" s="60">
        <v>0.279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0.221</v>
      </c>
      <c r="W49" s="59">
        <v>1346040.0</v>
      </c>
      <c r="X49" s="59">
        <v>2.0</v>
      </c>
      <c r="Y49" s="59">
        <v>16545.0</v>
      </c>
      <c r="Z49" s="59">
        <v>664437.0</v>
      </c>
      <c r="AA49" s="55">
        <f t="shared" si="2"/>
        <v>665058</v>
      </c>
      <c r="AB49" s="59">
        <v>10394.0</v>
      </c>
      <c r="AC49" s="60">
        <v>0.413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0.183</v>
      </c>
      <c r="AI49" s="60">
        <v>0.189</v>
      </c>
      <c r="AJ49" s="59">
        <v>1123838.0</v>
      </c>
      <c r="AK49" s="59">
        <v>2.0</v>
      </c>
      <c r="AL49" s="59">
        <v>15894.0</v>
      </c>
      <c r="AM49" s="59">
        <v>553116.0</v>
      </c>
      <c r="AN49" s="55">
        <f t="shared" si="3"/>
        <v>554828</v>
      </c>
    </row>
    <row r="50">
      <c r="A50" s="45" t="s">
        <v>298</v>
      </c>
      <c r="B50" s="47">
        <v>10044.0</v>
      </c>
      <c r="C50" s="48">
        <v>2.718</v>
      </c>
      <c r="D50" s="47">
        <v>10014.0</v>
      </c>
      <c r="E50" s="48">
        <v>0.013</v>
      </c>
      <c r="F50" s="47">
        <v>10044.0</v>
      </c>
      <c r="G50" s="48">
        <v>0.037</v>
      </c>
      <c r="H50" s="48">
        <v>0.186</v>
      </c>
      <c r="I50" s="48">
        <v>2.477</v>
      </c>
      <c r="J50" s="47">
        <v>7831846.0</v>
      </c>
      <c r="K50" s="47">
        <v>2.0</v>
      </c>
      <c r="L50" s="47">
        <v>96488.0</v>
      </c>
      <c r="M50" s="47">
        <v>3851584.0</v>
      </c>
      <c r="N50" s="55">
        <f t="shared" si="1"/>
        <v>3883774</v>
      </c>
      <c r="O50" s="59">
        <v>10044.0</v>
      </c>
      <c r="P50" s="60">
        <v>2.712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2.654</v>
      </c>
      <c r="W50" s="59">
        <v>8215664.0</v>
      </c>
      <c r="X50" s="59">
        <v>2.0</v>
      </c>
      <c r="Y50" s="59">
        <v>94905.0</v>
      </c>
      <c r="Z50" s="59">
        <v>4045515.0</v>
      </c>
      <c r="AA50" s="55">
        <f t="shared" si="2"/>
        <v>4075244</v>
      </c>
      <c r="AB50" s="59">
        <v>10044.0</v>
      </c>
      <c r="AC50" s="60">
        <v>2.717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0.197</v>
      </c>
      <c r="AI50" s="60">
        <v>2.477</v>
      </c>
      <c r="AJ50" s="59">
        <v>7831846.0</v>
      </c>
      <c r="AK50" s="59">
        <v>2.0</v>
      </c>
      <c r="AL50" s="59">
        <v>96488.0</v>
      </c>
      <c r="AM50" s="59">
        <v>3851584.0</v>
      </c>
      <c r="AN50" s="55">
        <f t="shared" si="3"/>
        <v>3883774</v>
      </c>
    </row>
    <row r="51">
      <c r="A51" s="45" t="s">
        <v>305</v>
      </c>
      <c r="B51" s="47">
        <v>10647.0</v>
      </c>
      <c r="C51" s="48">
        <v>0.381</v>
      </c>
      <c r="D51" s="47">
        <v>10580.0</v>
      </c>
      <c r="E51" s="48">
        <v>0.013</v>
      </c>
      <c r="F51" s="47">
        <v>10647.0</v>
      </c>
      <c r="G51" s="48">
        <v>0.038</v>
      </c>
      <c r="H51" s="48">
        <v>0.137</v>
      </c>
      <c r="I51" s="48">
        <v>0.187</v>
      </c>
      <c r="J51" s="47">
        <v>1098879.0</v>
      </c>
      <c r="K51" s="47">
        <v>2.0</v>
      </c>
      <c r="L51" s="47">
        <v>13884.0</v>
      </c>
      <c r="M51" s="47">
        <v>541876.0</v>
      </c>
      <c r="N51" s="55">
        <f t="shared" si="1"/>
        <v>543119</v>
      </c>
      <c r="O51" s="59">
        <v>10647.0</v>
      </c>
      <c r="P51" s="60">
        <v>0.349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0.295</v>
      </c>
      <c r="W51" s="59">
        <v>1676643.0</v>
      </c>
      <c r="X51" s="59">
        <v>2.0</v>
      </c>
      <c r="Y51" s="59">
        <v>17202.0</v>
      </c>
      <c r="Z51" s="59">
        <v>831216.0</v>
      </c>
      <c r="AA51" s="55">
        <f t="shared" si="2"/>
        <v>828225</v>
      </c>
      <c r="AB51" s="59">
        <v>10647.0</v>
      </c>
      <c r="AC51" s="60">
        <v>0.42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0.189</v>
      </c>
      <c r="AI51" s="60">
        <v>0.188</v>
      </c>
      <c r="AJ51" s="59">
        <v>1098879.0</v>
      </c>
      <c r="AK51" s="59">
        <v>2.0</v>
      </c>
      <c r="AL51" s="59">
        <v>13884.0</v>
      </c>
      <c r="AM51" s="59">
        <v>541876.0</v>
      </c>
      <c r="AN51" s="55">
        <f t="shared" si="3"/>
        <v>543119</v>
      </c>
    </row>
    <row r="52">
      <c r="A52" s="45" t="s">
        <v>309</v>
      </c>
      <c r="B52" s="47">
        <v>10279.0</v>
      </c>
      <c r="C52" s="48">
        <v>4.19</v>
      </c>
      <c r="D52" s="47">
        <v>10223.0</v>
      </c>
      <c r="E52" s="48">
        <v>0.014</v>
      </c>
      <c r="F52" s="47">
        <v>10279.0</v>
      </c>
      <c r="G52" s="48">
        <v>0.038</v>
      </c>
      <c r="H52" s="48">
        <v>0.186</v>
      </c>
      <c r="I52" s="48">
        <v>3.946</v>
      </c>
      <c r="J52" s="47">
        <v>9760021.0</v>
      </c>
      <c r="K52" s="47">
        <v>2.0</v>
      </c>
      <c r="L52" s="47">
        <v>111601.0</v>
      </c>
      <c r="M52" s="47">
        <v>4816044.0</v>
      </c>
      <c r="N52" s="55">
        <f t="shared" si="1"/>
        <v>4832376</v>
      </c>
      <c r="O52" s="59">
        <v>10279.0</v>
      </c>
      <c r="P52" s="60">
        <v>4.648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4.59</v>
      </c>
      <c r="W52" s="59">
        <v>1.0781937E7</v>
      </c>
      <c r="X52" s="59">
        <v>2.0</v>
      </c>
      <c r="Y52" s="59">
        <v>113023.0</v>
      </c>
      <c r="Z52" s="59">
        <v>5327187.0</v>
      </c>
      <c r="AA52" s="55">
        <f t="shared" si="2"/>
        <v>5341727</v>
      </c>
      <c r="AB52" s="59">
        <v>10279.0</v>
      </c>
      <c r="AC52" s="60">
        <v>4.177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0.199</v>
      </c>
      <c r="AI52" s="60">
        <v>3.934</v>
      </c>
      <c r="AJ52" s="59">
        <v>9760021.0</v>
      </c>
      <c r="AK52" s="59">
        <v>2.0</v>
      </c>
      <c r="AL52" s="59">
        <v>111601.0</v>
      </c>
      <c r="AM52" s="59">
        <v>4816044.0</v>
      </c>
      <c r="AN52" s="55">
        <f t="shared" si="3"/>
        <v>4832376</v>
      </c>
    </row>
    <row r="53">
      <c r="A53" s="45" t="s">
        <v>315</v>
      </c>
      <c r="B53" s="47">
        <v>24253.0</v>
      </c>
      <c r="C53" s="48">
        <v>1.505</v>
      </c>
      <c r="D53" s="47">
        <v>24233.0</v>
      </c>
      <c r="E53" s="48">
        <v>0.059</v>
      </c>
      <c r="F53" s="47">
        <v>24253.0</v>
      </c>
      <c r="G53" s="48">
        <v>0.196</v>
      </c>
      <c r="H53" s="48">
        <v>0.548</v>
      </c>
      <c r="I53" s="48">
        <v>0.695</v>
      </c>
      <c r="J53" s="47">
        <v>3749678.0</v>
      </c>
      <c r="K53" s="47">
        <v>2.0</v>
      </c>
      <c r="L53" s="47">
        <v>32693.0</v>
      </c>
      <c r="M53" s="47">
        <v>1855709.0</v>
      </c>
      <c r="N53" s="55">
        <f t="shared" si="1"/>
        <v>1861276</v>
      </c>
      <c r="O53" s="59">
        <v>24253.0</v>
      </c>
      <c r="P53" s="60">
        <v>1.026</v>
      </c>
      <c r="Q53" s="59">
        <v>24233.0</v>
      </c>
      <c r="R53" s="60">
        <v>0.059</v>
      </c>
      <c r="S53" s="59">
        <v>0.0</v>
      </c>
      <c r="T53" s="60">
        <v>0.196</v>
      </c>
      <c r="U53" s="60">
        <v>0.0</v>
      </c>
      <c r="V53" s="60">
        <v>0.765</v>
      </c>
      <c r="W53" s="59">
        <v>4290432.0</v>
      </c>
      <c r="X53" s="59">
        <v>2.0</v>
      </c>
      <c r="Y53" s="59">
        <v>31802.0</v>
      </c>
      <c r="Z53" s="59">
        <v>2127477.0</v>
      </c>
      <c r="AA53" s="55">
        <f t="shared" si="2"/>
        <v>2131153</v>
      </c>
      <c r="AB53" s="59">
        <v>24253.0</v>
      </c>
      <c r="AC53" s="60">
        <v>2.02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1.121</v>
      </c>
      <c r="AI53" s="60">
        <v>0.697</v>
      </c>
      <c r="AJ53" s="59">
        <v>3749678.0</v>
      </c>
      <c r="AK53" s="59">
        <v>2.0</v>
      </c>
      <c r="AL53" s="59">
        <v>32693.0</v>
      </c>
      <c r="AM53" s="59">
        <v>1855709.0</v>
      </c>
      <c r="AN53" s="55">
        <f t="shared" si="3"/>
        <v>1861276</v>
      </c>
    </row>
    <row r="54">
      <c r="A54" s="45" t="s">
        <v>321</v>
      </c>
      <c r="B54" s="47">
        <v>23688.0</v>
      </c>
      <c r="C54" s="48">
        <v>15.803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0.783</v>
      </c>
      <c r="I54" s="48">
        <v>14.757</v>
      </c>
      <c r="J54" s="47">
        <v>3.5975491E7</v>
      </c>
      <c r="K54" s="47">
        <v>2.0</v>
      </c>
      <c r="L54" s="47">
        <v>255684.0</v>
      </c>
      <c r="M54" s="47">
        <v>1.7852172E7</v>
      </c>
      <c r="N54" s="55">
        <f t="shared" si="1"/>
        <v>17867635</v>
      </c>
      <c r="O54" s="59">
        <v>23688.0</v>
      </c>
      <c r="P54" s="60">
        <v>16.982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16.719</v>
      </c>
      <c r="W54" s="59">
        <v>3.8934902E7</v>
      </c>
      <c r="X54" s="59">
        <v>2.0</v>
      </c>
      <c r="Y54" s="59">
        <v>261047.0</v>
      </c>
      <c r="Z54" s="59">
        <v>1.9330619E7</v>
      </c>
      <c r="AA54" s="55">
        <f t="shared" si="2"/>
        <v>19343236</v>
      </c>
      <c r="AB54" s="59">
        <v>23688.0</v>
      </c>
      <c r="AC54" s="60">
        <v>16.174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1.068</v>
      </c>
      <c r="AI54" s="60">
        <v>14.906</v>
      </c>
      <c r="AJ54" s="59">
        <v>3.5975491E7</v>
      </c>
      <c r="AK54" s="59">
        <v>2.0</v>
      </c>
      <c r="AL54" s="59">
        <v>255684.0</v>
      </c>
      <c r="AM54" s="59">
        <v>1.7852172E7</v>
      </c>
      <c r="AN54" s="55">
        <f t="shared" si="3"/>
        <v>17867635</v>
      </c>
    </row>
    <row r="55">
      <c r="A55" s="45" t="s">
        <v>328</v>
      </c>
      <c r="B55" s="47">
        <v>24130.0</v>
      </c>
      <c r="C55" s="48">
        <v>1.493</v>
      </c>
      <c r="D55" s="47">
        <v>24090.0</v>
      </c>
      <c r="E55" s="48">
        <v>0.06</v>
      </c>
      <c r="F55" s="47">
        <v>24130.0</v>
      </c>
      <c r="G55" s="48">
        <v>0.194</v>
      </c>
      <c r="H55" s="48">
        <v>0.556</v>
      </c>
      <c r="I55" s="48">
        <v>0.674</v>
      </c>
      <c r="J55" s="47">
        <v>3557625.0</v>
      </c>
      <c r="K55" s="47">
        <v>2.0</v>
      </c>
      <c r="L55" s="47">
        <v>30694.0</v>
      </c>
      <c r="M55" s="47">
        <v>1768469.0</v>
      </c>
      <c r="N55" s="55">
        <f t="shared" si="1"/>
        <v>1758462</v>
      </c>
      <c r="O55" s="59">
        <v>24130.0</v>
      </c>
      <c r="P55" s="60">
        <v>1.089</v>
      </c>
      <c r="Q55" s="59">
        <v>24090.0</v>
      </c>
      <c r="R55" s="60">
        <v>0.06</v>
      </c>
      <c r="S55" s="59">
        <v>0.0</v>
      </c>
      <c r="T55" s="60">
        <v>0.195</v>
      </c>
      <c r="U55" s="60">
        <v>0.0</v>
      </c>
      <c r="V55" s="60">
        <v>0.826</v>
      </c>
      <c r="W55" s="59">
        <v>4634106.0</v>
      </c>
      <c r="X55" s="59">
        <v>2.0</v>
      </c>
      <c r="Y55" s="59">
        <v>29705.0</v>
      </c>
      <c r="Z55" s="59">
        <v>2309259.0</v>
      </c>
      <c r="AA55" s="55">
        <f t="shared" si="2"/>
        <v>2295142</v>
      </c>
      <c r="AB55" s="59">
        <v>24130.0</v>
      </c>
      <c r="AC55" s="60">
        <v>1.979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1.094</v>
      </c>
      <c r="AI55" s="60">
        <v>0.685</v>
      </c>
      <c r="AJ55" s="59">
        <v>3557625.0</v>
      </c>
      <c r="AK55" s="59">
        <v>2.0</v>
      </c>
      <c r="AL55" s="59">
        <v>30694.0</v>
      </c>
      <c r="AM55" s="59">
        <v>1768469.0</v>
      </c>
      <c r="AN55" s="55">
        <f t="shared" si="3"/>
        <v>1758462</v>
      </c>
    </row>
    <row r="56">
      <c r="A56" s="45" t="s">
        <v>333</v>
      </c>
      <c r="B56" s="47">
        <v>23559.0</v>
      </c>
      <c r="C56" s="48">
        <v>17.365</v>
      </c>
      <c r="D56" s="47">
        <v>23552.0</v>
      </c>
      <c r="E56" s="48">
        <v>0.06</v>
      </c>
      <c r="F56" s="47">
        <v>23559.0</v>
      </c>
      <c r="G56" s="48">
        <v>0.195</v>
      </c>
      <c r="H56" s="48">
        <v>0.745</v>
      </c>
      <c r="I56" s="48">
        <v>16.358</v>
      </c>
      <c r="J56" s="47">
        <v>3.8447144E7</v>
      </c>
      <c r="K56" s="47">
        <v>2.0</v>
      </c>
      <c r="L56" s="47">
        <v>270168.0</v>
      </c>
      <c r="M56" s="47">
        <v>1.9087893E7</v>
      </c>
      <c r="N56" s="55">
        <f t="shared" si="1"/>
        <v>19089083</v>
      </c>
      <c r="O56" s="59">
        <v>23559.0</v>
      </c>
      <c r="P56" s="60">
        <v>17.71</v>
      </c>
      <c r="Q56" s="59">
        <v>23552.0</v>
      </c>
      <c r="R56" s="60">
        <v>0.06</v>
      </c>
      <c r="S56" s="59">
        <v>0.0</v>
      </c>
      <c r="T56" s="60">
        <v>0.195</v>
      </c>
      <c r="U56" s="60">
        <v>0.0</v>
      </c>
      <c r="V56" s="60">
        <v>17.446</v>
      </c>
      <c r="W56" s="59">
        <v>3.9203874E7</v>
      </c>
      <c r="X56" s="59">
        <v>2.0</v>
      </c>
      <c r="Y56" s="59">
        <v>271188.0</v>
      </c>
      <c r="Z56" s="59">
        <v>1.9466129E7</v>
      </c>
      <c r="AA56" s="55">
        <f t="shared" si="2"/>
        <v>19466557</v>
      </c>
      <c r="AB56" s="59">
        <v>23559.0</v>
      </c>
      <c r="AC56" s="60">
        <v>18.249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1.005</v>
      </c>
      <c r="AI56" s="60">
        <v>17.045</v>
      </c>
      <c r="AJ56" s="59">
        <v>3.8447144E7</v>
      </c>
      <c r="AK56" s="59">
        <v>2.0</v>
      </c>
      <c r="AL56" s="59">
        <v>270168.0</v>
      </c>
      <c r="AM56" s="59">
        <v>1.9087893E7</v>
      </c>
      <c r="AN56" s="55">
        <f t="shared" si="3"/>
        <v>19089083</v>
      </c>
    </row>
    <row r="57">
      <c r="A57" s="45" t="s">
        <v>338</v>
      </c>
      <c r="B57" s="47">
        <v>23722.0</v>
      </c>
      <c r="C57" s="48">
        <v>1.374</v>
      </c>
      <c r="D57" s="47">
        <v>23664.0</v>
      </c>
      <c r="E57" s="48">
        <v>0.059</v>
      </c>
      <c r="F57" s="47">
        <v>23722.0</v>
      </c>
      <c r="G57" s="48">
        <v>0.192</v>
      </c>
      <c r="H57" s="48">
        <v>0.564</v>
      </c>
      <c r="I57" s="48">
        <v>0.552</v>
      </c>
      <c r="J57" s="47">
        <v>2922788.0</v>
      </c>
      <c r="K57" s="47">
        <v>2.0</v>
      </c>
      <c r="L57" s="47">
        <v>29767.0</v>
      </c>
      <c r="M57" s="47">
        <v>1443944.0</v>
      </c>
      <c r="N57" s="55">
        <f t="shared" si="1"/>
        <v>1449077</v>
      </c>
      <c r="O57" s="59">
        <v>23722.0</v>
      </c>
      <c r="P57" s="60">
        <v>0.96</v>
      </c>
      <c r="Q57" s="59">
        <v>23664.0</v>
      </c>
      <c r="R57" s="60">
        <v>0.059</v>
      </c>
      <c r="S57" s="59">
        <v>0.0</v>
      </c>
      <c r="T57" s="60">
        <v>0.192</v>
      </c>
      <c r="U57" s="60">
        <v>0.0</v>
      </c>
      <c r="V57" s="60">
        <v>0.702</v>
      </c>
      <c r="W57" s="59">
        <v>4005061.0</v>
      </c>
      <c r="X57" s="59">
        <v>2.0</v>
      </c>
      <c r="Y57" s="59">
        <v>29027.0</v>
      </c>
      <c r="Z57" s="59">
        <v>1986825.0</v>
      </c>
      <c r="AA57" s="55">
        <f t="shared" si="2"/>
        <v>1989209</v>
      </c>
      <c r="AB57" s="59">
        <v>23722.0</v>
      </c>
      <c r="AC57" s="60">
        <v>1.829</v>
      </c>
      <c r="AD57" s="59">
        <v>0.0</v>
      </c>
      <c r="AE57" s="60">
        <v>0.0</v>
      </c>
      <c r="AF57" s="59">
        <v>23722.0</v>
      </c>
      <c r="AG57" s="60">
        <v>0.192</v>
      </c>
      <c r="AH57" s="60">
        <v>1.071</v>
      </c>
      <c r="AI57" s="60">
        <v>0.559</v>
      </c>
      <c r="AJ57" s="59">
        <v>2922788.0</v>
      </c>
      <c r="AK57" s="59">
        <v>2.0</v>
      </c>
      <c r="AL57" s="59">
        <v>29767.0</v>
      </c>
      <c r="AM57" s="59">
        <v>1443944.0</v>
      </c>
      <c r="AN57" s="55">
        <f t="shared" si="3"/>
        <v>1449077</v>
      </c>
    </row>
    <row r="58">
      <c r="A58" s="45" t="s">
        <v>344</v>
      </c>
      <c r="B58" s="47">
        <v>23177.0</v>
      </c>
      <c r="C58" s="48">
        <v>8.477</v>
      </c>
      <c r="D58" s="47">
        <v>23142.0</v>
      </c>
      <c r="E58" s="48">
        <v>0.06</v>
      </c>
      <c r="F58" s="47">
        <v>23177.0</v>
      </c>
      <c r="G58" s="48">
        <v>0.191</v>
      </c>
      <c r="H58" s="48">
        <v>0.754</v>
      </c>
      <c r="I58" s="48">
        <v>7.467</v>
      </c>
      <c r="J58" s="47">
        <v>2.2431724E7</v>
      </c>
      <c r="K58" s="47">
        <v>3.0</v>
      </c>
      <c r="L58" s="47">
        <v>177331.0</v>
      </c>
      <c r="M58" s="47">
        <v>1.1112812E7</v>
      </c>
      <c r="N58" s="55">
        <f t="shared" si="1"/>
        <v>11141581</v>
      </c>
      <c r="O58" s="59">
        <v>23177.0</v>
      </c>
      <c r="P58" s="60">
        <v>8.951</v>
      </c>
      <c r="Q58" s="59">
        <v>23142.0</v>
      </c>
      <c r="R58" s="60">
        <v>0.06</v>
      </c>
      <c r="S58" s="59">
        <v>0.0</v>
      </c>
      <c r="T58" s="60">
        <v>0.191</v>
      </c>
      <c r="U58" s="60">
        <v>0.0</v>
      </c>
      <c r="V58" s="60">
        <v>8.693</v>
      </c>
      <c r="W58" s="59">
        <v>2.4624106E7</v>
      </c>
      <c r="X58" s="59">
        <v>3.0</v>
      </c>
      <c r="Y58" s="59">
        <v>179579.0</v>
      </c>
      <c r="Z58" s="59">
        <v>1.2209457E7</v>
      </c>
      <c r="AA58" s="55">
        <f t="shared" si="2"/>
        <v>12235070</v>
      </c>
      <c r="AB58" s="59">
        <v>23177.0</v>
      </c>
      <c r="AC58" s="60">
        <v>8.731</v>
      </c>
      <c r="AD58" s="59">
        <v>0.0</v>
      </c>
      <c r="AE58" s="60">
        <v>0.0</v>
      </c>
      <c r="AF58" s="59">
        <v>23177.0</v>
      </c>
      <c r="AG58" s="60">
        <v>0.192</v>
      </c>
      <c r="AH58" s="60">
        <v>0.984</v>
      </c>
      <c r="AI58" s="60">
        <v>7.549</v>
      </c>
      <c r="AJ58" s="59">
        <v>2.2431724E7</v>
      </c>
      <c r="AK58" s="59">
        <v>3.0</v>
      </c>
      <c r="AL58" s="59">
        <v>177331.0</v>
      </c>
      <c r="AM58" s="59">
        <v>1.1112812E7</v>
      </c>
      <c r="AN58" s="55">
        <f t="shared" si="3"/>
        <v>11141581</v>
      </c>
    </row>
    <row r="59">
      <c r="A59" s="45" t="s">
        <v>351</v>
      </c>
      <c r="B59" s="47">
        <v>24176.0</v>
      </c>
      <c r="C59" s="48">
        <v>1.342</v>
      </c>
      <c r="D59" s="47">
        <v>24117.0</v>
      </c>
      <c r="E59" s="48">
        <v>0.059</v>
      </c>
      <c r="F59" s="47">
        <v>24176.0</v>
      </c>
      <c r="G59" s="48">
        <v>0.196</v>
      </c>
      <c r="H59" s="48">
        <v>0.555</v>
      </c>
      <c r="I59" s="48">
        <v>0.525</v>
      </c>
      <c r="J59" s="47">
        <v>2726276.0</v>
      </c>
      <c r="K59" s="47">
        <v>2.0</v>
      </c>
      <c r="L59" s="47">
        <v>29950.0</v>
      </c>
      <c r="M59" s="47">
        <v>1345890.0</v>
      </c>
      <c r="N59" s="55">
        <f t="shared" si="1"/>
        <v>1350436</v>
      </c>
      <c r="O59" s="59">
        <v>24176.0</v>
      </c>
      <c r="P59" s="60">
        <v>0.927</v>
      </c>
      <c r="Q59" s="59">
        <v>24117.0</v>
      </c>
      <c r="R59" s="60">
        <v>0.059</v>
      </c>
      <c r="S59" s="59">
        <v>0.0</v>
      </c>
      <c r="T59" s="60">
        <v>0.196</v>
      </c>
      <c r="U59" s="60">
        <v>0.0</v>
      </c>
      <c r="V59" s="60">
        <v>0.666</v>
      </c>
      <c r="W59" s="59">
        <v>3826555.0</v>
      </c>
      <c r="X59" s="59">
        <v>2.0</v>
      </c>
      <c r="Y59" s="59">
        <v>29388.0</v>
      </c>
      <c r="Z59" s="59">
        <v>1898780.0</v>
      </c>
      <c r="AA59" s="55">
        <f t="shared" si="2"/>
        <v>1898387</v>
      </c>
      <c r="AB59" s="59">
        <v>24176.0</v>
      </c>
      <c r="AC59" s="60">
        <v>1.828</v>
      </c>
      <c r="AD59" s="59">
        <v>0.0</v>
      </c>
      <c r="AE59" s="60">
        <v>0.0</v>
      </c>
      <c r="AF59" s="59">
        <v>24176.0</v>
      </c>
      <c r="AG59" s="60">
        <v>0.196</v>
      </c>
      <c r="AH59" s="60">
        <v>1.093</v>
      </c>
      <c r="AI59" s="60">
        <v>0.533</v>
      </c>
      <c r="AJ59" s="59">
        <v>2726276.0</v>
      </c>
      <c r="AK59" s="59">
        <v>2.0</v>
      </c>
      <c r="AL59" s="59">
        <v>29950.0</v>
      </c>
      <c r="AM59" s="59">
        <v>1345890.0</v>
      </c>
      <c r="AN59" s="55">
        <f t="shared" si="3"/>
        <v>1350436</v>
      </c>
    </row>
    <row r="60">
      <c r="A60" s="45" t="s">
        <v>357</v>
      </c>
      <c r="B60" s="47">
        <v>23621.0</v>
      </c>
      <c r="C60" s="48">
        <v>10.879</v>
      </c>
      <c r="D60" s="47">
        <v>23570.0</v>
      </c>
      <c r="E60" s="48">
        <v>0.06</v>
      </c>
      <c r="F60" s="47">
        <v>23621.0</v>
      </c>
      <c r="G60" s="48">
        <v>0.196</v>
      </c>
      <c r="H60" s="48">
        <v>0.788</v>
      </c>
      <c r="I60" s="48">
        <v>9.828</v>
      </c>
      <c r="J60" s="47">
        <v>2.7102887E7</v>
      </c>
      <c r="K60" s="47">
        <v>2.0</v>
      </c>
      <c r="L60" s="47">
        <v>212844.0</v>
      </c>
      <c r="M60" s="47">
        <v>1.3434158E7</v>
      </c>
      <c r="N60" s="55">
        <f t="shared" si="1"/>
        <v>13455885</v>
      </c>
      <c r="O60" s="59">
        <v>23621.0</v>
      </c>
      <c r="P60" s="60">
        <v>12.864</v>
      </c>
      <c r="Q60" s="59">
        <v>23570.0</v>
      </c>
      <c r="R60" s="60">
        <v>0.06</v>
      </c>
      <c r="S60" s="59">
        <v>0.0</v>
      </c>
      <c r="T60" s="60">
        <v>0.196</v>
      </c>
      <c r="U60" s="60">
        <v>0.0</v>
      </c>
      <c r="V60" s="60">
        <v>12.601</v>
      </c>
      <c r="W60" s="59">
        <v>3.1293613E7</v>
      </c>
      <c r="X60" s="59">
        <v>2.0</v>
      </c>
      <c r="Y60" s="59">
        <v>222817.0</v>
      </c>
      <c r="Z60" s="59">
        <v>1.5525617E7</v>
      </c>
      <c r="AA60" s="55">
        <f t="shared" si="2"/>
        <v>15545179</v>
      </c>
      <c r="AB60" s="59">
        <v>23621.0</v>
      </c>
      <c r="AC60" s="60">
        <v>11.505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1.031</v>
      </c>
      <c r="AI60" s="60">
        <v>10.271</v>
      </c>
      <c r="AJ60" s="59">
        <v>2.7102887E7</v>
      </c>
      <c r="AK60" s="59">
        <v>2.0</v>
      </c>
      <c r="AL60" s="59">
        <v>212844.0</v>
      </c>
      <c r="AM60" s="59">
        <v>1.3434158E7</v>
      </c>
      <c r="AN60" s="55">
        <f t="shared" si="3"/>
        <v>13455885</v>
      </c>
    </row>
    <row r="61">
      <c r="A61" s="45" t="s">
        <v>362</v>
      </c>
      <c r="B61" s="47">
        <v>24051.0</v>
      </c>
      <c r="C61" s="48">
        <v>1.382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0.552</v>
      </c>
      <c r="I61" s="48">
        <v>0.57</v>
      </c>
      <c r="J61" s="47">
        <v>3095456.0</v>
      </c>
      <c r="K61" s="47">
        <v>2.0</v>
      </c>
      <c r="L61" s="47">
        <v>29125.0</v>
      </c>
      <c r="M61" s="47">
        <v>1527971.0</v>
      </c>
      <c r="N61" s="55">
        <f t="shared" si="1"/>
        <v>1538360</v>
      </c>
      <c r="O61" s="59">
        <v>24051.0</v>
      </c>
      <c r="P61" s="60">
        <v>0.926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0.666</v>
      </c>
      <c r="W61" s="59">
        <v>3894654.0</v>
      </c>
      <c r="X61" s="59">
        <v>2.0</v>
      </c>
      <c r="Y61" s="59">
        <v>27830.0</v>
      </c>
      <c r="Z61" s="59">
        <v>1929263.0</v>
      </c>
      <c r="AA61" s="55">
        <f t="shared" si="2"/>
        <v>1937561</v>
      </c>
      <c r="AB61" s="59">
        <v>24051.0</v>
      </c>
      <c r="AC61" s="60">
        <v>1.878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1.097</v>
      </c>
      <c r="AI61" s="60">
        <v>0.582</v>
      </c>
      <c r="AJ61" s="59">
        <v>3095456.0</v>
      </c>
      <c r="AK61" s="59">
        <v>2.0</v>
      </c>
      <c r="AL61" s="59">
        <v>29125.0</v>
      </c>
      <c r="AM61" s="59">
        <v>1527971.0</v>
      </c>
      <c r="AN61" s="55">
        <f t="shared" si="3"/>
        <v>1538360</v>
      </c>
    </row>
    <row r="62">
      <c r="A62" s="45" t="s">
        <v>369</v>
      </c>
      <c r="B62" s="47">
        <v>23491.0</v>
      </c>
      <c r="C62" s="48">
        <v>11.44</v>
      </c>
      <c r="D62" s="47">
        <v>23454.0</v>
      </c>
      <c r="E62" s="48">
        <v>0.06</v>
      </c>
      <c r="F62" s="47">
        <v>23491.0</v>
      </c>
      <c r="G62" s="48">
        <v>0.195</v>
      </c>
      <c r="H62" s="48">
        <v>0.763</v>
      </c>
      <c r="I62" s="48">
        <v>10.417</v>
      </c>
      <c r="J62" s="47">
        <v>2.9146625E7</v>
      </c>
      <c r="K62" s="47">
        <v>2.0</v>
      </c>
      <c r="L62" s="47">
        <v>203943.0</v>
      </c>
      <c r="M62" s="47">
        <v>1.4466451E7</v>
      </c>
      <c r="N62" s="55">
        <f t="shared" si="1"/>
        <v>14476231</v>
      </c>
      <c r="O62" s="59">
        <v>23491.0</v>
      </c>
      <c r="P62" s="60">
        <v>11.971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11.709</v>
      </c>
      <c r="W62" s="59">
        <v>3.2168654E7</v>
      </c>
      <c r="X62" s="59">
        <v>2.0</v>
      </c>
      <c r="Y62" s="59">
        <v>206960.0</v>
      </c>
      <c r="Z62" s="59">
        <v>1.5978903E7</v>
      </c>
      <c r="AA62" s="55">
        <f t="shared" si="2"/>
        <v>15982791</v>
      </c>
      <c r="AB62" s="59">
        <v>23491.0</v>
      </c>
      <c r="AC62" s="60">
        <v>12.082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1.048</v>
      </c>
      <c r="AI62" s="60">
        <v>10.833</v>
      </c>
      <c r="AJ62" s="59">
        <v>2.9146625E7</v>
      </c>
      <c r="AK62" s="59">
        <v>2.0</v>
      </c>
      <c r="AL62" s="59">
        <v>203943.0</v>
      </c>
      <c r="AM62" s="59">
        <v>1.4466451E7</v>
      </c>
      <c r="AN62" s="55">
        <f t="shared" si="3"/>
        <v>14476231</v>
      </c>
    </row>
    <row r="63">
      <c r="A63" s="45" t="s">
        <v>375</v>
      </c>
      <c r="B63" s="47">
        <v>2984.0</v>
      </c>
      <c r="C63" s="48">
        <v>0.127</v>
      </c>
      <c r="D63" s="47">
        <v>2936.0</v>
      </c>
      <c r="E63" s="48">
        <v>0.001</v>
      </c>
      <c r="F63" s="47">
        <v>2968.0</v>
      </c>
      <c r="G63" s="48">
        <v>0.002</v>
      </c>
      <c r="H63" s="48">
        <v>0.028</v>
      </c>
      <c r="I63" s="48">
        <v>0.093</v>
      </c>
      <c r="J63" s="47">
        <v>444455.0</v>
      </c>
      <c r="K63" s="47">
        <v>19.0</v>
      </c>
      <c r="L63" s="47">
        <v>2826.0</v>
      </c>
      <c r="M63" s="47">
        <v>221790.0</v>
      </c>
      <c r="N63" s="55">
        <f t="shared" si="1"/>
        <v>219839</v>
      </c>
      <c r="O63" s="59">
        <v>2984.0</v>
      </c>
      <c r="P63" s="60">
        <v>0.1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0.094</v>
      </c>
      <c r="W63" s="59">
        <v>453366.0</v>
      </c>
      <c r="X63" s="59">
        <v>19.0</v>
      </c>
      <c r="Y63" s="59">
        <v>2038.0</v>
      </c>
      <c r="Z63" s="59">
        <v>226605.0</v>
      </c>
      <c r="AA63" s="55">
        <f t="shared" si="2"/>
        <v>224723</v>
      </c>
      <c r="AB63" s="59">
        <v>2984.0</v>
      </c>
      <c r="AC63" s="60">
        <v>0.129</v>
      </c>
      <c r="AD63" s="59">
        <v>0.0</v>
      </c>
      <c r="AE63" s="60">
        <v>0.0</v>
      </c>
      <c r="AF63" s="59">
        <v>2968.0</v>
      </c>
      <c r="AG63" s="60">
        <v>0.002</v>
      </c>
      <c r="AH63" s="60">
        <v>0.029</v>
      </c>
      <c r="AI63" s="60">
        <v>0.093</v>
      </c>
      <c r="AJ63" s="59">
        <v>444455.0</v>
      </c>
      <c r="AK63" s="59">
        <v>19.0</v>
      </c>
      <c r="AL63" s="59">
        <v>2826.0</v>
      </c>
      <c r="AM63" s="59">
        <v>221790.0</v>
      </c>
      <c r="AN63" s="55">
        <f t="shared" si="3"/>
        <v>219839</v>
      </c>
    </row>
    <row r="64">
      <c r="A64" s="45" t="s">
        <v>381</v>
      </c>
      <c r="B64" s="47">
        <v>2611.0</v>
      </c>
      <c r="C64" s="48">
        <v>1.769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0.023</v>
      </c>
      <c r="I64" s="48">
        <v>1.74</v>
      </c>
      <c r="J64" s="47">
        <v>2707802.0</v>
      </c>
      <c r="K64" s="47">
        <v>39.0</v>
      </c>
      <c r="L64" s="47">
        <v>7099.0</v>
      </c>
      <c r="M64" s="47">
        <v>1344994.0</v>
      </c>
      <c r="N64" s="55">
        <f t="shared" si="1"/>
        <v>1355709</v>
      </c>
      <c r="O64" s="59">
        <v>2611.0</v>
      </c>
      <c r="P64" s="60">
        <v>1.749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1.739</v>
      </c>
      <c r="W64" s="59">
        <v>2708091.0</v>
      </c>
      <c r="X64" s="59">
        <v>39.0</v>
      </c>
      <c r="Y64" s="59">
        <v>6933.0</v>
      </c>
      <c r="Z64" s="59">
        <v>1345240.0</v>
      </c>
      <c r="AA64" s="55">
        <f t="shared" si="2"/>
        <v>1355918</v>
      </c>
      <c r="AB64" s="59">
        <v>2611.0</v>
      </c>
      <c r="AC64" s="60">
        <v>1.781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0.023</v>
      </c>
      <c r="AI64" s="60">
        <v>1.75</v>
      </c>
      <c r="AJ64" s="59">
        <v>2707802.0</v>
      </c>
      <c r="AK64" s="59">
        <v>39.0</v>
      </c>
      <c r="AL64" s="59">
        <v>7099.0</v>
      </c>
      <c r="AM64" s="59">
        <v>1344994.0</v>
      </c>
      <c r="AN64" s="55">
        <f t="shared" si="3"/>
        <v>1355709</v>
      </c>
    </row>
    <row r="65">
      <c r="A65" s="45" t="s">
        <v>385</v>
      </c>
      <c r="B65" s="47">
        <v>2715.0</v>
      </c>
      <c r="C65" s="48">
        <v>0.098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0.026</v>
      </c>
      <c r="I65" s="48">
        <v>0.063</v>
      </c>
      <c r="J65" s="47">
        <v>330344.0</v>
      </c>
      <c r="K65" s="47">
        <v>14.0</v>
      </c>
      <c r="L65" s="47">
        <v>2717.0</v>
      </c>
      <c r="M65" s="47">
        <v>164765.0</v>
      </c>
      <c r="N65" s="55">
        <f t="shared" si="1"/>
        <v>162862</v>
      </c>
      <c r="O65" s="59">
        <v>2715.0</v>
      </c>
      <c r="P65" s="60">
        <v>0.074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0.065</v>
      </c>
      <c r="W65" s="59">
        <v>341207.0</v>
      </c>
      <c r="X65" s="59">
        <v>20.0</v>
      </c>
      <c r="Y65" s="59">
        <v>2094.0</v>
      </c>
      <c r="Z65" s="59">
        <v>170469.0</v>
      </c>
      <c r="AA65" s="55">
        <f t="shared" si="2"/>
        <v>168644</v>
      </c>
      <c r="AB65" s="59">
        <v>2715.0</v>
      </c>
      <c r="AC65" s="60">
        <v>0.096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0.028</v>
      </c>
      <c r="AI65" s="60">
        <v>0.063</v>
      </c>
      <c r="AJ65" s="59">
        <v>330344.0</v>
      </c>
      <c r="AK65" s="59">
        <v>14.0</v>
      </c>
      <c r="AL65" s="59">
        <v>2717.0</v>
      </c>
      <c r="AM65" s="59">
        <v>164765.0</v>
      </c>
      <c r="AN65" s="55">
        <f t="shared" si="3"/>
        <v>162862</v>
      </c>
    </row>
    <row r="66">
      <c r="A66" s="45" t="s">
        <v>391</v>
      </c>
      <c r="B66" s="47">
        <v>2326.0</v>
      </c>
      <c r="C66" s="48">
        <v>1.525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0.021</v>
      </c>
      <c r="I66" s="48">
        <v>1.496</v>
      </c>
      <c r="J66" s="47">
        <v>2421251.0</v>
      </c>
      <c r="K66" s="47">
        <v>37.0</v>
      </c>
      <c r="L66" s="47">
        <v>7240.0</v>
      </c>
      <c r="M66" s="47">
        <v>1199931.0</v>
      </c>
      <c r="N66" s="55">
        <f t="shared" si="1"/>
        <v>1214080</v>
      </c>
      <c r="O66" s="59">
        <v>2326.0</v>
      </c>
      <c r="P66" s="60">
        <v>1.494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1.483</v>
      </c>
      <c r="W66" s="59">
        <v>2421262.0</v>
      </c>
      <c r="X66" s="59">
        <v>37.0</v>
      </c>
      <c r="Y66" s="59">
        <v>7223.0</v>
      </c>
      <c r="Z66" s="59">
        <v>1199948.0</v>
      </c>
      <c r="AA66" s="55">
        <f t="shared" si="2"/>
        <v>1214091</v>
      </c>
      <c r="AB66" s="59">
        <v>2326.0</v>
      </c>
      <c r="AC66" s="60">
        <v>1.516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0.021</v>
      </c>
      <c r="AI66" s="60">
        <v>1.49</v>
      </c>
      <c r="AJ66" s="59">
        <v>2421251.0</v>
      </c>
      <c r="AK66" s="59">
        <v>37.0</v>
      </c>
      <c r="AL66" s="59">
        <v>7240.0</v>
      </c>
      <c r="AM66" s="59">
        <v>1199931.0</v>
      </c>
      <c r="AN66" s="55">
        <f t="shared" si="3"/>
        <v>1214080</v>
      </c>
    </row>
    <row r="67">
      <c r="A67" s="45" t="s">
        <v>397</v>
      </c>
      <c r="B67" s="47">
        <v>2959.0</v>
      </c>
      <c r="C67" s="48">
        <v>0.101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0.028</v>
      </c>
      <c r="I67" s="48">
        <v>0.065</v>
      </c>
      <c r="J67" s="47">
        <v>354645.0</v>
      </c>
      <c r="K67" s="47">
        <v>12.0</v>
      </c>
      <c r="L67" s="47">
        <v>2864.0</v>
      </c>
      <c r="M67" s="47">
        <v>176699.0</v>
      </c>
      <c r="N67" s="55">
        <f t="shared" si="1"/>
        <v>175082</v>
      </c>
      <c r="O67" s="59">
        <v>2959.0</v>
      </c>
      <c r="P67" s="60">
        <v>0.075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0.068</v>
      </c>
      <c r="W67" s="59">
        <v>368218.0</v>
      </c>
      <c r="X67" s="59">
        <v>18.0</v>
      </c>
      <c r="Y67" s="59">
        <v>1162.0</v>
      </c>
      <c r="Z67" s="59">
        <v>184306.0</v>
      </c>
      <c r="AA67" s="55">
        <f t="shared" si="2"/>
        <v>182750</v>
      </c>
      <c r="AB67" s="59">
        <v>2959.0</v>
      </c>
      <c r="AC67" s="60">
        <v>0.1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0.029</v>
      </c>
      <c r="AI67" s="60">
        <v>0.065</v>
      </c>
      <c r="AJ67" s="59">
        <v>354645.0</v>
      </c>
      <c r="AK67" s="59">
        <v>12.0</v>
      </c>
      <c r="AL67" s="59">
        <v>2864.0</v>
      </c>
      <c r="AM67" s="59">
        <v>176699.0</v>
      </c>
      <c r="AN67" s="55">
        <f t="shared" si="3"/>
        <v>175082</v>
      </c>
    </row>
    <row r="68">
      <c r="A68" s="45" t="s">
        <v>403</v>
      </c>
      <c r="B68" s="47">
        <v>2569.0</v>
      </c>
      <c r="C68" s="48">
        <v>1.324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0.024</v>
      </c>
      <c r="I68" s="48">
        <v>1.291</v>
      </c>
      <c r="J68" s="47">
        <v>2404021.0</v>
      </c>
      <c r="K68" s="47">
        <v>39.0</v>
      </c>
      <c r="L68" s="47">
        <v>1924.0</v>
      </c>
      <c r="M68" s="47">
        <v>1195379.0</v>
      </c>
      <c r="N68" s="55">
        <f t="shared" si="1"/>
        <v>1206718</v>
      </c>
      <c r="O68" s="59">
        <v>2569.0</v>
      </c>
      <c r="P68" s="60">
        <v>1.298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1.288</v>
      </c>
      <c r="W68" s="59">
        <v>2404045.0</v>
      </c>
      <c r="X68" s="59">
        <v>39.0</v>
      </c>
      <c r="Y68" s="59">
        <v>1900.0</v>
      </c>
      <c r="Z68" s="59">
        <v>1195405.0</v>
      </c>
      <c r="AA68" s="55">
        <f t="shared" si="2"/>
        <v>1206740</v>
      </c>
      <c r="AB68" s="59">
        <v>2569.0</v>
      </c>
      <c r="AC68" s="60">
        <v>1.323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0.025</v>
      </c>
      <c r="AI68" s="60">
        <v>1.293</v>
      </c>
      <c r="AJ68" s="59">
        <v>2404021.0</v>
      </c>
      <c r="AK68" s="59">
        <v>39.0</v>
      </c>
      <c r="AL68" s="59">
        <v>1924.0</v>
      </c>
      <c r="AM68" s="59">
        <v>1195379.0</v>
      </c>
      <c r="AN68" s="55">
        <f t="shared" si="3"/>
        <v>1206718</v>
      </c>
    </row>
    <row r="69">
      <c r="A69" s="45" t="s">
        <v>407</v>
      </c>
      <c r="B69" s="47">
        <v>2874.0</v>
      </c>
      <c r="C69" s="48">
        <v>0.112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0.028</v>
      </c>
      <c r="I69" s="48">
        <v>0.075</v>
      </c>
      <c r="J69" s="47">
        <v>387012.0</v>
      </c>
      <c r="K69" s="47">
        <v>19.0</v>
      </c>
      <c r="L69" s="47">
        <v>2692.0</v>
      </c>
      <c r="M69" s="47">
        <v>193078.0</v>
      </c>
      <c r="N69" s="55">
        <f t="shared" si="1"/>
        <v>191242</v>
      </c>
      <c r="O69" s="59">
        <v>2874.0</v>
      </c>
      <c r="P69" s="60">
        <v>0.085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0.076</v>
      </c>
      <c r="W69" s="59">
        <v>396715.0</v>
      </c>
      <c r="X69" s="59">
        <v>19.0</v>
      </c>
      <c r="Y69" s="59">
        <v>1865.0</v>
      </c>
      <c r="Z69" s="59">
        <v>198301.0</v>
      </c>
      <c r="AA69" s="55">
        <f t="shared" si="2"/>
        <v>196549</v>
      </c>
      <c r="AB69" s="59">
        <v>2874.0</v>
      </c>
      <c r="AC69" s="60">
        <v>0.111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0.029</v>
      </c>
      <c r="AI69" s="60">
        <v>0.075</v>
      </c>
      <c r="AJ69" s="59">
        <v>387012.0</v>
      </c>
      <c r="AK69" s="59">
        <v>19.0</v>
      </c>
      <c r="AL69" s="59">
        <v>2692.0</v>
      </c>
      <c r="AM69" s="59">
        <v>193078.0</v>
      </c>
      <c r="AN69" s="55">
        <f t="shared" si="3"/>
        <v>191242</v>
      </c>
    </row>
    <row r="70">
      <c r="A70" s="45" t="s">
        <v>413</v>
      </c>
      <c r="B70" s="47">
        <v>2505.0</v>
      </c>
      <c r="C70" s="48">
        <v>1.593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0.024</v>
      </c>
      <c r="I70" s="48">
        <v>1.56</v>
      </c>
      <c r="J70" s="47">
        <v>2453750.0</v>
      </c>
      <c r="K70" s="47">
        <v>32.0</v>
      </c>
      <c r="L70" s="47">
        <v>10025.0</v>
      </c>
      <c r="M70" s="47">
        <v>1215727.0</v>
      </c>
      <c r="N70" s="55">
        <f t="shared" si="1"/>
        <v>1227998</v>
      </c>
      <c r="O70" s="59">
        <v>2505.0</v>
      </c>
      <c r="P70" s="60">
        <v>1.567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1.558</v>
      </c>
      <c r="W70" s="59">
        <v>2453921.0</v>
      </c>
      <c r="X70" s="59">
        <v>32.0</v>
      </c>
      <c r="Y70" s="59">
        <v>9912.0</v>
      </c>
      <c r="Z70" s="59">
        <v>1215885.0</v>
      </c>
      <c r="AA70" s="55">
        <f t="shared" si="2"/>
        <v>1228124</v>
      </c>
      <c r="AB70" s="59">
        <v>2505.0</v>
      </c>
      <c r="AC70" s="60">
        <v>1.6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0.024</v>
      </c>
      <c r="AI70" s="60">
        <v>1.57</v>
      </c>
      <c r="AJ70" s="59">
        <v>2453750.0</v>
      </c>
      <c r="AK70" s="59">
        <v>32.0</v>
      </c>
      <c r="AL70" s="59">
        <v>10025.0</v>
      </c>
      <c r="AM70" s="59">
        <v>1215727.0</v>
      </c>
      <c r="AN70" s="55">
        <f t="shared" si="3"/>
        <v>1227998</v>
      </c>
    </row>
    <row r="71">
      <c r="A71" s="45" t="s">
        <v>419</v>
      </c>
      <c r="B71" s="47">
        <v>2828.0</v>
      </c>
      <c r="C71" s="48">
        <v>0.092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0.028</v>
      </c>
      <c r="I71" s="48">
        <v>0.055</v>
      </c>
      <c r="J71" s="47">
        <v>327375.0</v>
      </c>
      <c r="K71" s="47">
        <v>5.0</v>
      </c>
      <c r="L71" s="47">
        <v>2714.0</v>
      </c>
      <c r="M71" s="47">
        <v>163210.0</v>
      </c>
      <c r="N71" s="55">
        <f t="shared" si="1"/>
        <v>161451</v>
      </c>
      <c r="O71" s="59">
        <v>2828.0</v>
      </c>
      <c r="P71" s="60">
        <v>0.066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0.058</v>
      </c>
      <c r="W71" s="59">
        <v>343613.0</v>
      </c>
      <c r="X71" s="59">
        <v>19.0</v>
      </c>
      <c r="Y71" s="59">
        <v>994.0</v>
      </c>
      <c r="Z71" s="59">
        <v>172144.0</v>
      </c>
      <c r="AA71" s="55">
        <f t="shared" si="2"/>
        <v>170475</v>
      </c>
      <c r="AB71" s="59">
        <v>2828.0</v>
      </c>
      <c r="AC71" s="60">
        <v>0.09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0.029</v>
      </c>
      <c r="AI71" s="60">
        <v>0.055</v>
      </c>
      <c r="AJ71" s="59">
        <v>327375.0</v>
      </c>
      <c r="AK71" s="59">
        <v>5.0</v>
      </c>
      <c r="AL71" s="59">
        <v>2714.0</v>
      </c>
      <c r="AM71" s="59">
        <v>163210.0</v>
      </c>
      <c r="AN71" s="55">
        <f t="shared" si="3"/>
        <v>161451</v>
      </c>
    </row>
    <row r="72">
      <c r="A72" s="45" t="s">
        <v>425</v>
      </c>
      <c r="B72" s="47">
        <v>2451.0</v>
      </c>
      <c r="C72" s="48">
        <v>1.017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0.024</v>
      </c>
      <c r="I72" s="48">
        <v>0.985</v>
      </c>
      <c r="J72" s="47">
        <v>1893531.0</v>
      </c>
      <c r="K72" s="47">
        <v>32.0</v>
      </c>
      <c r="L72" s="47">
        <v>3219.0</v>
      </c>
      <c r="M72" s="47">
        <v>939391.0</v>
      </c>
      <c r="N72" s="55">
        <f t="shared" si="1"/>
        <v>950921</v>
      </c>
      <c r="O72" s="59">
        <v>2451.0</v>
      </c>
      <c r="P72" s="60">
        <v>0.99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0.981</v>
      </c>
      <c r="W72" s="59">
        <v>1893535.0</v>
      </c>
      <c r="X72" s="59">
        <v>32.0</v>
      </c>
      <c r="Y72" s="59">
        <v>3210.0</v>
      </c>
      <c r="Z72" s="59">
        <v>939400.0</v>
      </c>
      <c r="AA72" s="55">
        <f t="shared" si="2"/>
        <v>950925</v>
      </c>
      <c r="AB72" s="59">
        <v>2451.0</v>
      </c>
      <c r="AC72" s="60">
        <v>1.014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0.024</v>
      </c>
      <c r="AI72" s="60">
        <v>0.984</v>
      </c>
      <c r="AJ72" s="59">
        <v>1893531.0</v>
      </c>
      <c r="AK72" s="59">
        <v>32.0</v>
      </c>
      <c r="AL72" s="59">
        <v>3219.0</v>
      </c>
      <c r="AM72" s="59">
        <v>939391.0</v>
      </c>
      <c r="AN72" s="55">
        <f t="shared" si="3"/>
        <v>950921</v>
      </c>
    </row>
    <row r="73">
      <c r="A73" s="45" t="s">
        <v>431</v>
      </c>
      <c r="B73" s="47">
        <v>12617.0</v>
      </c>
      <c r="C73" s="48">
        <v>1.22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0.508</v>
      </c>
      <c r="I73" s="48">
        <v>0.643</v>
      </c>
      <c r="J73" s="47">
        <v>4260724.0</v>
      </c>
      <c r="K73" s="47">
        <v>9.0</v>
      </c>
      <c r="L73" s="47">
        <v>12243.0</v>
      </c>
      <c r="M73" s="47">
        <v>2125149.0</v>
      </c>
      <c r="N73" s="55">
        <f t="shared" si="1"/>
        <v>2123332</v>
      </c>
      <c r="O73" s="59">
        <v>12617.0</v>
      </c>
      <c r="P73" s="60">
        <v>0.761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0.692</v>
      </c>
      <c r="W73" s="59">
        <v>4603958.0</v>
      </c>
      <c r="X73" s="59">
        <v>15.0</v>
      </c>
      <c r="Y73" s="59">
        <v>11795.0</v>
      </c>
      <c r="Z73" s="59">
        <v>2296795.0</v>
      </c>
      <c r="AA73" s="55">
        <f t="shared" si="2"/>
        <v>2295368</v>
      </c>
      <c r="AB73" s="59">
        <v>12617.0</v>
      </c>
      <c r="AC73" s="60">
        <v>1.259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0.568</v>
      </c>
      <c r="AI73" s="60">
        <v>0.652</v>
      </c>
      <c r="AJ73" s="59">
        <v>4260724.0</v>
      </c>
      <c r="AK73" s="59">
        <v>9.0</v>
      </c>
      <c r="AL73" s="59">
        <v>12243.0</v>
      </c>
      <c r="AM73" s="59">
        <v>2125149.0</v>
      </c>
      <c r="AN73" s="55">
        <f t="shared" si="3"/>
        <v>2123332</v>
      </c>
    </row>
    <row r="74">
      <c r="A74" s="45" t="s">
        <v>437</v>
      </c>
      <c r="B74" s="47">
        <v>11770.0</v>
      </c>
      <c r="C74" s="48">
        <v>18.542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0.499</v>
      </c>
      <c r="I74" s="48">
        <v>17.983</v>
      </c>
      <c r="J74" s="47">
        <v>2.8309298E7</v>
      </c>
      <c r="K74" s="47">
        <v>19.0</v>
      </c>
      <c r="L74" s="47">
        <v>18131.0</v>
      </c>
      <c r="M74" s="47">
        <v>1.4183825E7</v>
      </c>
      <c r="N74" s="55">
        <f t="shared" si="1"/>
        <v>14107342</v>
      </c>
      <c r="O74" s="59">
        <v>11770.0</v>
      </c>
      <c r="P74" s="60">
        <v>18.072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18.01</v>
      </c>
      <c r="W74" s="59">
        <v>2.8796912E7</v>
      </c>
      <c r="X74" s="59">
        <v>19.0</v>
      </c>
      <c r="Y74" s="59">
        <v>14895.0</v>
      </c>
      <c r="Z74" s="59">
        <v>1.4429242E7</v>
      </c>
      <c r="AA74" s="55">
        <f t="shared" si="2"/>
        <v>14352775</v>
      </c>
      <c r="AB74" s="59">
        <v>11770.0</v>
      </c>
      <c r="AC74" s="60">
        <v>20.042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0.522</v>
      </c>
      <c r="AI74" s="60">
        <v>19.48</v>
      </c>
      <c r="AJ74" s="59">
        <v>2.8309298E7</v>
      </c>
      <c r="AK74" s="59">
        <v>19.0</v>
      </c>
      <c r="AL74" s="59">
        <v>18131.0</v>
      </c>
      <c r="AM74" s="59">
        <v>1.4183825E7</v>
      </c>
      <c r="AN74" s="55">
        <f t="shared" si="3"/>
        <v>14107342</v>
      </c>
    </row>
    <row r="75">
      <c r="A75" s="45" t="s">
        <v>441</v>
      </c>
      <c r="B75" s="47">
        <v>11972.0</v>
      </c>
      <c r="C75" s="48">
        <v>1.127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0.473</v>
      </c>
      <c r="I75" s="48">
        <v>0.605</v>
      </c>
      <c r="J75" s="47">
        <v>3923173.0</v>
      </c>
      <c r="K75" s="47">
        <v>20.0</v>
      </c>
      <c r="L75" s="47">
        <v>11541.0</v>
      </c>
      <c r="M75" s="47">
        <v>1956735.0</v>
      </c>
      <c r="N75" s="55">
        <f t="shared" si="1"/>
        <v>1954897</v>
      </c>
      <c r="O75" s="59">
        <v>11972.0</v>
      </c>
      <c r="P75" s="60">
        <v>0.718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0.667</v>
      </c>
      <c r="W75" s="59">
        <v>4355827.0</v>
      </c>
      <c r="X75" s="59">
        <v>20.0</v>
      </c>
      <c r="Y75" s="59">
        <v>10397.0</v>
      </c>
      <c r="Z75" s="59">
        <v>2173419.0</v>
      </c>
      <c r="AA75" s="55">
        <f t="shared" si="2"/>
        <v>2172011</v>
      </c>
      <c r="AB75" s="59">
        <v>11972.0</v>
      </c>
      <c r="AC75" s="60">
        <v>1.165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0.519</v>
      </c>
      <c r="AI75" s="60">
        <v>0.611</v>
      </c>
      <c r="AJ75" s="59">
        <v>3923173.0</v>
      </c>
      <c r="AK75" s="59">
        <v>20.0</v>
      </c>
      <c r="AL75" s="59">
        <v>11541.0</v>
      </c>
      <c r="AM75" s="59">
        <v>1956735.0</v>
      </c>
      <c r="AN75" s="55">
        <f t="shared" si="3"/>
        <v>1954897</v>
      </c>
    </row>
    <row r="76">
      <c r="A76" s="45" t="s">
        <v>446</v>
      </c>
      <c r="B76" s="47">
        <v>11100.0</v>
      </c>
      <c r="C76" s="48">
        <v>17.672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0.458</v>
      </c>
      <c r="I76" s="48">
        <v>17.162</v>
      </c>
      <c r="J76" s="47">
        <v>2.5676139E7</v>
      </c>
      <c r="K76" s="47">
        <v>19.0</v>
      </c>
      <c r="L76" s="47">
        <v>16427.0</v>
      </c>
      <c r="M76" s="47">
        <v>1.2862839E7</v>
      </c>
      <c r="N76" s="55">
        <f t="shared" si="1"/>
        <v>12796873</v>
      </c>
      <c r="O76" s="59">
        <v>11100.0</v>
      </c>
      <c r="P76" s="60">
        <v>15.753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15.702</v>
      </c>
      <c r="W76" s="59">
        <v>2.5957499E7</v>
      </c>
      <c r="X76" s="59">
        <v>19.0</v>
      </c>
      <c r="Y76" s="59">
        <v>15597.0</v>
      </c>
      <c r="Z76" s="59">
        <v>1.3003743E7</v>
      </c>
      <c r="AA76" s="55">
        <f t="shared" si="2"/>
        <v>12938159</v>
      </c>
      <c r="AB76" s="59">
        <v>11100.0</v>
      </c>
      <c r="AC76" s="60">
        <v>16.976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0.491</v>
      </c>
      <c r="AI76" s="60">
        <v>16.45</v>
      </c>
      <c r="AJ76" s="59">
        <v>2.5676139E7</v>
      </c>
      <c r="AK76" s="59">
        <v>19.0</v>
      </c>
      <c r="AL76" s="59">
        <v>16427.0</v>
      </c>
      <c r="AM76" s="59">
        <v>1.2862839E7</v>
      </c>
      <c r="AN76" s="55">
        <f t="shared" si="3"/>
        <v>12796873</v>
      </c>
    </row>
    <row r="77">
      <c r="A77" s="45" t="s">
        <v>451</v>
      </c>
      <c r="B77" s="47">
        <v>12130.0</v>
      </c>
      <c r="C77" s="48">
        <v>1.136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0.46</v>
      </c>
      <c r="I77" s="48">
        <v>0.623</v>
      </c>
      <c r="J77" s="47">
        <v>4059366.0</v>
      </c>
      <c r="K77" s="47">
        <v>21.0</v>
      </c>
      <c r="L77" s="47">
        <v>11808.0</v>
      </c>
      <c r="M77" s="47">
        <v>2024772.0</v>
      </c>
      <c r="N77" s="55">
        <f t="shared" si="1"/>
        <v>2022786</v>
      </c>
      <c r="O77" s="59">
        <v>12130.0</v>
      </c>
      <c r="P77" s="60">
        <v>0.707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0.653</v>
      </c>
      <c r="W77" s="59">
        <v>4264114.0</v>
      </c>
      <c r="X77" s="59">
        <v>21.0</v>
      </c>
      <c r="Y77" s="59">
        <v>11700.0</v>
      </c>
      <c r="Z77" s="59">
        <v>2126989.0</v>
      </c>
      <c r="AA77" s="55">
        <f t="shared" si="2"/>
        <v>2125425</v>
      </c>
      <c r="AB77" s="59">
        <v>12130.0</v>
      </c>
      <c r="AC77" s="60">
        <v>1.202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0.537</v>
      </c>
      <c r="AI77" s="60">
        <v>0.629</v>
      </c>
      <c r="AJ77" s="59">
        <v>4059366.0</v>
      </c>
      <c r="AK77" s="59">
        <v>21.0</v>
      </c>
      <c r="AL77" s="59">
        <v>11808.0</v>
      </c>
      <c r="AM77" s="59">
        <v>2024772.0</v>
      </c>
      <c r="AN77" s="55">
        <f t="shared" si="3"/>
        <v>2022786</v>
      </c>
    </row>
    <row r="78">
      <c r="A78" s="45" t="s">
        <v>456</v>
      </c>
      <c r="B78" s="47">
        <v>11258.0</v>
      </c>
      <c r="C78" s="48">
        <v>22.078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0.465</v>
      </c>
      <c r="I78" s="48">
        <v>21.557</v>
      </c>
      <c r="J78" s="47">
        <v>3.0437175E7</v>
      </c>
      <c r="K78" s="47">
        <v>33.0</v>
      </c>
      <c r="L78" s="47">
        <v>19009.0</v>
      </c>
      <c r="M78" s="47">
        <v>1.5252377E7</v>
      </c>
      <c r="N78" s="55">
        <f t="shared" si="1"/>
        <v>15165789</v>
      </c>
      <c r="O78" s="59">
        <v>11258.0</v>
      </c>
      <c r="P78" s="60">
        <v>21.613</v>
      </c>
      <c r="Q78" s="59">
        <v>11092.0</v>
      </c>
      <c r="R78" s="60">
        <v>0.017</v>
      </c>
      <c r="S78" s="59">
        <v>0.0</v>
      </c>
      <c r="T78" s="60">
        <v>0.032</v>
      </c>
      <c r="U78" s="60">
        <v>0.0</v>
      </c>
      <c r="V78" s="60">
        <v>21.56</v>
      </c>
      <c r="W78" s="59">
        <v>3.0726142E7</v>
      </c>
      <c r="X78" s="59">
        <v>33.0</v>
      </c>
      <c r="Y78" s="59">
        <v>17674.0</v>
      </c>
      <c r="Z78" s="59">
        <v>1.5397269E7</v>
      </c>
      <c r="AA78" s="55">
        <f t="shared" si="2"/>
        <v>15311199</v>
      </c>
      <c r="AB78" s="59">
        <v>11258.0</v>
      </c>
      <c r="AC78" s="60">
        <v>22.324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0.497</v>
      </c>
      <c r="AI78" s="60">
        <v>21.789</v>
      </c>
      <c r="AJ78" s="59">
        <v>3.0437175E7</v>
      </c>
      <c r="AK78" s="59">
        <v>33.0</v>
      </c>
      <c r="AL78" s="59">
        <v>19009.0</v>
      </c>
      <c r="AM78" s="59">
        <v>1.5252377E7</v>
      </c>
      <c r="AN78" s="55">
        <f t="shared" si="3"/>
        <v>15165789</v>
      </c>
    </row>
    <row r="79">
      <c r="A79" s="45" t="s">
        <v>460</v>
      </c>
      <c r="B79" s="47">
        <v>12409.0</v>
      </c>
      <c r="C79" s="48">
        <v>1.23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0.489</v>
      </c>
      <c r="I79" s="48">
        <v>0.671</v>
      </c>
      <c r="J79" s="47">
        <v>4292540.0</v>
      </c>
      <c r="K79" s="47">
        <v>12.0</v>
      </c>
      <c r="L79" s="47">
        <v>12019.0</v>
      </c>
      <c r="M79" s="47">
        <v>2141303.0</v>
      </c>
      <c r="N79" s="55">
        <f t="shared" si="1"/>
        <v>2139218</v>
      </c>
      <c r="O79" s="59">
        <v>12409.0</v>
      </c>
      <c r="P79" s="60">
        <v>0.767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0.701</v>
      </c>
      <c r="W79" s="59">
        <v>4540816.0</v>
      </c>
      <c r="X79" s="59">
        <v>21.0</v>
      </c>
      <c r="Y79" s="59">
        <v>11754.0</v>
      </c>
      <c r="Z79" s="59">
        <v>2265280.0</v>
      </c>
      <c r="AA79" s="55">
        <f t="shared" si="2"/>
        <v>2263782</v>
      </c>
      <c r="AB79" s="59">
        <v>12409.0</v>
      </c>
      <c r="AC79" s="60">
        <v>1.28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0.563</v>
      </c>
      <c r="AI79" s="60">
        <v>0.676</v>
      </c>
      <c r="AJ79" s="59">
        <v>4292540.0</v>
      </c>
      <c r="AK79" s="59">
        <v>12.0</v>
      </c>
      <c r="AL79" s="59">
        <v>12019.0</v>
      </c>
      <c r="AM79" s="59">
        <v>2141303.0</v>
      </c>
      <c r="AN79" s="55">
        <f t="shared" si="3"/>
        <v>2139218</v>
      </c>
    </row>
    <row r="80">
      <c r="A80" s="45" t="s">
        <v>466</v>
      </c>
      <c r="B80" s="47">
        <v>11559.0</v>
      </c>
      <c r="C80" s="48">
        <v>18.795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0.498</v>
      </c>
      <c r="I80" s="48">
        <v>18.231</v>
      </c>
      <c r="J80" s="47">
        <v>2.8133024E7</v>
      </c>
      <c r="K80" s="47">
        <v>19.0</v>
      </c>
      <c r="L80" s="47">
        <v>16525.0</v>
      </c>
      <c r="M80" s="47">
        <v>1.4096021E7</v>
      </c>
      <c r="N80" s="55">
        <f t="shared" si="1"/>
        <v>14020478</v>
      </c>
      <c r="O80" s="59">
        <v>11559.0</v>
      </c>
      <c r="P80" s="60">
        <v>20.792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20.728</v>
      </c>
      <c r="W80" s="59">
        <v>2.8495217E7</v>
      </c>
      <c r="X80" s="59">
        <v>19.0</v>
      </c>
      <c r="Y80" s="59">
        <v>15093.0</v>
      </c>
      <c r="Z80" s="59">
        <v>1.4277617E7</v>
      </c>
      <c r="AA80" s="55">
        <f t="shared" si="2"/>
        <v>14202507</v>
      </c>
      <c r="AB80" s="59">
        <v>11559.0</v>
      </c>
      <c r="AC80" s="60">
        <v>21.166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0.525</v>
      </c>
      <c r="AI80" s="60">
        <v>20.602</v>
      </c>
      <c r="AJ80" s="59">
        <v>2.8133024E7</v>
      </c>
      <c r="AK80" s="59">
        <v>19.0</v>
      </c>
      <c r="AL80" s="59">
        <v>16525.0</v>
      </c>
      <c r="AM80" s="59">
        <v>1.4096021E7</v>
      </c>
      <c r="AN80" s="55">
        <f t="shared" si="3"/>
        <v>14020478</v>
      </c>
    </row>
    <row r="81">
      <c r="A81" s="45" t="s">
        <v>472</v>
      </c>
      <c r="B81" s="47">
        <v>11785.0</v>
      </c>
      <c r="C81" s="48">
        <v>1.105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0.468</v>
      </c>
      <c r="I81" s="48">
        <v>0.585</v>
      </c>
      <c r="J81" s="47">
        <v>3811604.0</v>
      </c>
      <c r="K81" s="47">
        <v>19.0</v>
      </c>
      <c r="L81" s="47">
        <v>11338.0</v>
      </c>
      <c r="M81" s="47">
        <v>1901281.0</v>
      </c>
      <c r="N81" s="55">
        <f t="shared" si="1"/>
        <v>1898985</v>
      </c>
      <c r="O81" s="59">
        <v>11785.0</v>
      </c>
      <c r="P81" s="60">
        <v>0.687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0.635</v>
      </c>
      <c r="W81" s="59">
        <v>4157922.0</v>
      </c>
      <c r="X81" s="59">
        <v>20.0</v>
      </c>
      <c r="Y81" s="59">
        <v>10942.0</v>
      </c>
      <c r="Z81" s="59">
        <v>2074277.0</v>
      </c>
      <c r="AA81" s="55">
        <f t="shared" si="2"/>
        <v>2072703</v>
      </c>
      <c r="AB81" s="59">
        <v>11785.0</v>
      </c>
      <c r="AC81" s="60">
        <v>1.172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0.541</v>
      </c>
      <c r="AI81" s="60">
        <v>0.595</v>
      </c>
      <c r="AJ81" s="59">
        <v>3811604.0</v>
      </c>
      <c r="AK81" s="59">
        <v>19.0</v>
      </c>
      <c r="AL81" s="59">
        <v>11338.0</v>
      </c>
      <c r="AM81" s="59">
        <v>1901281.0</v>
      </c>
      <c r="AN81" s="55">
        <f t="shared" si="3"/>
        <v>1898985</v>
      </c>
    </row>
    <row r="82">
      <c r="A82" s="45" t="s">
        <v>478</v>
      </c>
      <c r="B82" s="47">
        <v>10900.0</v>
      </c>
      <c r="C82" s="48">
        <v>16.481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0.461</v>
      </c>
      <c r="I82" s="48">
        <v>15.951</v>
      </c>
      <c r="J82" s="47">
        <v>2.4377702E7</v>
      </c>
      <c r="K82" s="47">
        <v>31.0</v>
      </c>
      <c r="L82" s="47">
        <v>15555.0</v>
      </c>
      <c r="M82" s="47">
        <v>1.2211863E7</v>
      </c>
      <c r="N82" s="55">
        <f t="shared" si="1"/>
        <v>12150284</v>
      </c>
      <c r="O82" s="59">
        <v>10900.0</v>
      </c>
      <c r="P82" s="60">
        <v>16.253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16.184</v>
      </c>
      <c r="W82" s="59">
        <v>2.449706E7</v>
      </c>
      <c r="X82" s="59">
        <v>31.0</v>
      </c>
      <c r="Y82" s="59">
        <v>14828.0</v>
      </c>
      <c r="Z82" s="59">
        <v>1.2271562E7</v>
      </c>
      <c r="AA82" s="55">
        <f t="shared" si="2"/>
        <v>12210670</v>
      </c>
      <c r="AB82" s="59">
        <v>10900.0</v>
      </c>
      <c r="AC82" s="60">
        <v>16.625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0.493</v>
      </c>
      <c r="AI82" s="60">
        <v>16.098</v>
      </c>
      <c r="AJ82" s="59">
        <v>2.4377702E7</v>
      </c>
      <c r="AK82" s="59">
        <v>31.0</v>
      </c>
      <c r="AL82" s="59">
        <v>15555.0</v>
      </c>
      <c r="AM82" s="59">
        <v>1.2211863E7</v>
      </c>
      <c r="AN82" s="55">
        <f t="shared" si="3"/>
        <v>12150284</v>
      </c>
    </row>
    <row r="83">
      <c r="A83" s="45" t="s">
        <v>482</v>
      </c>
      <c r="B83" s="47">
        <v>28290.0</v>
      </c>
      <c r="C83" s="48">
        <v>5.952</v>
      </c>
      <c r="D83" s="47">
        <v>27471.0</v>
      </c>
      <c r="E83" s="48">
        <v>0.062</v>
      </c>
      <c r="F83" s="47">
        <v>28281.0</v>
      </c>
      <c r="G83" s="48">
        <v>0.169</v>
      </c>
      <c r="H83" s="48">
        <v>2.981</v>
      </c>
      <c r="I83" s="48">
        <v>2.733</v>
      </c>
      <c r="J83" s="47">
        <v>1.8384357E7</v>
      </c>
      <c r="K83" s="47">
        <v>13.0</v>
      </c>
      <c r="L83" s="47">
        <v>26577.0</v>
      </c>
      <c r="M83" s="47">
        <v>9181306.0</v>
      </c>
      <c r="N83" s="55">
        <f t="shared" si="1"/>
        <v>9176474</v>
      </c>
      <c r="O83" s="59">
        <v>28290.0</v>
      </c>
      <c r="P83" s="60">
        <v>3.632</v>
      </c>
      <c r="Q83" s="59">
        <v>27471.0</v>
      </c>
      <c r="R83" s="60">
        <v>0.061</v>
      </c>
      <c r="S83" s="59">
        <v>0.0</v>
      </c>
      <c r="T83" s="60">
        <v>0.169</v>
      </c>
      <c r="U83" s="60">
        <v>0.0</v>
      </c>
      <c r="V83" s="60">
        <v>3.394</v>
      </c>
      <c r="W83" s="59">
        <v>2.1757074E7</v>
      </c>
      <c r="X83" s="59">
        <v>22.0</v>
      </c>
      <c r="Y83" s="59">
        <v>22857.0</v>
      </c>
      <c r="Z83" s="59">
        <v>1.0867653E7</v>
      </c>
      <c r="AA83" s="55">
        <f t="shared" si="2"/>
        <v>10866564</v>
      </c>
      <c r="AB83" s="59">
        <v>28290.0</v>
      </c>
      <c r="AC83" s="60">
        <v>6.146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3.255</v>
      </c>
      <c r="AI83" s="60">
        <v>2.715</v>
      </c>
      <c r="AJ83" s="59">
        <v>1.8384357E7</v>
      </c>
      <c r="AK83" s="59">
        <v>13.0</v>
      </c>
      <c r="AL83" s="59">
        <v>26577.0</v>
      </c>
      <c r="AM83" s="59">
        <v>9181306.0</v>
      </c>
      <c r="AN83" s="55">
        <f t="shared" si="3"/>
        <v>9176474</v>
      </c>
    </row>
    <row r="84">
      <c r="A84" s="45" t="s">
        <v>487</v>
      </c>
      <c r="B84" s="47">
        <v>26993.0</v>
      </c>
      <c r="C84" s="48">
        <v>52.651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2.797</v>
      </c>
      <c r="I84" s="48">
        <v>49.524</v>
      </c>
      <c r="J84" s="47">
        <v>7.4674705E7</v>
      </c>
      <c r="K84" s="47">
        <v>21.0</v>
      </c>
      <c r="L84" s="47">
        <v>31638.0</v>
      </c>
      <c r="M84" s="47">
        <v>3.7355846E7</v>
      </c>
      <c r="N84" s="55">
        <f t="shared" si="1"/>
        <v>37287221</v>
      </c>
      <c r="O84" s="59">
        <v>26993.0</v>
      </c>
      <c r="P84" s="60">
        <v>53.19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52.857</v>
      </c>
      <c r="W84" s="59">
        <v>7.5678514E7</v>
      </c>
      <c r="X84" s="59">
        <v>21.0</v>
      </c>
      <c r="Y84" s="59">
        <v>31600.0</v>
      </c>
      <c r="Z84" s="59">
        <v>3.785767E7</v>
      </c>
      <c r="AA84" s="55">
        <f t="shared" si="2"/>
        <v>37789244</v>
      </c>
      <c r="AB84" s="59">
        <v>26993.0</v>
      </c>
      <c r="AC84" s="60">
        <v>53.004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3.335</v>
      </c>
      <c r="AI84" s="60">
        <v>49.493</v>
      </c>
      <c r="AJ84" s="59">
        <v>7.4674705E7</v>
      </c>
      <c r="AK84" s="59">
        <v>21.0</v>
      </c>
      <c r="AL84" s="59">
        <v>31638.0</v>
      </c>
      <c r="AM84" s="59">
        <v>3.7355846E7</v>
      </c>
      <c r="AN84" s="55">
        <f t="shared" si="3"/>
        <v>37287221</v>
      </c>
    </row>
    <row r="85">
      <c r="A85" s="45" t="s">
        <v>493</v>
      </c>
      <c r="B85" s="47">
        <v>27713.0</v>
      </c>
      <c r="C85" s="48">
        <v>5.825</v>
      </c>
      <c r="D85" s="47">
        <v>27050.0</v>
      </c>
      <c r="E85" s="48">
        <v>0.095</v>
      </c>
      <c r="F85" s="47">
        <v>27696.0</v>
      </c>
      <c r="G85" s="48">
        <v>0.164</v>
      </c>
      <c r="H85" s="48">
        <v>2.82</v>
      </c>
      <c r="I85" s="48">
        <v>2.738</v>
      </c>
      <c r="J85" s="47">
        <v>1.8112207E7</v>
      </c>
      <c r="K85" s="47">
        <v>21.0</v>
      </c>
      <c r="L85" s="47">
        <v>25882.0</v>
      </c>
      <c r="M85" s="47">
        <v>9045532.0</v>
      </c>
      <c r="N85" s="55">
        <f t="shared" si="1"/>
        <v>9040793</v>
      </c>
      <c r="O85" s="59">
        <v>27713.0</v>
      </c>
      <c r="P85" s="60">
        <v>3.448</v>
      </c>
      <c r="Q85" s="59">
        <v>27050.0</v>
      </c>
      <c r="R85" s="60">
        <v>0.095</v>
      </c>
      <c r="S85" s="59">
        <v>0.0</v>
      </c>
      <c r="T85" s="60">
        <v>0.165</v>
      </c>
      <c r="U85" s="60">
        <v>0.0</v>
      </c>
      <c r="V85" s="60">
        <v>3.176</v>
      </c>
      <c r="W85" s="59">
        <v>2.090326E7</v>
      </c>
      <c r="X85" s="59">
        <v>22.0</v>
      </c>
      <c r="Y85" s="59">
        <v>24057.0</v>
      </c>
      <c r="Z85" s="59">
        <v>1.0440381E7</v>
      </c>
      <c r="AA85" s="55">
        <f t="shared" si="2"/>
        <v>10438822</v>
      </c>
      <c r="AB85" s="59">
        <v>27713.0</v>
      </c>
      <c r="AC85" s="60">
        <v>6.001</v>
      </c>
      <c r="AD85" s="59">
        <v>0.0</v>
      </c>
      <c r="AE85" s="60">
        <v>0.0</v>
      </c>
      <c r="AF85" s="59">
        <v>27696.0</v>
      </c>
      <c r="AG85" s="60">
        <v>0.165</v>
      </c>
      <c r="AH85" s="60">
        <v>3.161</v>
      </c>
      <c r="AI85" s="60">
        <v>2.667</v>
      </c>
      <c r="AJ85" s="59">
        <v>1.8112207E7</v>
      </c>
      <c r="AK85" s="59">
        <v>21.0</v>
      </c>
      <c r="AL85" s="59">
        <v>25882.0</v>
      </c>
      <c r="AM85" s="59">
        <v>9045532.0</v>
      </c>
      <c r="AN85" s="55">
        <f t="shared" si="3"/>
        <v>9040793</v>
      </c>
    </row>
    <row r="86">
      <c r="A86" s="45" t="s">
        <v>498</v>
      </c>
      <c r="B86" s="47">
        <v>26402.0</v>
      </c>
      <c r="C86" s="48">
        <v>49.005</v>
      </c>
      <c r="D86" s="47">
        <v>25973.0</v>
      </c>
      <c r="E86" s="48">
        <v>0.097</v>
      </c>
      <c r="F86" s="47">
        <v>26341.0</v>
      </c>
      <c r="G86" s="48">
        <v>0.165</v>
      </c>
      <c r="H86" s="48">
        <v>2.821</v>
      </c>
      <c r="I86" s="48">
        <v>45.916</v>
      </c>
      <c r="J86" s="47">
        <v>7.3768373E7</v>
      </c>
      <c r="K86" s="47">
        <v>19.0</v>
      </c>
      <c r="L86" s="47">
        <v>30525.0</v>
      </c>
      <c r="M86" s="47">
        <v>3.6904748E7</v>
      </c>
      <c r="N86" s="55">
        <f t="shared" si="1"/>
        <v>36833100</v>
      </c>
      <c r="O86" s="59">
        <v>26402.0</v>
      </c>
      <c r="P86" s="60">
        <v>44.867</v>
      </c>
      <c r="Q86" s="59">
        <v>25973.0</v>
      </c>
      <c r="R86" s="60">
        <v>0.097</v>
      </c>
      <c r="S86" s="59">
        <v>0.0</v>
      </c>
      <c r="T86" s="60">
        <v>0.164</v>
      </c>
      <c r="U86" s="60">
        <v>0.0</v>
      </c>
      <c r="V86" s="60">
        <v>44.601</v>
      </c>
      <c r="W86" s="59">
        <v>7.5713096E7</v>
      </c>
      <c r="X86" s="59">
        <v>19.0</v>
      </c>
      <c r="Y86" s="59">
        <v>29075.0</v>
      </c>
      <c r="Z86" s="59">
        <v>3.7876788E7</v>
      </c>
      <c r="AA86" s="55">
        <f t="shared" si="2"/>
        <v>37807233</v>
      </c>
      <c r="AB86" s="59">
        <v>26402.0</v>
      </c>
      <c r="AC86" s="60">
        <v>53.178</v>
      </c>
      <c r="AD86" s="59">
        <v>0.0</v>
      </c>
      <c r="AE86" s="60">
        <v>0.0</v>
      </c>
      <c r="AF86" s="59">
        <v>26341.0</v>
      </c>
      <c r="AG86" s="60">
        <v>0.165</v>
      </c>
      <c r="AH86" s="60">
        <v>3.179</v>
      </c>
      <c r="AI86" s="60">
        <v>49.829</v>
      </c>
      <c r="AJ86" s="59">
        <v>7.3768373E7</v>
      </c>
      <c r="AK86" s="59">
        <v>19.0</v>
      </c>
      <c r="AL86" s="59">
        <v>30525.0</v>
      </c>
      <c r="AM86" s="59">
        <v>3.6904748E7</v>
      </c>
      <c r="AN86" s="55">
        <f t="shared" si="3"/>
        <v>36833100</v>
      </c>
    </row>
    <row r="87">
      <c r="A87" s="45" t="s">
        <v>503</v>
      </c>
      <c r="B87" s="47">
        <v>28271.0</v>
      </c>
      <c r="C87" s="48">
        <v>5.498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2.503</v>
      </c>
      <c r="I87" s="48">
        <v>2.742</v>
      </c>
      <c r="J87" s="47">
        <v>1.8579333E7</v>
      </c>
      <c r="K87" s="47">
        <v>20.0</v>
      </c>
      <c r="L87" s="47">
        <v>26715.0</v>
      </c>
      <c r="M87" s="47">
        <v>9278677.0</v>
      </c>
      <c r="N87" s="55">
        <f t="shared" si="1"/>
        <v>9273941</v>
      </c>
      <c r="O87" s="59">
        <v>28271.0</v>
      </c>
      <c r="P87" s="60">
        <v>3.329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3.076</v>
      </c>
      <c r="W87" s="59">
        <v>1.9667726E7</v>
      </c>
      <c r="X87" s="59">
        <v>20.0</v>
      </c>
      <c r="Y87" s="59">
        <v>26504.0</v>
      </c>
      <c r="Z87" s="59">
        <v>9822059.0</v>
      </c>
      <c r="AA87" s="55">
        <f t="shared" si="2"/>
        <v>9819163</v>
      </c>
      <c r="AB87" s="59">
        <v>28271.0</v>
      </c>
      <c r="AC87" s="60">
        <v>6.29</v>
      </c>
      <c r="AD87" s="59">
        <v>0.0</v>
      </c>
      <c r="AE87" s="60">
        <v>0.0</v>
      </c>
      <c r="AF87" s="59">
        <v>28255.0</v>
      </c>
      <c r="AG87" s="60">
        <v>0.168</v>
      </c>
      <c r="AH87" s="60">
        <v>3.321</v>
      </c>
      <c r="AI87" s="60">
        <v>2.794</v>
      </c>
      <c r="AJ87" s="59">
        <v>1.8579333E7</v>
      </c>
      <c r="AK87" s="59">
        <v>20.0</v>
      </c>
      <c r="AL87" s="59">
        <v>26715.0</v>
      </c>
      <c r="AM87" s="59">
        <v>9278677.0</v>
      </c>
      <c r="AN87" s="55">
        <f t="shared" si="3"/>
        <v>9273941</v>
      </c>
    </row>
    <row r="88">
      <c r="A88" s="45" t="s">
        <v>507</v>
      </c>
      <c r="B88" s="47">
        <v>26960.0</v>
      </c>
      <c r="C88" s="48">
        <v>60.355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2.818</v>
      </c>
      <c r="I88" s="48">
        <v>57.225</v>
      </c>
      <c r="J88" s="47">
        <v>8.3674362E7</v>
      </c>
      <c r="K88" s="47">
        <v>19.0</v>
      </c>
      <c r="L88" s="47">
        <v>33259.0</v>
      </c>
      <c r="M88" s="47">
        <v>4.185793E7</v>
      </c>
      <c r="N88" s="55">
        <f t="shared" si="1"/>
        <v>41783173</v>
      </c>
      <c r="O88" s="59">
        <v>26960.0</v>
      </c>
      <c r="P88" s="60">
        <v>53.574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53.258</v>
      </c>
      <c r="W88" s="59">
        <v>8.513589E7</v>
      </c>
      <c r="X88" s="59">
        <v>19.0</v>
      </c>
      <c r="Y88" s="59">
        <v>33040.0</v>
      </c>
      <c r="Z88" s="59">
        <v>4.2588415E7</v>
      </c>
      <c r="AA88" s="55">
        <f t="shared" si="2"/>
        <v>42514435</v>
      </c>
      <c r="AB88" s="59">
        <v>26960.0</v>
      </c>
      <c r="AC88" s="60">
        <v>63.443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3.23</v>
      </c>
      <c r="AI88" s="60">
        <v>60.037</v>
      </c>
      <c r="AJ88" s="59">
        <v>8.3674362E7</v>
      </c>
      <c r="AK88" s="59">
        <v>19.0</v>
      </c>
      <c r="AL88" s="59">
        <v>33259.0</v>
      </c>
      <c r="AM88" s="59">
        <v>4.185793E7</v>
      </c>
      <c r="AN88" s="55">
        <f t="shared" si="3"/>
        <v>41783173</v>
      </c>
    </row>
    <row r="89">
      <c r="A89" s="45" t="s">
        <v>512</v>
      </c>
      <c r="B89" s="47">
        <v>27739.0</v>
      </c>
      <c r="C89" s="48">
        <v>5.558</v>
      </c>
      <c r="D89" s="47">
        <v>27228.0</v>
      </c>
      <c r="E89" s="48">
        <v>0.072</v>
      </c>
      <c r="F89" s="47">
        <v>27715.0</v>
      </c>
      <c r="G89" s="48">
        <v>0.164</v>
      </c>
      <c r="H89" s="48">
        <v>2.694</v>
      </c>
      <c r="I89" s="48">
        <v>2.622</v>
      </c>
      <c r="J89" s="47">
        <v>1.7636031E7</v>
      </c>
      <c r="K89" s="47">
        <v>21.0</v>
      </c>
      <c r="L89" s="47">
        <v>25947.0</v>
      </c>
      <c r="M89" s="47">
        <v>8807124.0</v>
      </c>
      <c r="N89" s="55">
        <f t="shared" si="1"/>
        <v>8802960</v>
      </c>
      <c r="O89" s="59">
        <v>27739.0</v>
      </c>
      <c r="P89" s="60">
        <v>3.27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3.023</v>
      </c>
      <c r="W89" s="59">
        <v>1.995146E7</v>
      </c>
      <c r="X89" s="59">
        <v>21.0</v>
      </c>
      <c r="Y89" s="59">
        <v>25506.0</v>
      </c>
      <c r="Z89" s="59">
        <v>9963742.0</v>
      </c>
      <c r="AA89" s="55">
        <f t="shared" si="2"/>
        <v>9962212</v>
      </c>
      <c r="AB89" s="59">
        <v>27739.0</v>
      </c>
      <c r="AC89" s="60">
        <v>5.996</v>
      </c>
      <c r="AD89" s="59">
        <v>0.0</v>
      </c>
      <c r="AE89" s="60">
        <v>0.0</v>
      </c>
      <c r="AF89" s="59">
        <v>27715.0</v>
      </c>
      <c r="AG89" s="60">
        <v>0.164</v>
      </c>
      <c r="AH89" s="60">
        <v>3.219</v>
      </c>
      <c r="AI89" s="60">
        <v>2.606</v>
      </c>
      <c r="AJ89" s="59">
        <v>1.7636031E7</v>
      </c>
      <c r="AK89" s="59">
        <v>21.0</v>
      </c>
      <c r="AL89" s="59">
        <v>25947.0</v>
      </c>
      <c r="AM89" s="59">
        <v>8807124.0</v>
      </c>
      <c r="AN89" s="55">
        <f t="shared" si="3"/>
        <v>8802960</v>
      </c>
    </row>
    <row r="90">
      <c r="A90" s="45" t="s">
        <v>518</v>
      </c>
      <c r="B90" s="47">
        <v>26424.0</v>
      </c>
      <c r="C90" s="48">
        <v>54.303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2.846</v>
      </c>
      <c r="I90" s="48">
        <v>51.223</v>
      </c>
      <c r="J90" s="47">
        <v>7.5355245E7</v>
      </c>
      <c r="K90" s="47">
        <v>19.0</v>
      </c>
      <c r="L90" s="47">
        <v>32958.0</v>
      </c>
      <c r="M90" s="47">
        <v>3.7695409E7</v>
      </c>
      <c r="N90" s="55">
        <f t="shared" si="1"/>
        <v>37626878</v>
      </c>
      <c r="O90" s="59">
        <v>26424.0</v>
      </c>
      <c r="P90" s="60">
        <v>50.971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50.737</v>
      </c>
      <c r="W90" s="59">
        <v>7.8110493E7</v>
      </c>
      <c r="X90" s="59">
        <v>19.0</v>
      </c>
      <c r="Y90" s="59">
        <v>30119.0</v>
      </c>
      <c r="Z90" s="59">
        <v>3.907464E7</v>
      </c>
      <c r="AA90" s="55">
        <f t="shared" si="2"/>
        <v>39005734</v>
      </c>
      <c r="AB90" s="59">
        <v>26424.0</v>
      </c>
      <c r="AC90" s="60">
        <v>51.896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3.132</v>
      </c>
      <c r="AI90" s="60">
        <v>48.593</v>
      </c>
      <c r="AJ90" s="59">
        <v>7.5355245E7</v>
      </c>
      <c r="AK90" s="59">
        <v>19.0</v>
      </c>
      <c r="AL90" s="59">
        <v>32958.0</v>
      </c>
      <c r="AM90" s="59">
        <v>3.7695409E7</v>
      </c>
      <c r="AN90" s="55">
        <f t="shared" si="3"/>
        <v>37626878</v>
      </c>
    </row>
    <row r="91">
      <c r="A91" s="45" t="s">
        <v>523</v>
      </c>
      <c r="B91" s="47">
        <v>28525.0</v>
      </c>
      <c r="C91" s="48">
        <v>5.972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2.96</v>
      </c>
      <c r="I91" s="48">
        <v>2.773</v>
      </c>
      <c r="J91" s="47">
        <v>1.8268746E7</v>
      </c>
      <c r="K91" s="47">
        <v>20.0</v>
      </c>
      <c r="L91" s="47">
        <v>26967.0</v>
      </c>
      <c r="M91" s="47">
        <v>9123148.0</v>
      </c>
      <c r="N91" s="55">
        <f t="shared" si="1"/>
        <v>9118631</v>
      </c>
      <c r="O91" s="59">
        <v>28525.0</v>
      </c>
      <c r="P91" s="60">
        <v>3.695</v>
      </c>
      <c r="Q91" s="59">
        <v>27830.0</v>
      </c>
      <c r="R91" s="60">
        <v>0.061</v>
      </c>
      <c r="S91" s="59">
        <v>0.0</v>
      </c>
      <c r="T91" s="60">
        <v>0.17</v>
      </c>
      <c r="U91" s="60">
        <v>0.0</v>
      </c>
      <c r="V91" s="60">
        <v>3.457</v>
      </c>
      <c r="W91" s="59">
        <v>2.1339242E7</v>
      </c>
      <c r="X91" s="59">
        <v>22.0</v>
      </c>
      <c r="Y91" s="59">
        <v>25331.0</v>
      </c>
      <c r="Z91" s="59">
        <v>1.065766E7</v>
      </c>
      <c r="AA91" s="55">
        <f t="shared" si="2"/>
        <v>10656251</v>
      </c>
      <c r="AB91" s="59">
        <v>28525.0</v>
      </c>
      <c r="AC91" s="60">
        <v>6.231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3.308</v>
      </c>
      <c r="AI91" s="60">
        <v>2.745</v>
      </c>
      <c r="AJ91" s="59">
        <v>1.8268746E7</v>
      </c>
      <c r="AK91" s="59">
        <v>20.0</v>
      </c>
      <c r="AL91" s="59">
        <v>26967.0</v>
      </c>
      <c r="AM91" s="59">
        <v>9123148.0</v>
      </c>
      <c r="AN91" s="55">
        <f t="shared" si="3"/>
        <v>9118631</v>
      </c>
    </row>
    <row r="92">
      <c r="A92" s="45" t="s">
        <v>530</v>
      </c>
      <c r="B92" s="47">
        <v>27227.0</v>
      </c>
      <c r="C92" s="48">
        <v>49.795</v>
      </c>
      <c r="D92" s="47">
        <v>26944.0</v>
      </c>
      <c r="E92" s="48">
        <v>0.074</v>
      </c>
      <c r="F92" s="47">
        <v>27143.0</v>
      </c>
      <c r="G92" s="48">
        <v>0.17</v>
      </c>
      <c r="H92" s="48">
        <v>2.818</v>
      </c>
      <c r="I92" s="48">
        <v>46.728</v>
      </c>
      <c r="J92" s="47">
        <v>7.7241599E7</v>
      </c>
      <c r="K92" s="47">
        <v>20.0</v>
      </c>
      <c r="L92" s="47">
        <v>32689.0</v>
      </c>
      <c r="M92" s="47">
        <v>3.8640171E7</v>
      </c>
      <c r="N92" s="55">
        <f t="shared" si="1"/>
        <v>38568739</v>
      </c>
      <c r="O92" s="59">
        <v>27227.0</v>
      </c>
      <c r="P92" s="60">
        <v>45.904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45.654</v>
      </c>
      <c r="W92" s="59">
        <v>7.8341753E7</v>
      </c>
      <c r="X92" s="59">
        <v>20.0</v>
      </c>
      <c r="Y92" s="59">
        <v>32414.0</v>
      </c>
      <c r="Z92" s="59">
        <v>3.9189855E7</v>
      </c>
      <c r="AA92" s="55">
        <f t="shared" si="2"/>
        <v>39119484</v>
      </c>
      <c r="AB92" s="59">
        <v>27227.0</v>
      </c>
      <c r="AC92" s="60">
        <v>55.864</v>
      </c>
      <c r="AD92" s="59">
        <v>0.0</v>
      </c>
      <c r="AE92" s="60">
        <v>0.0</v>
      </c>
      <c r="AF92" s="59">
        <v>27143.0</v>
      </c>
      <c r="AG92" s="60">
        <v>0.17</v>
      </c>
      <c r="AH92" s="60">
        <v>3.237</v>
      </c>
      <c r="AI92" s="60">
        <v>52.441</v>
      </c>
      <c r="AJ92" s="59">
        <v>7.7241599E7</v>
      </c>
      <c r="AK92" s="59">
        <v>20.0</v>
      </c>
      <c r="AL92" s="59">
        <v>32689.0</v>
      </c>
      <c r="AM92" s="59">
        <v>3.8640171E7</v>
      </c>
      <c r="AN92" s="55">
        <f t="shared" si="3"/>
        <v>38568739</v>
      </c>
    </row>
    <row r="93">
      <c r="A93" s="45" t="s">
        <v>535</v>
      </c>
      <c r="B93" s="47">
        <v>3071.0</v>
      </c>
      <c r="C93" s="48">
        <v>0.085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0.025</v>
      </c>
      <c r="I93" s="48">
        <v>0.052</v>
      </c>
      <c r="J93" s="47">
        <v>323484.0</v>
      </c>
      <c r="K93" s="47">
        <v>162.0</v>
      </c>
      <c r="L93" s="47">
        <v>3050.0</v>
      </c>
      <c r="M93" s="47">
        <v>159243.0</v>
      </c>
      <c r="N93" s="55">
        <f t="shared" si="1"/>
        <v>161191</v>
      </c>
      <c r="O93" s="59">
        <v>3071.0</v>
      </c>
      <c r="P93" s="60">
        <v>0.06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0.052</v>
      </c>
      <c r="W93" s="59">
        <v>324414.0</v>
      </c>
      <c r="X93" s="59">
        <v>162.0</v>
      </c>
      <c r="Y93" s="59">
        <v>2543.0</v>
      </c>
      <c r="Z93" s="59">
        <v>159971.0</v>
      </c>
      <c r="AA93" s="55">
        <f t="shared" si="2"/>
        <v>161900</v>
      </c>
      <c r="AB93" s="59">
        <v>3071.0</v>
      </c>
      <c r="AC93" s="60">
        <v>0.086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0.026</v>
      </c>
      <c r="AI93" s="60">
        <v>0.052</v>
      </c>
      <c r="AJ93" s="59">
        <v>323484.0</v>
      </c>
      <c r="AK93" s="59">
        <v>162.0</v>
      </c>
      <c r="AL93" s="59">
        <v>3050.0</v>
      </c>
      <c r="AM93" s="59">
        <v>159243.0</v>
      </c>
      <c r="AN93" s="55">
        <f t="shared" si="3"/>
        <v>161191</v>
      </c>
    </row>
    <row r="94">
      <c r="A94" s="45" t="s">
        <v>541</v>
      </c>
      <c r="B94" s="47">
        <v>2921.0</v>
      </c>
      <c r="C94" s="48">
        <v>1.105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0.023</v>
      </c>
      <c r="I94" s="48">
        <v>1.074</v>
      </c>
      <c r="J94" s="47">
        <v>2161161.0</v>
      </c>
      <c r="K94" s="47">
        <v>80.0</v>
      </c>
      <c r="L94" s="47">
        <v>60076.0</v>
      </c>
      <c r="M94" s="47">
        <v>1032273.0</v>
      </c>
      <c r="N94" s="55">
        <f t="shared" si="1"/>
        <v>1068812</v>
      </c>
      <c r="O94" s="59">
        <v>2921.0</v>
      </c>
      <c r="P94" s="60">
        <v>1.077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1.07</v>
      </c>
      <c r="W94" s="59">
        <v>2161732.0</v>
      </c>
      <c r="X94" s="59">
        <v>80.0</v>
      </c>
      <c r="Y94" s="59">
        <v>59238.0</v>
      </c>
      <c r="Z94" s="59">
        <v>1033139.0</v>
      </c>
      <c r="AA94" s="55">
        <f t="shared" si="2"/>
        <v>1069355</v>
      </c>
      <c r="AB94" s="59">
        <v>2921.0</v>
      </c>
      <c r="AC94" s="60">
        <v>1.103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0.023</v>
      </c>
      <c r="AI94" s="60">
        <v>1.074</v>
      </c>
      <c r="AJ94" s="59">
        <v>2161161.0</v>
      </c>
      <c r="AK94" s="59">
        <v>80.0</v>
      </c>
      <c r="AL94" s="59">
        <v>60076.0</v>
      </c>
      <c r="AM94" s="59">
        <v>1032273.0</v>
      </c>
      <c r="AN94" s="55">
        <f t="shared" si="3"/>
        <v>1068812</v>
      </c>
    </row>
    <row r="95">
      <c r="A95" s="45" t="s">
        <v>545</v>
      </c>
      <c r="B95" s="47">
        <v>2826.0</v>
      </c>
      <c r="C95" s="48">
        <v>0.078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0.022</v>
      </c>
      <c r="I95" s="48">
        <v>0.047</v>
      </c>
      <c r="J95" s="47">
        <v>279428.0</v>
      </c>
      <c r="K95" s="47">
        <v>174.0</v>
      </c>
      <c r="L95" s="47">
        <v>4422.0</v>
      </c>
      <c r="M95" s="47">
        <v>135597.0</v>
      </c>
      <c r="N95" s="55">
        <f t="shared" si="1"/>
        <v>139409</v>
      </c>
      <c r="O95" s="59">
        <v>2826.0</v>
      </c>
      <c r="P95" s="60">
        <v>0.058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0.049</v>
      </c>
      <c r="W95" s="59">
        <v>284750.0</v>
      </c>
      <c r="X95" s="59">
        <v>174.0</v>
      </c>
      <c r="Y95" s="59">
        <v>3825.0</v>
      </c>
      <c r="Z95" s="59">
        <v>138705.0</v>
      </c>
      <c r="AA95" s="55">
        <f t="shared" si="2"/>
        <v>142220</v>
      </c>
      <c r="AB95" s="59">
        <v>2826.0</v>
      </c>
      <c r="AC95" s="60">
        <v>0.078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0.023</v>
      </c>
      <c r="AI95" s="60">
        <v>0.048</v>
      </c>
      <c r="AJ95" s="59">
        <v>279428.0</v>
      </c>
      <c r="AK95" s="59">
        <v>174.0</v>
      </c>
      <c r="AL95" s="59">
        <v>4422.0</v>
      </c>
      <c r="AM95" s="59">
        <v>135597.0</v>
      </c>
      <c r="AN95" s="55">
        <f t="shared" si="3"/>
        <v>139409</v>
      </c>
    </row>
    <row r="96">
      <c r="A96" s="45" t="s">
        <v>551</v>
      </c>
      <c r="B96" s="47">
        <v>2670.0</v>
      </c>
      <c r="C96" s="48">
        <v>0.553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0.019</v>
      </c>
      <c r="I96" s="48">
        <v>0.526</v>
      </c>
      <c r="J96" s="47">
        <v>1271660.0</v>
      </c>
      <c r="K96" s="47">
        <v>119.0</v>
      </c>
      <c r="L96" s="47">
        <v>58549.0</v>
      </c>
      <c r="M96" s="47">
        <v>584062.0</v>
      </c>
      <c r="N96" s="55">
        <f t="shared" si="1"/>
        <v>629049</v>
      </c>
      <c r="O96" s="59">
        <v>2670.0</v>
      </c>
      <c r="P96" s="60">
        <v>0.534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0.524</v>
      </c>
      <c r="W96" s="59">
        <v>1271734.0</v>
      </c>
      <c r="X96" s="59">
        <v>119.0</v>
      </c>
      <c r="Y96" s="59">
        <v>58441.0</v>
      </c>
      <c r="Z96" s="59">
        <v>584175.0</v>
      </c>
      <c r="AA96" s="55">
        <f t="shared" si="2"/>
        <v>629118</v>
      </c>
      <c r="AB96" s="59">
        <v>2670.0</v>
      </c>
      <c r="AC96" s="60">
        <v>0.559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0.019</v>
      </c>
      <c r="AI96" s="60">
        <v>0.528</v>
      </c>
      <c r="AJ96" s="59">
        <v>1271660.0</v>
      </c>
      <c r="AK96" s="59">
        <v>119.0</v>
      </c>
      <c r="AL96" s="59">
        <v>58549.0</v>
      </c>
      <c r="AM96" s="59">
        <v>584062.0</v>
      </c>
      <c r="AN96" s="55">
        <f t="shared" si="3"/>
        <v>629049</v>
      </c>
    </row>
    <row r="97">
      <c r="A97" s="45" t="s">
        <v>557</v>
      </c>
      <c r="B97" s="47">
        <v>3060.0</v>
      </c>
      <c r="C97" s="48">
        <v>0.082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0.022</v>
      </c>
      <c r="I97" s="48">
        <v>0.052</v>
      </c>
      <c r="J97" s="47">
        <v>303940.0</v>
      </c>
      <c r="K97" s="47">
        <v>123.0</v>
      </c>
      <c r="L97" s="47">
        <v>5970.0</v>
      </c>
      <c r="M97" s="47">
        <v>146873.0</v>
      </c>
      <c r="N97" s="55">
        <f t="shared" si="1"/>
        <v>151097</v>
      </c>
      <c r="O97" s="59">
        <v>3060.0</v>
      </c>
      <c r="P97" s="60">
        <v>0.062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0.053</v>
      </c>
      <c r="W97" s="59">
        <v>308974.0</v>
      </c>
      <c r="X97" s="59">
        <v>123.0</v>
      </c>
      <c r="Y97" s="59">
        <v>5602.0</v>
      </c>
      <c r="Z97" s="59">
        <v>149730.0</v>
      </c>
      <c r="AA97" s="55">
        <f t="shared" si="2"/>
        <v>153642</v>
      </c>
      <c r="AB97" s="59">
        <v>3060.0</v>
      </c>
      <c r="AC97" s="60">
        <v>0.081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0.023</v>
      </c>
      <c r="AI97" s="60">
        <v>0.053</v>
      </c>
      <c r="AJ97" s="59">
        <v>303940.0</v>
      </c>
      <c r="AK97" s="59">
        <v>123.0</v>
      </c>
      <c r="AL97" s="59">
        <v>5970.0</v>
      </c>
      <c r="AM97" s="59">
        <v>146873.0</v>
      </c>
      <c r="AN97" s="55">
        <f t="shared" si="3"/>
        <v>151097</v>
      </c>
    </row>
    <row r="98">
      <c r="A98" s="45" t="s">
        <v>563</v>
      </c>
      <c r="B98" s="47">
        <v>2919.0</v>
      </c>
      <c r="C98" s="48">
        <v>0.366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0.023</v>
      </c>
      <c r="I98" s="48">
        <v>0.329</v>
      </c>
      <c r="J98" s="47">
        <v>1078409.0</v>
      </c>
      <c r="K98" s="47">
        <v>130.0</v>
      </c>
      <c r="L98" s="47">
        <v>30733.0</v>
      </c>
      <c r="M98" s="47">
        <v>512614.0</v>
      </c>
      <c r="N98" s="55">
        <f t="shared" si="1"/>
        <v>535062</v>
      </c>
      <c r="O98" s="59">
        <v>2919.0</v>
      </c>
      <c r="P98" s="60">
        <v>0.333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0.327</v>
      </c>
      <c r="W98" s="59">
        <v>1078623.0</v>
      </c>
      <c r="X98" s="59">
        <v>130.0</v>
      </c>
      <c r="Y98" s="59">
        <v>30437.0</v>
      </c>
      <c r="Z98" s="59">
        <v>512923.0</v>
      </c>
      <c r="AA98" s="55">
        <f t="shared" si="2"/>
        <v>535263</v>
      </c>
      <c r="AB98" s="59">
        <v>2919.0</v>
      </c>
      <c r="AC98" s="60">
        <v>0.358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0.023</v>
      </c>
      <c r="AI98" s="60">
        <v>0.33</v>
      </c>
      <c r="AJ98" s="59">
        <v>1078409.0</v>
      </c>
      <c r="AK98" s="59">
        <v>130.0</v>
      </c>
      <c r="AL98" s="59">
        <v>30733.0</v>
      </c>
      <c r="AM98" s="59">
        <v>512614.0</v>
      </c>
      <c r="AN98" s="55">
        <f t="shared" si="3"/>
        <v>535062</v>
      </c>
    </row>
    <row r="99">
      <c r="A99" s="45" t="s">
        <v>567</v>
      </c>
      <c r="B99" s="47">
        <v>2964.0</v>
      </c>
      <c r="C99" s="48">
        <v>0.087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0.025</v>
      </c>
      <c r="I99" s="48">
        <v>0.052</v>
      </c>
      <c r="J99" s="47">
        <v>311714.0</v>
      </c>
      <c r="K99" s="47">
        <v>185.0</v>
      </c>
      <c r="L99" s="47">
        <v>2261.0</v>
      </c>
      <c r="M99" s="47">
        <v>154943.0</v>
      </c>
      <c r="N99" s="55">
        <f t="shared" si="1"/>
        <v>154510</v>
      </c>
      <c r="O99" s="59">
        <v>2964.0</v>
      </c>
      <c r="P99" s="60">
        <v>0.059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0.053</v>
      </c>
      <c r="W99" s="59">
        <v>313989.0</v>
      </c>
      <c r="X99" s="59">
        <v>185.0</v>
      </c>
      <c r="Y99" s="59">
        <v>1385.0</v>
      </c>
      <c r="Z99" s="59">
        <v>156609.0</v>
      </c>
      <c r="AA99" s="55">
        <f t="shared" si="2"/>
        <v>155995</v>
      </c>
      <c r="AB99" s="59">
        <v>2964.0</v>
      </c>
      <c r="AC99" s="60">
        <v>0.086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0.026</v>
      </c>
      <c r="AI99" s="60">
        <v>0.053</v>
      </c>
      <c r="AJ99" s="59">
        <v>311714.0</v>
      </c>
      <c r="AK99" s="59">
        <v>185.0</v>
      </c>
      <c r="AL99" s="59">
        <v>2261.0</v>
      </c>
      <c r="AM99" s="59">
        <v>154943.0</v>
      </c>
      <c r="AN99" s="55">
        <f t="shared" si="3"/>
        <v>154510</v>
      </c>
    </row>
    <row r="100">
      <c r="A100" s="45" t="s">
        <v>573</v>
      </c>
      <c r="B100" s="47">
        <v>2813.0</v>
      </c>
      <c r="C100" s="48">
        <v>0.593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0.022</v>
      </c>
      <c r="I100" s="48">
        <v>0.561</v>
      </c>
      <c r="J100" s="47">
        <v>1347210.0</v>
      </c>
      <c r="K100" s="47">
        <v>91.0</v>
      </c>
      <c r="L100" s="47">
        <v>43527.0</v>
      </c>
      <c r="M100" s="47">
        <v>639370.0</v>
      </c>
      <c r="N100" s="55">
        <f t="shared" si="1"/>
        <v>664313</v>
      </c>
      <c r="O100" s="59">
        <v>2813.0</v>
      </c>
      <c r="P100" s="60">
        <v>0.568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0.562</v>
      </c>
      <c r="W100" s="59">
        <v>1347483.0</v>
      </c>
      <c r="X100" s="59">
        <v>91.0</v>
      </c>
      <c r="Y100" s="59">
        <v>43280.0</v>
      </c>
      <c r="Z100" s="59">
        <v>639677.0</v>
      </c>
      <c r="AA100" s="55">
        <f t="shared" si="2"/>
        <v>664526</v>
      </c>
      <c r="AB100" s="59">
        <v>2813.0</v>
      </c>
      <c r="AC100" s="60">
        <v>0.591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0.023</v>
      </c>
      <c r="AI100" s="60">
        <v>0.562</v>
      </c>
      <c r="AJ100" s="59">
        <v>1347210.0</v>
      </c>
      <c r="AK100" s="59">
        <v>91.0</v>
      </c>
      <c r="AL100" s="59">
        <v>43527.0</v>
      </c>
      <c r="AM100" s="59">
        <v>639370.0</v>
      </c>
      <c r="AN100" s="55">
        <f t="shared" si="3"/>
        <v>664313</v>
      </c>
    </row>
    <row r="101">
      <c r="A101" s="45" t="s">
        <v>579</v>
      </c>
      <c r="B101" s="47">
        <v>2926.0</v>
      </c>
      <c r="C101" s="48">
        <v>0.091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0.021</v>
      </c>
      <c r="I101" s="48">
        <v>0.061</v>
      </c>
      <c r="J101" s="47">
        <v>329786.0</v>
      </c>
      <c r="K101" s="47">
        <v>193.0</v>
      </c>
      <c r="L101" s="47">
        <v>7209.0</v>
      </c>
      <c r="M101" s="47">
        <v>158165.0</v>
      </c>
      <c r="N101" s="55">
        <f t="shared" si="1"/>
        <v>164412</v>
      </c>
      <c r="O101" s="59">
        <v>2926.0</v>
      </c>
      <c r="P101" s="60">
        <v>0.068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0.061</v>
      </c>
      <c r="W101" s="59">
        <v>330015.0</v>
      </c>
      <c r="X101" s="59">
        <v>193.0</v>
      </c>
      <c r="Y101" s="59">
        <v>7112.0</v>
      </c>
      <c r="Z101" s="59">
        <v>158359.0</v>
      </c>
      <c r="AA101" s="55">
        <f t="shared" si="2"/>
        <v>164544</v>
      </c>
      <c r="AB101" s="59">
        <v>2926.0</v>
      </c>
      <c r="AC101" s="60">
        <v>0.089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0.021</v>
      </c>
      <c r="AI101" s="60">
        <v>0.062</v>
      </c>
      <c r="AJ101" s="59">
        <v>329786.0</v>
      </c>
      <c r="AK101" s="59">
        <v>193.0</v>
      </c>
      <c r="AL101" s="59">
        <v>7209.0</v>
      </c>
      <c r="AM101" s="59">
        <v>158165.0</v>
      </c>
      <c r="AN101" s="55">
        <f t="shared" si="3"/>
        <v>164412</v>
      </c>
    </row>
    <row r="102">
      <c r="A102" s="45" t="s">
        <v>585</v>
      </c>
      <c r="B102" s="47">
        <v>2783.0</v>
      </c>
      <c r="C102" s="48">
        <v>0.724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0.021</v>
      </c>
      <c r="I102" s="48">
        <v>0.693</v>
      </c>
      <c r="J102" s="47">
        <v>1614461.0</v>
      </c>
      <c r="K102" s="47">
        <v>193.0</v>
      </c>
      <c r="L102" s="47">
        <v>46520.0</v>
      </c>
      <c r="M102" s="47">
        <v>766616.0</v>
      </c>
      <c r="N102" s="55">
        <f t="shared" si="1"/>
        <v>801325</v>
      </c>
      <c r="O102" s="59">
        <v>2783.0</v>
      </c>
      <c r="P102" s="60">
        <v>0.7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0.691</v>
      </c>
      <c r="W102" s="59">
        <v>1614580.0</v>
      </c>
      <c r="X102" s="59">
        <v>193.0</v>
      </c>
      <c r="Y102" s="59">
        <v>46417.0</v>
      </c>
      <c r="Z102" s="59">
        <v>766750.0</v>
      </c>
      <c r="AA102" s="55">
        <f t="shared" si="2"/>
        <v>801413</v>
      </c>
      <c r="AB102" s="59">
        <v>2783.0</v>
      </c>
      <c r="AC102" s="60">
        <v>0.721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0.021</v>
      </c>
      <c r="AI102" s="60">
        <v>0.694</v>
      </c>
      <c r="AJ102" s="59">
        <v>1614461.0</v>
      </c>
      <c r="AK102" s="59">
        <v>193.0</v>
      </c>
      <c r="AL102" s="59">
        <v>46520.0</v>
      </c>
      <c r="AM102" s="59">
        <v>766616.0</v>
      </c>
      <c r="AN102" s="55">
        <f t="shared" si="3"/>
        <v>801325</v>
      </c>
    </row>
    <row r="103">
      <c r="A103" s="45" t="s">
        <v>590</v>
      </c>
      <c r="B103" s="47">
        <v>12729.0</v>
      </c>
      <c r="C103" s="48">
        <v>1.165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0.46</v>
      </c>
      <c r="I103" s="48">
        <v>0.649</v>
      </c>
      <c r="J103" s="47">
        <v>4175885.0</v>
      </c>
      <c r="K103" s="47">
        <v>187.0</v>
      </c>
      <c r="L103" s="47">
        <v>20158.0</v>
      </c>
      <c r="M103" s="47">
        <v>2078318.0</v>
      </c>
      <c r="N103" s="55">
        <f t="shared" si="1"/>
        <v>2077409</v>
      </c>
      <c r="O103" s="59">
        <v>12729.0</v>
      </c>
      <c r="P103" s="60">
        <v>0.867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0.813</v>
      </c>
      <c r="W103" s="59">
        <v>4977811.0</v>
      </c>
      <c r="X103" s="59">
        <v>187.0</v>
      </c>
      <c r="Y103" s="59">
        <v>4156.0</v>
      </c>
      <c r="Z103" s="59">
        <v>2489017.0</v>
      </c>
      <c r="AA103" s="55">
        <f t="shared" si="2"/>
        <v>2484638</v>
      </c>
      <c r="AB103" s="59">
        <v>12729.0</v>
      </c>
      <c r="AC103" s="60">
        <v>1.185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0.484</v>
      </c>
      <c r="AI103" s="60">
        <v>0.663</v>
      </c>
      <c r="AJ103" s="59">
        <v>4175885.0</v>
      </c>
      <c r="AK103" s="59">
        <v>187.0</v>
      </c>
      <c r="AL103" s="59">
        <v>20158.0</v>
      </c>
      <c r="AM103" s="59">
        <v>2078318.0</v>
      </c>
      <c r="AN103" s="55">
        <f t="shared" si="3"/>
        <v>2077409</v>
      </c>
    </row>
    <row r="104">
      <c r="A104" s="45" t="s">
        <v>595</v>
      </c>
      <c r="B104" s="47">
        <v>12274.0</v>
      </c>
      <c r="C104" s="48">
        <v>8.849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0.42</v>
      </c>
      <c r="I104" s="48">
        <v>8.376</v>
      </c>
      <c r="J104" s="47">
        <v>1.7054053E7</v>
      </c>
      <c r="K104" s="47">
        <v>258.0</v>
      </c>
      <c r="L104" s="47">
        <v>140533.0</v>
      </c>
      <c r="M104" s="47">
        <v>8433309.0</v>
      </c>
      <c r="N104" s="55">
        <f t="shared" si="1"/>
        <v>8480211</v>
      </c>
      <c r="O104" s="59">
        <v>12274.0</v>
      </c>
      <c r="P104" s="60">
        <v>7.578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7.522</v>
      </c>
      <c r="W104" s="59">
        <v>1.7096578E7</v>
      </c>
      <c r="X104" s="59">
        <v>258.0</v>
      </c>
      <c r="Y104" s="59">
        <v>137856.0</v>
      </c>
      <c r="Z104" s="59">
        <v>8456476.0</v>
      </c>
      <c r="AA104" s="55">
        <f t="shared" si="2"/>
        <v>8502246</v>
      </c>
      <c r="AB104" s="59">
        <v>12274.0</v>
      </c>
      <c r="AC104" s="60">
        <v>8.936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0.444</v>
      </c>
      <c r="AI104" s="60">
        <v>8.453</v>
      </c>
      <c r="AJ104" s="59">
        <v>1.7054053E7</v>
      </c>
      <c r="AK104" s="59">
        <v>258.0</v>
      </c>
      <c r="AL104" s="59">
        <v>140533.0</v>
      </c>
      <c r="AM104" s="59">
        <v>8433309.0</v>
      </c>
      <c r="AN104" s="55">
        <f t="shared" si="3"/>
        <v>8480211</v>
      </c>
    </row>
    <row r="105">
      <c r="A105" s="45" t="s">
        <v>601</v>
      </c>
      <c r="B105" s="47">
        <v>12121.0</v>
      </c>
      <c r="C105" s="48">
        <v>1.001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0.402</v>
      </c>
      <c r="I105" s="48">
        <v>0.544</v>
      </c>
      <c r="J105" s="47">
        <v>3662168.0</v>
      </c>
      <c r="K105" s="47">
        <v>156.0</v>
      </c>
      <c r="L105" s="47">
        <v>18945.0</v>
      </c>
      <c r="M105" s="47">
        <v>1822499.0</v>
      </c>
      <c r="N105" s="55">
        <f t="shared" si="1"/>
        <v>1820724</v>
      </c>
      <c r="O105" s="59">
        <v>12121.0</v>
      </c>
      <c r="P105" s="60">
        <v>0.692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0.639</v>
      </c>
      <c r="W105" s="59">
        <v>4195052.0</v>
      </c>
      <c r="X105" s="59">
        <v>156.0</v>
      </c>
      <c r="Y105" s="59">
        <v>8498.0</v>
      </c>
      <c r="Z105" s="59">
        <v>2094709.0</v>
      </c>
      <c r="AA105" s="55">
        <f t="shared" si="2"/>
        <v>2091845</v>
      </c>
      <c r="AB105" s="59">
        <v>12121.0</v>
      </c>
      <c r="AC105" s="60">
        <v>1.024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0.436</v>
      </c>
      <c r="AI105" s="60">
        <v>0.552</v>
      </c>
      <c r="AJ105" s="59">
        <v>3662168.0</v>
      </c>
      <c r="AK105" s="59">
        <v>156.0</v>
      </c>
      <c r="AL105" s="59">
        <v>18945.0</v>
      </c>
      <c r="AM105" s="59">
        <v>1822499.0</v>
      </c>
      <c r="AN105" s="55">
        <f t="shared" si="3"/>
        <v>1820724</v>
      </c>
    </row>
    <row r="106">
      <c r="A106" s="45" t="s">
        <v>607</v>
      </c>
      <c r="B106" s="47">
        <v>11574.0</v>
      </c>
      <c r="C106" s="48">
        <v>9.47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0.404</v>
      </c>
      <c r="I106" s="48">
        <v>9.012</v>
      </c>
      <c r="J106" s="47">
        <v>1.871757E7</v>
      </c>
      <c r="K106" s="47">
        <v>393.0</v>
      </c>
      <c r="L106" s="47">
        <v>126848.0</v>
      </c>
      <c r="M106" s="47">
        <v>9269599.0</v>
      </c>
      <c r="N106" s="55">
        <f t="shared" si="1"/>
        <v>9321123</v>
      </c>
      <c r="O106" s="59">
        <v>11574.0</v>
      </c>
      <c r="P106" s="60">
        <v>9.211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9.158</v>
      </c>
      <c r="W106" s="59">
        <v>1.8804546E7</v>
      </c>
      <c r="X106" s="59">
        <v>393.0</v>
      </c>
      <c r="Y106" s="59">
        <v>120188.0</v>
      </c>
      <c r="Z106" s="59">
        <v>9318303.0</v>
      </c>
      <c r="AA106" s="55">
        <f t="shared" si="2"/>
        <v>9366055</v>
      </c>
      <c r="AB106" s="59">
        <v>11574.0</v>
      </c>
      <c r="AC106" s="60">
        <v>9.549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0.425</v>
      </c>
      <c r="AI106" s="60">
        <v>9.085</v>
      </c>
      <c r="AJ106" s="59">
        <v>1.871757E7</v>
      </c>
      <c r="AK106" s="59">
        <v>393.0</v>
      </c>
      <c r="AL106" s="59">
        <v>126848.0</v>
      </c>
      <c r="AM106" s="59">
        <v>9269599.0</v>
      </c>
      <c r="AN106" s="55">
        <f t="shared" si="3"/>
        <v>9321123</v>
      </c>
    </row>
    <row r="107">
      <c r="A107" s="45" t="s">
        <v>613</v>
      </c>
      <c r="B107" s="47">
        <v>12229.0</v>
      </c>
      <c r="C107" s="48">
        <v>1.202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0.434</v>
      </c>
      <c r="I107" s="48">
        <v>0.715</v>
      </c>
      <c r="J107" s="47">
        <v>4295806.0</v>
      </c>
      <c r="K107" s="47">
        <v>215.0</v>
      </c>
      <c r="L107" s="47">
        <v>24463.0</v>
      </c>
      <c r="M107" s="47">
        <v>2135445.0</v>
      </c>
      <c r="N107" s="55">
        <f t="shared" si="1"/>
        <v>2135898</v>
      </c>
      <c r="O107" s="59">
        <v>12229.0</v>
      </c>
      <c r="P107" s="60">
        <v>0.945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0.893</v>
      </c>
      <c r="W107" s="59">
        <v>5097792.0</v>
      </c>
      <c r="X107" s="59">
        <v>215.0</v>
      </c>
      <c r="Y107" s="59">
        <v>6661.0</v>
      </c>
      <c r="Z107" s="59">
        <v>2546737.0</v>
      </c>
      <c r="AA107" s="55">
        <f t="shared" si="2"/>
        <v>2544394</v>
      </c>
      <c r="AB107" s="59">
        <v>12229.0</v>
      </c>
      <c r="AC107" s="60">
        <v>1.219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0.454</v>
      </c>
      <c r="AI107" s="60">
        <v>0.726</v>
      </c>
      <c r="AJ107" s="59">
        <v>4295806.0</v>
      </c>
      <c r="AK107" s="59">
        <v>215.0</v>
      </c>
      <c r="AL107" s="59">
        <v>24463.0</v>
      </c>
      <c r="AM107" s="59">
        <v>2135445.0</v>
      </c>
      <c r="AN107" s="55">
        <f t="shared" si="3"/>
        <v>2135898</v>
      </c>
    </row>
    <row r="108">
      <c r="A108" s="45" t="s">
        <v>617</v>
      </c>
      <c r="B108" s="47">
        <v>11736.0</v>
      </c>
      <c r="C108" s="48">
        <v>14.456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0.402</v>
      </c>
      <c r="I108" s="48">
        <v>14.001</v>
      </c>
      <c r="J108" s="47">
        <v>2.3394738E7</v>
      </c>
      <c r="K108" s="47">
        <v>508.0</v>
      </c>
      <c r="L108" s="47">
        <v>159238.0</v>
      </c>
      <c r="M108" s="47">
        <v>1.1582092E7</v>
      </c>
      <c r="N108" s="55">
        <f t="shared" si="1"/>
        <v>11653408</v>
      </c>
      <c r="O108" s="59">
        <v>11736.0</v>
      </c>
      <c r="P108" s="60">
        <v>14.188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14.135</v>
      </c>
      <c r="W108" s="59">
        <v>2.3419686E7</v>
      </c>
      <c r="X108" s="59">
        <v>508.0</v>
      </c>
      <c r="Y108" s="59">
        <v>156646.0</v>
      </c>
      <c r="Z108" s="59">
        <v>1.1596564E7</v>
      </c>
      <c r="AA108" s="55">
        <f t="shared" si="2"/>
        <v>11666476</v>
      </c>
      <c r="AB108" s="59">
        <v>11736.0</v>
      </c>
      <c r="AC108" s="60">
        <v>14.464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0.423</v>
      </c>
      <c r="AI108" s="60">
        <v>14.002</v>
      </c>
      <c r="AJ108" s="59">
        <v>2.3394738E7</v>
      </c>
      <c r="AK108" s="59">
        <v>508.0</v>
      </c>
      <c r="AL108" s="59">
        <v>159238.0</v>
      </c>
      <c r="AM108" s="59">
        <v>1.1582092E7</v>
      </c>
      <c r="AN108" s="55">
        <f t="shared" si="3"/>
        <v>11653408</v>
      </c>
    </row>
    <row r="109">
      <c r="A109" s="45" t="s">
        <v>623</v>
      </c>
      <c r="B109" s="47">
        <v>12490.0</v>
      </c>
      <c r="C109" s="48">
        <v>1.309</v>
      </c>
      <c r="D109" s="47">
        <v>12266.0</v>
      </c>
      <c r="E109" s="48">
        <v>0.013</v>
      </c>
      <c r="F109" s="47">
        <v>12489.0</v>
      </c>
      <c r="G109" s="48">
        <v>0.034</v>
      </c>
      <c r="H109" s="48">
        <v>0.468</v>
      </c>
      <c r="I109" s="48">
        <v>0.785</v>
      </c>
      <c r="J109" s="47">
        <v>4737584.0</v>
      </c>
      <c r="K109" s="47">
        <v>183.0</v>
      </c>
      <c r="L109" s="47">
        <v>25803.0</v>
      </c>
      <c r="M109" s="47">
        <v>2356274.0</v>
      </c>
      <c r="N109" s="55">
        <f t="shared" si="1"/>
        <v>2355507</v>
      </c>
      <c r="O109" s="59">
        <v>12490.0</v>
      </c>
      <c r="P109" s="60">
        <v>1.035</v>
      </c>
      <c r="Q109" s="59">
        <v>12266.0</v>
      </c>
      <c r="R109" s="60">
        <v>0.013</v>
      </c>
      <c r="S109" s="59">
        <v>0.0</v>
      </c>
      <c r="T109" s="60">
        <v>0.034</v>
      </c>
      <c r="U109" s="60">
        <v>0.0</v>
      </c>
      <c r="V109" s="60">
        <v>0.981</v>
      </c>
      <c r="W109" s="59">
        <v>5589976.0</v>
      </c>
      <c r="X109" s="59">
        <v>183.0</v>
      </c>
      <c r="Y109" s="59">
        <v>7707.0</v>
      </c>
      <c r="Z109" s="59">
        <v>2792960.0</v>
      </c>
      <c r="AA109" s="55">
        <f t="shared" si="2"/>
        <v>2789309</v>
      </c>
      <c r="AB109" s="59">
        <v>12490.0</v>
      </c>
      <c r="AC109" s="60">
        <v>1.335</v>
      </c>
      <c r="AD109" s="59">
        <v>0.0</v>
      </c>
      <c r="AE109" s="60">
        <v>0.0</v>
      </c>
      <c r="AF109" s="59">
        <v>12489.0</v>
      </c>
      <c r="AG109" s="60">
        <v>0.035</v>
      </c>
      <c r="AH109" s="60">
        <v>0.492</v>
      </c>
      <c r="AI109" s="60">
        <v>0.801</v>
      </c>
      <c r="AJ109" s="59">
        <v>4737584.0</v>
      </c>
      <c r="AK109" s="59">
        <v>183.0</v>
      </c>
      <c r="AL109" s="59">
        <v>25803.0</v>
      </c>
      <c r="AM109" s="59">
        <v>2356274.0</v>
      </c>
      <c r="AN109" s="55">
        <f t="shared" si="3"/>
        <v>2355507</v>
      </c>
    </row>
    <row r="110">
      <c r="A110" s="45" t="s">
        <v>629</v>
      </c>
      <c r="B110" s="47">
        <v>11993.0</v>
      </c>
      <c r="C110" s="48">
        <v>13.289</v>
      </c>
      <c r="D110" s="47">
        <v>11967.0</v>
      </c>
      <c r="E110" s="48">
        <v>0.013</v>
      </c>
      <c r="F110" s="47">
        <v>11992.0</v>
      </c>
      <c r="G110" s="48">
        <v>0.034</v>
      </c>
      <c r="H110" s="48">
        <v>0.414</v>
      </c>
      <c r="I110" s="48">
        <v>12.819</v>
      </c>
      <c r="J110" s="47">
        <v>2.21998E7</v>
      </c>
      <c r="K110" s="47">
        <v>248.0</v>
      </c>
      <c r="L110" s="47">
        <v>190314.0</v>
      </c>
      <c r="M110" s="47">
        <v>1.0967415E7</v>
      </c>
      <c r="N110" s="55">
        <f t="shared" si="1"/>
        <v>11042071</v>
      </c>
      <c r="O110" s="59">
        <v>11993.0</v>
      </c>
      <c r="P110" s="60">
        <v>11.821</v>
      </c>
      <c r="Q110" s="59">
        <v>11967.0</v>
      </c>
      <c r="R110" s="60">
        <v>0.013</v>
      </c>
      <c r="S110" s="59">
        <v>0.0</v>
      </c>
      <c r="T110" s="60">
        <v>0.034</v>
      </c>
      <c r="U110" s="60">
        <v>0.0</v>
      </c>
      <c r="V110" s="60">
        <v>11.769</v>
      </c>
      <c r="W110" s="59">
        <v>2.2207707E7</v>
      </c>
      <c r="X110" s="59">
        <v>248.0</v>
      </c>
      <c r="Y110" s="59">
        <v>188395.0</v>
      </c>
      <c r="Z110" s="59">
        <v>1.0972392E7</v>
      </c>
      <c r="AA110" s="55">
        <f t="shared" si="2"/>
        <v>11046920</v>
      </c>
      <c r="AB110" s="59">
        <v>11993.0</v>
      </c>
      <c r="AC110" s="60">
        <v>13.319</v>
      </c>
      <c r="AD110" s="59">
        <v>0.0</v>
      </c>
      <c r="AE110" s="60">
        <v>0.0</v>
      </c>
      <c r="AF110" s="59">
        <v>11992.0</v>
      </c>
      <c r="AG110" s="60">
        <v>0.035</v>
      </c>
      <c r="AH110" s="60">
        <v>0.437</v>
      </c>
      <c r="AI110" s="60">
        <v>12.844</v>
      </c>
      <c r="AJ110" s="59">
        <v>2.21998E7</v>
      </c>
      <c r="AK110" s="59">
        <v>248.0</v>
      </c>
      <c r="AL110" s="59">
        <v>190314.0</v>
      </c>
      <c r="AM110" s="59">
        <v>1.0967415E7</v>
      </c>
      <c r="AN110" s="55">
        <f t="shared" si="3"/>
        <v>11042071</v>
      </c>
    </row>
    <row r="111">
      <c r="A111" s="45" t="s">
        <v>634</v>
      </c>
      <c r="B111" s="47">
        <v>11879.0</v>
      </c>
      <c r="C111" s="48">
        <v>1.228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0.427</v>
      </c>
      <c r="I111" s="48">
        <v>0.748</v>
      </c>
      <c r="J111" s="47">
        <v>4434769.0</v>
      </c>
      <c r="K111" s="47">
        <v>185.0</v>
      </c>
      <c r="L111" s="47">
        <v>24855.0</v>
      </c>
      <c r="M111" s="47">
        <v>2203870.0</v>
      </c>
      <c r="N111" s="55">
        <f t="shared" si="1"/>
        <v>2206044</v>
      </c>
      <c r="O111" s="59">
        <v>11879.0</v>
      </c>
      <c r="P111" s="60">
        <v>0.995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0.943</v>
      </c>
      <c r="W111" s="59">
        <v>5281760.0</v>
      </c>
      <c r="X111" s="59">
        <v>185.0</v>
      </c>
      <c r="Y111" s="59">
        <v>8000.0</v>
      </c>
      <c r="Z111" s="59">
        <v>2637125.0</v>
      </c>
      <c r="AA111" s="55">
        <f t="shared" si="2"/>
        <v>2636635</v>
      </c>
      <c r="AB111" s="59">
        <v>11879.0</v>
      </c>
      <c r="AC111" s="60">
        <v>1.249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0.45</v>
      </c>
      <c r="AI111" s="60">
        <v>0.763</v>
      </c>
      <c r="AJ111" s="59">
        <v>4434769.0</v>
      </c>
      <c r="AK111" s="59">
        <v>185.0</v>
      </c>
      <c r="AL111" s="59">
        <v>24855.0</v>
      </c>
      <c r="AM111" s="59">
        <v>2203870.0</v>
      </c>
      <c r="AN111" s="55">
        <f t="shared" si="3"/>
        <v>2206044</v>
      </c>
    </row>
    <row r="112">
      <c r="A112" s="45" t="s">
        <v>639</v>
      </c>
      <c r="B112" s="47">
        <v>11336.0</v>
      </c>
      <c r="C112" s="48">
        <v>13.095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0.403</v>
      </c>
      <c r="I112" s="48">
        <v>12.638</v>
      </c>
      <c r="J112" s="47">
        <v>2.1793849E7</v>
      </c>
      <c r="K112" s="47">
        <v>294.0</v>
      </c>
      <c r="L112" s="47">
        <v>184145.0</v>
      </c>
      <c r="M112" s="47">
        <v>1.0766617E7</v>
      </c>
      <c r="N112" s="55">
        <f t="shared" si="1"/>
        <v>10843087</v>
      </c>
      <c r="O112" s="59">
        <v>11336.0</v>
      </c>
      <c r="P112" s="60">
        <v>12.842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12.79</v>
      </c>
      <c r="W112" s="59">
        <v>2.1818613E7</v>
      </c>
      <c r="X112" s="59">
        <v>294.0</v>
      </c>
      <c r="Y112" s="59">
        <v>180854.0</v>
      </c>
      <c r="Z112" s="59">
        <v>1.078082E7</v>
      </c>
      <c r="AA112" s="55">
        <f t="shared" si="2"/>
        <v>10856939</v>
      </c>
      <c r="AB112" s="59">
        <v>11336.0</v>
      </c>
      <c r="AC112" s="60">
        <v>13.138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0.422</v>
      </c>
      <c r="AI112" s="60">
        <v>12.676</v>
      </c>
      <c r="AJ112" s="59">
        <v>2.1793849E7</v>
      </c>
      <c r="AK112" s="59">
        <v>294.0</v>
      </c>
      <c r="AL112" s="59">
        <v>184145.0</v>
      </c>
      <c r="AM112" s="59">
        <v>1.0766617E7</v>
      </c>
      <c r="AN112" s="55">
        <f t="shared" si="3"/>
        <v>10843087</v>
      </c>
    </row>
    <row r="113">
      <c r="A113" s="45" t="s">
        <v>644</v>
      </c>
      <c r="B113" s="47">
        <v>28388.0</v>
      </c>
      <c r="C113" s="48">
        <v>5.61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2.573</v>
      </c>
      <c r="I113" s="48">
        <v>2.72</v>
      </c>
      <c r="J113" s="47">
        <v>1.7736304E7</v>
      </c>
      <c r="K113" s="47">
        <v>121.0</v>
      </c>
      <c r="L113" s="47">
        <v>42842.0</v>
      </c>
      <c r="M113" s="47">
        <v>8853384.0</v>
      </c>
      <c r="N113" s="55">
        <f t="shared" si="1"/>
        <v>8840078</v>
      </c>
      <c r="O113" s="59">
        <v>28388.0</v>
      </c>
      <c r="P113" s="60">
        <v>5.391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5.081</v>
      </c>
      <c r="W113" s="59">
        <v>2.643777E7</v>
      </c>
      <c r="X113" s="59">
        <v>121.0</v>
      </c>
      <c r="Y113" s="59">
        <v>23085.0</v>
      </c>
      <c r="Z113" s="59">
        <v>1.3217084E7</v>
      </c>
      <c r="AA113" s="55">
        <f t="shared" si="2"/>
        <v>13197601</v>
      </c>
      <c r="AB113" s="59">
        <v>28388.0</v>
      </c>
      <c r="AC113" s="60">
        <v>5.82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2.883</v>
      </c>
      <c r="AI113" s="60">
        <v>2.755</v>
      </c>
      <c r="AJ113" s="59">
        <v>1.7736304E7</v>
      </c>
      <c r="AK113" s="59">
        <v>121.0</v>
      </c>
      <c r="AL113" s="59">
        <v>42842.0</v>
      </c>
      <c r="AM113" s="59">
        <v>8853384.0</v>
      </c>
      <c r="AN113" s="55">
        <f t="shared" si="3"/>
        <v>8840078</v>
      </c>
    </row>
    <row r="114">
      <c r="A114" s="45" t="s">
        <v>650</v>
      </c>
      <c r="B114" s="47">
        <v>27428.0</v>
      </c>
      <c r="C114" s="48">
        <v>57.034</v>
      </c>
      <c r="D114" s="47">
        <v>27168.0</v>
      </c>
      <c r="E114" s="48">
        <v>0.06</v>
      </c>
      <c r="F114" s="47">
        <v>27426.0</v>
      </c>
      <c r="G114" s="48">
        <v>0.175</v>
      </c>
      <c r="H114" s="48">
        <v>2.595</v>
      </c>
      <c r="I114" s="48">
        <v>54.195</v>
      </c>
      <c r="J114" s="47">
        <v>8.7820477E7</v>
      </c>
      <c r="K114" s="47">
        <v>334.0</v>
      </c>
      <c r="L114" s="47">
        <v>278514.0</v>
      </c>
      <c r="M114" s="47">
        <v>4.3770633E7</v>
      </c>
      <c r="N114" s="55">
        <f t="shared" si="1"/>
        <v>43771330</v>
      </c>
      <c r="O114" s="59">
        <v>27428.0</v>
      </c>
      <c r="P114" s="60">
        <v>53.893</v>
      </c>
      <c r="Q114" s="59">
        <v>27168.0</v>
      </c>
      <c r="R114" s="60">
        <v>0.06</v>
      </c>
      <c r="S114" s="59">
        <v>0.0</v>
      </c>
      <c r="T114" s="60">
        <v>0.175</v>
      </c>
      <c r="U114" s="60">
        <v>0.0</v>
      </c>
      <c r="V114" s="60">
        <v>53.651</v>
      </c>
      <c r="W114" s="59">
        <v>9.0943894E7</v>
      </c>
      <c r="X114" s="59">
        <v>334.0</v>
      </c>
      <c r="Y114" s="59">
        <v>213432.0</v>
      </c>
      <c r="Z114" s="59">
        <v>4.5373676E7</v>
      </c>
      <c r="AA114" s="55">
        <f t="shared" si="2"/>
        <v>45356786</v>
      </c>
      <c r="AB114" s="59">
        <v>27428.0</v>
      </c>
      <c r="AC114" s="60">
        <v>56.716</v>
      </c>
      <c r="AD114" s="59">
        <v>0.0</v>
      </c>
      <c r="AE114" s="60">
        <v>0.0</v>
      </c>
      <c r="AF114" s="59">
        <v>27426.0</v>
      </c>
      <c r="AG114" s="60">
        <v>0.176</v>
      </c>
      <c r="AH114" s="60">
        <v>2.783</v>
      </c>
      <c r="AI114" s="60">
        <v>53.753</v>
      </c>
      <c r="AJ114" s="59">
        <v>8.7820477E7</v>
      </c>
      <c r="AK114" s="59">
        <v>334.0</v>
      </c>
      <c r="AL114" s="59">
        <v>278514.0</v>
      </c>
      <c r="AM114" s="59">
        <v>4.3770633E7</v>
      </c>
      <c r="AN114" s="55">
        <f t="shared" si="3"/>
        <v>43771330</v>
      </c>
    </row>
    <row r="115">
      <c r="A115" s="45" t="s">
        <v>657</v>
      </c>
      <c r="B115" s="47">
        <v>27793.0</v>
      </c>
      <c r="C115" s="48">
        <v>5.942</v>
      </c>
      <c r="D115" s="47">
        <v>27351.0</v>
      </c>
      <c r="E115" s="48">
        <v>0.131</v>
      </c>
      <c r="F115" s="47">
        <v>27791.0</v>
      </c>
      <c r="G115" s="48">
        <v>0.171</v>
      </c>
      <c r="H115" s="48">
        <v>2.483</v>
      </c>
      <c r="I115" s="48">
        <v>3.147</v>
      </c>
      <c r="J115" s="47">
        <v>1.872768E7</v>
      </c>
      <c r="K115" s="47">
        <v>206.0</v>
      </c>
      <c r="L115" s="47">
        <v>50764.0</v>
      </c>
      <c r="M115" s="47">
        <v>9341359.0</v>
      </c>
      <c r="N115" s="55">
        <f t="shared" si="1"/>
        <v>9335557</v>
      </c>
      <c r="O115" s="59">
        <v>27793.0</v>
      </c>
      <c r="P115" s="60">
        <v>5.363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5.055</v>
      </c>
      <c r="W115" s="59">
        <v>2.6019957E7</v>
      </c>
      <c r="X115" s="59">
        <v>206.0</v>
      </c>
      <c r="Y115" s="59">
        <v>27236.0</v>
      </c>
      <c r="Z115" s="59">
        <v>1.3003465E7</v>
      </c>
      <c r="AA115" s="55">
        <f t="shared" si="2"/>
        <v>12989256</v>
      </c>
      <c r="AB115" s="59">
        <v>27793.0</v>
      </c>
      <c r="AC115" s="60">
        <v>6.126</v>
      </c>
      <c r="AD115" s="59">
        <v>0.0</v>
      </c>
      <c r="AE115" s="60">
        <v>0.0</v>
      </c>
      <c r="AF115" s="59">
        <v>27791.0</v>
      </c>
      <c r="AG115" s="60">
        <v>0.171</v>
      </c>
      <c r="AH115" s="60">
        <v>2.822</v>
      </c>
      <c r="AI115" s="60">
        <v>3.128</v>
      </c>
      <c r="AJ115" s="59">
        <v>1.872768E7</v>
      </c>
      <c r="AK115" s="59">
        <v>206.0</v>
      </c>
      <c r="AL115" s="59">
        <v>50764.0</v>
      </c>
      <c r="AM115" s="59">
        <v>9341359.0</v>
      </c>
      <c r="AN115" s="55">
        <f t="shared" si="3"/>
        <v>9335557</v>
      </c>
    </row>
    <row r="116">
      <c r="A116" s="45" t="s">
        <v>663</v>
      </c>
      <c r="B116" s="104">
        <v>26823.0</v>
      </c>
      <c r="C116" s="105">
        <v>70.691</v>
      </c>
      <c r="D116" s="47">
        <v>26499.0</v>
      </c>
      <c r="E116" s="48">
        <v>0.06</v>
      </c>
      <c r="F116" s="47">
        <v>26819.0</v>
      </c>
      <c r="G116" s="48">
        <v>0.172</v>
      </c>
      <c r="H116" s="48">
        <v>2.47</v>
      </c>
      <c r="I116" s="48">
        <v>67.982</v>
      </c>
      <c r="J116" s="47">
        <v>1.00531568E8</v>
      </c>
      <c r="K116" s="47">
        <v>499.0</v>
      </c>
      <c r="L116" s="47">
        <v>300509.0</v>
      </c>
      <c r="M116" s="47">
        <v>5.0113072E7</v>
      </c>
      <c r="N116" s="55">
        <f t="shared" si="1"/>
        <v>50117987</v>
      </c>
      <c r="O116" s="106">
        <v>26823.0</v>
      </c>
      <c r="P116" s="107">
        <v>65.22</v>
      </c>
      <c r="Q116" s="59">
        <v>26499.0</v>
      </c>
      <c r="R116" s="60">
        <v>0.06</v>
      </c>
      <c r="S116" s="59">
        <v>0.0</v>
      </c>
      <c r="T116" s="60">
        <v>0.172</v>
      </c>
      <c r="U116" s="60">
        <v>0.0</v>
      </c>
      <c r="V116" s="60">
        <v>64.98</v>
      </c>
      <c r="W116" s="59">
        <v>1.03545348E8</v>
      </c>
      <c r="X116" s="59">
        <v>499.0</v>
      </c>
      <c r="Y116" s="59">
        <v>222273.0</v>
      </c>
      <c r="Z116" s="59">
        <v>5.1669028E7</v>
      </c>
      <c r="AA116" s="55">
        <f t="shared" si="2"/>
        <v>51654047</v>
      </c>
      <c r="AB116" s="106">
        <v>26823.0</v>
      </c>
      <c r="AC116" s="107">
        <v>69.652</v>
      </c>
      <c r="AD116" s="59">
        <v>0.0</v>
      </c>
      <c r="AE116" s="60">
        <v>0.0</v>
      </c>
      <c r="AF116" s="59">
        <v>26819.0</v>
      </c>
      <c r="AG116" s="60">
        <v>0.172</v>
      </c>
      <c r="AH116" s="60">
        <v>2.719</v>
      </c>
      <c r="AI116" s="60">
        <v>66.756</v>
      </c>
      <c r="AJ116" s="59">
        <v>1.00531568E8</v>
      </c>
      <c r="AK116" s="59">
        <v>499.0</v>
      </c>
      <c r="AL116" s="59">
        <v>300509.0</v>
      </c>
      <c r="AM116" s="59">
        <v>5.0113072E7</v>
      </c>
      <c r="AN116" s="55">
        <f t="shared" si="3"/>
        <v>50117987</v>
      </c>
    </row>
    <row r="117">
      <c r="A117" s="45" t="s">
        <v>670</v>
      </c>
      <c r="B117" s="47">
        <v>28326.0</v>
      </c>
      <c r="C117" s="48">
        <v>5.538</v>
      </c>
      <c r="D117" s="47">
        <v>27753.0</v>
      </c>
      <c r="E117" s="48">
        <v>0.065</v>
      </c>
      <c r="F117" s="47">
        <v>28325.0</v>
      </c>
      <c r="G117" s="48">
        <v>0.175</v>
      </c>
      <c r="H117" s="48">
        <v>2.73</v>
      </c>
      <c r="I117" s="48">
        <v>2.56</v>
      </c>
      <c r="J117" s="47">
        <v>1.730522E7</v>
      </c>
      <c r="K117" s="47">
        <v>164.0</v>
      </c>
      <c r="L117" s="47">
        <v>36320.0</v>
      </c>
      <c r="M117" s="47">
        <v>8641479.0</v>
      </c>
      <c r="N117" s="55">
        <f t="shared" si="1"/>
        <v>8627421</v>
      </c>
      <c r="O117" s="59">
        <v>28326.0</v>
      </c>
      <c r="P117" s="60">
        <v>5.389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5.144</v>
      </c>
      <c r="W117" s="59">
        <v>2.5867442E7</v>
      </c>
      <c r="X117" s="59">
        <v>164.0</v>
      </c>
      <c r="Y117" s="59">
        <v>20044.0</v>
      </c>
      <c r="Z117" s="59">
        <v>1.2934793E7</v>
      </c>
      <c r="AA117" s="55">
        <f t="shared" si="2"/>
        <v>12912605</v>
      </c>
      <c r="AB117" s="59">
        <v>28326.0</v>
      </c>
      <c r="AC117" s="60">
        <v>5.749</v>
      </c>
      <c r="AD117" s="59">
        <v>0.0</v>
      </c>
      <c r="AE117" s="60">
        <v>0.0</v>
      </c>
      <c r="AF117" s="59">
        <v>28325.0</v>
      </c>
      <c r="AG117" s="60">
        <v>0.175</v>
      </c>
      <c r="AH117" s="60">
        <v>2.929</v>
      </c>
      <c r="AI117" s="60">
        <v>2.64</v>
      </c>
      <c r="AJ117" s="59">
        <v>1.730522E7</v>
      </c>
      <c r="AK117" s="59">
        <v>164.0</v>
      </c>
      <c r="AL117" s="59">
        <v>36320.0</v>
      </c>
      <c r="AM117" s="59">
        <v>8641479.0</v>
      </c>
      <c r="AN117" s="55">
        <f t="shared" si="3"/>
        <v>8627421</v>
      </c>
    </row>
    <row r="118">
      <c r="A118" s="45" t="s">
        <v>677</v>
      </c>
      <c r="B118" s="47">
        <v>27380.0</v>
      </c>
      <c r="C118" s="48">
        <v>59.417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2.62</v>
      </c>
      <c r="I118" s="48">
        <v>56.553</v>
      </c>
      <c r="J118" s="47">
        <v>8.634642E7</v>
      </c>
      <c r="K118" s="47">
        <v>405.0</v>
      </c>
      <c r="L118" s="47">
        <v>300549.0</v>
      </c>
      <c r="M118" s="47">
        <v>4.3010343E7</v>
      </c>
      <c r="N118" s="55">
        <f t="shared" si="1"/>
        <v>43035528</v>
      </c>
      <c r="O118" s="59">
        <v>27380.0</v>
      </c>
      <c r="P118" s="60">
        <v>51.062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50.818</v>
      </c>
      <c r="W118" s="59">
        <v>8.8803314E7</v>
      </c>
      <c r="X118" s="59">
        <v>405.0</v>
      </c>
      <c r="Y118" s="59">
        <v>233841.0</v>
      </c>
      <c r="Z118" s="59">
        <v>4.427908E7</v>
      </c>
      <c r="AA118" s="55">
        <f t="shared" si="2"/>
        <v>44290393</v>
      </c>
      <c r="AB118" s="59">
        <v>27380.0</v>
      </c>
      <c r="AC118" s="60">
        <v>58.176</v>
      </c>
      <c r="AD118" s="59">
        <v>0.0</v>
      </c>
      <c r="AE118" s="60">
        <v>0.0</v>
      </c>
      <c r="AF118" s="59">
        <v>27376.0</v>
      </c>
      <c r="AG118" s="60">
        <v>0.175</v>
      </c>
      <c r="AH118" s="60">
        <v>2.716</v>
      </c>
      <c r="AI118" s="60">
        <v>55.278</v>
      </c>
      <c r="AJ118" s="59">
        <v>8.634642E7</v>
      </c>
      <c r="AK118" s="59">
        <v>405.0</v>
      </c>
      <c r="AL118" s="59">
        <v>300549.0</v>
      </c>
      <c r="AM118" s="59">
        <v>4.3010343E7</v>
      </c>
      <c r="AN118" s="55">
        <f t="shared" si="3"/>
        <v>43035528</v>
      </c>
    </row>
    <row r="119">
      <c r="A119" s="45" t="s">
        <v>683</v>
      </c>
      <c r="B119" s="47">
        <v>27810.0</v>
      </c>
      <c r="C119" s="48">
        <v>5.862</v>
      </c>
      <c r="D119" s="47">
        <v>27378.0</v>
      </c>
      <c r="E119" s="48">
        <v>0.125</v>
      </c>
      <c r="F119" s="47">
        <v>27807.0</v>
      </c>
      <c r="G119" s="48">
        <v>0.172</v>
      </c>
      <c r="H119" s="48">
        <v>2.428</v>
      </c>
      <c r="I119" s="48">
        <v>3.131</v>
      </c>
      <c r="J119" s="47">
        <v>1.9089238E7</v>
      </c>
      <c r="K119" s="47">
        <v>130.0</v>
      </c>
      <c r="L119" s="47">
        <v>42446.0</v>
      </c>
      <c r="M119" s="47">
        <v>9530364.0</v>
      </c>
      <c r="N119" s="55">
        <f t="shared" si="1"/>
        <v>9516428</v>
      </c>
      <c r="O119" s="59">
        <v>27810.0</v>
      </c>
      <c r="P119" s="60">
        <v>4.905</v>
      </c>
      <c r="Q119" s="59">
        <v>27378.0</v>
      </c>
      <c r="R119" s="60">
        <v>0.125</v>
      </c>
      <c r="S119" s="59">
        <v>0.0</v>
      </c>
      <c r="T119" s="60">
        <v>0.172</v>
      </c>
      <c r="U119" s="60">
        <v>0.0</v>
      </c>
      <c r="V119" s="60">
        <v>4.602</v>
      </c>
      <c r="W119" s="59">
        <v>2.4583232E7</v>
      </c>
      <c r="X119" s="59">
        <v>130.0</v>
      </c>
      <c r="Y119" s="59">
        <v>23958.0</v>
      </c>
      <c r="Z119" s="59">
        <v>1.2287689E7</v>
      </c>
      <c r="AA119" s="55">
        <f t="shared" si="2"/>
        <v>12271585</v>
      </c>
      <c r="AB119" s="59">
        <v>27810.0</v>
      </c>
      <c r="AC119" s="60">
        <v>6.197</v>
      </c>
      <c r="AD119" s="59">
        <v>0.0</v>
      </c>
      <c r="AE119" s="60">
        <v>0.0</v>
      </c>
      <c r="AF119" s="59">
        <v>27807.0</v>
      </c>
      <c r="AG119" s="60">
        <v>0.172</v>
      </c>
      <c r="AH119" s="60">
        <v>2.803</v>
      </c>
      <c r="AI119" s="60">
        <v>3.216</v>
      </c>
      <c r="AJ119" s="59">
        <v>1.9089238E7</v>
      </c>
      <c r="AK119" s="59">
        <v>130.0</v>
      </c>
      <c r="AL119" s="59">
        <v>42446.0</v>
      </c>
      <c r="AM119" s="59">
        <v>9530364.0</v>
      </c>
      <c r="AN119" s="55">
        <f t="shared" si="3"/>
        <v>9516428</v>
      </c>
    </row>
    <row r="120">
      <c r="A120" s="45" t="s">
        <v>689</v>
      </c>
      <c r="B120" s="47">
        <v>26895.0</v>
      </c>
      <c r="C120" s="48">
        <v>60.27</v>
      </c>
      <c r="D120" s="47">
        <v>26641.0</v>
      </c>
      <c r="E120" s="48">
        <v>0.061</v>
      </c>
      <c r="F120" s="47">
        <v>26892.0</v>
      </c>
      <c r="G120" s="48">
        <v>0.172</v>
      </c>
      <c r="H120" s="48">
        <v>2.419</v>
      </c>
      <c r="I120" s="48">
        <v>57.611</v>
      </c>
      <c r="J120" s="47">
        <v>8.982284E7</v>
      </c>
      <c r="K120" s="47">
        <v>324.0</v>
      </c>
      <c r="L120" s="47">
        <v>309856.0</v>
      </c>
      <c r="M120" s="47">
        <v>4.4737244E7</v>
      </c>
      <c r="N120" s="55">
        <f t="shared" si="1"/>
        <v>44775740</v>
      </c>
      <c r="O120" s="59">
        <v>26895.0</v>
      </c>
      <c r="P120" s="60">
        <v>54.846</v>
      </c>
      <c r="Q120" s="59">
        <v>26641.0</v>
      </c>
      <c r="R120" s="60">
        <v>0.061</v>
      </c>
      <c r="S120" s="59">
        <v>0.0</v>
      </c>
      <c r="T120" s="60">
        <v>0.171</v>
      </c>
      <c r="U120" s="60">
        <v>0.0</v>
      </c>
      <c r="V120" s="60">
        <v>54.609</v>
      </c>
      <c r="W120" s="59">
        <v>9.2870516E7</v>
      </c>
      <c r="X120" s="59">
        <v>324.0</v>
      </c>
      <c r="Y120" s="59">
        <v>241788.0</v>
      </c>
      <c r="Z120" s="59">
        <v>4.6301686E7</v>
      </c>
      <c r="AA120" s="55">
        <f t="shared" si="2"/>
        <v>46327042</v>
      </c>
      <c r="AB120" s="59">
        <v>26895.0</v>
      </c>
      <c r="AC120" s="60">
        <v>58.441</v>
      </c>
      <c r="AD120" s="59">
        <v>0.0</v>
      </c>
      <c r="AE120" s="60">
        <v>0.0</v>
      </c>
      <c r="AF120" s="59">
        <v>26892.0</v>
      </c>
      <c r="AG120" s="60">
        <v>0.172</v>
      </c>
      <c r="AH120" s="60">
        <v>2.633</v>
      </c>
      <c r="AI120" s="60">
        <v>55.628</v>
      </c>
      <c r="AJ120" s="59">
        <v>8.982284E7</v>
      </c>
      <c r="AK120" s="59">
        <v>324.0</v>
      </c>
      <c r="AL120" s="59">
        <v>309856.0</v>
      </c>
      <c r="AM120" s="59">
        <v>4.4737244E7</v>
      </c>
      <c r="AN120" s="55">
        <f t="shared" si="3"/>
        <v>44775740</v>
      </c>
    </row>
    <row r="121">
      <c r="A121" s="45" t="s">
        <v>695</v>
      </c>
      <c r="B121" s="47">
        <v>28626.0</v>
      </c>
      <c r="C121" s="48">
        <v>6.109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2.779</v>
      </c>
      <c r="I121" s="48">
        <v>3.086</v>
      </c>
      <c r="J121" s="47">
        <v>1.9233253E7</v>
      </c>
      <c r="K121" s="47">
        <v>167.0</v>
      </c>
      <c r="L121" s="47">
        <v>41409.0</v>
      </c>
      <c r="M121" s="47">
        <v>9602803.0</v>
      </c>
      <c r="N121" s="55">
        <f t="shared" si="1"/>
        <v>9589041</v>
      </c>
      <c r="O121" s="59">
        <v>28626.0</v>
      </c>
      <c r="P121" s="60">
        <v>5.895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5.65</v>
      </c>
      <c r="W121" s="59">
        <v>2.7411561E7</v>
      </c>
      <c r="X121" s="59">
        <v>167.0</v>
      </c>
      <c r="Y121" s="59">
        <v>9162.0</v>
      </c>
      <c r="Z121" s="59">
        <v>1.3711811E7</v>
      </c>
      <c r="AA121" s="55">
        <f t="shared" si="2"/>
        <v>13690588</v>
      </c>
      <c r="AB121" s="59">
        <v>28626.0</v>
      </c>
      <c r="AC121" s="60">
        <v>6.46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3.01</v>
      </c>
      <c r="AI121" s="60">
        <v>3.265</v>
      </c>
      <c r="AJ121" s="59">
        <v>1.9233253E7</v>
      </c>
      <c r="AK121" s="59">
        <v>167.0</v>
      </c>
      <c r="AL121" s="59">
        <v>41409.0</v>
      </c>
      <c r="AM121" s="59">
        <v>9602803.0</v>
      </c>
      <c r="AN121" s="55">
        <f t="shared" si="3"/>
        <v>9589041</v>
      </c>
    </row>
    <row r="122">
      <c r="A122" s="45" t="s">
        <v>701</v>
      </c>
      <c r="B122" s="47">
        <v>27615.0</v>
      </c>
      <c r="C122" s="48">
        <v>73.887</v>
      </c>
      <c r="D122" s="47">
        <v>27354.0</v>
      </c>
      <c r="E122" s="48">
        <v>0.06</v>
      </c>
      <c r="F122" s="47">
        <v>27609.0</v>
      </c>
      <c r="G122" s="48">
        <v>0.177</v>
      </c>
      <c r="H122" s="48">
        <v>2.575</v>
      </c>
      <c r="I122" s="48">
        <v>71.067</v>
      </c>
      <c r="J122" s="47">
        <v>9.7823274E7</v>
      </c>
      <c r="K122" s="47">
        <v>459.0</v>
      </c>
      <c r="L122" s="47">
        <v>304563.0</v>
      </c>
      <c r="M122" s="47">
        <v>4.8758487E7</v>
      </c>
      <c r="N122" s="55">
        <f t="shared" si="1"/>
        <v>48760224</v>
      </c>
      <c r="O122" s="59">
        <v>27615.0</v>
      </c>
      <c r="P122" s="60">
        <v>64.441</v>
      </c>
      <c r="Q122" s="59">
        <v>27354.0</v>
      </c>
      <c r="R122" s="60">
        <v>0.06</v>
      </c>
      <c r="S122" s="59">
        <v>0.0</v>
      </c>
      <c r="T122" s="60">
        <v>0.177</v>
      </c>
      <c r="U122" s="60">
        <v>0.0</v>
      </c>
      <c r="V122" s="60">
        <v>64.195</v>
      </c>
      <c r="W122" s="59">
        <v>1.00096403E8</v>
      </c>
      <c r="X122" s="59">
        <v>459.0</v>
      </c>
      <c r="Y122" s="59">
        <v>217355.0</v>
      </c>
      <c r="Z122" s="59">
        <v>4.9943823E7</v>
      </c>
      <c r="AA122" s="55">
        <f t="shared" si="2"/>
        <v>49935225</v>
      </c>
      <c r="AB122" s="59">
        <v>27615.0</v>
      </c>
      <c r="AC122" s="60">
        <v>68.759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2.783</v>
      </c>
      <c r="AI122" s="60">
        <v>65.792</v>
      </c>
      <c r="AJ122" s="59">
        <v>9.7823274E7</v>
      </c>
      <c r="AK122" s="59">
        <v>459.0</v>
      </c>
      <c r="AL122" s="59">
        <v>304563.0</v>
      </c>
      <c r="AM122" s="59">
        <v>4.8758487E7</v>
      </c>
      <c r="AN122" s="55">
        <f t="shared" si="3"/>
        <v>48760224</v>
      </c>
    </row>
    <row r="123">
      <c r="A123" s="59" t="s">
        <v>707</v>
      </c>
      <c r="B123" s="47">
        <v>3196.0</v>
      </c>
      <c r="C123" s="48">
        <v>0.038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0.017</v>
      </c>
      <c r="I123" s="48">
        <v>0.015</v>
      </c>
      <c r="J123" s="47">
        <v>115084.0</v>
      </c>
      <c r="K123" s="47">
        <v>8.0</v>
      </c>
      <c r="L123" s="47">
        <v>10882.0</v>
      </c>
      <c r="M123" s="47">
        <v>47457.0</v>
      </c>
      <c r="N123" s="55">
        <f>J3-(L3+M3)</f>
        <v>28497</v>
      </c>
      <c r="O123" s="59">
        <v>3196.0</v>
      </c>
      <c r="P123" s="60">
        <v>0.023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0.018</v>
      </c>
      <c r="W123" s="59">
        <v>141910.0</v>
      </c>
      <c r="X123" s="59">
        <v>8.0</v>
      </c>
      <c r="Y123" s="59">
        <v>10837.0</v>
      </c>
      <c r="Z123" s="59">
        <v>60879.0</v>
      </c>
      <c r="AA123" s="55">
        <f>W3-(Y3+Z3)</f>
        <v>39304</v>
      </c>
      <c r="AB123" s="59">
        <v>3196.0</v>
      </c>
      <c r="AC123" s="60">
        <v>0.04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0.02</v>
      </c>
      <c r="AI123" s="60">
        <v>0.015</v>
      </c>
      <c r="AJ123" s="59">
        <v>115084.0</v>
      </c>
      <c r="AK123" s="59">
        <v>8.0</v>
      </c>
      <c r="AL123" s="59">
        <v>10882.0</v>
      </c>
      <c r="AM123" s="59">
        <v>47457.0</v>
      </c>
      <c r="AN123" s="55">
        <f>AJ3-(AL3+AM3)</f>
        <v>28497</v>
      </c>
    </row>
    <row r="124">
      <c r="A124" s="59" t="s">
        <v>715</v>
      </c>
      <c r="B124" s="47">
        <v>3047.0</v>
      </c>
      <c r="C124" s="48">
        <v>0.091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0.023</v>
      </c>
      <c r="I124" s="48">
        <v>0.061</v>
      </c>
      <c r="J124" s="47">
        <v>325769.0</v>
      </c>
      <c r="K124" s="47">
        <v>115.0</v>
      </c>
      <c r="L124" s="47">
        <v>19049.0</v>
      </c>
      <c r="M124" s="47">
        <v>145144.0</v>
      </c>
      <c r="N124" s="55">
        <f t="shared" ref="N124:N182" si="4">J124-(L124+M124)</f>
        <v>161576</v>
      </c>
      <c r="O124" s="59">
        <v>3047.0</v>
      </c>
      <c r="P124" s="60">
        <v>0.067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0.062</v>
      </c>
      <c r="W124" s="59">
        <v>328574.0</v>
      </c>
      <c r="X124" s="59">
        <v>115.0</v>
      </c>
      <c r="Y124" s="59">
        <v>19067.0</v>
      </c>
      <c r="Z124" s="59">
        <v>146529.0</v>
      </c>
      <c r="AA124" s="55">
        <f t="shared" ref="AA124:AA182" si="5">W124-(Y124+Z124)</f>
        <v>162978</v>
      </c>
      <c r="AB124" s="59">
        <v>3047.0</v>
      </c>
      <c r="AC124" s="60">
        <v>0.094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0.025</v>
      </c>
      <c r="AI124" s="60">
        <v>0.062</v>
      </c>
      <c r="AJ124" s="59">
        <v>325769.0</v>
      </c>
      <c r="AK124" s="59">
        <v>115.0</v>
      </c>
      <c r="AL124" s="59">
        <v>19049.0</v>
      </c>
      <c r="AM124" s="59">
        <v>145144.0</v>
      </c>
      <c r="AN124" s="55">
        <f t="shared" ref="AN124:AN182" si="6">AJ124-(AL124+AM124)</f>
        <v>161576</v>
      </c>
    </row>
    <row r="125">
      <c r="A125" s="59" t="s">
        <v>721</v>
      </c>
      <c r="B125" s="47">
        <v>2952.0</v>
      </c>
      <c r="C125" s="48">
        <v>0.034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0.014</v>
      </c>
      <c r="I125" s="48">
        <v>0.013</v>
      </c>
      <c r="J125" s="47">
        <v>98559.0</v>
      </c>
      <c r="K125" s="47">
        <v>83.0</v>
      </c>
      <c r="L125" s="47">
        <v>8305.0</v>
      </c>
      <c r="M125" s="47">
        <v>40807.0</v>
      </c>
      <c r="N125" s="55">
        <f t="shared" si="4"/>
        <v>49447</v>
      </c>
      <c r="O125" s="59">
        <v>2952.0</v>
      </c>
      <c r="P125" s="60">
        <v>0.024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0.015</v>
      </c>
      <c r="W125" s="59">
        <v>117959.0</v>
      </c>
      <c r="X125" s="59">
        <v>83.0</v>
      </c>
      <c r="Y125" s="59">
        <v>8360.0</v>
      </c>
      <c r="Z125" s="59">
        <v>50428.0</v>
      </c>
      <c r="AA125" s="55">
        <f t="shared" si="5"/>
        <v>59171</v>
      </c>
      <c r="AB125" s="59">
        <v>2952.0</v>
      </c>
      <c r="AC125" s="60">
        <v>0.036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0.018</v>
      </c>
      <c r="AI125" s="60">
        <v>0.013</v>
      </c>
      <c r="AJ125" s="59">
        <v>98559.0</v>
      </c>
      <c r="AK125" s="59">
        <v>83.0</v>
      </c>
      <c r="AL125" s="59">
        <v>8305.0</v>
      </c>
      <c r="AM125" s="59">
        <v>40807.0</v>
      </c>
      <c r="AN125" s="55">
        <f t="shared" si="6"/>
        <v>49447</v>
      </c>
    </row>
    <row r="126">
      <c r="A126" s="59" t="s">
        <v>727</v>
      </c>
      <c r="B126" s="47">
        <v>2821.0</v>
      </c>
      <c r="C126" s="48">
        <v>0.077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0.02</v>
      </c>
      <c r="I126" s="48">
        <v>0.05</v>
      </c>
      <c r="J126" s="47">
        <v>274846.0</v>
      </c>
      <c r="K126" s="47">
        <v>116.0</v>
      </c>
      <c r="L126" s="47">
        <v>25723.0</v>
      </c>
      <c r="M126" s="47">
        <v>112805.0</v>
      </c>
      <c r="N126" s="55">
        <f t="shared" si="4"/>
        <v>136318</v>
      </c>
      <c r="O126" s="59">
        <v>2821.0</v>
      </c>
      <c r="P126" s="60">
        <v>0.067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0.058</v>
      </c>
      <c r="W126" s="59">
        <v>303888.0</v>
      </c>
      <c r="X126" s="59">
        <v>116.0</v>
      </c>
      <c r="Y126" s="59">
        <v>25964.0</v>
      </c>
      <c r="Z126" s="59">
        <v>127228.0</v>
      </c>
      <c r="AA126" s="55">
        <f t="shared" si="5"/>
        <v>150696</v>
      </c>
      <c r="AB126" s="59">
        <v>2821.0</v>
      </c>
      <c r="AC126" s="60">
        <v>0.077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0.022</v>
      </c>
      <c r="AI126" s="60">
        <v>0.05</v>
      </c>
      <c r="AJ126" s="59">
        <v>274846.0</v>
      </c>
      <c r="AK126" s="59">
        <v>116.0</v>
      </c>
      <c r="AL126" s="59">
        <v>25723.0</v>
      </c>
      <c r="AM126" s="59">
        <v>112805.0</v>
      </c>
      <c r="AN126" s="55">
        <f t="shared" si="6"/>
        <v>136318</v>
      </c>
    </row>
    <row r="127">
      <c r="A127" s="59" t="s">
        <v>734</v>
      </c>
      <c r="B127" s="47">
        <v>3165.0</v>
      </c>
      <c r="C127" s="48">
        <v>0.045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0.02</v>
      </c>
      <c r="I127" s="48">
        <v>0.019</v>
      </c>
      <c r="J127" s="47">
        <v>140844.0</v>
      </c>
      <c r="K127" s="47">
        <v>88.0</v>
      </c>
      <c r="L127" s="47">
        <v>5103.0</v>
      </c>
      <c r="M127" s="47">
        <v>65212.0</v>
      </c>
      <c r="N127" s="55">
        <f t="shared" si="4"/>
        <v>70529</v>
      </c>
      <c r="O127" s="59">
        <v>3165.0</v>
      </c>
      <c r="P127" s="60">
        <v>0.03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0.022</v>
      </c>
      <c r="W127" s="59">
        <v>161340.0</v>
      </c>
      <c r="X127" s="59">
        <v>88.0</v>
      </c>
      <c r="Y127" s="59">
        <v>4943.0</v>
      </c>
      <c r="Z127" s="59">
        <v>75581.0</v>
      </c>
      <c r="AA127" s="55">
        <f t="shared" si="5"/>
        <v>80816</v>
      </c>
      <c r="AB127" s="59">
        <v>3165.0</v>
      </c>
      <c r="AC127" s="60">
        <v>0.047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0.023</v>
      </c>
      <c r="AI127" s="60">
        <v>0.019</v>
      </c>
      <c r="AJ127" s="59">
        <v>140844.0</v>
      </c>
      <c r="AK127" s="59">
        <v>88.0</v>
      </c>
      <c r="AL127" s="59">
        <v>5103.0</v>
      </c>
      <c r="AM127" s="59">
        <v>65212.0</v>
      </c>
      <c r="AN127" s="55">
        <f t="shared" si="6"/>
        <v>70529</v>
      </c>
    </row>
    <row r="128">
      <c r="A128" s="59" t="s">
        <v>740</v>
      </c>
      <c r="B128" s="47">
        <v>3017.0</v>
      </c>
      <c r="C128" s="48">
        <v>0.11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0.022</v>
      </c>
      <c r="I128" s="48">
        <v>0.082</v>
      </c>
      <c r="J128" s="47">
        <v>386710.0</v>
      </c>
      <c r="K128" s="47">
        <v>135.0</v>
      </c>
      <c r="L128" s="47">
        <v>19522.0</v>
      </c>
      <c r="M128" s="47">
        <v>175327.0</v>
      </c>
      <c r="N128" s="55">
        <f t="shared" si="4"/>
        <v>191861</v>
      </c>
      <c r="O128" s="59">
        <v>3017.0</v>
      </c>
      <c r="P128" s="60">
        <v>0.104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0.097</v>
      </c>
      <c r="W128" s="59">
        <v>433029.0</v>
      </c>
      <c r="X128" s="59">
        <v>135.0</v>
      </c>
      <c r="Y128" s="59">
        <v>18448.0</v>
      </c>
      <c r="Z128" s="59">
        <v>199957.0</v>
      </c>
      <c r="AA128" s="55">
        <f t="shared" si="5"/>
        <v>214624</v>
      </c>
      <c r="AB128" s="59">
        <v>3017.0</v>
      </c>
      <c r="AC128" s="60">
        <v>0.112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0.023</v>
      </c>
      <c r="AI128" s="60">
        <v>0.082</v>
      </c>
      <c r="AJ128" s="59">
        <v>386710.0</v>
      </c>
      <c r="AK128" s="59">
        <v>135.0</v>
      </c>
      <c r="AL128" s="59">
        <v>19522.0</v>
      </c>
      <c r="AM128" s="59">
        <v>175327.0</v>
      </c>
      <c r="AN128" s="55">
        <f t="shared" si="6"/>
        <v>191861</v>
      </c>
    </row>
    <row r="129">
      <c r="A129" s="59" t="s">
        <v>746</v>
      </c>
      <c r="B129" s="47">
        <v>3101.0</v>
      </c>
      <c r="C129" s="48">
        <v>0.035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0.014</v>
      </c>
      <c r="I129" s="48">
        <v>0.014</v>
      </c>
      <c r="J129" s="47">
        <v>109440.0</v>
      </c>
      <c r="K129" s="47">
        <v>66.0</v>
      </c>
      <c r="L129" s="47">
        <v>10358.0</v>
      </c>
      <c r="M129" s="47">
        <v>44486.0</v>
      </c>
      <c r="N129" s="55">
        <f t="shared" si="4"/>
        <v>54596</v>
      </c>
      <c r="O129" s="59">
        <v>3101.0</v>
      </c>
      <c r="P129" s="60">
        <v>0.022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0.015</v>
      </c>
      <c r="W129" s="59">
        <v>117272.0</v>
      </c>
      <c r="X129" s="59">
        <v>66.0</v>
      </c>
      <c r="Y129" s="59">
        <v>10188.0</v>
      </c>
      <c r="Z129" s="59">
        <v>48543.0</v>
      </c>
      <c r="AA129" s="55">
        <f t="shared" si="5"/>
        <v>58541</v>
      </c>
      <c r="AB129" s="59">
        <v>3101.0</v>
      </c>
      <c r="AC129" s="60">
        <v>0.042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0.02</v>
      </c>
      <c r="AI129" s="60">
        <v>0.015</v>
      </c>
      <c r="AJ129" s="59">
        <v>109440.0</v>
      </c>
      <c r="AK129" s="59">
        <v>66.0</v>
      </c>
      <c r="AL129" s="59">
        <v>10358.0</v>
      </c>
      <c r="AM129" s="59">
        <v>44486.0</v>
      </c>
      <c r="AN129" s="55">
        <f t="shared" si="6"/>
        <v>54596</v>
      </c>
    </row>
    <row r="130">
      <c r="A130" s="59" t="s">
        <v>752</v>
      </c>
      <c r="B130" s="47">
        <v>2964.0</v>
      </c>
      <c r="C130" s="48">
        <v>0.079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0.022</v>
      </c>
      <c r="I130" s="48">
        <v>0.049</v>
      </c>
      <c r="J130" s="47">
        <v>277835.0</v>
      </c>
      <c r="K130" s="47">
        <v>106.0</v>
      </c>
      <c r="L130" s="47">
        <v>24580.0</v>
      </c>
      <c r="M130" s="47">
        <v>115646.0</v>
      </c>
      <c r="N130" s="55">
        <f t="shared" si="4"/>
        <v>137609</v>
      </c>
      <c r="O130" s="59">
        <v>2964.0</v>
      </c>
      <c r="P130" s="60">
        <v>0.064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0.055</v>
      </c>
      <c r="W130" s="59">
        <v>298776.0</v>
      </c>
      <c r="X130" s="59">
        <v>106.0</v>
      </c>
      <c r="Y130" s="59">
        <v>25059.0</v>
      </c>
      <c r="Z130" s="59">
        <v>125814.0</v>
      </c>
      <c r="AA130" s="55">
        <f t="shared" si="5"/>
        <v>147903</v>
      </c>
      <c r="AB130" s="59">
        <v>2964.0</v>
      </c>
      <c r="AC130" s="60">
        <v>0.081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0.024</v>
      </c>
      <c r="AI130" s="60">
        <v>0.05</v>
      </c>
      <c r="AJ130" s="59">
        <v>277835.0</v>
      </c>
      <c r="AK130" s="59">
        <v>106.0</v>
      </c>
      <c r="AL130" s="59">
        <v>24580.0</v>
      </c>
      <c r="AM130" s="59">
        <v>115646.0</v>
      </c>
      <c r="AN130" s="55">
        <f t="shared" si="6"/>
        <v>137609</v>
      </c>
    </row>
    <row r="131">
      <c r="A131" s="59" t="s">
        <v>759</v>
      </c>
      <c r="B131" s="47">
        <v>3043.0</v>
      </c>
      <c r="C131" s="48">
        <v>0.045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0.018</v>
      </c>
      <c r="I131" s="48">
        <v>0.018</v>
      </c>
      <c r="J131" s="47">
        <v>138429.0</v>
      </c>
      <c r="K131" s="47">
        <v>66.0</v>
      </c>
      <c r="L131" s="47">
        <v>9354.0</v>
      </c>
      <c r="M131" s="47">
        <v>59995.0</v>
      </c>
      <c r="N131" s="55">
        <f t="shared" si="4"/>
        <v>69080</v>
      </c>
      <c r="O131" s="59">
        <v>3043.0</v>
      </c>
      <c r="P131" s="60">
        <v>0.03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0.021</v>
      </c>
      <c r="W131" s="59">
        <v>157259.0</v>
      </c>
      <c r="X131" s="59">
        <v>66.0</v>
      </c>
      <c r="Y131" s="59">
        <v>9126.0</v>
      </c>
      <c r="Z131" s="59">
        <v>69612.0</v>
      </c>
      <c r="AA131" s="55">
        <f t="shared" si="5"/>
        <v>78521</v>
      </c>
      <c r="AB131" s="59">
        <v>3043.0</v>
      </c>
      <c r="AC131" s="60">
        <v>0.047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0.021</v>
      </c>
      <c r="AI131" s="60">
        <v>0.019</v>
      </c>
      <c r="AJ131" s="59">
        <v>138429.0</v>
      </c>
      <c r="AK131" s="59">
        <v>66.0</v>
      </c>
      <c r="AL131" s="59">
        <v>9354.0</v>
      </c>
      <c r="AM131" s="59">
        <v>59995.0</v>
      </c>
      <c r="AN131" s="55">
        <f t="shared" si="6"/>
        <v>69080</v>
      </c>
    </row>
    <row r="132">
      <c r="A132" s="59" t="s">
        <v>765</v>
      </c>
      <c r="B132" s="47">
        <v>2895.0</v>
      </c>
      <c r="C132" s="48">
        <v>0.105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0.02</v>
      </c>
      <c r="I132" s="48">
        <v>0.079</v>
      </c>
      <c r="J132" s="47">
        <v>359512.0</v>
      </c>
      <c r="K132" s="47">
        <v>99.0</v>
      </c>
      <c r="L132" s="47">
        <v>18007.0</v>
      </c>
      <c r="M132" s="47">
        <v>163720.0</v>
      </c>
      <c r="N132" s="55">
        <f t="shared" si="4"/>
        <v>177785</v>
      </c>
      <c r="O132" s="59">
        <v>2895.0</v>
      </c>
      <c r="P132" s="60">
        <v>0.093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0.083</v>
      </c>
      <c r="W132" s="59">
        <v>374004.0</v>
      </c>
      <c r="X132" s="59">
        <v>99.0</v>
      </c>
      <c r="Y132" s="59">
        <v>17518.0</v>
      </c>
      <c r="Z132" s="59">
        <v>171533.0</v>
      </c>
      <c r="AA132" s="55">
        <f t="shared" si="5"/>
        <v>184953</v>
      </c>
      <c r="AB132" s="59">
        <v>2895.0</v>
      </c>
      <c r="AC132" s="60">
        <v>0.108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0.021</v>
      </c>
      <c r="AI132" s="60">
        <v>0.079</v>
      </c>
      <c r="AJ132" s="59">
        <v>359512.0</v>
      </c>
      <c r="AK132" s="59">
        <v>99.0</v>
      </c>
      <c r="AL132" s="59">
        <v>18007.0</v>
      </c>
      <c r="AM132" s="59">
        <v>163720.0</v>
      </c>
      <c r="AN132" s="55">
        <f t="shared" si="6"/>
        <v>177785</v>
      </c>
    </row>
    <row r="133">
      <c r="A133" s="59" t="s">
        <v>769</v>
      </c>
      <c r="B133" s="47">
        <v>13027.0</v>
      </c>
      <c r="C133" s="48">
        <v>0.424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0.201</v>
      </c>
      <c r="I133" s="48">
        <v>0.171</v>
      </c>
      <c r="J133" s="47">
        <v>1383113.0</v>
      </c>
      <c r="K133" s="47">
        <v>84.0</v>
      </c>
      <c r="L133" s="47">
        <v>43391.0</v>
      </c>
      <c r="M133" s="47">
        <v>648916.0</v>
      </c>
      <c r="N133" s="55">
        <f t="shared" si="4"/>
        <v>690806</v>
      </c>
      <c r="O133" s="59">
        <v>13027.0</v>
      </c>
      <c r="P133" s="60">
        <v>0.259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0.203</v>
      </c>
      <c r="W133" s="59">
        <v>1712246.0</v>
      </c>
      <c r="X133" s="59">
        <v>84.0</v>
      </c>
      <c r="Y133" s="59">
        <v>43013.0</v>
      </c>
      <c r="Z133" s="59">
        <v>813316.0</v>
      </c>
      <c r="AA133" s="55">
        <f t="shared" si="5"/>
        <v>855917</v>
      </c>
      <c r="AB133" s="59">
        <v>13027.0</v>
      </c>
      <c r="AC133" s="60">
        <v>0.537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0.316</v>
      </c>
      <c r="AI133" s="60">
        <v>0.18</v>
      </c>
      <c r="AJ133" s="59">
        <v>1383113.0</v>
      </c>
      <c r="AK133" s="59">
        <v>84.0</v>
      </c>
      <c r="AL133" s="59">
        <v>43391.0</v>
      </c>
      <c r="AM133" s="59">
        <v>648916.0</v>
      </c>
      <c r="AN133" s="55">
        <f t="shared" si="6"/>
        <v>690806</v>
      </c>
    </row>
    <row r="134">
      <c r="A134" s="59" t="s">
        <v>772</v>
      </c>
      <c r="B134" s="47">
        <v>12701.0</v>
      </c>
      <c r="C134" s="48">
        <v>1.437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0.327</v>
      </c>
      <c r="I134" s="48">
        <v>1.055</v>
      </c>
      <c r="J134" s="47">
        <v>5539791.0</v>
      </c>
      <c r="K134" s="47">
        <v>152.0</v>
      </c>
      <c r="L134" s="47">
        <v>147676.0</v>
      </c>
      <c r="M134" s="47">
        <v>2632296.0</v>
      </c>
      <c r="N134" s="55">
        <f t="shared" si="4"/>
        <v>2759819</v>
      </c>
      <c r="O134" s="59">
        <v>12701.0</v>
      </c>
      <c r="P134" s="60">
        <v>1.334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1.278</v>
      </c>
      <c r="W134" s="59">
        <v>6461242.0</v>
      </c>
      <c r="X134" s="59">
        <v>152.0</v>
      </c>
      <c r="Y134" s="59">
        <v>161381.0</v>
      </c>
      <c r="Z134" s="59">
        <v>3084650.0</v>
      </c>
      <c r="AA134" s="55">
        <f t="shared" si="5"/>
        <v>3215211</v>
      </c>
      <c r="AB134" s="59">
        <v>12701.0</v>
      </c>
      <c r="AC134" s="60">
        <v>1.512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0.4</v>
      </c>
      <c r="AI134" s="60">
        <v>1.07</v>
      </c>
      <c r="AJ134" s="59">
        <v>5539791.0</v>
      </c>
      <c r="AK134" s="59">
        <v>152.0</v>
      </c>
      <c r="AL134" s="59">
        <v>147676.0</v>
      </c>
      <c r="AM134" s="59">
        <v>2632296.0</v>
      </c>
      <c r="AN134" s="55">
        <f t="shared" si="6"/>
        <v>2759819</v>
      </c>
    </row>
    <row r="135">
      <c r="A135" s="59" t="s">
        <v>775</v>
      </c>
      <c r="B135" s="47">
        <v>12424.0</v>
      </c>
      <c r="C135" s="48">
        <v>0.33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0.145</v>
      </c>
      <c r="I135" s="48">
        <v>0.134</v>
      </c>
      <c r="J135" s="47">
        <v>1032175.0</v>
      </c>
      <c r="K135" s="47">
        <v>50.0</v>
      </c>
      <c r="L135" s="47">
        <v>34409.0</v>
      </c>
      <c r="M135" s="47">
        <v>483166.0</v>
      </c>
      <c r="N135" s="55">
        <f t="shared" si="4"/>
        <v>514600</v>
      </c>
      <c r="O135" s="59">
        <v>12424.0</v>
      </c>
      <c r="P135" s="60">
        <v>0.196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0.142</v>
      </c>
      <c r="W135" s="59">
        <v>1132070.0</v>
      </c>
      <c r="X135" s="59">
        <v>50.0</v>
      </c>
      <c r="Y135" s="59">
        <v>33268.0</v>
      </c>
      <c r="Z135" s="59">
        <v>533774.0</v>
      </c>
      <c r="AA135" s="55">
        <f t="shared" si="5"/>
        <v>565028</v>
      </c>
      <c r="AB135" s="59">
        <v>12424.0</v>
      </c>
      <c r="AC135" s="60">
        <v>0.466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0.285</v>
      </c>
      <c r="AI135" s="60">
        <v>0.141</v>
      </c>
      <c r="AJ135" s="59">
        <v>1032175.0</v>
      </c>
      <c r="AK135" s="59">
        <v>50.0</v>
      </c>
      <c r="AL135" s="59">
        <v>34409.0</v>
      </c>
      <c r="AM135" s="59">
        <v>483166.0</v>
      </c>
      <c r="AN135" s="55">
        <f t="shared" si="6"/>
        <v>514600</v>
      </c>
    </row>
    <row r="136">
      <c r="A136" s="59" t="s">
        <v>782</v>
      </c>
      <c r="B136" s="47">
        <v>12120.0</v>
      </c>
      <c r="C136" s="48">
        <v>0.82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0.272</v>
      </c>
      <c r="I136" s="48">
        <v>0.495</v>
      </c>
      <c r="J136" s="47">
        <v>3314299.0</v>
      </c>
      <c r="K136" s="47">
        <v>109.0</v>
      </c>
      <c r="L136" s="47">
        <v>122303.0</v>
      </c>
      <c r="M136" s="47">
        <v>1538927.0</v>
      </c>
      <c r="N136" s="55">
        <f t="shared" si="4"/>
        <v>1653069</v>
      </c>
      <c r="O136" s="59">
        <v>12120.0</v>
      </c>
      <c r="P136" s="60">
        <v>0.587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0.535</v>
      </c>
      <c r="W136" s="59">
        <v>3535715.0</v>
      </c>
      <c r="X136" s="59">
        <v>109.0</v>
      </c>
      <c r="Y136" s="59">
        <v>122839.0</v>
      </c>
      <c r="Z136" s="59">
        <v>1650685.0</v>
      </c>
      <c r="AA136" s="55">
        <f t="shared" si="5"/>
        <v>1762191</v>
      </c>
      <c r="AB136" s="59">
        <v>12120.0</v>
      </c>
      <c r="AC136" s="60">
        <v>0.906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0.358</v>
      </c>
      <c r="AI136" s="60">
        <v>0.508</v>
      </c>
      <c r="AJ136" s="59">
        <v>3314299.0</v>
      </c>
      <c r="AK136" s="59">
        <v>109.0</v>
      </c>
      <c r="AL136" s="59">
        <v>122303.0</v>
      </c>
      <c r="AM136" s="59">
        <v>1538927.0</v>
      </c>
      <c r="AN136" s="55">
        <f t="shared" si="6"/>
        <v>1653069</v>
      </c>
    </row>
    <row r="137">
      <c r="A137" s="59" t="s">
        <v>788</v>
      </c>
      <c r="B137" s="47">
        <v>12568.0</v>
      </c>
      <c r="C137" s="48">
        <v>0.364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0.172</v>
      </c>
      <c r="I137" s="48">
        <v>0.141</v>
      </c>
      <c r="J137" s="47">
        <v>1117696.0</v>
      </c>
      <c r="K137" s="47">
        <v>102.0</v>
      </c>
      <c r="L137" s="47">
        <v>30879.0</v>
      </c>
      <c r="M137" s="47">
        <v>527910.0</v>
      </c>
      <c r="N137" s="55">
        <f t="shared" si="4"/>
        <v>558907</v>
      </c>
      <c r="O137" s="59">
        <v>12568.0</v>
      </c>
      <c r="P137" s="60">
        <v>0.225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0.171</v>
      </c>
      <c r="W137" s="59">
        <v>1429997.0</v>
      </c>
      <c r="X137" s="59">
        <v>102.0</v>
      </c>
      <c r="Y137" s="59">
        <v>31692.0</v>
      </c>
      <c r="Z137" s="59">
        <v>683230.0</v>
      </c>
      <c r="AA137" s="55">
        <f t="shared" si="5"/>
        <v>715075</v>
      </c>
      <c r="AB137" s="59">
        <v>12568.0</v>
      </c>
      <c r="AC137" s="60">
        <v>0.482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0.292</v>
      </c>
      <c r="AI137" s="60">
        <v>0.15</v>
      </c>
      <c r="AJ137" s="59">
        <v>1117696.0</v>
      </c>
      <c r="AK137" s="59">
        <v>102.0</v>
      </c>
      <c r="AL137" s="59">
        <v>30879.0</v>
      </c>
      <c r="AM137" s="59">
        <v>527910.0</v>
      </c>
      <c r="AN137" s="55">
        <f t="shared" si="6"/>
        <v>558907</v>
      </c>
    </row>
    <row r="138">
      <c r="A138" s="59" t="s">
        <v>795</v>
      </c>
      <c r="B138" s="47">
        <v>12261.0</v>
      </c>
      <c r="C138" s="48">
        <v>0.829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0.279</v>
      </c>
      <c r="I138" s="48">
        <v>0.498</v>
      </c>
      <c r="J138" s="47">
        <v>3393036.0</v>
      </c>
      <c r="K138" s="47">
        <v>116.0</v>
      </c>
      <c r="L138" s="47">
        <v>132543.0</v>
      </c>
      <c r="M138" s="47">
        <v>1568718.0</v>
      </c>
      <c r="N138" s="55">
        <f t="shared" si="4"/>
        <v>1691775</v>
      </c>
      <c r="O138" s="59">
        <v>12261.0</v>
      </c>
      <c r="P138" s="60">
        <v>0.59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0.535</v>
      </c>
      <c r="W138" s="59">
        <v>3600059.0</v>
      </c>
      <c r="X138" s="59">
        <v>116.0</v>
      </c>
      <c r="Y138" s="59">
        <v>139587.0</v>
      </c>
      <c r="Z138" s="59">
        <v>1666688.0</v>
      </c>
      <c r="AA138" s="55">
        <f t="shared" si="5"/>
        <v>1793784</v>
      </c>
      <c r="AB138" s="59">
        <v>12261.0</v>
      </c>
      <c r="AC138" s="60">
        <v>0.912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0.363</v>
      </c>
      <c r="AI138" s="60">
        <v>0.509</v>
      </c>
      <c r="AJ138" s="59">
        <v>3393036.0</v>
      </c>
      <c r="AK138" s="59">
        <v>116.0</v>
      </c>
      <c r="AL138" s="59">
        <v>132543.0</v>
      </c>
      <c r="AM138" s="59">
        <v>1568718.0</v>
      </c>
      <c r="AN138" s="55">
        <f t="shared" si="6"/>
        <v>1691775</v>
      </c>
    </row>
    <row r="139">
      <c r="A139" s="59" t="s">
        <v>798</v>
      </c>
      <c r="B139" s="47">
        <v>12828.0</v>
      </c>
      <c r="C139" s="48">
        <v>0.351</v>
      </c>
      <c r="D139" s="47">
        <v>12819.0</v>
      </c>
      <c r="E139" s="48">
        <v>0.013</v>
      </c>
      <c r="F139" s="47">
        <v>12828.0</v>
      </c>
      <c r="G139" s="48">
        <v>0.036</v>
      </c>
      <c r="H139" s="48">
        <v>0.153</v>
      </c>
      <c r="I139" s="48">
        <v>0.145</v>
      </c>
      <c r="J139" s="47">
        <v>1152096.0</v>
      </c>
      <c r="K139" s="47">
        <v>80.0</v>
      </c>
      <c r="L139" s="47">
        <v>28927.0</v>
      </c>
      <c r="M139" s="47">
        <v>547442.0</v>
      </c>
      <c r="N139" s="55">
        <f t="shared" si="4"/>
        <v>575727</v>
      </c>
      <c r="O139" s="59">
        <v>12828.0</v>
      </c>
      <c r="P139" s="60">
        <v>0.205</v>
      </c>
      <c r="Q139" s="59">
        <v>12819.0</v>
      </c>
      <c r="R139" s="60">
        <v>0.013</v>
      </c>
      <c r="S139" s="59">
        <v>0.0</v>
      </c>
      <c r="T139" s="60">
        <v>0.035</v>
      </c>
      <c r="U139" s="60">
        <v>0.0</v>
      </c>
      <c r="V139" s="60">
        <v>0.151</v>
      </c>
      <c r="W139" s="59">
        <v>1202295.0</v>
      </c>
      <c r="X139" s="59">
        <v>80.0</v>
      </c>
      <c r="Y139" s="59">
        <v>28524.0</v>
      </c>
      <c r="Z139" s="59">
        <v>572711.0</v>
      </c>
      <c r="AA139" s="55">
        <f t="shared" si="5"/>
        <v>601060</v>
      </c>
      <c r="AB139" s="59">
        <v>12828.0</v>
      </c>
      <c r="AC139" s="60">
        <v>0.5</v>
      </c>
      <c r="AD139" s="59">
        <v>0.0</v>
      </c>
      <c r="AE139" s="60">
        <v>0.0</v>
      </c>
      <c r="AF139" s="59">
        <v>12828.0</v>
      </c>
      <c r="AG139" s="60">
        <v>0.036</v>
      </c>
      <c r="AH139" s="60">
        <v>0.303</v>
      </c>
      <c r="AI139" s="60">
        <v>0.154</v>
      </c>
      <c r="AJ139" s="59">
        <v>1152096.0</v>
      </c>
      <c r="AK139" s="59">
        <v>80.0</v>
      </c>
      <c r="AL139" s="59">
        <v>28927.0</v>
      </c>
      <c r="AM139" s="59">
        <v>547442.0</v>
      </c>
      <c r="AN139" s="55">
        <f t="shared" si="6"/>
        <v>575727</v>
      </c>
    </row>
    <row r="140">
      <c r="A140" s="59" t="s">
        <v>804</v>
      </c>
      <c r="B140" s="47">
        <v>12513.0</v>
      </c>
      <c r="C140" s="48">
        <v>0.832</v>
      </c>
      <c r="D140" s="47">
        <v>12498.0</v>
      </c>
      <c r="E140" s="48">
        <v>0.013</v>
      </c>
      <c r="F140" s="47">
        <v>12513.0</v>
      </c>
      <c r="G140" s="48">
        <v>0.036</v>
      </c>
      <c r="H140" s="48">
        <v>0.28</v>
      </c>
      <c r="I140" s="48">
        <v>0.497</v>
      </c>
      <c r="J140" s="47">
        <v>3458897.0</v>
      </c>
      <c r="K140" s="47">
        <v>81.0</v>
      </c>
      <c r="L140" s="47">
        <v>141059.0</v>
      </c>
      <c r="M140" s="47">
        <v>1592690.0</v>
      </c>
      <c r="N140" s="55">
        <f t="shared" si="4"/>
        <v>1725148</v>
      </c>
      <c r="O140" s="59">
        <v>12513.0</v>
      </c>
      <c r="P140" s="60">
        <v>0.568</v>
      </c>
      <c r="Q140" s="59">
        <v>12498.0</v>
      </c>
      <c r="R140" s="60">
        <v>0.013</v>
      </c>
      <c r="S140" s="59">
        <v>0.0</v>
      </c>
      <c r="T140" s="60">
        <v>0.036</v>
      </c>
      <c r="U140" s="60">
        <v>0.0</v>
      </c>
      <c r="V140" s="60">
        <v>0.513</v>
      </c>
      <c r="W140" s="59">
        <v>3550947.0</v>
      </c>
      <c r="X140" s="59">
        <v>81.0</v>
      </c>
      <c r="Y140" s="59">
        <v>143592.0</v>
      </c>
      <c r="Z140" s="59">
        <v>1636788.0</v>
      </c>
      <c r="AA140" s="55">
        <f t="shared" si="5"/>
        <v>1770567</v>
      </c>
      <c r="AB140" s="59">
        <v>12513.0</v>
      </c>
      <c r="AC140" s="60">
        <v>0.921</v>
      </c>
      <c r="AD140" s="59">
        <v>0.0</v>
      </c>
      <c r="AE140" s="60">
        <v>0.0</v>
      </c>
      <c r="AF140" s="59">
        <v>12513.0</v>
      </c>
      <c r="AG140" s="60">
        <v>0.036</v>
      </c>
      <c r="AH140" s="60">
        <v>0.373</v>
      </c>
      <c r="AI140" s="60">
        <v>0.509</v>
      </c>
      <c r="AJ140" s="59">
        <v>3458897.0</v>
      </c>
      <c r="AK140" s="59">
        <v>81.0</v>
      </c>
      <c r="AL140" s="59">
        <v>141059.0</v>
      </c>
      <c r="AM140" s="59">
        <v>1592690.0</v>
      </c>
      <c r="AN140" s="55">
        <f t="shared" si="6"/>
        <v>1725148</v>
      </c>
    </row>
    <row r="141">
      <c r="A141" s="59" t="s">
        <v>811</v>
      </c>
      <c r="B141" s="47">
        <v>12255.0</v>
      </c>
      <c r="C141" s="48">
        <v>0.303</v>
      </c>
      <c r="D141" s="47">
        <v>12218.0</v>
      </c>
      <c r="E141" s="48">
        <v>0.013</v>
      </c>
      <c r="F141" s="47">
        <v>12255.0</v>
      </c>
      <c r="G141" s="48">
        <v>0.034</v>
      </c>
      <c r="H141" s="48">
        <v>0.135</v>
      </c>
      <c r="I141" s="48">
        <v>0.115</v>
      </c>
      <c r="J141" s="47">
        <v>860740.0</v>
      </c>
      <c r="K141" s="47">
        <v>15.0</v>
      </c>
      <c r="L141" s="47">
        <v>23223.0</v>
      </c>
      <c r="M141" s="47">
        <v>409877.0</v>
      </c>
      <c r="N141" s="55">
        <f t="shared" si="4"/>
        <v>427640</v>
      </c>
      <c r="O141" s="59">
        <v>12255.0</v>
      </c>
      <c r="P141" s="60">
        <v>0.185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0.132</v>
      </c>
      <c r="W141" s="59">
        <v>1031103.0</v>
      </c>
      <c r="X141" s="59">
        <v>15.0</v>
      </c>
      <c r="Y141" s="59">
        <v>22730.0</v>
      </c>
      <c r="Z141" s="59">
        <v>495221.0</v>
      </c>
      <c r="AA141" s="55">
        <f t="shared" si="5"/>
        <v>513152</v>
      </c>
      <c r="AB141" s="59">
        <v>12255.0</v>
      </c>
      <c r="AC141" s="60">
        <v>0.431</v>
      </c>
      <c r="AD141" s="59">
        <v>0.0</v>
      </c>
      <c r="AE141" s="60">
        <v>0.0</v>
      </c>
      <c r="AF141" s="59">
        <v>12255.0</v>
      </c>
      <c r="AG141" s="60">
        <v>0.034</v>
      </c>
      <c r="AH141" s="60">
        <v>0.271</v>
      </c>
      <c r="AI141" s="60">
        <v>0.123</v>
      </c>
      <c r="AJ141" s="59">
        <v>860740.0</v>
      </c>
      <c r="AK141" s="59">
        <v>15.0</v>
      </c>
      <c r="AL141" s="59">
        <v>23223.0</v>
      </c>
      <c r="AM141" s="59">
        <v>409877.0</v>
      </c>
      <c r="AN141" s="55">
        <f t="shared" si="6"/>
        <v>427640</v>
      </c>
    </row>
    <row r="142">
      <c r="A142" s="59" t="s">
        <v>817</v>
      </c>
      <c r="B142" s="47">
        <v>11967.0</v>
      </c>
      <c r="C142" s="48">
        <v>0.617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0.238</v>
      </c>
      <c r="I142" s="48">
        <v>0.328</v>
      </c>
      <c r="J142" s="47">
        <v>2449095.0</v>
      </c>
      <c r="K142" s="47">
        <v>72.0</v>
      </c>
      <c r="L142" s="47">
        <v>99560.0</v>
      </c>
      <c r="M142" s="47">
        <v>1127757.0</v>
      </c>
      <c r="N142" s="55">
        <f t="shared" si="4"/>
        <v>1221778</v>
      </c>
      <c r="O142" s="59">
        <v>11967.0</v>
      </c>
      <c r="P142" s="60">
        <v>0.43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0.379</v>
      </c>
      <c r="W142" s="59">
        <v>2735895.0</v>
      </c>
      <c r="X142" s="59">
        <v>72.0</v>
      </c>
      <c r="Y142" s="59">
        <v>102175.0</v>
      </c>
      <c r="Z142" s="59">
        <v>1269747.0</v>
      </c>
      <c r="AA142" s="55">
        <f t="shared" si="5"/>
        <v>1363973</v>
      </c>
      <c r="AB142" s="59">
        <v>11967.0</v>
      </c>
      <c r="AC142" s="60">
        <v>0.707</v>
      </c>
      <c r="AD142" s="59">
        <v>0.0</v>
      </c>
      <c r="AE142" s="60">
        <v>0.0</v>
      </c>
      <c r="AF142" s="59">
        <v>11967.0</v>
      </c>
      <c r="AG142" s="60">
        <v>0.034</v>
      </c>
      <c r="AH142" s="60">
        <v>0.329</v>
      </c>
      <c r="AI142" s="60">
        <v>0.339</v>
      </c>
      <c r="AJ142" s="59">
        <v>2449095.0</v>
      </c>
      <c r="AK142" s="59">
        <v>72.0</v>
      </c>
      <c r="AL142" s="59">
        <v>99560.0</v>
      </c>
      <c r="AM142" s="59">
        <v>1127757.0</v>
      </c>
      <c r="AN142" s="55">
        <f t="shared" si="6"/>
        <v>1221778</v>
      </c>
    </row>
    <row r="143">
      <c r="A143" s="59" t="s">
        <v>822</v>
      </c>
      <c r="B143" s="47">
        <v>28933.0</v>
      </c>
      <c r="C143" s="48">
        <v>1.438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0.642</v>
      </c>
      <c r="I143" s="48">
        <v>0.549</v>
      </c>
      <c r="J143" s="47">
        <v>3985469.0</v>
      </c>
      <c r="K143" s="47">
        <v>64.0</v>
      </c>
      <c r="L143" s="47">
        <v>74575.0</v>
      </c>
      <c r="M143" s="47">
        <v>1920331.0</v>
      </c>
      <c r="N143" s="55">
        <f t="shared" si="4"/>
        <v>1990563</v>
      </c>
      <c r="O143" s="59">
        <v>28933.0</v>
      </c>
      <c r="P143" s="60">
        <v>0.875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0.63</v>
      </c>
      <c r="W143" s="59">
        <v>4857919.0</v>
      </c>
      <c r="X143" s="59">
        <v>64.0</v>
      </c>
      <c r="Y143" s="59">
        <v>71631.0</v>
      </c>
      <c r="Z143" s="59">
        <v>2358030.0</v>
      </c>
      <c r="AA143" s="55">
        <f t="shared" si="5"/>
        <v>2428258</v>
      </c>
      <c r="AB143" s="59">
        <v>28933.0</v>
      </c>
      <c r="AC143" s="60">
        <v>2.483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1.702</v>
      </c>
      <c r="AI143" s="60">
        <v>0.594</v>
      </c>
      <c r="AJ143" s="59">
        <v>3985469.0</v>
      </c>
      <c r="AK143" s="59">
        <v>64.0</v>
      </c>
      <c r="AL143" s="59">
        <v>74575.0</v>
      </c>
      <c r="AM143" s="59">
        <v>1920331.0</v>
      </c>
      <c r="AN143" s="55">
        <f t="shared" si="6"/>
        <v>1990563</v>
      </c>
    </row>
    <row r="144">
      <c r="A144" s="59" t="s">
        <v>829</v>
      </c>
      <c r="B144" s="47">
        <v>28455.0</v>
      </c>
      <c r="C144" s="48">
        <v>3.036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1.038</v>
      </c>
      <c r="I144" s="48">
        <v>1.752</v>
      </c>
      <c r="J144" s="47">
        <v>1.1879647E7</v>
      </c>
      <c r="K144" s="47">
        <v>96.0</v>
      </c>
      <c r="L144" s="47">
        <v>238120.0</v>
      </c>
      <c r="M144" s="47">
        <v>5711476.0</v>
      </c>
      <c r="N144" s="55">
        <f t="shared" si="4"/>
        <v>5930051</v>
      </c>
      <c r="O144" s="59">
        <v>28455.0</v>
      </c>
      <c r="P144" s="60">
        <v>2.161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1.914</v>
      </c>
      <c r="W144" s="59">
        <v>1.2785453E7</v>
      </c>
      <c r="X144" s="59">
        <v>96.0</v>
      </c>
      <c r="Y144" s="59">
        <v>241434.0</v>
      </c>
      <c r="Z144" s="59">
        <v>6162101.0</v>
      </c>
      <c r="AA144" s="55">
        <f t="shared" si="5"/>
        <v>6381918</v>
      </c>
      <c r="AB144" s="59">
        <v>28455.0</v>
      </c>
      <c r="AC144" s="60">
        <v>3.98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1.982</v>
      </c>
      <c r="AI144" s="60">
        <v>1.812</v>
      </c>
      <c r="AJ144" s="59">
        <v>1.1879647E7</v>
      </c>
      <c r="AK144" s="59">
        <v>96.0</v>
      </c>
      <c r="AL144" s="59">
        <v>238120.0</v>
      </c>
      <c r="AM144" s="59">
        <v>5711476.0</v>
      </c>
      <c r="AN144" s="55">
        <f t="shared" si="6"/>
        <v>5930051</v>
      </c>
    </row>
    <row r="145">
      <c r="A145" s="59" t="s">
        <v>836</v>
      </c>
      <c r="B145" s="47">
        <v>28378.0</v>
      </c>
      <c r="C145" s="48">
        <v>1.375</v>
      </c>
      <c r="D145" s="47">
        <v>28340.0</v>
      </c>
      <c r="E145" s="48">
        <v>0.06</v>
      </c>
      <c r="F145" s="47">
        <v>28378.0</v>
      </c>
      <c r="G145" s="48">
        <v>0.176</v>
      </c>
      <c r="H145" s="48">
        <v>0.599</v>
      </c>
      <c r="I145" s="48">
        <v>0.532</v>
      </c>
      <c r="J145" s="47">
        <v>3866087.0</v>
      </c>
      <c r="K145" s="47">
        <v>21.0</v>
      </c>
      <c r="L145" s="47">
        <v>64707.0</v>
      </c>
      <c r="M145" s="47">
        <v>1875278.0</v>
      </c>
      <c r="N145" s="55">
        <f t="shared" si="4"/>
        <v>1926102</v>
      </c>
      <c r="O145" s="59">
        <v>28378.0</v>
      </c>
      <c r="P145" s="60">
        <v>0.829</v>
      </c>
      <c r="Q145" s="59">
        <v>28340.0</v>
      </c>
      <c r="R145" s="60">
        <v>0.06</v>
      </c>
      <c r="S145" s="59">
        <v>0.0</v>
      </c>
      <c r="T145" s="60">
        <v>0.176</v>
      </c>
      <c r="U145" s="60">
        <v>0.0</v>
      </c>
      <c r="V145" s="60">
        <v>0.586</v>
      </c>
      <c r="W145" s="59">
        <v>4436298.0</v>
      </c>
      <c r="X145" s="59">
        <v>21.0</v>
      </c>
      <c r="Y145" s="59">
        <v>58346.0</v>
      </c>
      <c r="Z145" s="59">
        <v>2164477.0</v>
      </c>
      <c r="AA145" s="55">
        <f t="shared" si="5"/>
        <v>2213475</v>
      </c>
      <c r="AB145" s="59">
        <v>28378.0</v>
      </c>
      <c r="AC145" s="60">
        <v>2.386</v>
      </c>
      <c r="AD145" s="59">
        <v>0.0</v>
      </c>
      <c r="AE145" s="60">
        <v>0.0</v>
      </c>
      <c r="AF145" s="59">
        <v>28378.0</v>
      </c>
      <c r="AG145" s="60">
        <v>0.176</v>
      </c>
      <c r="AH145" s="60">
        <v>1.632</v>
      </c>
      <c r="AI145" s="60">
        <v>0.571</v>
      </c>
      <c r="AJ145" s="59">
        <v>3866087.0</v>
      </c>
      <c r="AK145" s="59">
        <v>21.0</v>
      </c>
      <c r="AL145" s="59">
        <v>64707.0</v>
      </c>
      <c r="AM145" s="59">
        <v>1875278.0</v>
      </c>
      <c r="AN145" s="55">
        <f t="shared" si="6"/>
        <v>1926102</v>
      </c>
    </row>
    <row r="146">
      <c r="A146" s="59" t="s">
        <v>842</v>
      </c>
      <c r="B146" s="47">
        <v>27909.0</v>
      </c>
      <c r="C146" s="48">
        <v>3.084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1.01</v>
      </c>
      <c r="I146" s="48">
        <v>1.83</v>
      </c>
      <c r="J146" s="47">
        <v>1.2046358E7</v>
      </c>
      <c r="K146" s="47">
        <v>96.0</v>
      </c>
      <c r="L146" s="47">
        <v>242789.0</v>
      </c>
      <c r="M146" s="47">
        <v>5791458.0</v>
      </c>
      <c r="N146" s="55">
        <f t="shared" si="4"/>
        <v>6012111</v>
      </c>
      <c r="O146" s="59">
        <v>27909.0</v>
      </c>
      <c r="P146" s="60">
        <v>2.458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2.214</v>
      </c>
      <c r="W146" s="59">
        <v>1.3142431E7</v>
      </c>
      <c r="X146" s="59">
        <v>96.0</v>
      </c>
      <c r="Y146" s="59">
        <v>247361.0</v>
      </c>
      <c r="Z146" s="59">
        <v>6336746.0</v>
      </c>
      <c r="AA146" s="55">
        <f t="shared" si="5"/>
        <v>6558324</v>
      </c>
      <c r="AB146" s="59">
        <v>27909.0</v>
      </c>
      <c r="AC146" s="60">
        <v>3.921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1.868</v>
      </c>
      <c r="AI146" s="60">
        <v>1.87</v>
      </c>
      <c r="AJ146" s="59">
        <v>1.2046358E7</v>
      </c>
      <c r="AK146" s="59">
        <v>96.0</v>
      </c>
      <c r="AL146" s="59">
        <v>242789.0</v>
      </c>
      <c r="AM146" s="59">
        <v>5791458.0</v>
      </c>
      <c r="AN146" s="55">
        <f t="shared" si="6"/>
        <v>6012111</v>
      </c>
    </row>
    <row r="147">
      <c r="A147" s="59" t="s">
        <v>846</v>
      </c>
      <c r="B147" s="47">
        <v>28922.0</v>
      </c>
      <c r="C147" s="48">
        <v>1.357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0.588</v>
      </c>
      <c r="I147" s="48">
        <v>0.522</v>
      </c>
      <c r="J147" s="47">
        <v>3702191.0</v>
      </c>
      <c r="K147" s="47">
        <v>20.0</v>
      </c>
      <c r="L147" s="47">
        <v>80694.0</v>
      </c>
      <c r="M147" s="47">
        <v>1776861.0</v>
      </c>
      <c r="N147" s="55">
        <f t="shared" si="4"/>
        <v>1844636</v>
      </c>
      <c r="O147" s="59">
        <v>28922.0</v>
      </c>
      <c r="P147" s="60">
        <v>0.823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0.573</v>
      </c>
      <c r="W147" s="59">
        <v>4263894.0</v>
      </c>
      <c r="X147" s="59">
        <v>20.0</v>
      </c>
      <c r="Y147" s="59">
        <v>75558.0</v>
      </c>
      <c r="Z147" s="59">
        <v>2060756.0</v>
      </c>
      <c r="AA147" s="55">
        <f t="shared" si="5"/>
        <v>2127580</v>
      </c>
      <c r="AB147" s="59">
        <v>28922.0</v>
      </c>
      <c r="AC147" s="60">
        <v>2.502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1.751</v>
      </c>
      <c r="AI147" s="60">
        <v>0.564</v>
      </c>
      <c r="AJ147" s="59">
        <v>3702191.0</v>
      </c>
      <c r="AK147" s="59">
        <v>20.0</v>
      </c>
      <c r="AL147" s="59">
        <v>80694.0</v>
      </c>
      <c r="AM147" s="59">
        <v>1776861.0</v>
      </c>
      <c r="AN147" s="55">
        <f t="shared" si="6"/>
        <v>1844636</v>
      </c>
    </row>
    <row r="148">
      <c r="A148" s="59" t="s">
        <v>854</v>
      </c>
      <c r="B148" s="47">
        <v>28445.0</v>
      </c>
      <c r="C148" s="48">
        <v>2.844</v>
      </c>
      <c r="D148" s="47">
        <v>28395.0</v>
      </c>
      <c r="E148" s="48">
        <v>0.06</v>
      </c>
      <c r="F148" s="47">
        <v>28445.0</v>
      </c>
      <c r="G148" s="48">
        <v>0.18</v>
      </c>
      <c r="H148" s="48">
        <v>1.025</v>
      </c>
      <c r="I148" s="48">
        <v>1.572</v>
      </c>
      <c r="J148" s="47">
        <v>1.1098436E7</v>
      </c>
      <c r="K148" s="47">
        <v>105.0</v>
      </c>
      <c r="L148" s="47">
        <v>226653.0</v>
      </c>
      <c r="M148" s="47">
        <v>5328493.0</v>
      </c>
      <c r="N148" s="55">
        <f t="shared" si="4"/>
        <v>5543290</v>
      </c>
      <c r="O148" s="59">
        <v>28445.0</v>
      </c>
      <c r="P148" s="60">
        <v>1.952</v>
      </c>
      <c r="Q148" s="59">
        <v>28395.0</v>
      </c>
      <c r="R148" s="60">
        <v>0.06</v>
      </c>
      <c r="S148" s="59">
        <v>0.0</v>
      </c>
      <c r="T148" s="60">
        <v>0.18</v>
      </c>
      <c r="U148" s="60">
        <v>0.0</v>
      </c>
      <c r="V148" s="60">
        <v>1.705</v>
      </c>
      <c r="W148" s="59">
        <v>1.1927356E7</v>
      </c>
      <c r="X148" s="59">
        <v>105.0</v>
      </c>
      <c r="Y148" s="59">
        <v>227698.0</v>
      </c>
      <c r="Z148" s="59">
        <v>5742946.0</v>
      </c>
      <c r="AA148" s="55">
        <f t="shared" si="5"/>
        <v>5956712</v>
      </c>
      <c r="AB148" s="59">
        <v>28445.0</v>
      </c>
      <c r="AC148" s="60">
        <v>3.831</v>
      </c>
      <c r="AD148" s="59">
        <v>0.0</v>
      </c>
      <c r="AE148" s="60">
        <v>0.0</v>
      </c>
      <c r="AF148" s="59">
        <v>28445.0</v>
      </c>
      <c r="AG148" s="60">
        <v>0.18</v>
      </c>
      <c r="AH148" s="60">
        <v>2.004</v>
      </c>
      <c r="AI148" s="60">
        <v>1.64</v>
      </c>
      <c r="AJ148" s="59">
        <v>1.1098436E7</v>
      </c>
      <c r="AK148" s="59">
        <v>105.0</v>
      </c>
      <c r="AL148" s="59">
        <v>226653.0</v>
      </c>
      <c r="AM148" s="59">
        <v>5328493.0</v>
      </c>
      <c r="AN148" s="55">
        <f t="shared" si="6"/>
        <v>5543290</v>
      </c>
    </row>
    <row r="149">
      <c r="A149" s="59" t="s">
        <v>862</v>
      </c>
      <c r="B149" s="47">
        <v>28396.0</v>
      </c>
      <c r="C149" s="48">
        <v>1.392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0.614</v>
      </c>
      <c r="I149" s="48">
        <v>0.536</v>
      </c>
      <c r="J149" s="47">
        <v>3857297.0</v>
      </c>
      <c r="K149" s="47">
        <v>38.0</v>
      </c>
      <c r="L149" s="47">
        <v>86669.0</v>
      </c>
      <c r="M149" s="47">
        <v>1846289.0</v>
      </c>
      <c r="N149" s="55">
        <f t="shared" si="4"/>
        <v>1924339</v>
      </c>
      <c r="O149" s="59">
        <v>28396.0</v>
      </c>
      <c r="P149" s="60">
        <v>0.842</v>
      </c>
      <c r="Q149" s="59">
        <v>28347.0</v>
      </c>
      <c r="R149" s="60">
        <v>0.059</v>
      </c>
      <c r="S149" s="59">
        <v>0.0</v>
      </c>
      <c r="T149" s="60">
        <v>0.176</v>
      </c>
      <c r="U149" s="60">
        <v>0.0</v>
      </c>
      <c r="V149" s="60">
        <v>0.599</v>
      </c>
      <c r="W149" s="59">
        <v>4553047.0</v>
      </c>
      <c r="X149" s="59">
        <v>38.0</v>
      </c>
      <c r="Y149" s="59">
        <v>81052.0</v>
      </c>
      <c r="Z149" s="59">
        <v>2197684.0</v>
      </c>
      <c r="AA149" s="55">
        <f t="shared" si="5"/>
        <v>2274311</v>
      </c>
      <c r="AB149" s="59">
        <v>28396.0</v>
      </c>
      <c r="AC149" s="60">
        <v>2.461</v>
      </c>
      <c r="AD149" s="59">
        <v>0.0</v>
      </c>
      <c r="AE149" s="60">
        <v>0.0</v>
      </c>
      <c r="AF149" s="59">
        <v>28396.0</v>
      </c>
      <c r="AG149" s="60">
        <v>0.176</v>
      </c>
      <c r="AH149" s="60">
        <v>1.701</v>
      </c>
      <c r="AI149" s="60">
        <v>0.575</v>
      </c>
      <c r="AJ149" s="59">
        <v>3857297.0</v>
      </c>
      <c r="AK149" s="59">
        <v>38.0</v>
      </c>
      <c r="AL149" s="59">
        <v>86669.0</v>
      </c>
      <c r="AM149" s="59">
        <v>1846289.0</v>
      </c>
      <c r="AN149" s="55">
        <f t="shared" si="6"/>
        <v>1924339</v>
      </c>
    </row>
    <row r="150">
      <c r="A150" s="59" t="s">
        <v>868</v>
      </c>
      <c r="B150" s="47">
        <v>27923.0</v>
      </c>
      <c r="C150" s="48">
        <v>3.331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1.003</v>
      </c>
      <c r="I150" s="48">
        <v>2.085</v>
      </c>
      <c r="J150" s="47">
        <v>1.2907166E7</v>
      </c>
      <c r="K150" s="47">
        <v>53.0</v>
      </c>
      <c r="L150" s="47">
        <v>265588.0</v>
      </c>
      <c r="M150" s="47">
        <v>6201352.0</v>
      </c>
      <c r="N150" s="55">
        <f t="shared" si="4"/>
        <v>6440226</v>
      </c>
      <c r="O150" s="59">
        <v>27923.0</v>
      </c>
      <c r="P150" s="60">
        <v>2.456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2.213</v>
      </c>
      <c r="W150" s="59">
        <v>1.3646684E7</v>
      </c>
      <c r="X150" s="59">
        <v>53.0</v>
      </c>
      <c r="Y150" s="59">
        <v>268143.0</v>
      </c>
      <c r="Z150" s="59">
        <v>6569823.0</v>
      </c>
      <c r="AA150" s="55">
        <f t="shared" si="5"/>
        <v>6808718</v>
      </c>
      <c r="AB150" s="59">
        <v>27923.0</v>
      </c>
      <c r="AC150" s="60">
        <v>4.208</v>
      </c>
      <c r="AD150" s="59">
        <v>0.0</v>
      </c>
      <c r="AE150" s="60">
        <v>0.0</v>
      </c>
      <c r="AF150" s="59">
        <v>27923.0</v>
      </c>
      <c r="AG150" s="60">
        <v>0.177</v>
      </c>
      <c r="AH150" s="60">
        <v>1.858</v>
      </c>
      <c r="AI150" s="60">
        <v>2.167</v>
      </c>
      <c r="AJ150" s="59">
        <v>1.2907166E7</v>
      </c>
      <c r="AK150" s="59">
        <v>53.0</v>
      </c>
      <c r="AL150" s="59">
        <v>265588.0</v>
      </c>
      <c r="AM150" s="59">
        <v>6201352.0</v>
      </c>
      <c r="AN150" s="55">
        <f t="shared" si="6"/>
        <v>6440226</v>
      </c>
    </row>
    <row r="151">
      <c r="A151" s="59" t="s">
        <v>876</v>
      </c>
      <c r="B151" s="47">
        <v>29153.0</v>
      </c>
      <c r="C151" s="48">
        <v>1.436</v>
      </c>
      <c r="D151" s="47">
        <v>29130.0</v>
      </c>
      <c r="E151" s="48">
        <v>0.059</v>
      </c>
      <c r="F151" s="47">
        <v>29153.0</v>
      </c>
      <c r="G151" s="48">
        <v>0.184</v>
      </c>
      <c r="H151" s="48">
        <v>0.619</v>
      </c>
      <c r="I151" s="48">
        <v>0.566</v>
      </c>
      <c r="J151" s="47">
        <v>4097667.0</v>
      </c>
      <c r="K151" s="47">
        <v>16.0</v>
      </c>
      <c r="L151" s="47">
        <v>74101.0</v>
      </c>
      <c r="M151" s="47">
        <v>1981788.0</v>
      </c>
      <c r="N151" s="55">
        <f t="shared" si="4"/>
        <v>2041778</v>
      </c>
      <c r="O151" s="59">
        <v>29153.0</v>
      </c>
      <c r="P151" s="60">
        <v>0.854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0.606</v>
      </c>
      <c r="W151" s="59">
        <v>4520878.0</v>
      </c>
      <c r="X151" s="59">
        <v>16.0</v>
      </c>
      <c r="Y151" s="59">
        <v>66764.0</v>
      </c>
      <c r="Z151" s="59">
        <v>2198380.0</v>
      </c>
      <c r="AA151" s="55">
        <f t="shared" si="5"/>
        <v>2255734</v>
      </c>
      <c r="AB151" s="59">
        <v>29153.0</v>
      </c>
      <c r="AC151" s="60">
        <v>2.478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1.679</v>
      </c>
      <c r="AI151" s="60">
        <v>0.609</v>
      </c>
      <c r="AJ151" s="59">
        <v>4097667.0</v>
      </c>
      <c r="AK151" s="59">
        <v>16.0</v>
      </c>
      <c r="AL151" s="59">
        <v>74101.0</v>
      </c>
      <c r="AM151" s="59">
        <v>1981788.0</v>
      </c>
      <c r="AN151" s="55">
        <f t="shared" si="6"/>
        <v>2041778</v>
      </c>
    </row>
    <row r="152">
      <c r="A152" s="59" t="s">
        <v>884</v>
      </c>
      <c r="B152" s="47">
        <v>28661.0</v>
      </c>
      <c r="C152" s="48">
        <v>3.831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1.089</v>
      </c>
      <c r="I152" s="48">
        <v>2.493</v>
      </c>
      <c r="J152" s="47">
        <v>1.4778642E7</v>
      </c>
      <c r="K152" s="47">
        <v>46.0</v>
      </c>
      <c r="L152" s="47">
        <v>339803.0</v>
      </c>
      <c r="M152" s="47">
        <v>7068593.0</v>
      </c>
      <c r="N152" s="55">
        <f t="shared" si="4"/>
        <v>7370246</v>
      </c>
      <c r="O152" s="59">
        <v>28661.0</v>
      </c>
      <c r="P152" s="60">
        <v>2.92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2.673</v>
      </c>
      <c r="W152" s="59">
        <v>1.5508944E7</v>
      </c>
      <c r="X152" s="59">
        <v>46.0</v>
      </c>
      <c r="Y152" s="59">
        <v>338093.0</v>
      </c>
      <c r="Z152" s="59">
        <v>7436208.0</v>
      </c>
      <c r="AA152" s="55">
        <f t="shared" si="5"/>
        <v>7734643</v>
      </c>
      <c r="AB152" s="59">
        <v>28661.0</v>
      </c>
      <c r="AC152" s="60">
        <v>4.668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1.922</v>
      </c>
      <c r="AI152" s="60">
        <v>2.556</v>
      </c>
      <c r="AJ152" s="59">
        <v>1.4778642E7</v>
      </c>
      <c r="AK152" s="59">
        <v>46.0</v>
      </c>
      <c r="AL152" s="59">
        <v>339803.0</v>
      </c>
      <c r="AM152" s="59">
        <v>7068593.0</v>
      </c>
      <c r="AN152" s="55">
        <f t="shared" si="6"/>
        <v>7370246</v>
      </c>
    </row>
    <row r="153">
      <c r="A153" s="59" t="s">
        <v>892</v>
      </c>
      <c r="B153" s="47">
        <v>2484.0</v>
      </c>
      <c r="C153" s="48">
        <v>0.236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0.049</v>
      </c>
      <c r="I153" s="48">
        <v>0.178</v>
      </c>
      <c r="J153" s="47">
        <v>791578.0</v>
      </c>
      <c r="K153" s="47">
        <v>7534.0</v>
      </c>
      <c r="L153" s="47">
        <v>6399.0</v>
      </c>
      <c r="M153" s="47">
        <v>381696.0</v>
      </c>
      <c r="N153" s="55">
        <f t="shared" si="4"/>
        <v>403483</v>
      </c>
      <c r="O153" s="59">
        <v>2484.0</v>
      </c>
      <c r="P153" s="60">
        <v>0.198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0.189</v>
      </c>
      <c r="W153" s="59">
        <v>852743.0</v>
      </c>
      <c r="X153" s="59">
        <v>7536.0</v>
      </c>
      <c r="Y153" s="59">
        <v>4498.0</v>
      </c>
      <c r="Z153" s="59">
        <v>413634.0</v>
      </c>
      <c r="AA153" s="55">
        <f t="shared" si="5"/>
        <v>434611</v>
      </c>
      <c r="AB153" s="59">
        <v>2484.0</v>
      </c>
      <c r="AC153" s="60">
        <v>0.237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0.051</v>
      </c>
      <c r="AI153" s="60">
        <v>0.178</v>
      </c>
      <c r="AJ153" s="59">
        <v>791578.0</v>
      </c>
      <c r="AK153" s="59">
        <v>7534.0</v>
      </c>
      <c r="AL153" s="59">
        <v>6399.0</v>
      </c>
      <c r="AM153" s="59">
        <v>381696.0</v>
      </c>
      <c r="AN153" s="55">
        <f t="shared" si="6"/>
        <v>403483</v>
      </c>
    </row>
    <row r="154">
      <c r="A154" s="59" t="s">
        <v>899</v>
      </c>
      <c r="B154" s="47">
        <v>2307.0</v>
      </c>
      <c r="C154" s="48">
        <v>0.71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0.045</v>
      </c>
      <c r="I154" s="48">
        <v>0.657</v>
      </c>
      <c r="J154" s="47">
        <v>1582029.0</v>
      </c>
      <c r="K154" s="47">
        <v>16005.0</v>
      </c>
      <c r="L154" s="47">
        <v>18689.0</v>
      </c>
      <c r="M154" s="47">
        <v>756137.0</v>
      </c>
      <c r="N154" s="55">
        <f t="shared" si="4"/>
        <v>807203</v>
      </c>
      <c r="O154" s="59">
        <v>2307.0</v>
      </c>
      <c r="P154" s="60">
        <v>0.721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0.713</v>
      </c>
      <c r="W154" s="59">
        <v>1719732.0</v>
      </c>
      <c r="X154" s="59">
        <v>16088.0</v>
      </c>
      <c r="Y154" s="59">
        <v>17199.0</v>
      </c>
      <c r="Z154" s="59">
        <v>826565.0</v>
      </c>
      <c r="AA154" s="55">
        <f t="shared" si="5"/>
        <v>875968</v>
      </c>
      <c r="AB154" s="59">
        <v>2307.0</v>
      </c>
      <c r="AC154" s="60">
        <v>0.714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0.048</v>
      </c>
      <c r="AI154" s="60">
        <v>0.659</v>
      </c>
      <c r="AJ154" s="59">
        <v>1582029.0</v>
      </c>
      <c r="AK154" s="59">
        <v>16005.0</v>
      </c>
      <c r="AL154" s="59">
        <v>18689.0</v>
      </c>
      <c r="AM154" s="59">
        <v>756137.0</v>
      </c>
      <c r="AN154" s="55">
        <f t="shared" si="6"/>
        <v>807203</v>
      </c>
    </row>
    <row r="155">
      <c r="A155" s="59" t="s">
        <v>906</v>
      </c>
      <c r="B155" s="47">
        <v>2456.0</v>
      </c>
      <c r="C155" s="48">
        <v>0.292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0.047</v>
      </c>
      <c r="I155" s="48">
        <v>0.234</v>
      </c>
      <c r="J155" s="47">
        <v>918930.0</v>
      </c>
      <c r="K155" s="47">
        <v>8089.0</v>
      </c>
      <c r="L155" s="47">
        <v>8147.0</v>
      </c>
      <c r="M155" s="47">
        <v>443073.0</v>
      </c>
      <c r="N155" s="55">
        <f t="shared" si="4"/>
        <v>467710</v>
      </c>
      <c r="O155" s="59">
        <v>2456.0</v>
      </c>
      <c r="P155" s="60">
        <v>0.265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0.255</v>
      </c>
      <c r="W155" s="59">
        <v>1006555.0</v>
      </c>
      <c r="X155" s="59">
        <v>8089.0</v>
      </c>
      <c r="Y155" s="59">
        <v>6687.0</v>
      </c>
      <c r="Z155" s="59">
        <v>488099.0</v>
      </c>
      <c r="AA155" s="55">
        <f t="shared" si="5"/>
        <v>511769</v>
      </c>
      <c r="AB155" s="59">
        <v>2456.0</v>
      </c>
      <c r="AC155" s="60">
        <v>0.295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0.05</v>
      </c>
      <c r="AI155" s="60">
        <v>0.237</v>
      </c>
      <c r="AJ155" s="59">
        <v>918930.0</v>
      </c>
      <c r="AK155" s="59">
        <v>8089.0</v>
      </c>
      <c r="AL155" s="59">
        <v>8147.0</v>
      </c>
      <c r="AM155" s="59">
        <v>443073.0</v>
      </c>
      <c r="AN155" s="55">
        <f t="shared" si="6"/>
        <v>467710</v>
      </c>
    </row>
    <row r="156">
      <c r="A156" s="59" t="s">
        <v>913</v>
      </c>
      <c r="B156" s="47">
        <v>2280.0</v>
      </c>
      <c r="C156" s="48">
        <v>0.77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0.045</v>
      </c>
      <c r="I156" s="48">
        <v>0.717</v>
      </c>
      <c r="J156" s="47">
        <v>1645136.0</v>
      </c>
      <c r="K156" s="47">
        <v>16091.0</v>
      </c>
      <c r="L156" s="47">
        <v>19442.0</v>
      </c>
      <c r="M156" s="47">
        <v>786843.0</v>
      </c>
      <c r="N156" s="55">
        <f t="shared" si="4"/>
        <v>838851</v>
      </c>
      <c r="O156" s="59">
        <v>2280.0</v>
      </c>
      <c r="P156" s="60">
        <v>0.789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0.783</v>
      </c>
      <c r="W156" s="59">
        <v>1811540.0</v>
      </c>
      <c r="X156" s="59">
        <v>16091.0</v>
      </c>
      <c r="Y156" s="59">
        <v>18072.0</v>
      </c>
      <c r="Z156" s="59">
        <v>871886.0</v>
      </c>
      <c r="AA156" s="55">
        <f t="shared" si="5"/>
        <v>921582</v>
      </c>
      <c r="AB156" s="59">
        <v>2280.0</v>
      </c>
      <c r="AC156" s="60">
        <v>0.773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0.046</v>
      </c>
      <c r="AI156" s="60">
        <v>0.718</v>
      </c>
      <c r="AJ156" s="59">
        <v>1645136.0</v>
      </c>
      <c r="AK156" s="59">
        <v>16091.0</v>
      </c>
      <c r="AL156" s="59">
        <v>19442.0</v>
      </c>
      <c r="AM156" s="59">
        <v>786843.0</v>
      </c>
      <c r="AN156" s="55">
        <f t="shared" si="6"/>
        <v>838851</v>
      </c>
    </row>
    <row r="157">
      <c r="A157" s="59" t="s">
        <v>920</v>
      </c>
      <c r="B157" s="47">
        <v>2298.0</v>
      </c>
      <c r="C157" s="48">
        <v>0.24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0.045</v>
      </c>
      <c r="I157" s="48">
        <v>0.188</v>
      </c>
      <c r="J157" s="47">
        <v>778615.0</v>
      </c>
      <c r="K157" s="47">
        <v>7387.0</v>
      </c>
      <c r="L157" s="47">
        <v>7033.0</v>
      </c>
      <c r="M157" s="47">
        <v>374656.0</v>
      </c>
      <c r="N157" s="55">
        <f t="shared" si="4"/>
        <v>396926</v>
      </c>
      <c r="O157" s="59">
        <v>2298.0</v>
      </c>
      <c r="P157" s="60">
        <v>0.21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0.2</v>
      </c>
      <c r="W157" s="59">
        <v>843282.0</v>
      </c>
      <c r="X157" s="59">
        <v>7387.0</v>
      </c>
      <c r="Y157" s="59">
        <v>5112.0</v>
      </c>
      <c r="Z157" s="59">
        <v>408498.0</v>
      </c>
      <c r="AA157" s="55">
        <f t="shared" si="5"/>
        <v>429672</v>
      </c>
      <c r="AB157" s="59">
        <v>2298.0</v>
      </c>
      <c r="AC157" s="60">
        <v>0.243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0.047</v>
      </c>
      <c r="AI157" s="60">
        <v>0.188</v>
      </c>
      <c r="AJ157" s="59">
        <v>778615.0</v>
      </c>
      <c r="AK157" s="59">
        <v>7387.0</v>
      </c>
      <c r="AL157" s="59">
        <v>7033.0</v>
      </c>
      <c r="AM157" s="59">
        <v>374656.0</v>
      </c>
      <c r="AN157" s="55">
        <f t="shared" si="6"/>
        <v>396926</v>
      </c>
    </row>
    <row r="158">
      <c r="A158" s="59" t="s">
        <v>928</v>
      </c>
      <c r="B158" s="47">
        <v>2138.0</v>
      </c>
      <c r="C158" s="48">
        <v>0.722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0.042</v>
      </c>
      <c r="I158" s="48">
        <v>0.671</v>
      </c>
      <c r="J158" s="47">
        <v>1516726.0</v>
      </c>
      <c r="K158" s="47">
        <v>14902.0</v>
      </c>
      <c r="L158" s="47">
        <v>20542.0</v>
      </c>
      <c r="M158" s="47">
        <v>722678.0</v>
      </c>
      <c r="N158" s="55">
        <f t="shared" si="4"/>
        <v>773506</v>
      </c>
      <c r="O158" s="59">
        <v>2138.0</v>
      </c>
      <c r="P158" s="60">
        <v>0.755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0.746</v>
      </c>
      <c r="W158" s="59">
        <v>1688250.0</v>
      </c>
      <c r="X158" s="59">
        <v>14902.0</v>
      </c>
      <c r="Y158" s="59">
        <v>18757.0</v>
      </c>
      <c r="Z158" s="59">
        <v>810687.0</v>
      </c>
      <c r="AA158" s="55">
        <f t="shared" si="5"/>
        <v>858806</v>
      </c>
      <c r="AB158" s="59">
        <v>2138.0</v>
      </c>
      <c r="AC158" s="60">
        <v>0.722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0.043</v>
      </c>
      <c r="AI158" s="60">
        <v>0.67</v>
      </c>
      <c r="AJ158" s="59">
        <v>1516726.0</v>
      </c>
      <c r="AK158" s="59">
        <v>14902.0</v>
      </c>
      <c r="AL158" s="59">
        <v>20542.0</v>
      </c>
      <c r="AM158" s="59">
        <v>722678.0</v>
      </c>
      <c r="AN158" s="55">
        <f t="shared" si="6"/>
        <v>773506</v>
      </c>
    </row>
    <row r="159">
      <c r="A159" s="59" t="s">
        <v>934</v>
      </c>
      <c r="B159" s="47">
        <v>2162.0</v>
      </c>
      <c r="C159" s="48">
        <v>0.241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0.039</v>
      </c>
      <c r="I159" s="48">
        <v>0.191</v>
      </c>
      <c r="J159" s="47">
        <v>799722.0</v>
      </c>
      <c r="K159" s="47">
        <v>6916.0</v>
      </c>
      <c r="L159" s="47">
        <v>8809.0</v>
      </c>
      <c r="M159" s="47">
        <v>383929.0</v>
      </c>
      <c r="N159" s="55">
        <f t="shared" si="4"/>
        <v>406984</v>
      </c>
      <c r="O159" s="59">
        <v>2162.0</v>
      </c>
      <c r="P159" s="60">
        <v>0.213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0.203</v>
      </c>
      <c r="W159" s="59">
        <v>856797.0</v>
      </c>
      <c r="X159" s="59">
        <v>6916.0</v>
      </c>
      <c r="Y159" s="59">
        <v>6455.0</v>
      </c>
      <c r="Z159" s="59">
        <v>414265.0</v>
      </c>
      <c r="AA159" s="55">
        <f t="shared" si="5"/>
        <v>436077</v>
      </c>
      <c r="AB159" s="59">
        <v>2162.0</v>
      </c>
      <c r="AC159" s="60">
        <v>0.237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0.04</v>
      </c>
      <c r="AI159" s="60">
        <v>0.192</v>
      </c>
      <c r="AJ159" s="59">
        <v>799722.0</v>
      </c>
      <c r="AK159" s="59">
        <v>6916.0</v>
      </c>
      <c r="AL159" s="59">
        <v>8809.0</v>
      </c>
      <c r="AM159" s="59">
        <v>383929.0</v>
      </c>
      <c r="AN159" s="55">
        <f t="shared" si="6"/>
        <v>406984</v>
      </c>
    </row>
    <row r="160">
      <c r="A160" s="59" t="s">
        <v>941</v>
      </c>
      <c r="B160" s="47">
        <v>2014.0</v>
      </c>
      <c r="C160" s="48">
        <v>0.71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0.035</v>
      </c>
      <c r="I160" s="48">
        <v>0.665</v>
      </c>
      <c r="J160" s="47">
        <v>1507710.0</v>
      </c>
      <c r="K160" s="47">
        <v>14016.0</v>
      </c>
      <c r="L160" s="47">
        <v>23579.0</v>
      </c>
      <c r="M160" s="47">
        <v>716026.0</v>
      </c>
      <c r="N160" s="55">
        <f t="shared" si="4"/>
        <v>768105</v>
      </c>
      <c r="O160" s="59">
        <v>2014.0</v>
      </c>
      <c r="P160" s="60">
        <v>0.731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0.723</v>
      </c>
      <c r="W160" s="59">
        <v>1634163.0</v>
      </c>
      <c r="X160" s="59">
        <v>14016.0</v>
      </c>
      <c r="Y160" s="59">
        <v>21619.0</v>
      </c>
      <c r="Z160" s="59">
        <v>781498.0</v>
      </c>
      <c r="AA160" s="55">
        <f t="shared" si="5"/>
        <v>831046</v>
      </c>
      <c r="AB160" s="59">
        <v>2014.0</v>
      </c>
      <c r="AC160" s="60">
        <v>0.709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0.036</v>
      </c>
      <c r="AI160" s="60">
        <v>0.666</v>
      </c>
      <c r="AJ160" s="59">
        <v>1507710.0</v>
      </c>
      <c r="AK160" s="59">
        <v>14016.0</v>
      </c>
      <c r="AL160" s="59">
        <v>23579.0</v>
      </c>
      <c r="AM160" s="59">
        <v>716026.0</v>
      </c>
      <c r="AN160" s="55">
        <f t="shared" si="6"/>
        <v>768105</v>
      </c>
    </row>
    <row r="161">
      <c r="A161" s="59" t="s">
        <v>949</v>
      </c>
      <c r="B161" s="47">
        <v>2252.0</v>
      </c>
      <c r="C161" s="48">
        <v>0.256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0.043</v>
      </c>
      <c r="I161" s="48">
        <v>0.203</v>
      </c>
      <c r="J161" s="47">
        <v>826834.0</v>
      </c>
      <c r="K161" s="47">
        <v>7352.0</v>
      </c>
      <c r="L161" s="47">
        <v>7369.0</v>
      </c>
      <c r="M161" s="47">
        <v>398495.0</v>
      </c>
      <c r="N161" s="55">
        <f t="shared" si="4"/>
        <v>420970</v>
      </c>
      <c r="O161" s="59">
        <v>2252.0</v>
      </c>
      <c r="P161" s="60">
        <v>0.226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0.217</v>
      </c>
      <c r="W161" s="59">
        <v>894584.0</v>
      </c>
      <c r="X161" s="59">
        <v>7352.0</v>
      </c>
      <c r="Y161" s="59">
        <v>5747.0</v>
      </c>
      <c r="Z161" s="59">
        <v>433641.0</v>
      </c>
      <c r="AA161" s="55">
        <f t="shared" si="5"/>
        <v>455196</v>
      </c>
      <c r="AB161" s="59">
        <v>2252.0</v>
      </c>
      <c r="AC161" s="60">
        <v>0.254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0.045</v>
      </c>
      <c r="AI161" s="60">
        <v>0.202</v>
      </c>
      <c r="AJ161" s="59">
        <v>826834.0</v>
      </c>
      <c r="AK161" s="59">
        <v>7352.0</v>
      </c>
      <c r="AL161" s="59">
        <v>7369.0</v>
      </c>
      <c r="AM161" s="59">
        <v>398495.0</v>
      </c>
      <c r="AN161" s="55">
        <f t="shared" si="6"/>
        <v>420970</v>
      </c>
    </row>
    <row r="162">
      <c r="A162" s="59" t="s">
        <v>956</v>
      </c>
      <c r="B162" s="47">
        <v>2093.0</v>
      </c>
      <c r="C162" s="48">
        <v>0.738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0.04</v>
      </c>
      <c r="I162" s="48">
        <v>0.686</v>
      </c>
      <c r="J162" s="47">
        <v>1556701.0</v>
      </c>
      <c r="K162" s="47">
        <v>14848.0</v>
      </c>
      <c r="L162" s="47">
        <v>20048.0</v>
      </c>
      <c r="M162" s="47">
        <v>743279.0</v>
      </c>
      <c r="N162" s="55">
        <f t="shared" si="4"/>
        <v>793374</v>
      </c>
      <c r="O162" s="59">
        <v>2093.0</v>
      </c>
      <c r="P162" s="60">
        <v>0.768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0.758</v>
      </c>
      <c r="W162" s="59">
        <v>1702973.0</v>
      </c>
      <c r="X162" s="59">
        <v>14848.0</v>
      </c>
      <c r="Y162" s="59">
        <v>18844.0</v>
      </c>
      <c r="Z162" s="59">
        <v>817952.0</v>
      </c>
      <c r="AA162" s="55">
        <f t="shared" si="5"/>
        <v>866177</v>
      </c>
      <c r="AB162" s="59">
        <v>2093.0</v>
      </c>
      <c r="AC162" s="60">
        <v>0.739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0.042</v>
      </c>
      <c r="AI162" s="60">
        <v>0.689</v>
      </c>
      <c r="AJ162" s="59">
        <v>1556701.0</v>
      </c>
      <c r="AK162" s="59">
        <v>14848.0</v>
      </c>
      <c r="AL162" s="59">
        <v>20048.0</v>
      </c>
      <c r="AM162" s="59">
        <v>743279.0</v>
      </c>
      <c r="AN162" s="55">
        <f t="shared" si="6"/>
        <v>793374</v>
      </c>
    </row>
    <row r="163">
      <c r="A163" s="59" t="s">
        <v>962</v>
      </c>
      <c r="B163" s="47">
        <v>9491.0</v>
      </c>
      <c r="C163" s="48">
        <v>6.47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0.74</v>
      </c>
      <c r="I163" s="48">
        <v>5.668</v>
      </c>
      <c r="J163" s="47">
        <v>1.9410657E7</v>
      </c>
      <c r="K163" s="47">
        <v>41865.0</v>
      </c>
      <c r="L163" s="47">
        <v>37927.0</v>
      </c>
      <c r="M163" s="47">
        <v>9625350.0</v>
      </c>
      <c r="N163" s="55">
        <f t="shared" si="4"/>
        <v>9747380</v>
      </c>
      <c r="O163" s="59">
        <v>9491.0</v>
      </c>
      <c r="P163" s="60">
        <v>6.288</v>
      </c>
      <c r="Q163" s="59">
        <v>9461.0</v>
      </c>
      <c r="R163" s="60">
        <v>0.022</v>
      </c>
      <c r="S163" s="59">
        <v>0.0</v>
      </c>
      <c r="T163" s="60">
        <v>0.032</v>
      </c>
      <c r="U163" s="60">
        <v>0.0</v>
      </c>
      <c r="V163" s="60">
        <v>6.227</v>
      </c>
      <c r="W163" s="59">
        <v>2.0833346E7</v>
      </c>
      <c r="X163" s="59">
        <v>42019.0</v>
      </c>
      <c r="Y163" s="59">
        <v>31530.0</v>
      </c>
      <c r="Z163" s="59">
        <v>1.0341916E7</v>
      </c>
      <c r="AA163" s="55">
        <f t="shared" si="5"/>
        <v>10459900</v>
      </c>
      <c r="AB163" s="59">
        <v>9491.0</v>
      </c>
      <c r="AC163" s="60">
        <v>6.587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0.792</v>
      </c>
      <c r="AI163" s="60">
        <v>5.759</v>
      </c>
      <c r="AJ163" s="59">
        <v>1.9410657E7</v>
      </c>
      <c r="AK163" s="59">
        <v>41865.0</v>
      </c>
      <c r="AL163" s="59">
        <v>37927.0</v>
      </c>
      <c r="AM163" s="59">
        <v>9625350.0</v>
      </c>
      <c r="AN163" s="55">
        <f t="shared" si="6"/>
        <v>9747380</v>
      </c>
    </row>
    <row r="164">
      <c r="A164" s="59" t="s">
        <v>968</v>
      </c>
      <c r="B164" s="47">
        <v>9144.0</v>
      </c>
      <c r="C164" s="48">
        <v>49.814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0.742</v>
      </c>
      <c r="I164" s="48">
        <v>49.007</v>
      </c>
      <c r="J164" s="47">
        <v>5.6130153E7</v>
      </c>
      <c r="K164" s="47">
        <v>130791.0</v>
      </c>
      <c r="L164" s="47">
        <v>138464.0</v>
      </c>
      <c r="M164" s="47">
        <v>2.7795625E7</v>
      </c>
      <c r="N164" s="55">
        <f t="shared" si="4"/>
        <v>28196064</v>
      </c>
      <c r="O164" s="59">
        <v>9144.0</v>
      </c>
      <c r="P164" s="60">
        <v>51.866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51.804</v>
      </c>
      <c r="W164" s="59">
        <v>6.0497047E7</v>
      </c>
      <c r="X164" s="59">
        <v>131061.0</v>
      </c>
      <c r="Y164" s="59">
        <v>129589.0</v>
      </c>
      <c r="Z164" s="59">
        <v>2.9992799E7</v>
      </c>
      <c r="AA164" s="55">
        <f t="shared" si="5"/>
        <v>30374659</v>
      </c>
      <c r="AB164" s="59">
        <v>9144.0</v>
      </c>
      <c r="AC164" s="60">
        <v>48.409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0.791</v>
      </c>
      <c r="AI164" s="60">
        <v>47.582</v>
      </c>
      <c r="AJ164" s="59">
        <v>5.6130153E7</v>
      </c>
      <c r="AK164" s="59">
        <v>130791.0</v>
      </c>
      <c r="AL164" s="59">
        <v>138464.0</v>
      </c>
      <c r="AM164" s="59">
        <v>2.7795625E7</v>
      </c>
      <c r="AN164" s="55">
        <f t="shared" si="6"/>
        <v>28196064</v>
      </c>
    </row>
    <row r="165">
      <c r="A165" s="59" t="s">
        <v>975</v>
      </c>
      <c r="B165" s="47">
        <v>9377.0</v>
      </c>
      <c r="C165" s="48">
        <v>5.865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0.718</v>
      </c>
      <c r="I165" s="48">
        <v>5.088</v>
      </c>
      <c r="J165" s="47">
        <v>1.8782345E7</v>
      </c>
      <c r="K165" s="47">
        <v>39497.0</v>
      </c>
      <c r="L165" s="47">
        <v>36209.0</v>
      </c>
      <c r="M165" s="47">
        <v>9315307.0</v>
      </c>
      <c r="N165" s="55">
        <f t="shared" si="4"/>
        <v>9430829</v>
      </c>
      <c r="O165" s="59">
        <v>9377.0</v>
      </c>
      <c r="P165" s="60">
        <v>5.572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5.516</v>
      </c>
      <c r="W165" s="59">
        <v>1.9888467E7</v>
      </c>
      <c r="X165" s="59">
        <v>39497.0</v>
      </c>
      <c r="Y165" s="59">
        <v>29158.0</v>
      </c>
      <c r="Z165" s="59">
        <v>9873802.0</v>
      </c>
      <c r="AA165" s="55">
        <f t="shared" si="5"/>
        <v>9985507</v>
      </c>
      <c r="AB165" s="59">
        <v>9377.0</v>
      </c>
      <c r="AC165" s="60">
        <v>5.854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0.765</v>
      </c>
      <c r="AI165" s="60">
        <v>5.05</v>
      </c>
      <c r="AJ165" s="59">
        <v>1.8782345E7</v>
      </c>
      <c r="AK165" s="59">
        <v>39497.0</v>
      </c>
      <c r="AL165" s="59">
        <v>36209.0</v>
      </c>
      <c r="AM165" s="59">
        <v>9315307.0</v>
      </c>
      <c r="AN165" s="55">
        <f t="shared" si="6"/>
        <v>9430829</v>
      </c>
    </row>
    <row r="166">
      <c r="A166" s="59" t="s">
        <v>980</v>
      </c>
      <c r="B166" s="47">
        <v>9033.0</v>
      </c>
      <c r="C166" s="48">
        <v>47.628</v>
      </c>
      <c r="D166" s="47">
        <v>8960.0</v>
      </c>
      <c r="E166" s="48">
        <v>0.015</v>
      </c>
      <c r="F166" s="47">
        <v>9033.0</v>
      </c>
      <c r="G166" s="48">
        <v>0.032</v>
      </c>
      <c r="H166" s="48">
        <v>0.732</v>
      </c>
      <c r="I166" s="48">
        <v>46.841</v>
      </c>
      <c r="J166" s="47">
        <v>5.5526784E7</v>
      </c>
      <c r="K166" s="47">
        <v>122707.0</v>
      </c>
      <c r="L166" s="47">
        <v>137214.0</v>
      </c>
      <c r="M166" s="47">
        <v>2.7503399E7</v>
      </c>
      <c r="N166" s="55">
        <f t="shared" si="4"/>
        <v>27886171</v>
      </c>
      <c r="O166" s="59">
        <v>9033.0</v>
      </c>
      <c r="P166" s="60">
        <v>46.532</v>
      </c>
      <c r="Q166" s="59">
        <v>8960.0</v>
      </c>
      <c r="R166" s="60">
        <v>0.014</v>
      </c>
      <c r="S166" s="59">
        <v>0.0</v>
      </c>
      <c r="T166" s="60">
        <v>0.032</v>
      </c>
      <c r="U166" s="60">
        <v>0.0</v>
      </c>
      <c r="V166" s="60">
        <v>46.48</v>
      </c>
      <c r="W166" s="59">
        <v>5.9721571E7</v>
      </c>
      <c r="X166" s="59">
        <v>122707.0</v>
      </c>
      <c r="Y166" s="59">
        <v>127087.0</v>
      </c>
      <c r="Z166" s="59">
        <v>2.9615533E7</v>
      </c>
      <c r="AA166" s="55">
        <f t="shared" si="5"/>
        <v>29978951</v>
      </c>
      <c r="AB166" s="59">
        <v>9033.0</v>
      </c>
      <c r="AC166" s="60">
        <v>44.984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0.765</v>
      </c>
      <c r="AI166" s="60">
        <v>44.178</v>
      </c>
      <c r="AJ166" s="59">
        <v>5.5526784E7</v>
      </c>
      <c r="AK166" s="59">
        <v>122707.0</v>
      </c>
      <c r="AL166" s="59">
        <v>137214.0</v>
      </c>
      <c r="AM166" s="59">
        <v>2.7503399E7</v>
      </c>
      <c r="AN166" s="55">
        <f t="shared" si="6"/>
        <v>27886171</v>
      </c>
    </row>
    <row r="167">
      <c r="A167" s="59" t="s">
        <v>988</v>
      </c>
      <c r="B167" s="47">
        <v>9851.0</v>
      </c>
      <c r="C167" s="48">
        <v>6.314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0.74</v>
      </c>
      <c r="I167" s="48">
        <v>5.509</v>
      </c>
      <c r="J167" s="47">
        <v>1.9577117E7</v>
      </c>
      <c r="K167" s="47">
        <v>42517.0</v>
      </c>
      <c r="L167" s="47">
        <v>39232.0</v>
      </c>
      <c r="M167" s="47">
        <v>9706701.0</v>
      </c>
      <c r="N167" s="55">
        <f t="shared" si="4"/>
        <v>9831184</v>
      </c>
      <c r="O167" s="59">
        <v>9851.0</v>
      </c>
      <c r="P167" s="60">
        <v>6.06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6.001</v>
      </c>
      <c r="W167" s="59">
        <v>2.0827904E7</v>
      </c>
      <c r="X167" s="59">
        <v>42517.0</v>
      </c>
      <c r="Y167" s="59">
        <v>31851.0</v>
      </c>
      <c r="Z167" s="59">
        <v>1.0337912E7</v>
      </c>
      <c r="AA167" s="55">
        <f t="shared" si="5"/>
        <v>10458141</v>
      </c>
      <c r="AB167" s="59">
        <v>9851.0</v>
      </c>
      <c r="AC167" s="60">
        <v>6.279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0.793</v>
      </c>
      <c r="AI167" s="60">
        <v>5.449</v>
      </c>
      <c r="AJ167" s="59">
        <v>1.9577117E7</v>
      </c>
      <c r="AK167" s="59">
        <v>42517.0</v>
      </c>
      <c r="AL167" s="59">
        <v>39232.0</v>
      </c>
      <c r="AM167" s="59">
        <v>9706701.0</v>
      </c>
      <c r="AN167" s="55">
        <f t="shared" si="6"/>
        <v>9831184</v>
      </c>
    </row>
    <row r="168">
      <c r="A168" s="59" t="s">
        <v>994</v>
      </c>
      <c r="B168" s="47">
        <v>9494.0</v>
      </c>
      <c r="C168" s="48">
        <v>49.874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0.753</v>
      </c>
      <c r="I168" s="48">
        <v>49.057</v>
      </c>
      <c r="J168" s="47">
        <v>5.7666974E7</v>
      </c>
      <c r="K168" s="47">
        <v>132438.0</v>
      </c>
      <c r="L168" s="47">
        <v>145386.0</v>
      </c>
      <c r="M168" s="47">
        <v>2.8555595E7</v>
      </c>
      <c r="N168" s="55">
        <f t="shared" si="4"/>
        <v>28965993</v>
      </c>
      <c r="O168" s="59">
        <v>9494.0</v>
      </c>
      <c r="P168" s="60">
        <v>51.798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51.746</v>
      </c>
      <c r="W168" s="59">
        <v>6.1964619E7</v>
      </c>
      <c r="X168" s="59">
        <v>133048.0</v>
      </c>
      <c r="Y168" s="59">
        <v>135740.0</v>
      </c>
      <c r="Z168" s="59">
        <v>3.0717828E7</v>
      </c>
      <c r="AA168" s="55">
        <f t="shared" si="5"/>
        <v>31111051</v>
      </c>
      <c r="AB168" s="59">
        <v>9494.0</v>
      </c>
      <c r="AC168" s="60">
        <v>47.91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0.794</v>
      </c>
      <c r="AI168" s="60">
        <v>47.08</v>
      </c>
      <c r="AJ168" s="59">
        <v>5.7666974E7</v>
      </c>
      <c r="AK168" s="59">
        <v>132438.0</v>
      </c>
      <c r="AL168" s="59">
        <v>145386.0</v>
      </c>
      <c r="AM168" s="59">
        <v>2.8555595E7</v>
      </c>
      <c r="AN168" s="55">
        <f t="shared" si="6"/>
        <v>28965993</v>
      </c>
    </row>
    <row r="169">
      <c r="A169" s="59" t="s">
        <v>998</v>
      </c>
      <c r="B169" s="47">
        <v>9560.0</v>
      </c>
      <c r="C169" s="48">
        <v>6.34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0.727</v>
      </c>
      <c r="I169" s="48">
        <v>5.555</v>
      </c>
      <c r="J169" s="47">
        <v>1.9370169E7</v>
      </c>
      <c r="K169" s="47">
        <v>42253.0</v>
      </c>
      <c r="L169" s="47">
        <v>38291.0</v>
      </c>
      <c r="M169" s="47">
        <v>9604230.0</v>
      </c>
      <c r="N169" s="55">
        <f t="shared" si="4"/>
        <v>9727648</v>
      </c>
      <c r="O169" s="59">
        <v>9560.0</v>
      </c>
      <c r="P169" s="60">
        <v>6.063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6.005</v>
      </c>
      <c r="W169" s="59">
        <v>2.0579636E7</v>
      </c>
      <c r="X169" s="59">
        <v>42253.0</v>
      </c>
      <c r="Y169" s="59">
        <v>30817.0</v>
      </c>
      <c r="Z169" s="59">
        <v>1.0214995E7</v>
      </c>
      <c r="AA169" s="55">
        <f t="shared" si="5"/>
        <v>10333824</v>
      </c>
      <c r="AB169" s="59">
        <v>9560.0</v>
      </c>
      <c r="AC169" s="60">
        <v>6.434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0.773</v>
      </c>
      <c r="AI169" s="60">
        <v>5.623</v>
      </c>
      <c r="AJ169" s="59">
        <v>1.9370169E7</v>
      </c>
      <c r="AK169" s="59">
        <v>42253.0</v>
      </c>
      <c r="AL169" s="59">
        <v>38291.0</v>
      </c>
      <c r="AM169" s="59">
        <v>9604230.0</v>
      </c>
      <c r="AN169" s="55">
        <f t="shared" si="6"/>
        <v>9727648</v>
      </c>
    </row>
    <row r="170">
      <c r="A170" s="59" t="s">
        <v>1005</v>
      </c>
      <c r="B170" s="47">
        <v>9207.0</v>
      </c>
      <c r="C170" s="48">
        <v>48.642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0.733</v>
      </c>
      <c r="I170" s="48">
        <v>47.85</v>
      </c>
      <c r="J170" s="47">
        <v>5.687396E7</v>
      </c>
      <c r="K170" s="47">
        <v>132571.0</v>
      </c>
      <c r="L170" s="47">
        <v>141194.0</v>
      </c>
      <c r="M170" s="47">
        <v>2.8162944E7</v>
      </c>
      <c r="N170" s="55">
        <f t="shared" si="4"/>
        <v>28569822</v>
      </c>
      <c r="O170" s="59">
        <v>9207.0</v>
      </c>
      <c r="P170" s="60">
        <v>51.894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51.842</v>
      </c>
      <c r="W170" s="59">
        <v>6.0813231E7</v>
      </c>
      <c r="X170" s="59">
        <v>132571.0</v>
      </c>
      <c r="Y170" s="59">
        <v>131025.0</v>
      </c>
      <c r="Z170" s="59">
        <v>3.0147258E7</v>
      </c>
      <c r="AA170" s="55">
        <f t="shared" si="5"/>
        <v>30534948</v>
      </c>
      <c r="AB170" s="59">
        <v>9207.0</v>
      </c>
      <c r="AC170" s="60">
        <v>49.169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0.777</v>
      </c>
      <c r="AI170" s="60">
        <v>48.354</v>
      </c>
      <c r="AJ170" s="59">
        <v>5.687396E7</v>
      </c>
      <c r="AK170" s="59">
        <v>132571.0</v>
      </c>
      <c r="AL170" s="59">
        <v>141194.0</v>
      </c>
      <c r="AM170" s="59">
        <v>2.8162944E7</v>
      </c>
      <c r="AN170" s="55">
        <f t="shared" si="6"/>
        <v>28569822</v>
      </c>
    </row>
    <row r="171">
      <c r="A171" s="59" t="s">
        <v>1011</v>
      </c>
      <c r="B171" s="47">
        <v>9503.0</v>
      </c>
      <c r="C171" s="48">
        <v>7.71</v>
      </c>
      <c r="D171" s="47">
        <v>9481.0</v>
      </c>
      <c r="E171" s="48">
        <v>0.027</v>
      </c>
      <c r="F171" s="47">
        <v>9503.0</v>
      </c>
      <c r="G171" s="48">
        <v>0.032</v>
      </c>
      <c r="H171" s="48">
        <v>0.734</v>
      </c>
      <c r="I171" s="48">
        <v>6.905</v>
      </c>
      <c r="J171" s="47">
        <v>2.1514987E7</v>
      </c>
      <c r="K171" s="47">
        <v>48531.0</v>
      </c>
      <c r="L171" s="47">
        <v>43118.0</v>
      </c>
      <c r="M171" s="47">
        <v>1.0665679E7</v>
      </c>
      <c r="N171" s="55">
        <f t="shared" si="4"/>
        <v>10806190</v>
      </c>
      <c r="O171" s="59">
        <v>9503.0</v>
      </c>
      <c r="P171" s="60">
        <v>7.275</v>
      </c>
      <c r="Q171" s="59">
        <v>9481.0</v>
      </c>
      <c r="R171" s="60">
        <v>0.027</v>
      </c>
      <c r="S171" s="59">
        <v>0.0</v>
      </c>
      <c r="T171" s="60">
        <v>0.033</v>
      </c>
      <c r="U171" s="60">
        <v>0.0</v>
      </c>
      <c r="V171" s="60">
        <v>7.209</v>
      </c>
      <c r="W171" s="59">
        <v>2.2693042E7</v>
      </c>
      <c r="X171" s="59">
        <v>48531.0</v>
      </c>
      <c r="Y171" s="59">
        <v>37189.0</v>
      </c>
      <c r="Z171" s="59">
        <v>1.1259868E7</v>
      </c>
      <c r="AA171" s="55">
        <f t="shared" si="5"/>
        <v>11395985</v>
      </c>
      <c r="AB171" s="59">
        <v>9503.0</v>
      </c>
      <c r="AC171" s="60">
        <v>7.671</v>
      </c>
      <c r="AD171" s="59">
        <v>0.0</v>
      </c>
      <c r="AE171" s="60">
        <v>0.0</v>
      </c>
      <c r="AF171" s="59">
        <v>9503.0</v>
      </c>
      <c r="AG171" s="60">
        <v>0.032</v>
      </c>
      <c r="AH171" s="60">
        <v>0.788</v>
      </c>
      <c r="AI171" s="60">
        <v>6.845</v>
      </c>
      <c r="AJ171" s="59">
        <v>2.1514987E7</v>
      </c>
      <c r="AK171" s="59">
        <v>48531.0</v>
      </c>
      <c r="AL171" s="59">
        <v>43118.0</v>
      </c>
      <c r="AM171" s="59">
        <v>1.0665679E7</v>
      </c>
      <c r="AN171" s="55">
        <f t="shared" si="6"/>
        <v>10806190</v>
      </c>
    </row>
    <row r="172">
      <c r="A172" s="59" t="s">
        <v>1018</v>
      </c>
      <c r="B172" s="47">
        <v>9158.0</v>
      </c>
      <c r="C172" s="48">
        <v>49.905</v>
      </c>
      <c r="D172" s="47">
        <v>9084.0</v>
      </c>
      <c r="E172" s="48">
        <v>0.023</v>
      </c>
      <c r="F172" s="47">
        <v>9158.0</v>
      </c>
      <c r="G172" s="48">
        <v>0.033</v>
      </c>
      <c r="H172" s="48">
        <v>0.751</v>
      </c>
      <c r="I172" s="48">
        <v>49.09</v>
      </c>
      <c r="J172" s="47">
        <v>5.7114278E7</v>
      </c>
      <c r="K172" s="47">
        <v>129620.0</v>
      </c>
      <c r="L172" s="47">
        <v>145657.0</v>
      </c>
      <c r="M172" s="47">
        <v>2.8281735E7</v>
      </c>
      <c r="N172" s="55">
        <f t="shared" si="4"/>
        <v>28686886</v>
      </c>
      <c r="O172" s="59">
        <v>9158.0</v>
      </c>
      <c r="P172" s="60">
        <v>54.114</v>
      </c>
      <c r="Q172" s="59">
        <v>9084.0</v>
      </c>
      <c r="R172" s="60">
        <v>0.022</v>
      </c>
      <c r="S172" s="59">
        <v>0.0</v>
      </c>
      <c r="T172" s="60">
        <v>0.032</v>
      </c>
      <c r="U172" s="60">
        <v>0.0</v>
      </c>
      <c r="V172" s="60">
        <v>54.053</v>
      </c>
      <c r="W172" s="59">
        <v>6.1588707E7</v>
      </c>
      <c r="X172" s="59">
        <v>129953.0</v>
      </c>
      <c r="Y172" s="59">
        <v>134565.0</v>
      </c>
      <c r="Z172" s="59">
        <v>3.0534977E7</v>
      </c>
      <c r="AA172" s="55">
        <f t="shared" si="5"/>
        <v>30919165</v>
      </c>
      <c r="AB172" s="59">
        <v>9158.0</v>
      </c>
      <c r="AC172" s="60">
        <v>50.582</v>
      </c>
      <c r="AD172" s="59">
        <v>0.0</v>
      </c>
      <c r="AE172" s="60">
        <v>0.0</v>
      </c>
      <c r="AF172" s="59">
        <v>9158.0</v>
      </c>
      <c r="AG172" s="60">
        <v>0.032</v>
      </c>
      <c r="AH172" s="60">
        <v>0.786</v>
      </c>
      <c r="AI172" s="60">
        <v>49.758</v>
      </c>
      <c r="AJ172" s="59">
        <v>5.7114278E7</v>
      </c>
      <c r="AK172" s="59">
        <v>129620.0</v>
      </c>
      <c r="AL172" s="59">
        <v>145657.0</v>
      </c>
      <c r="AM172" s="59">
        <v>2.8281735E7</v>
      </c>
      <c r="AN172" s="55">
        <f t="shared" si="6"/>
        <v>28686886</v>
      </c>
    </row>
    <row r="173">
      <c r="A173" s="59" t="s">
        <v>1023</v>
      </c>
      <c r="B173" s="47">
        <v>22810.0</v>
      </c>
      <c r="C173" s="48">
        <v>45.338</v>
      </c>
      <c r="D173" s="47">
        <v>22768.0</v>
      </c>
      <c r="E173" s="48">
        <v>0.071</v>
      </c>
      <c r="F173" s="47">
        <v>22810.0</v>
      </c>
      <c r="G173" s="48">
        <v>0.173</v>
      </c>
      <c r="H173" s="48">
        <v>4.486</v>
      </c>
      <c r="I173" s="48">
        <v>40.603</v>
      </c>
      <c r="J173" s="47">
        <v>1.22533066E8</v>
      </c>
      <c r="K173" s="47">
        <v>115972.0</v>
      </c>
      <c r="L173" s="47">
        <v>99238.0</v>
      </c>
      <c r="M173" s="47">
        <v>6.1050893E7</v>
      </c>
      <c r="N173" s="55">
        <f t="shared" si="4"/>
        <v>61382935</v>
      </c>
      <c r="O173" s="59">
        <v>22810.0</v>
      </c>
      <c r="P173" s="60">
        <v>42.854</v>
      </c>
      <c r="Q173" s="59">
        <v>22768.0</v>
      </c>
      <c r="R173" s="60">
        <v>0.071</v>
      </c>
      <c r="S173" s="59">
        <v>0.0</v>
      </c>
      <c r="T173" s="60">
        <v>0.173</v>
      </c>
      <c r="U173" s="60">
        <v>0.0</v>
      </c>
      <c r="V173" s="60">
        <v>42.605</v>
      </c>
      <c r="W173" s="59">
        <v>1.30436139E8</v>
      </c>
      <c r="X173" s="59">
        <v>115972.0</v>
      </c>
      <c r="Y173" s="59">
        <v>84086.0</v>
      </c>
      <c r="Z173" s="59">
        <v>6.5015764E7</v>
      </c>
      <c r="AA173" s="55">
        <f t="shared" si="5"/>
        <v>65336289</v>
      </c>
      <c r="AB173" s="59">
        <v>22810.0</v>
      </c>
      <c r="AC173" s="60">
        <v>44.502</v>
      </c>
      <c r="AD173" s="59">
        <v>0.0</v>
      </c>
      <c r="AE173" s="60">
        <v>0.0</v>
      </c>
      <c r="AF173" s="59">
        <v>22810.0</v>
      </c>
      <c r="AG173" s="60">
        <v>0.173</v>
      </c>
      <c r="AH173" s="60">
        <v>4.783</v>
      </c>
      <c r="AI173" s="60">
        <v>39.539</v>
      </c>
      <c r="AJ173" s="59">
        <v>1.22533066E8</v>
      </c>
      <c r="AK173" s="59">
        <v>115972.0</v>
      </c>
      <c r="AL173" s="59">
        <v>99238.0</v>
      </c>
      <c r="AM173" s="59">
        <v>6.1050893E7</v>
      </c>
      <c r="AN173" s="55">
        <f t="shared" si="6"/>
        <v>61382935</v>
      </c>
    </row>
    <row r="174">
      <c r="A174" s="59" t="s">
        <v>1030</v>
      </c>
      <c r="B174" s="47">
        <v>22247.0</v>
      </c>
      <c r="C174" s="105">
        <v>494.207</v>
      </c>
      <c r="D174" s="47">
        <v>22197.0</v>
      </c>
      <c r="E174" s="48">
        <v>0.118</v>
      </c>
      <c r="F174" s="47">
        <v>22247.0</v>
      </c>
      <c r="G174" s="48">
        <v>0.174</v>
      </c>
      <c r="H174" s="48">
        <v>4.484</v>
      </c>
      <c r="I174" s="48">
        <v>489.423</v>
      </c>
      <c r="J174" s="47">
        <v>4.13021196E8</v>
      </c>
      <c r="K174" s="47">
        <v>403074.0</v>
      </c>
      <c r="L174" s="47">
        <v>394965.0</v>
      </c>
      <c r="M174" s="47">
        <v>2.05712203E8</v>
      </c>
      <c r="N174" s="55">
        <f t="shared" si="4"/>
        <v>206914028</v>
      </c>
      <c r="O174" s="59">
        <v>22247.0</v>
      </c>
      <c r="P174" s="105">
        <v>490.177</v>
      </c>
      <c r="Q174" s="59">
        <v>22197.0</v>
      </c>
      <c r="R174" s="60">
        <v>0.118</v>
      </c>
      <c r="S174" s="59">
        <v>0.0</v>
      </c>
      <c r="T174" s="60">
        <v>0.173</v>
      </c>
      <c r="U174" s="60">
        <v>0.0</v>
      </c>
      <c r="V174" s="105">
        <v>489.883</v>
      </c>
      <c r="W174" s="59">
        <v>4.3183888E8</v>
      </c>
      <c r="X174" s="59">
        <v>403074.0</v>
      </c>
      <c r="Y174" s="59">
        <v>382965.0</v>
      </c>
      <c r="Z174" s="59">
        <v>2.15141205E8</v>
      </c>
      <c r="AA174" s="55">
        <f t="shared" si="5"/>
        <v>216314710</v>
      </c>
      <c r="AB174" s="59">
        <v>22247.0</v>
      </c>
      <c r="AC174" s="105">
        <v>478.511</v>
      </c>
      <c r="AD174" s="59">
        <v>0.0</v>
      </c>
      <c r="AE174" s="60">
        <v>0.0</v>
      </c>
      <c r="AF174" s="59">
        <v>22247.0</v>
      </c>
      <c r="AG174" s="60">
        <v>0.173</v>
      </c>
      <c r="AH174" s="60">
        <v>4.771</v>
      </c>
      <c r="AI174" s="60">
        <v>473.561</v>
      </c>
      <c r="AJ174" s="59">
        <v>4.13021196E8</v>
      </c>
      <c r="AK174" s="59">
        <v>403074.0</v>
      </c>
      <c r="AL174" s="59">
        <v>394965.0</v>
      </c>
      <c r="AM174" s="59">
        <v>2.05712203E8</v>
      </c>
      <c r="AN174" s="55">
        <f t="shared" si="6"/>
        <v>206914028</v>
      </c>
    </row>
    <row r="175">
      <c r="A175" s="59" t="s">
        <v>1037</v>
      </c>
      <c r="B175" s="47">
        <v>22355.0</v>
      </c>
      <c r="C175" s="48">
        <v>41.856</v>
      </c>
      <c r="D175" s="47">
        <v>22314.0</v>
      </c>
      <c r="E175" s="48">
        <v>0.098</v>
      </c>
      <c r="F175" s="47">
        <v>22355.0</v>
      </c>
      <c r="G175" s="48">
        <v>0.17</v>
      </c>
      <c r="H175" s="48">
        <v>4.222</v>
      </c>
      <c r="I175" s="48">
        <v>37.359</v>
      </c>
      <c r="J175" s="47">
        <v>1.17150965E8</v>
      </c>
      <c r="K175" s="47">
        <v>103822.0</v>
      </c>
      <c r="L175" s="47">
        <v>99798.0</v>
      </c>
      <c r="M175" s="47">
        <v>5.8371686E7</v>
      </c>
      <c r="N175" s="55">
        <f t="shared" si="4"/>
        <v>58679481</v>
      </c>
      <c r="O175" s="59">
        <v>22355.0</v>
      </c>
      <c r="P175" s="60">
        <v>39.383</v>
      </c>
      <c r="Q175" s="59">
        <v>22314.0</v>
      </c>
      <c r="R175" s="60">
        <v>0.098</v>
      </c>
      <c r="S175" s="59">
        <v>0.0</v>
      </c>
      <c r="T175" s="60">
        <v>0.17</v>
      </c>
      <c r="U175" s="60">
        <v>0.0</v>
      </c>
      <c r="V175" s="60">
        <v>39.112</v>
      </c>
      <c r="W175" s="59">
        <v>1.24553864E8</v>
      </c>
      <c r="X175" s="59">
        <v>103822.0</v>
      </c>
      <c r="Y175" s="59">
        <v>81875.0</v>
      </c>
      <c r="Z175" s="59">
        <v>6.2088432E7</v>
      </c>
      <c r="AA175" s="55">
        <f t="shared" si="5"/>
        <v>62383557</v>
      </c>
      <c r="AB175" s="59">
        <v>22355.0</v>
      </c>
      <c r="AC175" s="60">
        <v>41.024</v>
      </c>
      <c r="AD175" s="59">
        <v>0.0</v>
      </c>
      <c r="AE175" s="60">
        <v>0.0</v>
      </c>
      <c r="AF175" s="59">
        <v>22355.0</v>
      </c>
      <c r="AG175" s="60">
        <v>0.17</v>
      </c>
      <c r="AH175" s="60">
        <v>4.604</v>
      </c>
      <c r="AI175" s="60">
        <v>36.243</v>
      </c>
      <c r="AJ175" s="59">
        <v>1.17150965E8</v>
      </c>
      <c r="AK175" s="59">
        <v>103822.0</v>
      </c>
      <c r="AL175" s="59">
        <v>99798.0</v>
      </c>
      <c r="AM175" s="59">
        <v>5.8371686E7</v>
      </c>
      <c r="AN175" s="55">
        <f t="shared" si="6"/>
        <v>58679481</v>
      </c>
    </row>
    <row r="176">
      <c r="A176" s="59" t="s">
        <v>1043</v>
      </c>
      <c r="B176" s="47">
        <v>21802.0</v>
      </c>
      <c r="C176" s="105">
        <v>448.269</v>
      </c>
      <c r="D176" s="47">
        <v>21732.0</v>
      </c>
      <c r="E176" s="48">
        <v>0.146</v>
      </c>
      <c r="F176" s="47">
        <v>21802.0</v>
      </c>
      <c r="G176" s="48">
        <v>0.17</v>
      </c>
      <c r="H176" s="48">
        <v>4.133</v>
      </c>
      <c r="I176" s="48">
        <v>443.809</v>
      </c>
      <c r="J176" s="47">
        <v>3.97821547E8</v>
      </c>
      <c r="K176" s="47">
        <v>387291.0</v>
      </c>
      <c r="L176" s="47">
        <v>392558.0</v>
      </c>
      <c r="M176" s="47">
        <v>1.98130791E8</v>
      </c>
      <c r="N176" s="55">
        <f t="shared" si="4"/>
        <v>199298198</v>
      </c>
      <c r="O176" s="59">
        <v>21802.0</v>
      </c>
      <c r="P176" s="105">
        <v>456.146</v>
      </c>
      <c r="Q176" s="59">
        <v>21732.0</v>
      </c>
      <c r="R176" s="60">
        <v>0.146</v>
      </c>
      <c r="S176" s="59">
        <v>0.0</v>
      </c>
      <c r="T176" s="60">
        <v>0.17</v>
      </c>
      <c r="U176" s="60">
        <v>0.0</v>
      </c>
      <c r="V176" s="105">
        <v>455.823</v>
      </c>
      <c r="W176" s="59">
        <v>4.20786109E8</v>
      </c>
      <c r="X176" s="59">
        <v>387810.0</v>
      </c>
      <c r="Y176" s="59">
        <v>373152.0</v>
      </c>
      <c r="Z176" s="59">
        <v>2.09643279E8</v>
      </c>
      <c r="AA176" s="55">
        <f t="shared" si="5"/>
        <v>210769678</v>
      </c>
      <c r="AB176" s="59">
        <v>21802.0</v>
      </c>
      <c r="AC176" s="105">
        <v>448.145</v>
      </c>
      <c r="AD176" s="59">
        <v>0.0</v>
      </c>
      <c r="AE176" s="60">
        <v>0.0</v>
      </c>
      <c r="AF176" s="59">
        <v>21802.0</v>
      </c>
      <c r="AG176" s="60">
        <v>0.17</v>
      </c>
      <c r="AH176" s="60">
        <v>4.725</v>
      </c>
      <c r="AI176" s="60">
        <v>443.245</v>
      </c>
      <c r="AJ176" s="59">
        <v>3.97821547E8</v>
      </c>
      <c r="AK176" s="59">
        <v>387291.0</v>
      </c>
      <c r="AL176" s="59">
        <v>392558.0</v>
      </c>
      <c r="AM176" s="59">
        <v>1.98130791E8</v>
      </c>
      <c r="AN176" s="55">
        <f t="shared" si="6"/>
        <v>199298198</v>
      </c>
    </row>
    <row r="177">
      <c r="A177" s="59" t="s">
        <v>1049</v>
      </c>
      <c r="B177" s="47">
        <v>22890.0</v>
      </c>
      <c r="C177" s="48">
        <v>42.575</v>
      </c>
      <c r="D177" s="47">
        <v>22842.0</v>
      </c>
      <c r="E177" s="48">
        <v>0.098</v>
      </c>
      <c r="F177" s="47">
        <v>22890.0</v>
      </c>
      <c r="G177" s="48">
        <v>0.174</v>
      </c>
      <c r="H177" s="48">
        <v>4.443</v>
      </c>
      <c r="I177" s="48">
        <v>37.853</v>
      </c>
      <c r="J177" s="47">
        <v>1.20296236E8</v>
      </c>
      <c r="K177" s="47">
        <v>106692.0</v>
      </c>
      <c r="L177" s="47">
        <v>101081.0</v>
      </c>
      <c r="M177" s="47">
        <v>5.9940246E7</v>
      </c>
      <c r="N177" s="55">
        <f t="shared" si="4"/>
        <v>60254909</v>
      </c>
      <c r="O177" s="59">
        <v>22890.0</v>
      </c>
      <c r="P177" s="60">
        <v>41.234</v>
      </c>
      <c r="Q177" s="59">
        <v>22842.0</v>
      </c>
      <c r="R177" s="60">
        <v>0.097</v>
      </c>
      <c r="S177" s="59">
        <v>0.0</v>
      </c>
      <c r="T177" s="60">
        <v>0.173</v>
      </c>
      <c r="U177" s="60">
        <v>0.0</v>
      </c>
      <c r="V177" s="60">
        <v>40.957</v>
      </c>
      <c r="W177" s="59">
        <v>1.28636357E8</v>
      </c>
      <c r="X177" s="59">
        <v>106975.0</v>
      </c>
      <c r="Y177" s="59">
        <v>82176.0</v>
      </c>
      <c r="Z177" s="59">
        <v>6.4126363E7</v>
      </c>
      <c r="AA177" s="55">
        <f t="shared" si="5"/>
        <v>64427818</v>
      </c>
      <c r="AB177" s="59">
        <v>22890.0</v>
      </c>
      <c r="AC177" s="60">
        <v>43.08</v>
      </c>
      <c r="AD177" s="59">
        <v>0.0</v>
      </c>
      <c r="AE177" s="60">
        <v>0.0</v>
      </c>
      <c r="AF177" s="59">
        <v>22890.0</v>
      </c>
      <c r="AG177" s="60">
        <v>0.174</v>
      </c>
      <c r="AH177" s="60">
        <v>4.757</v>
      </c>
      <c r="AI177" s="60">
        <v>38.144</v>
      </c>
      <c r="AJ177" s="59">
        <v>1.20296236E8</v>
      </c>
      <c r="AK177" s="59">
        <v>106692.0</v>
      </c>
      <c r="AL177" s="59">
        <v>101081.0</v>
      </c>
      <c r="AM177" s="59">
        <v>5.9940246E7</v>
      </c>
      <c r="AN177" s="55">
        <f t="shared" si="6"/>
        <v>60254909</v>
      </c>
    </row>
    <row r="178">
      <c r="A178" s="59" t="s">
        <v>1055</v>
      </c>
      <c r="B178" s="47">
        <v>22323.0</v>
      </c>
      <c r="C178" s="105">
        <v>469.989</v>
      </c>
      <c r="D178" s="47">
        <v>22246.0</v>
      </c>
      <c r="E178" s="48">
        <v>0.129</v>
      </c>
      <c r="F178" s="47">
        <v>22323.0</v>
      </c>
      <c r="G178" s="48">
        <v>0.174</v>
      </c>
      <c r="H178" s="48">
        <v>4.301</v>
      </c>
      <c r="I178" s="48">
        <v>465.375</v>
      </c>
      <c r="J178" s="47">
        <v>4.0951163E8</v>
      </c>
      <c r="K178" s="47">
        <v>404163.0</v>
      </c>
      <c r="L178" s="47">
        <v>392215.0</v>
      </c>
      <c r="M178" s="47">
        <v>2.03959317E8</v>
      </c>
      <c r="N178" s="55">
        <f t="shared" si="4"/>
        <v>205160098</v>
      </c>
      <c r="O178" s="59">
        <v>22323.0</v>
      </c>
      <c r="P178" s="105">
        <v>482.407</v>
      </c>
      <c r="Q178" s="59">
        <v>22246.0</v>
      </c>
      <c r="R178" s="60">
        <v>0.129</v>
      </c>
      <c r="S178" s="59">
        <v>0.0</v>
      </c>
      <c r="T178" s="60">
        <v>0.173</v>
      </c>
      <c r="U178" s="60">
        <v>0.0</v>
      </c>
      <c r="V178" s="105">
        <v>482.098</v>
      </c>
      <c r="W178" s="59">
        <v>4.33704248E8</v>
      </c>
      <c r="X178" s="59">
        <v>404165.0</v>
      </c>
      <c r="Y178" s="59">
        <v>374559.0</v>
      </c>
      <c r="Z178" s="59">
        <v>2.16086722E8</v>
      </c>
      <c r="AA178" s="55">
        <f t="shared" si="5"/>
        <v>217242967</v>
      </c>
      <c r="AB178" s="59">
        <v>22323.0</v>
      </c>
      <c r="AC178" s="105">
        <v>469.187</v>
      </c>
      <c r="AD178" s="59">
        <v>0.0</v>
      </c>
      <c r="AE178" s="60">
        <v>0.0</v>
      </c>
      <c r="AF178" s="59">
        <v>22323.0</v>
      </c>
      <c r="AG178" s="60">
        <v>0.174</v>
      </c>
      <c r="AH178" s="60">
        <v>4.794</v>
      </c>
      <c r="AI178" s="60">
        <v>464.216</v>
      </c>
      <c r="AJ178" s="59">
        <v>4.0951163E8</v>
      </c>
      <c r="AK178" s="59">
        <v>404163.0</v>
      </c>
      <c r="AL178" s="59">
        <v>392215.0</v>
      </c>
      <c r="AM178" s="59">
        <v>2.03959317E8</v>
      </c>
      <c r="AN178" s="55">
        <f t="shared" si="6"/>
        <v>205160098</v>
      </c>
    </row>
    <row r="179">
      <c r="A179" s="59" t="s">
        <v>1062</v>
      </c>
      <c r="B179" s="47">
        <v>22476.0</v>
      </c>
      <c r="C179" s="48">
        <v>52.399</v>
      </c>
      <c r="D179" s="47">
        <v>22446.0</v>
      </c>
      <c r="E179" s="48">
        <v>0.07</v>
      </c>
      <c r="F179" s="47">
        <v>22476.0</v>
      </c>
      <c r="G179" s="48">
        <v>0.17</v>
      </c>
      <c r="H179" s="48">
        <v>4.223</v>
      </c>
      <c r="I179" s="48">
        <v>47.927</v>
      </c>
      <c r="J179" s="47">
        <v>1.34193562E8</v>
      </c>
      <c r="K179" s="47">
        <v>123382.0</v>
      </c>
      <c r="L179" s="47">
        <v>108170.0</v>
      </c>
      <c r="M179" s="47">
        <v>6.6864772E7</v>
      </c>
      <c r="N179" s="55">
        <f t="shared" si="4"/>
        <v>67220620</v>
      </c>
      <c r="O179" s="59">
        <v>22476.0</v>
      </c>
      <c r="P179" s="60">
        <v>48.826</v>
      </c>
      <c r="Q179" s="59">
        <v>22446.0</v>
      </c>
      <c r="R179" s="60">
        <v>0.07</v>
      </c>
      <c r="S179" s="59">
        <v>0.0</v>
      </c>
      <c r="T179" s="60">
        <v>0.17</v>
      </c>
      <c r="U179" s="60">
        <v>0.0</v>
      </c>
      <c r="V179" s="60">
        <v>48.581</v>
      </c>
      <c r="W179" s="59">
        <v>1.41127675E8</v>
      </c>
      <c r="X179" s="59">
        <v>123382.0</v>
      </c>
      <c r="Y179" s="59">
        <v>97241.0</v>
      </c>
      <c r="Z179" s="59">
        <v>7.0342391E7</v>
      </c>
      <c r="AA179" s="55">
        <f t="shared" si="5"/>
        <v>70688043</v>
      </c>
      <c r="AB179" s="59">
        <v>22476.0</v>
      </c>
      <c r="AC179" s="60">
        <v>52.658</v>
      </c>
      <c r="AD179" s="59">
        <v>0.0</v>
      </c>
      <c r="AE179" s="60">
        <v>0.0</v>
      </c>
      <c r="AF179" s="59">
        <v>22476.0</v>
      </c>
      <c r="AG179" s="60">
        <v>0.171</v>
      </c>
      <c r="AH179" s="60">
        <v>4.839</v>
      </c>
      <c r="AI179" s="60">
        <v>47.643</v>
      </c>
      <c r="AJ179" s="59">
        <v>1.34193562E8</v>
      </c>
      <c r="AK179" s="59">
        <v>123382.0</v>
      </c>
      <c r="AL179" s="59">
        <v>108170.0</v>
      </c>
      <c r="AM179" s="59">
        <v>6.6864772E7</v>
      </c>
      <c r="AN179" s="55">
        <f t="shared" si="6"/>
        <v>67220620</v>
      </c>
    </row>
    <row r="180">
      <c r="A180" s="59" t="s">
        <v>1068</v>
      </c>
      <c r="B180" s="47">
        <v>21918.0</v>
      </c>
      <c r="C180" s="105">
        <v>516.356</v>
      </c>
      <c r="D180" s="47">
        <v>21846.0</v>
      </c>
      <c r="E180" s="48">
        <v>0.101</v>
      </c>
      <c r="F180" s="47">
        <v>21918.0</v>
      </c>
      <c r="G180" s="48">
        <v>0.171</v>
      </c>
      <c r="H180" s="48">
        <v>4.546</v>
      </c>
      <c r="I180" s="48">
        <v>511.531</v>
      </c>
      <c r="J180" s="47">
        <v>4.20724971E8</v>
      </c>
      <c r="K180" s="47">
        <v>407265.0</v>
      </c>
      <c r="L180" s="47">
        <v>404408.0</v>
      </c>
      <c r="M180" s="47">
        <v>2.0955051E8</v>
      </c>
      <c r="N180" s="55">
        <f t="shared" si="4"/>
        <v>210770053</v>
      </c>
      <c r="O180" s="59">
        <v>21918.0</v>
      </c>
      <c r="P180" s="105">
        <v>521.025</v>
      </c>
      <c r="Q180" s="59">
        <v>21846.0</v>
      </c>
      <c r="R180" s="60">
        <v>0.101</v>
      </c>
      <c r="S180" s="59">
        <v>0.0</v>
      </c>
      <c r="T180" s="60">
        <v>0.17</v>
      </c>
      <c r="U180" s="60">
        <v>0.0</v>
      </c>
      <c r="V180" s="105">
        <v>520.745</v>
      </c>
      <c r="W180" s="59">
        <v>4.45514876E8</v>
      </c>
      <c r="X180" s="59">
        <v>407265.0</v>
      </c>
      <c r="Y180" s="59">
        <v>386992.0</v>
      </c>
      <c r="Z180" s="59">
        <v>2.21976374E8</v>
      </c>
      <c r="AA180" s="55">
        <f t="shared" si="5"/>
        <v>223151510</v>
      </c>
      <c r="AB180" s="59">
        <v>21918.0</v>
      </c>
      <c r="AC180" s="105">
        <v>504.549</v>
      </c>
      <c r="AD180" s="59">
        <v>0.0</v>
      </c>
      <c r="AE180" s="60">
        <v>0.0</v>
      </c>
      <c r="AF180" s="59">
        <v>21918.0</v>
      </c>
      <c r="AG180" s="60">
        <v>0.171</v>
      </c>
      <c r="AH180" s="60">
        <v>4.99</v>
      </c>
      <c r="AI180" s="60">
        <v>499.382</v>
      </c>
      <c r="AJ180" s="59">
        <v>4.20724971E8</v>
      </c>
      <c r="AK180" s="59">
        <v>407265.0</v>
      </c>
      <c r="AL180" s="59">
        <v>404408.0</v>
      </c>
      <c r="AM180" s="59">
        <v>2.0955051E8</v>
      </c>
      <c r="AN180" s="55">
        <f t="shared" si="6"/>
        <v>210770053</v>
      </c>
    </row>
    <row r="181">
      <c r="A181" s="59" t="s">
        <v>1074</v>
      </c>
      <c r="B181" s="47">
        <v>22863.0</v>
      </c>
      <c r="C181" s="48">
        <v>47.099</v>
      </c>
      <c r="D181" s="47">
        <v>22820.0</v>
      </c>
      <c r="E181" s="48">
        <v>0.065</v>
      </c>
      <c r="F181" s="47">
        <v>22863.0</v>
      </c>
      <c r="G181" s="48">
        <v>0.172</v>
      </c>
      <c r="H181" s="48">
        <v>4.425</v>
      </c>
      <c r="I181" s="48">
        <v>42.429</v>
      </c>
      <c r="J181" s="47">
        <v>1.25967092E8</v>
      </c>
      <c r="K181" s="47">
        <v>106609.0</v>
      </c>
      <c r="L181" s="47">
        <v>102512.0</v>
      </c>
      <c r="M181" s="47">
        <v>6.2774272E7</v>
      </c>
      <c r="N181" s="55">
        <f t="shared" si="4"/>
        <v>63090308</v>
      </c>
      <c r="O181" s="59">
        <v>22863.0</v>
      </c>
      <c r="P181" s="60">
        <v>44.751</v>
      </c>
      <c r="Q181" s="59">
        <v>22820.0</v>
      </c>
      <c r="R181" s="60">
        <v>0.065</v>
      </c>
      <c r="S181" s="59">
        <v>0.0</v>
      </c>
      <c r="T181" s="60">
        <v>0.173</v>
      </c>
      <c r="U181" s="60">
        <v>0.0</v>
      </c>
      <c r="V181" s="60">
        <v>44.507</v>
      </c>
      <c r="W181" s="59">
        <v>1.35252053E8</v>
      </c>
      <c r="X181" s="59">
        <v>106609.0</v>
      </c>
      <c r="Y181" s="59">
        <v>87697.0</v>
      </c>
      <c r="Z181" s="59">
        <v>6.7430205E7</v>
      </c>
      <c r="AA181" s="55">
        <f t="shared" si="5"/>
        <v>67734151</v>
      </c>
      <c r="AB181" s="59">
        <v>22863.0</v>
      </c>
      <c r="AC181" s="60">
        <v>47.443</v>
      </c>
      <c r="AD181" s="59">
        <v>0.0</v>
      </c>
      <c r="AE181" s="60">
        <v>0.0</v>
      </c>
      <c r="AF181" s="59">
        <v>22863.0</v>
      </c>
      <c r="AG181" s="60">
        <v>0.173</v>
      </c>
      <c r="AH181" s="60">
        <v>4.827</v>
      </c>
      <c r="AI181" s="60">
        <v>42.439</v>
      </c>
      <c r="AJ181" s="59">
        <v>1.25967092E8</v>
      </c>
      <c r="AK181" s="59">
        <v>106609.0</v>
      </c>
      <c r="AL181" s="59">
        <v>102512.0</v>
      </c>
      <c r="AM181" s="59">
        <v>6.2774272E7</v>
      </c>
      <c r="AN181" s="55">
        <f t="shared" si="6"/>
        <v>63090308</v>
      </c>
    </row>
    <row r="182">
      <c r="A182" s="59" t="s">
        <v>1082</v>
      </c>
      <c r="B182" s="47">
        <v>22294.0</v>
      </c>
      <c r="C182" s="105">
        <v>535.661</v>
      </c>
      <c r="D182" s="47">
        <v>22206.0</v>
      </c>
      <c r="E182" s="48">
        <v>0.146</v>
      </c>
      <c r="F182" s="47">
        <v>22294.0</v>
      </c>
      <c r="G182" s="48">
        <v>0.173</v>
      </c>
      <c r="H182" s="48">
        <v>4.393</v>
      </c>
      <c r="I182" s="48">
        <v>530.941</v>
      </c>
      <c r="J182" s="47">
        <v>4.28908715E8</v>
      </c>
      <c r="K182" s="47">
        <v>405519.0</v>
      </c>
      <c r="L182" s="47">
        <v>406355.0</v>
      </c>
      <c r="M182" s="47">
        <v>2.13642336E8</v>
      </c>
      <c r="N182" s="55">
        <f t="shared" si="4"/>
        <v>214860024</v>
      </c>
      <c r="O182" s="59">
        <v>22294.0</v>
      </c>
      <c r="P182" s="105">
        <v>543.998</v>
      </c>
      <c r="Q182" s="59">
        <v>22206.0</v>
      </c>
      <c r="R182" s="60">
        <v>0.146</v>
      </c>
      <c r="S182" s="59">
        <v>0.0</v>
      </c>
      <c r="T182" s="60">
        <v>0.172</v>
      </c>
      <c r="U182" s="60">
        <v>0.0</v>
      </c>
      <c r="V182" s="105">
        <v>543.673</v>
      </c>
      <c r="W182" s="59">
        <v>4.58448991E8</v>
      </c>
      <c r="X182" s="59">
        <v>405519.0</v>
      </c>
      <c r="Y182" s="59">
        <v>388012.0</v>
      </c>
      <c r="Z182" s="59">
        <v>2.28448058E8</v>
      </c>
      <c r="AA182" s="55">
        <f t="shared" si="5"/>
        <v>229612921</v>
      </c>
      <c r="AB182" s="59">
        <v>22294.0</v>
      </c>
      <c r="AC182" s="105">
        <v>519.181</v>
      </c>
      <c r="AD182" s="59">
        <v>0.0</v>
      </c>
      <c r="AE182" s="60">
        <v>0.0</v>
      </c>
      <c r="AF182" s="59">
        <v>22294.0</v>
      </c>
      <c r="AG182" s="60">
        <v>0.173</v>
      </c>
      <c r="AH182" s="60">
        <v>4.829</v>
      </c>
      <c r="AI182" s="60">
        <v>514.171</v>
      </c>
      <c r="AJ182" s="59">
        <v>4.28908715E8</v>
      </c>
      <c r="AK182" s="59">
        <v>405519.0</v>
      </c>
      <c r="AL182" s="59">
        <v>406355.0</v>
      </c>
      <c r="AM182" s="59">
        <v>2.13642336E8</v>
      </c>
      <c r="AN182" s="55">
        <f t="shared" si="6"/>
        <v>214860024</v>
      </c>
    </row>
    <row r="183">
      <c r="A183" s="108"/>
      <c r="B183" s="109">
        <f t="shared" ref="B183:AN183" si="7">AVERAGE(B3:B182)</f>
        <v>13130.35556</v>
      </c>
      <c r="C183" s="109">
        <f t="shared" si="7"/>
        <v>22.04156111</v>
      </c>
      <c r="D183" s="109">
        <f t="shared" si="7"/>
        <v>13031.66111</v>
      </c>
      <c r="E183" s="109">
        <f t="shared" si="7"/>
        <v>0.03081666667</v>
      </c>
      <c r="F183" s="109">
        <f t="shared" si="7"/>
        <v>13124.90556</v>
      </c>
      <c r="G183" s="109">
        <f t="shared" si="7"/>
        <v>0.07235555556</v>
      </c>
      <c r="H183" s="109">
        <f t="shared" si="7"/>
        <v>0.7853333333</v>
      </c>
      <c r="I183" s="109">
        <f t="shared" si="7"/>
        <v>21.14682778</v>
      </c>
      <c r="J183" s="109">
        <f t="shared" si="7"/>
        <v>27064743.28</v>
      </c>
      <c r="K183" s="109">
        <f t="shared" si="7"/>
        <v>19720.38889</v>
      </c>
      <c r="L183" s="109">
        <f t="shared" si="7"/>
        <v>72743.75</v>
      </c>
      <c r="M183" s="109">
        <f t="shared" si="7"/>
        <v>13458388.26</v>
      </c>
      <c r="N183" s="109">
        <f t="shared" si="7"/>
        <v>13533454.34</v>
      </c>
      <c r="O183" s="109">
        <f t="shared" si="7"/>
        <v>13130.35556</v>
      </c>
      <c r="P183" s="109">
        <f t="shared" si="7"/>
        <v>21.74977778</v>
      </c>
      <c r="Q183" s="109">
        <f t="shared" si="7"/>
        <v>13031.66111</v>
      </c>
      <c r="R183" s="109">
        <f t="shared" si="7"/>
        <v>0.03079444444</v>
      </c>
      <c r="S183" s="109">
        <f t="shared" si="7"/>
        <v>0</v>
      </c>
      <c r="T183" s="109">
        <f t="shared" si="7"/>
        <v>0.07229444444</v>
      </c>
      <c r="U183" s="109">
        <f t="shared" si="7"/>
        <v>0</v>
      </c>
      <c r="V183" s="109">
        <f t="shared" si="7"/>
        <v>21.64052222</v>
      </c>
      <c r="W183" s="109">
        <f t="shared" si="7"/>
        <v>28849393.79</v>
      </c>
      <c r="X183" s="109">
        <f t="shared" si="7"/>
        <v>19733.22222</v>
      </c>
      <c r="Y183" s="109">
        <f t="shared" si="7"/>
        <v>68423.61667</v>
      </c>
      <c r="Z183" s="109">
        <f t="shared" si="7"/>
        <v>14354573.69</v>
      </c>
      <c r="AA183" s="109">
        <f t="shared" si="7"/>
        <v>14426224.88</v>
      </c>
      <c r="AB183" s="109">
        <f t="shared" si="7"/>
        <v>13130.35556</v>
      </c>
      <c r="AC183" s="109">
        <f t="shared" si="7"/>
        <v>21.92845</v>
      </c>
      <c r="AD183" s="109">
        <f t="shared" si="7"/>
        <v>0</v>
      </c>
      <c r="AE183" s="109">
        <f t="shared" si="7"/>
        <v>0</v>
      </c>
      <c r="AF183" s="109">
        <f t="shared" si="7"/>
        <v>13124.90556</v>
      </c>
      <c r="AG183" s="109">
        <f t="shared" si="7"/>
        <v>0.07238333333</v>
      </c>
      <c r="AH183" s="109">
        <f t="shared" si="7"/>
        <v>0.9661166667</v>
      </c>
      <c r="AI183" s="109">
        <f t="shared" si="7"/>
        <v>20.88445</v>
      </c>
      <c r="AJ183" s="109">
        <f t="shared" si="7"/>
        <v>27064743.28</v>
      </c>
      <c r="AK183" s="109">
        <f t="shared" si="7"/>
        <v>19720.38889</v>
      </c>
      <c r="AL183" s="109">
        <f t="shared" si="7"/>
        <v>72743.75</v>
      </c>
      <c r="AM183" s="109">
        <f t="shared" si="7"/>
        <v>13458388.26</v>
      </c>
      <c r="AN183" s="109">
        <f t="shared" si="7"/>
        <v>13533454.34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0.026</v>
      </c>
      <c r="C186" s="115">
        <f>min(P3:P182)</f>
        <v>0.019</v>
      </c>
      <c r="D186" s="115">
        <f>min(AC3:AC182)</f>
        <v>0.022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45879</v>
      </c>
      <c r="N186" s="116">
        <f>min(W3:W182)</f>
        <v>55439</v>
      </c>
      <c r="O186" s="116">
        <f>min(AJ3:AJ182)</f>
        <v>45879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0.29175</v>
      </c>
      <c r="C187" s="115">
        <f>QUARTILE(P3:P182, 1)</f>
        <v>0.2045</v>
      </c>
      <c r="D187" s="115">
        <f>QUARTILE(AC3:AC182, 1)</f>
        <v>0.34225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820056</v>
      </c>
      <c r="N187" s="116">
        <f>QUARTILE(W3:W182, 1)</f>
        <v>885137.25</v>
      </c>
      <c r="O187" s="116">
        <f>QUARTILE(AJ3:AJ182, 1)</f>
        <v>820056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1.333</v>
      </c>
      <c r="C188" s="115">
        <f>MEDIAN(P3:P182)</f>
        <v>0.9265</v>
      </c>
      <c r="D188" s="115">
        <f>MEDIAN(AC3:AC182)</f>
        <v>1.5445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3725934.5</v>
      </c>
      <c r="N188" s="116">
        <f>MEDIAN(W3:W182)</f>
        <v>4229473</v>
      </c>
      <c r="O188" s="116">
        <f>MEDIAN(AJ3:AJ182)</f>
        <v>3725934.5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6.43625</v>
      </c>
      <c r="C189" s="115">
        <f>QUARTILE(P3:P182, 3)</f>
        <v>6.11925</v>
      </c>
      <c r="D189" s="115">
        <f>QUARTILE(AC3:AC182, 3)</f>
        <v>6.60325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18859068.25</v>
      </c>
      <c r="N189" s="116">
        <f>QUARTILE(W3:W182, 3)</f>
        <v>21626334.75</v>
      </c>
      <c r="O189" s="116">
        <f>QUARTILE(AJ3:AJ182, 3)</f>
        <v>18859068.25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535.661</v>
      </c>
      <c r="C190" s="115">
        <f>max(P3:P182)</f>
        <v>543.998</v>
      </c>
      <c r="D190" s="115">
        <f>max(AC3:AC182)</f>
        <v>519.181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428908715</v>
      </c>
      <c r="N190" s="116">
        <f>MAX(W3:W182)</f>
        <v>458448991</v>
      </c>
      <c r="O190" s="116">
        <f>MAX(AJ3:AJ182)</f>
        <v>428908715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22.04156111</v>
      </c>
      <c r="C191" s="115">
        <f>average(P3:P182)</f>
        <v>21.74977778</v>
      </c>
      <c r="D191" s="115">
        <f>average(AC3:AC182)</f>
        <v>21.92845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27064743.28</v>
      </c>
      <c r="N191" s="116">
        <f>AVERAGE(W3:W182)</f>
        <v>28849393.79</v>
      </c>
      <c r="O191" s="116">
        <f>AVERAGE(AJ3:AJ182)</f>
        <v>27064743.28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0</v>
      </c>
      <c r="C192" s="118">
        <f>COUNTIF(O3:O182,"OOM")</f>
        <v>0</v>
      </c>
      <c r="D192" s="118">
        <f>COUNTIF(AB3:AB182,"OOM")</f>
        <v>0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21984</v>
      </c>
      <c r="N195" s="116">
        <f>min(AA3:AA182)</f>
        <v>26792</v>
      </c>
      <c r="O195" s="116">
        <f>min(AN3:AN182)</f>
        <v>21984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413272.75</v>
      </c>
      <c r="N196" s="116">
        <f>QUARTILE(AA3:AA182, 1)</f>
        <v>450416.25</v>
      </c>
      <c r="O196" s="116">
        <f>quartile(AN3:AN182, 1)</f>
        <v>413272.75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1852956</v>
      </c>
      <c r="N197" s="116">
        <f>MEDIAN(AA3:AA182)</f>
        <v>2108635</v>
      </c>
      <c r="O197" s="116">
        <f>MEDIAN(AN3:AN182)</f>
        <v>1852956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9444984</v>
      </c>
      <c r="N198" s="116">
        <f>quartile(AA3:AA182, 3)</f>
        <v>10741969.25</v>
      </c>
      <c r="O198" s="116">
        <f>QUARTILE(AN3:AN182, 3)</f>
        <v>9444984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214860024</v>
      </c>
      <c r="N199" s="116">
        <f>max(AA3:AA182)</f>
        <v>229612921</v>
      </c>
      <c r="O199" s="116">
        <f>MAX(AN3:AN182)</f>
        <v>214860024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13533454.34</v>
      </c>
      <c r="N200" s="116">
        <f>AVERAGE(AA3:AA182)</f>
        <v>14426224.88</v>
      </c>
      <c r="O200" s="116">
        <f>AVERAGE(AN3:AN182)</f>
        <v>13533454.34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122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0.03</v>
      </c>
      <c r="D3" s="47">
        <v>2783.0</v>
      </c>
      <c r="E3" s="48">
        <v>0.001</v>
      </c>
      <c r="F3" s="47">
        <v>2804.0</v>
      </c>
      <c r="G3" s="48">
        <v>0.002</v>
      </c>
      <c r="H3" s="48">
        <v>0.011</v>
      </c>
      <c r="I3" s="48">
        <v>0.012</v>
      </c>
      <c r="J3" s="47">
        <v>57406.0</v>
      </c>
      <c r="K3" s="47">
        <v>2.0</v>
      </c>
      <c r="L3" s="47">
        <v>4747.0</v>
      </c>
      <c r="M3" s="47">
        <v>24210.0</v>
      </c>
      <c r="N3" s="55">
        <f t="shared" ref="N3:N122" si="1">J3-(L3+M3)</f>
        <v>28449</v>
      </c>
      <c r="O3" s="59">
        <v>2804.0</v>
      </c>
      <c r="P3" s="60">
        <v>0.025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0.016</v>
      </c>
      <c r="W3" s="59">
        <v>78476.0</v>
      </c>
      <c r="X3" s="59">
        <v>2.0</v>
      </c>
      <c r="Y3" s="59">
        <v>4854.0</v>
      </c>
      <c r="Z3" s="59">
        <v>34850.0</v>
      </c>
      <c r="AA3" s="55">
        <f t="shared" ref="AA3:AA122" si="2">W3-(Y3+Z3)</f>
        <v>38772</v>
      </c>
      <c r="AB3" s="59">
        <v>2804.0</v>
      </c>
      <c r="AC3" s="60">
        <v>0.032</v>
      </c>
      <c r="AD3" s="59">
        <v>0.0</v>
      </c>
      <c r="AE3" s="60">
        <v>0.0</v>
      </c>
      <c r="AF3" s="59">
        <v>2804.0</v>
      </c>
      <c r="AG3" s="60">
        <v>0.002</v>
      </c>
      <c r="AH3" s="60">
        <v>0.013</v>
      </c>
      <c r="AI3" s="60">
        <v>0.011</v>
      </c>
      <c r="AJ3" s="59">
        <v>57406.0</v>
      </c>
      <c r="AK3" s="59">
        <v>2.0</v>
      </c>
      <c r="AL3" s="59">
        <v>4747.0</v>
      </c>
      <c r="AM3" s="59">
        <v>24210.0</v>
      </c>
      <c r="AN3" s="55">
        <f t="shared" ref="AN3:AN122" si="3">AJ3-(AL3+AM3)</f>
        <v>28449</v>
      </c>
    </row>
    <row r="4">
      <c r="A4" s="45" t="s">
        <v>53</v>
      </c>
      <c r="B4" s="47">
        <v>2672.0</v>
      </c>
      <c r="C4" s="48">
        <v>0.064</v>
      </c>
      <c r="D4" s="47">
        <v>2641.0</v>
      </c>
      <c r="E4" s="48">
        <v>0.001</v>
      </c>
      <c r="F4" s="47">
        <v>2672.0</v>
      </c>
      <c r="G4" s="48">
        <v>0.002</v>
      </c>
      <c r="H4" s="48">
        <v>0.012</v>
      </c>
      <c r="I4" s="48">
        <v>0.043</v>
      </c>
      <c r="J4" s="47">
        <v>182758.0</v>
      </c>
      <c r="K4" s="47">
        <v>2.0</v>
      </c>
      <c r="L4" s="47">
        <v>16400.0</v>
      </c>
      <c r="M4" s="47">
        <v>77742.0</v>
      </c>
      <c r="N4" s="55">
        <f t="shared" si="1"/>
        <v>88616</v>
      </c>
      <c r="O4" s="59">
        <v>2672.0</v>
      </c>
      <c r="P4" s="60">
        <v>0.056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0.048</v>
      </c>
      <c r="W4" s="59">
        <v>200093.0</v>
      </c>
      <c r="X4" s="59">
        <v>2.0</v>
      </c>
      <c r="Y4" s="59">
        <v>15491.0</v>
      </c>
      <c r="Z4" s="59">
        <v>87465.0</v>
      </c>
      <c r="AA4" s="55">
        <f t="shared" si="2"/>
        <v>97137</v>
      </c>
      <c r="AB4" s="59">
        <v>2672.0</v>
      </c>
      <c r="AC4" s="60">
        <v>0.06</v>
      </c>
      <c r="AD4" s="59">
        <v>0.0</v>
      </c>
      <c r="AE4" s="60">
        <v>0.0</v>
      </c>
      <c r="AF4" s="59">
        <v>2672.0</v>
      </c>
      <c r="AG4" s="60">
        <v>0.002</v>
      </c>
      <c r="AH4" s="60">
        <v>0.012</v>
      </c>
      <c r="AI4" s="60">
        <v>0.043</v>
      </c>
      <c r="AJ4" s="59">
        <v>182758.0</v>
      </c>
      <c r="AK4" s="59">
        <v>2.0</v>
      </c>
      <c r="AL4" s="59">
        <v>16400.0</v>
      </c>
      <c r="AM4" s="59">
        <v>77742.0</v>
      </c>
      <c r="AN4" s="55">
        <f t="shared" si="3"/>
        <v>88616</v>
      </c>
    </row>
    <row r="5">
      <c r="A5" s="45" t="s">
        <v>54</v>
      </c>
      <c r="B5" s="47">
        <v>2767.0</v>
      </c>
      <c r="C5" s="48">
        <v>0.03</v>
      </c>
      <c r="D5" s="47">
        <v>2759.0</v>
      </c>
      <c r="E5" s="48">
        <v>0.001</v>
      </c>
      <c r="F5" s="47">
        <v>2767.0</v>
      </c>
      <c r="G5" s="48">
        <v>0.002</v>
      </c>
      <c r="H5" s="48">
        <v>0.009</v>
      </c>
      <c r="I5" s="48">
        <v>0.012</v>
      </c>
      <c r="J5" s="47">
        <v>59952.0</v>
      </c>
      <c r="K5" s="47">
        <v>2.0</v>
      </c>
      <c r="L5" s="47">
        <v>4737.0</v>
      </c>
      <c r="M5" s="47">
        <v>25564.0</v>
      </c>
      <c r="N5" s="55">
        <f t="shared" si="1"/>
        <v>29651</v>
      </c>
      <c r="O5" s="59">
        <v>2767.0</v>
      </c>
      <c r="P5" s="60">
        <v>0.023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0.014</v>
      </c>
      <c r="W5" s="59">
        <v>68317.0</v>
      </c>
      <c r="X5" s="59">
        <v>2.0</v>
      </c>
      <c r="Y5" s="59">
        <v>4669.0</v>
      </c>
      <c r="Z5" s="59">
        <v>29915.0</v>
      </c>
      <c r="AA5" s="55">
        <f t="shared" si="2"/>
        <v>33733</v>
      </c>
      <c r="AB5" s="59">
        <v>2767.0</v>
      </c>
      <c r="AC5" s="60">
        <v>0.03</v>
      </c>
      <c r="AD5" s="59">
        <v>0.0</v>
      </c>
      <c r="AE5" s="60">
        <v>0.0</v>
      </c>
      <c r="AF5" s="59">
        <v>2767.0</v>
      </c>
      <c r="AG5" s="60">
        <v>0.002</v>
      </c>
      <c r="AH5" s="60">
        <v>0.011</v>
      </c>
      <c r="AI5" s="60">
        <v>0.012</v>
      </c>
      <c r="AJ5" s="59">
        <v>59952.0</v>
      </c>
      <c r="AK5" s="59">
        <v>2.0</v>
      </c>
      <c r="AL5" s="59">
        <v>4737.0</v>
      </c>
      <c r="AM5" s="59">
        <v>25564.0</v>
      </c>
      <c r="AN5" s="55">
        <f t="shared" si="3"/>
        <v>29651</v>
      </c>
    </row>
    <row r="6">
      <c r="A6" s="45" t="s">
        <v>56</v>
      </c>
      <c r="B6" s="47">
        <v>2633.0</v>
      </c>
      <c r="C6" s="48">
        <v>0.063</v>
      </c>
      <c r="D6" s="47">
        <v>2598.0</v>
      </c>
      <c r="E6" s="48">
        <v>0.001</v>
      </c>
      <c r="F6" s="47">
        <v>2633.0</v>
      </c>
      <c r="G6" s="48">
        <v>0.002</v>
      </c>
      <c r="H6" s="48">
        <v>0.011</v>
      </c>
      <c r="I6" s="48">
        <v>0.042</v>
      </c>
      <c r="J6" s="47">
        <v>172666.0</v>
      </c>
      <c r="K6" s="47">
        <v>2.0</v>
      </c>
      <c r="L6" s="47">
        <v>13707.0</v>
      </c>
      <c r="M6" s="47">
        <v>75280.0</v>
      </c>
      <c r="N6" s="55">
        <f t="shared" si="1"/>
        <v>83679</v>
      </c>
      <c r="O6" s="59">
        <v>2633.0</v>
      </c>
      <c r="P6" s="60">
        <v>0.056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0.048</v>
      </c>
      <c r="W6" s="59">
        <v>186439.0</v>
      </c>
      <c r="X6" s="59">
        <v>2.0</v>
      </c>
      <c r="Y6" s="59">
        <v>12949.0</v>
      </c>
      <c r="Z6" s="59">
        <v>83095.0</v>
      </c>
      <c r="AA6" s="55">
        <f t="shared" si="2"/>
        <v>90395</v>
      </c>
      <c r="AB6" s="59">
        <v>2633.0</v>
      </c>
      <c r="AC6" s="60">
        <v>0.062</v>
      </c>
      <c r="AD6" s="59">
        <v>0.0</v>
      </c>
      <c r="AE6" s="60">
        <v>0.0</v>
      </c>
      <c r="AF6" s="59">
        <v>2633.0</v>
      </c>
      <c r="AG6" s="60">
        <v>0.002</v>
      </c>
      <c r="AH6" s="60">
        <v>0.012</v>
      </c>
      <c r="AI6" s="60">
        <v>0.043</v>
      </c>
      <c r="AJ6" s="59">
        <v>172666.0</v>
      </c>
      <c r="AK6" s="59">
        <v>2.0</v>
      </c>
      <c r="AL6" s="59">
        <v>13707.0</v>
      </c>
      <c r="AM6" s="59">
        <v>75280.0</v>
      </c>
      <c r="AN6" s="55">
        <f t="shared" si="3"/>
        <v>83679</v>
      </c>
    </row>
    <row r="7">
      <c r="A7" s="45" t="s">
        <v>58</v>
      </c>
      <c r="B7" s="47">
        <v>2778.0</v>
      </c>
      <c r="C7" s="48">
        <v>0.031</v>
      </c>
      <c r="D7" s="47">
        <v>2722.0</v>
      </c>
      <c r="E7" s="48">
        <v>0.001</v>
      </c>
      <c r="F7" s="47">
        <v>2778.0</v>
      </c>
      <c r="G7" s="48">
        <v>0.002</v>
      </c>
      <c r="H7" s="48">
        <v>0.011</v>
      </c>
      <c r="I7" s="48">
        <v>0.012</v>
      </c>
      <c r="J7" s="47">
        <v>59460.0</v>
      </c>
      <c r="K7" s="47">
        <v>2.0</v>
      </c>
      <c r="L7" s="47">
        <v>5772.0</v>
      </c>
      <c r="M7" s="47">
        <v>24935.0</v>
      </c>
      <c r="N7" s="55">
        <f t="shared" si="1"/>
        <v>28753</v>
      </c>
      <c r="O7" s="59">
        <v>2778.0</v>
      </c>
      <c r="P7" s="60">
        <v>0.034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0.026</v>
      </c>
      <c r="W7" s="59">
        <v>112259.0</v>
      </c>
      <c r="X7" s="59">
        <v>2.0</v>
      </c>
      <c r="Y7" s="59">
        <v>5967.0</v>
      </c>
      <c r="Z7" s="59">
        <v>51873.0</v>
      </c>
      <c r="AA7" s="55">
        <f t="shared" si="2"/>
        <v>54419</v>
      </c>
      <c r="AB7" s="59">
        <v>2778.0</v>
      </c>
      <c r="AC7" s="60">
        <v>0.032</v>
      </c>
      <c r="AD7" s="59">
        <v>0.0</v>
      </c>
      <c r="AE7" s="60">
        <v>0.0</v>
      </c>
      <c r="AF7" s="59">
        <v>2778.0</v>
      </c>
      <c r="AG7" s="60">
        <v>0.002</v>
      </c>
      <c r="AH7" s="60">
        <v>0.012</v>
      </c>
      <c r="AI7" s="60">
        <v>0.013</v>
      </c>
      <c r="AJ7" s="59">
        <v>59460.0</v>
      </c>
      <c r="AK7" s="59">
        <v>2.0</v>
      </c>
      <c r="AL7" s="59">
        <v>5772.0</v>
      </c>
      <c r="AM7" s="59">
        <v>24935.0</v>
      </c>
      <c r="AN7" s="55">
        <f t="shared" si="3"/>
        <v>28753</v>
      </c>
    </row>
    <row r="8">
      <c r="A8" s="45" t="s">
        <v>61</v>
      </c>
      <c r="B8" s="47">
        <v>2638.0</v>
      </c>
      <c r="C8" s="48">
        <v>0.101</v>
      </c>
      <c r="D8" s="47">
        <v>2631.0</v>
      </c>
      <c r="E8" s="48">
        <v>0.001</v>
      </c>
      <c r="F8" s="47">
        <v>2638.0</v>
      </c>
      <c r="G8" s="48">
        <v>0.002</v>
      </c>
      <c r="H8" s="48">
        <v>0.012</v>
      </c>
      <c r="I8" s="48">
        <v>0.082</v>
      </c>
      <c r="J8" s="47">
        <v>260187.0</v>
      </c>
      <c r="K8" s="47">
        <v>2.0</v>
      </c>
      <c r="L8" s="47">
        <v>17105.0</v>
      </c>
      <c r="M8" s="47">
        <v>116221.0</v>
      </c>
      <c r="N8" s="55">
        <f t="shared" si="1"/>
        <v>126861</v>
      </c>
      <c r="O8" s="59">
        <v>2638.0</v>
      </c>
      <c r="P8" s="60">
        <v>0.094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0.085</v>
      </c>
      <c r="W8" s="59">
        <v>266405.0</v>
      </c>
      <c r="X8" s="59">
        <v>2.0</v>
      </c>
      <c r="Y8" s="59">
        <v>16901.0</v>
      </c>
      <c r="Z8" s="59">
        <v>119649.0</v>
      </c>
      <c r="AA8" s="55">
        <f t="shared" si="2"/>
        <v>129855</v>
      </c>
      <c r="AB8" s="59">
        <v>2638.0</v>
      </c>
      <c r="AC8" s="60">
        <v>0.1</v>
      </c>
      <c r="AD8" s="59">
        <v>0.0</v>
      </c>
      <c r="AE8" s="60">
        <v>0.0</v>
      </c>
      <c r="AF8" s="59">
        <v>2638.0</v>
      </c>
      <c r="AG8" s="60">
        <v>0.002</v>
      </c>
      <c r="AH8" s="60">
        <v>0.013</v>
      </c>
      <c r="AI8" s="60">
        <v>0.082</v>
      </c>
      <c r="AJ8" s="59">
        <v>260187.0</v>
      </c>
      <c r="AK8" s="59">
        <v>2.0</v>
      </c>
      <c r="AL8" s="59">
        <v>17105.0</v>
      </c>
      <c r="AM8" s="59">
        <v>116221.0</v>
      </c>
      <c r="AN8" s="55">
        <f t="shared" si="3"/>
        <v>126861</v>
      </c>
    </row>
    <row r="9">
      <c r="A9" s="45" t="s">
        <v>63</v>
      </c>
      <c r="B9" s="47">
        <v>2428.0</v>
      </c>
      <c r="C9" s="48">
        <v>0.025</v>
      </c>
      <c r="D9" s="47">
        <v>2427.0</v>
      </c>
      <c r="E9" s="48">
        <v>0.001</v>
      </c>
      <c r="F9" s="47">
        <v>2428.0</v>
      </c>
      <c r="G9" s="48">
        <v>0.002</v>
      </c>
      <c r="H9" s="48">
        <v>0.008</v>
      </c>
      <c r="I9" s="48">
        <v>0.01</v>
      </c>
      <c r="J9" s="47">
        <v>52911.0</v>
      </c>
      <c r="K9" s="47">
        <v>2.0</v>
      </c>
      <c r="L9" s="47">
        <v>4146.0</v>
      </c>
      <c r="M9" s="47">
        <v>23167.0</v>
      </c>
      <c r="N9" s="55">
        <f t="shared" si="1"/>
        <v>25598</v>
      </c>
      <c r="O9" s="59">
        <v>2428.0</v>
      </c>
      <c r="P9" s="60">
        <v>0.019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0.011</v>
      </c>
      <c r="W9" s="59">
        <v>53803.0</v>
      </c>
      <c r="X9" s="59">
        <v>2.0</v>
      </c>
      <c r="Y9" s="59">
        <v>4121.0</v>
      </c>
      <c r="Z9" s="59">
        <v>23650.0</v>
      </c>
      <c r="AA9" s="55">
        <f t="shared" si="2"/>
        <v>26032</v>
      </c>
      <c r="AB9" s="59">
        <v>2428.0</v>
      </c>
      <c r="AC9" s="60">
        <v>0.028</v>
      </c>
      <c r="AD9" s="59">
        <v>0.0</v>
      </c>
      <c r="AE9" s="60">
        <v>0.0</v>
      </c>
      <c r="AF9" s="59">
        <v>2428.0</v>
      </c>
      <c r="AG9" s="60">
        <v>0.002</v>
      </c>
      <c r="AH9" s="60">
        <v>0.01</v>
      </c>
      <c r="AI9" s="60">
        <v>0.01</v>
      </c>
      <c r="AJ9" s="59">
        <v>52911.0</v>
      </c>
      <c r="AK9" s="59">
        <v>2.0</v>
      </c>
      <c r="AL9" s="59">
        <v>4146.0</v>
      </c>
      <c r="AM9" s="59">
        <v>23167.0</v>
      </c>
      <c r="AN9" s="55">
        <f t="shared" si="3"/>
        <v>25598</v>
      </c>
    </row>
    <row r="10">
      <c r="A10" s="45" t="s">
        <v>65</v>
      </c>
      <c r="B10" s="47">
        <v>2287.0</v>
      </c>
      <c r="C10" s="48">
        <v>0.049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0.011</v>
      </c>
      <c r="I10" s="48">
        <v>0.031</v>
      </c>
      <c r="J10" s="47">
        <v>137474.0</v>
      </c>
      <c r="K10" s="47">
        <v>2.0</v>
      </c>
      <c r="L10" s="47">
        <v>8401.0</v>
      </c>
      <c r="M10" s="47">
        <v>61802.0</v>
      </c>
      <c r="N10" s="55">
        <f t="shared" si="1"/>
        <v>67271</v>
      </c>
      <c r="O10" s="59">
        <v>2287.0</v>
      </c>
      <c r="P10" s="60">
        <v>0.042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0.034</v>
      </c>
      <c r="W10" s="59">
        <v>142921.0</v>
      </c>
      <c r="X10" s="59">
        <v>2.0</v>
      </c>
      <c r="Y10" s="59">
        <v>8373.0</v>
      </c>
      <c r="Z10" s="59">
        <v>64685.0</v>
      </c>
      <c r="AA10" s="55">
        <f t="shared" si="2"/>
        <v>69863</v>
      </c>
      <c r="AB10" s="59">
        <v>2287.0</v>
      </c>
      <c r="AC10" s="60">
        <v>0.047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0.011</v>
      </c>
      <c r="AI10" s="60">
        <v>0.031</v>
      </c>
      <c r="AJ10" s="59">
        <v>137474.0</v>
      </c>
      <c r="AK10" s="59">
        <v>2.0</v>
      </c>
      <c r="AL10" s="59">
        <v>8401.0</v>
      </c>
      <c r="AM10" s="59">
        <v>61802.0</v>
      </c>
      <c r="AN10" s="55">
        <f t="shared" si="3"/>
        <v>67271</v>
      </c>
    </row>
    <row r="11">
      <c r="A11" s="45" t="s">
        <v>73</v>
      </c>
      <c r="B11" s="47">
        <v>2557.0</v>
      </c>
      <c r="C11" s="48">
        <v>0.027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0.009</v>
      </c>
      <c r="I11" s="48">
        <v>0.009</v>
      </c>
      <c r="J11" s="47">
        <v>45180.0</v>
      </c>
      <c r="K11" s="47">
        <v>2.0</v>
      </c>
      <c r="L11" s="47">
        <v>3968.0</v>
      </c>
      <c r="M11" s="47">
        <v>19510.0</v>
      </c>
      <c r="N11" s="55">
        <f t="shared" si="1"/>
        <v>21702</v>
      </c>
      <c r="O11" s="59">
        <v>2557.0</v>
      </c>
      <c r="P11" s="60">
        <v>0.021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0.012</v>
      </c>
      <c r="W11" s="59">
        <v>61169.0</v>
      </c>
      <c r="X11" s="59">
        <v>2.0</v>
      </c>
      <c r="Y11" s="59">
        <v>3743.0</v>
      </c>
      <c r="Z11" s="59">
        <v>27795.0</v>
      </c>
      <c r="AA11" s="55">
        <f t="shared" si="2"/>
        <v>29631</v>
      </c>
      <c r="AB11" s="59">
        <v>2557.0</v>
      </c>
      <c r="AC11" s="60">
        <v>0.026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0.01</v>
      </c>
      <c r="AI11" s="60">
        <v>0.009</v>
      </c>
      <c r="AJ11" s="59">
        <v>45180.0</v>
      </c>
      <c r="AK11" s="59">
        <v>2.0</v>
      </c>
      <c r="AL11" s="59">
        <v>3968.0</v>
      </c>
      <c r="AM11" s="59">
        <v>19510.0</v>
      </c>
      <c r="AN11" s="55">
        <f t="shared" si="3"/>
        <v>21702</v>
      </c>
    </row>
    <row r="12">
      <c r="A12" s="45" t="s">
        <v>81</v>
      </c>
      <c r="B12" s="47">
        <v>2422.0</v>
      </c>
      <c r="C12" s="48">
        <v>0.049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0.011</v>
      </c>
      <c r="I12" s="48">
        <v>0.029</v>
      </c>
      <c r="J12" s="47">
        <v>124060.0</v>
      </c>
      <c r="K12" s="47">
        <v>2.0</v>
      </c>
      <c r="L12" s="47">
        <v>10747.0</v>
      </c>
      <c r="M12" s="47">
        <v>53240.0</v>
      </c>
      <c r="N12" s="55">
        <f t="shared" si="1"/>
        <v>60073</v>
      </c>
      <c r="O12" s="59">
        <v>2422.0</v>
      </c>
      <c r="P12" s="60">
        <v>0.041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0.033</v>
      </c>
      <c r="W12" s="59">
        <v>132239.0</v>
      </c>
      <c r="X12" s="59">
        <v>2.0</v>
      </c>
      <c r="Y12" s="59">
        <v>10432.0</v>
      </c>
      <c r="Z12" s="59">
        <v>57800.0</v>
      </c>
      <c r="AA12" s="55">
        <f t="shared" si="2"/>
        <v>64007</v>
      </c>
      <c r="AB12" s="59">
        <v>2422.0</v>
      </c>
      <c r="AC12" s="60">
        <v>0.048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0.011</v>
      </c>
      <c r="AI12" s="60">
        <v>0.029</v>
      </c>
      <c r="AJ12" s="59">
        <v>124060.0</v>
      </c>
      <c r="AK12" s="59">
        <v>2.0</v>
      </c>
      <c r="AL12" s="59">
        <v>10747.0</v>
      </c>
      <c r="AM12" s="59">
        <v>53240.0</v>
      </c>
      <c r="AN12" s="55">
        <f t="shared" si="3"/>
        <v>60073</v>
      </c>
    </row>
    <row r="13">
      <c r="A13" s="45" t="s">
        <v>87</v>
      </c>
      <c r="B13" s="47">
        <v>10493.0</v>
      </c>
      <c r="C13" s="48">
        <v>0.304</v>
      </c>
      <c r="D13" s="47">
        <v>10488.0</v>
      </c>
      <c r="E13" s="48">
        <v>0.013</v>
      </c>
      <c r="F13" s="47">
        <v>10493.0</v>
      </c>
      <c r="G13" s="48">
        <v>0.038</v>
      </c>
      <c r="H13" s="48">
        <v>0.117</v>
      </c>
      <c r="I13" s="48">
        <v>0.13</v>
      </c>
      <c r="J13" s="47">
        <v>678750.0</v>
      </c>
      <c r="K13" s="47">
        <v>2.0</v>
      </c>
      <c r="L13" s="47">
        <v>17432.0</v>
      </c>
      <c r="M13" s="47">
        <v>326752.0</v>
      </c>
      <c r="N13" s="55">
        <f t="shared" si="1"/>
        <v>334566</v>
      </c>
      <c r="O13" s="59">
        <v>10493.0</v>
      </c>
      <c r="P13" s="60">
        <v>0.193</v>
      </c>
      <c r="Q13" s="59">
        <v>10488.0</v>
      </c>
      <c r="R13" s="60">
        <v>0.013</v>
      </c>
      <c r="S13" s="59">
        <v>0.0</v>
      </c>
      <c r="T13" s="60">
        <v>0.038</v>
      </c>
      <c r="U13" s="60">
        <v>0.0</v>
      </c>
      <c r="V13" s="60">
        <v>0.136</v>
      </c>
      <c r="W13" s="59">
        <v>713036.0</v>
      </c>
      <c r="X13" s="59">
        <v>2.0</v>
      </c>
      <c r="Y13" s="59">
        <v>17498.0</v>
      </c>
      <c r="Z13" s="59">
        <v>343970.0</v>
      </c>
      <c r="AA13" s="55">
        <f t="shared" si="2"/>
        <v>351568</v>
      </c>
      <c r="AB13" s="59">
        <v>10493.0</v>
      </c>
      <c r="AC13" s="60">
        <v>0.377</v>
      </c>
      <c r="AD13" s="59">
        <v>0.0</v>
      </c>
      <c r="AE13" s="60">
        <v>0.0</v>
      </c>
      <c r="AF13" s="59">
        <v>10493.0</v>
      </c>
      <c r="AG13" s="60">
        <v>0.038</v>
      </c>
      <c r="AH13" s="60">
        <v>0.205</v>
      </c>
      <c r="AI13" s="60">
        <v>0.132</v>
      </c>
      <c r="AJ13" s="59">
        <v>678750.0</v>
      </c>
      <c r="AK13" s="59">
        <v>2.0</v>
      </c>
      <c r="AL13" s="59">
        <v>17432.0</v>
      </c>
      <c r="AM13" s="59">
        <v>326752.0</v>
      </c>
      <c r="AN13" s="55">
        <f t="shared" si="3"/>
        <v>334566</v>
      </c>
    </row>
    <row r="14">
      <c r="A14" s="45" t="s">
        <v>91</v>
      </c>
      <c r="B14" s="47">
        <v>10198.0</v>
      </c>
      <c r="C14" s="48">
        <v>1.312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0.205</v>
      </c>
      <c r="I14" s="48">
        <v>1.049</v>
      </c>
      <c r="J14" s="47">
        <v>3489547.0</v>
      </c>
      <c r="K14" s="47">
        <v>2.0</v>
      </c>
      <c r="L14" s="47">
        <v>72070.0</v>
      </c>
      <c r="M14" s="47">
        <v>1692318.0</v>
      </c>
      <c r="N14" s="55">
        <f t="shared" si="1"/>
        <v>1725159</v>
      </c>
      <c r="O14" s="59">
        <v>10198.0</v>
      </c>
      <c r="P14" s="60">
        <v>1.366</v>
      </c>
      <c r="Q14" s="59">
        <v>10149.0</v>
      </c>
      <c r="R14" s="60">
        <v>0.013</v>
      </c>
      <c r="S14" s="59">
        <v>0.0</v>
      </c>
      <c r="T14" s="60">
        <v>0.038</v>
      </c>
      <c r="U14" s="60">
        <v>0.0</v>
      </c>
      <c r="V14" s="60">
        <v>1.309</v>
      </c>
      <c r="W14" s="59">
        <v>4137169.0</v>
      </c>
      <c r="X14" s="59">
        <v>2.0</v>
      </c>
      <c r="Y14" s="59">
        <v>74641.0</v>
      </c>
      <c r="Z14" s="59">
        <v>2016191.0</v>
      </c>
      <c r="AA14" s="55">
        <f t="shared" si="2"/>
        <v>2046337</v>
      </c>
      <c r="AB14" s="59">
        <v>10198.0</v>
      </c>
      <c r="AC14" s="60">
        <v>1.321</v>
      </c>
      <c r="AD14" s="59">
        <v>0.0</v>
      </c>
      <c r="AE14" s="60">
        <v>0.0</v>
      </c>
      <c r="AF14" s="59">
        <v>10198.0</v>
      </c>
      <c r="AG14" s="60">
        <v>0.038</v>
      </c>
      <c r="AH14" s="60">
        <v>0.224</v>
      </c>
      <c r="AI14" s="60">
        <v>1.053</v>
      </c>
      <c r="AJ14" s="59">
        <v>3489547.0</v>
      </c>
      <c r="AK14" s="59">
        <v>2.0</v>
      </c>
      <c r="AL14" s="59">
        <v>72070.0</v>
      </c>
      <c r="AM14" s="59">
        <v>1692318.0</v>
      </c>
      <c r="AN14" s="55">
        <f t="shared" si="3"/>
        <v>1725159</v>
      </c>
    </row>
    <row r="15">
      <c r="A15" s="45" t="s">
        <v>95</v>
      </c>
      <c r="B15" s="47">
        <v>10862.0</v>
      </c>
      <c r="C15" s="48">
        <v>0.399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0.151</v>
      </c>
      <c r="I15" s="48">
        <v>0.189</v>
      </c>
      <c r="J15" s="47">
        <v>1051838.0</v>
      </c>
      <c r="K15" s="47">
        <v>2.0</v>
      </c>
      <c r="L15" s="47">
        <v>18986.0</v>
      </c>
      <c r="M15" s="47">
        <v>512914.0</v>
      </c>
      <c r="N15" s="55">
        <f t="shared" si="1"/>
        <v>519938</v>
      </c>
      <c r="O15" s="59">
        <v>10862.0</v>
      </c>
      <c r="P15" s="60">
        <v>0.278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0.22</v>
      </c>
      <c r="W15" s="59">
        <v>1245149.0</v>
      </c>
      <c r="X15" s="59">
        <v>2.0</v>
      </c>
      <c r="Y15" s="59">
        <v>19113.0</v>
      </c>
      <c r="Z15" s="59">
        <v>609917.0</v>
      </c>
      <c r="AA15" s="55">
        <f t="shared" si="2"/>
        <v>616119</v>
      </c>
      <c r="AB15" s="59">
        <v>10862.0</v>
      </c>
      <c r="AC15" s="60">
        <v>0.453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0.219</v>
      </c>
      <c r="AI15" s="60">
        <v>0.19</v>
      </c>
      <c r="AJ15" s="59">
        <v>1051838.0</v>
      </c>
      <c r="AK15" s="59">
        <v>2.0</v>
      </c>
      <c r="AL15" s="59">
        <v>18986.0</v>
      </c>
      <c r="AM15" s="59">
        <v>512914.0</v>
      </c>
      <c r="AN15" s="55">
        <f t="shared" si="3"/>
        <v>519938</v>
      </c>
    </row>
    <row r="16">
      <c r="A16" s="45" t="s">
        <v>99</v>
      </c>
      <c r="B16" s="47">
        <v>10560.0</v>
      </c>
      <c r="C16" s="48">
        <v>2.251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0.218</v>
      </c>
      <c r="I16" s="48">
        <v>1.975</v>
      </c>
      <c r="J16" s="47">
        <v>5555836.0</v>
      </c>
      <c r="K16" s="47">
        <v>2.0</v>
      </c>
      <c r="L16" s="47">
        <v>75999.0</v>
      </c>
      <c r="M16" s="47">
        <v>2724550.0</v>
      </c>
      <c r="N16" s="55">
        <f t="shared" si="1"/>
        <v>2755287</v>
      </c>
      <c r="O16" s="59">
        <v>10560.0</v>
      </c>
      <c r="P16" s="60">
        <v>2.059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2.001</v>
      </c>
      <c r="W16" s="59">
        <v>5647938.0</v>
      </c>
      <c r="X16" s="59">
        <v>2.0</v>
      </c>
      <c r="Y16" s="59">
        <v>75541.0</v>
      </c>
      <c r="Z16" s="59">
        <v>2771312.0</v>
      </c>
      <c r="AA16" s="55">
        <f t="shared" si="2"/>
        <v>2801085</v>
      </c>
      <c r="AB16" s="59">
        <v>10560.0</v>
      </c>
      <c r="AC16" s="60">
        <v>2.245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0.237</v>
      </c>
      <c r="AI16" s="60">
        <v>1.964</v>
      </c>
      <c r="AJ16" s="59">
        <v>5555836.0</v>
      </c>
      <c r="AK16" s="59">
        <v>2.0</v>
      </c>
      <c r="AL16" s="59">
        <v>75999.0</v>
      </c>
      <c r="AM16" s="59">
        <v>2724550.0</v>
      </c>
      <c r="AN16" s="55">
        <f t="shared" si="3"/>
        <v>2755287</v>
      </c>
    </row>
    <row r="17">
      <c r="A17" s="45" t="s">
        <v>105</v>
      </c>
      <c r="B17" s="47">
        <v>10726.0</v>
      </c>
      <c r="C17" s="48">
        <v>0.356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0.138</v>
      </c>
      <c r="I17" s="48">
        <v>0.16</v>
      </c>
      <c r="J17" s="47">
        <v>819155.0</v>
      </c>
      <c r="K17" s="47">
        <v>2.0</v>
      </c>
      <c r="L17" s="47">
        <v>16629.0</v>
      </c>
      <c r="M17" s="47">
        <v>396684.0</v>
      </c>
      <c r="N17" s="55">
        <f t="shared" si="1"/>
        <v>405842</v>
      </c>
      <c r="O17" s="59">
        <v>10726.0</v>
      </c>
      <c r="P17" s="60">
        <v>0.252</v>
      </c>
      <c r="Q17" s="59">
        <v>10694.0</v>
      </c>
      <c r="R17" s="60">
        <v>0.013</v>
      </c>
      <c r="S17" s="59">
        <v>0.0</v>
      </c>
      <c r="T17" s="60">
        <v>0.038</v>
      </c>
      <c r="U17" s="60">
        <v>0.0</v>
      </c>
      <c r="V17" s="60">
        <v>0.195</v>
      </c>
      <c r="W17" s="59">
        <v>1035488.0</v>
      </c>
      <c r="X17" s="59">
        <v>2.0</v>
      </c>
      <c r="Y17" s="59">
        <v>16633.0</v>
      </c>
      <c r="Z17" s="59">
        <v>505331.0</v>
      </c>
      <c r="AA17" s="55">
        <f t="shared" si="2"/>
        <v>513524</v>
      </c>
      <c r="AB17" s="59">
        <v>10726.0</v>
      </c>
      <c r="AC17" s="60">
        <v>0.428</v>
      </c>
      <c r="AD17" s="59">
        <v>0.0</v>
      </c>
      <c r="AE17" s="60">
        <v>0.0</v>
      </c>
      <c r="AF17" s="59">
        <v>10726.0</v>
      </c>
      <c r="AG17" s="60">
        <v>0.038</v>
      </c>
      <c r="AH17" s="60">
        <v>0.223</v>
      </c>
      <c r="AI17" s="60">
        <v>0.161</v>
      </c>
      <c r="AJ17" s="59">
        <v>819155.0</v>
      </c>
      <c r="AK17" s="59">
        <v>2.0</v>
      </c>
      <c r="AL17" s="59">
        <v>16629.0</v>
      </c>
      <c r="AM17" s="59">
        <v>396684.0</v>
      </c>
      <c r="AN17" s="55">
        <f t="shared" si="3"/>
        <v>405842</v>
      </c>
    </row>
    <row r="18">
      <c r="A18" s="45" t="s">
        <v>112</v>
      </c>
      <c r="B18" s="47">
        <v>10429.0</v>
      </c>
      <c r="C18" s="48">
        <v>1.222</v>
      </c>
      <c r="D18" s="47">
        <v>10416.0</v>
      </c>
      <c r="E18" s="48">
        <v>0.013</v>
      </c>
      <c r="F18" s="47">
        <v>10429.0</v>
      </c>
      <c r="G18" s="48">
        <v>0.038</v>
      </c>
      <c r="H18" s="48">
        <v>0.198</v>
      </c>
      <c r="I18" s="48">
        <v>0.966</v>
      </c>
      <c r="J18" s="47">
        <v>3586016.0</v>
      </c>
      <c r="K18" s="47">
        <v>2.0</v>
      </c>
      <c r="L18" s="47">
        <v>67274.0</v>
      </c>
      <c r="M18" s="47">
        <v>1743019.0</v>
      </c>
      <c r="N18" s="55">
        <f t="shared" si="1"/>
        <v>1775723</v>
      </c>
      <c r="O18" s="59">
        <v>10429.0</v>
      </c>
      <c r="P18" s="60">
        <v>1.085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1.027</v>
      </c>
      <c r="W18" s="59">
        <v>3755045.0</v>
      </c>
      <c r="X18" s="59">
        <v>2.0</v>
      </c>
      <c r="Y18" s="59">
        <v>67027.0</v>
      </c>
      <c r="Z18" s="59">
        <v>1828375.0</v>
      </c>
      <c r="AA18" s="55">
        <f t="shared" si="2"/>
        <v>1859643</v>
      </c>
      <c r="AB18" s="59">
        <v>10429.0</v>
      </c>
      <c r="AC18" s="60">
        <v>1.24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0.227</v>
      </c>
      <c r="AI18" s="60">
        <v>0.969</v>
      </c>
      <c r="AJ18" s="59">
        <v>3586016.0</v>
      </c>
      <c r="AK18" s="59">
        <v>2.0</v>
      </c>
      <c r="AL18" s="59">
        <v>67274.0</v>
      </c>
      <c r="AM18" s="59">
        <v>1743019.0</v>
      </c>
      <c r="AN18" s="55">
        <f t="shared" si="3"/>
        <v>1775723</v>
      </c>
    </row>
    <row r="19">
      <c r="A19" s="45" t="s">
        <v>118</v>
      </c>
      <c r="B19" s="47">
        <v>10444.0</v>
      </c>
      <c r="C19" s="48">
        <v>0.319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0.121</v>
      </c>
      <c r="I19" s="48">
        <v>0.141</v>
      </c>
      <c r="J19" s="47">
        <v>723356.0</v>
      </c>
      <c r="K19" s="47">
        <v>2.0</v>
      </c>
      <c r="L19" s="47">
        <v>13627.0</v>
      </c>
      <c r="M19" s="47">
        <v>351816.0</v>
      </c>
      <c r="N19" s="55">
        <f t="shared" si="1"/>
        <v>357913</v>
      </c>
      <c r="O19" s="59">
        <v>10444.0</v>
      </c>
      <c r="P19" s="60">
        <v>0.21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0.154</v>
      </c>
      <c r="W19" s="59">
        <v>798993.0</v>
      </c>
      <c r="X19" s="59">
        <v>2.0</v>
      </c>
      <c r="Y19" s="59">
        <v>14055.0</v>
      </c>
      <c r="Z19" s="59">
        <v>389393.0</v>
      </c>
      <c r="AA19" s="55">
        <f t="shared" si="2"/>
        <v>395545</v>
      </c>
      <c r="AB19" s="59">
        <v>10444.0</v>
      </c>
      <c r="AC19" s="60">
        <v>0.386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0.201</v>
      </c>
      <c r="AI19" s="60">
        <v>0.142</v>
      </c>
      <c r="AJ19" s="59">
        <v>723356.0</v>
      </c>
      <c r="AK19" s="59">
        <v>2.0</v>
      </c>
      <c r="AL19" s="59">
        <v>13627.0</v>
      </c>
      <c r="AM19" s="59">
        <v>351816.0</v>
      </c>
      <c r="AN19" s="55">
        <f t="shared" si="3"/>
        <v>357913</v>
      </c>
    </row>
    <row r="20">
      <c r="A20" s="45" t="s">
        <v>124</v>
      </c>
      <c r="B20" s="47">
        <v>10151.0</v>
      </c>
      <c r="C20" s="48">
        <v>1.235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0.188</v>
      </c>
      <c r="I20" s="48">
        <v>0.991</v>
      </c>
      <c r="J20" s="47">
        <v>3539309.0</v>
      </c>
      <c r="K20" s="47">
        <v>2.0</v>
      </c>
      <c r="L20" s="47">
        <v>65000.0</v>
      </c>
      <c r="M20" s="47">
        <v>1721984.0</v>
      </c>
      <c r="N20" s="55">
        <f t="shared" si="1"/>
        <v>1752325</v>
      </c>
      <c r="O20" s="59">
        <v>10151.0</v>
      </c>
      <c r="P20" s="60">
        <v>1.07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1.015</v>
      </c>
      <c r="W20" s="59">
        <v>3589449.0</v>
      </c>
      <c r="X20" s="59">
        <v>2.0</v>
      </c>
      <c r="Y20" s="59">
        <v>64816.0</v>
      </c>
      <c r="Z20" s="59">
        <v>1747489.0</v>
      </c>
      <c r="AA20" s="55">
        <f t="shared" si="2"/>
        <v>1777144</v>
      </c>
      <c r="AB20" s="59">
        <v>10151.0</v>
      </c>
      <c r="AC20" s="60">
        <v>1.252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0.212</v>
      </c>
      <c r="AI20" s="60">
        <v>0.997</v>
      </c>
      <c r="AJ20" s="59">
        <v>3539309.0</v>
      </c>
      <c r="AK20" s="59">
        <v>2.0</v>
      </c>
      <c r="AL20" s="59">
        <v>65000.0</v>
      </c>
      <c r="AM20" s="59">
        <v>1721984.0</v>
      </c>
      <c r="AN20" s="55">
        <f t="shared" si="3"/>
        <v>1752325</v>
      </c>
    </row>
    <row r="21">
      <c r="A21" s="45" t="s">
        <v>128</v>
      </c>
      <c r="B21" s="47">
        <v>10717.0</v>
      </c>
      <c r="C21" s="48">
        <v>0.355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0.129</v>
      </c>
      <c r="I21" s="48">
        <v>0.168</v>
      </c>
      <c r="J21" s="47">
        <v>859605.0</v>
      </c>
      <c r="K21" s="47">
        <v>2.0</v>
      </c>
      <c r="L21" s="47">
        <v>15766.0</v>
      </c>
      <c r="M21" s="47">
        <v>418206.0</v>
      </c>
      <c r="N21" s="55">
        <f t="shared" si="1"/>
        <v>425633</v>
      </c>
      <c r="O21" s="59">
        <v>10717.0</v>
      </c>
      <c r="P21" s="60">
        <v>0.286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0.229</v>
      </c>
      <c r="W21" s="59">
        <v>1209793.0</v>
      </c>
      <c r="X21" s="59">
        <v>2.0</v>
      </c>
      <c r="Y21" s="59">
        <v>16603.0</v>
      </c>
      <c r="Z21" s="59">
        <v>593661.0</v>
      </c>
      <c r="AA21" s="55">
        <f t="shared" si="2"/>
        <v>599529</v>
      </c>
      <c r="AB21" s="59">
        <v>10717.0</v>
      </c>
      <c r="AC21" s="60">
        <v>0.421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0.208</v>
      </c>
      <c r="AI21" s="60">
        <v>0.169</v>
      </c>
      <c r="AJ21" s="59">
        <v>859605.0</v>
      </c>
      <c r="AK21" s="59">
        <v>2.0</v>
      </c>
      <c r="AL21" s="59">
        <v>15766.0</v>
      </c>
      <c r="AM21" s="59">
        <v>418206.0</v>
      </c>
      <c r="AN21" s="55">
        <f t="shared" si="3"/>
        <v>425633</v>
      </c>
    </row>
    <row r="22">
      <c r="A22" s="45" t="s">
        <v>134</v>
      </c>
      <c r="B22" s="47">
        <v>10433.0</v>
      </c>
      <c r="C22" s="48">
        <v>1.792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0.183</v>
      </c>
      <c r="I22" s="48">
        <v>1.552</v>
      </c>
      <c r="J22" s="47">
        <v>4389092.0</v>
      </c>
      <c r="K22" s="47">
        <v>2.0</v>
      </c>
      <c r="L22" s="47">
        <v>79562.0</v>
      </c>
      <c r="M22" s="47">
        <v>2141067.0</v>
      </c>
      <c r="N22" s="55">
        <f t="shared" si="1"/>
        <v>2168463</v>
      </c>
      <c r="O22" s="59">
        <v>10433.0</v>
      </c>
      <c r="P22" s="60">
        <v>2.07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2.013</v>
      </c>
      <c r="W22" s="59">
        <v>5262408.0</v>
      </c>
      <c r="X22" s="59">
        <v>2.0</v>
      </c>
      <c r="Y22" s="59">
        <v>82103.0</v>
      </c>
      <c r="Z22" s="59">
        <v>2577079.0</v>
      </c>
      <c r="AA22" s="55">
        <f t="shared" si="2"/>
        <v>2603226</v>
      </c>
      <c r="AB22" s="59">
        <v>10433.0</v>
      </c>
      <c r="AC22" s="60">
        <v>1.814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0.207</v>
      </c>
      <c r="AI22" s="60">
        <v>1.562</v>
      </c>
      <c r="AJ22" s="59">
        <v>4389092.0</v>
      </c>
      <c r="AK22" s="59">
        <v>2.0</v>
      </c>
      <c r="AL22" s="59">
        <v>79562.0</v>
      </c>
      <c r="AM22" s="59">
        <v>2141067.0</v>
      </c>
      <c r="AN22" s="55">
        <f t="shared" si="3"/>
        <v>2168463</v>
      </c>
    </row>
    <row r="23">
      <c r="A23" s="45" t="s">
        <v>139</v>
      </c>
      <c r="B23" s="47">
        <v>24351.0</v>
      </c>
      <c r="C23" s="48">
        <v>1.292</v>
      </c>
      <c r="D23" s="47">
        <v>24282.0</v>
      </c>
      <c r="E23" s="48">
        <v>0.059</v>
      </c>
      <c r="F23" s="47">
        <v>24351.0</v>
      </c>
      <c r="G23" s="48">
        <v>0.196</v>
      </c>
      <c r="H23" s="48">
        <v>0.545</v>
      </c>
      <c r="I23" s="48">
        <v>0.485</v>
      </c>
      <c r="J23" s="47">
        <v>2222833.0</v>
      </c>
      <c r="K23" s="47">
        <v>2.0</v>
      </c>
      <c r="L23" s="47">
        <v>28425.0</v>
      </c>
      <c r="M23" s="47">
        <v>1092919.0</v>
      </c>
      <c r="N23" s="55">
        <f t="shared" si="1"/>
        <v>1101489</v>
      </c>
      <c r="O23" s="59">
        <v>24351.0</v>
      </c>
      <c r="P23" s="60">
        <v>0.903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0.641</v>
      </c>
      <c r="W23" s="59">
        <v>3352672.0</v>
      </c>
      <c r="X23" s="59">
        <v>2.0</v>
      </c>
      <c r="Y23" s="59">
        <v>30563.0</v>
      </c>
      <c r="Z23" s="59">
        <v>1657262.0</v>
      </c>
      <c r="AA23" s="55">
        <f t="shared" si="2"/>
        <v>1664847</v>
      </c>
      <c r="AB23" s="59">
        <v>24351.0</v>
      </c>
      <c r="AC23" s="60">
        <v>1.931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1.234</v>
      </c>
      <c r="AI23" s="60">
        <v>0.494</v>
      </c>
      <c r="AJ23" s="59">
        <v>2222833.0</v>
      </c>
      <c r="AK23" s="59">
        <v>2.0</v>
      </c>
      <c r="AL23" s="59">
        <v>28425.0</v>
      </c>
      <c r="AM23" s="59">
        <v>1092919.0</v>
      </c>
      <c r="AN23" s="55">
        <f t="shared" si="3"/>
        <v>1101489</v>
      </c>
    </row>
    <row r="24">
      <c r="A24" s="45" t="s">
        <v>146</v>
      </c>
      <c r="B24" s="47">
        <v>23905.0</v>
      </c>
      <c r="C24" s="48">
        <v>4.731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0.757</v>
      </c>
      <c r="I24" s="48">
        <v>3.711</v>
      </c>
      <c r="J24" s="47">
        <v>1.2766974E7</v>
      </c>
      <c r="K24" s="47">
        <v>2.0</v>
      </c>
      <c r="L24" s="47">
        <v>124585.0</v>
      </c>
      <c r="M24" s="47">
        <v>6305074.0</v>
      </c>
      <c r="N24" s="55">
        <f t="shared" si="1"/>
        <v>6337315</v>
      </c>
      <c r="O24" s="59">
        <v>23905.0</v>
      </c>
      <c r="P24" s="60">
        <v>4.659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4.396</v>
      </c>
      <c r="W24" s="59">
        <v>1.4341169E7</v>
      </c>
      <c r="X24" s="59">
        <v>2.0</v>
      </c>
      <c r="Y24" s="59">
        <v>132463.0</v>
      </c>
      <c r="Z24" s="59">
        <v>7089496.0</v>
      </c>
      <c r="AA24" s="55">
        <f t="shared" si="2"/>
        <v>7119210</v>
      </c>
      <c r="AB24" s="59">
        <v>23905.0</v>
      </c>
      <c r="AC24" s="60">
        <v>5.057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1.109</v>
      </c>
      <c r="AI24" s="60">
        <v>3.745</v>
      </c>
      <c r="AJ24" s="59">
        <v>1.2766974E7</v>
      </c>
      <c r="AK24" s="59">
        <v>2.0</v>
      </c>
      <c r="AL24" s="59">
        <v>124585.0</v>
      </c>
      <c r="AM24" s="59">
        <v>6305074.0</v>
      </c>
      <c r="AN24" s="55">
        <f t="shared" si="3"/>
        <v>6337315</v>
      </c>
    </row>
    <row r="25">
      <c r="A25" s="45" t="s">
        <v>151</v>
      </c>
      <c r="B25" s="47">
        <v>24229.0</v>
      </c>
      <c r="C25" s="48">
        <v>1.392</v>
      </c>
      <c r="D25" s="47">
        <v>24166.0</v>
      </c>
      <c r="E25" s="48">
        <v>0.059</v>
      </c>
      <c r="F25" s="47">
        <v>24229.0</v>
      </c>
      <c r="G25" s="48">
        <v>0.195</v>
      </c>
      <c r="H25" s="48">
        <v>0.556</v>
      </c>
      <c r="I25" s="48">
        <v>0.577</v>
      </c>
      <c r="J25" s="47">
        <v>2831779.0</v>
      </c>
      <c r="K25" s="47">
        <v>2.0</v>
      </c>
      <c r="L25" s="47">
        <v>28895.0</v>
      </c>
      <c r="M25" s="47">
        <v>1397021.0</v>
      </c>
      <c r="N25" s="55">
        <f t="shared" si="1"/>
        <v>1405863</v>
      </c>
      <c r="O25" s="59">
        <v>24229.0</v>
      </c>
      <c r="P25" s="60">
        <v>1.012</v>
      </c>
      <c r="Q25" s="59">
        <v>24166.0</v>
      </c>
      <c r="R25" s="60">
        <v>0.059</v>
      </c>
      <c r="S25" s="59">
        <v>0.0</v>
      </c>
      <c r="T25" s="60">
        <v>0.195</v>
      </c>
      <c r="U25" s="60">
        <v>0.0</v>
      </c>
      <c r="V25" s="60">
        <v>0.751</v>
      </c>
      <c r="W25" s="59">
        <v>4043892.0</v>
      </c>
      <c r="X25" s="59">
        <v>2.0</v>
      </c>
      <c r="Y25" s="59">
        <v>30075.0</v>
      </c>
      <c r="Z25" s="59">
        <v>2003725.0</v>
      </c>
      <c r="AA25" s="55">
        <f t="shared" si="2"/>
        <v>2010092</v>
      </c>
      <c r="AB25" s="59">
        <v>24229.0</v>
      </c>
      <c r="AC25" s="60">
        <v>1.98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1.195</v>
      </c>
      <c r="AI25" s="60">
        <v>0.586</v>
      </c>
      <c r="AJ25" s="59">
        <v>2831779.0</v>
      </c>
      <c r="AK25" s="59">
        <v>2.0</v>
      </c>
      <c r="AL25" s="59">
        <v>28895.0</v>
      </c>
      <c r="AM25" s="59">
        <v>1397021.0</v>
      </c>
      <c r="AN25" s="55">
        <f t="shared" si="3"/>
        <v>1405863</v>
      </c>
    </row>
    <row r="26">
      <c r="A26" s="45" t="s">
        <v>155</v>
      </c>
      <c r="B26" s="47">
        <v>23788.0</v>
      </c>
      <c r="C26" s="48">
        <v>6.23</v>
      </c>
      <c r="D26" s="47">
        <v>23756.0</v>
      </c>
      <c r="E26" s="48">
        <v>0.06</v>
      </c>
      <c r="F26" s="47">
        <v>23788.0</v>
      </c>
      <c r="G26" s="48">
        <v>0.195</v>
      </c>
      <c r="H26" s="48">
        <v>0.75</v>
      </c>
      <c r="I26" s="48">
        <v>5.216</v>
      </c>
      <c r="J26" s="47">
        <v>1.699166E7</v>
      </c>
      <c r="K26" s="47">
        <v>2.0</v>
      </c>
      <c r="L26" s="47">
        <v>128212.0</v>
      </c>
      <c r="M26" s="47">
        <v>8424277.0</v>
      </c>
      <c r="N26" s="55">
        <f t="shared" si="1"/>
        <v>8439171</v>
      </c>
      <c r="O26" s="59">
        <v>23788.0</v>
      </c>
      <c r="P26" s="60">
        <v>6.19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5.93</v>
      </c>
      <c r="W26" s="59">
        <v>1.8790711E7</v>
      </c>
      <c r="X26" s="59">
        <v>2.0</v>
      </c>
      <c r="Y26" s="59">
        <v>138141.0</v>
      </c>
      <c r="Z26" s="59">
        <v>9319497.0</v>
      </c>
      <c r="AA26" s="55">
        <f t="shared" si="2"/>
        <v>9333073</v>
      </c>
      <c r="AB26" s="59">
        <v>23788.0</v>
      </c>
      <c r="AC26" s="60">
        <v>6.521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1.063</v>
      </c>
      <c r="AI26" s="60">
        <v>5.255</v>
      </c>
      <c r="AJ26" s="59">
        <v>1.699166E7</v>
      </c>
      <c r="AK26" s="59">
        <v>2.0</v>
      </c>
      <c r="AL26" s="59">
        <v>128212.0</v>
      </c>
      <c r="AM26" s="59">
        <v>8424277.0</v>
      </c>
      <c r="AN26" s="55">
        <f t="shared" si="3"/>
        <v>8439171</v>
      </c>
    </row>
    <row r="27">
      <c r="A27" s="45" t="s">
        <v>161</v>
      </c>
      <c r="B27" s="47">
        <v>23800.0</v>
      </c>
      <c r="C27" s="48">
        <v>1.232</v>
      </c>
      <c r="D27" s="47">
        <v>23768.0</v>
      </c>
      <c r="E27" s="48">
        <v>0.06</v>
      </c>
      <c r="F27" s="47">
        <v>23800.0</v>
      </c>
      <c r="G27" s="48">
        <v>0.191</v>
      </c>
      <c r="H27" s="48">
        <v>0.499</v>
      </c>
      <c r="I27" s="48">
        <v>0.476</v>
      </c>
      <c r="J27" s="47">
        <v>2241819.0</v>
      </c>
      <c r="K27" s="47">
        <v>2.0</v>
      </c>
      <c r="L27" s="47">
        <v>27752.0</v>
      </c>
      <c r="M27" s="47">
        <v>1104344.0</v>
      </c>
      <c r="N27" s="55">
        <f t="shared" si="1"/>
        <v>1109723</v>
      </c>
      <c r="O27" s="59">
        <v>23800.0</v>
      </c>
      <c r="P27" s="60">
        <v>0.797</v>
      </c>
      <c r="Q27" s="59">
        <v>23768.0</v>
      </c>
      <c r="R27" s="60">
        <v>0.06</v>
      </c>
      <c r="S27" s="59">
        <v>0.0</v>
      </c>
      <c r="T27" s="60">
        <v>0.192</v>
      </c>
      <c r="U27" s="60">
        <v>0.0</v>
      </c>
      <c r="V27" s="60">
        <v>0.539</v>
      </c>
      <c r="W27" s="59">
        <v>2771401.0</v>
      </c>
      <c r="X27" s="59">
        <v>2.0</v>
      </c>
      <c r="Y27" s="59">
        <v>27284.0</v>
      </c>
      <c r="Z27" s="59">
        <v>1369950.0</v>
      </c>
      <c r="AA27" s="55">
        <f t="shared" si="2"/>
        <v>1374167</v>
      </c>
      <c r="AB27" s="59">
        <v>23800.0</v>
      </c>
      <c r="AC27" s="60">
        <v>1.789</v>
      </c>
      <c r="AD27" s="59">
        <v>0.0</v>
      </c>
      <c r="AE27" s="60">
        <v>0.0</v>
      </c>
      <c r="AF27" s="59">
        <v>23800.0</v>
      </c>
      <c r="AG27" s="60">
        <v>0.191</v>
      </c>
      <c r="AH27" s="60">
        <v>1.108</v>
      </c>
      <c r="AI27" s="60">
        <v>0.482</v>
      </c>
      <c r="AJ27" s="59">
        <v>2241819.0</v>
      </c>
      <c r="AK27" s="59">
        <v>2.0</v>
      </c>
      <c r="AL27" s="59">
        <v>27752.0</v>
      </c>
      <c r="AM27" s="59">
        <v>1104344.0</v>
      </c>
      <c r="AN27" s="55">
        <f t="shared" si="3"/>
        <v>1109723</v>
      </c>
    </row>
    <row r="28">
      <c r="A28" s="45" t="s">
        <v>167</v>
      </c>
      <c r="B28" s="47">
        <v>23353.0</v>
      </c>
      <c r="C28" s="48">
        <v>5.248</v>
      </c>
      <c r="D28" s="47">
        <v>23347.0</v>
      </c>
      <c r="E28" s="48">
        <v>0.06</v>
      </c>
      <c r="F28" s="47">
        <v>23353.0</v>
      </c>
      <c r="G28" s="48">
        <v>0.191</v>
      </c>
      <c r="H28" s="48">
        <v>0.722</v>
      </c>
      <c r="I28" s="48">
        <v>4.267</v>
      </c>
      <c r="J28" s="47">
        <v>1.3868873E7</v>
      </c>
      <c r="K28" s="47">
        <v>2.0</v>
      </c>
      <c r="L28" s="47">
        <v>117164.0</v>
      </c>
      <c r="M28" s="47">
        <v>6870787.0</v>
      </c>
      <c r="N28" s="55">
        <f t="shared" si="1"/>
        <v>6880922</v>
      </c>
      <c r="O28" s="59">
        <v>23353.0</v>
      </c>
      <c r="P28" s="60">
        <v>4.637</v>
      </c>
      <c r="Q28" s="59">
        <v>23347.0</v>
      </c>
      <c r="R28" s="60">
        <v>0.06</v>
      </c>
      <c r="S28" s="59">
        <v>0.0</v>
      </c>
      <c r="T28" s="60">
        <v>0.191</v>
      </c>
      <c r="U28" s="60">
        <v>0.0</v>
      </c>
      <c r="V28" s="60">
        <v>4.379</v>
      </c>
      <c r="W28" s="59">
        <v>1.4172553E7</v>
      </c>
      <c r="X28" s="59">
        <v>2.0</v>
      </c>
      <c r="Y28" s="59">
        <v>119163.0</v>
      </c>
      <c r="Z28" s="59">
        <v>7021435.0</v>
      </c>
      <c r="AA28" s="55">
        <f t="shared" si="2"/>
        <v>7031955</v>
      </c>
      <c r="AB28" s="59">
        <v>23353.0</v>
      </c>
      <c r="AC28" s="60">
        <v>5.526</v>
      </c>
      <c r="AD28" s="59">
        <v>0.0</v>
      </c>
      <c r="AE28" s="60">
        <v>0.0</v>
      </c>
      <c r="AF28" s="59">
        <v>23353.0</v>
      </c>
      <c r="AG28" s="60">
        <v>0.192</v>
      </c>
      <c r="AH28" s="60">
        <v>1.049</v>
      </c>
      <c r="AI28" s="60">
        <v>4.282</v>
      </c>
      <c r="AJ28" s="59">
        <v>1.3868873E7</v>
      </c>
      <c r="AK28" s="59">
        <v>2.0</v>
      </c>
      <c r="AL28" s="59">
        <v>117164.0</v>
      </c>
      <c r="AM28" s="59">
        <v>6870787.0</v>
      </c>
      <c r="AN28" s="55">
        <f t="shared" si="3"/>
        <v>6880922</v>
      </c>
    </row>
    <row r="29">
      <c r="A29" s="45" t="s">
        <v>174</v>
      </c>
      <c r="B29" s="47">
        <v>24260.0</v>
      </c>
      <c r="C29" s="48">
        <v>1.23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0.482</v>
      </c>
      <c r="I29" s="48">
        <v>0.486</v>
      </c>
      <c r="J29" s="47">
        <v>2221138.0</v>
      </c>
      <c r="K29" s="47">
        <v>2.0</v>
      </c>
      <c r="L29" s="47">
        <v>24274.0</v>
      </c>
      <c r="M29" s="47">
        <v>1097974.0</v>
      </c>
      <c r="N29" s="55">
        <f t="shared" si="1"/>
        <v>1098890</v>
      </c>
      <c r="O29" s="59">
        <v>24260.0</v>
      </c>
      <c r="P29" s="60">
        <v>0.825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0.564</v>
      </c>
      <c r="W29" s="59">
        <v>2775197.0</v>
      </c>
      <c r="X29" s="59">
        <v>2.0</v>
      </c>
      <c r="Y29" s="59">
        <v>24260.0</v>
      </c>
      <c r="Z29" s="59">
        <v>1375784.0</v>
      </c>
      <c r="AA29" s="55">
        <f t="shared" si="2"/>
        <v>1375153</v>
      </c>
      <c r="AB29" s="59">
        <v>24260.0</v>
      </c>
      <c r="AC29" s="60">
        <v>1.915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1.22</v>
      </c>
      <c r="AI29" s="60">
        <v>0.495</v>
      </c>
      <c r="AJ29" s="59">
        <v>2221138.0</v>
      </c>
      <c r="AK29" s="59">
        <v>2.0</v>
      </c>
      <c r="AL29" s="59">
        <v>24274.0</v>
      </c>
      <c r="AM29" s="59">
        <v>1097974.0</v>
      </c>
      <c r="AN29" s="55">
        <f t="shared" si="3"/>
        <v>1098890</v>
      </c>
    </row>
    <row r="30">
      <c r="A30" s="45" t="s">
        <v>178</v>
      </c>
      <c r="B30" s="47">
        <v>23811.0</v>
      </c>
      <c r="C30" s="48">
        <v>5.115</v>
      </c>
      <c r="D30" s="47">
        <v>23753.0</v>
      </c>
      <c r="E30" s="48">
        <v>0.06</v>
      </c>
      <c r="F30" s="47">
        <v>23811.0</v>
      </c>
      <c r="G30" s="48">
        <v>0.196</v>
      </c>
      <c r="H30" s="48">
        <v>0.774</v>
      </c>
      <c r="I30" s="48">
        <v>4.077</v>
      </c>
      <c r="J30" s="47">
        <v>1.3008713E7</v>
      </c>
      <c r="K30" s="47">
        <v>2.0</v>
      </c>
      <c r="L30" s="47">
        <v>118391.0</v>
      </c>
      <c r="M30" s="47">
        <v>6431779.0</v>
      </c>
      <c r="N30" s="55">
        <f t="shared" si="1"/>
        <v>6458543</v>
      </c>
      <c r="O30" s="59">
        <v>23811.0</v>
      </c>
      <c r="P30" s="60">
        <v>5.753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5.49</v>
      </c>
      <c r="W30" s="59">
        <v>1.565567E7</v>
      </c>
      <c r="X30" s="59">
        <v>2.0</v>
      </c>
      <c r="Y30" s="59">
        <v>133369.0</v>
      </c>
      <c r="Z30" s="59">
        <v>7749225.0</v>
      </c>
      <c r="AA30" s="55">
        <f t="shared" si="2"/>
        <v>7773076</v>
      </c>
      <c r="AB30" s="59">
        <v>23811.0</v>
      </c>
      <c r="AC30" s="60">
        <v>5.384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1.095</v>
      </c>
      <c r="AI30" s="60">
        <v>4.087</v>
      </c>
      <c r="AJ30" s="59">
        <v>1.3008713E7</v>
      </c>
      <c r="AK30" s="59">
        <v>2.0</v>
      </c>
      <c r="AL30" s="59">
        <v>118391.0</v>
      </c>
      <c r="AM30" s="59">
        <v>6431779.0</v>
      </c>
      <c r="AN30" s="55">
        <f t="shared" si="3"/>
        <v>6458543</v>
      </c>
    </row>
    <row r="31">
      <c r="A31" s="45" t="s">
        <v>184</v>
      </c>
      <c r="B31" s="47">
        <v>24139.0</v>
      </c>
      <c r="C31" s="48">
        <v>1.288</v>
      </c>
      <c r="D31" s="47">
        <v>24085.0</v>
      </c>
      <c r="E31" s="48">
        <v>0.059</v>
      </c>
      <c r="F31" s="47">
        <v>24139.0</v>
      </c>
      <c r="G31" s="48">
        <v>0.195</v>
      </c>
      <c r="H31" s="48">
        <v>0.522</v>
      </c>
      <c r="I31" s="48">
        <v>0.504</v>
      </c>
      <c r="J31" s="47">
        <v>2380535.0</v>
      </c>
      <c r="K31" s="47">
        <v>2.0</v>
      </c>
      <c r="L31" s="47">
        <v>30643.0</v>
      </c>
      <c r="M31" s="47">
        <v>1168059.0</v>
      </c>
      <c r="N31" s="55">
        <f t="shared" si="1"/>
        <v>1181833</v>
      </c>
      <c r="O31" s="59">
        <v>24139.0</v>
      </c>
      <c r="P31" s="60">
        <v>0.877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0.617</v>
      </c>
      <c r="W31" s="59">
        <v>3259890.0</v>
      </c>
      <c r="X31" s="59">
        <v>2.0</v>
      </c>
      <c r="Y31" s="59">
        <v>32131.0</v>
      </c>
      <c r="Z31" s="59">
        <v>1607485.0</v>
      </c>
      <c r="AA31" s="55">
        <f t="shared" si="2"/>
        <v>1620274</v>
      </c>
      <c r="AB31" s="59">
        <v>24139.0</v>
      </c>
      <c r="AC31" s="60">
        <v>1.878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1.171</v>
      </c>
      <c r="AI31" s="60">
        <v>0.508</v>
      </c>
      <c r="AJ31" s="59">
        <v>2380535.0</v>
      </c>
      <c r="AK31" s="59">
        <v>2.0</v>
      </c>
      <c r="AL31" s="59">
        <v>30643.0</v>
      </c>
      <c r="AM31" s="59">
        <v>1168059.0</v>
      </c>
      <c r="AN31" s="55">
        <f t="shared" si="3"/>
        <v>1181833</v>
      </c>
    </row>
    <row r="32">
      <c r="A32" s="45" t="s">
        <v>190</v>
      </c>
      <c r="B32" s="47">
        <v>23692.0</v>
      </c>
      <c r="C32" s="48">
        <v>5.018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0.737</v>
      </c>
      <c r="I32" s="48">
        <v>4.019</v>
      </c>
      <c r="J32" s="47">
        <v>1.3511851E7</v>
      </c>
      <c r="K32" s="47">
        <v>2.0</v>
      </c>
      <c r="L32" s="47">
        <v>130614.0</v>
      </c>
      <c r="M32" s="47">
        <v>6677472.0</v>
      </c>
      <c r="N32" s="55">
        <f t="shared" si="1"/>
        <v>6703765</v>
      </c>
      <c r="O32" s="59">
        <v>23692.0</v>
      </c>
      <c r="P32" s="60">
        <v>4.748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4.487</v>
      </c>
      <c r="W32" s="59">
        <v>1.4675122E7</v>
      </c>
      <c r="X32" s="59">
        <v>2.0</v>
      </c>
      <c r="Y32" s="59">
        <v>136137.0</v>
      </c>
      <c r="Z32" s="59">
        <v>7257312.0</v>
      </c>
      <c r="AA32" s="55">
        <f t="shared" si="2"/>
        <v>7281673</v>
      </c>
      <c r="AB32" s="59">
        <v>23692.0</v>
      </c>
      <c r="AC32" s="60">
        <v>5.305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1.063</v>
      </c>
      <c r="AI32" s="60">
        <v>4.043</v>
      </c>
      <c r="AJ32" s="59">
        <v>1.3511851E7</v>
      </c>
      <c r="AK32" s="59">
        <v>2.0</v>
      </c>
      <c r="AL32" s="59">
        <v>130614.0</v>
      </c>
      <c r="AM32" s="59">
        <v>6677472.0</v>
      </c>
      <c r="AN32" s="55">
        <f t="shared" si="3"/>
        <v>6703765</v>
      </c>
    </row>
    <row r="33">
      <c r="A33" s="45" t="s">
        <v>195</v>
      </c>
      <c r="B33" s="47">
        <v>2769.0</v>
      </c>
      <c r="C33" s="48">
        <v>0.036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0.011</v>
      </c>
      <c r="I33" s="48">
        <v>0.016</v>
      </c>
      <c r="J33" s="47">
        <v>83718.0</v>
      </c>
      <c r="K33" s="47">
        <v>2.0</v>
      </c>
      <c r="L33" s="47">
        <v>4399.0</v>
      </c>
      <c r="M33" s="47">
        <v>38469.0</v>
      </c>
      <c r="N33" s="55">
        <f t="shared" si="1"/>
        <v>40850</v>
      </c>
      <c r="O33" s="59">
        <v>2769.0</v>
      </c>
      <c r="P33" s="60">
        <v>0.027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0.017</v>
      </c>
      <c r="W33" s="59">
        <v>91107.0</v>
      </c>
      <c r="X33" s="59">
        <v>2.0</v>
      </c>
      <c r="Y33" s="59">
        <v>4422.0</v>
      </c>
      <c r="Z33" s="59">
        <v>42196.0</v>
      </c>
      <c r="AA33" s="55">
        <f t="shared" si="2"/>
        <v>44489</v>
      </c>
      <c r="AB33" s="59">
        <v>2769.0</v>
      </c>
      <c r="AC33" s="60">
        <v>0.034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0.012</v>
      </c>
      <c r="AI33" s="60">
        <v>0.016</v>
      </c>
      <c r="AJ33" s="59">
        <v>83718.0</v>
      </c>
      <c r="AK33" s="59">
        <v>2.0</v>
      </c>
      <c r="AL33" s="59">
        <v>4399.0</v>
      </c>
      <c r="AM33" s="59">
        <v>38469.0</v>
      </c>
      <c r="AN33" s="55">
        <f t="shared" si="3"/>
        <v>40850</v>
      </c>
    </row>
    <row r="34">
      <c r="A34" s="45" t="s">
        <v>201</v>
      </c>
      <c r="B34" s="47">
        <v>2592.0</v>
      </c>
      <c r="C34" s="48">
        <v>0.091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0.015</v>
      </c>
      <c r="I34" s="48">
        <v>0.066</v>
      </c>
      <c r="J34" s="47">
        <v>291113.0</v>
      </c>
      <c r="K34" s="47">
        <v>2.0</v>
      </c>
      <c r="L34" s="47">
        <v>13416.0</v>
      </c>
      <c r="M34" s="47">
        <v>134085.0</v>
      </c>
      <c r="N34" s="55">
        <f t="shared" si="1"/>
        <v>143612</v>
      </c>
      <c r="O34" s="59">
        <v>2592.0</v>
      </c>
      <c r="P34" s="60">
        <v>0.075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0.066</v>
      </c>
      <c r="W34" s="59">
        <v>293362.0</v>
      </c>
      <c r="X34" s="59">
        <v>2.0</v>
      </c>
      <c r="Y34" s="59">
        <v>13001.0</v>
      </c>
      <c r="Z34" s="59">
        <v>135573.0</v>
      </c>
      <c r="AA34" s="55">
        <f t="shared" si="2"/>
        <v>144788</v>
      </c>
      <c r="AB34" s="59">
        <v>2592.0</v>
      </c>
      <c r="AC34" s="60">
        <v>0.089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0.015</v>
      </c>
      <c r="AI34" s="60">
        <v>0.066</v>
      </c>
      <c r="AJ34" s="59">
        <v>291113.0</v>
      </c>
      <c r="AK34" s="59">
        <v>2.0</v>
      </c>
      <c r="AL34" s="59">
        <v>13416.0</v>
      </c>
      <c r="AM34" s="59">
        <v>134085.0</v>
      </c>
      <c r="AN34" s="55">
        <f t="shared" si="3"/>
        <v>143612</v>
      </c>
    </row>
    <row r="35">
      <c r="A35" s="45" t="s">
        <v>208</v>
      </c>
      <c r="B35" s="47">
        <v>2739.0</v>
      </c>
      <c r="C35" s="48">
        <v>0.035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0.011</v>
      </c>
      <c r="I35" s="48">
        <v>0.015</v>
      </c>
      <c r="J35" s="47">
        <v>74664.0</v>
      </c>
      <c r="K35" s="47">
        <v>2.0</v>
      </c>
      <c r="L35" s="47">
        <v>5015.0</v>
      </c>
      <c r="M35" s="47">
        <v>33449.0</v>
      </c>
      <c r="N35" s="55">
        <f t="shared" si="1"/>
        <v>36200</v>
      </c>
      <c r="O35" s="59">
        <v>2739.0</v>
      </c>
      <c r="P35" s="60">
        <v>0.029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0.019</v>
      </c>
      <c r="W35" s="59">
        <v>93664.0</v>
      </c>
      <c r="X35" s="59">
        <v>2.0</v>
      </c>
      <c r="Y35" s="59">
        <v>4533.0</v>
      </c>
      <c r="Z35" s="59">
        <v>43416.0</v>
      </c>
      <c r="AA35" s="55">
        <f t="shared" si="2"/>
        <v>45715</v>
      </c>
      <c r="AB35" s="59">
        <v>2739.0</v>
      </c>
      <c r="AC35" s="60">
        <v>0.037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0.012</v>
      </c>
      <c r="AI35" s="60">
        <v>0.015</v>
      </c>
      <c r="AJ35" s="59">
        <v>74664.0</v>
      </c>
      <c r="AK35" s="59">
        <v>2.0</v>
      </c>
      <c r="AL35" s="59">
        <v>5015.0</v>
      </c>
      <c r="AM35" s="59">
        <v>33449.0</v>
      </c>
      <c r="AN35" s="55">
        <f t="shared" si="3"/>
        <v>36200</v>
      </c>
    </row>
    <row r="36">
      <c r="A36" s="45" t="s">
        <v>214</v>
      </c>
      <c r="B36" s="47">
        <v>2567.0</v>
      </c>
      <c r="C36" s="48">
        <v>0.116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0.014</v>
      </c>
      <c r="I36" s="48">
        <v>0.092</v>
      </c>
      <c r="J36" s="47">
        <v>328115.0</v>
      </c>
      <c r="K36" s="47">
        <v>2.0</v>
      </c>
      <c r="L36" s="47">
        <v>13842.0</v>
      </c>
      <c r="M36" s="47">
        <v>154589.0</v>
      </c>
      <c r="N36" s="55">
        <f t="shared" si="1"/>
        <v>159684</v>
      </c>
      <c r="O36" s="59">
        <v>2567.0</v>
      </c>
      <c r="P36" s="60">
        <v>0.102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0.093</v>
      </c>
      <c r="W36" s="59">
        <v>332794.0</v>
      </c>
      <c r="X36" s="59">
        <v>2.0</v>
      </c>
      <c r="Y36" s="59">
        <v>13098.0</v>
      </c>
      <c r="Z36" s="59">
        <v>157605.0</v>
      </c>
      <c r="AA36" s="55">
        <f t="shared" si="2"/>
        <v>162091</v>
      </c>
      <c r="AB36" s="59">
        <v>2567.0</v>
      </c>
      <c r="AC36" s="60">
        <v>0.113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0.014</v>
      </c>
      <c r="AI36" s="60">
        <v>0.092</v>
      </c>
      <c r="AJ36" s="59">
        <v>328115.0</v>
      </c>
      <c r="AK36" s="59">
        <v>2.0</v>
      </c>
      <c r="AL36" s="59">
        <v>13842.0</v>
      </c>
      <c r="AM36" s="59">
        <v>154589.0</v>
      </c>
      <c r="AN36" s="55">
        <f t="shared" si="3"/>
        <v>159684</v>
      </c>
    </row>
    <row r="37">
      <c r="A37" s="45" t="s">
        <v>220</v>
      </c>
      <c r="B37" s="47">
        <v>2744.0</v>
      </c>
      <c r="C37" s="48">
        <v>0.044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0.012</v>
      </c>
      <c r="I37" s="48">
        <v>0.023</v>
      </c>
      <c r="J37" s="47">
        <v>114063.0</v>
      </c>
      <c r="K37" s="47">
        <v>2.0</v>
      </c>
      <c r="L37" s="47">
        <v>4202.0</v>
      </c>
      <c r="M37" s="47">
        <v>54251.0</v>
      </c>
      <c r="N37" s="55">
        <f t="shared" si="1"/>
        <v>55610</v>
      </c>
      <c r="O37" s="59">
        <v>2744.0</v>
      </c>
      <c r="P37" s="60">
        <v>0.034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0.026</v>
      </c>
      <c r="W37" s="59">
        <v>128278.0</v>
      </c>
      <c r="X37" s="59">
        <v>2.0</v>
      </c>
      <c r="Y37" s="59">
        <v>4414.0</v>
      </c>
      <c r="Z37" s="59">
        <v>61249.0</v>
      </c>
      <c r="AA37" s="55">
        <f t="shared" si="2"/>
        <v>62615</v>
      </c>
      <c r="AB37" s="59">
        <v>2744.0</v>
      </c>
      <c r="AC37" s="60">
        <v>0.045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0.013</v>
      </c>
      <c r="AI37" s="60">
        <v>0.023</v>
      </c>
      <c r="AJ37" s="59">
        <v>114063.0</v>
      </c>
      <c r="AK37" s="59">
        <v>2.0</v>
      </c>
      <c r="AL37" s="59">
        <v>4202.0</v>
      </c>
      <c r="AM37" s="59">
        <v>54251.0</v>
      </c>
      <c r="AN37" s="55">
        <f t="shared" si="3"/>
        <v>55610</v>
      </c>
    </row>
    <row r="38">
      <c r="A38" s="45" t="s">
        <v>226</v>
      </c>
      <c r="B38" s="47">
        <v>2576.0</v>
      </c>
      <c r="C38" s="48">
        <v>0.16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0.015</v>
      </c>
      <c r="I38" s="48">
        <v>0.136</v>
      </c>
      <c r="J38" s="47">
        <v>437266.0</v>
      </c>
      <c r="K38" s="47">
        <v>2.0</v>
      </c>
      <c r="L38" s="47">
        <v>20015.0</v>
      </c>
      <c r="M38" s="47">
        <v>203497.0</v>
      </c>
      <c r="N38" s="55">
        <f t="shared" si="1"/>
        <v>213754</v>
      </c>
      <c r="O38" s="59">
        <v>2576.0</v>
      </c>
      <c r="P38" s="60">
        <v>0.151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0.141</v>
      </c>
      <c r="W38" s="59">
        <v>447592.0</v>
      </c>
      <c r="X38" s="59">
        <v>2.0</v>
      </c>
      <c r="Y38" s="59">
        <v>19248.0</v>
      </c>
      <c r="Z38" s="59">
        <v>209456.0</v>
      </c>
      <c r="AA38" s="55">
        <f t="shared" si="2"/>
        <v>218888</v>
      </c>
      <c r="AB38" s="59">
        <v>2576.0</v>
      </c>
      <c r="AC38" s="60">
        <v>0.159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0.015</v>
      </c>
      <c r="AI38" s="60">
        <v>0.135</v>
      </c>
      <c r="AJ38" s="59">
        <v>437266.0</v>
      </c>
      <c r="AK38" s="59">
        <v>2.0</v>
      </c>
      <c r="AL38" s="59">
        <v>20015.0</v>
      </c>
      <c r="AM38" s="59">
        <v>203497.0</v>
      </c>
      <c r="AN38" s="55">
        <f t="shared" si="3"/>
        <v>213754</v>
      </c>
    </row>
    <row r="39">
      <c r="A39" s="45" t="s">
        <v>232</v>
      </c>
      <c r="B39" s="47">
        <v>2416.0</v>
      </c>
      <c r="C39" s="48">
        <v>0.031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0.009</v>
      </c>
      <c r="I39" s="48">
        <v>0.011</v>
      </c>
      <c r="J39" s="47">
        <v>60262.0</v>
      </c>
      <c r="K39" s="47">
        <v>2.0</v>
      </c>
      <c r="L39" s="47">
        <v>3827.0</v>
      </c>
      <c r="M39" s="47">
        <v>27334.0</v>
      </c>
      <c r="N39" s="55">
        <f t="shared" si="1"/>
        <v>29101</v>
      </c>
      <c r="O39" s="59">
        <v>2416.0</v>
      </c>
      <c r="P39" s="60">
        <v>0.022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0.014</v>
      </c>
      <c r="W39" s="59">
        <v>72732.0</v>
      </c>
      <c r="X39" s="59">
        <v>2.0</v>
      </c>
      <c r="Y39" s="59">
        <v>3863.0</v>
      </c>
      <c r="Z39" s="59">
        <v>33614.0</v>
      </c>
      <c r="AA39" s="55">
        <f t="shared" si="2"/>
        <v>35255</v>
      </c>
      <c r="AB39" s="59">
        <v>2416.0</v>
      </c>
      <c r="AC39" s="60">
        <v>0.027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0.01</v>
      </c>
      <c r="AI39" s="60">
        <v>0.012</v>
      </c>
      <c r="AJ39" s="59">
        <v>60262.0</v>
      </c>
      <c r="AK39" s="59">
        <v>2.0</v>
      </c>
      <c r="AL39" s="59">
        <v>3827.0</v>
      </c>
      <c r="AM39" s="59">
        <v>27334.0</v>
      </c>
      <c r="AN39" s="55">
        <f t="shared" si="3"/>
        <v>29101</v>
      </c>
    </row>
    <row r="40">
      <c r="A40" s="45" t="s">
        <v>237</v>
      </c>
      <c r="B40" s="47">
        <v>2261.0</v>
      </c>
      <c r="C40" s="48">
        <v>0.071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0.012</v>
      </c>
      <c r="I40" s="48">
        <v>0.051</v>
      </c>
      <c r="J40" s="47">
        <v>211635.0</v>
      </c>
      <c r="K40" s="47">
        <v>2.0</v>
      </c>
      <c r="L40" s="47">
        <v>8100.0</v>
      </c>
      <c r="M40" s="47">
        <v>99711.0</v>
      </c>
      <c r="N40" s="55">
        <f t="shared" si="1"/>
        <v>103824</v>
      </c>
      <c r="O40" s="59">
        <v>2261.0</v>
      </c>
      <c r="P40" s="60">
        <v>0.061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0.053</v>
      </c>
      <c r="W40" s="59">
        <v>215374.0</v>
      </c>
      <c r="X40" s="59">
        <v>2.0</v>
      </c>
      <c r="Y40" s="59">
        <v>7712.0</v>
      </c>
      <c r="Z40" s="59">
        <v>101945.0</v>
      </c>
      <c r="AA40" s="55">
        <f t="shared" si="2"/>
        <v>105717</v>
      </c>
      <c r="AB40" s="59">
        <v>2261.0</v>
      </c>
      <c r="AC40" s="60">
        <v>0.069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0.012</v>
      </c>
      <c r="AI40" s="60">
        <v>0.052</v>
      </c>
      <c r="AJ40" s="59">
        <v>211635.0</v>
      </c>
      <c r="AK40" s="59">
        <v>2.0</v>
      </c>
      <c r="AL40" s="59">
        <v>8100.0</v>
      </c>
      <c r="AM40" s="59">
        <v>99711.0</v>
      </c>
      <c r="AN40" s="55">
        <f t="shared" si="3"/>
        <v>103824</v>
      </c>
    </row>
    <row r="41">
      <c r="A41" s="45" t="s">
        <v>244</v>
      </c>
      <c r="B41" s="47">
        <v>2527.0</v>
      </c>
      <c r="C41" s="48">
        <v>0.035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0.011</v>
      </c>
      <c r="I41" s="48">
        <v>0.015</v>
      </c>
      <c r="J41" s="47">
        <v>80815.0</v>
      </c>
      <c r="K41" s="47">
        <v>2.0</v>
      </c>
      <c r="L41" s="47">
        <v>3478.0</v>
      </c>
      <c r="M41" s="47">
        <v>38020.0</v>
      </c>
      <c r="N41" s="55">
        <f t="shared" si="1"/>
        <v>39317</v>
      </c>
      <c r="O41" s="59">
        <v>2527.0</v>
      </c>
      <c r="P41" s="60">
        <v>0.026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0.018</v>
      </c>
      <c r="W41" s="59">
        <v>93149.0</v>
      </c>
      <c r="X41" s="59">
        <v>2.0</v>
      </c>
      <c r="Y41" s="59">
        <v>3616.0</v>
      </c>
      <c r="Z41" s="59">
        <v>44070.0</v>
      </c>
      <c r="AA41" s="55">
        <f t="shared" si="2"/>
        <v>45463</v>
      </c>
      <c r="AB41" s="59">
        <v>2527.0</v>
      </c>
      <c r="AC41" s="60">
        <v>0.034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0.012</v>
      </c>
      <c r="AI41" s="60">
        <v>0.016</v>
      </c>
      <c r="AJ41" s="59">
        <v>80815.0</v>
      </c>
      <c r="AK41" s="59">
        <v>2.0</v>
      </c>
      <c r="AL41" s="59">
        <v>3478.0</v>
      </c>
      <c r="AM41" s="59">
        <v>38020.0</v>
      </c>
      <c r="AN41" s="55">
        <f t="shared" si="3"/>
        <v>39317</v>
      </c>
    </row>
    <row r="42">
      <c r="A42" s="45" t="s">
        <v>250</v>
      </c>
      <c r="B42" s="47">
        <v>2361.0</v>
      </c>
      <c r="C42" s="48">
        <v>0.086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0.015</v>
      </c>
      <c r="I42" s="48">
        <v>0.062</v>
      </c>
      <c r="J42" s="47">
        <v>260032.0</v>
      </c>
      <c r="K42" s="47">
        <v>3.0</v>
      </c>
      <c r="L42" s="47">
        <v>12226.0</v>
      </c>
      <c r="M42" s="47">
        <v>120028.0</v>
      </c>
      <c r="N42" s="55">
        <f t="shared" si="1"/>
        <v>127778</v>
      </c>
      <c r="O42" s="59">
        <v>2361.0</v>
      </c>
      <c r="P42" s="60">
        <v>0.071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0.063</v>
      </c>
      <c r="W42" s="59">
        <v>262094.0</v>
      </c>
      <c r="X42" s="59">
        <v>3.0</v>
      </c>
      <c r="Y42" s="59">
        <v>11919.0</v>
      </c>
      <c r="Z42" s="59">
        <v>121308.0</v>
      </c>
      <c r="AA42" s="55">
        <f t="shared" si="2"/>
        <v>128867</v>
      </c>
      <c r="AB42" s="59">
        <v>2361.0</v>
      </c>
      <c r="AC42" s="60">
        <v>0.084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0.015</v>
      </c>
      <c r="AI42" s="60">
        <v>0.062</v>
      </c>
      <c r="AJ42" s="59">
        <v>260032.0</v>
      </c>
      <c r="AK42" s="59">
        <v>3.0</v>
      </c>
      <c r="AL42" s="59">
        <v>12226.0</v>
      </c>
      <c r="AM42" s="59">
        <v>120028.0</v>
      </c>
      <c r="AN42" s="55">
        <f t="shared" si="3"/>
        <v>127778</v>
      </c>
    </row>
    <row r="43">
      <c r="A43" s="45" t="s">
        <v>256</v>
      </c>
      <c r="B43" s="47">
        <v>10441.0</v>
      </c>
      <c r="C43" s="48">
        <v>0.342</v>
      </c>
      <c r="D43" s="47">
        <v>10418.0</v>
      </c>
      <c r="E43" s="48">
        <v>0.013</v>
      </c>
      <c r="F43" s="47">
        <v>10441.0</v>
      </c>
      <c r="G43" s="48">
        <v>0.038</v>
      </c>
      <c r="H43" s="48">
        <v>0.13</v>
      </c>
      <c r="I43" s="48">
        <v>0.156</v>
      </c>
      <c r="J43" s="47">
        <v>832601.0</v>
      </c>
      <c r="K43" s="47">
        <v>2.0</v>
      </c>
      <c r="L43" s="47">
        <v>15077.0</v>
      </c>
      <c r="M43" s="47">
        <v>405274.0</v>
      </c>
      <c r="N43" s="55">
        <f t="shared" si="1"/>
        <v>412250</v>
      </c>
      <c r="O43" s="59">
        <v>10441.0</v>
      </c>
      <c r="P43" s="60">
        <v>0.24</v>
      </c>
      <c r="Q43" s="59">
        <v>10418.0</v>
      </c>
      <c r="R43" s="60">
        <v>0.013</v>
      </c>
      <c r="S43" s="59">
        <v>0.0</v>
      </c>
      <c r="T43" s="60">
        <v>0.038</v>
      </c>
      <c r="U43" s="60">
        <v>0.0</v>
      </c>
      <c r="V43" s="60">
        <v>0.183</v>
      </c>
      <c r="W43" s="59">
        <v>1022894.0</v>
      </c>
      <c r="X43" s="59">
        <v>2.0</v>
      </c>
      <c r="Y43" s="59">
        <v>15580.0</v>
      </c>
      <c r="Z43" s="59">
        <v>500384.0</v>
      </c>
      <c r="AA43" s="55">
        <f t="shared" si="2"/>
        <v>506930</v>
      </c>
      <c r="AB43" s="59">
        <v>10441.0</v>
      </c>
      <c r="AC43" s="60">
        <v>0.395</v>
      </c>
      <c r="AD43" s="59">
        <v>0.0</v>
      </c>
      <c r="AE43" s="60">
        <v>0.0</v>
      </c>
      <c r="AF43" s="59">
        <v>10441.0</v>
      </c>
      <c r="AG43" s="60">
        <v>0.038</v>
      </c>
      <c r="AH43" s="60">
        <v>0.195</v>
      </c>
      <c r="AI43" s="60">
        <v>0.156</v>
      </c>
      <c r="AJ43" s="59">
        <v>832601.0</v>
      </c>
      <c r="AK43" s="59">
        <v>2.0</v>
      </c>
      <c r="AL43" s="59">
        <v>15077.0</v>
      </c>
      <c r="AM43" s="59">
        <v>405274.0</v>
      </c>
      <c r="AN43" s="55">
        <f t="shared" si="3"/>
        <v>412250</v>
      </c>
    </row>
    <row r="44">
      <c r="A44" s="45" t="s">
        <v>262</v>
      </c>
      <c r="B44" s="47">
        <v>10081.0</v>
      </c>
      <c r="C44" s="48">
        <v>2.501</v>
      </c>
      <c r="D44" s="47">
        <v>10045.0</v>
      </c>
      <c r="E44" s="48">
        <v>0.013</v>
      </c>
      <c r="F44" s="47">
        <v>10081.0</v>
      </c>
      <c r="G44" s="48">
        <v>0.038</v>
      </c>
      <c r="H44" s="48">
        <v>0.199</v>
      </c>
      <c r="I44" s="48">
        <v>2.244</v>
      </c>
      <c r="J44" s="47">
        <v>7090795.0</v>
      </c>
      <c r="K44" s="47">
        <v>3.0</v>
      </c>
      <c r="L44" s="47">
        <v>77373.0</v>
      </c>
      <c r="M44" s="47">
        <v>3496124.0</v>
      </c>
      <c r="N44" s="55">
        <f t="shared" si="1"/>
        <v>3517298</v>
      </c>
      <c r="O44" s="59">
        <v>10081.0</v>
      </c>
      <c r="P44" s="60">
        <v>2.532</v>
      </c>
      <c r="Q44" s="59">
        <v>10045.0</v>
      </c>
      <c r="R44" s="60">
        <v>0.013</v>
      </c>
      <c r="S44" s="59">
        <v>0.0</v>
      </c>
      <c r="T44" s="60">
        <v>0.038</v>
      </c>
      <c r="U44" s="60">
        <v>0.0</v>
      </c>
      <c r="V44" s="60">
        <v>2.475</v>
      </c>
      <c r="W44" s="59">
        <v>7604752.0</v>
      </c>
      <c r="X44" s="59">
        <v>3.0</v>
      </c>
      <c r="Y44" s="59">
        <v>77512.0</v>
      </c>
      <c r="Z44" s="59">
        <v>3753325.0</v>
      </c>
      <c r="AA44" s="55">
        <f t="shared" si="2"/>
        <v>3773915</v>
      </c>
      <c r="AB44" s="59">
        <v>10081.0</v>
      </c>
      <c r="AC44" s="60">
        <v>2.478</v>
      </c>
      <c r="AD44" s="59">
        <v>0.0</v>
      </c>
      <c r="AE44" s="60">
        <v>0.0</v>
      </c>
      <c r="AF44" s="59">
        <v>10081.0</v>
      </c>
      <c r="AG44" s="60">
        <v>0.038</v>
      </c>
      <c r="AH44" s="60">
        <v>0.215</v>
      </c>
      <c r="AI44" s="60">
        <v>2.22</v>
      </c>
      <c r="AJ44" s="59">
        <v>7090795.0</v>
      </c>
      <c r="AK44" s="59">
        <v>3.0</v>
      </c>
      <c r="AL44" s="59">
        <v>77373.0</v>
      </c>
      <c r="AM44" s="59">
        <v>3496124.0</v>
      </c>
      <c r="AN44" s="55">
        <f t="shared" si="3"/>
        <v>3517298</v>
      </c>
    </row>
    <row r="45">
      <c r="A45" s="45" t="s">
        <v>267</v>
      </c>
      <c r="B45" s="47">
        <v>10807.0</v>
      </c>
      <c r="C45" s="48">
        <v>0.469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0.181</v>
      </c>
      <c r="I45" s="48">
        <v>0.229</v>
      </c>
      <c r="J45" s="47">
        <v>1364838.0</v>
      </c>
      <c r="K45" s="47">
        <v>2.0</v>
      </c>
      <c r="L45" s="47">
        <v>17816.0</v>
      </c>
      <c r="M45" s="47">
        <v>670061.0</v>
      </c>
      <c r="N45" s="55">
        <f t="shared" si="1"/>
        <v>676961</v>
      </c>
      <c r="O45" s="59">
        <v>10807.0</v>
      </c>
      <c r="P45" s="60">
        <v>0.394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0.336</v>
      </c>
      <c r="W45" s="59">
        <v>1973878.0</v>
      </c>
      <c r="X45" s="59">
        <v>2.0</v>
      </c>
      <c r="Y45" s="59">
        <v>18755.0</v>
      </c>
      <c r="Z45" s="59">
        <v>974927.0</v>
      </c>
      <c r="AA45" s="55">
        <f t="shared" si="2"/>
        <v>980196</v>
      </c>
      <c r="AB45" s="59">
        <v>10807.0</v>
      </c>
      <c r="AC45" s="60">
        <v>0.495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0.221</v>
      </c>
      <c r="AI45" s="60">
        <v>0.231</v>
      </c>
      <c r="AJ45" s="59">
        <v>1364838.0</v>
      </c>
      <c r="AK45" s="59">
        <v>2.0</v>
      </c>
      <c r="AL45" s="59">
        <v>17816.0</v>
      </c>
      <c r="AM45" s="59">
        <v>670061.0</v>
      </c>
      <c r="AN45" s="55">
        <f t="shared" si="3"/>
        <v>676961</v>
      </c>
    </row>
    <row r="46">
      <c r="A46" s="45" t="s">
        <v>274</v>
      </c>
      <c r="B46" s="47">
        <v>10445.0</v>
      </c>
      <c r="C46" s="48">
        <v>2.898</v>
      </c>
      <c r="D46" s="47">
        <v>10383.0</v>
      </c>
      <c r="E46" s="48">
        <v>0.013</v>
      </c>
      <c r="F46" s="47">
        <v>10445.0</v>
      </c>
      <c r="G46" s="48">
        <v>0.039</v>
      </c>
      <c r="H46" s="48">
        <v>0.229</v>
      </c>
      <c r="I46" s="48">
        <v>2.61</v>
      </c>
      <c r="J46" s="47">
        <v>8398747.0</v>
      </c>
      <c r="K46" s="47">
        <v>3.0</v>
      </c>
      <c r="L46" s="47">
        <v>76174.0</v>
      </c>
      <c r="M46" s="47">
        <v>4151275.0</v>
      </c>
      <c r="N46" s="55">
        <f t="shared" si="1"/>
        <v>4171298</v>
      </c>
      <c r="O46" s="59">
        <v>10445.0</v>
      </c>
      <c r="P46" s="60">
        <v>2.935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2.878</v>
      </c>
      <c r="W46" s="59">
        <v>8949925.0</v>
      </c>
      <c r="X46" s="59">
        <v>3.0</v>
      </c>
      <c r="Y46" s="59">
        <v>76100.0</v>
      </c>
      <c r="Z46" s="59">
        <v>4427345.0</v>
      </c>
      <c r="AA46" s="55">
        <f t="shared" si="2"/>
        <v>4446480</v>
      </c>
      <c r="AB46" s="59">
        <v>10445.0</v>
      </c>
      <c r="AC46" s="60">
        <v>2.895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0.24</v>
      </c>
      <c r="AI46" s="60">
        <v>2.611</v>
      </c>
      <c r="AJ46" s="59">
        <v>8398747.0</v>
      </c>
      <c r="AK46" s="59">
        <v>3.0</v>
      </c>
      <c r="AL46" s="59">
        <v>76174.0</v>
      </c>
      <c r="AM46" s="59">
        <v>4151275.0</v>
      </c>
      <c r="AN46" s="55">
        <f t="shared" si="3"/>
        <v>4171298</v>
      </c>
    </row>
    <row r="47">
      <c r="A47" s="45" t="s">
        <v>280</v>
      </c>
      <c r="B47" s="47">
        <v>10678.0</v>
      </c>
      <c r="C47" s="48">
        <v>0.367</v>
      </c>
      <c r="D47" s="47">
        <v>10628.0</v>
      </c>
      <c r="E47" s="48">
        <v>0.013</v>
      </c>
      <c r="F47" s="47">
        <v>10678.0</v>
      </c>
      <c r="G47" s="48">
        <v>0.038</v>
      </c>
      <c r="H47" s="48">
        <v>0.145</v>
      </c>
      <c r="I47" s="48">
        <v>0.164</v>
      </c>
      <c r="J47" s="47">
        <v>907763.0</v>
      </c>
      <c r="K47" s="47">
        <v>2.0</v>
      </c>
      <c r="L47" s="47">
        <v>16382.0</v>
      </c>
      <c r="M47" s="47">
        <v>443685.0</v>
      </c>
      <c r="N47" s="55">
        <f t="shared" si="1"/>
        <v>447696</v>
      </c>
      <c r="O47" s="59">
        <v>10678.0</v>
      </c>
      <c r="P47" s="60">
        <v>0.279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0.221</v>
      </c>
      <c r="W47" s="59">
        <v>1272203.0</v>
      </c>
      <c r="X47" s="59">
        <v>2.0</v>
      </c>
      <c r="Y47" s="59">
        <v>16134.0</v>
      </c>
      <c r="Z47" s="59">
        <v>626870.0</v>
      </c>
      <c r="AA47" s="55">
        <f t="shared" si="2"/>
        <v>629199</v>
      </c>
      <c r="AB47" s="59">
        <v>10678.0</v>
      </c>
      <c r="AC47" s="60">
        <v>0.42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0.211</v>
      </c>
      <c r="AI47" s="60">
        <v>0.166</v>
      </c>
      <c r="AJ47" s="59">
        <v>907763.0</v>
      </c>
      <c r="AK47" s="59">
        <v>2.0</v>
      </c>
      <c r="AL47" s="59">
        <v>16382.0</v>
      </c>
      <c r="AM47" s="59">
        <v>443685.0</v>
      </c>
      <c r="AN47" s="55">
        <f t="shared" si="3"/>
        <v>447696</v>
      </c>
    </row>
    <row r="48">
      <c r="A48" s="45" t="s">
        <v>286</v>
      </c>
      <c r="B48" s="47">
        <v>10317.0</v>
      </c>
      <c r="C48" s="48">
        <v>2.126</v>
      </c>
      <c r="D48" s="47">
        <v>10290.0</v>
      </c>
      <c r="E48" s="48">
        <v>0.013</v>
      </c>
      <c r="F48" s="47">
        <v>10317.0</v>
      </c>
      <c r="G48" s="48">
        <v>0.038</v>
      </c>
      <c r="H48" s="48">
        <v>0.203</v>
      </c>
      <c r="I48" s="48">
        <v>1.865</v>
      </c>
      <c r="J48" s="47">
        <v>6180692.0</v>
      </c>
      <c r="K48" s="47">
        <v>2.0</v>
      </c>
      <c r="L48" s="47">
        <v>73307.0</v>
      </c>
      <c r="M48" s="47">
        <v>3042321.0</v>
      </c>
      <c r="N48" s="55">
        <f t="shared" si="1"/>
        <v>3065064</v>
      </c>
      <c r="O48" s="59">
        <v>10317.0</v>
      </c>
      <c r="P48" s="60">
        <v>2.112</v>
      </c>
      <c r="Q48" s="59">
        <v>10290.0</v>
      </c>
      <c r="R48" s="60">
        <v>0.013</v>
      </c>
      <c r="S48" s="59">
        <v>0.0</v>
      </c>
      <c r="T48" s="60">
        <v>0.038</v>
      </c>
      <c r="U48" s="60">
        <v>0.0</v>
      </c>
      <c r="V48" s="60">
        <v>2.054</v>
      </c>
      <c r="W48" s="59">
        <v>6578701.0</v>
      </c>
      <c r="X48" s="59">
        <v>2.0</v>
      </c>
      <c r="Y48" s="59">
        <v>71959.0</v>
      </c>
      <c r="Z48" s="59">
        <v>3243122.0</v>
      </c>
      <c r="AA48" s="55">
        <f t="shared" si="2"/>
        <v>3263620</v>
      </c>
      <c r="AB48" s="59">
        <v>10317.0</v>
      </c>
      <c r="AC48" s="60">
        <v>2.108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0.223</v>
      </c>
      <c r="AI48" s="60">
        <v>1.841</v>
      </c>
      <c r="AJ48" s="59">
        <v>6180692.0</v>
      </c>
      <c r="AK48" s="59">
        <v>2.0</v>
      </c>
      <c r="AL48" s="59">
        <v>73307.0</v>
      </c>
      <c r="AM48" s="59">
        <v>3042321.0</v>
      </c>
      <c r="AN48" s="55">
        <f t="shared" si="3"/>
        <v>3065064</v>
      </c>
    </row>
    <row r="49">
      <c r="A49" s="45" t="s">
        <v>292</v>
      </c>
      <c r="B49" s="47">
        <v>10394.0</v>
      </c>
      <c r="C49" s="48">
        <v>0.389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0.135</v>
      </c>
      <c r="I49" s="48">
        <v>0.197</v>
      </c>
      <c r="J49" s="47">
        <v>1116394.0</v>
      </c>
      <c r="K49" s="47">
        <v>2.0</v>
      </c>
      <c r="L49" s="47">
        <v>15600.0</v>
      </c>
      <c r="M49" s="47">
        <v>549465.0</v>
      </c>
      <c r="N49" s="55">
        <f t="shared" si="1"/>
        <v>551329</v>
      </c>
      <c r="O49" s="59">
        <v>10394.0</v>
      </c>
      <c r="P49" s="60">
        <v>0.284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0.228</v>
      </c>
      <c r="W49" s="59">
        <v>1326910.0</v>
      </c>
      <c r="X49" s="59">
        <v>2.0</v>
      </c>
      <c r="Y49" s="59">
        <v>15555.0</v>
      </c>
      <c r="Z49" s="59">
        <v>655055.0</v>
      </c>
      <c r="AA49" s="55">
        <f t="shared" si="2"/>
        <v>656300</v>
      </c>
      <c r="AB49" s="59">
        <v>10394.0</v>
      </c>
      <c r="AC49" s="60">
        <v>0.435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0.195</v>
      </c>
      <c r="AI49" s="60">
        <v>0.198</v>
      </c>
      <c r="AJ49" s="59">
        <v>1116394.0</v>
      </c>
      <c r="AK49" s="59">
        <v>2.0</v>
      </c>
      <c r="AL49" s="59">
        <v>15600.0</v>
      </c>
      <c r="AM49" s="59">
        <v>549465.0</v>
      </c>
      <c r="AN49" s="55">
        <f t="shared" si="3"/>
        <v>551329</v>
      </c>
    </row>
    <row r="50">
      <c r="A50" s="45" t="s">
        <v>298</v>
      </c>
      <c r="B50" s="47">
        <v>10044.0</v>
      </c>
      <c r="C50" s="48">
        <v>2.791</v>
      </c>
      <c r="D50" s="47">
        <v>10014.0</v>
      </c>
      <c r="E50" s="48">
        <v>0.013</v>
      </c>
      <c r="F50" s="47">
        <v>10044.0</v>
      </c>
      <c r="G50" s="48">
        <v>0.037</v>
      </c>
      <c r="H50" s="48">
        <v>0.199</v>
      </c>
      <c r="I50" s="48">
        <v>2.535</v>
      </c>
      <c r="J50" s="47">
        <v>7596381.0</v>
      </c>
      <c r="K50" s="47">
        <v>2.0</v>
      </c>
      <c r="L50" s="47">
        <v>88289.0</v>
      </c>
      <c r="M50" s="47">
        <v>3738371.0</v>
      </c>
      <c r="N50" s="55">
        <f t="shared" si="1"/>
        <v>3769721</v>
      </c>
      <c r="O50" s="59">
        <v>10044.0</v>
      </c>
      <c r="P50" s="60">
        <v>2.778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2.722</v>
      </c>
      <c r="W50" s="59">
        <v>7967296.0</v>
      </c>
      <c r="X50" s="59">
        <v>2.0</v>
      </c>
      <c r="Y50" s="59">
        <v>87204.0</v>
      </c>
      <c r="Z50" s="59">
        <v>3925491.0</v>
      </c>
      <c r="AA50" s="55">
        <f t="shared" si="2"/>
        <v>3954601</v>
      </c>
      <c r="AB50" s="59">
        <v>10044.0</v>
      </c>
      <c r="AC50" s="60">
        <v>2.806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0.214</v>
      </c>
      <c r="AI50" s="60">
        <v>2.55</v>
      </c>
      <c r="AJ50" s="59">
        <v>7596381.0</v>
      </c>
      <c r="AK50" s="59">
        <v>2.0</v>
      </c>
      <c r="AL50" s="59">
        <v>88289.0</v>
      </c>
      <c r="AM50" s="59">
        <v>3738371.0</v>
      </c>
      <c r="AN50" s="55">
        <f t="shared" si="3"/>
        <v>3769721</v>
      </c>
    </row>
    <row r="51">
      <c r="A51" s="45" t="s">
        <v>305</v>
      </c>
      <c r="B51" s="47">
        <v>10647.0</v>
      </c>
      <c r="C51" s="48">
        <v>0.396</v>
      </c>
      <c r="D51" s="47">
        <v>10580.0</v>
      </c>
      <c r="E51" s="48">
        <v>0.013</v>
      </c>
      <c r="F51" s="47">
        <v>10647.0</v>
      </c>
      <c r="G51" s="48">
        <v>0.038</v>
      </c>
      <c r="H51" s="48">
        <v>0.144</v>
      </c>
      <c r="I51" s="48">
        <v>0.195</v>
      </c>
      <c r="J51" s="47">
        <v>1087868.0</v>
      </c>
      <c r="K51" s="47">
        <v>2.0</v>
      </c>
      <c r="L51" s="47">
        <v>13634.0</v>
      </c>
      <c r="M51" s="47">
        <v>536382.0</v>
      </c>
      <c r="N51" s="55">
        <f t="shared" si="1"/>
        <v>537852</v>
      </c>
      <c r="O51" s="59">
        <v>10647.0</v>
      </c>
      <c r="P51" s="60">
        <v>0.334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0.275</v>
      </c>
      <c r="W51" s="59">
        <v>1577406.0</v>
      </c>
      <c r="X51" s="59">
        <v>2.0</v>
      </c>
      <c r="Y51" s="59">
        <v>14982.0</v>
      </c>
      <c r="Z51" s="59">
        <v>781264.0</v>
      </c>
      <c r="AA51" s="55">
        <f t="shared" si="2"/>
        <v>781160</v>
      </c>
      <c r="AB51" s="59">
        <v>10647.0</v>
      </c>
      <c r="AC51" s="60">
        <v>0.441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0.2</v>
      </c>
      <c r="AI51" s="60">
        <v>0.197</v>
      </c>
      <c r="AJ51" s="59">
        <v>1087868.0</v>
      </c>
      <c r="AK51" s="59">
        <v>2.0</v>
      </c>
      <c r="AL51" s="59">
        <v>13634.0</v>
      </c>
      <c r="AM51" s="59">
        <v>536382.0</v>
      </c>
      <c r="AN51" s="55">
        <f t="shared" si="3"/>
        <v>537852</v>
      </c>
    </row>
    <row r="52">
      <c r="A52" s="45" t="s">
        <v>309</v>
      </c>
      <c r="B52" s="47">
        <v>10279.0</v>
      </c>
      <c r="C52" s="48">
        <v>4.501</v>
      </c>
      <c r="D52" s="47">
        <v>10223.0</v>
      </c>
      <c r="E52" s="48">
        <v>0.014</v>
      </c>
      <c r="F52" s="47">
        <v>10279.0</v>
      </c>
      <c r="G52" s="48">
        <v>0.038</v>
      </c>
      <c r="H52" s="48">
        <v>0.201</v>
      </c>
      <c r="I52" s="48">
        <v>4.243</v>
      </c>
      <c r="J52" s="47">
        <v>9499470.0</v>
      </c>
      <c r="K52" s="47">
        <v>2.0</v>
      </c>
      <c r="L52" s="47">
        <v>106639.0</v>
      </c>
      <c r="M52" s="47">
        <v>4688623.0</v>
      </c>
      <c r="N52" s="55">
        <f t="shared" si="1"/>
        <v>4704208</v>
      </c>
      <c r="O52" s="59">
        <v>10279.0</v>
      </c>
      <c r="P52" s="60">
        <v>5.145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5.087</v>
      </c>
      <c r="W52" s="59">
        <v>1.0561641E7</v>
      </c>
      <c r="X52" s="59">
        <v>2.0</v>
      </c>
      <c r="Y52" s="59">
        <v>109725.0</v>
      </c>
      <c r="Z52" s="59">
        <v>5218544.0</v>
      </c>
      <c r="AA52" s="55">
        <f t="shared" si="2"/>
        <v>5233372</v>
      </c>
      <c r="AB52" s="59">
        <v>10279.0</v>
      </c>
      <c r="AC52" s="60">
        <v>4.499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0.214</v>
      </c>
      <c r="AI52" s="60">
        <v>4.241</v>
      </c>
      <c r="AJ52" s="59">
        <v>9499470.0</v>
      </c>
      <c r="AK52" s="59">
        <v>2.0</v>
      </c>
      <c r="AL52" s="59">
        <v>106639.0</v>
      </c>
      <c r="AM52" s="59">
        <v>4688623.0</v>
      </c>
      <c r="AN52" s="55">
        <f t="shared" si="3"/>
        <v>4704208</v>
      </c>
    </row>
    <row r="53">
      <c r="A53" s="45" t="s">
        <v>315</v>
      </c>
      <c r="B53" s="47">
        <v>24253.0</v>
      </c>
      <c r="C53" s="48">
        <v>1.565</v>
      </c>
      <c r="D53" s="47">
        <v>24233.0</v>
      </c>
      <c r="E53" s="48">
        <v>0.059</v>
      </c>
      <c r="F53" s="47">
        <v>24253.0</v>
      </c>
      <c r="G53" s="48">
        <v>0.196</v>
      </c>
      <c r="H53" s="48">
        <v>0.578</v>
      </c>
      <c r="I53" s="48">
        <v>0.726</v>
      </c>
      <c r="J53" s="47">
        <v>3717263.0</v>
      </c>
      <c r="K53" s="47">
        <v>2.0</v>
      </c>
      <c r="L53" s="47">
        <v>32465.0</v>
      </c>
      <c r="M53" s="47">
        <v>1839403.0</v>
      </c>
      <c r="N53" s="55">
        <f t="shared" si="1"/>
        <v>1845395</v>
      </c>
      <c r="O53" s="59">
        <v>24253.0</v>
      </c>
      <c r="P53" s="60">
        <v>1.057</v>
      </c>
      <c r="Q53" s="59">
        <v>24233.0</v>
      </c>
      <c r="R53" s="60">
        <v>0.059</v>
      </c>
      <c r="S53" s="59">
        <v>0.0</v>
      </c>
      <c r="T53" s="60">
        <v>0.196</v>
      </c>
      <c r="U53" s="60">
        <v>0.0</v>
      </c>
      <c r="V53" s="60">
        <v>0.796</v>
      </c>
      <c r="W53" s="59">
        <v>4250237.0</v>
      </c>
      <c r="X53" s="59">
        <v>2.0</v>
      </c>
      <c r="Y53" s="59">
        <v>31498.0</v>
      </c>
      <c r="Z53" s="59">
        <v>2107277.0</v>
      </c>
      <c r="AA53" s="55">
        <f t="shared" si="2"/>
        <v>2111462</v>
      </c>
      <c r="AB53" s="59">
        <v>24253.0</v>
      </c>
      <c r="AC53" s="60">
        <v>2.11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1.171</v>
      </c>
      <c r="AI53" s="60">
        <v>0.733</v>
      </c>
      <c r="AJ53" s="59">
        <v>3717263.0</v>
      </c>
      <c r="AK53" s="59">
        <v>2.0</v>
      </c>
      <c r="AL53" s="59">
        <v>32465.0</v>
      </c>
      <c r="AM53" s="59">
        <v>1839403.0</v>
      </c>
      <c r="AN53" s="55">
        <f t="shared" si="3"/>
        <v>1845395</v>
      </c>
    </row>
    <row r="54">
      <c r="A54" s="45" t="s">
        <v>321</v>
      </c>
      <c r="B54" s="47">
        <v>23688.0</v>
      </c>
      <c r="C54" s="48">
        <v>14.933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0.836</v>
      </c>
      <c r="I54" s="48">
        <v>13.834</v>
      </c>
      <c r="J54" s="47">
        <v>3.3328132E7</v>
      </c>
      <c r="K54" s="47">
        <v>2.0</v>
      </c>
      <c r="L54" s="47">
        <v>222611.0</v>
      </c>
      <c r="M54" s="47">
        <v>1.654453E7</v>
      </c>
      <c r="N54" s="55">
        <f t="shared" si="1"/>
        <v>16560991</v>
      </c>
      <c r="O54" s="59">
        <v>23688.0</v>
      </c>
      <c r="P54" s="60">
        <v>15.835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15.572</v>
      </c>
      <c r="W54" s="59">
        <v>3.5922096E7</v>
      </c>
      <c r="X54" s="59">
        <v>2.0</v>
      </c>
      <c r="Y54" s="59">
        <v>227790.0</v>
      </c>
      <c r="Z54" s="59">
        <v>1.7838961E7</v>
      </c>
      <c r="AA54" s="55">
        <f t="shared" si="2"/>
        <v>17855345</v>
      </c>
      <c r="AB54" s="59">
        <v>23688.0</v>
      </c>
      <c r="AC54" s="60">
        <v>14.873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1.106</v>
      </c>
      <c r="AI54" s="60">
        <v>13.564</v>
      </c>
      <c r="AJ54" s="59">
        <v>3.3328132E7</v>
      </c>
      <c r="AK54" s="59">
        <v>2.0</v>
      </c>
      <c r="AL54" s="59">
        <v>222611.0</v>
      </c>
      <c r="AM54" s="59">
        <v>1.654453E7</v>
      </c>
      <c r="AN54" s="55">
        <f t="shared" si="3"/>
        <v>16560991</v>
      </c>
    </row>
    <row r="55">
      <c r="A55" s="45" t="s">
        <v>328</v>
      </c>
      <c r="B55" s="47">
        <v>24130.0</v>
      </c>
      <c r="C55" s="48">
        <v>1.561</v>
      </c>
      <c r="D55" s="47">
        <v>24090.0</v>
      </c>
      <c r="E55" s="48">
        <v>0.06</v>
      </c>
      <c r="F55" s="47">
        <v>24130.0</v>
      </c>
      <c r="G55" s="48">
        <v>0.194</v>
      </c>
      <c r="H55" s="48">
        <v>0.588</v>
      </c>
      <c r="I55" s="48">
        <v>0.712</v>
      </c>
      <c r="J55" s="47">
        <v>3508610.0</v>
      </c>
      <c r="K55" s="47">
        <v>2.0</v>
      </c>
      <c r="L55" s="47">
        <v>30376.0</v>
      </c>
      <c r="M55" s="47">
        <v>1743772.0</v>
      </c>
      <c r="N55" s="55">
        <f t="shared" si="1"/>
        <v>1734462</v>
      </c>
      <c r="O55" s="59">
        <v>24130.0</v>
      </c>
      <c r="P55" s="60">
        <v>1.124</v>
      </c>
      <c r="Q55" s="59">
        <v>24090.0</v>
      </c>
      <c r="R55" s="60">
        <v>0.06</v>
      </c>
      <c r="S55" s="59">
        <v>0.0</v>
      </c>
      <c r="T55" s="60">
        <v>0.194</v>
      </c>
      <c r="U55" s="60">
        <v>0.0</v>
      </c>
      <c r="V55" s="60">
        <v>0.864</v>
      </c>
      <c r="W55" s="59">
        <v>4558419.0</v>
      </c>
      <c r="X55" s="59">
        <v>2.0</v>
      </c>
      <c r="Y55" s="59">
        <v>29200.0</v>
      </c>
      <c r="Z55" s="59">
        <v>2271248.0</v>
      </c>
      <c r="AA55" s="55">
        <f t="shared" si="2"/>
        <v>2257971</v>
      </c>
      <c r="AB55" s="59">
        <v>24130.0</v>
      </c>
      <c r="AC55" s="60">
        <v>2.053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1.137</v>
      </c>
      <c r="AI55" s="60">
        <v>0.715</v>
      </c>
      <c r="AJ55" s="59">
        <v>3508610.0</v>
      </c>
      <c r="AK55" s="59">
        <v>2.0</v>
      </c>
      <c r="AL55" s="59">
        <v>30376.0</v>
      </c>
      <c r="AM55" s="59">
        <v>1743772.0</v>
      </c>
      <c r="AN55" s="55">
        <f t="shared" si="3"/>
        <v>1734462</v>
      </c>
    </row>
    <row r="56">
      <c r="A56" s="45" t="s">
        <v>333</v>
      </c>
      <c r="B56" s="47">
        <v>23559.0</v>
      </c>
      <c r="C56" s="48">
        <v>15.663</v>
      </c>
      <c r="D56" s="47">
        <v>23552.0</v>
      </c>
      <c r="E56" s="48">
        <v>0.06</v>
      </c>
      <c r="F56" s="47">
        <v>23559.0</v>
      </c>
      <c r="G56" s="48">
        <v>0.194</v>
      </c>
      <c r="H56" s="48">
        <v>0.798</v>
      </c>
      <c r="I56" s="48">
        <v>14.603</v>
      </c>
      <c r="J56" s="47">
        <v>3.5081366E7</v>
      </c>
      <c r="K56" s="47">
        <v>2.0</v>
      </c>
      <c r="L56" s="47">
        <v>240635.0</v>
      </c>
      <c r="M56" s="47">
        <v>1.7413078E7</v>
      </c>
      <c r="N56" s="55">
        <f t="shared" si="1"/>
        <v>17427653</v>
      </c>
      <c r="O56" s="59">
        <v>23559.0</v>
      </c>
      <c r="P56" s="60">
        <v>15.251</v>
      </c>
      <c r="Q56" s="59">
        <v>23552.0</v>
      </c>
      <c r="R56" s="60">
        <v>0.06</v>
      </c>
      <c r="S56" s="59">
        <v>0.0</v>
      </c>
      <c r="T56" s="60">
        <v>0.194</v>
      </c>
      <c r="U56" s="60">
        <v>0.0</v>
      </c>
      <c r="V56" s="60">
        <v>14.991</v>
      </c>
      <c r="W56" s="59">
        <v>3.571862E7</v>
      </c>
      <c r="X56" s="59">
        <v>2.0</v>
      </c>
      <c r="Y56" s="59">
        <v>241969.0</v>
      </c>
      <c r="Z56" s="59">
        <v>1.7731016E7</v>
      </c>
      <c r="AA56" s="55">
        <f t="shared" si="2"/>
        <v>17745635</v>
      </c>
      <c r="AB56" s="59">
        <v>23559.0</v>
      </c>
      <c r="AC56" s="60">
        <v>15.901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1.077</v>
      </c>
      <c r="AI56" s="60">
        <v>14.625</v>
      </c>
      <c r="AJ56" s="59">
        <v>3.5081366E7</v>
      </c>
      <c r="AK56" s="59">
        <v>2.0</v>
      </c>
      <c r="AL56" s="59">
        <v>240635.0</v>
      </c>
      <c r="AM56" s="59">
        <v>1.7413078E7</v>
      </c>
      <c r="AN56" s="55">
        <f t="shared" si="3"/>
        <v>17427653</v>
      </c>
    </row>
    <row r="57">
      <c r="A57" s="45" t="s">
        <v>338</v>
      </c>
      <c r="B57" s="47">
        <v>23722.0</v>
      </c>
      <c r="C57" s="48">
        <v>1.434</v>
      </c>
      <c r="D57" s="47">
        <v>23664.0</v>
      </c>
      <c r="E57" s="48">
        <v>0.059</v>
      </c>
      <c r="F57" s="47">
        <v>23722.0</v>
      </c>
      <c r="G57" s="48">
        <v>0.192</v>
      </c>
      <c r="H57" s="48">
        <v>0.597</v>
      </c>
      <c r="I57" s="48">
        <v>0.579</v>
      </c>
      <c r="J57" s="47">
        <v>2894442.0</v>
      </c>
      <c r="K57" s="47">
        <v>2.0</v>
      </c>
      <c r="L57" s="47">
        <v>29585.0</v>
      </c>
      <c r="M57" s="47">
        <v>1429677.0</v>
      </c>
      <c r="N57" s="55">
        <f t="shared" si="1"/>
        <v>1435180</v>
      </c>
      <c r="O57" s="59">
        <v>23722.0</v>
      </c>
      <c r="P57" s="60">
        <v>0.986</v>
      </c>
      <c r="Q57" s="59">
        <v>23664.0</v>
      </c>
      <c r="R57" s="60">
        <v>0.059</v>
      </c>
      <c r="S57" s="59">
        <v>0.0</v>
      </c>
      <c r="T57" s="60">
        <v>0.191</v>
      </c>
      <c r="U57" s="60">
        <v>0.0</v>
      </c>
      <c r="V57" s="60">
        <v>0.729</v>
      </c>
      <c r="W57" s="59">
        <v>3954261.0</v>
      </c>
      <c r="X57" s="59">
        <v>2.0</v>
      </c>
      <c r="Y57" s="59">
        <v>28730.0</v>
      </c>
      <c r="Z57" s="59">
        <v>1961317.0</v>
      </c>
      <c r="AA57" s="55">
        <f t="shared" si="2"/>
        <v>1964214</v>
      </c>
      <c r="AB57" s="59">
        <v>23722.0</v>
      </c>
      <c r="AC57" s="60">
        <v>1.884</v>
      </c>
      <c r="AD57" s="59">
        <v>0.0</v>
      </c>
      <c r="AE57" s="60">
        <v>0.0</v>
      </c>
      <c r="AF57" s="59">
        <v>23722.0</v>
      </c>
      <c r="AG57" s="60">
        <v>0.191</v>
      </c>
      <c r="AH57" s="60">
        <v>1.102</v>
      </c>
      <c r="AI57" s="60">
        <v>0.585</v>
      </c>
      <c r="AJ57" s="59">
        <v>2894442.0</v>
      </c>
      <c r="AK57" s="59">
        <v>2.0</v>
      </c>
      <c r="AL57" s="59">
        <v>29585.0</v>
      </c>
      <c r="AM57" s="59">
        <v>1429677.0</v>
      </c>
      <c r="AN57" s="55">
        <f t="shared" si="3"/>
        <v>1435180</v>
      </c>
    </row>
    <row r="58">
      <c r="A58" s="45" t="s">
        <v>344</v>
      </c>
      <c r="B58" s="47">
        <v>23177.0</v>
      </c>
      <c r="C58" s="48">
        <v>9.948</v>
      </c>
      <c r="D58" s="47">
        <v>23142.0</v>
      </c>
      <c r="E58" s="48">
        <v>0.06</v>
      </c>
      <c r="F58" s="47">
        <v>23177.0</v>
      </c>
      <c r="G58" s="48">
        <v>0.191</v>
      </c>
      <c r="H58" s="48">
        <v>0.803</v>
      </c>
      <c r="I58" s="48">
        <v>8.887</v>
      </c>
      <c r="J58" s="47">
        <v>2.2973004E7</v>
      </c>
      <c r="K58" s="47">
        <v>3.0</v>
      </c>
      <c r="L58" s="47">
        <v>170876.0</v>
      </c>
      <c r="M58" s="47">
        <v>1.1386334E7</v>
      </c>
      <c r="N58" s="55">
        <f t="shared" si="1"/>
        <v>11415794</v>
      </c>
      <c r="O58" s="59">
        <v>23177.0</v>
      </c>
      <c r="P58" s="60">
        <v>10.578</v>
      </c>
      <c r="Q58" s="59">
        <v>23142.0</v>
      </c>
      <c r="R58" s="60">
        <v>0.06</v>
      </c>
      <c r="S58" s="59">
        <v>0.0</v>
      </c>
      <c r="T58" s="60">
        <v>0.191</v>
      </c>
      <c r="U58" s="60">
        <v>0.0</v>
      </c>
      <c r="V58" s="60">
        <v>10.321</v>
      </c>
      <c r="W58" s="59">
        <v>2.5108967E7</v>
      </c>
      <c r="X58" s="59">
        <v>3.0</v>
      </c>
      <c r="Y58" s="59">
        <v>172510.0</v>
      </c>
      <c r="Z58" s="59">
        <v>1.2455356E7</v>
      </c>
      <c r="AA58" s="55">
        <f t="shared" si="2"/>
        <v>12481101</v>
      </c>
      <c r="AB58" s="59">
        <v>23177.0</v>
      </c>
      <c r="AC58" s="60">
        <v>10.376</v>
      </c>
      <c r="AD58" s="59">
        <v>0.0</v>
      </c>
      <c r="AE58" s="60">
        <v>0.0</v>
      </c>
      <c r="AF58" s="59">
        <v>23177.0</v>
      </c>
      <c r="AG58" s="60">
        <v>0.191</v>
      </c>
      <c r="AH58" s="60">
        <v>1.046</v>
      </c>
      <c r="AI58" s="60">
        <v>9.134</v>
      </c>
      <c r="AJ58" s="59">
        <v>2.2973004E7</v>
      </c>
      <c r="AK58" s="59">
        <v>3.0</v>
      </c>
      <c r="AL58" s="59">
        <v>170876.0</v>
      </c>
      <c r="AM58" s="59">
        <v>1.1386334E7</v>
      </c>
      <c r="AN58" s="55">
        <f t="shared" si="3"/>
        <v>11415794</v>
      </c>
    </row>
    <row r="59">
      <c r="A59" s="45" t="s">
        <v>351</v>
      </c>
      <c r="B59" s="47">
        <v>24176.0</v>
      </c>
      <c r="C59" s="48">
        <v>1.395</v>
      </c>
      <c r="D59" s="47">
        <v>24117.0</v>
      </c>
      <c r="E59" s="48">
        <v>0.059</v>
      </c>
      <c r="F59" s="47">
        <v>24176.0</v>
      </c>
      <c r="G59" s="48">
        <v>0.196</v>
      </c>
      <c r="H59" s="48">
        <v>0.583</v>
      </c>
      <c r="I59" s="48">
        <v>0.549</v>
      </c>
      <c r="J59" s="47">
        <v>2700314.0</v>
      </c>
      <c r="K59" s="47">
        <v>2.0</v>
      </c>
      <c r="L59" s="47">
        <v>29735.0</v>
      </c>
      <c r="M59" s="47">
        <v>1332849.0</v>
      </c>
      <c r="N59" s="55">
        <f t="shared" si="1"/>
        <v>1337730</v>
      </c>
      <c r="O59" s="59">
        <v>24176.0</v>
      </c>
      <c r="P59" s="60">
        <v>0.958</v>
      </c>
      <c r="Q59" s="59">
        <v>24117.0</v>
      </c>
      <c r="R59" s="60">
        <v>0.059</v>
      </c>
      <c r="S59" s="59">
        <v>0.0</v>
      </c>
      <c r="T59" s="60">
        <v>0.196</v>
      </c>
      <c r="U59" s="60">
        <v>0.0</v>
      </c>
      <c r="V59" s="60">
        <v>0.698</v>
      </c>
      <c r="W59" s="59">
        <v>3778898.0</v>
      </c>
      <c r="X59" s="59">
        <v>2.0</v>
      </c>
      <c r="Y59" s="59">
        <v>29071.0</v>
      </c>
      <c r="Z59" s="59">
        <v>1874869.0</v>
      </c>
      <c r="AA59" s="55">
        <f t="shared" si="2"/>
        <v>1874958</v>
      </c>
      <c r="AB59" s="59">
        <v>24176.0</v>
      </c>
      <c r="AC59" s="60">
        <v>1.894</v>
      </c>
      <c r="AD59" s="59">
        <v>0.0</v>
      </c>
      <c r="AE59" s="60">
        <v>0.0</v>
      </c>
      <c r="AF59" s="59">
        <v>24176.0</v>
      </c>
      <c r="AG59" s="60">
        <v>0.196</v>
      </c>
      <c r="AH59" s="60">
        <v>1.133</v>
      </c>
      <c r="AI59" s="60">
        <v>0.559</v>
      </c>
      <c r="AJ59" s="59">
        <v>2700314.0</v>
      </c>
      <c r="AK59" s="59">
        <v>2.0</v>
      </c>
      <c r="AL59" s="59">
        <v>29735.0</v>
      </c>
      <c r="AM59" s="59">
        <v>1332849.0</v>
      </c>
      <c r="AN59" s="55">
        <f t="shared" si="3"/>
        <v>1337730</v>
      </c>
    </row>
    <row r="60">
      <c r="A60" s="45" t="s">
        <v>357</v>
      </c>
      <c r="B60" s="47">
        <v>23621.0</v>
      </c>
      <c r="C60" s="48">
        <v>11.298</v>
      </c>
      <c r="D60" s="47">
        <v>23570.0</v>
      </c>
      <c r="E60" s="48">
        <v>0.06</v>
      </c>
      <c r="F60" s="47">
        <v>23621.0</v>
      </c>
      <c r="G60" s="48">
        <v>0.195</v>
      </c>
      <c r="H60" s="48">
        <v>0.825</v>
      </c>
      <c r="I60" s="48">
        <v>10.21</v>
      </c>
      <c r="J60" s="47">
        <v>2.5338485E7</v>
      </c>
      <c r="K60" s="47">
        <v>2.0</v>
      </c>
      <c r="L60" s="47">
        <v>194426.0</v>
      </c>
      <c r="M60" s="47">
        <v>1.2559728E7</v>
      </c>
      <c r="N60" s="55">
        <f t="shared" si="1"/>
        <v>12584331</v>
      </c>
      <c r="O60" s="59">
        <v>23621.0</v>
      </c>
      <c r="P60" s="60">
        <v>12.744</v>
      </c>
      <c r="Q60" s="59">
        <v>23570.0</v>
      </c>
      <c r="R60" s="60">
        <v>0.06</v>
      </c>
      <c r="S60" s="59">
        <v>0.0</v>
      </c>
      <c r="T60" s="60">
        <v>0.196</v>
      </c>
      <c r="U60" s="60">
        <v>0.0</v>
      </c>
      <c r="V60" s="60">
        <v>12.481</v>
      </c>
      <c r="W60" s="59">
        <v>2.9084436E7</v>
      </c>
      <c r="X60" s="59">
        <v>2.0</v>
      </c>
      <c r="Y60" s="59">
        <v>199934.0</v>
      </c>
      <c r="Z60" s="59">
        <v>1.4430315E7</v>
      </c>
      <c r="AA60" s="55">
        <f t="shared" si="2"/>
        <v>14454187</v>
      </c>
      <c r="AB60" s="59">
        <v>23621.0</v>
      </c>
      <c r="AC60" s="60">
        <v>11.581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1.12</v>
      </c>
      <c r="AI60" s="60">
        <v>10.261</v>
      </c>
      <c r="AJ60" s="59">
        <v>2.5338485E7</v>
      </c>
      <c r="AK60" s="59">
        <v>2.0</v>
      </c>
      <c r="AL60" s="59">
        <v>194426.0</v>
      </c>
      <c r="AM60" s="59">
        <v>1.2559728E7</v>
      </c>
      <c r="AN60" s="55">
        <f t="shared" si="3"/>
        <v>12584331</v>
      </c>
    </row>
    <row r="61">
      <c r="A61" s="45" t="s">
        <v>362</v>
      </c>
      <c r="B61" s="47">
        <v>24051.0</v>
      </c>
      <c r="C61" s="48">
        <v>1.448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0.587</v>
      </c>
      <c r="I61" s="48">
        <v>0.601</v>
      </c>
      <c r="J61" s="47">
        <v>3069073.0</v>
      </c>
      <c r="K61" s="47">
        <v>2.0</v>
      </c>
      <c r="L61" s="47">
        <v>28904.0</v>
      </c>
      <c r="M61" s="47">
        <v>1514709.0</v>
      </c>
      <c r="N61" s="55">
        <f t="shared" si="1"/>
        <v>1525460</v>
      </c>
      <c r="O61" s="59">
        <v>24051.0</v>
      </c>
      <c r="P61" s="60">
        <v>0.96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0.7</v>
      </c>
      <c r="W61" s="59">
        <v>3854187.0</v>
      </c>
      <c r="X61" s="59">
        <v>2.0</v>
      </c>
      <c r="Y61" s="59">
        <v>27573.0</v>
      </c>
      <c r="Z61" s="59">
        <v>1908919.0</v>
      </c>
      <c r="AA61" s="55">
        <f t="shared" si="2"/>
        <v>1917695</v>
      </c>
      <c r="AB61" s="59">
        <v>24051.0</v>
      </c>
      <c r="AC61" s="60">
        <v>1.948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1.137</v>
      </c>
      <c r="AI61" s="60">
        <v>0.609</v>
      </c>
      <c r="AJ61" s="59">
        <v>3069073.0</v>
      </c>
      <c r="AK61" s="59">
        <v>2.0</v>
      </c>
      <c r="AL61" s="59">
        <v>28904.0</v>
      </c>
      <c r="AM61" s="59">
        <v>1514709.0</v>
      </c>
      <c r="AN61" s="55">
        <f t="shared" si="3"/>
        <v>1525460</v>
      </c>
    </row>
    <row r="62">
      <c r="A62" s="45" t="s">
        <v>369</v>
      </c>
      <c r="B62" s="47">
        <v>23491.0</v>
      </c>
      <c r="C62" s="48">
        <v>9.972</v>
      </c>
      <c r="D62" s="47">
        <v>23454.0</v>
      </c>
      <c r="E62" s="48">
        <v>0.06</v>
      </c>
      <c r="F62" s="47">
        <v>23491.0</v>
      </c>
      <c r="G62" s="48">
        <v>0.194</v>
      </c>
      <c r="H62" s="48">
        <v>0.805</v>
      </c>
      <c r="I62" s="48">
        <v>8.905</v>
      </c>
      <c r="J62" s="47">
        <v>2.5695358E7</v>
      </c>
      <c r="K62" s="47">
        <v>2.0</v>
      </c>
      <c r="L62" s="47">
        <v>184230.0</v>
      </c>
      <c r="M62" s="47">
        <v>1.2747176E7</v>
      </c>
      <c r="N62" s="55">
        <f t="shared" si="1"/>
        <v>12763952</v>
      </c>
      <c r="O62" s="59">
        <v>23491.0</v>
      </c>
      <c r="P62" s="60">
        <v>10.692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10.431</v>
      </c>
      <c r="W62" s="59">
        <v>2.8280115E7</v>
      </c>
      <c r="X62" s="59">
        <v>2.0</v>
      </c>
      <c r="Y62" s="59">
        <v>188860.0</v>
      </c>
      <c r="Z62" s="59">
        <v>1.4039204E7</v>
      </c>
      <c r="AA62" s="55">
        <f t="shared" si="2"/>
        <v>14052051</v>
      </c>
      <c r="AB62" s="59">
        <v>23491.0</v>
      </c>
      <c r="AC62" s="60">
        <v>10.241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1.076</v>
      </c>
      <c r="AI62" s="60">
        <v>8.963</v>
      </c>
      <c r="AJ62" s="59">
        <v>2.5695358E7</v>
      </c>
      <c r="AK62" s="59">
        <v>2.0</v>
      </c>
      <c r="AL62" s="59">
        <v>184230.0</v>
      </c>
      <c r="AM62" s="59">
        <v>1.2747176E7</v>
      </c>
      <c r="AN62" s="55">
        <f t="shared" si="3"/>
        <v>12763952</v>
      </c>
    </row>
    <row r="63">
      <c r="A63" s="45" t="s">
        <v>375</v>
      </c>
      <c r="B63" s="47">
        <v>2984.0</v>
      </c>
      <c r="C63" s="48">
        <v>0.137</v>
      </c>
      <c r="D63" s="47">
        <v>2936.0</v>
      </c>
      <c r="E63" s="48">
        <v>0.001</v>
      </c>
      <c r="F63" s="47">
        <v>2968.0</v>
      </c>
      <c r="G63" s="48">
        <v>0.002</v>
      </c>
      <c r="H63" s="48">
        <v>0.03</v>
      </c>
      <c r="I63" s="48">
        <v>0.098</v>
      </c>
      <c r="J63" s="47">
        <v>443840.0</v>
      </c>
      <c r="K63" s="47">
        <v>19.0</v>
      </c>
      <c r="L63" s="47">
        <v>2826.0</v>
      </c>
      <c r="M63" s="47">
        <v>221469.0</v>
      </c>
      <c r="N63" s="55">
        <f t="shared" si="1"/>
        <v>219545</v>
      </c>
      <c r="O63" s="59">
        <v>2984.0</v>
      </c>
      <c r="P63" s="60">
        <v>0.109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0.1</v>
      </c>
      <c r="W63" s="59">
        <v>452717.0</v>
      </c>
      <c r="X63" s="59">
        <v>19.0</v>
      </c>
      <c r="Y63" s="59">
        <v>2038.0</v>
      </c>
      <c r="Z63" s="59">
        <v>226267.0</v>
      </c>
      <c r="AA63" s="55">
        <f t="shared" si="2"/>
        <v>224412</v>
      </c>
      <c r="AB63" s="59">
        <v>2984.0</v>
      </c>
      <c r="AC63" s="60">
        <v>0.139</v>
      </c>
      <c r="AD63" s="59">
        <v>0.0</v>
      </c>
      <c r="AE63" s="60">
        <v>0.0</v>
      </c>
      <c r="AF63" s="59">
        <v>2968.0</v>
      </c>
      <c r="AG63" s="60">
        <v>0.002</v>
      </c>
      <c r="AH63" s="60">
        <v>0.032</v>
      </c>
      <c r="AI63" s="60">
        <v>0.1</v>
      </c>
      <c r="AJ63" s="59">
        <v>443840.0</v>
      </c>
      <c r="AK63" s="59">
        <v>19.0</v>
      </c>
      <c r="AL63" s="59">
        <v>2826.0</v>
      </c>
      <c r="AM63" s="59">
        <v>221469.0</v>
      </c>
      <c r="AN63" s="55">
        <f t="shared" si="3"/>
        <v>219545</v>
      </c>
    </row>
    <row r="64">
      <c r="A64" s="45" t="s">
        <v>381</v>
      </c>
      <c r="B64" s="47">
        <v>2611.0</v>
      </c>
      <c r="C64" s="48">
        <v>1.943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0.025</v>
      </c>
      <c r="I64" s="48">
        <v>1.912</v>
      </c>
      <c r="J64" s="47">
        <v>2482068.0</v>
      </c>
      <c r="K64" s="47">
        <v>39.0</v>
      </c>
      <c r="L64" s="47">
        <v>7091.0</v>
      </c>
      <c r="M64" s="47">
        <v>1230435.0</v>
      </c>
      <c r="N64" s="55">
        <f t="shared" si="1"/>
        <v>1244542</v>
      </c>
      <c r="O64" s="59">
        <v>2611.0</v>
      </c>
      <c r="P64" s="60">
        <v>1.907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1.899</v>
      </c>
      <c r="W64" s="59">
        <v>2482321.0</v>
      </c>
      <c r="X64" s="59">
        <v>39.0</v>
      </c>
      <c r="Y64" s="59">
        <v>6921.0</v>
      </c>
      <c r="Z64" s="59">
        <v>1230667.0</v>
      </c>
      <c r="AA64" s="55">
        <f t="shared" si="2"/>
        <v>1244733</v>
      </c>
      <c r="AB64" s="59">
        <v>2611.0</v>
      </c>
      <c r="AC64" s="60">
        <v>1.949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0.025</v>
      </c>
      <c r="AI64" s="60">
        <v>1.919</v>
      </c>
      <c r="AJ64" s="59">
        <v>2482068.0</v>
      </c>
      <c r="AK64" s="59">
        <v>39.0</v>
      </c>
      <c r="AL64" s="59">
        <v>7091.0</v>
      </c>
      <c r="AM64" s="59">
        <v>1230435.0</v>
      </c>
      <c r="AN64" s="55">
        <f t="shared" si="3"/>
        <v>1244542</v>
      </c>
    </row>
    <row r="65">
      <c r="A65" s="45" t="s">
        <v>385</v>
      </c>
      <c r="B65" s="47">
        <v>2715.0</v>
      </c>
      <c r="C65" s="48">
        <v>0.103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0.029</v>
      </c>
      <c r="I65" s="48">
        <v>0.067</v>
      </c>
      <c r="J65" s="47">
        <v>330339.0</v>
      </c>
      <c r="K65" s="47">
        <v>14.0</v>
      </c>
      <c r="L65" s="47">
        <v>2717.0</v>
      </c>
      <c r="M65" s="47">
        <v>164762.0</v>
      </c>
      <c r="N65" s="55">
        <f t="shared" si="1"/>
        <v>162860</v>
      </c>
      <c r="O65" s="59">
        <v>2715.0</v>
      </c>
      <c r="P65" s="60">
        <v>0.077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0.069</v>
      </c>
      <c r="W65" s="59">
        <v>341200.0</v>
      </c>
      <c r="X65" s="59">
        <v>20.0</v>
      </c>
      <c r="Y65" s="59">
        <v>2094.0</v>
      </c>
      <c r="Z65" s="59">
        <v>170465.0</v>
      </c>
      <c r="AA65" s="55">
        <f t="shared" si="2"/>
        <v>168641</v>
      </c>
      <c r="AB65" s="59">
        <v>2715.0</v>
      </c>
      <c r="AC65" s="60">
        <v>0.106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0.031</v>
      </c>
      <c r="AI65" s="60">
        <v>0.068</v>
      </c>
      <c r="AJ65" s="59">
        <v>330339.0</v>
      </c>
      <c r="AK65" s="59">
        <v>14.0</v>
      </c>
      <c r="AL65" s="59">
        <v>2717.0</v>
      </c>
      <c r="AM65" s="59">
        <v>164762.0</v>
      </c>
      <c r="AN65" s="55">
        <f t="shared" si="3"/>
        <v>162860</v>
      </c>
    </row>
    <row r="66">
      <c r="A66" s="45" t="s">
        <v>391</v>
      </c>
      <c r="B66" s="47">
        <v>2326.0</v>
      </c>
      <c r="C66" s="48">
        <v>1.733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0.022</v>
      </c>
      <c r="I66" s="48">
        <v>1.701</v>
      </c>
      <c r="J66" s="47">
        <v>2265088.0</v>
      </c>
      <c r="K66" s="47">
        <v>37.0</v>
      </c>
      <c r="L66" s="47">
        <v>7237.0</v>
      </c>
      <c r="M66" s="47">
        <v>1120625.0</v>
      </c>
      <c r="N66" s="55">
        <f t="shared" si="1"/>
        <v>1137226</v>
      </c>
      <c r="O66" s="59">
        <v>2326.0</v>
      </c>
      <c r="P66" s="60">
        <v>1.702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1.694</v>
      </c>
      <c r="W66" s="59">
        <v>2265099.0</v>
      </c>
      <c r="X66" s="59">
        <v>37.0</v>
      </c>
      <c r="Y66" s="59">
        <v>7220.0</v>
      </c>
      <c r="Z66" s="59">
        <v>1120642.0</v>
      </c>
      <c r="AA66" s="55">
        <f t="shared" si="2"/>
        <v>1137237</v>
      </c>
      <c r="AB66" s="59">
        <v>2326.0</v>
      </c>
      <c r="AC66" s="60">
        <v>1.737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0.023</v>
      </c>
      <c r="AI66" s="60">
        <v>1.708</v>
      </c>
      <c r="AJ66" s="59">
        <v>2265088.0</v>
      </c>
      <c r="AK66" s="59">
        <v>37.0</v>
      </c>
      <c r="AL66" s="59">
        <v>7237.0</v>
      </c>
      <c r="AM66" s="59">
        <v>1120625.0</v>
      </c>
      <c r="AN66" s="55">
        <f t="shared" si="3"/>
        <v>1137226</v>
      </c>
    </row>
    <row r="67">
      <c r="A67" s="45" t="s">
        <v>397</v>
      </c>
      <c r="B67" s="47">
        <v>2959.0</v>
      </c>
      <c r="C67" s="48">
        <v>0.11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0.031</v>
      </c>
      <c r="I67" s="48">
        <v>0.07</v>
      </c>
      <c r="J67" s="47">
        <v>354572.0</v>
      </c>
      <c r="K67" s="47">
        <v>12.0</v>
      </c>
      <c r="L67" s="47">
        <v>2864.0</v>
      </c>
      <c r="M67" s="47">
        <v>176660.0</v>
      </c>
      <c r="N67" s="55">
        <f t="shared" si="1"/>
        <v>175048</v>
      </c>
      <c r="O67" s="59">
        <v>2959.0</v>
      </c>
      <c r="P67" s="60">
        <v>0.08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0.072</v>
      </c>
      <c r="W67" s="59">
        <v>368139.0</v>
      </c>
      <c r="X67" s="59">
        <v>18.0</v>
      </c>
      <c r="Y67" s="59">
        <v>1162.0</v>
      </c>
      <c r="Z67" s="59">
        <v>184264.0</v>
      </c>
      <c r="AA67" s="55">
        <f t="shared" si="2"/>
        <v>182713</v>
      </c>
      <c r="AB67" s="59">
        <v>2959.0</v>
      </c>
      <c r="AC67" s="60">
        <v>0.109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0.032</v>
      </c>
      <c r="AI67" s="60">
        <v>0.07</v>
      </c>
      <c r="AJ67" s="59">
        <v>354572.0</v>
      </c>
      <c r="AK67" s="59">
        <v>12.0</v>
      </c>
      <c r="AL67" s="59">
        <v>2864.0</v>
      </c>
      <c r="AM67" s="59">
        <v>176660.0</v>
      </c>
      <c r="AN67" s="55">
        <f t="shared" si="3"/>
        <v>175048</v>
      </c>
    </row>
    <row r="68">
      <c r="A68" s="45" t="s">
        <v>403</v>
      </c>
      <c r="B68" s="47">
        <v>2569.0</v>
      </c>
      <c r="C68" s="48">
        <v>1.481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0.026</v>
      </c>
      <c r="I68" s="48">
        <v>1.446</v>
      </c>
      <c r="J68" s="47">
        <v>2259149.0</v>
      </c>
      <c r="K68" s="47">
        <v>39.0</v>
      </c>
      <c r="L68" s="47">
        <v>1924.0</v>
      </c>
      <c r="M68" s="47">
        <v>1121749.0</v>
      </c>
      <c r="N68" s="55">
        <f t="shared" si="1"/>
        <v>1135476</v>
      </c>
      <c r="O68" s="59">
        <v>2569.0</v>
      </c>
      <c r="P68" s="60">
        <v>1.444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1.436</v>
      </c>
      <c r="W68" s="59">
        <v>2259173.0</v>
      </c>
      <c r="X68" s="59">
        <v>39.0</v>
      </c>
      <c r="Y68" s="59">
        <v>1900.0</v>
      </c>
      <c r="Z68" s="59">
        <v>1121775.0</v>
      </c>
      <c r="AA68" s="55">
        <f t="shared" si="2"/>
        <v>1135498</v>
      </c>
      <c r="AB68" s="59">
        <v>2569.0</v>
      </c>
      <c r="AC68" s="60">
        <v>1.481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0.027</v>
      </c>
      <c r="AI68" s="60">
        <v>1.447</v>
      </c>
      <c r="AJ68" s="59">
        <v>2259149.0</v>
      </c>
      <c r="AK68" s="59">
        <v>39.0</v>
      </c>
      <c r="AL68" s="59">
        <v>1924.0</v>
      </c>
      <c r="AM68" s="59">
        <v>1121749.0</v>
      </c>
      <c r="AN68" s="55">
        <f t="shared" si="3"/>
        <v>1135476</v>
      </c>
    </row>
    <row r="69">
      <c r="A69" s="45" t="s">
        <v>407</v>
      </c>
      <c r="B69" s="47">
        <v>2874.0</v>
      </c>
      <c r="C69" s="48">
        <v>0.121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0.031</v>
      </c>
      <c r="I69" s="48">
        <v>0.08</v>
      </c>
      <c r="J69" s="47">
        <v>386915.0</v>
      </c>
      <c r="K69" s="47">
        <v>19.0</v>
      </c>
      <c r="L69" s="47">
        <v>2692.0</v>
      </c>
      <c r="M69" s="47">
        <v>193025.0</v>
      </c>
      <c r="N69" s="55">
        <f t="shared" si="1"/>
        <v>191198</v>
      </c>
      <c r="O69" s="59">
        <v>2874.0</v>
      </c>
      <c r="P69" s="60">
        <v>0.09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0.082</v>
      </c>
      <c r="W69" s="59">
        <v>396606.0</v>
      </c>
      <c r="X69" s="59">
        <v>19.0</v>
      </c>
      <c r="Y69" s="59">
        <v>1865.0</v>
      </c>
      <c r="Z69" s="59">
        <v>198242.0</v>
      </c>
      <c r="AA69" s="55">
        <f t="shared" si="2"/>
        <v>196499</v>
      </c>
      <c r="AB69" s="59">
        <v>2874.0</v>
      </c>
      <c r="AC69" s="60">
        <v>0.12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0.032</v>
      </c>
      <c r="AI69" s="60">
        <v>0.082</v>
      </c>
      <c r="AJ69" s="59">
        <v>386915.0</v>
      </c>
      <c r="AK69" s="59">
        <v>19.0</v>
      </c>
      <c r="AL69" s="59">
        <v>2692.0</v>
      </c>
      <c r="AM69" s="59">
        <v>193025.0</v>
      </c>
      <c r="AN69" s="55">
        <f t="shared" si="3"/>
        <v>191198</v>
      </c>
    </row>
    <row r="70">
      <c r="A70" s="45" t="s">
        <v>413</v>
      </c>
      <c r="B70" s="47">
        <v>2505.0</v>
      </c>
      <c r="C70" s="48">
        <v>1.84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0.026</v>
      </c>
      <c r="I70" s="48">
        <v>1.804</v>
      </c>
      <c r="J70" s="47">
        <v>2299384.0</v>
      </c>
      <c r="K70" s="47">
        <v>32.0</v>
      </c>
      <c r="L70" s="47">
        <v>10025.0</v>
      </c>
      <c r="M70" s="47">
        <v>1137118.0</v>
      </c>
      <c r="N70" s="55">
        <f t="shared" si="1"/>
        <v>1152241</v>
      </c>
      <c r="O70" s="59">
        <v>2505.0</v>
      </c>
      <c r="P70" s="60">
        <v>1.805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1.797</v>
      </c>
      <c r="W70" s="59">
        <v>2299537.0</v>
      </c>
      <c r="X70" s="59">
        <v>32.0</v>
      </c>
      <c r="Y70" s="59">
        <v>9908.0</v>
      </c>
      <c r="Z70" s="59">
        <v>1137271.0</v>
      </c>
      <c r="AA70" s="55">
        <f t="shared" si="2"/>
        <v>1152358</v>
      </c>
      <c r="AB70" s="59">
        <v>2505.0</v>
      </c>
      <c r="AC70" s="60">
        <v>1.841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0.026</v>
      </c>
      <c r="AI70" s="60">
        <v>1.811</v>
      </c>
      <c r="AJ70" s="59">
        <v>2299384.0</v>
      </c>
      <c r="AK70" s="59">
        <v>32.0</v>
      </c>
      <c r="AL70" s="59">
        <v>10025.0</v>
      </c>
      <c r="AM70" s="59">
        <v>1137118.0</v>
      </c>
      <c r="AN70" s="55">
        <f t="shared" si="3"/>
        <v>1152241</v>
      </c>
    </row>
    <row r="71">
      <c r="A71" s="45" t="s">
        <v>419</v>
      </c>
      <c r="B71" s="47">
        <v>2828.0</v>
      </c>
      <c r="C71" s="48">
        <v>0.098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0.031</v>
      </c>
      <c r="I71" s="48">
        <v>0.058</v>
      </c>
      <c r="J71" s="47">
        <v>327375.0</v>
      </c>
      <c r="K71" s="47">
        <v>5.0</v>
      </c>
      <c r="L71" s="47">
        <v>2714.0</v>
      </c>
      <c r="M71" s="47">
        <v>163210.0</v>
      </c>
      <c r="N71" s="55">
        <f t="shared" si="1"/>
        <v>161451</v>
      </c>
      <c r="O71" s="59">
        <v>2828.0</v>
      </c>
      <c r="P71" s="60">
        <v>0.07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0.062</v>
      </c>
      <c r="W71" s="59">
        <v>343613.0</v>
      </c>
      <c r="X71" s="59">
        <v>19.0</v>
      </c>
      <c r="Y71" s="59">
        <v>994.0</v>
      </c>
      <c r="Z71" s="59">
        <v>172144.0</v>
      </c>
      <c r="AA71" s="55">
        <f t="shared" si="2"/>
        <v>170475</v>
      </c>
      <c r="AB71" s="59">
        <v>2828.0</v>
      </c>
      <c r="AC71" s="60">
        <v>0.098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0.032</v>
      </c>
      <c r="AI71" s="60">
        <v>0.059</v>
      </c>
      <c r="AJ71" s="59">
        <v>327375.0</v>
      </c>
      <c r="AK71" s="59">
        <v>5.0</v>
      </c>
      <c r="AL71" s="59">
        <v>2714.0</v>
      </c>
      <c r="AM71" s="59">
        <v>163210.0</v>
      </c>
      <c r="AN71" s="55">
        <f t="shared" si="3"/>
        <v>161451</v>
      </c>
    </row>
    <row r="72">
      <c r="A72" s="45" t="s">
        <v>425</v>
      </c>
      <c r="B72" s="47">
        <v>2451.0</v>
      </c>
      <c r="C72" s="48">
        <v>1.18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0.026</v>
      </c>
      <c r="I72" s="48">
        <v>1.143</v>
      </c>
      <c r="J72" s="47">
        <v>1811618.0</v>
      </c>
      <c r="K72" s="47">
        <v>32.0</v>
      </c>
      <c r="L72" s="47">
        <v>3179.0</v>
      </c>
      <c r="M72" s="47">
        <v>897547.0</v>
      </c>
      <c r="N72" s="55">
        <f t="shared" si="1"/>
        <v>910892</v>
      </c>
      <c r="O72" s="59">
        <v>2451.0</v>
      </c>
      <c r="P72" s="60">
        <v>1.146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1.137</v>
      </c>
      <c r="W72" s="59">
        <v>1811622.0</v>
      </c>
      <c r="X72" s="59">
        <v>32.0</v>
      </c>
      <c r="Y72" s="59">
        <v>3170.0</v>
      </c>
      <c r="Z72" s="59">
        <v>897556.0</v>
      </c>
      <c r="AA72" s="55">
        <f t="shared" si="2"/>
        <v>910896</v>
      </c>
      <c r="AB72" s="59">
        <v>2451.0</v>
      </c>
      <c r="AC72" s="60">
        <v>1.178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0.026</v>
      </c>
      <c r="AI72" s="60">
        <v>1.144</v>
      </c>
      <c r="AJ72" s="59">
        <v>1811618.0</v>
      </c>
      <c r="AK72" s="59">
        <v>32.0</v>
      </c>
      <c r="AL72" s="59">
        <v>3179.0</v>
      </c>
      <c r="AM72" s="59">
        <v>897547.0</v>
      </c>
      <c r="AN72" s="55">
        <f t="shared" si="3"/>
        <v>910892</v>
      </c>
    </row>
    <row r="73">
      <c r="A73" s="45" t="s">
        <v>431</v>
      </c>
      <c r="B73" s="47">
        <v>12617.0</v>
      </c>
      <c r="C73" s="48">
        <v>1.314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0.551</v>
      </c>
      <c r="I73" s="48">
        <v>0.694</v>
      </c>
      <c r="J73" s="47">
        <v>4257839.0</v>
      </c>
      <c r="K73" s="47">
        <v>9.0</v>
      </c>
      <c r="L73" s="47">
        <v>12243.0</v>
      </c>
      <c r="M73" s="47">
        <v>2123685.0</v>
      </c>
      <c r="N73" s="55">
        <f t="shared" si="1"/>
        <v>2121911</v>
      </c>
      <c r="O73" s="59">
        <v>12617.0</v>
      </c>
      <c r="P73" s="60">
        <v>0.815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0.746</v>
      </c>
      <c r="W73" s="59">
        <v>4600778.0</v>
      </c>
      <c r="X73" s="59">
        <v>15.0</v>
      </c>
      <c r="Y73" s="59">
        <v>11795.0</v>
      </c>
      <c r="Z73" s="59">
        <v>2295183.0</v>
      </c>
      <c r="AA73" s="55">
        <f t="shared" si="2"/>
        <v>2293800</v>
      </c>
      <c r="AB73" s="59">
        <v>12617.0</v>
      </c>
      <c r="AC73" s="60">
        <v>1.355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0.614</v>
      </c>
      <c r="AI73" s="60">
        <v>0.703</v>
      </c>
      <c r="AJ73" s="59">
        <v>4257839.0</v>
      </c>
      <c r="AK73" s="59">
        <v>9.0</v>
      </c>
      <c r="AL73" s="59">
        <v>12243.0</v>
      </c>
      <c r="AM73" s="59">
        <v>2123685.0</v>
      </c>
      <c r="AN73" s="55">
        <f t="shared" si="3"/>
        <v>2121911</v>
      </c>
    </row>
    <row r="74">
      <c r="A74" s="45" t="s">
        <v>437</v>
      </c>
      <c r="B74" s="47">
        <v>11770.0</v>
      </c>
      <c r="C74" s="48">
        <v>23.592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0.538</v>
      </c>
      <c r="I74" s="48">
        <v>22.993</v>
      </c>
      <c r="J74" s="47">
        <v>2.7555938E7</v>
      </c>
      <c r="K74" s="47">
        <v>19.0</v>
      </c>
      <c r="L74" s="47">
        <v>18131.0</v>
      </c>
      <c r="M74" s="47">
        <v>1.3805514E7</v>
      </c>
      <c r="N74" s="55">
        <f t="shared" si="1"/>
        <v>13732293</v>
      </c>
      <c r="O74" s="59">
        <v>11770.0</v>
      </c>
      <c r="P74" s="60">
        <v>23.438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23.377</v>
      </c>
      <c r="W74" s="59">
        <v>2.8032061E7</v>
      </c>
      <c r="X74" s="59">
        <v>19.0</v>
      </c>
      <c r="Y74" s="59">
        <v>14894.0</v>
      </c>
      <c r="Z74" s="59">
        <v>1.4045174E7</v>
      </c>
      <c r="AA74" s="55">
        <f t="shared" si="2"/>
        <v>13971993</v>
      </c>
      <c r="AB74" s="59">
        <v>11770.0</v>
      </c>
      <c r="AC74" s="60">
        <v>23.556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0.568</v>
      </c>
      <c r="AI74" s="60">
        <v>22.949</v>
      </c>
      <c r="AJ74" s="59">
        <v>2.7555938E7</v>
      </c>
      <c r="AK74" s="59">
        <v>19.0</v>
      </c>
      <c r="AL74" s="59">
        <v>18131.0</v>
      </c>
      <c r="AM74" s="59">
        <v>1.3805514E7</v>
      </c>
      <c r="AN74" s="55">
        <f t="shared" si="3"/>
        <v>13732293</v>
      </c>
    </row>
    <row r="75">
      <c r="A75" s="45" t="s">
        <v>441</v>
      </c>
      <c r="B75" s="47">
        <v>11972.0</v>
      </c>
      <c r="C75" s="48">
        <v>1.209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0.508</v>
      </c>
      <c r="I75" s="48">
        <v>0.65</v>
      </c>
      <c r="J75" s="47">
        <v>3920264.0</v>
      </c>
      <c r="K75" s="47">
        <v>20.0</v>
      </c>
      <c r="L75" s="47">
        <v>11541.0</v>
      </c>
      <c r="M75" s="47">
        <v>1955259.0</v>
      </c>
      <c r="N75" s="55">
        <f t="shared" si="1"/>
        <v>1953464</v>
      </c>
      <c r="O75" s="59">
        <v>11972.0</v>
      </c>
      <c r="P75" s="60">
        <v>0.77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0.718</v>
      </c>
      <c r="W75" s="59">
        <v>4352346.0</v>
      </c>
      <c r="X75" s="59">
        <v>20.0</v>
      </c>
      <c r="Y75" s="59">
        <v>10397.0</v>
      </c>
      <c r="Z75" s="59">
        <v>2171657.0</v>
      </c>
      <c r="AA75" s="55">
        <f t="shared" si="2"/>
        <v>2170292</v>
      </c>
      <c r="AB75" s="59">
        <v>11972.0</v>
      </c>
      <c r="AC75" s="60">
        <v>1.255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0.559</v>
      </c>
      <c r="AI75" s="60">
        <v>0.657</v>
      </c>
      <c r="AJ75" s="59">
        <v>3920264.0</v>
      </c>
      <c r="AK75" s="59">
        <v>20.0</v>
      </c>
      <c r="AL75" s="59">
        <v>11541.0</v>
      </c>
      <c r="AM75" s="59">
        <v>1955259.0</v>
      </c>
      <c r="AN75" s="55">
        <f t="shared" si="3"/>
        <v>1953464</v>
      </c>
    </row>
    <row r="76">
      <c r="A76" s="45" t="s">
        <v>446</v>
      </c>
      <c r="B76" s="47">
        <v>11100.0</v>
      </c>
      <c r="C76" s="48">
        <v>20.323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0.494</v>
      </c>
      <c r="I76" s="48">
        <v>19.778</v>
      </c>
      <c r="J76" s="47">
        <v>2.4607971E7</v>
      </c>
      <c r="K76" s="47">
        <v>19.0</v>
      </c>
      <c r="L76" s="47">
        <v>16427.0</v>
      </c>
      <c r="M76" s="47">
        <v>1.2326725E7</v>
      </c>
      <c r="N76" s="55">
        <f t="shared" si="1"/>
        <v>12264819</v>
      </c>
      <c r="O76" s="59">
        <v>11100.0</v>
      </c>
      <c r="P76" s="60">
        <v>20.086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20.035</v>
      </c>
      <c r="W76" s="59">
        <v>2.4878843E7</v>
      </c>
      <c r="X76" s="59">
        <v>19.0</v>
      </c>
      <c r="Y76" s="59">
        <v>15597.0</v>
      </c>
      <c r="Z76" s="59">
        <v>1.2462374E7</v>
      </c>
      <c r="AA76" s="55">
        <f t="shared" si="2"/>
        <v>12400872</v>
      </c>
      <c r="AB76" s="59">
        <v>11100.0</v>
      </c>
      <c r="AC76" s="60">
        <v>20.548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0.53</v>
      </c>
      <c r="AI76" s="60">
        <v>19.981</v>
      </c>
      <c r="AJ76" s="59">
        <v>2.4607971E7</v>
      </c>
      <c r="AK76" s="59">
        <v>19.0</v>
      </c>
      <c r="AL76" s="59">
        <v>16427.0</v>
      </c>
      <c r="AM76" s="59">
        <v>1.2326725E7</v>
      </c>
      <c r="AN76" s="55">
        <f t="shared" si="3"/>
        <v>12264819</v>
      </c>
    </row>
    <row r="77">
      <c r="A77" s="45" t="s">
        <v>451</v>
      </c>
      <c r="B77" s="47">
        <v>12130.0</v>
      </c>
      <c r="C77" s="48">
        <v>1.224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0.497</v>
      </c>
      <c r="I77" s="48">
        <v>0.673</v>
      </c>
      <c r="J77" s="47">
        <v>4057084.0</v>
      </c>
      <c r="K77" s="47">
        <v>21.0</v>
      </c>
      <c r="L77" s="47">
        <v>11808.0</v>
      </c>
      <c r="M77" s="47">
        <v>2023608.0</v>
      </c>
      <c r="N77" s="55">
        <f t="shared" si="1"/>
        <v>2021668</v>
      </c>
      <c r="O77" s="59">
        <v>12130.0</v>
      </c>
      <c r="P77" s="60">
        <v>0.757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0.703</v>
      </c>
      <c r="W77" s="59">
        <v>4261676.0</v>
      </c>
      <c r="X77" s="59">
        <v>21.0</v>
      </c>
      <c r="Y77" s="59">
        <v>11700.0</v>
      </c>
      <c r="Z77" s="59">
        <v>2125746.0</v>
      </c>
      <c r="AA77" s="55">
        <f t="shared" si="2"/>
        <v>2124230</v>
      </c>
      <c r="AB77" s="59">
        <v>12130.0</v>
      </c>
      <c r="AC77" s="60">
        <v>1.299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0.581</v>
      </c>
      <c r="AI77" s="60">
        <v>0.68</v>
      </c>
      <c r="AJ77" s="59">
        <v>4057084.0</v>
      </c>
      <c r="AK77" s="59">
        <v>21.0</v>
      </c>
      <c r="AL77" s="59">
        <v>11808.0</v>
      </c>
      <c r="AM77" s="59">
        <v>2023608.0</v>
      </c>
      <c r="AN77" s="55">
        <f t="shared" si="3"/>
        <v>2021668</v>
      </c>
    </row>
    <row r="78">
      <c r="A78" s="45" t="s">
        <v>456</v>
      </c>
      <c r="B78" s="47">
        <v>11258.0</v>
      </c>
      <c r="C78" s="48">
        <v>23.717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0.503</v>
      </c>
      <c r="I78" s="48">
        <v>23.158</v>
      </c>
      <c r="J78" s="47">
        <v>2.9167424E7</v>
      </c>
      <c r="K78" s="47">
        <v>33.0</v>
      </c>
      <c r="L78" s="47">
        <v>19007.0</v>
      </c>
      <c r="M78" s="47">
        <v>1.461489E7</v>
      </c>
      <c r="N78" s="55">
        <f t="shared" si="1"/>
        <v>14533527</v>
      </c>
      <c r="O78" s="59">
        <v>11258.0</v>
      </c>
      <c r="P78" s="60">
        <v>24.661</v>
      </c>
      <c r="Q78" s="59">
        <v>11092.0</v>
      </c>
      <c r="R78" s="60">
        <v>0.018</v>
      </c>
      <c r="S78" s="59">
        <v>0.0</v>
      </c>
      <c r="T78" s="60">
        <v>0.032</v>
      </c>
      <c r="U78" s="60">
        <v>0.0</v>
      </c>
      <c r="V78" s="60">
        <v>24.606</v>
      </c>
      <c r="W78" s="59">
        <v>2.9445761E7</v>
      </c>
      <c r="X78" s="59">
        <v>33.0</v>
      </c>
      <c r="Y78" s="59">
        <v>17671.0</v>
      </c>
      <c r="Z78" s="59">
        <v>1.4754467E7</v>
      </c>
      <c r="AA78" s="55">
        <f t="shared" si="2"/>
        <v>14673623</v>
      </c>
      <c r="AB78" s="59">
        <v>11258.0</v>
      </c>
      <c r="AC78" s="60">
        <v>25.375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0.533</v>
      </c>
      <c r="AI78" s="60">
        <v>24.804</v>
      </c>
      <c r="AJ78" s="59">
        <v>2.9167424E7</v>
      </c>
      <c r="AK78" s="59">
        <v>33.0</v>
      </c>
      <c r="AL78" s="59">
        <v>19007.0</v>
      </c>
      <c r="AM78" s="59">
        <v>1.461489E7</v>
      </c>
      <c r="AN78" s="55">
        <f t="shared" si="3"/>
        <v>14533527</v>
      </c>
    </row>
    <row r="79">
      <c r="A79" s="45" t="s">
        <v>460</v>
      </c>
      <c r="B79" s="47">
        <v>12409.0</v>
      </c>
      <c r="C79" s="48">
        <v>1.313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0.526</v>
      </c>
      <c r="I79" s="48">
        <v>0.717</v>
      </c>
      <c r="J79" s="47">
        <v>4289010.0</v>
      </c>
      <c r="K79" s="47">
        <v>12.0</v>
      </c>
      <c r="L79" s="47">
        <v>12019.0</v>
      </c>
      <c r="M79" s="47">
        <v>2139519.0</v>
      </c>
      <c r="N79" s="55">
        <f t="shared" si="1"/>
        <v>2137472</v>
      </c>
      <c r="O79" s="59">
        <v>12409.0</v>
      </c>
      <c r="P79" s="60">
        <v>0.823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0.753</v>
      </c>
      <c r="W79" s="59">
        <v>4537148.0</v>
      </c>
      <c r="X79" s="59">
        <v>21.0</v>
      </c>
      <c r="Y79" s="59">
        <v>11754.0</v>
      </c>
      <c r="Z79" s="59">
        <v>2263426.0</v>
      </c>
      <c r="AA79" s="55">
        <f t="shared" si="2"/>
        <v>2261968</v>
      </c>
      <c r="AB79" s="59">
        <v>12409.0</v>
      </c>
      <c r="AC79" s="60">
        <v>1.38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0.607</v>
      </c>
      <c r="AI79" s="60">
        <v>0.733</v>
      </c>
      <c r="AJ79" s="59">
        <v>4289010.0</v>
      </c>
      <c r="AK79" s="59">
        <v>12.0</v>
      </c>
      <c r="AL79" s="59">
        <v>12019.0</v>
      </c>
      <c r="AM79" s="59">
        <v>2139519.0</v>
      </c>
      <c r="AN79" s="55">
        <f t="shared" si="3"/>
        <v>2137472</v>
      </c>
    </row>
    <row r="80">
      <c r="A80" s="45" t="s">
        <v>466</v>
      </c>
      <c r="B80" s="47">
        <v>11559.0</v>
      </c>
      <c r="C80" s="48">
        <v>25.078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0.536</v>
      </c>
      <c r="I80" s="48">
        <v>24.475</v>
      </c>
      <c r="J80" s="47">
        <v>2.7258066E7</v>
      </c>
      <c r="K80" s="47">
        <v>19.0</v>
      </c>
      <c r="L80" s="47">
        <v>16525.0</v>
      </c>
      <c r="M80" s="47">
        <v>1.3656856E7</v>
      </c>
      <c r="N80" s="55">
        <f t="shared" si="1"/>
        <v>13584685</v>
      </c>
      <c r="O80" s="59">
        <v>11559.0</v>
      </c>
      <c r="P80" s="60">
        <v>22.386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22.319</v>
      </c>
      <c r="W80" s="59">
        <v>2.761032E7</v>
      </c>
      <c r="X80" s="59">
        <v>19.0</v>
      </c>
      <c r="Y80" s="59">
        <v>15093.0</v>
      </c>
      <c r="Z80" s="59">
        <v>1.3833478E7</v>
      </c>
      <c r="AA80" s="55">
        <f t="shared" si="2"/>
        <v>13761749</v>
      </c>
      <c r="AB80" s="59">
        <v>11559.0</v>
      </c>
      <c r="AC80" s="60">
        <v>24.53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0.566</v>
      </c>
      <c r="AI80" s="60">
        <v>23.925</v>
      </c>
      <c r="AJ80" s="59">
        <v>2.7258066E7</v>
      </c>
      <c r="AK80" s="59">
        <v>19.0</v>
      </c>
      <c r="AL80" s="59">
        <v>16525.0</v>
      </c>
      <c r="AM80" s="59">
        <v>1.3656856E7</v>
      </c>
      <c r="AN80" s="55">
        <f t="shared" si="3"/>
        <v>13584685</v>
      </c>
    </row>
    <row r="81">
      <c r="A81" s="45" t="s">
        <v>472</v>
      </c>
      <c r="B81" s="47">
        <v>11785.0</v>
      </c>
      <c r="C81" s="48">
        <v>1.187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0.505</v>
      </c>
      <c r="I81" s="48">
        <v>0.629</v>
      </c>
      <c r="J81" s="47">
        <v>3811326.0</v>
      </c>
      <c r="K81" s="47">
        <v>19.0</v>
      </c>
      <c r="L81" s="47">
        <v>11338.0</v>
      </c>
      <c r="M81" s="47">
        <v>1901138.0</v>
      </c>
      <c r="N81" s="55">
        <f t="shared" si="1"/>
        <v>1898850</v>
      </c>
      <c r="O81" s="59">
        <v>11785.0</v>
      </c>
      <c r="P81" s="60">
        <v>0.737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0.685</v>
      </c>
      <c r="W81" s="59">
        <v>4157607.0</v>
      </c>
      <c r="X81" s="59">
        <v>20.0</v>
      </c>
      <c r="Y81" s="59">
        <v>10942.0</v>
      </c>
      <c r="Z81" s="59">
        <v>2074115.0</v>
      </c>
      <c r="AA81" s="55">
        <f t="shared" si="2"/>
        <v>2072550</v>
      </c>
      <c r="AB81" s="59">
        <v>11785.0</v>
      </c>
      <c r="AC81" s="60">
        <v>1.264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0.585</v>
      </c>
      <c r="AI81" s="60">
        <v>0.642</v>
      </c>
      <c r="AJ81" s="59">
        <v>3811326.0</v>
      </c>
      <c r="AK81" s="59">
        <v>19.0</v>
      </c>
      <c r="AL81" s="59">
        <v>11338.0</v>
      </c>
      <c r="AM81" s="59">
        <v>1901138.0</v>
      </c>
      <c r="AN81" s="55">
        <f t="shared" si="3"/>
        <v>1898850</v>
      </c>
    </row>
    <row r="82">
      <c r="A82" s="45" t="s">
        <v>478</v>
      </c>
      <c r="B82" s="47">
        <v>10900.0</v>
      </c>
      <c r="C82" s="48">
        <v>17.725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0.495</v>
      </c>
      <c r="I82" s="48">
        <v>17.16</v>
      </c>
      <c r="J82" s="47">
        <v>2.3680784E7</v>
      </c>
      <c r="K82" s="47">
        <v>31.0</v>
      </c>
      <c r="L82" s="47">
        <v>15555.0</v>
      </c>
      <c r="M82" s="47">
        <v>1.1861961E7</v>
      </c>
      <c r="N82" s="55">
        <f t="shared" si="1"/>
        <v>11803268</v>
      </c>
      <c r="O82" s="59">
        <v>10900.0</v>
      </c>
      <c r="P82" s="60">
        <v>19.207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19.137</v>
      </c>
      <c r="W82" s="59">
        <v>2.3796685E7</v>
      </c>
      <c r="X82" s="59">
        <v>31.0</v>
      </c>
      <c r="Y82" s="59">
        <v>14828.0</v>
      </c>
      <c r="Z82" s="59">
        <v>1.1919928E7</v>
      </c>
      <c r="AA82" s="55">
        <f t="shared" si="2"/>
        <v>11861929</v>
      </c>
      <c r="AB82" s="59">
        <v>10900.0</v>
      </c>
      <c r="AC82" s="60">
        <v>19.52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0.533</v>
      </c>
      <c r="AI82" s="60">
        <v>18.95</v>
      </c>
      <c r="AJ82" s="59">
        <v>2.3680784E7</v>
      </c>
      <c r="AK82" s="59">
        <v>31.0</v>
      </c>
      <c r="AL82" s="59">
        <v>15555.0</v>
      </c>
      <c r="AM82" s="59">
        <v>1.1861961E7</v>
      </c>
      <c r="AN82" s="55">
        <f t="shared" si="3"/>
        <v>11803268</v>
      </c>
    </row>
    <row r="83">
      <c r="A83" s="45" t="s">
        <v>482</v>
      </c>
      <c r="B83" s="47">
        <v>28290.0</v>
      </c>
      <c r="C83" s="48">
        <v>6.245</v>
      </c>
      <c r="D83" s="47">
        <v>27471.0</v>
      </c>
      <c r="E83" s="48">
        <v>0.062</v>
      </c>
      <c r="F83" s="47">
        <v>28281.0</v>
      </c>
      <c r="G83" s="48">
        <v>0.169</v>
      </c>
      <c r="H83" s="48">
        <v>3.054</v>
      </c>
      <c r="I83" s="48">
        <v>2.953</v>
      </c>
      <c r="J83" s="47">
        <v>1.8368939E7</v>
      </c>
      <c r="K83" s="47">
        <v>13.0</v>
      </c>
      <c r="L83" s="47">
        <v>26577.0</v>
      </c>
      <c r="M83" s="47">
        <v>9173559.0</v>
      </c>
      <c r="N83" s="55">
        <f t="shared" si="1"/>
        <v>9168803</v>
      </c>
      <c r="O83" s="59">
        <v>28290.0</v>
      </c>
      <c r="P83" s="60">
        <v>3.96</v>
      </c>
      <c r="Q83" s="59">
        <v>27471.0</v>
      </c>
      <c r="R83" s="60">
        <v>0.061</v>
      </c>
      <c r="S83" s="59">
        <v>0.0</v>
      </c>
      <c r="T83" s="60">
        <v>0.169</v>
      </c>
      <c r="U83" s="60">
        <v>0.0</v>
      </c>
      <c r="V83" s="60">
        <v>3.723</v>
      </c>
      <c r="W83" s="59">
        <v>2.1739864E7</v>
      </c>
      <c r="X83" s="59">
        <v>22.0</v>
      </c>
      <c r="Y83" s="59">
        <v>22857.0</v>
      </c>
      <c r="Z83" s="59">
        <v>1.0859009E7</v>
      </c>
      <c r="AA83" s="55">
        <f t="shared" si="2"/>
        <v>10857998</v>
      </c>
      <c r="AB83" s="59">
        <v>28290.0</v>
      </c>
      <c r="AC83" s="60">
        <v>6.61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3.508</v>
      </c>
      <c r="AI83" s="60">
        <v>2.926</v>
      </c>
      <c r="AJ83" s="59">
        <v>1.8368939E7</v>
      </c>
      <c r="AK83" s="59">
        <v>13.0</v>
      </c>
      <c r="AL83" s="59">
        <v>26577.0</v>
      </c>
      <c r="AM83" s="59">
        <v>9173559.0</v>
      </c>
      <c r="AN83" s="55">
        <f t="shared" si="3"/>
        <v>9168803</v>
      </c>
    </row>
    <row r="84">
      <c r="A84" s="45" t="s">
        <v>487</v>
      </c>
      <c r="B84" s="47">
        <v>26993.0</v>
      </c>
      <c r="C84" s="48">
        <v>57.782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2.979</v>
      </c>
      <c r="I84" s="48">
        <v>54.472</v>
      </c>
      <c r="J84" s="47">
        <v>7.2232081E7</v>
      </c>
      <c r="K84" s="47">
        <v>21.0</v>
      </c>
      <c r="L84" s="47">
        <v>31638.0</v>
      </c>
      <c r="M84" s="47">
        <v>3.6132431E7</v>
      </c>
      <c r="N84" s="55">
        <f t="shared" si="1"/>
        <v>36068012</v>
      </c>
      <c r="O84" s="59">
        <v>26993.0</v>
      </c>
      <c r="P84" s="60">
        <v>57.538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57.208</v>
      </c>
      <c r="W84" s="59">
        <v>7.3214382E7</v>
      </c>
      <c r="X84" s="59">
        <v>21.0</v>
      </c>
      <c r="Y84" s="59">
        <v>31600.0</v>
      </c>
      <c r="Z84" s="59">
        <v>3.6623502E7</v>
      </c>
      <c r="AA84" s="55">
        <f t="shared" si="2"/>
        <v>36559280</v>
      </c>
      <c r="AB84" s="59">
        <v>26993.0</v>
      </c>
      <c r="AC84" s="60">
        <v>60.927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3.482</v>
      </c>
      <c r="AI84" s="60">
        <v>57.272</v>
      </c>
      <c r="AJ84" s="59">
        <v>7.2232081E7</v>
      </c>
      <c r="AK84" s="59">
        <v>21.0</v>
      </c>
      <c r="AL84" s="59">
        <v>31638.0</v>
      </c>
      <c r="AM84" s="59">
        <v>3.6132431E7</v>
      </c>
      <c r="AN84" s="55">
        <f t="shared" si="3"/>
        <v>36068012</v>
      </c>
    </row>
    <row r="85">
      <c r="A85" s="45" t="s">
        <v>493</v>
      </c>
      <c r="B85" s="47">
        <v>27713.0</v>
      </c>
      <c r="C85" s="48">
        <v>6.144</v>
      </c>
      <c r="D85" s="47">
        <v>27050.0</v>
      </c>
      <c r="E85" s="48">
        <v>0.095</v>
      </c>
      <c r="F85" s="47">
        <v>27696.0</v>
      </c>
      <c r="G85" s="48">
        <v>0.164</v>
      </c>
      <c r="H85" s="48">
        <v>2.933</v>
      </c>
      <c r="I85" s="48">
        <v>2.944</v>
      </c>
      <c r="J85" s="47">
        <v>1.8096499E7</v>
      </c>
      <c r="K85" s="47">
        <v>21.0</v>
      </c>
      <c r="L85" s="47">
        <v>25882.0</v>
      </c>
      <c r="M85" s="47">
        <v>9037644.0</v>
      </c>
      <c r="N85" s="55">
        <f t="shared" si="1"/>
        <v>9032973</v>
      </c>
      <c r="O85" s="59">
        <v>27713.0</v>
      </c>
      <c r="P85" s="60">
        <v>3.734</v>
      </c>
      <c r="Q85" s="59">
        <v>27050.0</v>
      </c>
      <c r="R85" s="60">
        <v>0.095</v>
      </c>
      <c r="S85" s="59">
        <v>0.0</v>
      </c>
      <c r="T85" s="60">
        <v>0.164</v>
      </c>
      <c r="U85" s="60">
        <v>0.0</v>
      </c>
      <c r="V85" s="60">
        <v>3.468</v>
      </c>
      <c r="W85" s="59">
        <v>2.088616E7</v>
      </c>
      <c r="X85" s="59">
        <v>22.0</v>
      </c>
      <c r="Y85" s="59">
        <v>24057.0</v>
      </c>
      <c r="Z85" s="59">
        <v>1.0431796E7</v>
      </c>
      <c r="AA85" s="55">
        <f t="shared" si="2"/>
        <v>10430307</v>
      </c>
      <c r="AB85" s="59">
        <v>27713.0</v>
      </c>
      <c r="AC85" s="60">
        <v>6.558</v>
      </c>
      <c r="AD85" s="59">
        <v>0.0</v>
      </c>
      <c r="AE85" s="60">
        <v>0.0</v>
      </c>
      <c r="AF85" s="59">
        <v>27696.0</v>
      </c>
      <c r="AG85" s="60">
        <v>0.164</v>
      </c>
      <c r="AH85" s="60">
        <v>3.48</v>
      </c>
      <c r="AI85" s="60">
        <v>2.907</v>
      </c>
      <c r="AJ85" s="59">
        <v>1.8096499E7</v>
      </c>
      <c r="AK85" s="59">
        <v>21.0</v>
      </c>
      <c r="AL85" s="59">
        <v>25882.0</v>
      </c>
      <c r="AM85" s="59">
        <v>9037644.0</v>
      </c>
      <c r="AN85" s="55">
        <f t="shared" si="3"/>
        <v>9032973</v>
      </c>
    </row>
    <row r="86">
      <c r="A86" s="45" t="s">
        <v>498</v>
      </c>
      <c r="B86" s="47">
        <v>26402.0</v>
      </c>
      <c r="C86" s="48">
        <v>63.905</v>
      </c>
      <c r="D86" s="47">
        <v>25973.0</v>
      </c>
      <c r="E86" s="48">
        <v>0.097</v>
      </c>
      <c r="F86" s="47">
        <v>26341.0</v>
      </c>
      <c r="G86" s="48">
        <v>0.164</v>
      </c>
      <c r="H86" s="48">
        <v>3.099</v>
      </c>
      <c r="I86" s="48">
        <v>60.538</v>
      </c>
      <c r="J86" s="47">
        <v>7.1184912E7</v>
      </c>
      <c r="K86" s="47">
        <v>19.0</v>
      </c>
      <c r="L86" s="47">
        <v>30520.0</v>
      </c>
      <c r="M86" s="47">
        <v>3.5610861E7</v>
      </c>
      <c r="N86" s="55">
        <f t="shared" si="1"/>
        <v>35543531</v>
      </c>
      <c r="O86" s="59">
        <v>26402.0</v>
      </c>
      <c r="P86" s="60">
        <v>54.351</v>
      </c>
      <c r="Q86" s="59">
        <v>25973.0</v>
      </c>
      <c r="R86" s="60">
        <v>0.097</v>
      </c>
      <c r="S86" s="59">
        <v>0.0</v>
      </c>
      <c r="T86" s="60">
        <v>0.164</v>
      </c>
      <c r="U86" s="60">
        <v>0.0</v>
      </c>
      <c r="V86" s="60">
        <v>54.083</v>
      </c>
      <c r="W86" s="59">
        <v>7.3082552E7</v>
      </c>
      <c r="X86" s="59">
        <v>19.0</v>
      </c>
      <c r="Y86" s="59">
        <v>29075.0</v>
      </c>
      <c r="Z86" s="59">
        <v>3.6559348E7</v>
      </c>
      <c r="AA86" s="55">
        <f t="shared" si="2"/>
        <v>36494129</v>
      </c>
      <c r="AB86" s="59">
        <v>26402.0</v>
      </c>
      <c r="AC86" s="60">
        <v>63.534</v>
      </c>
      <c r="AD86" s="59">
        <v>0.0</v>
      </c>
      <c r="AE86" s="60">
        <v>0.0</v>
      </c>
      <c r="AF86" s="59">
        <v>26341.0</v>
      </c>
      <c r="AG86" s="60">
        <v>0.164</v>
      </c>
      <c r="AH86" s="60">
        <v>3.59</v>
      </c>
      <c r="AI86" s="60">
        <v>59.772</v>
      </c>
      <c r="AJ86" s="59">
        <v>7.1184912E7</v>
      </c>
      <c r="AK86" s="59">
        <v>19.0</v>
      </c>
      <c r="AL86" s="59">
        <v>30520.0</v>
      </c>
      <c r="AM86" s="59">
        <v>3.5610861E7</v>
      </c>
      <c r="AN86" s="55">
        <f t="shared" si="3"/>
        <v>35543531</v>
      </c>
    </row>
    <row r="87">
      <c r="A87" s="45" t="s">
        <v>503</v>
      </c>
      <c r="B87" s="47">
        <v>28271.0</v>
      </c>
      <c r="C87" s="48">
        <v>5.797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2.675</v>
      </c>
      <c r="I87" s="48">
        <v>2.869</v>
      </c>
      <c r="J87" s="47">
        <v>1.8561994E7</v>
      </c>
      <c r="K87" s="47">
        <v>20.0</v>
      </c>
      <c r="L87" s="47">
        <v>26715.0</v>
      </c>
      <c r="M87" s="47">
        <v>9269968.0</v>
      </c>
      <c r="N87" s="55">
        <f t="shared" si="1"/>
        <v>9265311</v>
      </c>
      <c r="O87" s="59">
        <v>28271.0</v>
      </c>
      <c r="P87" s="60">
        <v>3.509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3.256</v>
      </c>
      <c r="W87" s="59">
        <v>1.9649862E7</v>
      </c>
      <c r="X87" s="59">
        <v>20.0</v>
      </c>
      <c r="Y87" s="59">
        <v>26504.0</v>
      </c>
      <c r="Z87" s="59">
        <v>9813087.0</v>
      </c>
      <c r="AA87" s="55">
        <f t="shared" si="2"/>
        <v>9810271</v>
      </c>
      <c r="AB87" s="59">
        <v>28271.0</v>
      </c>
      <c r="AC87" s="60">
        <v>7.115</v>
      </c>
      <c r="AD87" s="59">
        <v>0.0</v>
      </c>
      <c r="AE87" s="60">
        <v>0.0</v>
      </c>
      <c r="AF87" s="59">
        <v>28255.0</v>
      </c>
      <c r="AG87" s="60">
        <v>0.168</v>
      </c>
      <c r="AH87" s="60">
        <v>3.924</v>
      </c>
      <c r="AI87" s="60">
        <v>3.015</v>
      </c>
      <c r="AJ87" s="59">
        <v>1.8561994E7</v>
      </c>
      <c r="AK87" s="59">
        <v>20.0</v>
      </c>
      <c r="AL87" s="59">
        <v>26715.0</v>
      </c>
      <c r="AM87" s="59">
        <v>9269968.0</v>
      </c>
      <c r="AN87" s="55">
        <f t="shared" si="3"/>
        <v>9265311</v>
      </c>
    </row>
    <row r="88">
      <c r="A88" s="45" t="s">
        <v>507</v>
      </c>
      <c r="B88" s="47">
        <v>26960.0</v>
      </c>
      <c r="C88" s="48">
        <v>72.946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3.102</v>
      </c>
      <c r="I88" s="48">
        <v>69.529</v>
      </c>
      <c r="J88" s="47">
        <v>8.1088969E7</v>
      </c>
      <c r="K88" s="47">
        <v>19.0</v>
      </c>
      <c r="L88" s="47">
        <v>33259.0</v>
      </c>
      <c r="M88" s="47">
        <v>4.0562954E7</v>
      </c>
      <c r="N88" s="55">
        <f t="shared" si="1"/>
        <v>40492756</v>
      </c>
      <c r="O88" s="59">
        <v>26960.0</v>
      </c>
      <c r="P88" s="60">
        <v>66.447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66.135</v>
      </c>
      <c r="W88" s="59">
        <v>8.251457E7</v>
      </c>
      <c r="X88" s="59">
        <v>19.0</v>
      </c>
      <c r="Y88" s="59">
        <v>33040.0</v>
      </c>
      <c r="Z88" s="59">
        <v>4.1275493E7</v>
      </c>
      <c r="AA88" s="55">
        <f t="shared" si="2"/>
        <v>41206037</v>
      </c>
      <c r="AB88" s="59">
        <v>26960.0</v>
      </c>
      <c r="AC88" s="60">
        <v>73.337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3.456</v>
      </c>
      <c r="AI88" s="60">
        <v>69.705</v>
      </c>
      <c r="AJ88" s="59">
        <v>8.1088969E7</v>
      </c>
      <c r="AK88" s="59">
        <v>19.0</v>
      </c>
      <c r="AL88" s="59">
        <v>33259.0</v>
      </c>
      <c r="AM88" s="59">
        <v>4.0562954E7</v>
      </c>
      <c r="AN88" s="55">
        <f t="shared" si="3"/>
        <v>40492756</v>
      </c>
    </row>
    <row r="89">
      <c r="A89" s="45" t="s">
        <v>512</v>
      </c>
      <c r="B89" s="47">
        <v>27739.0</v>
      </c>
      <c r="C89" s="48">
        <v>5.864</v>
      </c>
      <c r="D89" s="47">
        <v>27228.0</v>
      </c>
      <c r="E89" s="48">
        <v>0.072</v>
      </c>
      <c r="F89" s="47">
        <v>27715.0</v>
      </c>
      <c r="G89" s="48">
        <v>0.164</v>
      </c>
      <c r="H89" s="48">
        <v>2.862</v>
      </c>
      <c r="I89" s="48">
        <v>2.759</v>
      </c>
      <c r="J89" s="47">
        <v>1.762996E7</v>
      </c>
      <c r="K89" s="47">
        <v>21.0</v>
      </c>
      <c r="L89" s="47">
        <v>25947.0</v>
      </c>
      <c r="M89" s="47">
        <v>8804062.0</v>
      </c>
      <c r="N89" s="55">
        <f t="shared" si="1"/>
        <v>8799951</v>
      </c>
      <c r="O89" s="59">
        <v>27739.0</v>
      </c>
      <c r="P89" s="60">
        <v>3.518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3.276</v>
      </c>
      <c r="W89" s="59">
        <v>1.9944656E7</v>
      </c>
      <c r="X89" s="59">
        <v>21.0</v>
      </c>
      <c r="Y89" s="59">
        <v>25506.0</v>
      </c>
      <c r="Z89" s="59">
        <v>9960313.0</v>
      </c>
      <c r="AA89" s="55">
        <f t="shared" si="2"/>
        <v>9958837</v>
      </c>
      <c r="AB89" s="59">
        <v>27739.0</v>
      </c>
      <c r="AC89" s="60">
        <v>6.373</v>
      </c>
      <c r="AD89" s="59">
        <v>0.0</v>
      </c>
      <c r="AE89" s="60">
        <v>0.0</v>
      </c>
      <c r="AF89" s="59">
        <v>27715.0</v>
      </c>
      <c r="AG89" s="60">
        <v>0.164</v>
      </c>
      <c r="AH89" s="60">
        <v>3.398</v>
      </c>
      <c r="AI89" s="60">
        <v>2.804</v>
      </c>
      <c r="AJ89" s="59">
        <v>1.762996E7</v>
      </c>
      <c r="AK89" s="59">
        <v>21.0</v>
      </c>
      <c r="AL89" s="59">
        <v>25947.0</v>
      </c>
      <c r="AM89" s="59">
        <v>8804062.0</v>
      </c>
      <c r="AN89" s="55">
        <f t="shared" si="3"/>
        <v>8799951</v>
      </c>
    </row>
    <row r="90">
      <c r="A90" s="45" t="s">
        <v>518</v>
      </c>
      <c r="B90" s="47">
        <v>26424.0</v>
      </c>
      <c r="C90" s="48">
        <v>62.72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3.022</v>
      </c>
      <c r="I90" s="48">
        <v>59.463</v>
      </c>
      <c r="J90" s="47">
        <v>7.3423393E7</v>
      </c>
      <c r="K90" s="47">
        <v>19.0</v>
      </c>
      <c r="L90" s="47">
        <v>32958.0</v>
      </c>
      <c r="M90" s="47">
        <v>3.6727675E7</v>
      </c>
      <c r="N90" s="55">
        <f t="shared" si="1"/>
        <v>36662760</v>
      </c>
      <c r="O90" s="59">
        <v>26424.0</v>
      </c>
      <c r="P90" s="60">
        <v>60.86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60.626</v>
      </c>
      <c r="W90" s="59">
        <v>7.6119219E7</v>
      </c>
      <c r="X90" s="59">
        <v>19.0</v>
      </c>
      <c r="Y90" s="59">
        <v>30119.0</v>
      </c>
      <c r="Z90" s="59">
        <v>3.8077188E7</v>
      </c>
      <c r="AA90" s="55">
        <f t="shared" si="2"/>
        <v>38011912</v>
      </c>
      <c r="AB90" s="59">
        <v>26424.0</v>
      </c>
      <c r="AC90" s="60">
        <v>60.397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3.338</v>
      </c>
      <c r="AI90" s="60">
        <v>56.887</v>
      </c>
      <c r="AJ90" s="59">
        <v>7.3423393E7</v>
      </c>
      <c r="AK90" s="59">
        <v>19.0</v>
      </c>
      <c r="AL90" s="59">
        <v>32958.0</v>
      </c>
      <c r="AM90" s="59">
        <v>3.6727675E7</v>
      </c>
      <c r="AN90" s="55">
        <f t="shared" si="3"/>
        <v>36662760</v>
      </c>
    </row>
    <row r="91">
      <c r="A91" s="45" t="s">
        <v>523</v>
      </c>
      <c r="B91" s="47">
        <v>28525.0</v>
      </c>
      <c r="C91" s="48">
        <v>6.35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3.146</v>
      </c>
      <c r="I91" s="48">
        <v>2.969</v>
      </c>
      <c r="J91" s="47">
        <v>1.8255823E7</v>
      </c>
      <c r="K91" s="47">
        <v>20.0</v>
      </c>
      <c r="L91" s="47">
        <v>26967.0</v>
      </c>
      <c r="M91" s="47">
        <v>9116657.0</v>
      </c>
      <c r="N91" s="55">
        <f t="shared" si="1"/>
        <v>9112199</v>
      </c>
      <c r="O91" s="59">
        <v>28525.0</v>
      </c>
      <c r="P91" s="60">
        <v>3.815</v>
      </c>
      <c r="Q91" s="59">
        <v>27830.0</v>
      </c>
      <c r="R91" s="60">
        <v>0.061</v>
      </c>
      <c r="S91" s="59">
        <v>0.0</v>
      </c>
      <c r="T91" s="60">
        <v>0.17</v>
      </c>
      <c r="U91" s="60">
        <v>0.0</v>
      </c>
      <c r="V91" s="60">
        <v>3.577</v>
      </c>
      <c r="W91" s="59">
        <v>2.1325186E7</v>
      </c>
      <c r="X91" s="59">
        <v>22.0</v>
      </c>
      <c r="Y91" s="59">
        <v>25331.0</v>
      </c>
      <c r="Z91" s="59">
        <v>1.0650602E7</v>
      </c>
      <c r="AA91" s="55">
        <f t="shared" si="2"/>
        <v>10649253</v>
      </c>
      <c r="AB91" s="59">
        <v>28525.0</v>
      </c>
      <c r="AC91" s="60">
        <v>6.703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3.575</v>
      </c>
      <c r="AI91" s="60">
        <v>2.953</v>
      </c>
      <c r="AJ91" s="59">
        <v>1.8255823E7</v>
      </c>
      <c r="AK91" s="59">
        <v>20.0</v>
      </c>
      <c r="AL91" s="59">
        <v>26967.0</v>
      </c>
      <c r="AM91" s="59">
        <v>9116657.0</v>
      </c>
      <c r="AN91" s="55">
        <f t="shared" si="3"/>
        <v>9112199</v>
      </c>
    </row>
    <row r="92">
      <c r="A92" s="45" t="s">
        <v>530</v>
      </c>
      <c r="B92" s="47">
        <v>27227.0</v>
      </c>
      <c r="C92" s="48">
        <v>57.344</v>
      </c>
      <c r="D92" s="47">
        <v>26944.0</v>
      </c>
      <c r="E92" s="48">
        <v>0.074</v>
      </c>
      <c r="F92" s="47">
        <v>27143.0</v>
      </c>
      <c r="G92" s="48">
        <v>0.17</v>
      </c>
      <c r="H92" s="48">
        <v>3.029</v>
      </c>
      <c r="I92" s="48">
        <v>54.064</v>
      </c>
      <c r="J92" s="47">
        <v>7.4586171E7</v>
      </c>
      <c r="K92" s="47">
        <v>20.0</v>
      </c>
      <c r="L92" s="47">
        <v>32687.0</v>
      </c>
      <c r="M92" s="47">
        <v>3.7310235E7</v>
      </c>
      <c r="N92" s="55">
        <f t="shared" si="1"/>
        <v>37243249</v>
      </c>
      <c r="O92" s="59">
        <v>27227.0</v>
      </c>
      <c r="P92" s="60">
        <v>58.389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58.138</v>
      </c>
      <c r="W92" s="59">
        <v>7.5663436E7</v>
      </c>
      <c r="X92" s="59">
        <v>20.0</v>
      </c>
      <c r="Y92" s="59">
        <v>32414.0</v>
      </c>
      <c r="Z92" s="59">
        <v>3.784847E7</v>
      </c>
      <c r="AA92" s="55">
        <f t="shared" si="2"/>
        <v>37782552</v>
      </c>
      <c r="AB92" s="59">
        <v>27227.0</v>
      </c>
      <c r="AC92" s="60">
        <v>64.549</v>
      </c>
      <c r="AD92" s="59">
        <v>0.0</v>
      </c>
      <c r="AE92" s="60">
        <v>0.0</v>
      </c>
      <c r="AF92" s="59">
        <v>27143.0</v>
      </c>
      <c r="AG92" s="60">
        <v>0.17</v>
      </c>
      <c r="AH92" s="60">
        <v>3.421</v>
      </c>
      <c r="AI92" s="60">
        <v>60.95</v>
      </c>
      <c r="AJ92" s="59">
        <v>7.4586171E7</v>
      </c>
      <c r="AK92" s="59">
        <v>20.0</v>
      </c>
      <c r="AL92" s="59">
        <v>32687.0</v>
      </c>
      <c r="AM92" s="59">
        <v>3.7310235E7</v>
      </c>
      <c r="AN92" s="55">
        <f t="shared" si="3"/>
        <v>37243249</v>
      </c>
    </row>
    <row r="93">
      <c r="A93" s="45" t="s">
        <v>535</v>
      </c>
      <c r="B93" s="47">
        <v>3071.0</v>
      </c>
      <c r="C93" s="48">
        <v>0.089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0.027</v>
      </c>
      <c r="I93" s="48">
        <v>0.053</v>
      </c>
      <c r="J93" s="47">
        <v>314111.0</v>
      </c>
      <c r="K93" s="47">
        <v>162.0</v>
      </c>
      <c r="L93" s="47">
        <v>3017.0</v>
      </c>
      <c r="M93" s="47">
        <v>154429.0</v>
      </c>
      <c r="N93" s="55">
        <f t="shared" si="1"/>
        <v>156665</v>
      </c>
      <c r="O93" s="59">
        <v>3071.0</v>
      </c>
      <c r="P93" s="60">
        <v>0.062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0.053</v>
      </c>
      <c r="W93" s="59">
        <v>315045.0</v>
      </c>
      <c r="X93" s="59">
        <v>162.0</v>
      </c>
      <c r="Y93" s="59">
        <v>2498.0</v>
      </c>
      <c r="Z93" s="59">
        <v>155168.0</v>
      </c>
      <c r="AA93" s="55">
        <f t="shared" si="2"/>
        <v>157379</v>
      </c>
      <c r="AB93" s="59">
        <v>3071.0</v>
      </c>
      <c r="AC93" s="60">
        <v>0.088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0.028</v>
      </c>
      <c r="AI93" s="60">
        <v>0.053</v>
      </c>
      <c r="AJ93" s="59">
        <v>314111.0</v>
      </c>
      <c r="AK93" s="59">
        <v>162.0</v>
      </c>
      <c r="AL93" s="59">
        <v>3017.0</v>
      </c>
      <c r="AM93" s="59">
        <v>154429.0</v>
      </c>
      <c r="AN93" s="55">
        <f t="shared" si="3"/>
        <v>156665</v>
      </c>
    </row>
    <row r="94">
      <c r="A94" s="45" t="s">
        <v>541</v>
      </c>
      <c r="B94" s="47">
        <v>2921.0</v>
      </c>
      <c r="C94" s="48">
        <v>1.242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0.025</v>
      </c>
      <c r="I94" s="48">
        <v>1.209</v>
      </c>
      <c r="J94" s="47">
        <v>2084254.0</v>
      </c>
      <c r="K94" s="47">
        <v>80.0</v>
      </c>
      <c r="L94" s="47">
        <v>58129.0</v>
      </c>
      <c r="M94" s="47">
        <v>994534.0</v>
      </c>
      <c r="N94" s="55">
        <f t="shared" si="1"/>
        <v>1031591</v>
      </c>
      <c r="O94" s="59">
        <v>2921.0</v>
      </c>
      <c r="P94" s="60">
        <v>1.22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1.211</v>
      </c>
      <c r="W94" s="59">
        <v>2084819.0</v>
      </c>
      <c r="X94" s="59">
        <v>80.0</v>
      </c>
      <c r="Y94" s="59">
        <v>57294.0</v>
      </c>
      <c r="Z94" s="59">
        <v>995396.0</v>
      </c>
      <c r="AA94" s="55">
        <f t="shared" si="2"/>
        <v>1032129</v>
      </c>
      <c r="AB94" s="59">
        <v>2921.0</v>
      </c>
      <c r="AC94" s="60">
        <v>1.247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0.025</v>
      </c>
      <c r="AI94" s="60">
        <v>1.213</v>
      </c>
      <c r="AJ94" s="59">
        <v>2084254.0</v>
      </c>
      <c r="AK94" s="59">
        <v>80.0</v>
      </c>
      <c r="AL94" s="59">
        <v>58129.0</v>
      </c>
      <c r="AM94" s="59">
        <v>994534.0</v>
      </c>
      <c r="AN94" s="55">
        <f t="shared" si="3"/>
        <v>1031591</v>
      </c>
    </row>
    <row r="95">
      <c r="A95" s="45" t="s">
        <v>545</v>
      </c>
      <c r="B95" s="47">
        <v>2826.0</v>
      </c>
      <c r="C95" s="48">
        <v>0.079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0.024</v>
      </c>
      <c r="I95" s="48">
        <v>0.046</v>
      </c>
      <c r="J95" s="47">
        <v>261131.0</v>
      </c>
      <c r="K95" s="47">
        <v>174.0</v>
      </c>
      <c r="L95" s="47">
        <v>4226.0</v>
      </c>
      <c r="M95" s="47">
        <v>126426.0</v>
      </c>
      <c r="N95" s="55">
        <f t="shared" si="1"/>
        <v>130479</v>
      </c>
      <c r="O95" s="59">
        <v>2826.0</v>
      </c>
      <c r="P95" s="60">
        <v>0.055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0.047</v>
      </c>
      <c r="W95" s="59">
        <v>265210.0</v>
      </c>
      <c r="X95" s="59">
        <v>174.0</v>
      </c>
      <c r="Y95" s="59">
        <v>3691.0</v>
      </c>
      <c r="Z95" s="59">
        <v>128847.0</v>
      </c>
      <c r="AA95" s="55">
        <f t="shared" si="2"/>
        <v>132672</v>
      </c>
      <c r="AB95" s="59">
        <v>2826.0</v>
      </c>
      <c r="AC95" s="60">
        <v>0.081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0.025</v>
      </c>
      <c r="AI95" s="60">
        <v>0.047</v>
      </c>
      <c r="AJ95" s="59">
        <v>261131.0</v>
      </c>
      <c r="AK95" s="59">
        <v>174.0</v>
      </c>
      <c r="AL95" s="59">
        <v>4226.0</v>
      </c>
      <c r="AM95" s="59">
        <v>126426.0</v>
      </c>
      <c r="AN95" s="55">
        <f t="shared" si="3"/>
        <v>130479</v>
      </c>
    </row>
    <row r="96">
      <c r="A96" s="45" t="s">
        <v>551</v>
      </c>
      <c r="B96" s="47">
        <v>2670.0</v>
      </c>
      <c r="C96" s="48">
        <v>0.536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0.02</v>
      </c>
      <c r="I96" s="48">
        <v>0.506</v>
      </c>
      <c r="J96" s="47">
        <v>1135901.0</v>
      </c>
      <c r="K96" s="47">
        <v>119.0</v>
      </c>
      <c r="L96" s="47">
        <v>45341.0</v>
      </c>
      <c r="M96" s="47">
        <v>526810.0</v>
      </c>
      <c r="N96" s="55">
        <f t="shared" si="1"/>
        <v>563750</v>
      </c>
      <c r="O96" s="59">
        <v>2670.0</v>
      </c>
      <c r="P96" s="60">
        <v>0.516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0.508</v>
      </c>
      <c r="W96" s="59">
        <v>1135965.0</v>
      </c>
      <c r="X96" s="59">
        <v>119.0</v>
      </c>
      <c r="Y96" s="59">
        <v>45230.0</v>
      </c>
      <c r="Z96" s="59">
        <v>526921.0</v>
      </c>
      <c r="AA96" s="55">
        <f t="shared" si="2"/>
        <v>563814</v>
      </c>
      <c r="AB96" s="59">
        <v>2670.0</v>
      </c>
      <c r="AC96" s="60">
        <v>0.535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0.021</v>
      </c>
      <c r="AI96" s="60">
        <v>0.507</v>
      </c>
      <c r="AJ96" s="59">
        <v>1135901.0</v>
      </c>
      <c r="AK96" s="59">
        <v>119.0</v>
      </c>
      <c r="AL96" s="59">
        <v>45341.0</v>
      </c>
      <c r="AM96" s="59">
        <v>526810.0</v>
      </c>
      <c r="AN96" s="55">
        <f t="shared" si="3"/>
        <v>563750</v>
      </c>
    </row>
    <row r="97">
      <c r="A97" s="45" t="s">
        <v>557</v>
      </c>
      <c r="B97" s="47">
        <v>3060.0</v>
      </c>
      <c r="C97" s="48">
        <v>0.084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0.024</v>
      </c>
      <c r="I97" s="48">
        <v>0.052</v>
      </c>
      <c r="J97" s="47">
        <v>287267.0</v>
      </c>
      <c r="K97" s="47">
        <v>123.0</v>
      </c>
      <c r="L97" s="47">
        <v>5886.0</v>
      </c>
      <c r="M97" s="47">
        <v>138493.0</v>
      </c>
      <c r="N97" s="55">
        <f t="shared" si="1"/>
        <v>142888</v>
      </c>
      <c r="O97" s="59">
        <v>3060.0</v>
      </c>
      <c r="P97" s="60">
        <v>0.062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0.054</v>
      </c>
      <c r="W97" s="59">
        <v>295418.0</v>
      </c>
      <c r="X97" s="59">
        <v>123.0</v>
      </c>
      <c r="Y97" s="59">
        <v>5640.0</v>
      </c>
      <c r="Z97" s="59">
        <v>142822.0</v>
      </c>
      <c r="AA97" s="55">
        <f t="shared" si="2"/>
        <v>146956</v>
      </c>
      <c r="AB97" s="59">
        <v>3060.0</v>
      </c>
      <c r="AC97" s="60">
        <v>0.084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0.025</v>
      </c>
      <c r="AI97" s="60">
        <v>0.052</v>
      </c>
      <c r="AJ97" s="59">
        <v>287267.0</v>
      </c>
      <c r="AK97" s="59">
        <v>123.0</v>
      </c>
      <c r="AL97" s="59">
        <v>5886.0</v>
      </c>
      <c r="AM97" s="59">
        <v>138493.0</v>
      </c>
      <c r="AN97" s="55">
        <f t="shared" si="3"/>
        <v>142888</v>
      </c>
    </row>
    <row r="98">
      <c r="A98" s="45" t="s">
        <v>563</v>
      </c>
      <c r="B98" s="47">
        <v>2919.0</v>
      </c>
      <c r="C98" s="48">
        <v>0.389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0.025</v>
      </c>
      <c r="I98" s="48">
        <v>0.356</v>
      </c>
      <c r="J98" s="47">
        <v>1028963.0</v>
      </c>
      <c r="K98" s="47">
        <v>130.0</v>
      </c>
      <c r="L98" s="47">
        <v>30537.0</v>
      </c>
      <c r="M98" s="47">
        <v>487542.0</v>
      </c>
      <c r="N98" s="55">
        <f t="shared" si="1"/>
        <v>510884</v>
      </c>
      <c r="O98" s="59">
        <v>2919.0</v>
      </c>
      <c r="P98" s="60">
        <v>0.364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0.356</v>
      </c>
      <c r="W98" s="59">
        <v>1029176.0</v>
      </c>
      <c r="X98" s="59">
        <v>130.0</v>
      </c>
      <c r="Y98" s="59">
        <v>30239.0</v>
      </c>
      <c r="Z98" s="59">
        <v>487853.0</v>
      </c>
      <c r="AA98" s="55">
        <f t="shared" si="2"/>
        <v>511084</v>
      </c>
      <c r="AB98" s="59">
        <v>2919.0</v>
      </c>
      <c r="AC98" s="60">
        <v>0.393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0.026</v>
      </c>
      <c r="AI98" s="60">
        <v>0.36</v>
      </c>
      <c r="AJ98" s="59">
        <v>1028963.0</v>
      </c>
      <c r="AK98" s="59">
        <v>130.0</v>
      </c>
      <c r="AL98" s="59">
        <v>30537.0</v>
      </c>
      <c r="AM98" s="59">
        <v>487542.0</v>
      </c>
      <c r="AN98" s="55">
        <f t="shared" si="3"/>
        <v>510884</v>
      </c>
    </row>
    <row r="99">
      <c r="A99" s="45" t="s">
        <v>567</v>
      </c>
      <c r="B99" s="47">
        <v>2964.0</v>
      </c>
      <c r="C99" s="48">
        <v>0.091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0.027</v>
      </c>
      <c r="I99" s="48">
        <v>0.054</v>
      </c>
      <c r="J99" s="47">
        <v>301905.0</v>
      </c>
      <c r="K99" s="47">
        <v>185.0</v>
      </c>
      <c r="L99" s="47">
        <v>2211.0</v>
      </c>
      <c r="M99" s="47">
        <v>149981.0</v>
      </c>
      <c r="N99" s="55">
        <f t="shared" si="1"/>
        <v>149713</v>
      </c>
      <c r="O99" s="59">
        <v>2964.0</v>
      </c>
      <c r="P99" s="60">
        <v>0.063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0.054</v>
      </c>
      <c r="W99" s="59">
        <v>303734.0</v>
      </c>
      <c r="X99" s="59">
        <v>185.0</v>
      </c>
      <c r="Y99" s="59">
        <v>1341.0</v>
      </c>
      <c r="Z99" s="59">
        <v>151413.0</v>
      </c>
      <c r="AA99" s="55">
        <f t="shared" si="2"/>
        <v>150980</v>
      </c>
      <c r="AB99" s="59">
        <v>2964.0</v>
      </c>
      <c r="AC99" s="60">
        <v>0.09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0.028</v>
      </c>
      <c r="AI99" s="60">
        <v>0.054</v>
      </c>
      <c r="AJ99" s="59">
        <v>301905.0</v>
      </c>
      <c r="AK99" s="59">
        <v>185.0</v>
      </c>
      <c r="AL99" s="59">
        <v>2211.0</v>
      </c>
      <c r="AM99" s="59">
        <v>149981.0</v>
      </c>
      <c r="AN99" s="55">
        <f t="shared" si="3"/>
        <v>149713</v>
      </c>
    </row>
    <row r="100">
      <c r="A100" s="45" t="s">
        <v>573</v>
      </c>
      <c r="B100" s="47">
        <v>2813.0</v>
      </c>
      <c r="C100" s="48">
        <v>0.6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0.024</v>
      </c>
      <c r="I100" s="48">
        <v>0.566</v>
      </c>
      <c r="J100" s="47">
        <v>1249489.0</v>
      </c>
      <c r="K100" s="47">
        <v>91.0</v>
      </c>
      <c r="L100" s="47">
        <v>40832.0</v>
      </c>
      <c r="M100" s="47">
        <v>590913.0</v>
      </c>
      <c r="N100" s="55">
        <f t="shared" si="1"/>
        <v>617744</v>
      </c>
      <c r="O100" s="59">
        <v>2813.0</v>
      </c>
      <c r="P100" s="60">
        <v>0.572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0.564</v>
      </c>
      <c r="W100" s="59">
        <v>1249750.0</v>
      </c>
      <c r="X100" s="59">
        <v>91.0</v>
      </c>
      <c r="Y100" s="59">
        <v>40581.0</v>
      </c>
      <c r="Z100" s="59">
        <v>591220.0</v>
      </c>
      <c r="AA100" s="55">
        <f t="shared" si="2"/>
        <v>617949</v>
      </c>
      <c r="AB100" s="59">
        <v>2813.0</v>
      </c>
      <c r="AC100" s="60">
        <v>0.599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0.025</v>
      </c>
      <c r="AI100" s="60">
        <v>0.567</v>
      </c>
      <c r="AJ100" s="59">
        <v>1249489.0</v>
      </c>
      <c r="AK100" s="59">
        <v>91.0</v>
      </c>
      <c r="AL100" s="59">
        <v>40832.0</v>
      </c>
      <c r="AM100" s="59">
        <v>590913.0</v>
      </c>
      <c r="AN100" s="55">
        <f t="shared" si="3"/>
        <v>617744</v>
      </c>
    </row>
    <row r="101">
      <c r="A101" s="45" t="s">
        <v>579</v>
      </c>
      <c r="B101" s="47">
        <v>2926.0</v>
      </c>
      <c r="C101" s="48">
        <v>0.094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0.022</v>
      </c>
      <c r="I101" s="48">
        <v>0.062</v>
      </c>
      <c r="J101" s="47">
        <v>316515.0</v>
      </c>
      <c r="K101" s="47">
        <v>193.0</v>
      </c>
      <c r="L101" s="47">
        <v>7089.0</v>
      </c>
      <c r="M101" s="47">
        <v>151395.0</v>
      </c>
      <c r="N101" s="55">
        <f t="shared" si="1"/>
        <v>158031</v>
      </c>
      <c r="O101" s="59">
        <v>2926.0</v>
      </c>
      <c r="P101" s="60">
        <v>0.071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0.062</v>
      </c>
      <c r="W101" s="59">
        <v>316967.0</v>
      </c>
      <c r="X101" s="59">
        <v>193.0</v>
      </c>
      <c r="Y101" s="59">
        <v>7107.0</v>
      </c>
      <c r="Z101" s="59">
        <v>151586.0</v>
      </c>
      <c r="AA101" s="55">
        <f t="shared" si="2"/>
        <v>158274</v>
      </c>
      <c r="AB101" s="59">
        <v>2926.0</v>
      </c>
      <c r="AC101" s="60">
        <v>0.096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0.024</v>
      </c>
      <c r="AI101" s="60">
        <v>0.063</v>
      </c>
      <c r="AJ101" s="59">
        <v>316515.0</v>
      </c>
      <c r="AK101" s="59">
        <v>193.0</v>
      </c>
      <c r="AL101" s="59">
        <v>7089.0</v>
      </c>
      <c r="AM101" s="59">
        <v>151395.0</v>
      </c>
      <c r="AN101" s="55">
        <f t="shared" si="3"/>
        <v>158031</v>
      </c>
    </row>
    <row r="102">
      <c r="A102" s="45" t="s">
        <v>585</v>
      </c>
      <c r="B102" s="47">
        <v>2783.0</v>
      </c>
      <c r="C102" s="48">
        <v>0.775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0.023</v>
      </c>
      <c r="I102" s="48">
        <v>0.743</v>
      </c>
      <c r="J102" s="47">
        <v>1538896.0</v>
      </c>
      <c r="K102" s="47">
        <v>193.0</v>
      </c>
      <c r="L102" s="47">
        <v>42613.0</v>
      </c>
      <c r="M102" s="47">
        <v>731156.0</v>
      </c>
      <c r="N102" s="55">
        <f t="shared" si="1"/>
        <v>765127</v>
      </c>
      <c r="O102" s="59">
        <v>2783.0</v>
      </c>
      <c r="P102" s="60">
        <v>0.753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0.743</v>
      </c>
      <c r="W102" s="59">
        <v>1538953.0</v>
      </c>
      <c r="X102" s="59">
        <v>193.0</v>
      </c>
      <c r="Y102" s="59">
        <v>42515.0</v>
      </c>
      <c r="Z102" s="59">
        <v>731254.0</v>
      </c>
      <c r="AA102" s="55">
        <f t="shared" si="2"/>
        <v>765184</v>
      </c>
      <c r="AB102" s="59">
        <v>2783.0</v>
      </c>
      <c r="AC102" s="60">
        <v>0.778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0.024</v>
      </c>
      <c r="AI102" s="60">
        <v>0.745</v>
      </c>
      <c r="AJ102" s="59">
        <v>1538896.0</v>
      </c>
      <c r="AK102" s="59">
        <v>193.0</v>
      </c>
      <c r="AL102" s="59">
        <v>42613.0</v>
      </c>
      <c r="AM102" s="59">
        <v>731156.0</v>
      </c>
      <c r="AN102" s="55">
        <f t="shared" si="3"/>
        <v>765127</v>
      </c>
    </row>
    <row r="103">
      <c r="A103" s="45" t="s">
        <v>590</v>
      </c>
      <c r="B103" s="47">
        <v>12729.0</v>
      </c>
      <c r="C103" s="48">
        <v>1.135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0.501</v>
      </c>
      <c r="I103" s="48">
        <v>0.578</v>
      </c>
      <c r="J103" s="47">
        <v>3768737.0</v>
      </c>
      <c r="K103" s="47">
        <v>187.0</v>
      </c>
      <c r="L103" s="47">
        <v>16973.0</v>
      </c>
      <c r="M103" s="47">
        <v>1875904.0</v>
      </c>
      <c r="N103" s="55">
        <f t="shared" si="1"/>
        <v>1875860</v>
      </c>
      <c r="O103" s="59">
        <v>12729.0</v>
      </c>
      <c r="P103" s="60">
        <v>0.796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0.743</v>
      </c>
      <c r="W103" s="59">
        <v>4509700.0</v>
      </c>
      <c r="X103" s="59">
        <v>187.0</v>
      </c>
      <c r="Y103" s="59">
        <v>6610.0</v>
      </c>
      <c r="Z103" s="59">
        <v>2251316.0</v>
      </c>
      <c r="AA103" s="55">
        <f t="shared" si="2"/>
        <v>2251774</v>
      </c>
      <c r="AB103" s="59">
        <v>12729.0</v>
      </c>
      <c r="AC103" s="60">
        <v>1.154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0.524</v>
      </c>
      <c r="AI103" s="60">
        <v>0.588</v>
      </c>
      <c r="AJ103" s="59">
        <v>3768737.0</v>
      </c>
      <c r="AK103" s="59">
        <v>187.0</v>
      </c>
      <c r="AL103" s="59">
        <v>16973.0</v>
      </c>
      <c r="AM103" s="59">
        <v>1875904.0</v>
      </c>
      <c r="AN103" s="55">
        <f t="shared" si="3"/>
        <v>1875860</v>
      </c>
    </row>
    <row r="104">
      <c r="A104" s="45" t="s">
        <v>595</v>
      </c>
      <c r="B104" s="47">
        <v>12274.0</v>
      </c>
      <c r="C104" s="48">
        <v>8.905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0.453</v>
      </c>
      <c r="I104" s="48">
        <v>8.396</v>
      </c>
      <c r="J104" s="47">
        <v>1.5564694E7</v>
      </c>
      <c r="K104" s="47">
        <v>258.0</v>
      </c>
      <c r="L104" s="47">
        <v>131615.0</v>
      </c>
      <c r="M104" s="47">
        <v>7689778.0</v>
      </c>
      <c r="N104" s="55">
        <f t="shared" si="1"/>
        <v>7743301</v>
      </c>
      <c r="O104" s="59">
        <v>12274.0</v>
      </c>
      <c r="P104" s="60">
        <v>8.455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8.401</v>
      </c>
      <c r="W104" s="59">
        <v>1.5593126E7</v>
      </c>
      <c r="X104" s="59">
        <v>258.0</v>
      </c>
      <c r="Y104" s="59">
        <v>128837.0</v>
      </c>
      <c r="Z104" s="59">
        <v>7706014.0</v>
      </c>
      <c r="AA104" s="55">
        <f t="shared" si="2"/>
        <v>7758275</v>
      </c>
      <c r="AB104" s="59">
        <v>12274.0</v>
      </c>
      <c r="AC104" s="60">
        <v>8.955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0.478</v>
      </c>
      <c r="AI104" s="60">
        <v>8.435</v>
      </c>
      <c r="AJ104" s="59">
        <v>1.5564694E7</v>
      </c>
      <c r="AK104" s="59">
        <v>258.0</v>
      </c>
      <c r="AL104" s="59">
        <v>131615.0</v>
      </c>
      <c r="AM104" s="59">
        <v>7689778.0</v>
      </c>
      <c r="AN104" s="55">
        <f t="shared" si="3"/>
        <v>7743301</v>
      </c>
    </row>
    <row r="105">
      <c r="A105" s="45" t="s">
        <v>601</v>
      </c>
      <c r="B105" s="47">
        <v>12121.0</v>
      </c>
      <c r="C105" s="48">
        <v>1.041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0.435</v>
      </c>
      <c r="I105" s="48">
        <v>0.553</v>
      </c>
      <c r="J105" s="47">
        <v>3555835.0</v>
      </c>
      <c r="K105" s="47">
        <v>156.0</v>
      </c>
      <c r="L105" s="47">
        <v>18146.0</v>
      </c>
      <c r="M105" s="47">
        <v>1768996.0</v>
      </c>
      <c r="N105" s="55">
        <f t="shared" si="1"/>
        <v>1768693</v>
      </c>
      <c r="O105" s="59">
        <v>12121.0</v>
      </c>
      <c r="P105" s="60">
        <v>0.643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0.59</v>
      </c>
      <c r="W105" s="59">
        <v>3881997.0</v>
      </c>
      <c r="X105" s="59">
        <v>156.0</v>
      </c>
      <c r="Y105" s="59">
        <v>6205.0</v>
      </c>
      <c r="Z105" s="59">
        <v>1938173.0</v>
      </c>
      <c r="AA105" s="55">
        <f t="shared" si="2"/>
        <v>1937619</v>
      </c>
      <c r="AB105" s="59">
        <v>12121.0</v>
      </c>
      <c r="AC105" s="60">
        <v>1.074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0.471</v>
      </c>
      <c r="AI105" s="60">
        <v>0.563</v>
      </c>
      <c r="AJ105" s="59">
        <v>3555835.0</v>
      </c>
      <c r="AK105" s="59">
        <v>156.0</v>
      </c>
      <c r="AL105" s="59">
        <v>18146.0</v>
      </c>
      <c r="AM105" s="59">
        <v>1768996.0</v>
      </c>
      <c r="AN105" s="55">
        <f t="shared" si="3"/>
        <v>1768693</v>
      </c>
    </row>
    <row r="106">
      <c r="A106" s="45" t="s">
        <v>607</v>
      </c>
      <c r="B106" s="47">
        <v>11574.0</v>
      </c>
      <c r="C106" s="48">
        <v>9.21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0.438</v>
      </c>
      <c r="I106" s="48">
        <v>8.719</v>
      </c>
      <c r="J106" s="47">
        <v>1.6756855E7</v>
      </c>
      <c r="K106" s="47">
        <v>393.0</v>
      </c>
      <c r="L106" s="47">
        <v>120105.0</v>
      </c>
      <c r="M106" s="47">
        <v>8289821.0</v>
      </c>
      <c r="N106" s="55">
        <f t="shared" si="1"/>
        <v>8346929</v>
      </c>
      <c r="O106" s="59">
        <v>11574.0</v>
      </c>
      <c r="P106" s="60">
        <v>8.875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8.824</v>
      </c>
      <c r="W106" s="59">
        <v>1.6819329E7</v>
      </c>
      <c r="X106" s="59">
        <v>393.0</v>
      </c>
      <c r="Y106" s="59">
        <v>114287.0</v>
      </c>
      <c r="Z106" s="59">
        <v>8325371.0</v>
      </c>
      <c r="AA106" s="55">
        <f t="shared" si="2"/>
        <v>8379671</v>
      </c>
      <c r="AB106" s="59">
        <v>11574.0</v>
      </c>
      <c r="AC106" s="60">
        <v>9.286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0.46</v>
      </c>
      <c r="AI106" s="60">
        <v>8.785</v>
      </c>
      <c r="AJ106" s="59">
        <v>1.6756855E7</v>
      </c>
      <c r="AK106" s="59">
        <v>393.0</v>
      </c>
      <c r="AL106" s="59">
        <v>120105.0</v>
      </c>
      <c r="AM106" s="59">
        <v>8289821.0</v>
      </c>
      <c r="AN106" s="55">
        <f t="shared" si="3"/>
        <v>8346929</v>
      </c>
    </row>
    <row r="107">
      <c r="A107" s="45" t="s">
        <v>613</v>
      </c>
      <c r="B107" s="47">
        <v>12229.0</v>
      </c>
      <c r="C107" s="48">
        <v>1.192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0.47</v>
      </c>
      <c r="I107" s="48">
        <v>0.667</v>
      </c>
      <c r="J107" s="47">
        <v>3969050.0</v>
      </c>
      <c r="K107" s="47">
        <v>215.0</v>
      </c>
      <c r="L107" s="47">
        <v>20686.0</v>
      </c>
      <c r="M107" s="47">
        <v>1973401.0</v>
      </c>
      <c r="N107" s="55">
        <f t="shared" si="1"/>
        <v>1974963</v>
      </c>
      <c r="O107" s="59">
        <v>12229.0</v>
      </c>
      <c r="P107" s="60">
        <v>0.872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0.82</v>
      </c>
      <c r="W107" s="59">
        <v>4666185.0</v>
      </c>
      <c r="X107" s="59">
        <v>215.0</v>
      </c>
      <c r="Y107" s="59">
        <v>7966.0</v>
      </c>
      <c r="Z107" s="59">
        <v>2328407.0</v>
      </c>
      <c r="AA107" s="55">
        <f t="shared" si="2"/>
        <v>2329812</v>
      </c>
      <c r="AB107" s="59">
        <v>12229.0</v>
      </c>
      <c r="AC107" s="60">
        <v>1.212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0.492</v>
      </c>
      <c r="AI107" s="60">
        <v>0.679</v>
      </c>
      <c r="AJ107" s="59">
        <v>3969050.0</v>
      </c>
      <c r="AK107" s="59">
        <v>215.0</v>
      </c>
      <c r="AL107" s="59">
        <v>20686.0</v>
      </c>
      <c r="AM107" s="59">
        <v>1973401.0</v>
      </c>
      <c r="AN107" s="55">
        <f t="shared" si="3"/>
        <v>1974963</v>
      </c>
    </row>
    <row r="108">
      <c r="A108" s="45" t="s">
        <v>617</v>
      </c>
      <c r="B108" s="47">
        <v>11736.0</v>
      </c>
      <c r="C108" s="48">
        <v>13.503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0.435</v>
      </c>
      <c r="I108" s="48">
        <v>13.014</v>
      </c>
      <c r="J108" s="47">
        <v>2.1498358E7</v>
      </c>
      <c r="K108" s="47">
        <v>508.0</v>
      </c>
      <c r="L108" s="47">
        <v>153856.0</v>
      </c>
      <c r="M108" s="47">
        <v>1.0633477E7</v>
      </c>
      <c r="N108" s="55">
        <f t="shared" si="1"/>
        <v>10711025</v>
      </c>
      <c r="O108" s="59">
        <v>11736.0</v>
      </c>
      <c r="P108" s="60">
        <v>14.299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14.247</v>
      </c>
      <c r="W108" s="59">
        <v>2.151469E7</v>
      </c>
      <c r="X108" s="59">
        <v>508.0</v>
      </c>
      <c r="Y108" s="59">
        <v>151511.0</v>
      </c>
      <c r="Z108" s="59">
        <v>1.0643366E7</v>
      </c>
      <c r="AA108" s="55">
        <f t="shared" si="2"/>
        <v>10719813</v>
      </c>
      <c r="AB108" s="59">
        <v>11736.0</v>
      </c>
      <c r="AC108" s="60">
        <v>14.965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0.455</v>
      </c>
      <c r="AI108" s="60">
        <v>14.468</v>
      </c>
      <c r="AJ108" s="59">
        <v>2.1498358E7</v>
      </c>
      <c r="AK108" s="59">
        <v>508.0</v>
      </c>
      <c r="AL108" s="59">
        <v>153856.0</v>
      </c>
      <c r="AM108" s="59">
        <v>1.0633477E7</v>
      </c>
      <c r="AN108" s="55">
        <f t="shared" si="3"/>
        <v>10711025</v>
      </c>
    </row>
    <row r="109">
      <c r="A109" s="45" t="s">
        <v>623</v>
      </c>
      <c r="B109" s="47">
        <v>12490.0</v>
      </c>
      <c r="C109" s="48">
        <v>1.249</v>
      </c>
      <c r="D109" s="47">
        <v>12266.0</v>
      </c>
      <c r="E109" s="48">
        <v>0.013</v>
      </c>
      <c r="F109" s="47">
        <v>12489.0</v>
      </c>
      <c r="G109" s="48">
        <v>0.035</v>
      </c>
      <c r="H109" s="48">
        <v>0.506</v>
      </c>
      <c r="I109" s="48">
        <v>0.689</v>
      </c>
      <c r="J109" s="47">
        <v>4245254.0</v>
      </c>
      <c r="K109" s="47">
        <v>183.0</v>
      </c>
      <c r="L109" s="47">
        <v>22335.0</v>
      </c>
      <c r="M109" s="47">
        <v>2109131.0</v>
      </c>
      <c r="N109" s="55">
        <f t="shared" si="1"/>
        <v>2113788</v>
      </c>
      <c r="O109" s="59">
        <v>12490.0</v>
      </c>
      <c r="P109" s="60">
        <v>0.871</v>
      </c>
      <c r="Q109" s="59">
        <v>12266.0</v>
      </c>
      <c r="R109" s="60">
        <v>0.013</v>
      </c>
      <c r="S109" s="59">
        <v>0.0</v>
      </c>
      <c r="T109" s="60">
        <v>0.034</v>
      </c>
      <c r="U109" s="60">
        <v>0.0</v>
      </c>
      <c r="V109" s="60">
        <v>0.817</v>
      </c>
      <c r="W109" s="59">
        <v>4863934.0</v>
      </c>
      <c r="X109" s="59">
        <v>183.0</v>
      </c>
      <c r="Y109" s="59">
        <v>8407.0</v>
      </c>
      <c r="Z109" s="59">
        <v>2425244.0</v>
      </c>
      <c r="AA109" s="55">
        <f t="shared" si="2"/>
        <v>2430283</v>
      </c>
      <c r="AB109" s="59">
        <v>12490.0</v>
      </c>
      <c r="AC109" s="60">
        <v>1.283</v>
      </c>
      <c r="AD109" s="59">
        <v>0.0</v>
      </c>
      <c r="AE109" s="60">
        <v>0.0</v>
      </c>
      <c r="AF109" s="59">
        <v>12489.0</v>
      </c>
      <c r="AG109" s="60">
        <v>0.034</v>
      </c>
      <c r="AH109" s="60">
        <v>0.531</v>
      </c>
      <c r="AI109" s="60">
        <v>0.709</v>
      </c>
      <c r="AJ109" s="59">
        <v>4245254.0</v>
      </c>
      <c r="AK109" s="59">
        <v>183.0</v>
      </c>
      <c r="AL109" s="59">
        <v>22335.0</v>
      </c>
      <c r="AM109" s="59">
        <v>2109131.0</v>
      </c>
      <c r="AN109" s="55">
        <f t="shared" si="3"/>
        <v>2113788</v>
      </c>
    </row>
    <row r="110">
      <c r="A110" s="45" t="s">
        <v>629</v>
      </c>
      <c r="B110" s="47">
        <v>11993.0</v>
      </c>
      <c r="C110" s="48">
        <v>13.529</v>
      </c>
      <c r="D110" s="47">
        <v>11967.0</v>
      </c>
      <c r="E110" s="48">
        <v>0.013</v>
      </c>
      <c r="F110" s="47">
        <v>11992.0</v>
      </c>
      <c r="G110" s="48">
        <v>0.034</v>
      </c>
      <c r="H110" s="48">
        <v>0.448</v>
      </c>
      <c r="I110" s="48">
        <v>13.027</v>
      </c>
      <c r="J110" s="47">
        <v>2.0120117E7</v>
      </c>
      <c r="K110" s="47">
        <v>248.0</v>
      </c>
      <c r="L110" s="47">
        <v>183445.0</v>
      </c>
      <c r="M110" s="47">
        <v>9927329.0</v>
      </c>
      <c r="N110" s="55">
        <f t="shared" si="1"/>
        <v>10009343</v>
      </c>
      <c r="O110" s="59">
        <v>11993.0</v>
      </c>
      <c r="P110" s="60">
        <v>12.167</v>
      </c>
      <c r="Q110" s="59">
        <v>11967.0</v>
      </c>
      <c r="R110" s="60">
        <v>0.013</v>
      </c>
      <c r="S110" s="59">
        <v>0.0</v>
      </c>
      <c r="T110" s="60">
        <v>0.034</v>
      </c>
      <c r="U110" s="60">
        <v>0.0</v>
      </c>
      <c r="V110" s="60">
        <v>12.114</v>
      </c>
      <c r="W110" s="59">
        <v>2.0125161E7</v>
      </c>
      <c r="X110" s="59">
        <v>248.0</v>
      </c>
      <c r="Y110" s="59">
        <v>181521.0</v>
      </c>
      <c r="Z110" s="59">
        <v>9930858.0</v>
      </c>
      <c r="AA110" s="55">
        <f t="shared" si="2"/>
        <v>10012782</v>
      </c>
      <c r="AB110" s="59">
        <v>11993.0</v>
      </c>
      <c r="AC110" s="60">
        <v>13.654</v>
      </c>
      <c r="AD110" s="59">
        <v>0.0</v>
      </c>
      <c r="AE110" s="60">
        <v>0.0</v>
      </c>
      <c r="AF110" s="59">
        <v>11992.0</v>
      </c>
      <c r="AG110" s="60">
        <v>0.034</v>
      </c>
      <c r="AH110" s="60">
        <v>0.47</v>
      </c>
      <c r="AI110" s="60">
        <v>13.141</v>
      </c>
      <c r="AJ110" s="59">
        <v>2.0120117E7</v>
      </c>
      <c r="AK110" s="59">
        <v>248.0</v>
      </c>
      <c r="AL110" s="59">
        <v>183445.0</v>
      </c>
      <c r="AM110" s="59">
        <v>9927329.0</v>
      </c>
      <c r="AN110" s="55">
        <f t="shared" si="3"/>
        <v>10009343</v>
      </c>
    </row>
    <row r="111">
      <c r="A111" s="45" t="s">
        <v>634</v>
      </c>
      <c r="B111" s="47">
        <v>11879.0</v>
      </c>
      <c r="C111" s="48">
        <v>1.192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0.462</v>
      </c>
      <c r="I111" s="48">
        <v>0.677</v>
      </c>
      <c r="J111" s="47">
        <v>4010238.0</v>
      </c>
      <c r="K111" s="47">
        <v>185.0</v>
      </c>
      <c r="L111" s="47">
        <v>21497.0</v>
      </c>
      <c r="M111" s="47">
        <v>1992481.0</v>
      </c>
      <c r="N111" s="55">
        <f t="shared" si="1"/>
        <v>1996260</v>
      </c>
      <c r="O111" s="59">
        <v>11879.0</v>
      </c>
      <c r="P111" s="60">
        <v>0.85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0.799</v>
      </c>
      <c r="W111" s="59">
        <v>4617495.0</v>
      </c>
      <c r="X111" s="59">
        <v>185.0</v>
      </c>
      <c r="Y111" s="59">
        <v>11514.0</v>
      </c>
      <c r="Z111" s="59">
        <v>2300147.0</v>
      </c>
      <c r="AA111" s="55">
        <f t="shared" si="2"/>
        <v>2305834</v>
      </c>
      <c r="AB111" s="59">
        <v>11879.0</v>
      </c>
      <c r="AC111" s="60">
        <v>1.22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0.487</v>
      </c>
      <c r="AI111" s="60">
        <v>0.693</v>
      </c>
      <c r="AJ111" s="59">
        <v>4010238.0</v>
      </c>
      <c r="AK111" s="59">
        <v>185.0</v>
      </c>
      <c r="AL111" s="59">
        <v>21497.0</v>
      </c>
      <c r="AM111" s="59">
        <v>1992481.0</v>
      </c>
      <c r="AN111" s="55">
        <f t="shared" si="3"/>
        <v>1996260</v>
      </c>
    </row>
    <row r="112">
      <c r="A112" s="45" t="s">
        <v>639</v>
      </c>
      <c r="B112" s="47">
        <v>11336.0</v>
      </c>
      <c r="C112" s="48">
        <v>12.827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0.435</v>
      </c>
      <c r="I112" s="48">
        <v>12.341</v>
      </c>
      <c r="J112" s="47">
        <v>1.9457186E7</v>
      </c>
      <c r="K112" s="47">
        <v>294.0</v>
      </c>
      <c r="L112" s="47">
        <v>176348.0</v>
      </c>
      <c r="M112" s="47">
        <v>9596421.0</v>
      </c>
      <c r="N112" s="55">
        <f t="shared" si="1"/>
        <v>9684417</v>
      </c>
      <c r="O112" s="59">
        <v>11336.0</v>
      </c>
      <c r="P112" s="60">
        <v>12.132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12.08</v>
      </c>
      <c r="W112" s="59">
        <v>1.946898E7</v>
      </c>
      <c r="X112" s="59">
        <v>294.0</v>
      </c>
      <c r="Y112" s="59">
        <v>173127.0</v>
      </c>
      <c r="Z112" s="59">
        <v>9604039.0</v>
      </c>
      <c r="AA112" s="55">
        <f t="shared" si="2"/>
        <v>9691814</v>
      </c>
      <c r="AB112" s="59">
        <v>11336.0</v>
      </c>
      <c r="AC112" s="60">
        <v>13.008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0.458</v>
      </c>
      <c r="AI112" s="60">
        <v>12.51</v>
      </c>
      <c r="AJ112" s="59">
        <v>1.9457186E7</v>
      </c>
      <c r="AK112" s="59">
        <v>294.0</v>
      </c>
      <c r="AL112" s="59">
        <v>176348.0</v>
      </c>
      <c r="AM112" s="59">
        <v>9596421.0</v>
      </c>
      <c r="AN112" s="55">
        <f t="shared" si="3"/>
        <v>9684417</v>
      </c>
    </row>
    <row r="113">
      <c r="A113" s="45" t="s">
        <v>644</v>
      </c>
      <c r="B113" s="47">
        <v>28388.0</v>
      </c>
      <c r="C113" s="48">
        <v>5.778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2.738</v>
      </c>
      <c r="I113" s="48">
        <v>2.728</v>
      </c>
      <c r="J113" s="47">
        <v>1.7346619E7</v>
      </c>
      <c r="K113" s="47">
        <v>121.0</v>
      </c>
      <c r="L113" s="47">
        <v>40089.0</v>
      </c>
      <c r="M113" s="47">
        <v>8657511.0</v>
      </c>
      <c r="N113" s="55">
        <f t="shared" si="1"/>
        <v>8649019</v>
      </c>
      <c r="O113" s="59">
        <v>28388.0</v>
      </c>
      <c r="P113" s="60">
        <v>4.008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3.696</v>
      </c>
      <c r="W113" s="59">
        <v>2.1604661E7</v>
      </c>
      <c r="X113" s="59">
        <v>121.0</v>
      </c>
      <c r="Y113" s="59">
        <v>13467.0</v>
      </c>
      <c r="Z113" s="59">
        <v>1.0800863E7</v>
      </c>
      <c r="AA113" s="55">
        <f t="shared" si="2"/>
        <v>10790331</v>
      </c>
      <c r="AB113" s="59">
        <v>28388.0</v>
      </c>
      <c r="AC113" s="60">
        <v>6.183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3.204</v>
      </c>
      <c r="AI113" s="60">
        <v>2.796</v>
      </c>
      <c r="AJ113" s="59">
        <v>1.7346619E7</v>
      </c>
      <c r="AK113" s="59">
        <v>121.0</v>
      </c>
      <c r="AL113" s="59">
        <v>40089.0</v>
      </c>
      <c r="AM113" s="59">
        <v>8657511.0</v>
      </c>
      <c r="AN113" s="55">
        <f t="shared" si="3"/>
        <v>8649019</v>
      </c>
    </row>
    <row r="114">
      <c r="A114" s="45" t="s">
        <v>650</v>
      </c>
      <c r="B114" s="47">
        <v>27428.0</v>
      </c>
      <c r="C114" s="48">
        <v>52.165</v>
      </c>
      <c r="D114" s="47">
        <v>27168.0</v>
      </c>
      <c r="E114" s="48">
        <v>0.06</v>
      </c>
      <c r="F114" s="47">
        <v>27426.0</v>
      </c>
      <c r="G114" s="48">
        <v>0.175</v>
      </c>
      <c r="H114" s="48">
        <v>2.686</v>
      </c>
      <c r="I114" s="48">
        <v>49.236</v>
      </c>
      <c r="J114" s="47">
        <v>7.4419166E7</v>
      </c>
      <c r="K114" s="47">
        <v>334.0</v>
      </c>
      <c r="L114" s="47">
        <v>258431.0</v>
      </c>
      <c r="M114" s="47">
        <v>3.7064824E7</v>
      </c>
      <c r="N114" s="55">
        <f t="shared" si="1"/>
        <v>37095911</v>
      </c>
      <c r="O114" s="59">
        <v>27428.0</v>
      </c>
      <c r="P114" s="60">
        <v>46.797</v>
      </c>
      <c r="Q114" s="59">
        <v>27168.0</v>
      </c>
      <c r="R114" s="60">
        <v>0.061</v>
      </c>
      <c r="S114" s="59">
        <v>0.0</v>
      </c>
      <c r="T114" s="60">
        <v>0.175</v>
      </c>
      <c r="U114" s="60">
        <v>0.0</v>
      </c>
      <c r="V114" s="60">
        <v>46.555</v>
      </c>
      <c r="W114" s="59">
        <v>7.6824347E7</v>
      </c>
      <c r="X114" s="59">
        <v>334.0</v>
      </c>
      <c r="Y114" s="59">
        <v>198296.0</v>
      </c>
      <c r="Z114" s="59">
        <v>3.8303309E7</v>
      </c>
      <c r="AA114" s="55">
        <f t="shared" si="2"/>
        <v>38322742</v>
      </c>
      <c r="AB114" s="59">
        <v>27428.0</v>
      </c>
      <c r="AC114" s="60">
        <v>52.677</v>
      </c>
      <c r="AD114" s="59">
        <v>0.0</v>
      </c>
      <c r="AE114" s="60">
        <v>0.0</v>
      </c>
      <c r="AF114" s="59">
        <v>27426.0</v>
      </c>
      <c r="AG114" s="60">
        <v>0.175</v>
      </c>
      <c r="AH114" s="60">
        <v>3.063</v>
      </c>
      <c r="AI114" s="60">
        <v>49.43</v>
      </c>
      <c r="AJ114" s="59">
        <v>7.4419166E7</v>
      </c>
      <c r="AK114" s="59">
        <v>334.0</v>
      </c>
      <c r="AL114" s="59">
        <v>258431.0</v>
      </c>
      <c r="AM114" s="59">
        <v>3.7064824E7</v>
      </c>
      <c r="AN114" s="55">
        <f t="shared" si="3"/>
        <v>37095911</v>
      </c>
    </row>
    <row r="115">
      <c r="A115" s="45" t="s">
        <v>657</v>
      </c>
      <c r="B115" s="47">
        <v>27793.0</v>
      </c>
      <c r="C115" s="48">
        <v>5.885</v>
      </c>
      <c r="D115" s="47">
        <v>27351.0</v>
      </c>
      <c r="E115" s="48">
        <v>0.131</v>
      </c>
      <c r="F115" s="47">
        <v>27791.0</v>
      </c>
      <c r="G115" s="48">
        <v>0.171</v>
      </c>
      <c r="H115" s="48">
        <v>2.758</v>
      </c>
      <c r="I115" s="48">
        <v>2.818</v>
      </c>
      <c r="J115" s="47">
        <v>1.7445828E7</v>
      </c>
      <c r="K115" s="47">
        <v>206.0</v>
      </c>
      <c r="L115" s="47">
        <v>44814.0</v>
      </c>
      <c r="M115" s="47">
        <v>8701940.0</v>
      </c>
      <c r="N115" s="55">
        <f t="shared" si="1"/>
        <v>8699074</v>
      </c>
      <c r="O115" s="59">
        <v>27793.0</v>
      </c>
      <c r="P115" s="60">
        <v>3.975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3.667</v>
      </c>
      <c r="W115" s="59">
        <v>2.1195473E7</v>
      </c>
      <c r="X115" s="59">
        <v>206.0</v>
      </c>
      <c r="Y115" s="59">
        <v>16542.0</v>
      </c>
      <c r="Z115" s="59">
        <v>1.0591165E7</v>
      </c>
      <c r="AA115" s="55">
        <f t="shared" si="2"/>
        <v>10587766</v>
      </c>
      <c r="AB115" s="59">
        <v>27793.0</v>
      </c>
      <c r="AC115" s="60">
        <v>6.04</v>
      </c>
      <c r="AD115" s="59">
        <v>0.0</v>
      </c>
      <c r="AE115" s="60">
        <v>0.0</v>
      </c>
      <c r="AF115" s="59">
        <v>27791.0</v>
      </c>
      <c r="AG115" s="60">
        <v>0.172</v>
      </c>
      <c r="AH115" s="60">
        <v>2.967</v>
      </c>
      <c r="AI115" s="60">
        <v>2.893</v>
      </c>
      <c r="AJ115" s="59">
        <v>1.7445828E7</v>
      </c>
      <c r="AK115" s="59">
        <v>206.0</v>
      </c>
      <c r="AL115" s="59">
        <v>44814.0</v>
      </c>
      <c r="AM115" s="59">
        <v>8701940.0</v>
      </c>
      <c r="AN115" s="55">
        <f t="shared" si="3"/>
        <v>8699074</v>
      </c>
    </row>
    <row r="116">
      <c r="A116" s="45" t="s">
        <v>663</v>
      </c>
      <c r="B116" s="104">
        <v>26823.0</v>
      </c>
      <c r="C116" s="105">
        <v>64.983</v>
      </c>
      <c r="D116" s="47">
        <v>26499.0</v>
      </c>
      <c r="E116" s="48">
        <v>0.06</v>
      </c>
      <c r="F116" s="47">
        <v>26819.0</v>
      </c>
      <c r="G116" s="48">
        <v>0.172</v>
      </c>
      <c r="H116" s="48">
        <v>2.624</v>
      </c>
      <c r="I116" s="48">
        <v>62.12</v>
      </c>
      <c r="J116" s="47">
        <v>8.5110571E7</v>
      </c>
      <c r="K116" s="47">
        <v>499.0</v>
      </c>
      <c r="L116" s="47">
        <v>279550.0</v>
      </c>
      <c r="M116" s="47">
        <v>4.2395163E7</v>
      </c>
      <c r="N116" s="55">
        <f t="shared" si="1"/>
        <v>42435858</v>
      </c>
      <c r="O116" s="106">
        <v>26823.0</v>
      </c>
      <c r="P116" s="107">
        <v>55.754</v>
      </c>
      <c r="Q116" s="59">
        <v>26499.0</v>
      </c>
      <c r="R116" s="60">
        <v>0.06</v>
      </c>
      <c r="S116" s="59">
        <v>0.0</v>
      </c>
      <c r="T116" s="60">
        <v>0.172</v>
      </c>
      <c r="U116" s="60">
        <v>0.0</v>
      </c>
      <c r="V116" s="60">
        <v>55.515</v>
      </c>
      <c r="W116" s="59">
        <v>8.742594E7</v>
      </c>
      <c r="X116" s="59">
        <v>499.0</v>
      </c>
      <c r="Y116" s="59">
        <v>205794.0</v>
      </c>
      <c r="Z116" s="59">
        <v>4.3597028E7</v>
      </c>
      <c r="AA116" s="55">
        <f t="shared" si="2"/>
        <v>43623118</v>
      </c>
      <c r="AB116" s="106">
        <v>26823.0</v>
      </c>
      <c r="AC116" s="107">
        <v>61.642</v>
      </c>
      <c r="AD116" s="59">
        <v>0.0</v>
      </c>
      <c r="AE116" s="60">
        <v>0.0</v>
      </c>
      <c r="AF116" s="59">
        <v>26819.0</v>
      </c>
      <c r="AG116" s="60">
        <v>0.172</v>
      </c>
      <c r="AH116" s="60">
        <v>2.845</v>
      </c>
      <c r="AI116" s="60">
        <v>58.617</v>
      </c>
      <c r="AJ116" s="59">
        <v>8.5110571E7</v>
      </c>
      <c r="AK116" s="59">
        <v>499.0</v>
      </c>
      <c r="AL116" s="59">
        <v>279550.0</v>
      </c>
      <c r="AM116" s="59">
        <v>4.2395163E7</v>
      </c>
      <c r="AN116" s="55">
        <f t="shared" si="3"/>
        <v>42435858</v>
      </c>
    </row>
    <row r="117">
      <c r="A117" s="45" t="s">
        <v>670</v>
      </c>
      <c r="B117" s="47">
        <v>28326.0</v>
      </c>
      <c r="C117" s="48">
        <v>5.807</v>
      </c>
      <c r="D117" s="47">
        <v>27753.0</v>
      </c>
      <c r="E117" s="48">
        <v>0.065</v>
      </c>
      <c r="F117" s="47">
        <v>28325.0</v>
      </c>
      <c r="G117" s="48">
        <v>0.175</v>
      </c>
      <c r="H117" s="48">
        <v>2.918</v>
      </c>
      <c r="I117" s="48">
        <v>2.642</v>
      </c>
      <c r="J117" s="47">
        <v>1.6888022E7</v>
      </c>
      <c r="K117" s="47">
        <v>164.0</v>
      </c>
      <c r="L117" s="47">
        <v>35625.0</v>
      </c>
      <c r="M117" s="47">
        <v>8432205.0</v>
      </c>
      <c r="N117" s="55">
        <f t="shared" si="1"/>
        <v>8420192</v>
      </c>
      <c r="O117" s="59">
        <v>28326.0</v>
      </c>
      <c r="P117" s="60">
        <v>3.669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3.422</v>
      </c>
      <c r="W117" s="59">
        <v>2.0753197E7</v>
      </c>
      <c r="X117" s="59">
        <v>164.0</v>
      </c>
      <c r="Y117" s="59">
        <v>12485.0</v>
      </c>
      <c r="Z117" s="59">
        <v>1.0376246E7</v>
      </c>
      <c r="AA117" s="55">
        <f t="shared" si="2"/>
        <v>10364466</v>
      </c>
      <c r="AB117" s="59">
        <v>28326.0</v>
      </c>
      <c r="AC117" s="60">
        <v>6.03</v>
      </c>
      <c r="AD117" s="59">
        <v>0.0</v>
      </c>
      <c r="AE117" s="60">
        <v>0.0</v>
      </c>
      <c r="AF117" s="59">
        <v>28325.0</v>
      </c>
      <c r="AG117" s="60">
        <v>0.175</v>
      </c>
      <c r="AH117" s="60">
        <v>3.139</v>
      </c>
      <c r="AI117" s="60">
        <v>2.707</v>
      </c>
      <c r="AJ117" s="59">
        <v>1.6888022E7</v>
      </c>
      <c r="AK117" s="59">
        <v>164.0</v>
      </c>
      <c r="AL117" s="59">
        <v>35625.0</v>
      </c>
      <c r="AM117" s="59">
        <v>8432205.0</v>
      </c>
      <c r="AN117" s="55">
        <f t="shared" si="3"/>
        <v>8420192</v>
      </c>
    </row>
    <row r="118">
      <c r="A118" s="45" t="s">
        <v>677</v>
      </c>
      <c r="B118" s="47">
        <v>27380.0</v>
      </c>
      <c r="C118" s="48">
        <v>61.299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2.68</v>
      </c>
      <c r="I118" s="48">
        <v>58.376</v>
      </c>
      <c r="J118" s="47">
        <v>7.6430055E7</v>
      </c>
      <c r="K118" s="47">
        <v>405.0</v>
      </c>
      <c r="L118" s="47">
        <v>291972.0</v>
      </c>
      <c r="M118" s="47">
        <v>3.8047311E7</v>
      </c>
      <c r="N118" s="55">
        <f t="shared" si="1"/>
        <v>38090772</v>
      </c>
      <c r="O118" s="59">
        <v>27380.0</v>
      </c>
      <c r="P118" s="60">
        <v>50.938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50.697</v>
      </c>
      <c r="W118" s="59">
        <v>7.8518972E7</v>
      </c>
      <c r="X118" s="59">
        <v>405.0</v>
      </c>
      <c r="Y118" s="59">
        <v>227769.0</v>
      </c>
      <c r="Z118" s="59">
        <v>3.9128258E7</v>
      </c>
      <c r="AA118" s="55">
        <f t="shared" si="2"/>
        <v>39162945</v>
      </c>
      <c r="AB118" s="59">
        <v>27380.0</v>
      </c>
      <c r="AC118" s="60">
        <v>58.634</v>
      </c>
      <c r="AD118" s="59">
        <v>0.0</v>
      </c>
      <c r="AE118" s="60">
        <v>0.0</v>
      </c>
      <c r="AF118" s="59">
        <v>27376.0</v>
      </c>
      <c r="AG118" s="60">
        <v>0.175</v>
      </c>
      <c r="AH118" s="60">
        <v>2.987</v>
      </c>
      <c r="AI118" s="60">
        <v>55.463</v>
      </c>
      <c r="AJ118" s="59">
        <v>7.6430055E7</v>
      </c>
      <c r="AK118" s="59">
        <v>405.0</v>
      </c>
      <c r="AL118" s="59">
        <v>291972.0</v>
      </c>
      <c r="AM118" s="59">
        <v>3.8047311E7</v>
      </c>
      <c r="AN118" s="55">
        <f t="shared" si="3"/>
        <v>38090772</v>
      </c>
    </row>
    <row r="119">
      <c r="A119" s="45" t="s">
        <v>683</v>
      </c>
      <c r="B119" s="47">
        <v>27810.0</v>
      </c>
      <c r="C119" s="48">
        <v>5.702</v>
      </c>
      <c r="D119" s="47">
        <v>27378.0</v>
      </c>
      <c r="E119" s="48">
        <v>0.125</v>
      </c>
      <c r="F119" s="47">
        <v>27807.0</v>
      </c>
      <c r="G119" s="48">
        <v>0.171</v>
      </c>
      <c r="H119" s="48">
        <v>2.558</v>
      </c>
      <c r="I119" s="48">
        <v>2.84</v>
      </c>
      <c r="J119" s="47">
        <v>1.7461924E7</v>
      </c>
      <c r="K119" s="47">
        <v>130.0</v>
      </c>
      <c r="L119" s="47">
        <v>40816.0</v>
      </c>
      <c r="M119" s="47">
        <v>8714210.0</v>
      </c>
      <c r="N119" s="55">
        <f t="shared" si="1"/>
        <v>8706898</v>
      </c>
      <c r="O119" s="59">
        <v>27810.0</v>
      </c>
      <c r="P119" s="60">
        <v>3.883</v>
      </c>
      <c r="Q119" s="59">
        <v>27378.0</v>
      </c>
      <c r="R119" s="60">
        <v>0.125</v>
      </c>
      <c r="S119" s="59">
        <v>0.0</v>
      </c>
      <c r="T119" s="60">
        <v>0.171</v>
      </c>
      <c r="U119" s="60">
        <v>0.0</v>
      </c>
      <c r="V119" s="60">
        <v>3.58</v>
      </c>
      <c r="W119" s="59">
        <v>2.0840856E7</v>
      </c>
      <c r="X119" s="59">
        <v>130.0</v>
      </c>
      <c r="Y119" s="59">
        <v>15393.0</v>
      </c>
      <c r="Z119" s="59">
        <v>1.0416367E7</v>
      </c>
      <c r="AA119" s="55">
        <f t="shared" si="2"/>
        <v>10409096</v>
      </c>
      <c r="AB119" s="59">
        <v>27810.0</v>
      </c>
      <c r="AC119" s="60">
        <v>6.006</v>
      </c>
      <c r="AD119" s="59">
        <v>0.0</v>
      </c>
      <c r="AE119" s="60">
        <v>0.0</v>
      </c>
      <c r="AF119" s="59">
        <v>27807.0</v>
      </c>
      <c r="AG119" s="60">
        <v>0.171</v>
      </c>
      <c r="AH119" s="60">
        <v>2.922</v>
      </c>
      <c r="AI119" s="60">
        <v>2.906</v>
      </c>
      <c r="AJ119" s="59">
        <v>1.7461924E7</v>
      </c>
      <c r="AK119" s="59">
        <v>130.0</v>
      </c>
      <c r="AL119" s="59">
        <v>40816.0</v>
      </c>
      <c r="AM119" s="59">
        <v>8714210.0</v>
      </c>
      <c r="AN119" s="55">
        <f t="shared" si="3"/>
        <v>8706898</v>
      </c>
    </row>
    <row r="120">
      <c r="A120" s="45" t="s">
        <v>689</v>
      </c>
      <c r="B120" s="47">
        <v>26895.0</v>
      </c>
      <c r="C120" s="48">
        <v>56.457</v>
      </c>
      <c r="D120" s="47">
        <v>26641.0</v>
      </c>
      <c r="E120" s="48">
        <v>0.061</v>
      </c>
      <c r="F120" s="47">
        <v>26892.0</v>
      </c>
      <c r="G120" s="48">
        <v>0.171</v>
      </c>
      <c r="H120" s="48">
        <v>2.555</v>
      </c>
      <c r="I120" s="48">
        <v>53.659</v>
      </c>
      <c r="J120" s="47">
        <v>7.5969274E7</v>
      </c>
      <c r="K120" s="47">
        <v>324.0</v>
      </c>
      <c r="L120" s="47">
        <v>288953.0</v>
      </c>
      <c r="M120" s="47">
        <v>3.7811196E7</v>
      </c>
      <c r="N120" s="55">
        <f t="shared" si="1"/>
        <v>37869125</v>
      </c>
      <c r="O120" s="59">
        <v>26895.0</v>
      </c>
      <c r="P120" s="60">
        <v>46.356</v>
      </c>
      <c r="Q120" s="59">
        <v>26641.0</v>
      </c>
      <c r="R120" s="60">
        <v>0.061</v>
      </c>
      <c r="S120" s="59">
        <v>0.0</v>
      </c>
      <c r="T120" s="60">
        <v>0.171</v>
      </c>
      <c r="U120" s="60">
        <v>0.0</v>
      </c>
      <c r="V120" s="60">
        <v>46.117</v>
      </c>
      <c r="W120" s="59">
        <v>7.8493418E7</v>
      </c>
      <c r="X120" s="59">
        <v>324.0</v>
      </c>
      <c r="Y120" s="59">
        <v>224025.0</v>
      </c>
      <c r="Z120" s="59">
        <v>3.9110481E7</v>
      </c>
      <c r="AA120" s="55">
        <f t="shared" si="2"/>
        <v>39158912</v>
      </c>
      <c r="AB120" s="59">
        <v>26895.0</v>
      </c>
      <c r="AC120" s="60">
        <v>53.86</v>
      </c>
      <c r="AD120" s="59">
        <v>0.0</v>
      </c>
      <c r="AE120" s="60">
        <v>0.0</v>
      </c>
      <c r="AF120" s="59">
        <v>26892.0</v>
      </c>
      <c r="AG120" s="60">
        <v>0.171</v>
      </c>
      <c r="AH120" s="60">
        <v>2.782</v>
      </c>
      <c r="AI120" s="60">
        <v>50.899</v>
      </c>
      <c r="AJ120" s="59">
        <v>7.5969274E7</v>
      </c>
      <c r="AK120" s="59">
        <v>324.0</v>
      </c>
      <c r="AL120" s="59">
        <v>288953.0</v>
      </c>
      <c r="AM120" s="59">
        <v>3.7811196E7</v>
      </c>
      <c r="AN120" s="55">
        <f t="shared" si="3"/>
        <v>37869125</v>
      </c>
    </row>
    <row r="121">
      <c r="A121" s="45" t="s">
        <v>695</v>
      </c>
      <c r="B121" s="47">
        <v>28626.0</v>
      </c>
      <c r="C121" s="48">
        <v>5.916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2.876</v>
      </c>
      <c r="I121" s="48">
        <v>2.796</v>
      </c>
      <c r="J121" s="47">
        <v>1.7725459E7</v>
      </c>
      <c r="K121" s="47">
        <v>167.0</v>
      </c>
      <c r="L121" s="47">
        <v>39198.0</v>
      </c>
      <c r="M121" s="47">
        <v>8848329.0</v>
      </c>
      <c r="N121" s="55">
        <f t="shared" si="1"/>
        <v>8837932</v>
      </c>
      <c r="O121" s="59">
        <v>28626.0</v>
      </c>
      <c r="P121" s="60">
        <v>4.557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4.314</v>
      </c>
      <c r="W121" s="59">
        <v>2.3645319E7</v>
      </c>
      <c r="X121" s="59">
        <v>167.0</v>
      </c>
      <c r="Y121" s="59">
        <v>15877.0</v>
      </c>
      <c r="Z121" s="59">
        <v>1.1818274E7</v>
      </c>
      <c r="AA121" s="55">
        <f t="shared" si="2"/>
        <v>11811168</v>
      </c>
      <c r="AB121" s="59">
        <v>28626.0</v>
      </c>
      <c r="AC121" s="60">
        <v>6.217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3.152</v>
      </c>
      <c r="AI121" s="60">
        <v>2.881</v>
      </c>
      <c r="AJ121" s="59">
        <v>1.7725459E7</v>
      </c>
      <c r="AK121" s="59">
        <v>167.0</v>
      </c>
      <c r="AL121" s="59">
        <v>39198.0</v>
      </c>
      <c r="AM121" s="59">
        <v>8848329.0</v>
      </c>
      <c r="AN121" s="55">
        <f t="shared" si="3"/>
        <v>8837932</v>
      </c>
    </row>
    <row r="122">
      <c r="A122" s="45" t="s">
        <v>701</v>
      </c>
      <c r="B122" s="47">
        <v>27615.0</v>
      </c>
      <c r="C122" s="48">
        <v>69.182</v>
      </c>
      <c r="D122" s="47">
        <v>27354.0</v>
      </c>
      <c r="E122" s="48">
        <v>0.061</v>
      </c>
      <c r="F122" s="47">
        <v>27609.0</v>
      </c>
      <c r="G122" s="48">
        <v>0.177</v>
      </c>
      <c r="H122" s="48">
        <v>2.705</v>
      </c>
      <c r="I122" s="48">
        <v>66.229</v>
      </c>
      <c r="J122" s="47">
        <v>8.3215059E7</v>
      </c>
      <c r="K122" s="47">
        <v>459.0</v>
      </c>
      <c r="L122" s="47">
        <v>290400.0</v>
      </c>
      <c r="M122" s="47">
        <v>4.1443967E7</v>
      </c>
      <c r="N122" s="55">
        <f t="shared" si="1"/>
        <v>41480692</v>
      </c>
      <c r="O122" s="59">
        <v>27615.0</v>
      </c>
      <c r="P122" s="60">
        <v>63.137</v>
      </c>
      <c r="Q122" s="59">
        <v>27354.0</v>
      </c>
      <c r="R122" s="60">
        <v>0.06</v>
      </c>
      <c r="S122" s="59">
        <v>0.0</v>
      </c>
      <c r="T122" s="60">
        <v>0.177</v>
      </c>
      <c r="U122" s="60">
        <v>0.0</v>
      </c>
      <c r="V122" s="60">
        <v>62.892</v>
      </c>
      <c r="W122" s="59">
        <v>8.5118492E7</v>
      </c>
      <c r="X122" s="59">
        <v>459.0</v>
      </c>
      <c r="Y122" s="59">
        <v>204811.0</v>
      </c>
      <c r="Z122" s="59">
        <v>4.2443326E7</v>
      </c>
      <c r="AA122" s="55">
        <f t="shared" si="2"/>
        <v>42470355</v>
      </c>
      <c r="AB122" s="59">
        <v>27615.0</v>
      </c>
      <c r="AC122" s="60">
        <v>68.052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2.971</v>
      </c>
      <c r="AI122" s="60">
        <v>64.897</v>
      </c>
      <c r="AJ122" s="59">
        <v>8.3215059E7</v>
      </c>
      <c r="AK122" s="59">
        <v>459.0</v>
      </c>
      <c r="AL122" s="59">
        <v>290400.0</v>
      </c>
      <c r="AM122" s="59">
        <v>4.1443967E7</v>
      </c>
      <c r="AN122" s="55">
        <f t="shared" si="3"/>
        <v>41480692</v>
      </c>
    </row>
    <row r="123">
      <c r="A123" s="59" t="s">
        <v>707</v>
      </c>
      <c r="B123" s="47">
        <v>3196.0</v>
      </c>
      <c r="C123" s="48">
        <v>0.043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0.018</v>
      </c>
      <c r="I123" s="48">
        <v>0.016</v>
      </c>
      <c r="J123" s="47">
        <v>115084.0</v>
      </c>
      <c r="K123" s="47">
        <v>8.0</v>
      </c>
      <c r="L123" s="47">
        <v>10882.0</v>
      </c>
      <c r="M123" s="47">
        <v>47457.0</v>
      </c>
      <c r="N123" s="55">
        <f>J3-(L3+M3)</f>
        <v>28449</v>
      </c>
      <c r="O123" s="59">
        <v>3196.0</v>
      </c>
      <c r="P123" s="60">
        <v>0.027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0.019</v>
      </c>
      <c r="W123" s="59">
        <v>141910.0</v>
      </c>
      <c r="X123" s="59">
        <v>8.0</v>
      </c>
      <c r="Y123" s="59">
        <v>10837.0</v>
      </c>
      <c r="Z123" s="59">
        <v>60879.0</v>
      </c>
      <c r="AA123" s="55">
        <f>W3-(Y3+Z3)</f>
        <v>38772</v>
      </c>
      <c r="AB123" s="59">
        <v>3196.0</v>
      </c>
      <c r="AC123" s="60">
        <v>0.045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0.022</v>
      </c>
      <c r="AI123" s="60">
        <v>0.016</v>
      </c>
      <c r="AJ123" s="59">
        <v>115084.0</v>
      </c>
      <c r="AK123" s="59">
        <v>8.0</v>
      </c>
      <c r="AL123" s="59">
        <v>10882.0</v>
      </c>
      <c r="AM123" s="59">
        <v>47457.0</v>
      </c>
      <c r="AN123" s="55">
        <f>AJ3-(AL3+AM3)</f>
        <v>28449</v>
      </c>
    </row>
    <row r="124">
      <c r="A124" s="59" t="s">
        <v>715</v>
      </c>
      <c r="B124" s="47">
        <v>3047.0</v>
      </c>
      <c r="C124" s="48">
        <v>0.074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0.026</v>
      </c>
      <c r="I124" s="48">
        <v>0.04</v>
      </c>
      <c r="J124" s="47">
        <v>233010.0</v>
      </c>
      <c r="K124" s="47">
        <v>115.0</v>
      </c>
      <c r="L124" s="47">
        <v>10942.0</v>
      </c>
      <c r="M124" s="47">
        <v>105843.0</v>
      </c>
      <c r="N124" s="55">
        <f t="shared" ref="N124:N182" si="4">J124-(L124+M124)</f>
        <v>116225</v>
      </c>
      <c r="O124" s="59">
        <v>3047.0</v>
      </c>
      <c r="P124" s="60">
        <v>0.048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0.04</v>
      </c>
      <c r="W124" s="59">
        <v>235196.0</v>
      </c>
      <c r="X124" s="59">
        <v>115.0</v>
      </c>
      <c r="Y124" s="59">
        <v>11204.0</v>
      </c>
      <c r="Z124" s="59">
        <v>106689.0</v>
      </c>
      <c r="AA124" s="55">
        <f t="shared" ref="AA124:AA182" si="5">W124-(Y124+Z124)</f>
        <v>117303</v>
      </c>
      <c r="AB124" s="59">
        <v>3047.0</v>
      </c>
      <c r="AC124" s="60">
        <v>0.075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0.027</v>
      </c>
      <c r="AI124" s="60">
        <v>0.04</v>
      </c>
      <c r="AJ124" s="59">
        <v>233010.0</v>
      </c>
      <c r="AK124" s="59">
        <v>115.0</v>
      </c>
      <c r="AL124" s="59">
        <v>10942.0</v>
      </c>
      <c r="AM124" s="59">
        <v>105843.0</v>
      </c>
      <c r="AN124" s="55">
        <f t="shared" ref="AN124:AN182" si="6">AJ124-(AL124+AM124)</f>
        <v>116225</v>
      </c>
    </row>
    <row r="125">
      <c r="A125" s="59" t="s">
        <v>721</v>
      </c>
      <c r="B125" s="47">
        <v>2952.0</v>
      </c>
      <c r="C125" s="48">
        <v>0.039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0.016</v>
      </c>
      <c r="I125" s="48">
        <v>0.014</v>
      </c>
      <c r="J125" s="47">
        <v>98559.0</v>
      </c>
      <c r="K125" s="47">
        <v>83.0</v>
      </c>
      <c r="L125" s="47">
        <v>8305.0</v>
      </c>
      <c r="M125" s="47">
        <v>40807.0</v>
      </c>
      <c r="N125" s="55">
        <f t="shared" si="4"/>
        <v>49447</v>
      </c>
      <c r="O125" s="59">
        <v>2952.0</v>
      </c>
      <c r="P125" s="60">
        <v>0.025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0.017</v>
      </c>
      <c r="W125" s="59">
        <v>117959.0</v>
      </c>
      <c r="X125" s="59">
        <v>83.0</v>
      </c>
      <c r="Y125" s="59">
        <v>8360.0</v>
      </c>
      <c r="Z125" s="59">
        <v>50428.0</v>
      </c>
      <c r="AA125" s="55">
        <f t="shared" si="5"/>
        <v>59171</v>
      </c>
      <c r="AB125" s="59">
        <v>2952.0</v>
      </c>
      <c r="AC125" s="60">
        <v>0.042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0.02</v>
      </c>
      <c r="AI125" s="60">
        <v>0.015</v>
      </c>
      <c r="AJ125" s="59">
        <v>98559.0</v>
      </c>
      <c r="AK125" s="59">
        <v>83.0</v>
      </c>
      <c r="AL125" s="59">
        <v>8305.0</v>
      </c>
      <c r="AM125" s="59">
        <v>40807.0</v>
      </c>
      <c r="AN125" s="55">
        <f t="shared" si="6"/>
        <v>49447</v>
      </c>
    </row>
    <row r="126">
      <c r="A126" s="59" t="s">
        <v>727</v>
      </c>
      <c r="B126" s="47">
        <v>2821.0</v>
      </c>
      <c r="C126" s="48">
        <v>0.065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0.022</v>
      </c>
      <c r="I126" s="48">
        <v>0.033</v>
      </c>
      <c r="J126" s="47">
        <v>201780.0</v>
      </c>
      <c r="K126" s="47">
        <v>116.0</v>
      </c>
      <c r="L126" s="47">
        <v>13793.0</v>
      </c>
      <c r="M126" s="47">
        <v>86908.0</v>
      </c>
      <c r="N126" s="55">
        <f t="shared" si="4"/>
        <v>101079</v>
      </c>
      <c r="O126" s="59">
        <v>2821.0</v>
      </c>
      <c r="P126" s="60">
        <v>0.047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0.038</v>
      </c>
      <c r="W126" s="59">
        <v>215883.0</v>
      </c>
      <c r="X126" s="59">
        <v>116.0</v>
      </c>
      <c r="Y126" s="59">
        <v>15564.0</v>
      </c>
      <c r="Z126" s="59">
        <v>92553.0</v>
      </c>
      <c r="AA126" s="55">
        <f t="shared" si="5"/>
        <v>107766</v>
      </c>
      <c r="AB126" s="59">
        <v>2821.0</v>
      </c>
      <c r="AC126" s="60">
        <v>0.063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0.024</v>
      </c>
      <c r="AI126" s="60">
        <v>0.034</v>
      </c>
      <c r="AJ126" s="59">
        <v>201780.0</v>
      </c>
      <c r="AK126" s="59">
        <v>116.0</v>
      </c>
      <c r="AL126" s="59">
        <v>13793.0</v>
      </c>
      <c r="AM126" s="59">
        <v>86908.0</v>
      </c>
      <c r="AN126" s="55">
        <f t="shared" si="6"/>
        <v>101079</v>
      </c>
    </row>
    <row r="127">
      <c r="A127" s="59" t="s">
        <v>734</v>
      </c>
      <c r="B127" s="47">
        <v>3165.0</v>
      </c>
      <c r="C127" s="48">
        <v>0.05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0.021</v>
      </c>
      <c r="I127" s="48">
        <v>0.021</v>
      </c>
      <c r="J127" s="47">
        <v>140844.0</v>
      </c>
      <c r="K127" s="47">
        <v>88.0</v>
      </c>
      <c r="L127" s="47">
        <v>5103.0</v>
      </c>
      <c r="M127" s="47">
        <v>65212.0</v>
      </c>
      <c r="N127" s="55">
        <f t="shared" si="4"/>
        <v>70529</v>
      </c>
      <c r="O127" s="59">
        <v>3165.0</v>
      </c>
      <c r="P127" s="60">
        <v>0.032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0.023</v>
      </c>
      <c r="W127" s="59">
        <v>161340.0</v>
      </c>
      <c r="X127" s="59">
        <v>88.0</v>
      </c>
      <c r="Y127" s="59">
        <v>4943.0</v>
      </c>
      <c r="Z127" s="59">
        <v>75581.0</v>
      </c>
      <c r="AA127" s="55">
        <f t="shared" si="5"/>
        <v>80816</v>
      </c>
      <c r="AB127" s="59">
        <v>3165.0</v>
      </c>
      <c r="AC127" s="60">
        <v>0.053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0.025</v>
      </c>
      <c r="AI127" s="60">
        <v>0.021</v>
      </c>
      <c r="AJ127" s="59">
        <v>140844.0</v>
      </c>
      <c r="AK127" s="59">
        <v>88.0</v>
      </c>
      <c r="AL127" s="59">
        <v>5103.0</v>
      </c>
      <c r="AM127" s="59">
        <v>65212.0</v>
      </c>
      <c r="AN127" s="55">
        <f t="shared" si="6"/>
        <v>70529</v>
      </c>
    </row>
    <row r="128">
      <c r="A128" s="59" t="s">
        <v>740</v>
      </c>
      <c r="B128" s="47">
        <v>3017.0</v>
      </c>
      <c r="C128" s="48">
        <v>0.085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0.024</v>
      </c>
      <c r="I128" s="48">
        <v>0.052</v>
      </c>
      <c r="J128" s="47">
        <v>268209.0</v>
      </c>
      <c r="K128" s="47">
        <v>135.0</v>
      </c>
      <c r="L128" s="47">
        <v>12906.0</v>
      </c>
      <c r="M128" s="47">
        <v>121470.0</v>
      </c>
      <c r="N128" s="55">
        <f t="shared" si="4"/>
        <v>133833</v>
      </c>
      <c r="O128" s="59">
        <v>3017.0</v>
      </c>
      <c r="P128" s="60">
        <v>0.07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0.063</v>
      </c>
      <c r="W128" s="59">
        <v>300319.0</v>
      </c>
      <c r="X128" s="59">
        <v>135.0</v>
      </c>
      <c r="Y128" s="59">
        <v>11967.0</v>
      </c>
      <c r="Z128" s="59">
        <v>138747.0</v>
      </c>
      <c r="AA128" s="55">
        <f t="shared" si="5"/>
        <v>149605</v>
      </c>
      <c r="AB128" s="59">
        <v>3017.0</v>
      </c>
      <c r="AC128" s="60">
        <v>0.083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0.025</v>
      </c>
      <c r="AI128" s="60">
        <v>0.053</v>
      </c>
      <c r="AJ128" s="59">
        <v>268209.0</v>
      </c>
      <c r="AK128" s="59">
        <v>135.0</v>
      </c>
      <c r="AL128" s="59">
        <v>12906.0</v>
      </c>
      <c r="AM128" s="59">
        <v>121470.0</v>
      </c>
      <c r="AN128" s="55">
        <f t="shared" si="6"/>
        <v>133833</v>
      </c>
    </row>
    <row r="129">
      <c r="A129" s="59" t="s">
        <v>746</v>
      </c>
      <c r="B129" s="47">
        <v>3101.0</v>
      </c>
      <c r="C129" s="48">
        <v>0.041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0.016</v>
      </c>
      <c r="I129" s="48">
        <v>0.015</v>
      </c>
      <c r="J129" s="47">
        <v>109440.0</v>
      </c>
      <c r="K129" s="47">
        <v>66.0</v>
      </c>
      <c r="L129" s="47">
        <v>10358.0</v>
      </c>
      <c r="M129" s="47">
        <v>44486.0</v>
      </c>
      <c r="N129" s="55">
        <f t="shared" si="4"/>
        <v>54596</v>
      </c>
      <c r="O129" s="59">
        <v>3101.0</v>
      </c>
      <c r="P129" s="60">
        <v>0.025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0.017</v>
      </c>
      <c r="W129" s="59">
        <v>117272.0</v>
      </c>
      <c r="X129" s="59">
        <v>66.0</v>
      </c>
      <c r="Y129" s="59">
        <v>10188.0</v>
      </c>
      <c r="Z129" s="59">
        <v>48543.0</v>
      </c>
      <c r="AA129" s="55">
        <f t="shared" si="5"/>
        <v>58541</v>
      </c>
      <c r="AB129" s="59">
        <v>3101.0</v>
      </c>
      <c r="AC129" s="60">
        <v>0.045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0.022</v>
      </c>
      <c r="AI129" s="60">
        <v>0.016</v>
      </c>
      <c r="AJ129" s="59">
        <v>109440.0</v>
      </c>
      <c r="AK129" s="59">
        <v>66.0</v>
      </c>
      <c r="AL129" s="59">
        <v>10358.0</v>
      </c>
      <c r="AM129" s="59">
        <v>44486.0</v>
      </c>
      <c r="AN129" s="55">
        <f t="shared" si="6"/>
        <v>54596</v>
      </c>
    </row>
    <row r="130">
      <c r="A130" s="59" t="s">
        <v>752</v>
      </c>
      <c r="B130" s="47">
        <v>2964.0</v>
      </c>
      <c r="C130" s="48">
        <v>0.067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0.024</v>
      </c>
      <c r="I130" s="48">
        <v>0.034</v>
      </c>
      <c r="J130" s="47">
        <v>205190.0</v>
      </c>
      <c r="K130" s="47">
        <v>106.0</v>
      </c>
      <c r="L130" s="47">
        <v>12010.0</v>
      </c>
      <c r="M130" s="47">
        <v>90696.0</v>
      </c>
      <c r="N130" s="55">
        <f t="shared" si="4"/>
        <v>102484</v>
      </c>
      <c r="O130" s="59">
        <v>2964.0</v>
      </c>
      <c r="P130" s="60">
        <v>0.045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0.037</v>
      </c>
      <c r="W130" s="59">
        <v>215624.0</v>
      </c>
      <c r="X130" s="59">
        <v>106.0</v>
      </c>
      <c r="Y130" s="59">
        <v>12703.0</v>
      </c>
      <c r="Z130" s="59">
        <v>95493.0</v>
      </c>
      <c r="AA130" s="55">
        <f t="shared" si="5"/>
        <v>107428</v>
      </c>
      <c r="AB130" s="59">
        <v>2964.0</v>
      </c>
      <c r="AC130" s="60">
        <v>0.068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0.026</v>
      </c>
      <c r="AI130" s="60">
        <v>0.034</v>
      </c>
      <c r="AJ130" s="59">
        <v>205190.0</v>
      </c>
      <c r="AK130" s="59">
        <v>106.0</v>
      </c>
      <c r="AL130" s="59">
        <v>12010.0</v>
      </c>
      <c r="AM130" s="59">
        <v>90696.0</v>
      </c>
      <c r="AN130" s="55">
        <f t="shared" si="6"/>
        <v>102484</v>
      </c>
    </row>
    <row r="131">
      <c r="A131" s="59" t="s">
        <v>759</v>
      </c>
      <c r="B131" s="47">
        <v>3043.0</v>
      </c>
      <c r="C131" s="48">
        <v>0.049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0.02</v>
      </c>
      <c r="I131" s="48">
        <v>0.02</v>
      </c>
      <c r="J131" s="47">
        <v>138429.0</v>
      </c>
      <c r="K131" s="47">
        <v>66.0</v>
      </c>
      <c r="L131" s="47">
        <v>9354.0</v>
      </c>
      <c r="M131" s="47">
        <v>59995.0</v>
      </c>
      <c r="N131" s="55">
        <f t="shared" si="4"/>
        <v>69080</v>
      </c>
      <c r="O131" s="59">
        <v>3043.0</v>
      </c>
      <c r="P131" s="60">
        <v>0.031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0.022</v>
      </c>
      <c r="W131" s="59">
        <v>157259.0</v>
      </c>
      <c r="X131" s="59">
        <v>66.0</v>
      </c>
      <c r="Y131" s="59">
        <v>9126.0</v>
      </c>
      <c r="Z131" s="59">
        <v>69612.0</v>
      </c>
      <c r="AA131" s="55">
        <f t="shared" si="5"/>
        <v>78521</v>
      </c>
      <c r="AB131" s="59">
        <v>3043.0</v>
      </c>
      <c r="AC131" s="60">
        <v>0.049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0.023</v>
      </c>
      <c r="AI131" s="60">
        <v>0.02</v>
      </c>
      <c r="AJ131" s="59">
        <v>138429.0</v>
      </c>
      <c r="AK131" s="59">
        <v>66.0</v>
      </c>
      <c r="AL131" s="59">
        <v>9354.0</v>
      </c>
      <c r="AM131" s="59">
        <v>59995.0</v>
      </c>
      <c r="AN131" s="55">
        <f t="shared" si="6"/>
        <v>69080</v>
      </c>
    </row>
    <row r="132">
      <c r="A132" s="59" t="s">
        <v>765</v>
      </c>
      <c r="B132" s="47">
        <v>2895.0</v>
      </c>
      <c r="C132" s="48">
        <v>0.082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0.022</v>
      </c>
      <c r="I132" s="48">
        <v>0.051</v>
      </c>
      <c r="J132" s="47">
        <v>250681.0</v>
      </c>
      <c r="K132" s="47">
        <v>99.0</v>
      </c>
      <c r="L132" s="47">
        <v>11688.0</v>
      </c>
      <c r="M132" s="47">
        <v>114463.0</v>
      </c>
      <c r="N132" s="55">
        <f t="shared" si="4"/>
        <v>124530</v>
      </c>
      <c r="O132" s="59">
        <v>2895.0</v>
      </c>
      <c r="P132" s="60">
        <v>0.064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0.055</v>
      </c>
      <c r="W132" s="59">
        <v>263768.0</v>
      </c>
      <c r="X132" s="59">
        <v>99.0</v>
      </c>
      <c r="Y132" s="59">
        <v>11648.0</v>
      </c>
      <c r="Z132" s="59">
        <v>121157.0</v>
      </c>
      <c r="AA132" s="55">
        <f t="shared" si="5"/>
        <v>130963</v>
      </c>
      <c r="AB132" s="59">
        <v>2895.0</v>
      </c>
      <c r="AC132" s="60">
        <v>0.082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0.023</v>
      </c>
      <c r="AI132" s="60">
        <v>0.052</v>
      </c>
      <c r="AJ132" s="59">
        <v>250681.0</v>
      </c>
      <c r="AK132" s="59">
        <v>99.0</v>
      </c>
      <c r="AL132" s="59">
        <v>11688.0</v>
      </c>
      <c r="AM132" s="59">
        <v>114463.0</v>
      </c>
      <c r="AN132" s="55">
        <f t="shared" si="6"/>
        <v>124530</v>
      </c>
    </row>
    <row r="133">
      <c r="A133" s="59" t="s">
        <v>769</v>
      </c>
      <c r="B133" s="47">
        <v>13027.0</v>
      </c>
      <c r="C133" s="48">
        <v>0.448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0.213</v>
      </c>
      <c r="I133" s="48">
        <v>0.18</v>
      </c>
      <c r="J133" s="47">
        <v>1383113.0</v>
      </c>
      <c r="K133" s="47">
        <v>84.0</v>
      </c>
      <c r="L133" s="47">
        <v>43391.0</v>
      </c>
      <c r="M133" s="47">
        <v>648916.0</v>
      </c>
      <c r="N133" s="55">
        <f t="shared" si="4"/>
        <v>690806</v>
      </c>
      <c r="O133" s="59">
        <v>13027.0</v>
      </c>
      <c r="P133" s="60">
        <v>0.27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0.215</v>
      </c>
      <c r="W133" s="59">
        <v>1712246.0</v>
      </c>
      <c r="X133" s="59">
        <v>84.0</v>
      </c>
      <c r="Y133" s="59">
        <v>43013.0</v>
      </c>
      <c r="Z133" s="59">
        <v>813316.0</v>
      </c>
      <c r="AA133" s="55">
        <f t="shared" si="5"/>
        <v>855917</v>
      </c>
      <c r="AB133" s="59">
        <v>13027.0</v>
      </c>
      <c r="AC133" s="60">
        <v>0.567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0.334</v>
      </c>
      <c r="AI133" s="60">
        <v>0.191</v>
      </c>
      <c r="AJ133" s="59">
        <v>1383113.0</v>
      </c>
      <c r="AK133" s="59">
        <v>84.0</v>
      </c>
      <c r="AL133" s="59">
        <v>43391.0</v>
      </c>
      <c r="AM133" s="59">
        <v>648916.0</v>
      </c>
      <c r="AN133" s="55">
        <f t="shared" si="6"/>
        <v>690806</v>
      </c>
    </row>
    <row r="134">
      <c r="A134" s="59" t="s">
        <v>772</v>
      </c>
      <c r="B134" s="47">
        <v>12701.0</v>
      </c>
      <c r="C134" s="48">
        <v>1.069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0.353</v>
      </c>
      <c r="I134" s="48">
        <v>0.66</v>
      </c>
      <c r="J134" s="47">
        <v>4093329.0</v>
      </c>
      <c r="K134" s="47">
        <v>152.0</v>
      </c>
      <c r="L134" s="47">
        <v>79981.0</v>
      </c>
      <c r="M134" s="47">
        <v>1967785.0</v>
      </c>
      <c r="N134" s="55">
        <f t="shared" si="4"/>
        <v>2045563</v>
      </c>
      <c r="O134" s="59">
        <v>12701.0</v>
      </c>
      <c r="P134" s="60">
        <v>0.739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0.685</v>
      </c>
      <c r="W134" s="59">
        <v>4266307.0</v>
      </c>
      <c r="X134" s="59">
        <v>152.0</v>
      </c>
      <c r="Y134" s="59">
        <v>80987.0</v>
      </c>
      <c r="Z134" s="59">
        <v>2053654.0</v>
      </c>
      <c r="AA134" s="55">
        <f t="shared" si="5"/>
        <v>2131666</v>
      </c>
      <c r="AB134" s="59">
        <v>12701.0</v>
      </c>
      <c r="AC134" s="60">
        <v>1.14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0.424</v>
      </c>
      <c r="AI134" s="60">
        <v>0.674</v>
      </c>
      <c r="AJ134" s="59">
        <v>4093329.0</v>
      </c>
      <c r="AK134" s="59">
        <v>152.0</v>
      </c>
      <c r="AL134" s="59">
        <v>79981.0</v>
      </c>
      <c r="AM134" s="59">
        <v>1967785.0</v>
      </c>
      <c r="AN134" s="55">
        <f t="shared" si="6"/>
        <v>2045563</v>
      </c>
    </row>
    <row r="135">
      <c r="A135" s="59" t="s">
        <v>775</v>
      </c>
      <c r="B135" s="47">
        <v>12424.0</v>
      </c>
      <c r="C135" s="48">
        <v>0.349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0.155</v>
      </c>
      <c r="I135" s="48">
        <v>0.14</v>
      </c>
      <c r="J135" s="47">
        <v>1032175.0</v>
      </c>
      <c r="K135" s="47">
        <v>50.0</v>
      </c>
      <c r="L135" s="47">
        <v>34409.0</v>
      </c>
      <c r="M135" s="47">
        <v>483166.0</v>
      </c>
      <c r="N135" s="55">
        <f t="shared" si="4"/>
        <v>514600</v>
      </c>
      <c r="O135" s="59">
        <v>12424.0</v>
      </c>
      <c r="P135" s="60">
        <v>0.203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0.151</v>
      </c>
      <c r="W135" s="59">
        <v>1132070.0</v>
      </c>
      <c r="X135" s="59">
        <v>50.0</v>
      </c>
      <c r="Y135" s="59">
        <v>33268.0</v>
      </c>
      <c r="Z135" s="59">
        <v>533774.0</v>
      </c>
      <c r="AA135" s="55">
        <f t="shared" si="5"/>
        <v>565028</v>
      </c>
      <c r="AB135" s="59">
        <v>12424.0</v>
      </c>
      <c r="AC135" s="60">
        <v>0.489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0.302</v>
      </c>
      <c r="AI135" s="60">
        <v>0.148</v>
      </c>
      <c r="AJ135" s="59">
        <v>1032175.0</v>
      </c>
      <c r="AK135" s="59">
        <v>50.0</v>
      </c>
      <c r="AL135" s="59">
        <v>34409.0</v>
      </c>
      <c r="AM135" s="59">
        <v>483166.0</v>
      </c>
      <c r="AN135" s="55">
        <f t="shared" si="6"/>
        <v>514600</v>
      </c>
    </row>
    <row r="136">
      <c r="A136" s="59" t="s">
        <v>782</v>
      </c>
      <c r="B136" s="47">
        <v>12120.0</v>
      </c>
      <c r="C136" s="48">
        <v>0.711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0.295</v>
      </c>
      <c r="I136" s="48">
        <v>0.362</v>
      </c>
      <c r="J136" s="47">
        <v>2706717.0</v>
      </c>
      <c r="K136" s="47">
        <v>109.0</v>
      </c>
      <c r="L136" s="47">
        <v>74558.0</v>
      </c>
      <c r="M136" s="47">
        <v>1278323.0</v>
      </c>
      <c r="N136" s="55">
        <f t="shared" si="4"/>
        <v>1353836</v>
      </c>
      <c r="O136" s="59">
        <v>12120.0</v>
      </c>
      <c r="P136" s="60">
        <v>0.43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0.377</v>
      </c>
      <c r="W136" s="59">
        <v>2827157.0</v>
      </c>
      <c r="X136" s="59">
        <v>109.0</v>
      </c>
      <c r="Y136" s="59">
        <v>74593.0</v>
      </c>
      <c r="Z136" s="59">
        <v>1338653.0</v>
      </c>
      <c r="AA136" s="55">
        <f t="shared" si="5"/>
        <v>1413911</v>
      </c>
      <c r="AB136" s="59">
        <v>12120.0</v>
      </c>
      <c r="AC136" s="60">
        <v>0.795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0.382</v>
      </c>
      <c r="AI136" s="60">
        <v>0.373</v>
      </c>
      <c r="AJ136" s="59">
        <v>2706717.0</v>
      </c>
      <c r="AK136" s="59">
        <v>109.0</v>
      </c>
      <c r="AL136" s="59">
        <v>74558.0</v>
      </c>
      <c r="AM136" s="59">
        <v>1278323.0</v>
      </c>
      <c r="AN136" s="55">
        <f t="shared" si="6"/>
        <v>1353836</v>
      </c>
    </row>
    <row r="137">
      <c r="A137" s="59" t="s">
        <v>788</v>
      </c>
      <c r="B137" s="47">
        <v>12568.0</v>
      </c>
      <c r="C137" s="48">
        <v>0.386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0.183</v>
      </c>
      <c r="I137" s="48">
        <v>0.15</v>
      </c>
      <c r="J137" s="47">
        <v>1117696.0</v>
      </c>
      <c r="K137" s="47">
        <v>102.0</v>
      </c>
      <c r="L137" s="47">
        <v>30879.0</v>
      </c>
      <c r="M137" s="47">
        <v>527910.0</v>
      </c>
      <c r="N137" s="55">
        <f t="shared" si="4"/>
        <v>558907</v>
      </c>
      <c r="O137" s="59">
        <v>12568.0</v>
      </c>
      <c r="P137" s="60">
        <v>0.234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0.181</v>
      </c>
      <c r="W137" s="59">
        <v>1429997.0</v>
      </c>
      <c r="X137" s="59">
        <v>102.0</v>
      </c>
      <c r="Y137" s="59">
        <v>31692.0</v>
      </c>
      <c r="Z137" s="59">
        <v>683230.0</v>
      </c>
      <c r="AA137" s="55">
        <f t="shared" si="5"/>
        <v>715075</v>
      </c>
      <c r="AB137" s="59">
        <v>12568.0</v>
      </c>
      <c r="AC137" s="60">
        <v>0.506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0.308</v>
      </c>
      <c r="AI137" s="60">
        <v>0.159</v>
      </c>
      <c r="AJ137" s="59">
        <v>1117696.0</v>
      </c>
      <c r="AK137" s="59">
        <v>102.0</v>
      </c>
      <c r="AL137" s="59">
        <v>30879.0</v>
      </c>
      <c r="AM137" s="59">
        <v>527910.0</v>
      </c>
      <c r="AN137" s="55">
        <f t="shared" si="6"/>
        <v>558907</v>
      </c>
    </row>
    <row r="138">
      <c r="A138" s="59" t="s">
        <v>795</v>
      </c>
      <c r="B138" s="47">
        <v>12261.0</v>
      </c>
      <c r="C138" s="48">
        <v>0.733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0.298</v>
      </c>
      <c r="I138" s="48">
        <v>0.381</v>
      </c>
      <c r="J138" s="47">
        <v>2865135.0</v>
      </c>
      <c r="K138" s="47">
        <v>116.0</v>
      </c>
      <c r="L138" s="47">
        <v>79254.0</v>
      </c>
      <c r="M138" s="47">
        <v>1353028.0</v>
      </c>
      <c r="N138" s="55">
        <f t="shared" si="4"/>
        <v>1432853</v>
      </c>
      <c r="O138" s="59">
        <v>12261.0</v>
      </c>
      <c r="P138" s="60">
        <v>0.446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0.391</v>
      </c>
      <c r="W138" s="59">
        <v>2939845.0</v>
      </c>
      <c r="X138" s="59">
        <v>116.0</v>
      </c>
      <c r="Y138" s="59">
        <v>79326.0</v>
      </c>
      <c r="Z138" s="59">
        <v>1390283.0</v>
      </c>
      <c r="AA138" s="55">
        <f t="shared" si="5"/>
        <v>1470236</v>
      </c>
      <c r="AB138" s="59">
        <v>12261.0</v>
      </c>
      <c r="AC138" s="60">
        <v>0.818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0.388</v>
      </c>
      <c r="AI138" s="60">
        <v>0.392</v>
      </c>
      <c r="AJ138" s="59">
        <v>2865135.0</v>
      </c>
      <c r="AK138" s="59">
        <v>116.0</v>
      </c>
      <c r="AL138" s="59">
        <v>79254.0</v>
      </c>
      <c r="AM138" s="59">
        <v>1353028.0</v>
      </c>
      <c r="AN138" s="55">
        <f t="shared" si="6"/>
        <v>1432853</v>
      </c>
    </row>
    <row r="139">
      <c r="A139" s="59" t="s">
        <v>798</v>
      </c>
      <c r="B139" s="47">
        <v>12828.0</v>
      </c>
      <c r="C139" s="48">
        <v>0.372</v>
      </c>
      <c r="D139" s="47">
        <v>12819.0</v>
      </c>
      <c r="E139" s="48">
        <v>0.013</v>
      </c>
      <c r="F139" s="47">
        <v>12828.0</v>
      </c>
      <c r="G139" s="48">
        <v>0.036</v>
      </c>
      <c r="H139" s="48">
        <v>0.162</v>
      </c>
      <c r="I139" s="48">
        <v>0.154</v>
      </c>
      <c r="J139" s="47">
        <v>1152096.0</v>
      </c>
      <c r="K139" s="47">
        <v>80.0</v>
      </c>
      <c r="L139" s="47">
        <v>28927.0</v>
      </c>
      <c r="M139" s="47">
        <v>547442.0</v>
      </c>
      <c r="N139" s="55">
        <f t="shared" si="4"/>
        <v>575727</v>
      </c>
      <c r="O139" s="59">
        <v>12828.0</v>
      </c>
      <c r="P139" s="60">
        <v>0.214</v>
      </c>
      <c r="Q139" s="59">
        <v>12819.0</v>
      </c>
      <c r="R139" s="60">
        <v>0.013</v>
      </c>
      <c r="S139" s="59">
        <v>0.0</v>
      </c>
      <c r="T139" s="60">
        <v>0.035</v>
      </c>
      <c r="U139" s="60">
        <v>0.0</v>
      </c>
      <c r="V139" s="60">
        <v>0.16</v>
      </c>
      <c r="W139" s="59">
        <v>1202295.0</v>
      </c>
      <c r="X139" s="59">
        <v>80.0</v>
      </c>
      <c r="Y139" s="59">
        <v>28524.0</v>
      </c>
      <c r="Z139" s="59">
        <v>572711.0</v>
      </c>
      <c r="AA139" s="55">
        <f t="shared" si="5"/>
        <v>601060</v>
      </c>
      <c r="AB139" s="59">
        <v>12828.0</v>
      </c>
      <c r="AC139" s="60">
        <v>0.524</v>
      </c>
      <c r="AD139" s="59">
        <v>0.0</v>
      </c>
      <c r="AE139" s="60">
        <v>0.0</v>
      </c>
      <c r="AF139" s="59">
        <v>12828.0</v>
      </c>
      <c r="AG139" s="60">
        <v>0.036</v>
      </c>
      <c r="AH139" s="60">
        <v>0.321</v>
      </c>
      <c r="AI139" s="60">
        <v>0.162</v>
      </c>
      <c r="AJ139" s="59">
        <v>1152096.0</v>
      </c>
      <c r="AK139" s="59">
        <v>80.0</v>
      </c>
      <c r="AL139" s="59">
        <v>28927.0</v>
      </c>
      <c r="AM139" s="59">
        <v>547442.0</v>
      </c>
      <c r="AN139" s="55">
        <f t="shared" si="6"/>
        <v>575727</v>
      </c>
    </row>
    <row r="140">
      <c r="A140" s="59" t="s">
        <v>804</v>
      </c>
      <c r="B140" s="47">
        <v>12513.0</v>
      </c>
      <c r="C140" s="48">
        <v>0.763</v>
      </c>
      <c r="D140" s="47">
        <v>12498.0</v>
      </c>
      <c r="E140" s="48">
        <v>0.013</v>
      </c>
      <c r="F140" s="47">
        <v>12513.0</v>
      </c>
      <c r="G140" s="48">
        <v>0.036</v>
      </c>
      <c r="H140" s="48">
        <v>0.298</v>
      </c>
      <c r="I140" s="48">
        <v>0.41</v>
      </c>
      <c r="J140" s="47">
        <v>3053093.0</v>
      </c>
      <c r="K140" s="47">
        <v>81.0</v>
      </c>
      <c r="L140" s="47">
        <v>106194.0</v>
      </c>
      <c r="M140" s="47">
        <v>1420459.0</v>
      </c>
      <c r="N140" s="55">
        <f t="shared" si="4"/>
        <v>1526440</v>
      </c>
      <c r="O140" s="59">
        <v>12513.0</v>
      </c>
      <c r="P140" s="60">
        <v>0.471</v>
      </c>
      <c r="Q140" s="59">
        <v>12498.0</v>
      </c>
      <c r="R140" s="60">
        <v>0.013</v>
      </c>
      <c r="S140" s="59">
        <v>0.0</v>
      </c>
      <c r="T140" s="60">
        <v>0.035</v>
      </c>
      <c r="U140" s="60">
        <v>0.0</v>
      </c>
      <c r="V140" s="60">
        <v>0.416</v>
      </c>
      <c r="W140" s="59">
        <v>3095562.0</v>
      </c>
      <c r="X140" s="59">
        <v>81.0</v>
      </c>
      <c r="Y140" s="59">
        <v>105907.0</v>
      </c>
      <c r="Z140" s="59">
        <v>1441900.0</v>
      </c>
      <c r="AA140" s="55">
        <f t="shared" si="5"/>
        <v>1547755</v>
      </c>
      <c r="AB140" s="59">
        <v>12513.0</v>
      </c>
      <c r="AC140" s="60">
        <v>0.858</v>
      </c>
      <c r="AD140" s="59">
        <v>0.0</v>
      </c>
      <c r="AE140" s="60">
        <v>0.0</v>
      </c>
      <c r="AF140" s="59">
        <v>12513.0</v>
      </c>
      <c r="AG140" s="60">
        <v>0.036</v>
      </c>
      <c r="AH140" s="60">
        <v>0.397</v>
      </c>
      <c r="AI140" s="60">
        <v>0.423</v>
      </c>
      <c r="AJ140" s="59">
        <v>3053093.0</v>
      </c>
      <c r="AK140" s="59">
        <v>81.0</v>
      </c>
      <c r="AL140" s="59">
        <v>106194.0</v>
      </c>
      <c r="AM140" s="59">
        <v>1420459.0</v>
      </c>
      <c r="AN140" s="55">
        <f t="shared" si="6"/>
        <v>1526440</v>
      </c>
    </row>
    <row r="141">
      <c r="A141" s="59" t="s">
        <v>811</v>
      </c>
      <c r="B141" s="47">
        <v>12255.0</v>
      </c>
      <c r="C141" s="48">
        <v>0.315</v>
      </c>
      <c r="D141" s="47">
        <v>12218.0</v>
      </c>
      <c r="E141" s="48">
        <v>0.013</v>
      </c>
      <c r="F141" s="47">
        <v>12255.0</v>
      </c>
      <c r="G141" s="48">
        <v>0.034</v>
      </c>
      <c r="H141" s="48">
        <v>0.142</v>
      </c>
      <c r="I141" s="48">
        <v>0.122</v>
      </c>
      <c r="J141" s="47">
        <v>860740.0</v>
      </c>
      <c r="K141" s="47">
        <v>15.0</v>
      </c>
      <c r="L141" s="47">
        <v>23223.0</v>
      </c>
      <c r="M141" s="47">
        <v>409877.0</v>
      </c>
      <c r="N141" s="55">
        <f t="shared" si="4"/>
        <v>427640</v>
      </c>
      <c r="O141" s="59">
        <v>12255.0</v>
      </c>
      <c r="P141" s="60">
        <v>0.192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0.139</v>
      </c>
      <c r="W141" s="59">
        <v>1031103.0</v>
      </c>
      <c r="X141" s="59">
        <v>15.0</v>
      </c>
      <c r="Y141" s="59">
        <v>22730.0</v>
      </c>
      <c r="Z141" s="59">
        <v>495221.0</v>
      </c>
      <c r="AA141" s="55">
        <f t="shared" si="5"/>
        <v>513152</v>
      </c>
      <c r="AB141" s="59">
        <v>12255.0</v>
      </c>
      <c r="AC141" s="60">
        <v>0.457</v>
      </c>
      <c r="AD141" s="59">
        <v>0.0</v>
      </c>
      <c r="AE141" s="60">
        <v>0.0</v>
      </c>
      <c r="AF141" s="59">
        <v>12255.0</v>
      </c>
      <c r="AG141" s="60">
        <v>0.034</v>
      </c>
      <c r="AH141" s="60">
        <v>0.288</v>
      </c>
      <c r="AI141" s="60">
        <v>0.129</v>
      </c>
      <c r="AJ141" s="59">
        <v>860740.0</v>
      </c>
      <c r="AK141" s="59">
        <v>15.0</v>
      </c>
      <c r="AL141" s="59">
        <v>23223.0</v>
      </c>
      <c r="AM141" s="59">
        <v>409877.0</v>
      </c>
      <c r="AN141" s="55">
        <f t="shared" si="6"/>
        <v>427640</v>
      </c>
    </row>
    <row r="142">
      <c r="A142" s="59" t="s">
        <v>817</v>
      </c>
      <c r="B142" s="47">
        <v>11967.0</v>
      </c>
      <c r="C142" s="48">
        <v>0.602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0.259</v>
      </c>
      <c r="I142" s="48">
        <v>0.292</v>
      </c>
      <c r="J142" s="47">
        <v>2244738.0</v>
      </c>
      <c r="K142" s="47">
        <v>72.0</v>
      </c>
      <c r="L142" s="47">
        <v>81856.0</v>
      </c>
      <c r="M142" s="47">
        <v>1040538.0</v>
      </c>
      <c r="N142" s="55">
        <f t="shared" si="4"/>
        <v>1122344</v>
      </c>
      <c r="O142" s="59">
        <v>11967.0</v>
      </c>
      <c r="P142" s="60">
        <v>0.361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0.308</v>
      </c>
      <c r="W142" s="59">
        <v>2367403.0</v>
      </c>
      <c r="X142" s="59">
        <v>72.0</v>
      </c>
      <c r="Y142" s="59">
        <v>81852.0</v>
      </c>
      <c r="Z142" s="59">
        <v>1101799.0</v>
      </c>
      <c r="AA142" s="55">
        <f t="shared" si="5"/>
        <v>1183752</v>
      </c>
      <c r="AB142" s="59">
        <v>11967.0</v>
      </c>
      <c r="AC142" s="60">
        <v>0.695</v>
      </c>
      <c r="AD142" s="59">
        <v>0.0</v>
      </c>
      <c r="AE142" s="60">
        <v>0.0</v>
      </c>
      <c r="AF142" s="59">
        <v>11967.0</v>
      </c>
      <c r="AG142" s="60">
        <v>0.034</v>
      </c>
      <c r="AH142" s="60">
        <v>0.35</v>
      </c>
      <c r="AI142" s="60">
        <v>0.305</v>
      </c>
      <c r="AJ142" s="59">
        <v>2244738.0</v>
      </c>
      <c r="AK142" s="59">
        <v>72.0</v>
      </c>
      <c r="AL142" s="59">
        <v>81856.0</v>
      </c>
      <c r="AM142" s="59">
        <v>1040538.0</v>
      </c>
      <c r="AN142" s="55">
        <f t="shared" si="6"/>
        <v>1122344</v>
      </c>
    </row>
    <row r="143">
      <c r="A143" s="59" t="s">
        <v>822</v>
      </c>
      <c r="B143" s="47">
        <v>28933.0</v>
      </c>
      <c r="C143" s="48">
        <v>1.502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0.677</v>
      </c>
      <c r="I143" s="48">
        <v>0.577</v>
      </c>
      <c r="J143" s="47">
        <v>3985469.0</v>
      </c>
      <c r="K143" s="47">
        <v>64.0</v>
      </c>
      <c r="L143" s="47">
        <v>74575.0</v>
      </c>
      <c r="M143" s="47">
        <v>1920331.0</v>
      </c>
      <c r="N143" s="55">
        <f t="shared" si="4"/>
        <v>1990563</v>
      </c>
      <c r="O143" s="59">
        <v>28933.0</v>
      </c>
      <c r="P143" s="60">
        <v>0.906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0.661</v>
      </c>
      <c r="W143" s="59">
        <v>4857919.0</v>
      </c>
      <c r="X143" s="59">
        <v>64.0</v>
      </c>
      <c r="Y143" s="59">
        <v>71631.0</v>
      </c>
      <c r="Z143" s="59">
        <v>2358030.0</v>
      </c>
      <c r="AA143" s="55">
        <f t="shared" si="5"/>
        <v>2428258</v>
      </c>
      <c r="AB143" s="59">
        <v>28933.0</v>
      </c>
      <c r="AC143" s="60">
        <v>2.555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1.753</v>
      </c>
      <c r="AI143" s="60">
        <v>0.617</v>
      </c>
      <c r="AJ143" s="59">
        <v>3985469.0</v>
      </c>
      <c r="AK143" s="59">
        <v>64.0</v>
      </c>
      <c r="AL143" s="59">
        <v>74575.0</v>
      </c>
      <c r="AM143" s="59">
        <v>1920331.0</v>
      </c>
      <c r="AN143" s="55">
        <f t="shared" si="6"/>
        <v>1990563</v>
      </c>
    </row>
    <row r="144">
      <c r="A144" s="59" t="s">
        <v>829</v>
      </c>
      <c r="B144" s="47">
        <v>28455.0</v>
      </c>
      <c r="C144" s="48">
        <v>2.773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1.09</v>
      </c>
      <c r="I144" s="48">
        <v>1.435</v>
      </c>
      <c r="J144" s="47">
        <v>1.05797E7</v>
      </c>
      <c r="K144" s="47">
        <v>96.0</v>
      </c>
      <c r="L144" s="47">
        <v>184962.0</v>
      </c>
      <c r="M144" s="47">
        <v>5105860.0</v>
      </c>
      <c r="N144" s="55">
        <f t="shared" si="4"/>
        <v>5288878</v>
      </c>
      <c r="O144" s="59">
        <v>28455.0</v>
      </c>
      <c r="P144" s="60">
        <v>1.76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1.514</v>
      </c>
      <c r="W144" s="59">
        <v>1.1102431E7</v>
      </c>
      <c r="X144" s="59">
        <v>96.0</v>
      </c>
      <c r="Y144" s="59">
        <v>184264.0</v>
      </c>
      <c r="Z144" s="59">
        <v>5367517.0</v>
      </c>
      <c r="AA144" s="55">
        <f t="shared" si="5"/>
        <v>5550650</v>
      </c>
      <c r="AB144" s="59">
        <v>28455.0</v>
      </c>
      <c r="AC144" s="60">
        <v>3.772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2.086</v>
      </c>
      <c r="AI144" s="60">
        <v>1.501</v>
      </c>
      <c r="AJ144" s="59">
        <v>1.05797E7</v>
      </c>
      <c r="AK144" s="59">
        <v>96.0</v>
      </c>
      <c r="AL144" s="59">
        <v>184962.0</v>
      </c>
      <c r="AM144" s="59">
        <v>5105860.0</v>
      </c>
      <c r="AN144" s="55">
        <f t="shared" si="6"/>
        <v>5288878</v>
      </c>
    </row>
    <row r="145">
      <c r="A145" s="59" t="s">
        <v>836</v>
      </c>
      <c r="B145" s="47">
        <v>28378.0</v>
      </c>
      <c r="C145" s="48">
        <v>1.427</v>
      </c>
      <c r="D145" s="47">
        <v>28340.0</v>
      </c>
      <c r="E145" s="48">
        <v>0.06</v>
      </c>
      <c r="F145" s="47">
        <v>28378.0</v>
      </c>
      <c r="G145" s="48">
        <v>0.176</v>
      </c>
      <c r="H145" s="48">
        <v>0.627</v>
      </c>
      <c r="I145" s="48">
        <v>0.556</v>
      </c>
      <c r="J145" s="47">
        <v>3866087.0</v>
      </c>
      <c r="K145" s="47">
        <v>21.0</v>
      </c>
      <c r="L145" s="47">
        <v>64707.0</v>
      </c>
      <c r="M145" s="47">
        <v>1875278.0</v>
      </c>
      <c r="N145" s="55">
        <f t="shared" si="4"/>
        <v>1926102</v>
      </c>
      <c r="O145" s="59">
        <v>28378.0</v>
      </c>
      <c r="P145" s="60">
        <v>0.858</v>
      </c>
      <c r="Q145" s="59">
        <v>28340.0</v>
      </c>
      <c r="R145" s="60">
        <v>0.06</v>
      </c>
      <c r="S145" s="59">
        <v>0.0</v>
      </c>
      <c r="T145" s="60">
        <v>0.176</v>
      </c>
      <c r="U145" s="60">
        <v>0.0</v>
      </c>
      <c r="V145" s="60">
        <v>0.615</v>
      </c>
      <c r="W145" s="59">
        <v>4436298.0</v>
      </c>
      <c r="X145" s="59">
        <v>21.0</v>
      </c>
      <c r="Y145" s="59">
        <v>58346.0</v>
      </c>
      <c r="Z145" s="59">
        <v>2164477.0</v>
      </c>
      <c r="AA145" s="55">
        <f t="shared" si="5"/>
        <v>2213475</v>
      </c>
      <c r="AB145" s="59">
        <v>28378.0</v>
      </c>
      <c r="AC145" s="60">
        <v>2.488</v>
      </c>
      <c r="AD145" s="59">
        <v>0.0</v>
      </c>
      <c r="AE145" s="60">
        <v>0.0</v>
      </c>
      <c r="AF145" s="59">
        <v>28378.0</v>
      </c>
      <c r="AG145" s="60">
        <v>0.176</v>
      </c>
      <c r="AH145" s="60">
        <v>1.704</v>
      </c>
      <c r="AI145" s="60">
        <v>0.601</v>
      </c>
      <c r="AJ145" s="59">
        <v>3866087.0</v>
      </c>
      <c r="AK145" s="59">
        <v>21.0</v>
      </c>
      <c r="AL145" s="59">
        <v>64707.0</v>
      </c>
      <c r="AM145" s="59">
        <v>1875278.0</v>
      </c>
      <c r="AN145" s="55">
        <f t="shared" si="6"/>
        <v>1926102</v>
      </c>
    </row>
    <row r="146">
      <c r="A146" s="59" t="s">
        <v>842</v>
      </c>
      <c r="B146" s="47">
        <v>27909.0</v>
      </c>
      <c r="C146" s="48">
        <v>2.667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1.061</v>
      </c>
      <c r="I146" s="48">
        <v>1.361</v>
      </c>
      <c r="J146" s="47">
        <v>1.0306904E7</v>
      </c>
      <c r="K146" s="47">
        <v>96.0</v>
      </c>
      <c r="L146" s="47">
        <v>166960.0</v>
      </c>
      <c r="M146" s="47">
        <v>4988056.0</v>
      </c>
      <c r="N146" s="55">
        <f t="shared" si="4"/>
        <v>5151888</v>
      </c>
      <c r="O146" s="59">
        <v>27909.0</v>
      </c>
      <c r="P146" s="60">
        <v>1.727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1.483</v>
      </c>
      <c r="W146" s="59">
        <v>1.0815127E7</v>
      </c>
      <c r="X146" s="59">
        <v>96.0</v>
      </c>
      <c r="Y146" s="59">
        <v>166370.0</v>
      </c>
      <c r="Z146" s="59">
        <v>5242361.0</v>
      </c>
      <c r="AA146" s="55">
        <f t="shared" si="5"/>
        <v>5406396</v>
      </c>
      <c r="AB146" s="59">
        <v>27909.0</v>
      </c>
      <c r="AC146" s="60">
        <v>3.592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1.945</v>
      </c>
      <c r="AI146" s="60">
        <v>1.464</v>
      </c>
      <c r="AJ146" s="59">
        <v>1.0306904E7</v>
      </c>
      <c r="AK146" s="59">
        <v>96.0</v>
      </c>
      <c r="AL146" s="59">
        <v>166960.0</v>
      </c>
      <c r="AM146" s="59">
        <v>4988056.0</v>
      </c>
      <c r="AN146" s="55">
        <f t="shared" si="6"/>
        <v>5151888</v>
      </c>
    </row>
    <row r="147">
      <c r="A147" s="59" t="s">
        <v>846</v>
      </c>
      <c r="B147" s="47">
        <v>28922.0</v>
      </c>
      <c r="C147" s="48">
        <v>1.405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0.615</v>
      </c>
      <c r="I147" s="48">
        <v>0.543</v>
      </c>
      <c r="J147" s="47">
        <v>3702191.0</v>
      </c>
      <c r="K147" s="47">
        <v>20.0</v>
      </c>
      <c r="L147" s="47">
        <v>80694.0</v>
      </c>
      <c r="M147" s="47">
        <v>1776861.0</v>
      </c>
      <c r="N147" s="55">
        <f t="shared" si="4"/>
        <v>1844636</v>
      </c>
      <c r="O147" s="59">
        <v>28922.0</v>
      </c>
      <c r="P147" s="60">
        <v>0.854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0.608</v>
      </c>
      <c r="W147" s="59">
        <v>4263894.0</v>
      </c>
      <c r="X147" s="59">
        <v>20.0</v>
      </c>
      <c r="Y147" s="59">
        <v>75558.0</v>
      </c>
      <c r="Z147" s="59">
        <v>2060756.0</v>
      </c>
      <c r="AA147" s="55">
        <f t="shared" si="5"/>
        <v>2127580</v>
      </c>
      <c r="AB147" s="59">
        <v>28922.0</v>
      </c>
      <c r="AC147" s="60">
        <v>2.516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1.742</v>
      </c>
      <c r="AI147" s="60">
        <v>0.587</v>
      </c>
      <c r="AJ147" s="59">
        <v>3702191.0</v>
      </c>
      <c r="AK147" s="59">
        <v>20.0</v>
      </c>
      <c r="AL147" s="59">
        <v>80694.0</v>
      </c>
      <c r="AM147" s="59">
        <v>1776861.0</v>
      </c>
      <c r="AN147" s="55">
        <f t="shared" si="6"/>
        <v>1844636</v>
      </c>
    </row>
    <row r="148">
      <c r="A148" s="59" t="s">
        <v>854</v>
      </c>
      <c r="B148" s="47">
        <v>28445.0</v>
      </c>
      <c r="C148" s="48">
        <v>2.726</v>
      </c>
      <c r="D148" s="47">
        <v>28395.0</v>
      </c>
      <c r="E148" s="48">
        <v>0.06</v>
      </c>
      <c r="F148" s="47">
        <v>28445.0</v>
      </c>
      <c r="G148" s="48">
        <v>0.18</v>
      </c>
      <c r="H148" s="48">
        <v>1.094</v>
      </c>
      <c r="I148" s="48">
        <v>1.384</v>
      </c>
      <c r="J148" s="47">
        <v>1.0166202E7</v>
      </c>
      <c r="K148" s="47">
        <v>105.0</v>
      </c>
      <c r="L148" s="47">
        <v>173183.0</v>
      </c>
      <c r="M148" s="47">
        <v>4910378.0</v>
      </c>
      <c r="N148" s="55">
        <f t="shared" si="4"/>
        <v>5082641</v>
      </c>
      <c r="O148" s="59">
        <v>28445.0</v>
      </c>
      <c r="P148" s="60">
        <v>1.693</v>
      </c>
      <c r="Q148" s="59">
        <v>28395.0</v>
      </c>
      <c r="R148" s="60">
        <v>0.06</v>
      </c>
      <c r="S148" s="59">
        <v>0.0</v>
      </c>
      <c r="T148" s="60">
        <v>0.18</v>
      </c>
      <c r="U148" s="60">
        <v>0.0</v>
      </c>
      <c r="V148" s="60">
        <v>1.445</v>
      </c>
      <c r="W148" s="59">
        <v>1.0724439E7</v>
      </c>
      <c r="X148" s="59">
        <v>105.0</v>
      </c>
      <c r="Y148" s="59">
        <v>172966.0</v>
      </c>
      <c r="Z148" s="59">
        <v>5189405.0</v>
      </c>
      <c r="AA148" s="55">
        <f t="shared" si="5"/>
        <v>5362068</v>
      </c>
      <c r="AB148" s="59">
        <v>28445.0</v>
      </c>
      <c r="AC148" s="60">
        <v>3.68</v>
      </c>
      <c r="AD148" s="59">
        <v>0.0</v>
      </c>
      <c r="AE148" s="60">
        <v>0.0</v>
      </c>
      <c r="AF148" s="59">
        <v>28445.0</v>
      </c>
      <c r="AG148" s="60">
        <v>0.18</v>
      </c>
      <c r="AH148" s="60">
        <v>2.058</v>
      </c>
      <c r="AI148" s="60">
        <v>1.438</v>
      </c>
      <c r="AJ148" s="59">
        <v>1.0166202E7</v>
      </c>
      <c r="AK148" s="59">
        <v>105.0</v>
      </c>
      <c r="AL148" s="59">
        <v>173183.0</v>
      </c>
      <c r="AM148" s="59">
        <v>4910378.0</v>
      </c>
      <c r="AN148" s="55">
        <f t="shared" si="6"/>
        <v>5082641</v>
      </c>
    </row>
    <row r="149">
      <c r="A149" s="59" t="s">
        <v>862</v>
      </c>
      <c r="B149" s="47">
        <v>28396.0</v>
      </c>
      <c r="C149" s="48">
        <v>1.447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0.643</v>
      </c>
      <c r="I149" s="48">
        <v>0.561</v>
      </c>
      <c r="J149" s="47">
        <v>3857297.0</v>
      </c>
      <c r="K149" s="47">
        <v>38.0</v>
      </c>
      <c r="L149" s="47">
        <v>86669.0</v>
      </c>
      <c r="M149" s="47">
        <v>1846289.0</v>
      </c>
      <c r="N149" s="55">
        <f t="shared" si="4"/>
        <v>1924339</v>
      </c>
      <c r="O149" s="59">
        <v>28396.0</v>
      </c>
      <c r="P149" s="60">
        <v>0.871</v>
      </c>
      <c r="Q149" s="59">
        <v>28347.0</v>
      </c>
      <c r="R149" s="60">
        <v>0.059</v>
      </c>
      <c r="S149" s="59">
        <v>0.0</v>
      </c>
      <c r="T149" s="60">
        <v>0.176</v>
      </c>
      <c r="U149" s="60">
        <v>0.0</v>
      </c>
      <c r="V149" s="60">
        <v>0.628</v>
      </c>
      <c r="W149" s="59">
        <v>4553047.0</v>
      </c>
      <c r="X149" s="59">
        <v>38.0</v>
      </c>
      <c r="Y149" s="59">
        <v>81052.0</v>
      </c>
      <c r="Z149" s="59">
        <v>2197684.0</v>
      </c>
      <c r="AA149" s="55">
        <f t="shared" si="5"/>
        <v>2274311</v>
      </c>
      <c r="AB149" s="59">
        <v>28396.0</v>
      </c>
      <c r="AC149" s="60">
        <v>2.478</v>
      </c>
      <c r="AD149" s="59">
        <v>0.0</v>
      </c>
      <c r="AE149" s="60">
        <v>0.0</v>
      </c>
      <c r="AF149" s="59">
        <v>28396.0</v>
      </c>
      <c r="AG149" s="60">
        <v>0.176</v>
      </c>
      <c r="AH149" s="60">
        <v>1.695</v>
      </c>
      <c r="AI149" s="60">
        <v>0.6</v>
      </c>
      <c r="AJ149" s="59">
        <v>3857297.0</v>
      </c>
      <c r="AK149" s="59">
        <v>38.0</v>
      </c>
      <c r="AL149" s="59">
        <v>86669.0</v>
      </c>
      <c r="AM149" s="59">
        <v>1846289.0</v>
      </c>
      <c r="AN149" s="55">
        <f t="shared" si="6"/>
        <v>1924339</v>
      </c>
    </row>
    <row r="150">
      <c r="A150" s="59" t="s">
        <v>868</v>
      </c>
      <c r="B150" s="47">
        <v>27923.0</v>
      </c>
      <c r="C150" s="48">
        <v>2.847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1.065</v>
      </c>
      <c r="I150" s="48">
        <v>1.537</v>
      </c>
      <c r="J150" s="47">
        <v>1.0934996E7</v>
      </c>
      <c r="K150" s="47">
        <v>53.0</v>
      </c>
      <c r="L150" s="47">
        <v>190294.0</v>
      </c>
      <c r="M150" s="47">
        <v>5280410.0</v>
      </c>
      <c r="N150" s="55">
        <f t="shared" si="4"/>
        <v>5464292</v>
      </c>
      <c r="O150" s="59">
        <v>27923.0</v>
      </c>
      <c r="P150" s="60">
        <v>1.831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1.588</v>
      </c>
      <c r="W150" s="59">
        <v>1.140187E7</v>
      </c>
      <c r="X150" s="59">
        <v>53.0</v>
      </c>
      <c r="Y150" s="59">
        <v>189137.0</v>
      </c>
      <c r="Z150" s="59">
        <v>5514289.0</v>
      </c>
      <c r="AA150" s="55">
        <f t="shared" si="5"/>
        <v>5698444</v>
      </c>
      <c r="AB150" s="59">
        <v>27923.0</v>
      </c>
      <c r="AC150" s="60">
        <v>3.714</v>
      </c>
      <c r="AD150" s="59">
        <v>0.0</v>
      </c>
      <c r="AE150" s="60">
        <v>0.0</v>
      </c>
      <c r="AF150" s="59">
        <v>27923.0</v>
      </c>
      <c r="AG150" s="60">
        <v>0.177</v>
      </c>
      <c r="AH150" s="60">
        <v>1.94</v>
      </c>
      <c r="AI150" s="60">
        <v>1.59</v>
      </c>
      <c r="AJ150" s="59">
        <v>1.0934996E7</v>
      </c>
      <c r="AK150" s="59">
        <v>53.0</v>
      </c>
      <c r="AL150" s="59">
        <v>190294.0</v>
      </c>
      <c r="AM150" s="59">
        <v>5280410.0</v>
      </c>
      <c r="AN150" s="55">
        <f t="shared" si="6"/>
        <v>5464292</v>
      </c>
    </row>
    <row r="151">
      <c r="A151" s="59" t="s">
        <v>876</v>
      </c>
      <c r="B151" s="47">
        <v>29153.0</v>
      </c>
      <c r="C151" s="48">
        <v>1.49</v>
      </c>
      <c r="D151" s="47">
        <v>29130.0</v>
      </c>
      <c r="E151" s="48">
        <v>0.059</v>
      </c>
      <c r="F151" s="47">
        <v>29153.0</v>
      </c>
      <c r="G151" s="48">
        <v>0.182</v>
      </c>
      <c r="H151" s="48">
        <v>0.649</v>
      </c>
      <c r="I151" s="48">
        <v>0.593</v>
      </c>
      <c r="J151" s="47">
        <v>4097667.0</v>
      </c>
      <c r="K151" s="47">
        <v>16.0</v>
      </c>
      <c r="L151" s="47">
        <v>74101.0</v>
      </c>
      <c r="M151" s="47">
        <v>1981788.0</v>
      </c>
      <c r="N151" s="55">
        <f t="shared" si="4"/>
        <v>2041778</v>
      </c>
      <c r="O151" s="59">
        <v>29153.0</v>
      </c>
      <c r="P151" s="60">
        <v>0.881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0.634</v>
      </c>
      <c r="W151" s="59">
        <v>4520878.0</v>
      </c>
      <c r="X151" s="59">
        <v>16.0</v>
      </c>
      <c r="Y151" s="59">
        <v>66764.0</v>
      </c>
      <c r="Z151" s="59">
        <v>2198380.0</v>
      </c>
      <c r="AA151" s="55">
        <f t="shared" si="5"/>
        <v>2255734</v>
      </c>
      <c r="AB151" s="59">
        <v>29153.0</v>
      </c>
      <c r="AC151" s="60">
        <v>2.638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1.812</v>
      </c>
      <c r="AI151" s="60">
        <v>0.636</v>
      </c>
      <c r="AJ151" s="59">
        <v>4097667.0</v>
      </c>
      <c r="AK151" s="59">
        <v>16.0</v>
      </c>
      <c r="AL151" s="59">
        <v>74101.0</v>
      </c>
      <c r="AM151" s="59">
        <v>1981788.0</v>
      </c>
      <c r="AN151" s="55">
        <f t="shared" si="6"/>
        <v>2041778</v>
      </c>
    </row>
    <row r="152">
      <c r="A152" s="59" t="s">
        <v>884</v>
      </c>
      <c r="B152" s="47">
        <v>28661.0</v>
      </c>
      <c r="C152" s="48">
        <v>3.108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1.138</v>
      </c>
      <c r="I152" s="48">
        <v>1.72</v>
      </c>
      <c r="J152" s="47">
        <v>1.2171553E7</v>
      </c>
      <c r="K152" s="47">
        <v>46.0</v>
      </c>
      <c r="L152" s="47">
        <v>260525.0</v>
      </c>
      <c r="M152" s="47">
        <v>5831353.0</v>
      </c>
      <c r="N152" s="55">
        <f t="shared" si="4"/>
        <v>6079675</v>
      </c>
      <c r="O152" s="59">
        <v>28661.0</v>
      </c>
      <c r="P152" s="60">
        <v>2.03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1.782</v>
      </c>
      <c r="W152" s="59">
        <v>1.2501944E7</v>
      </c>
      <c r="X152" s="59">
        <v>46.0</v>
      </c>
      <c r="Y152" s="59">
        <v>258714.0</v>
      </c>
      <c r="Z152" s="59">
        <v>5997759.0</v>
      </c>
      <c r="AA152" s="55">
        <f t="shared" si="5"/>
        <v>6245471</v>
      </c>
      <c r="AB152" s="59">
        <v>28661.0</v>
      </c>
      <c r="AC152" s="60">
        <v>4.043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2.057</v>
      </c>
      <c r="AI152" s="60">
        <v>1.798</v>
      </c>
      <c r="AJ152" s="59">
        <v>1.2171553E7</v>
      </c>
      <c r="AK152" s="59">
        <v>46.0</v>
      </c>
      <c r="AL152" s="59">
        <v>260525.0</v>
      </c>
      <c r="AM152" s="59">
        <v>5831353.0</v>
      </c>
      <c r="AN152" s="55">
        <f t="shared" si="6"/>
        <v>6079675</v>
      </c>
    </row>
    <row r="153">
      <c r="A153" s="59" t="s">
        <v>892</v>
      </c>
      <c r="B153" s="47">
        <v>2484.0</v>
      </c>
      <c r="C153" s="48">
        <v>0.178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0.055</v>
      </c>
      <c r="I153" s="48">
        <v>0.112</v>
      </c>
      <c r="J153" s="47">
        <v>544924.0</v>
      </c>
      <c r="K153" s="47">
        <v>4540.0</v>
      </c>
      <c r="L153" s="47">
        <v>4314.0</v>
      </c>
      <c r="M153" s="47">
        <v>263444.0</v>
      </c>
      <c r="N153" s="55">
        <f t="shared" si="4"/>
        <v>277166</v>
      </c>
      <c r="O153" s="59">
        <v>2484.0</v>
      </c>
      <c r="P153" s="60">
        <v>0.127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0.119</v>
      </c>
      <c r="W153" s="59">
        <v>585599.0</v>
      </c>
      <c r="X153" s="59">
        <v>4542.0</v>
      </c>
      <c r="Y153" s="59">
        <v>2456.0</v>
      </c>
      <c r="Z153" s="59">
        <v>284947.0</v>
      </c>
      <c r="AA153" s="55">
        <f t="shared" si="5"/>
        <v>298196</v>
      </c>
      <c r="AB153" s="59">
        <v>2484.0</v>
      </c>
      <c r="AC153" s="60">
        <v>0.178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0.056</v>
      </c>
      <c r="AI153" s="60">
        <v>0.113</v>
      </c>
      <c r="AJ153" s="59">
        <v>544924.0</v>
      </c>
      <c r="AK153" s="59">
        <v>4540.0</v>
      </c>
      <c r="AL153" s="59">
        <v>4314.0</v>
      </c>
      <c r="AM153" s="59">
        <v>263444.0</v>
      </c>
      <c r="AN153" s="55">
        <f t="shared" si="6"/>
        <v>277166</v>
      </c>
    </row>
    <row r="154">
      <c r="A154" s="59" t="s">
        <v>899</v>
      </c>
      <c r="B154" s="47">
        <v>2307.0</v>
      </c>
      <c r="C154" s="48">
        <v>0.482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0.051</v>
      </c>
      <c r="I154" s="48">
        <v>0.421</v>
      </c>
      <c r="J154" s="47">
        <v>1109291.0</v>
      </c>
      <c r="K154" s="47">
        <v>10790.0</v>
      </c>
      <c r="L154" s="47">
        <v>11288.0</v>
      </c>
      <c r="M154" s="47">
        <v>532374.0</v>
      </c>
      <c r="N154" s="55">
        <f t="shared" si="4"/>
        <v>565629</v>
      </c>
      <c r="O154" s="59">
        <v>2307.0</v>
      </c>
      <c r="P154" s="60">
        <v>0.457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0.451</v>
      </c>
      <c r="W154" s="59">
        <v>1196490.0</v>
      </c>
      <c r="X154" s="59">
        <v>10817.0</v>
      </c>
      <c r="Y154" s="59">
        <v>9586.0</v>
      </c>
      <c r="Z154" s="59">
        <v>577408.0</v>
      </c>
      <c r="AA154" s="55">
        <f t="shared" si="5"/>
        <v>609496</v>
      </c>
      <c r="AB154" s="59">
        <v>2307.0</v>
      </c>
      <c r="AC154" s="60">
        <v>0.484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0.053</v>
      </c>
      <c r="AI154" s="60">
        <v>0.424</v>
      </c>
      <c r="AJ154" s="59">
        <v>1109291.0</v>
      </c>
      <c r="AK154" s="59">
        <v>10790.0</v>
      </c>
      <c r="AL154" s="59">
        <v>11288.0</v>
      </c>
      <c r="AM154" s="59">
        <v>532374.0</v>
      </c>
      <c r="AN154" s="55">
        <f t="shared" si="6"/>
        <v>565629</v>
      </c>
    </row>
    <row r="155">
      <c r="A155" s="59" t="s">
        <v>906</v>
      </c>
      <c r="B155" s="47">
        <v>2456.0</v>
      </c>
      <c r="C155" s="48">
        <v>0.189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0.053</v>
      </c>
      <c r="I155" s="48">
        <v>0.123</v>
      </c>
      <c r="J155" s="47">
        <v>570126.0</v>
      </c>
      <c r="K155" s="47">
        <v>4510.0</v>
      </c>
      <c r="L155" s="47">
        <v>4806.0</v>
      </c>
      <c r="M155" s="47">
        <v>275589.0</v>
      </c>
      <c r="N155" s="55">
        <f t="shared" si="4"/>
        <v>289731</v>
      </c>
      <c r="O155" s="59">
        <v>2456.0</v>
      </c>
      <c r="P155" s="60">
        <v>0.144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0.133</v>
      </c>
      <c r="W155" s="59">
        <v>624463.0</v>
      </c>
      <c r="X155" s="59">
        <v>4510.0</v>
      </c>
      <c r="Y155" s="59">
        <v>3262.0</v>
      </c>
      <c r="Z155" s="59">
        <v>303746.0</v>
      </c>
      <c r="AA155" s="55">
        <f t="shared" si="5"/>
        <v>317455</v>
      </c>
      <c r="AB155" s="59">
        <v>2456.0</v>
      </c>
      <c r="AC155" s="60">
        <v>0.186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0.055</v>
      </c>
      <c r="AI155" s="60">
        <v>0.123</v>
      </c>
      <c r="AJ155" s="59">
        <v>570126.0</v>
      </c>
      <c r="AK155" s="59">
        <v>4510.0</v>
      </c>
      <c r="AL155" s="59">
        <v>4806.0</v>
      </c>
      <c r="AM155" s="59">
        <v>275589.0</v>
      </c>
      <c r="AN155" s="55">
        <f t="shared" si="6"/>
        <v>289731</v>
      </c>
    </row>
    <row r="156">
      <c r="A156" s="59" t="s">
        <v>913</v>
      </c>
      <c r="B156" s="47">
        <v>2280.0</v>
      </c>
      <c r="C156" s="48">
        <v>0.553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0.049</v>
      </c>
      <c r="I156" s="48">
        <v>0.495</v>
      </c>
      <c r="J156" s="47">
        <v>1199610.0</v>
      </c>
      <c r="K156" s="47">
        <v>11272.0</v>
      </c>
      <c r="L156" s="47">
        <v>13464.0</v>
      </c>
      <c r="M156" s="47">
        <v>574877.0</v>
      </c>
      <c r="N156" s="55">
        <f t="shared" si="4"/>
        <v>611269</v>
      </c>
      <c r="O156" s="59">
        <v>2280.0</v>
      </c>
      <c r="P156" s="60">
        <v>0.553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0.545</v>
      </c>
      <c r="W156" s="59">
        <v>1319664.0</v>
      </c>
      <c r="X156" s="59">
        <v>11272.0</v>
      </c>
      <c r="Y156" s="59">
        <v>12039.0</v>
      </c>
      <c r="Z156" s="59">
        <v>636406.0</v>
      </c>
      <c r="AA156" s="55">
        <f t="shared" si="5"/>
        <v>671219</v>
      </c>
      <c r="AB156" s="59">
        <v>2280.0</v>
      </c>
      <c r="AC156" s="60">
        <v>0.559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0.051</v>
      </c>
      <c r="AI156" s="60">
        <v>0.499</v>
      </c>
      <c r="AJ156" s="59">
        <v>1199610.0</v>
      </c>
      <c r="AK156" s="59">
        <v>11272.0</v>
      </c>
      <c r="AL156" s="59">
        <v>13464.0</v>
      </c>
      <c r="AM156" s="59">
        <v>574877.0</v>
      </c>
      <c r="AN156" s="55">
        <f t="shared" si="6"/>
        <v>611269</v>
      </c>
    </row>
    <row r="157">
      <c r="A157" s="59" t="s">
        <v>920</v>
      </c>
      <c r="B157" s="47">
        <v>2298.0</v>
      </c>
      <c r="C157" s="48">
        <v>0.189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0.05</v>
      </c>
      <c r="I157" s="48">
        <v>0.127</v>
      </c>
      <c r="J157" s="47">
        <v>556197.0</v>
      </c>
      <c r="K157" s="47">
        <v>5467.0</v>
      </c>
      <c r="L157" s="47">
        <v>4716.0</v>
      </c>
      <c r="M157" s="47">
        <v>267684.0</v>
      </c>
      <c r="N157" s="55">
        <f t="shared" si="4"/>
        <v>283797</v>
      </c>
      <c r="O157" s="59">
        <v>2298.0</v>
      </c>
      <c r="P157" s="60">
        <v>0.144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0.137</v>
      </c>
      <c r="W157" s="59">
        <v>604712.0</v>
      </c>
      <c r="X157" s="59">
        <v>5467.0</v>
      </c>
      <c r="Y157" s="59">
        <v>2864.0</v>
      </c>
      <c r="Z157" s="59">
        <v>293172.0</v>
      </c>
      <c r="AA157" s="55">
        <f t="shared" si="5"/>
        <v>308676</v>
      </c>
      <c r="AB157" s="59">
        <v>2298.0</v>
      </c>
      <c r="AC157" s="60">
        <v>0.187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0.051</v>
      </c>
      <c r="AI157" s="60">
        <v>0.127</v>
      </c>
      <c r="AJ157" s="59">
        <v>556197.0</v>
      </c>
      <c r="AK157" s="59">
        <v>5467.0</v>
      </c>
      <c r="AL157" s="59">
        <v>4716.0</v>
      </c>
      <c r="AM157" s="59">
        <v>267684.0</v>
      </c>
      <c r="AN157" s="55">
        <f t="shared" si="6"/>
        <v>283797</v>
      </c>
    </row>
    <row r="158">
      <c r="A158" s="59" t="s">
        <v>928</v>
      </c>
      <c r="B158" s="47">
        <v>2138.0</v>
      </c>
      <c r="C158" s="48">
        <v>0.548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0.047</v>
      </c>
      <c r="I158" s="48">
        <v>0.49</v>
      </c>
      <c r="J158" s="47">
        <v>1129269.0</v>
      </c>
      <c r="K158" s="47">
        <v>10962.0</v>
      </c>
      <c r="L158" s="47">
        <v>14520.0</v>
      </c>
      <c r="M158" s="47">
        <v>538912.0</v>
      </c>
      <c r="N158" s="55">
        <f t="shared" si="4"/>
        <v>575837</v>
      </c>
      <c r="O158" s="59">
        <v>2138.0</v>
      </c>
      <c r="P158" s="60">
        <v>0.548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0.538</v>
      </c>
      <c r="W158" s="59">
        <v>1246747.0</v>
      </c>
      <c r="X158" s="59">
        <v>10962.0</v>
      </c>
      <c r="Y158" s="59">
        <v>12433.0</v>
      </c>
      <c r="Z158" s="59">
        <v>599715.0</v>
      </c>
      <c r="AA158" s="55">
        <f t="shared" si="5"/>
        <v>634599</v>
      </c>
      <c r="AB158" s="59">
        <v>2138.0</v>
      </c>
      <c r="AC158" s="60">
        <v>0.548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0.048</v>
      </c>
      <c r="AI158" s="60">
        <v>0.491</v>
      </c>
      <c r="AJ158" s="59">
        <v>1129269.0</v>
      </c>
      <c r="AK158" s="59">
        <v>10962.0</v>
      </c>
      <c r="AL158" s="59">
        <v>14520.0</v>
      </c>
      <c r="AM158" s="59">
        <v>538912.0</v>
      </c>
      <c r="AN158" s="55">
        <f t="shared" si="6"/>
        <v>575837</v>
      </c>
    </row>
    <row r="159">
      <c r="A159" s="59" t="s">
        <v>934</v>
      </c>
      <c r="B159" s="47">
        <v>2162.0</v>
      </c>
      <c r="C159" s="48">
        <v>0.191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0.043</v>
      </c>
      <c r="I159" s="48">
        <v>0.138</v>
      </c>
      <c r="J159" s="47">
        <v>595916.0</v>
      </c>
      <c r="K159" s="47">
        <v>5217.0</v>
      </c>
      <c r="L159" s="47">
        <v>6461.0</v>
      </c>
      <c r="M159" s="47">
        <v>286073.0</v>
      </c>
      <c r="N159" s="55">
        <f t="shared" si="4"/>
        <v>303382</v>
      </c>
      <c r="O159" s="59">
        <v>2162.0</v>
      </c>
      <c r="P159" s="60">
        <v>0.155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0.148</v>
      </c>
      <c r="W159" s="59">
        <v>637048.0</v>
      </c>
      <c r="X159" s="59">
        <v>5217.0</v>
      </c>
      <c r="Y159" s="59">
        <v>4119.0</v>
      </c>
      <c r="Z159" s="59">
        <v>308258.0</v>
      </c>
      <c r="AA159" s="55">
        <f t="shared" si="5"/>
        <v>324671</v>
      </c>
      <c r="AB159" s="59">
        <v>2162.0</v>
      </c>
      <c r="AC159" s="60">
        <v>0.191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0.044</v>
      </c>
      <c r="AI159" s="60">
        <v>0.139</v>
      </c>
      <c r="AJ159" s="59">
        <v>595916.0</v>
      </c>
      <c r="AK159" s="59">
        <v>5217.0</v>
      </c>
      <c r="AL159" s="59">
        <v>6461.0</v>
      </c>
      <c r="AM159" s="59">
        <v>286073.0</v>
      </c>
      <c r="AN159" s="55">
        <f t="shared" si="6"/>
        <v>303382</v>
      </c>
    </row>
    <row r="160">
      <c r="A160" s="59" t="s">
        <v>941</v>
      </c>
      <c r="B160" s="47">
        <v>2014.0</v>
      </c>
      <c r="C160" s="48">
        <v>0.512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0.039</v>
      </c>
      <c r="I160" s="48">
        <v>0.463</v>
      </c>
      <c r="J160" s="47">
        <v>1096998.0</v>
      </c>
      <c r="K160" s="47">
        <v>9849.0</v>
      </c>
      <c r="L160" s="47">
        <v>16095.0</v>
      </c>
      <c r="M160" s="47">
        <v>522321.0</v>
      </c>
      <c r="N160" s="55">
        <f t="shared" si="4"/>
        <v>558582</v>
      </c>
      <c r="O160" s="59">
        <v>2014.0</v>
      </c>
      <c r="P160" s="60">
        <v>0.508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0.502</v>
      </c>
      <c r="W160" s="59">
        <v>1188556.0</v>
      </c>
      <c r="X160" s="59">
        <v>9849.0</v>
      </c>
      <c r="Y160" s="59">
        <v>13952.0</v>
      </c>
      <c r="Z160" s="59">
        <v>570110.0</v>
      </c>
      <c r="AA160" s="55">
        <f t="shared" si="5"/>
        <v>604494</v>
      </c>
      <c r="AB160" s="59">
        <v>2014.0</v>
      </c>
      <c r="AC160" s="60">
        <v>0.511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0.04</v>
      </c>
      <c r="AI160" s="60">
        <v>0.463</v>
      </c>
      <c r="AJ160" s="59">
        <v>1096998.0</v>
      </c>
      <c r="AK160" s="59">
        <v>9849.0</v>
      </c>
      <c r="AL160" s="59">
        <v>16095.0</v>
      </c>
      <c r="AM160" s="59">
        <v>522321.0</v>
      </c>
      <c r="AN160" s="55">
        <f t="shared" si="6"/>
        <v>558582</v>
      </c>
    </row>
    <row r="161">
      <c r="A161" s="59" t="s">
        <v>949</v>
      </c>
      <c r="B161" s="47">
        <v>2252.0</v>
      </c>
      <c r="C161" s="48">
        <v>0.17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0.048</v>
      </c>
      <c r="I161" s="48">
        <v>0.113</v>
      </c>
      <c r="J161" s="47">
        <v>528062.0</v>
      </c>
      <c r="K161" s="47">
        <v>4116.0</v>
      </c>
      <c r="L161" s="47">
        <v>4339.0</v>
      </c>
      <c r="M161" s="47">
        <v>255375.0</v>
      </c>
      <c r="N161" s="55">
        <f t="shared" si="4"/>
        <v>268348</v>
      </c>
      <c r="O161" s="59">
        <v>2252.0</v>
      </c>
      <c r="P161" s="60">
        <v>0.129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0.122</v>
      </c>
      <c r="W161" s="59">
        <v>573762.0</v>
      </c>
      <c r="X161" s="59">
        <v>4116.0</v>
      </c>
      <c r="Y161" s="59">
        <v>2873.0</v>
      </c>
      <c r="Z161" s="59">
        <v>279156.0</v>
      </c>
      <c r="AA161" s="55">
        <f t="shared" si="5"/>
        <v>291733</v>
      </c>
      <c r="AB161" s="59">
        <v>2252.0</v>
      </c>
      <c r="AC161" s="60">
        <v>0.171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0.05</v>
      </c>
      <c r="AI161" s="60">
        <v>0.113</v>
      </c>
      <c r="AJ161" s="59">
        <v>528062.0</v>
      </c>
      <c r="AK161" s="59">
        <v>4116.0</v>
      </c>
      <c r="AL161" s="59">
        <v>4339.0</v>
      </c>
      <c r="AM161" s="59">
        <v>255375.0</v>
      </c>
      <c r="AN161" s="55">
        <f t="shared" si="6"/>
        <v>268348</v>
      </c>
    </row>
    <row r="162">
      <c r="A162" s="59" t="s">
        <v>956</v>
      </c>
      <c r="B162" s="47">
        <v>2093.0</v>
      </c>
      <c r="C162" s="48">
        <v>0.535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0.045</v>
      </c>
      <c r="I162" s="48">
        <v>0.478</v>
      </c>
      <c r="J162" s="47">
        <v>1137365.0</v>
      </c>
      <c r="K162" s="47">
        <v>10561.0</v>
      </c>
      <c r="L162" s="47">
        <v>13730.0</v>
      </c>
      <c r="M162" s="47">
        <v>544216.0</v>
      </c>
      <c r="N162" s="55">
        <f t="shared" si="4"/>
        <v>579419</v>
      </c>
      <c r="O162" s="59">
        <v>2093.0</v>
      </c>
      <c r="P162" s="60">
        <v>0.53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0.519</v>
      </c>
      <c r="W162" s="59">
        <v>1237297.0</v>
      </c>
      <c r="X162" s="59">
        <v>10561.0</v>
      </c>
      <c r="Y162" s="59">
        <v>12062.0</v>
      </c>
      <c r="Z162" s="59">
        <v>595772.0</v>
      </c>
      <c r="AA162" s="55">
        <f t="shared" si="5"/>
        <v>629463</v>
      </c>
      <c r="AB162" s="59">
        <v>2093.0</v>
      </c>
      <c r="AC162" s="60">
        <v>0.536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0.047</v>
      </c>
      <c r="AI162" s="60">
        <v>0.481</v>
      </c>
      <c r="AJ162" s="59">
        <v>1137365.0</v>
      </c>
      <c r="AK162" s="59">
        <v>10561.0</v>
      </c>
      <c r="AL162" s="59">
        <v>13730.0</v>
      </c>
      <c r="AM162" s="59">
        <v>544216.0</v>
      </c>
      <c r="AN162" s="55">
        <f t="shared" si="6"/>
        <v>579419</v>
      </c>
    </row>
    <row r="163">
      <c r="A163" s="59" t="s">
        <v>962</v>
      </c>
      <c r="B163" s="47">
        <v>9491.0</v>
      </c>
      <c r="C163" s="48">
        <v>3.857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0.814</v>
      </c>
      <c r="I163" s="48">
        <v>2.982</v>
      </c>
      <c r="J163" s="47">
        <v>1.2601481E7</v>
      </c>
      <c r="K163" s="47">
        <v>26246.0</v>
      </c>
      <c r="L163" s="47">
        <v>24858.0</v>
      </c>
      <c r="M163" s="47">
        <v>6249443.0</v>
      </c>
      <c r="N163" s="55">
        <f t="shared" si="4"/>
        <v>6327180</v>
      </c>
      <c r="O163" s="59">
        <v>9491.0</v>
      </c>
      <c r="P163" s="60">
        <v>3.303</v>
      </c>
      <c r="Q163" s="59">
        <v>9461.0</v>
      </c>
      <c r="R163" s="60">
        <v>0.022</v>
      </c>
      <c r="S163" s="59">
        <v>0.0</v>
      </c>
      <c r="T163" s="60">
        <v>0.032</v>
      </c>
      <c r="U163" s="60">
        <v>0.0</v>
      </c>
      <c r="V163" s="60">
        <v>3.241</v>
      </c>
      <c r="W163" s="59">
        <v>1.3494092E7</v>
      </c>
      <c r="X163" s="59">
        <v>26328.0</v>
      </c>
      <c r="Y163" s="59">
        <v>18500.0</v>
      </c>
      <c r="Z163" s="59">
        <v>6700126.0</v>
      </c>
      <c r="AA163" s="55">
        <f t="shared" si="5"/>
        <v>6775466</v>
      </c>
      <c r="AB163" s="59">
        <v>9491.0</v>
      </c>
      <c r="AC163" s="60">
        <v>3.947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0.868</v>
      </c>
      <c r="AI163" s="60">
        <v>3.041</v>
      </c>
      <c r="AJ163" s="59">
        <v>1.2601481E7</v>
      </c>
      <c r="AK163" s="59">
        <v>26246.0</v>
      </c>
      <c r="AL163" s="59">
        <v>24858.0</v>
      </c>
      <c r="AM163" s="59">
        <v>6249443.0</v>
      </c>
      <c r="AN163" s="55">
        <f t="shared" si="6"/>
        <v>6327180</v>
      </c>
    </row>
    <row r="164">
      <c r="A164" s="59" t="s">
        <v>968</v>
      </c>
      <c r="B164" s="47">
        <v>9144.0</v>
      </c>
      <c r="C164" s="48">
        <v>26.053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0.824</v>
      </c>
      <c r="I164" s="48">
        <v>25.165</v>
      </c>
      <c r="J164" s="47">
        <v>3.5125967E7</v>
      </c>
      <c r="K164" s="47">
        <v>80963.0</v>
      </c>
      <c r="L164" s="47">
        <v>80607.0</v>
      </c>
      <c r="M164" s="47">
        <v>1.7401212E7</v>
      </c>
      <c r="N164" s="55">
        <f t="shared" si="4"/>
        <v>17644148</v>
      </c>
      <c r="O164" s="59">
        <v>9144.0</v>
      </c>
      <c r="P164" s="60">
        <v>27.406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27.342</v>
      </c>
      <c r="W164" s="59">
        <v>3.7620562E7</v>
      </c>
      <c r="X164" s="59">
        <v>81137.0</v>
      </c>
      <c r="Y164" s="59">
        <v>73282.0</v>
      </c>
      <c r="Z164" s="59">
        <v>1.8657159E7</v>
      </c>
      <c r="AA164" s="55">
        <f t="shared" si="5"/>
        <v>18890121</v>
      </c>
      <c r="AB164" s="59">
        <v>9144.0</v>
      </c>
      <c r="AC164" s="60">
        <v>26.178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0.879</v>
      </c>
      <c r="AI164" s="60">
        <v>25.26</v>
      </c>
      <c r="AJ164" s="59">
        <v>3.5125967E7</v>
      </c>
      <c r="AK164" s="59">
        <v>80963.0</v>
      </c>
      <c r="AL164" s="59">
        <v>80607.0</v>
      </c>
      <c r="AM164" s="59">
        <v>1.7401212E7</v>
      </c>
      <c r="AN164" s="55">
        <f t="shared" si="6"/>
        <v>17644148</v>
      </c>
    </row>
    <row r="165">
      <c r="A165" s="59" t="s">
        <v>975</v>
      </c>
      <c r="B165" s="47">
        <v>9377.0</v>
      </c>
      <c r="C165" s="48">
        <v>4.188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0.789</v>
      </c>
      <c r="I165" s="48">
        <v>3.341</v>
      </c>
      <c r="J165" s="47">
        <v>1.3790397E7</v>
      </c>
      <c r="K165" s="47">
        <v>25911.0</v>
      </c>
      <c r="L165" s="47">
        <v>27312.0</v>
      </c>
      <c r="M165" s="47">
        <v>6841813.0</v>
      </c>
      <c r="N165" s="55">
        <f t="shared" si="4"/>
        <v>6921272</v>
      </c>
      <c r="O165" s="59">
        <v>9377.0</v>
      </c>
      <c r="P165" s="60">
        <v>3.687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3.635</v>
      </c>
      <c r="W165" s="59">
        <v>1.4619708E7</v>
      </c>
      <c r="X165" s="59">
        <v>25911.0</v>
      </c>
      <c r="Y165" s="59">
        <v>20518.0</v>
      </c>
      <c r="Z165" s="59">
        <v>7261176.0</v>
      </c>
      <c r="AA165" s="55">
        <f t="shared" si="5"/>
        <v>7338014</v>
      </c>
      <c r="AB165" s="59">
        <v>9377.0</v>
      </c>
      <c r="AC165" s="60">
        <v>4.242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0.839</v>
      </c>
      <c r="AI165" s="60">
        <v>3.364</v>
      </c>
      <c r="AJ165" s="59">
        <v>1.3790397E7</v>
      </c>
      <c r="AK165" s="59">
        <v>25911.0</v>
      </c>
      <c r="AL165" s="59">
        <v>27312.0</v>
      </c>
      <c r="AM165" s="59">
        <v>6841813.0</v>
      </c>
      <c r="AN165" s="55">
        <f t="shared" si="6"/>
        <v>6921272</v>
      </c>
    </row>
    <row r="166">
      <c r="A166" s="59" t="s">
        <v>980</v>
      </c>
      <c r="B166" s="47">
        <v>9033.0</v>
      </c>
      <c r="C166" s="48">
        <v>25.145</v>
      </c>
      <c r="D166" s="47">
        <v>8960.0</v>
      </c>
      <c r="E166" s="48">
        <v>0.015</v>
      </c>
      <c r="F166" s="47">
        <v>9033.0</v>
      </c>
      <c r="G166" s="48">
        <v>0.032</v>
      </c>
      <c r="H166" s="48">
        <v>0.814</v>
      </c>
      <c r="I166" s="48">
        <v>24.277</v>
      </c>
      <c r="J166" s="47">
        <v>3.5296022E7</v>
      </c>
      <c r="K166" s="47">
        <v>79285.0</v>
      </c>
      <c r="L166" s="47">
        <v>80804.0</v>
      </c>
      <c r="M166" s="47">
        <v>1.748785E7</v>
      </c>
      <c r="N166" s="55">
        <f t="shared" si="4"/>
        <v>17727368</v>
      </c>
      <c r="O166" s="59">
        <v>9033.0</v>
      </c>
      <c r="P166" s="60">
        <v>26.189</v>
      </c>
      <c r="Q166" s="59">
        <v>8960.0</v>
      </c>
      <c r="R166" s="60">
        <v>0.015</v>
      </c>
      <c r="S166" s="59">
        <v>0.0</v>
      </c>
      <c r="T166" s="60">
        <v>0.032</v>
      </c>
      <c r="U166" s="60">
        <v>0.0</v>
      </c>
      <c r="V166" s="60">
        <v>26.135</v>
      </c>
      <c r="W166" s="59">
        <v>3.7738102E7</v>
      </c>
      <c r="X166" s="59">
        <v>79285.0</v>
      </c>
      <c r="Y166" s="59">
        <v>71308.0</v>
      </c>
      <c r="Z166" s="59">
        <v>1.8719207E7</v>
      </c>
      <c r="AA166" s="55">
        <f t="shared" si="5"/>
        <v>18947587</v>
      </c>
      <c r="AB166" s="59">
        <v>9033.0</v>
      </c>
      <c r="AC166" s="60">
        <v>24.283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0.851</v>
      </c>
      <c r="AI166" s="60">
        <v>23.392</v>
      </c>
      <c r="AJ166" s="59">
        <v>3.5296022E7</v>
      </c>
      <c r="AK166" s="59">
        <v>79285.0</v>
      </c>
      <c r="AL166" s="59">
        <v>80804.0</v>
      </c>
      <c r="AM166" s="59">
        <v>1.748785E7</v>
      </c>
      <c r="AN166" s="55">
        <f t="shared" si="6"/>
        <v>17727368</v>
      </c>
    </row>
    <row r="167">
      <c r="A167" s="59" t="s">
        <v>988</v>
      </c>
      <c r="B167" s="47">
        <v>9851.0</v>
      </c>
      <c r="C167" s="48">
        <v>3.892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0.819</v>
      </c>
      <c r="I167" s="48">
        <v>3.012</v>
      </c>
      <c r="J167" s="47">
        <v>1.3012055E7</v>
      </c>
      <c r="K167" s="47">
        <v>27279.0</v>
      </c>
      <c r="L167" s="47">
        <v>26125.0</v>
      </c>
      <c r="M167" s="47">
        <v>6452508.0</v>
      </c>
      <c r="N167" s="55">
        <f t="shared" si="4"/>
        <v>6533422</v>
      </c>
      <c r="O167" s="59">
        <v>9851.0</v>
      </c>
      <c r="P167" s="60">
        <v>3.367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3.307</v>
      </c>
      <c r="W167" s="59">
        <v>1.3785386E7</v>
      </c>
      <c r="X167" s="59">
        <v>27281.0</v>
      </c>
      <c r="Y167" s="59">
        <v>18948.0</v>
      </c>
      <c r="Z167" s="59">
        <v>6844098.0</v>
      </c>
      <c r="AA167" s="55">
        <f t="shared" si="5"/>
        <v>6922340</v>
      </c>
      <c r="AB167" s="59">
        <v>9851.0</v>
      </c>
      <c r="AC167" s="60">
        <v>3.9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0.868</v>
      </c>
      <c r="AI167" s="60">
        <v>2.993</v>
      </c>
      <c r="AJ167" s="59">
        <v>1.3012055E7</v>
      </c>
      <c r="AK167" s="59">
        <v>27279.0</v>
      </c>
      <c r="AL167" s="59">
        <v>26125.0</v>
      </c>
      <c r="AM167" s="59">
        <v>6452508.0</v>
      </c>
      <c r="AN167" s="55">
        <f t="shared" si="6"/>
        <v>6533422</v>
      </c>
    </row>
    <row r="168">
      <c r="A168" s="59" t="s">
        <v>994</v>
      </c>
      <c r="B168" s="47">
        <v>9494.0</v>
      </c>
      <c r="C168" s="48">
        <v>24.428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0.838</v>
      </c>
      <c r="I168" s="48">
        <v>23.535</v>
      </c>
      <c r="J168" s="47">
        <v>3.5082076E7</v>
      </c>
      <c r="K168" s="47">
        <v>81487.0</v>
      </c>
      <c r="L168" s="47">
        <v>81751.0</v>
      </c>
      <c r="M168" s="47">
        <v>1.737773E7</v>
      </c>
      <c r="N168" s="55">
        <f t="shared" si="4"/>
        <v>17622595</v>
      </c>
      <c r="O168" s="59">
        <v>9494.0</v>
      </c>
      <c r="P168" s="60">
        <v>25.385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25.33</v>
      </c>
      <c r="W168" s="59">
        <v>3.7472832E7</v>
      </c>
      <c r="X168" s="59">
        <v>81824.0</v>
      </c>
      <c r="Y168" s="59">
        <v>73140.0</v>
      </c>
      <c r="Z168" s="59">
        <v>1.858213E7</v>
      </c>
      <c r="AA168" s="55">
        <f t="shared" si="5"/>
        <v>18817562</v>
      </c>
      <c r="AB168" s="59">
        <v>9494.0</v>
      </c>
      <c r="AC168" s="60">
        <v>23.635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0.879</v>
      </c>
      <c r="AI168" s="60">
        <v>22.717</v>
      </c>
      <c r="AJ168" s="59">
        <v>3.5082076E7</v>
      </c>
      <c r="AK168" s="59">
        <v>81487.0</v>
      </c>
      <c r="AL168" s="59">
        <v>81751.0</v>
      </c>
      <c r="AM168" s="59">
        <v>1.737773E7</v>
      </c>
      <c r="AN168" s="55">
        <f t="shared" si="6"/>
        <v>17622595</v>
      </c>
    </row>
    <row r="169">
      <c r="A169" s="59" t="s">
        <v>998</v>
      </c>
      <c r="B169" s="47">
        <v>9560.0</v>
      </c>
      <c r="C169" s="48">
        <v>4.134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0.801</v>
      </c>
      <c r="I169" s="48">
        <v>3.274</v>
      </c>
      <c r="J169" s="47">
        <v>1.3373157E7</v>
      </c>
      <c r="K169" s="47">
        <v>26503.0</v>
      </c>
      <c r="L169" s="47">
        <v>26779.0</v>
      </c>
      <c r="M169" s="47">
        <v>6632985.0</v>
      </c>
      <c r="N169" s="55">
        <f t="shared" si="4"/>
        <v>6713393</v>
      </c>
      <c r="O169" s="59">
        <v>9560.0</v>
      </c>
      <c r="P169" s="60">
        <v>3.664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3.606</v>
      </c>
      <c r="W169" s="59">
        <v>1.4246882E7</v>
      </c>
      <c r="X169" s="59">
        <v>26503.0</v>
      </c>
      <c r="Y169" s="59">
        <v>19371.0</v>
      </c>
      <c r="Z169" s="59">
        <v>7075096.0</v>
      </c>
      <c r="AA169" s="55">
        <f t="shared" si="5"/>
        <v>7152415</v>
      </c>
      <c r="AB169" s="59">
        <v>9560.0</v>
      </c>
      <c r="AC169" s="60">
        <v>4.155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0.85</v>
      </c>
      <c r="AI169" s="60">
        <v>3.267</v>
      </c>
      <c r="AJ169" s="59">
        <v>1.3373157E7</v>
      </c>
      <c r="AK169" s="59">
        <v>26503.0</v>
      </c>
      <c r="AL169" s="59">
        <v>26779.0</v>
      </c>
      <c r="AM169" s="59">
        <v>6632985.0</v>
      </c>
      <c r="AN169" s="55">
        <f t="shared" si="6"/>
        <v>6713393</v>
      </c>
    </row>
    <row r="170">
      <c r="A170" s="59" t="s">
        <v>1005</v>
      </c>
      <c r="B170" s="47">
        <v>9207.0</v>
      </c>
      <c r="C170" s="48">
        <v>28.382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0.816</v>
      </c>
      <c r="I170" s="48">
        <v>27.51</v>
      </c>
      <c r="J170" s="47">
        <v>3.7172602E7</v>
      </c>
      <c r="K170" s="47">
        <v>82394.0</v>
      </c>
      <c r="L170" s="47">
        <v>88851.0</v>
      </c>
      <c r="M170" s="47">
        <v>1.8414784E7</v>
      </c>
      <c r="N170" s="55">
        <f t="shared" si="4"/>
        <v>18668967</v>
      </c>
      <c r="O170" s="59">
        <v>9207.0</v>
      </c>
      <c r="P170" s="60">
        <v>29.464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29.408</v>
      </c>
      <c r="W170" s="59">
        <v>3.9670089E7</v>
      </c>
      <c r="X170" s="59">
        <v>82394.0</v>
      </c>
      <c r="Y170" s="59">
        <v>79987.0</v>
      </c>
      <c r="Z170" s="59">
        <v>1.9673808E7</v>
      </c>
      <c r="AA170" s="55">
        <f t="shared" si="5"/>
        <v>19916294</v>
      </c>
      <c r="AB170" s="59">
        <v>9207.0</v>
      </c>
      <c r="AC170" s="60">
        <v>26.948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0.861</v>
      </c>
      <c r="AI170" s="60">
        <v>26.048</v>
      </c>
      <c r="AJ170" s="59">
        <v>3.7172602E7</v>
      </c>
      <c r="AK170" s="59">
        <v>82394.0</v>
      </c>
      <c r="AL170" s="59">
        <v>88851.0</v>
      </c>
      <c r="AM170" s="59">
        <v>1.8414784E7</v>
      </c>
      <c r="AN170" s="55">
        <f t="shared" si="6"/>
        <v>18668967</v>
      </c>
    </row>
    <row r="171">
      <c r="A171" s="59" t="s">
        <v>1011</v>
      </c>
      <c r="B171" s="47">
        <v>9503.0</v>
      </c>
      <c r="C171" s="48">
        <v>4.108</v>
      </c>
      <c r="D171" s="47">
        <v>9481.0</v>
      </c>
      <c r="E171" s="48">
        <v>0.027</v>
      </c>
      <c r="F171" s="47">
        <v>9503.0</v>
      </c>
      <c r="G171" s="48">
        <v>0.032</v>
      </c>
      <c r="H171" s="48">
        <v>0.807</v>
      </c>
      <c r="I171" s="48">
        <v>3.234</v>
      </c>
      <c r="J171" s="47">
        <v>1.3458891E7</v>
      </c>
      <c r="K171" s="47">
        <v>26297.0</v>
      </c>
      <c r="L171" s="47">
        <v>27376.0</v>
      </c>
      <c r="M171" s="47">
        <v>6675598.0</v>
      </c>
      <c r="N171" s="55">
        <f t="shared" si="4"/>
        <v>6755917</v>
      </c>
      <c r="O171" s="59">
        <v>9503.0</v>
      </c>
      <c r="P171" s="60">
        <v>3.576</v>
      </c>
      <c r="Q171" s="59">
        <v>9481.0</v>
      </c>
      <c r="R171" s="60">
        <v>0.027</v>
      </c>
      <c r="S171" s="59">
        <v>0.0</v>
      </c>
      <c r="T171" s="60">
        <v>0.033</v>
      </c>
      <c r="U171" s="60">
        <v>0.0</v>
      </c>
      <c r="V171" s="60">
        <v>3.51</v>
      </c>
      <c r="W171" s="59">
        <v>1.4251195E7</v>
      </c>
      <c r="X171" s="59">
        <v>26297.0</v>
      </c>
      <c r="Y171" s="59">
        <v>21513.0</v>
      </c>
      <c r="Z171" s="59">
        <v>7075930.0</v>
      </c>
      <c r="AA171" s="55">
        <f t="shared" si="5"/>
        <v>7153752</v>
      </c>
      <c r="AB171" s="59">
        <v>9503.0</v>
      </c>
      <c r="AC171" s="60">
        <v>4.215</v>
      </c>
      <c r="AD171" s="59">
        <v>0.0</v>
      </c>
      <c r="AE171" s="60">
        <v>0.0</v>
      </c>
      <c r="AF171" s="59">
        <v>9503.0</v>
      </c>
      <c r="AG171" s="60">
        <v>0.032</v>
      </c>
      <c r="AH171" s="60">
        <v>0.864</v>
      </c>
      <c r="AI171" s="60">
        <v>3.312</v>
      </c>
      <c r="AJ171" s="59">
        <v>1.3458891E7</v>
      </c>
      <c r="AK171" s="59">
        <v>26297.0</v>
      </c>
      <c r="AL171" s="59">
        <v>27376.0</v>
      </c>
      <c r="AM171" s="59">
        <v>6675598.0</v>
      </c>
      <c r="AN171" s="55">
        <f t="shared" si="6"/>
        <v>6755917</v>
      </c>
    </row>
    <row r="172">
      <c r="A172" s="59" t="s">
        <v>1018</v>
      </c>
      <c r="B172" s="47">
        <v>9158.0</v>
      </c>
      <c r="C172" s="48">
        <v>27.371</v>
      </c>
      <c r="D172" s="47">
        <v>9084.0</v>
      </c>
      <c r="E172" s="48">
        <v>0.022</v>
      </c>
      <c r="F172" s="47">
        <v>9158.0</v>
      </c>
      <c r="G172" s="48">
        <v>0.032</v>
      </c>
      <c r="H172" s="48">
        <v>0.834</v>
      </c>
      <c r="I172" s="48">
        <v>26.475</v>
      </c>
      <c r="J172" s="47">
        <v>3.6295758E7</v>
      </c>
      <c r="K172" s="47">
        <v>80894.0</v>
      </c>
      <c r="L172" s="47">
        <v>87023.0</v>
      </c>
      <c r="M172" s="47">
        <v>1.7979827E7</v>
      </c>
      <c r="N172" s="55">
        <f t="shared" si="4"/>
        <v>18228908</v>
      </c>
      <c r="O172" s="59">
        <v>9158.0</v>
      </c>
      <c r="P172" s="60">
        <v>27.927</v>
      </c>
      <c r="Q172" s="59">
        <v>9084.0</v>
      </c>
      <c r="R172" s="60">
        <v>0.022</v>
      </c>
      <c r="S172" s="59">
        <v>0.0</v>
      </c>
      <c r="T172" s="60">
        <v>0.033</v>
      </c>
      <c r="U172" s="60">
        <v>0.0</v>
      </c>
      <c r="V172" s="60">
        <v>27.867</v>
      </c>
      <c r="W172" s="59">
        <v>3.8904347E7</v>
      </c>
      <c r="X172" s="59">
        <v>81076.0</v>
      </c>
      <c r="Y172" s="59">
        <v>77038.0</v>
      </c>
      <c r="Z172" s="59">
        <v>1.9295371E7</v>
      </c>
      <c r="AA172" s="55">
        <f t="shared" si="5"/>
        <v>19531938</v>
      </c>
      <c r="AB172" s="59">
        <v>9158.0</v>
      </c>
      <c r="AC172" s="60">
        <v>26.621</v>
      </c>
      <c r="AD172" s="59">
        <v>0.0</v>
      </c>
      <c r="AE172" s="60">
        <v>0.0</v>
      </c>
      <c r="AF172" s="59">
        <v>9158.0</v>
      </c>
      <c r="AG172" s="60">
        <v>0.032</v>
      </c>
      <c r="AH172" s="60">
        <v>0.87</v>
      </c>
      <c r="AI172" s="60">
        <v>25.712</v>
      </c>
      <c r="AJ172" s="59">
        <v>3.6295758E7</v>
      </c>
      <c r="AK172" s="59">
        <v>80894.0</v>
      </c>
      <c r="AL172" s="59">
        <v>87023.0</v>
      </c>
      <c r="AM172" s="59">
        <v>1.7979827E7</v>
      </c>
      <c r="AN172" s="55">
        <f t="shared" si="6"/>
        <v>18228908</v>
      </c>
    </row>
    <row r="173">
      <c r="A173" s="59" t="s">
        <v>1023</v>
      </c>
      <c r="B173" s="47">
        <v>22810.0</v>
      </c>
      <c r="C173" s="48">
        <v>27.484</v>
      </c>
      <c r="D173" s="47">
        <v>22768.0</v>
      </c>
      <c r="E173" s="48">
        <v>0.071</v>
      </c>
      <c r="F173" s="47">
        <v>22810.0</v>
      </c>
      <c r="G173" s="48">
        <v>0.173</v>
      </c>
      <c r="H173" s="48">
        <v>4.739</v>
      </c>
      <c r="I173" s="48">
        <v>22.493</v>
      </c>
      <c r="J173" s="47">
        <v>7.7430338E7</v>
      </c>
      <c r="K173" s="47">
        <v>65198.0</v>
      </c>
      <c r="L173" s="47">
        <v>64134.0</v>
      </c>
      <c r="M173" s="47">
        <v>3.8585407E7</v>
      </c>
      <c r="N173" s="55">
        <f t="shared" si="4"/>
        <v>38780797</v>
      </c>
      <c r="O173" s="59">
        <v>22810.0</v>
      </c>
      <c r="P173" s="60">
        <v>24.046</v>
      </c>
      <c r="Q173" s="59">
        <v>22768.0</v>
      </c>
      <c r="R173" s="60">
        <v>0.071</v>
      </c>
      <c r="S173" s="59">
        <v>0.0</v>
      </c>
      <c r="T173" s="60">
        <v>0.173</v>
      </c>
      <c r="U173" s="60">
        <v>0.0</v>
      </c>
      <c r="V173" s="60">
        <v>23.797</v>
      </c>
      <c r="W173" s="59">
        <v>8.2737834E7</v>
      </c>
      <c r="X173" s="59">
        <v>65198.0</v>
      </c>
      <c r="Y173" s="59">
        <v>49320.0</v>
      </c>
      <c r="Z173" s="59">
        <v>4.1249771E7</v>
      </c>
      <c r="AA173" s="55">
        <f t="shared" si="5"/>
        <v>41438743</v>
      </c>
      <c r="AB173" s="59">
        <v>22810.0</v>
      </c>
      <c r="AC173" s="60">
        <v>27.887</v>
      </c>
      <c r="AD173" s="59">
        <v>0.0</v>
      </c>
      <c r="AE173" s="60">
        <v>0.0</v>
      </c>
      <c r="AF173" s="59">
        <v>22810.0</v>
      </c>
      <c r="AG173" s="60">
        <v>0.173</v>
      </c>
      <c r="AH173" s="60">
        <v>5.212</v>
      </c>
      <c r="AI173" s="60">
        <v>22.494</v>
      </c>
      <c r="AJ173" s="59">
        <v>7.7430338E7</v>
      </c>
      <c r="AK173" s="59">
        <v>65198.0</v>
      </c>
      <c r="AL173" s="59">
        <v>64134.0</v>
      </c>
      <c r="AM173" s="59">
        <v>3.8585407E7</v>
      </c>
      <c r="AN173" s="55">
        <f t="shared" si="6"/>
        <v>38780797</v>
      </c>
    </row>
    <row r="174">
      <c r="A174" s="59" t="s">
        <v>1030</v>
      </c>
      <c r="B174" s="47">
        <v>22247.0</v>
      </c>
      <c r="C174" s="105">
        <v>224.055</v>
      </c>
      <c r="D174" s="47">
        <v>22197.0</v>
      </c>
      <c r="E174" s="48">
        <v>0.118</v>
      </c>
      <c r="F174" s="47">
        <v>22247.0</v>
      </c>
      <c r="G174" s="48">
        <v>0.173</v>
      </c>
      <c r="H174" s="48">
        <v>4.887</v>
      </c>
      <c r="I174" s="48">
        <v>218.869</v>
      </c>
      <c r="J174" s="47">
        <v>2.4419006E8</v>
      </c>
      <c r="K174" s="47">
        <v>241852.0</v>
      </c>
      <c r="L174" s="47">
        <v>222840.0</v>
      </c>
      <c r="M174" s="47">
        <v>1.21629982E8</v>
      </c>
      <c r="N174" s="55">
        <f t="shared" si="4"/>
        <v>122337238</v>
      </c>
      <c r="O174" s="59">
        <v>22247.0</v>
      </c>
      <c r="P174" s="105">
        <v>218.936</v>
      </c>
      <c r="Q174" s="59">
        <v>22197.0</v>
      </c>
      <c r="R174" s="60">
        <v>0.118</v>
      </c>
      <c r="S174" s="59">
        <v>0.0</v>
      </c>
      <c r="T174" s="60">
        <v>0.173</v>
      </c>
      <c r="U174" s="60">
        <v>0.0</v>
      </c>
      <c r="V174" s="105">
        <v>218.638</v>
      </c>
      <c r="W174" s="59">
        <v>2.54689118E8</v>
      </c>
      <c r="X174" s="59">
        <v>241852.0</v>
      </c>
      <c r="Y174" s="59">
        <v>211996.0</v>
      </c>
      <c r="Z174" s="59">
        <v>1.26892733E8</v>
      </c>
      <c r="AA174" s="55">
        <f t="shared" si="5"/>
        <v>127584389</v>
      </c>
      <c r="AB174" s="59">
        <v>22247.0</v>
      </c>
      <c r="AC174" s="105">
        <v>219.048</v>
      </c>
      <c r="AD174" s="59">
        <v>0.0</v>
      </c>
      <c r="AE174" s="60">
        <v>0.0</v>
      </c>
      <c r="AF174" s="59">
        <v>22247.0</v>
      </c>
      <c r="AG174" s="60">
        <v>0.173</v>
      </c>
      <c r="AH174" s="60">
        <v>5.235</v>
      </c>
      <c r="AI174" s="60">
        <v>213.632</v>
      </c>
      <c r="AJ174" s="59">
        <v>2.4419006E8</v>
      </c>
      <c r="AK174" s="59">
        <v>241852.0</v>
      </c>
      <c r="AL174" s="59">
        <v>222840.0</v>
      </c>
      <c r="AM174" s="59">
        <v>1.21629982E8</v>
      </c>
      <c r="AN174" s="55">
        <f t="shared" si="6"/>
        <v>122337238</v>
      </c>
    </row>
    <row r="175">
      <c r="A175" s="59" t="s">
        <v>1037</v>
      </c>
      <c r="B175" s="47">
        <v>22355.0</v>
      </c>
      <c r="C175" s="48">
        <v>25.018</v>
      </c>
      <c r="D175" s="47">
        <v>22314.0</v>
      </c>
      <c r="E175" s="48">
        <v>0.098</v>
      </c>
      <c r="F175" s="47">
        <v>22355.0</v>
      </c>
      <c r="G175" s="48">
        <v>0.17</v>
      </c>
      <c r="H175" s="48">
        <v>4.579</v>
      </c>
      <c r="I175" s="48">
        <v>20.163</v>
      </c>
      <c r="J175" s="47">
        <v>7.4048319E7</v>
      </c>
      <c r="K175" s="47">
        <v>63679.0</v>
      </c>
      <c r="L175" s="47">
        <v>63360.0</v>
      </c>
      <c r="M175" s="47">
        <v>3.6896938E7</v>
      </c>
      <c r="N175" s="55">
        <f t="shared" si="4"/>
        <v>37088021</v>
      </c>
      <c r="O175" s="59">
        <v>22355.0</v>
      </c>
      <c r="P175" s="60">
        <v>21.941</v>
      </c>
      <c r="Q175" s="59">
        <v>22314.0</v>
      </c>
      <c r="R175" s="60">
        <v>0.098</v>
      </c>
      <c r="S175" s="59">
        <v>0.0</v>
      </c>
      <c r="T175" s="60">
        <v>0.17</v>
      </c>
      <c r="U175" s="60">
        <v>0.0</v>
      </c>
      <c r="V175" s="60">
        <v>21.667</v>
      </c>
      <c r="W175" s="59">
        <v>7.8729867E7</v>
      </c>
      <c r="X175" s="59">
        <v>63679.0</v>
      </c>
      <c r="Y175" s="59">
        <v>46194.0</v>
      </c>
      <c r="Z175" s="59">
        <v>3.9249906E7</v>
      </c>
      <c r="AA175" s="55">
        <f t="shared" si="5"/>
        <v>39433767</v>
      </c>
      <c r="AB175" s="59">
        <v>22355.0</v>
      </c>
      <c r="AC175" s="60">
        <v>25.599</v>
      </c>
      <c r="AD175" s="59">
        <v>0.0</v>
      </c>
      <c r="AE175" s="60">
        <v>0.0</v>
      </c>
      <c r="AF175" s="59">
        <v>22355.0</v>
      </c>
      <c r="AG175" s="60">
        <v>0.17</v>
      </c>
      <c r="AH175" s="60">
        <v>4.844</v>
      </c>
      <c r="AI175" s="60">
        <v>20.579</v>
      </c>
      <c r="AJ175" s="59">
        <v>7.4048319E7</v>
      </c>
      <c r="AK175" s="59">
        <v>63679.0</v>
      </c>
      <c r="AL175" s="59">
        <v>63360.0</v>
      </c>
      <c r="AM175" s="59">
        <v>3.6896938E7</v>
      </c>
      <c r="AN175" s="55">
        <f t="shared" si="6"/>
        <v>37088021</v>
      </c>
    </row>
    <row r="176">
      <c r="A176" s="59" t="s">
        <v>1043</v>
      </c>
      <c r="B176" s="47">
        <v>21802.0</v>
      </c>
      <c r="C176" s="105">
        <v>188.52</v>
      </c>
      <c r="D176" s="47">
        <v>21732.0</v>
      </c>
      <c r="E176" s="48">
        <v>0.146</v>
      </c>
      <c r="F176" s="47">
        <v>21802.0</v>
      </c>
      <c r="G176" s="48">
        <v>0.17</v>
      </c>
      <c r="H176" s="48">
        <v>4.549</v>
      </c>
      <c r="I176" s="48">
        <v>183.646</v>
      </c>
      <c r="J176" s="47">
        <v>2.27917337E8</v>
      </c>
      <c r="K176" s="47">
        <v>219357.0</v>
      </c>
      <c r="L176" s="47">
        <v>216741.0</v>
      </c>
      <c r="M176" s="47">
        <v>1.1352243E8</v>
      </c>
      <c r="N176" s="55">
        <f t="shared" si="4"/>
        <v>114178166</v>
      </c>
      <c r="O176" s="59">
        <v>21802.0</v>
      </c>
      <c r="P176" s="105">
        <v>189.928</v>
      </c>
      <c r="Q176" s="59">
        <v>21732.0</v>
      </c>
      <c r="R176" s="60">
        <v>0.146</v>
      </c>
      <c r="S176" s="59">
        <v>0.0</v>
      </c>
      <c r="T176" s="60">
        <v>0.17</v>
      </c>
      <c r="U176" s="60">
        <v>0.0</v>
      </c>
      <c r="V176" s="105">
        <v>189.604</v>
      </c>
      <c r="W176" s="59">
        <v>2.40507317E8</v>
      </c>
      <c r="X176" s="59">
        <v>219650.0</v>
      </c>
      <c r="Y176" s="59">
        <v>199661.0</v>
      </c>
      <c r="Z176" s="59">
        <v>1.19837145E8</v>
      </c>
      <c r="AA176" s="55">
        <f t="shared" si="5"/>
        <v>120470511</v>
      </c>
      <c r="AB176" s="59">
        <v>21802.0</v>
      </c>
      <c r="AC176" s="105">
        <v>187.299</v>
      </c>
      <c r="AD176" s="59">
        <v>0.0</v>
      </c>
      <c r="AE176" s="60">
        <v>0.0</v>
      </c>
      <c r="AF176" s="59">
        <v>21802.0</v>
      </c>
      <c r="AG176" s="60">
        <v>0.17</v>
      </c>
      <c r="AH176" s="60">
        <v>4.991</v>
      </c>
      <c r="AI176" s="60">
        <v>182.131</v>
      </c>
      <c r="AJ176" s="59">
        <v>2.27917337E8</v>
      </c>
      <c r="AK176" s="59">
        <v>219357.0</v>
      </c>
      <c r="AL176" s="59">
        <v>216741.0</v>
      </c>
      <c r="AM176" s="59">
        <v>1.1352243E8</v>
      </c>
      <c r="AN176" s="55">
        <f t="shared" si="6"/>
        <v>114178166</v>
      </c>
    </row>
    <row r="177">
      <c r="A177" s="59" t="s">
        <v>1049</v>
      </c>
      <c r="B177" s="47">
        <v>22890.0</v>
      </c>
      <c r="C177" s="48">
        <v>27.708</v>
      </c>
      <c r="D177" s="47">
        <v>22842.0</v>
      </c>
      <c r="E177" s="48">
        <v>0.097</v>
      </c>
      <c r="F177" s="47">
        <v>22890.0</v>
      </c>
      <c r="G177" s="48">
        <v>0.173</v>
      </c>
      <c r="H177" s="48">
        <v>4.751</v>
      </c>
      <c r="I177" s="48">
        <v>22.679</v>
      </c>
      <c r="J177" s="47">
        <v>7.8378106E7</v>
      </c>
      <c r="K177" s="47">
        <v>65303.0</v>
      </c>
      <c r="L177" s="47">
        <v>67017.0</v>
      </c>
      <c r="M177" s="47">
        <v>3.905662E7</v>
      </c>
      <c r="N177" s="55">
        <f t="shared" si="4"/>
        <v>39254469</v>
      </c>
      <c r="O177" s="59">
        <v>22890.0</v>
      </c>
      <c r="P177" s="60">
        <v>24.45</v>
      </c>
      <c r="Q177" s="59">
        <v>22842.0</v>
      </c>
      <c r="R177" s="60">
        <v>0.097</v>
      </c>
      <c r="S177" s="59">
        <v>0.0</v>
      </c>
      <c r="T177" s="60">
        <v>0.173</v>
      </c>
      <c r="U177" s="60">
        <v>0.0</v>
      </c>
      <c r="V177" s="60">
        <v>24.173</v>
      </c>
      <c r="W177" s="59">
        <v>8.4138305E7</v>
      </c>
      <c r="X177" s="59">
        <v>65439.0</v>
      </c>
      <c r="Y177" s="59">
        <v>48844.0</v>
      </c>
      <c r="Z177" s="59">
        <v>4.1949699E7</v>
      </c>
      <c r="AA177" s="55">
        <f t="shared" si="5"/>
        <v>42139762</v>
      </c>
      <c r="AB177" s="59">
        <v>22890.0</v>
      </c>
      <c r="AC177" s="60">
        <v>27.524</v>
      </c>
      <c r="AD177" s="59">
        <v>0.0</v>
      </c>
      <c r="AE177" s="60">
        <v>0.0</v>
      </c>
      <c r="AF177" s="59">
        <v>22890.0</v>
      </c>
      <c r="AG177" s="60">
        <v>0.173</v>
      </c>
      <c r="AH177" s="60">
        <v>5.198</v>
      </c>
      <c r="AI177" s="60">
        <v>22.146</v>
      </c>
      <c r="AJ177" s="59">
        <v>7.8378106E7</v>
      </c>
      <c r="AK177" s="59">
        <v>65303.0</v>
      </c>
      <c r="AL177" s="59">
        <v>67017.0</v>
      </c>
      <c r="AM177" s="59">
        <v>3.905662E7</v>
      </c>
      <c r="AN177" s="55">
        <f t="shared" si="6"/>
        <v>39254469</v>
      </c>
    </row>
    <row r="178">
      <c r="A178" s="59" t="s">
        <v>1055</v>
      </c>
      <c r="B178" s="47">
        <v>22323.0</v>
      </c>
      <c r="C178" s="105">
        <v>237.967</v>
      </c>
      <c r="D178" s="47">
        <v>22246.0</v>
      </c>
      <c r="E178" s="48">
        <v>0.129</v>
      </c>
      <c r="F178" s="47">
        <v>22323.0</v>
      </c>
      <c r="G178" s="48">
        <v>0.173</v>
      </c>
      <c r="H178" s="48">
        <v>4.762</v>
      </c>
      <c r="I178" s="48">
        <v>232.895</v>
      </c>
      <c r="J178" s="47">
        <v>2.5379076E8</v>
      </c>
      <c r="K178" s="47">
        <v>242327.0</v>
      </c>
      <c r="L178" s="47">
        <v>238146.0</v>
      </c>
      <c r="M178" s="47">
        <v>1.26414785E8</v>
      </c>
      <c r="N178" s="55">
        <f t="shared" si="4"/>
        <v>127137829</v>
      </c>
      <c r="O178" s="59">
        <v>22323.0</v>
      </c>
      <c r="P178" s="105">
        <v>234.523</v>
      </c>
      <c r="Q178" s="59">
        <v>22246.0</v>
      </c>
      <c r="R178" s="60">
        <v>0.129</v>
      </c>
      <c r="S178" s="59">
        <v>0.0</v>
      </c>
      <c r="T178" s="60">
        <v>0.173</v>
      </c>
      <c r="U178" s="60">
        <v>0.0</v>
      </c>
      <c r="V178" s="105">
        <v>234.214</v>
      </c>
      <c r="W178" s="59">
        <v>2.68721005E8</v>
      </c>
      <c r="X178" s="59">
        <v>242330.0</v>
      </c>
      <c r="Y178" s="59">
        <v>222843.0</v>
      </c>
      <c r="Z178" s="59">
        <v>1.33900023E8</v>
      </c>
      <c r="AA178" s="55">
        <f t="shared" si="5"/>
        <v>134598139</v>
      </c>
      <c r="AB178" s="59">
        <v>22323.0</v>
      </c>
      <c r="AC178" s="105">
        <v>229.137</v>
      </c>
      <c r="AD178" s="59">
        <v>0.0</v>
      </c>
      <c r="AE178" s="60">
        <v>0.0</v>
      </c>
      <c r="AF178" s="59">
        <v>22323.0</v>
      </c>
      <c r="AG178" s="60">
        <v>0.173</v>
      </c>
      <c r="AH178" s="60">
        <v>5.308</v>
      </c>
      <c r="AI178" s="60">
        <v>223.648</v>
      </c>
      <c r="AJ178" s="59">
        <v>2.5379076E8</v>
      </c>
      <c r="AK178" s="59">
        <v>242327.0</v>
      </c>
      <c r="AL178" s="59">
        <v>238146.0</v>
      </c>
      <c r="AM178" s="59">
        <v>1.26414785E8</v>
      </c>
      <c r="AN178" s="55">
        <f t="shared" si="6"/>
        <v>127137829</v>
      </c>
    </row>
    <row r="179">
      <c r="A179" s="59" t="s">
        <v>1062</v>
      </c>
      <c r="B179" s="47">
        <v>22476.0</v>
      </c>
      <c r="C179" s="48">
        <v>26.726</v>
      </c>
      <c r="D179" s="47">
        <v>22446.0</v>
      </c>
      <c r="E179" s="48">
        <v>0.07</v>
      </c>
      <c r="F179" s="47">
        <v>22476.0</v>
      </c>
      <c r="G179" s="48">
        <v>0.171</v>
      </c>
      <c r="H179" s="48">
        <v>4.625</v>
      </c>
      <c r="I179" s="48">
        <v>21.854</v>
      </c>
      <c r="J179" s="47">
        <v>7.7054846E7</v>
      </c>
      <c r="K179" s="47">
        <v>64225.0</v>
      </c>
      <c r="L179" s="47">
        <v>64236.0</v>
      </c>
      <c r="M179" s="47">
        <v>3.8398505E7</v>
      </c>
      <c r="N179" s="55">
        <f t="shared" si="4"/>
        <v>38592105</v>
      </c>
      <c r="O179" s="59">
        <v>22476.0</v>
      </c>
      <c r="P179" s="60">
        <v>23.675</v>
      </c>
      <c r="Q179" s="59">
        <v>22446.0</v>
      </c>
      <c r="R179" s="60">
        <v>0.07</v>
      </c>
      <c r="S179" s="59">
        <v>0.0</v>
      </c>
      <c r="T179" s="60">
        <v>0.17</v>
      </c>
      <c r="U179" s="60">
        <v>0.0</v>
      </c>
      <c r="V179" s="60">
        <v>23.428</v>
      </c>
      <c r="W179" s="59">
        <v>8.1351245E7</v>
      </c>
      <c r="X179" s="59">
        <v>64225.0</v>
      </c>
      <c r="Y179" s="59">
        <v>53015.0</v>
      </c>
      <c r="Z179" s="59">
        <v>4.0554918E7</v>
      </c>
      <c r="AA179" s="55">
        <f t="shared" si="5"/>
        <v>40743312</v>
      </c>
      <c r="AB179" s="59">
        <v>22476.0</v>
      </c>
      <c r="AC179" s="60">
        <v>26.917</v>
      </c>
      <c r="AD179" s="59">
        <v>0.0</v>
      </c>
      <c r="AE179" s="60">
        <v>0.0</v>
      </c>
      <c r="AF179" s="59">
        <v>22476.0</v>
      </c>
      <c r="AG179" s="60">
        <v>0.171</v>
      </c>
      <c r="AH179" s="60">
        <v>5.006</v>
      </c>
      <c r="AI179" s="60">
        <v>21.733</v>
      </c>
      <c r="AJ179" s="59">
        <v>7.7054846E7</v>
      </c>
      <c r="AK179" s="59">
        <v>64225.0</v>
      </c>
      <c r="AL179" s="59">
        <v>64236.0</v>
      </c>
      <c r="AM179" s="59">
        <v>3.8398505E7</v>
      </c>
      <c r="AN179" s="55">
        <f t="shared" si="6"/>
        <v>38592105</v>
      </c>
    </row>
    <row r="180">
      <c r="A180" s="59" t="s">
        <v>1068</v>
      </c>
      <c r="B180" s="47">
        <v>21918.0</v>
      </c>
      <c r="C180" s="105">
        <v>238.203</v>
      </c>
      <c r="D180" s="47">
        <v>21846.0</v>
      </c>
      <c r="E180" s="48">
        <v>0.101</v>
      </c>
      <c r="F180" s="47">
        <v>21918.0</v>
      </c>
      <c r="G180" s="48">
        <v>0.17</v>
      </c>
      <c r="H180" s="48">
        <v>4.695</v>
      </c>
      <c r="I180" s="48">
        <v>233.229</v>
      </c>
      <c r="J180" s="47">
        <v>2.51996043E8</v>
      </c>
      <c r="K180" s="47">
        <v>229400.0</v>
      </c>
      <c r="L180" s="47">
        <v>238858.0</v>
      </c>
      <c r="M180" s="47">
        <v>1.25529461E8</v>
      </c>
      <c r="N180" s="55">
        <f t="shared" si="4"/>
        <v>126227724</v>
      </c>
      <c r="O180" s="59">
        <v>21918.0</v>
      </c>
      <c r="P180" s="105">
        <v>238.343</v>
      </c>
      <c r="Q180" s="59">
        <v>21846.0</v>
      </c>
      <c r="R180" s="60">
        <v>0.101</v>
      </c>
      <c r="S180" s="59">
        <v>0.0</v>
      </c>
      <c r="T180" s="60">
        <v>0.17</v>
      </c>
      <c r="U180" s="60">
        <v>0.0</v>
      </c>
      <c r="V180" s="105">
        <v>238.067</v>
      </c>
      <c r="W180" s="59">
        <v>2.66735469E8</v>
      </c>
      <c r="X180" s="59">
        <v>229400.0</v>
      </c>
      <c r="Y180" s="59">
        <v>224621.0</v>
      </c>
      <c r="Z180" s="59">
        <v>1.3291857E8</v>
      </c>
      <c r="AA180" s="55">
        <f t="shared" si="5"/>
        <v>133592278</v>
      </c>
      <c r="AB180" s="59">
        <v>21918.0</v>
      </c>
      <c r="AC180" s="105">
        <v>231.905</v>
      </c>
      <c r="AD180" s="59">
        <v>0.0</v>
      </c>
      <c r="AE180" s="60">
        <v>0.0</v>
      </c>
      <c r="AF180" s="59">
        <v>21918.0</v>
      </c>
      <c r="AG180" s="60">
        <v>0.17</v>
      </c>
      <c r="AH180" s="60">
        <v>5.103</v>
      </c>
      <c r="AI180" s="60">
        <v>226.626</v>
      </c>
      <c r="AJ180" s="59">
        <v>2.51996043E8</v>
      </c>
      <c r="AK180" s="59">
        <v>229400.0</v>
      </c>
      <c r="AL180" s="59">
        <v>238858.0</v>
      </c>
      <c r="AM180" s="59">
        <v>1.25529461E8</v>
      </c>
      <c r="AN180" s="55">
        <f t="shared" si="6"/>
        <v>126227724</v>
      </c>
    </row>
    <row r="181">
      <c r="A181" s="59" t="s">
        <v>1074</v>
      </c>
      <c r="B181" s="47">
        <v>22863.0</v>
      </c>
      <c r="C181" s="48">
        <v>28.142</v>
      </c>
      <c r="D181" s="47">
        <v>22820.0</v>
      </c>
      <c r="E181" s="48">
        <v>0.065</v>
      </c>
      <c r="F181" s="47">
        <v>22863.0</v>
      </c>
      <c r="G181" s="48">
        <v>0.173</v>
      </c>
      <c r="H181" s="48">
        <v>4.953</v>
      </c>
      <c r="I181" s="48">
        <v>22.948</v>
      </c>
      <c r="J181" s="47">
        <v>7.880713E7</v>
      </c>
      <c r="K181" s="47">
        <v>65266.0</v>
      </c>
      <c r="L181" s="47">
        <v>64765.0</v>
      </c>
      <c r="M181" s="47">
        <v>3.9273381E7</v>
      </c>
      <c r="N181" s="55">
        <f t="shared" si="4"/>
        <v>39468984</v>
      </c>
      <c r="O181" s="59">
        <v>22863.0</v>
      </c>
      <c r="P181" s="60">
        <v>24.745</v>
      </c>
      <c r="Q181" s="59">
        <v>22820.0</v>
      </c>
      <c r="R181" s="60">
        <v>0.065</v>
      </c>
      <c r="S181" s="59">
        <v>0.0</v>
      </c>
      <c r="T181" s="60">
        <v>0.172</v>
      </c>
      <c r="U181" s="60">
        <v>0.0</v>
      </c>
      <c r="V181" s="60">
        <v>24.502</v>
      </c>
      <c r="W181" s="59">
        <v>8.4688473E7</v>
      </c>
      <c r="X181" s="59">
        <v>65266.0</v>
      </c>
      <c r="Y181" s="59">
        <v>50495.0</v>
      </c>
      <c r="Z181" s="59">
        <v>4.2224298E7</v>
      </c>
      <c r="AA181" s="55">
        <f t="shared" si="5"/>
        <v>42413680</v>
      </c>
      <c r="AB181" s="59">
        <v>22863.0</v>
      </c>
      <c r="AC181" s="60">
        <v>28.113</v>
      </c>
      <c r="AD181" s="59">
        <v>0.0</v>
      </c>
      <c r="AE181" s="60">
        <v>0.0</v>
      </c>
      <c r="AF181" s="59">
        <v>22863.0</v>
      </c>
      <c r="AG181" s="60">
        <v>0.172</v>
      </c>
      <c r="AH181" s="60">
        <v>5.124</v>
      </c>
      <c r="AI181" s="60">
        <v>22.811</v>
      </c>
      <c r="AJ181" s="59">
        <v>7.880713E7</v>
      </c>
      <c r="AK181" s="59">
        <v>65266.0</v>
      </c>
      <c r="AL181" s="59">
        <v>64765.0</v>
      </c>
      <c r="AM181" s="59">
        <v>3.9273381E7</v>
      </c>
      <c r="AN181" s="55">
        <f t="shared" si="6"/>
        <v>39468984</v>
      </c>
    </row>
    <row r="182">
      <c r="A182" s="59" t="s">
        <v>1082</v>
      </c>
      <c r="B182" s="47">
        <v>22294.0</v>
      </c>
      <c r="C182" s="105">
        <v>224.609</v>
      </c>
      <c r="D182" s="47">
        <v>22206.0</v>
      </c>
      <c r="E182" s="48">
        <v>0.147</v>
      </c>
      <c r="F182" s="47">
        <v>22294.0</v>
      </c>
      <c r="G182" s="48">
        <v>0.173</v>
      </c>
      <c r="H182" s="48">
        <v>5.035</v>
      </c>
      <c r="I182" s="48">
        <v>219.245</v>
      </c>
      <c r="J182" s="47">
        <v>2.46390265E8</v>
      </c>
      <c r="K182" s="47">
        <v>236645.0</v>
      </c>
      <c r="L182" s="47">
        <v>223326.0</v>
      </c>
      <c r="M182" s="47">
        <v>1.22735015E8</v>
      </c>
      <c r="N182" s="55">
        <f t="shared" si="4"/>
        <v>123431924</v>
      </c>
      <c r="O182" s="59">
        <v>22294.0</v>
      </c>
      <c r="P182" s="105">
        <v>225.336</v>
      </c>
      <c r="Q182" s="59">
        <v>22206.0</v>
      </c>
      <c r="R182" s="60">
        <v>0.146</v>
      </c>
      <c r="S182" s="59">
        <v>0.0</v>
      </c>
      <c r="T182" s="60">
        <v>0.172</v>
      </c>
      <c r="U182" s="60">
        <v>0.0</v>
      </c>
      <c r="V182" s="105">
        <v>225.01</v>
      </c>
      <c r="W182" s="59">
        <v>2.62765761E8</v>
      </c>
      <c r="X182" s="59">
        <v>236645.0</v>
      </c>
      <c r="Y182" s="59">
        <v>207113.0</v>
      </c>
      <c r="Z182" s="59">
        <v>1.30944368E8</v>
      </c>
      <c r="AA182" s="55">
        <f t="shared" si="5"/>
        <v>131614280</v>
      </c>
      <c r="AB182" s="59">
        <v>22294.0</v>
      </c>
      <c r="AC182" s="105">
        <v>216.461</v>
      </c>
      <c r="AD182" s="59">
        <v>0.0</v>
      </c>
      <c r="AE182" s="60">
        <v>0.0</v>
      </c>
      <c r="AF182" s="59">
        <v>22294.0</v>
      </c>
      <c r="AG182" s="60">
        <v>0.173</v>
      </c>
      <c r="AH182" s="60">
        <v>5.28</v>
      </c>
      <c r="AI182" s="60">
        <v>211.001</v>
      </c>
      <c r="AJ182" s="59">
        <v>2.46390265E8</v>
      </c>
      <c r="AK182" s="59">
        <v>236645.0</v>
      </c>
      <c r="AL182" s="59">
        <v>223326.0</v>
      </c>
      <c r="AM182" s="59">
        <v>1.22735015E8</v>
      </c>
      <c r="AN182" s="55">
        <f t="shared" si="6"/>
        <v>123431924</v>
      </c>
    </row>
    <row r="183">
      <c r="A183" s="108"/>
      <c r="B183" s="109">
        <f t="shared" ref="B183:AN183" si="7">AVERAGE(B3:B182)</f>
        <v>13130.35556</v>
      </c>
      <c r="C183" s="109">
        <f t="shared" si="7"/>
        <v>13.51236111</v>
      </c>
      <c r="D183" s="109">
        <f t="shared" si="7"/>
        <v>13031.66111</v>
      </c>
      <c r="E183" s="109">
        <f t="shared" si="7"/>
        <v>0.03081111111</v>
      </c>
      <c r="F183" s="109">
        <f t="shared" si="7"/>
        <v>13124.90556</v>
      </c>
      <c r="G183" s="109">
        <f t="shared" si="7"/>
        <v>0.07228888889</v>
      </c>
      <c r="H183" s="109">
        <f t="shared" si="7"/>
        <v>0.8426555556</v>
      </c>
      <c r="I183" s="109">
        <f t="shared" si="7"/>
        <v>12.55983333</v>
      </c>
      <c r="J183" s="109">
        <f t="shared" si="7"/>
        <v>19468350.18</v>
      </c>
      <c r="K183" s="109">
        <f t="shared" si="7"/>
        <v>11765.25556</v>
      </c>
      <c r="L183" s="109">
        <f t="shared" si="7"/>
        <v>57737.53889</v>
      </c>
      <c r="M183" s="109">
        <f t="shared" si="7"/>
        <v>9680179.756</v>
      </c>
      <c r="N183" s="109">
        <f t="shared" si="7"/>
        <v>9730275.683</v>
      </c>
      <c r="O183" s="109">
        <f t="shared" si="7"/>
        <v>13130.35556</v>
      </c>
      <c r="P183" s="109">
        <f t="shared" si="7"/>
        <v>12.85039444</v>
      </c>
      <c r="Q183" s="109">
        <f t="shared" si="7"/>
        <v>13031.66111</v>
      </c>
      <c r="R183" s="109">
        <f t="shared" si="7"/>
        <v>0.03081111111</v>
      </c>
      <c r="S183" s="109">
        <f t="shared" si="7"/>
        <v>0</v>
      </c>
      <c r="T183" s="109">
        <f t="shared" si="7"/>
        <v>0.07227777778</v>
      </c>
      <c r="U183" s="109">
        <f t="shared" si="7"/>
        <v>0</v>
      </c>
      <c r="V183" s="109">
        <f t="shared" si="7"/>
        <v>12.74132222</v>
      </c>
      <c r="W183" s="109">
        <f t="shared" si="7"/>
        <v>20660836.62</v>
      </c>
      <c r="X183" s="109">
        <f t="shared" si="7"/>
        <v>11772.43333</v>
      </c>
      <c r="Y183" s="109">
        <f t="shared" si="7"/>
        <v>53306.64444</v>
      </c>
      <c r="Z183" s="109">
        <f t="shared" si="7"/>
        <v>10279574.39</v>
      </c>
      <c r="AA183" s="109">
        <f t="shared" si="7"/>
        <v>10327781.01</v>
      </c>
      <c r="AB183" s="109">
        <f t="shared" si="7"/>
        <v>13130.35556</v>
      </c>
      <c r="AC183" s="109">
        <f t="shared" si="7"/>
        <v>13.49329444</v>
      </c>
      <c r="AD183" s="109">
        <f t="shared" si="7"/>
        <v>0</v>
      </c>
      <c r="AE183" s="109">
        <f t="shared" si="7"/>
        <v>0</v>
      </c>
      <c r="AF183" s="109">
        <f t="shared" si="7"/>
        <v>13124.90556</v>
      </c>
      <c r="AG183" s="109">
        <f t="shared" si="7"/>
        <v>0.07231111111</v>
      </c>
      <c r="AH183" s="109">
        <f t="shared" si="7"/>
        <v>1.034105556</v>
      </c>
      <c r="AI183" s="109">
        <f t="shared" si="7"/>
        <v>12.38088889</v>
      </c>
      <c r="AJ183" s="109">
        <f t="shared" si="7"/>
        <v>19468350.18</v>
      </c>
      <c r="AK183" s="109">
        <f t="shared" si="7"/>
        <v>11765.25556</v>
      </c>
      <c r="AL183" s="109">
        <f t="shared" si="7"/>
        <v>57737.53889</v>
      </c>
      <c r="AM183" s="109">
        <f t="shared" si="7"/>
        <v>9680179.756</v>
      </c>
      <c r="AN183" s="109">
        <f t="shared" si="7"/>
        <v>9730275.683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0.025</v>
      </c>
      <c r="C186" s="115">
        <f>min(P3:P182)</f>
        <v>0.019</v>
      </c>
      <c r="D186" s="115">
        <f>min(AC3:AC182)</f>
        <v>0.026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45180</v>
      </c>
      <c r="N186" s="116">
        <f>min(W3:W182)</f>
        <v>53803</v>
      </c>
      <c r="O186" s="116">
        <f>min(AJ3:AJ182)</f>
        <v>45180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0.27575</v>
      </c>
      <c r="C187" s="115">
        <f>QUARTILE(P3:P182, 1)</f>
        <v>0.18275</v>
      </c>
      <c r="D187" s="115">
        <f>QUARTILE(AC3:AC182, 1)</f>
        <v>0.3305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658041.5</v>
      </c>
      <c r="N187" s="116">
        <f>QUARTILE(W3:W182, 1)</f>
        <v>694039</v>
      </c>
      <c r="O187" s="116">
        <f>QUARTILE(AJ3:AJ182, 1)</f>
        <v>658041.5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1.302</v>
      </c>
      <c r="C188" s="115">
        <f>MEDIAN(P3:P182)</f>
        <v>0.879</v>
      </c>
      <c r="D188" s="115">
        <f>MEDIAN(AC3:AC182)</f>
        <v>1.609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3547572</v>
      </c>
      <c r="N188" s="116">
        <f>MEDIAN(W3:W182)</f>
        <v>4090530.5</v>
      </c>
      <c r="O188" s="116">
        <f>MEDIAN(AJ3:AJ182)</f>
        <v>3547572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5.89275</v>
      </c>
      <c r="C189" s="115">
        <f>QUARTILE(P3:P182, 3)</f>
        <v>4.6425</v>
      </c>
      <c r="D189" s="115">
        <f>QUARTILE(AC3:AC182, 3)</f>
        <v>6.41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17449852</v>
      </c>
      <c r="N189" s="116">
        <f>QUARTILE(W3:W182, 3)</f>
        <v>19989782.25</v>
      </c>
      <c r="O189" s="116">
        <f>QUARTILE(AJ3:AJ182, 3)</f>
        <v>17449852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238.203</v>
      </c>
      <c r="C190" s="115">
        <f>max(P3:P182)</f>
        <v>238.343</v>
      </c>
      <c r="D190" s="115">
        <f>max(AC3:AC182)</f>
        <v>231.905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253790760</v>
      </c>
      <c r="N190" s="116">
        <f>MAX(W3:W182)</f>
        <v>268721005</v>
      </c>
      <c r="O190" s="116">
        <f>MAX(AJ3:AJ182)</f>
        <v>253790760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13.51236111</v>
      </c>
      <c r="C191" s="115">
        <f>average(P3:P182)</f>
        <v>12.85039444</v>
      </c>
      <c r="D191" s="115">
        <f>average(AC3:AC182)</f>
        <v>13.49329444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19468350.18</v>
      </c>
      <c r="N191" s="116">
        <f>AVERAGE(W3:W182)</f>
        <v>20660836.62</v>
      </c>
      <c r="O191" s="116">
        <f>AVERAGE(AJ3:AJ182)</f>
        <v>19468350.18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0</v>
      </c>
      <c r="C192" s="118">
        <f>COUNTIF(O3:O182,"OOM")</f>
        <v>0</v>
      </c>
      <c r="D192" s="118">
        <f>COUNTIF(AB3:AB182,"OOM")</f>
        <v>0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21702</v>
      </c>
      <c r="N195" s="116">
        <f>min(AA3:AA182)</f>
        <v>26032</v>
      </c>
      <c r="O195" s="116">
        <f>min(AN3:AN182)</f>
        <v>21702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326770</v>
      </c>
      <c r="N196" s="116">
        <f>QUARTILE(AA3:AA182, 1)</f>
        <v>344843.75</v>
      </c>
      <c r="O196" s="116">
        <f>quartile(AN3:AN182, 1)</f>
        <v>326770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1760509</v>
      </c>
      <c r="N197" s="116">
        <f>MEDIAN(AA3:AA182)</f>
        <v>2028214.5</v>
      </c>
      <c r="O197" s="116">
        <f>MEDIAN(AN3:AN182)</f>
        <v>1760509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8701030</v>
      </c>
      <c r="N198" s="116">
        <f>quartile(AA3:AA182, 3)</f>
        <v>9972323.25</v>
      </c>
      <c r="O198" s="116">
        <f>QUARTILE(AN3:AN182, 3)</f>
        <v>8701030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127137829</v>
      </c>
      <c r="N199" s="116">
        <f>max(AA3:AA182)</f>
        <v>134598139</v>
      </c>
      <c r="O199" s="116">
        <f>MAX(AN3:AN182)</f>
        <v>127137829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9730275.683</v>
      </c>
      <c r="N200" s="116">
        <f>AVERAGE(AA3:AA182)</f>
        <v>10327781.01</v>
      </c>
      <c r="O200" s="116">
        <f>AVERAGE(AN3:AN182)</f>
        <v>9730275.683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29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0.031</v>
      </c>
      <c r="D3" s="47">
        <v>2783.0</v>
      </c>
      <c r="E3" s="48">
        <v>0.001</v>
      </c>
      <c r="F3" s="47">
        <v>2804.0</v>
      </c>
      <c r="G3" s="48">
        <v>0.002</v>
      </c>
      <c r="H3" s="48">
        <v>0.011</v>
      </c>
      <c r="I3" s="48">
        <v>0.012</v>
      </c>
      <c r="J3" s="47">
        <v>57366.0</v>
      </c>
      <c r="K3" s="47">
        <v>2.0</v>
      </c>
      <c r="L3" s="47">
        <v>4722.0</v>
      </c>
      <c r="M3" s="47">
        <v>24205.0</v>
      </c>
      <c r="N3" s="55">
        <f t="shared" ref="N3:N122" si="1">J3-(L3+M3)</f>
        <v>28439</v>
      </c>
      <c r="O3" s="59">
        <v>2804.0</v>
      </c>
      <c r="P3" s="60">
        <v>0.024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0.016</v>
      </c>
      <c r="W3" s="59">
        <v>77692.0</v>
      </c>
      <c r="X3" s="59">
        <v>2.0</v>
      </c>
      <c r="Y3" s="59">
        <v>4803.0</v>
      </c>
      <c r="Z3" s="59">
        <v>34482.0</v>
      </c>
      <c r="AA3" s="55">
        <f t="shared" ref="AA3:AA122" si="2">W3-(Y3+Z3)</f>
        <v>38407</v>
      </c>
      <c r="AB3" s="59">
        <v>2804.0</v>
      </c>
      <c r="AC3" s="60">
        <v>0.033</v>
      </c>
      <c r="AD3" s="59">
        <v>0.0</v>
      </c>
      <c r="AE3" s="60">
        <v>0.0</v>
      </c>
      <c r="AF3" s="59">
        <v>2804.0</v>
      </c>
      <c r="AG3" s="60">
        <v>0.002</v>
      </c>
      <c r="AH3" s="60">
        <v>0.013</v>
      </c>
      <c r="AI3" s="60">
        <v>0.012</v>
      </c>
      <c r="AJ3" s="59">
        <v>57366.0</v>
      </c>
      <c r="AK3" s="59">
        <v>2.0</v>
      </c>
      <c r="AL3" s="59">
        <v>4722.0</v>
      </c>
      <c r="AM3" s="59">
        <v>24205.0</v>
      </c>
      <c r="AN3" s="55">
        <f t="shared" ref="AN3:AN122" si="3">AJ3-(AL3+AM3)</f>
        <v>28439</v>
      </c>
    </row>
    <row r="4">
      <c r="A4" s="45" t="s">
        <v>53</v>
      </c>
      <c r="B4" s="47">
        <v>2672.0</v>
      </c>
      <c r="C4" s="48">
        <v>0.065</v>
      </c>
      <c r="D4" s="47">
        <v>2641.0</v>
      </c>
      <c r="E4" s="48">
        <v>0.001</v>
      </c>
      <c r="F4" s="47">
        <v>2672.0</v>
      </c>
      <c r="G4" s="48">
        <v>0.002</v>
      </c>
      <c r="H4" s="48">
        <v>0.013</v>
      </c>
      <c r="I4" s="48">
        <v>0.044</v>
      </c>
      <c r="J4" s="47">
        <v>180783.0</v>
      </c>
      <c r="K4" s="47">
        <v>2.0</v>
      </c>
      <c r="L4" s="47">
        <v>16024.0</v>
      </c>
      <c r="M4" s="47">
        <v>77033.0</v>
      </c>
      <c r="N4" s="55">
        <f t="shared" si="1"/>
        <v>87726</v>
      </c>
      <c r="O4" s="59">
        <v>2672.0</v>
      </c>
      <c r="P4" s="60">
        <v>0.058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0.049</v>
      </c>
      <c r="W4" s="59">
        <v>197209.0</v>
      </c>
      <c r="X4" s="59">
        <v>2.0</v>
      </c>
      <c r="Y4" s="59">
        <v>15080.0</v>
      </c>
      <c r="Z4" s="59">
        <v>86304.0</v>
      </c>
      <c r="AA4" s="55">
        <f t="shared" si="2"/>
        <v>95825</v>
      </c>
      <c r="AB4" s="59">
        <v>2672.0</v>
      </c>
      <c r="AC4" s="60">
        <v>0.065</v>
      </c>
      <c r="AD4" s="59">
        <v>0.0</v>
      </c>
      <c r="AE4" s="60">
        <v>0.0</v>
      </c>
      <c r="AF4" s="59">
        <v>2672.0</v>
      </c>
      <c r="AG4" s="60">
        <v>0.002</v>
      </c>
      <c r="AH4" s="60">
        <v>0.013</v>
      </c>
      <c r="AI4" s="60">
        <v>0.044</v>
      </c>
      <c r="AJ4" s="59">
        <v>180783.0</v>
      </c>
      <c r="AK4" s="59">
        <v>2.0</v>
      </c>
      <c r="AL4" s="59">
        <v>16024.0</v>
      </c>
      <c r="AM4" s="59">
        <v>77033.0</v>
      </c>
      <c r="AN4" s="55">
        <f t="shared" si="3"/>
        <v>87726</v>
      </c>
    </row>
    <row r="5">
      <c r="A5" s="45" t="s">
        <v>54</v>
      </c>
      <c r="B5" s="47">
        <v>2767.0</v>
      </c>
      <c r="C5" s="48">
        <v>0.032</v>
      </c>
      <c r="D5" s="47">
        <v>2759.0</v>
      </c>
      <c r="E5" s="48">
        <v>0.001</v>
      </c>
      <c r="F5" s="47">
        <v>2767.0</v>
      </c>
      <c r="G5" s="48">
        <v>0.002</v>
      </c>
      <c r="H5" s="48">
        <v>0.01</v>
      </c>
      <c r="I5" s="48">
        <v>0.012</v>
      </c>
      <c r="J5" s="47">
        <v>59952.0</v>
      </c>
      <c r="K5" s="47">
        <v>2.0</v>
      </c>
      <c r="L5" s="47">
        <v>4737.0</v>
      </c>
      <c r="M5" s="47">
        <v>25564.0</v>
      </c>
      <c r="N5" s="55">
        <f t="shared" si="1"/>
        <v>29651</v>
      </c>
      <c r="O5" s="59">
        <v>2767.0</v>
      </c>
      <c r="P5" s="60">
        <v>0.023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0.015</v>
      </c>
      <c r="W5" s="59">
        <v>68251.0</v>
      </c>
      <c r="X5" s="59">
        <v>2.0</v>
      </c>
      <c r="Y5" s="59">
        <v>4649.0</v>
      </c>
      <c r="Z5" s="59">
        <v>29895.0</v>
      </c>
      <c r="AA5" s="55">
        <f t="shared" si="2"/>
        <v>33707</v>
      </c>
      <c r="AB5" s="59">
        <v>2767.0</v>
      </c>
      <c r="AC5" s="60">
        <v>0.031</v>
      </c>
      <c r="AD5" s="59">
        <v>0.0</v>
      </c>
      <c r="AE5" s="60">
        <v>0.0</v>
      </c>
      <c r="AF5" s="59">
        <v>2767.0</v>
      </c>
      <c r="AG5" s="60">
        <v>0.002</v>
      </c>
      <c r="AH5" s="60">
        <v>0.011</v>
      </c>
      <c r="AI5" s="60">
        <v>0.012</v>
      </c>
      <c r="AJ5" s="59">
        <v>59952.0</v>
      </c>
      <c r="AK5" s="59">
        <v>2.0</v>
      </c>
      <c r="AL5" s="59">
        <v>4737.0</v>
      </c>
      <c r="AM5" s="59">
        <v>25564.0</v>
      </c>
      <c r="AN5" s="55">
        <f t="shared" si="3"/>
        <v>29651</v>
      </c>
    </row>
    <row r="6">
      <c r="A6" s="45" t="s">
        <v>56</v>
      </c>
      <c r="B6" s="47">
        <v>2633.0</v>
      </c>
      <c r="C6" s="48">
        <v>0.063</v>
      </c>
      <c r="D6" s="47">
        <v>2598.0</v>
      </c>
      <c r="E6" s="48">
        <v>0.001</v>
      </c>
      <c r="F6" s="47">
        <v>2633.0</v>
      </c>
      <c r="G6" s="48">
        <v>0.002</v>
      </c>
      <c r="H6" s="48">
        <v>0.012</v>
      </c>
      <c r="I6" s="48">
        <v>0.041</v>
      </c>
      <c r="J6" s="47">
        <v>165151.0</v>
      </c>
      <c r="K6" s="47">
        <v>2.0</v>
      </c>
      <c r="L6" s="47">
        <v>12730.0</v>
      </c>
      <c r="M6" s="47">
        <v>72291.0</v>
      </c>
      <c r="N6" s="55">
        <f t="shared" si="1"/>
        <v>80130</v>
      </c>
      <c r="O6" s="59">
        <v>2633.0</v>
      </c>
      <c r="P6" s="60">
        <v>0.055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0.047</v>
      </c>
      <c r="W6" s="59">
        <v>177618.0</v>
      </c>
      <c r="X6" s="59">
        <v>2.0</v>
      </c>
      <c r="Y6" s="59">
        <v>11755.0</v>
      </c>
      <c r="Z6" s="59">
        <v>79500.0</v>
      </c>
      <c r="AA6" s="55">
        <f t="shared" si="2"/>
        <v>86363</v>
      </c>
      <c r="AB6" s="59">
        <v>2633.0</v>
      </c>
      <c r="AC6" s="60">
        <v>0.061</v>
      </c>
      <c r="AD6" s="59">
        <v>0.0</v>
      </c>
      <c r="AE6" s="60">
        <v>0.0</v>
      </c>
      <c r="AF6" s="59">
        <v>2633.0</v>
      </c>
      <c r="AG6" s="60">
        <v>0.002</v>
      </c>
      <c r="AH6" s="60">
        <v>0.012</v>
      </c>
      <c r="AI6" s="60">
        <v>0.041</v>
      </c>
      <c r="AJ6" s="59">
        <v>165151.0</v>
      </c>
      <c r="AK6" s="59">
        <v>2.0</v>
      </c>
      <c r="AL6" s="59">
        <v>12730.0</v>
      </c>
      <c r="AM6" s="59">
        <v>72291.0</v>
      </c>
      <c r="AN6" s="55">
        <f t="shared" si="3"/>
        <v>80130</v>
      </c>
    </row>
    <row r="7">
      <c r="A7" s="45" t="s">
        <v>58</v>
      </c>
      <c r="B7" s="47">
        <v>2778.0</v>
      </c>
      <c r="C7" s="48">
        <v>0.034</v>
      </c>
      <c r="D7" s="47">
        <v>2722.0</v>
      </c>
      <c r="E7" s="48">
        <v>0.001</v>
      </c>
      <c r="F7" s="47">
        <v>2778.0</v>
      </c>
      <c r="G7" s="48">
        <v>0.002</v>
      </c>
      <c r="H7" s="48">
        <v>0.012</v>
      </c>
      <c r="I7" s="48">
        <v>0.013</v>
      </c>
      <c r="J7" s="47">
        <v>59417.0</v>
      </c>
      <c r="K7" s="47">
        <v>2.0</v>
      </c>
      <c r="L7" s="47">
        <v>5736.0</v>
      </c>
      <c r="M7" s="47">
        <v>24935.0</v>
      </c>
      <c r="N7" s="55">
        <f t="shared" si="1"/>
        <v>28746</v>
      </c>
      <c r="O7" s="59">
        <v>2778.0</v>
      </c>
      <c r="P7" s="60">
        <v>0.035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0.026</v>
      </c>
      <c r="W7" s="59">
        <v>109490.0</v>
      </c>
      <c r="X7" s="59">
        <v>2.0</v>
      </c>
      <c r="Y7" s="59">
        <v>5851.0</v>
      </c>
      <c r="Z7" s="59">
        <v>50535.0</v>
      </c>
      <c r="AA7" s="55">
        <f t="shared" si="2"/>
        <v>53104</v>
      </c>
      <c r="AB7" s="59">
        <v>2778.0</v>
      </c>
      <c r="AC7" s="60">
        <v>0.034</v>
      </c>
      <c r="AD7" s="59">
        <v>0.0</v>
      </c>
      <c r="AE7" s="60">
        <v>0.0</v>
      </c>
      <c r="AF7" s="59">
        <v>2778.0</v>
      </c>
      <c r="AG7" s="60">
        <v>0.002</v>
      </c>
      <c r="AH7" s="60">
        <v>0.013</v>
      </c>
      <c r="AI7" s="60">
        <v>0.013</v>
      </c>
      <c r="AJ7" s="59">
        <v>59417.0</v>
      </c>
      <c r="AK7" s="59">
        <v>2.0</v>
      </c>
      <c r="AL7" s="59">
        <v>5736.0</v>
      </c>
      <c r="AM7" s="59">
        <v>24935.0</v>
      </c>
      <c r="AN7" s="55">
        <f t="shared" si="3"/>
        <v>28746</v>
      </c>
    </row>
    <row r="8">
      <c r="A8" s="45" t="s">
        <v>61</v>
      </c>
      <c r="B8" s="47">
        <v>2638.0</v>
      </c>
      <c r="C8" s="48">
        <v>0.099</v>
      </c>
      <c r="D8" s="47">
        <v>2631.0</v>
      </c>
      <c r="E8" s="48">
        <v>0.001</v>
      </c>
      <c r="F8" s="47">
        <v>2638.0</v>
      </c>
      <c r="G8" s="48">
        <v>0.002</v>
      </c>
      <c r="H8" s="48">
        <v>0.013</v>
      </c>
      <c r="I8" s="48">
        <v>0.077</v>
      </c>
      <c r="J8" s="47">
        <v>241892.0</v>
      </c>
      <c r="K8" s="47">
        <v>2.0</v>
      </c>
      <c r="L8" s="47">
        <v>14290.0</v>
      </c>
      <c r="M8" s="47">
        <v>109306.0</v>
      </c>
      <c r="N8" s="55">
        <f t="shared" si="1"/>
        <v>118296</v>
      </c>
      <c r="O8" s="59">
        <v>2638.0</v>
      </c>
      <c r="P8" s="60">
        <v>0.089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0.08</v>
      </c>
      <c r="W8" s="59">
        <v>247055.0</v>
      </c>
      <c r="X8" s="59">
        <v>2.0</v>
      </c>
      <c r="Y8" s="59">
        <v>14133.0</v>
      </c>
      <c r="Z8" s="59">
        <v>112130.0</v>
      </c>
      <c r="AA8" s="55">
        <f t="shared" si="2"/>
        <v>120792</v>
      </c>
      <c r="AB8" s="59">
        <v>2638.0</v>
      </c>
      <c r="AC8" s="60">
        <v>0.099</v>
      </c>
      <c r="AD8" s="59">
        <v>0.0</v>
      </c>
      <c r="AE8" s="60">
        <v>0.0</v>
      </c>
      <c r="AF8" s="59">
        <v>2638.0</v>
      </c>
      <c r="AG8" s="60">
        <v>0.002</v>
      </c>
      <c r="AH8" s="60">
        <v>0.013</v>
      </c>
      <c r="AI8" s="60">
        <v>0.078</v>
      </c>
      <c r="AJ8" s="59">
        <v>241892.0</v>
      </c>
      <c r="AK8" s="59">
        <v>2.0</v>
      </c>
      <c r="AL8" s="59">
        <v>14290.0</v>
      </c>
      <c r="AM8" s="59">
        <v>109306.0</v>
      </c>
      <c r="AN8" s="55">
        <f t="shared" si="3"/>
        <v>118296</v>
      </c>
    </row>
    <row r="9">
      <c r="A9" s="45" t="s">
        <v>63</v>
      </c>
      <c r="B9" s="47">
        <v>2428.0</v>
      </c>
      <c r="C9" s="48">
        <v>0.028</v>
      </c>
      <c r="D9" s="47">
        <v>2427.0</v>
      </c>
      <c r="E9" s="48">
        <v>0.001</v>
      </c>
      <c r="F9" s="47">
        <v>2428.0</v>
      </c>
      <c r="G9" s="48">
        <v>0.002</v>
      </c>
      <c r="H9" s="48">
        <v>0.008</v>
      </c>
      <c r="I9" s="48">
        <v>0.011</v>
      </c>
      <c r="J9" s="47">
        <v>52610.0</v>
      </c>
      <c r="K9" s="47">
        <v>2.0</v>
      </c>
      <c r="L9" s="47">
        <v>4104.0</v>
      </c>
      <c r="M9" s="47">
        <v>23042.0</v>
      </c>
      <c r="N9" s="55">
        <f t="shared" si="1"/>
        <v>25464</v>
      </c>
      <c r="O9" s="59">
        <v>2428.0</v>
      </c>
      <c r="P9" s="60">
        <v>0.02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0.011</v>
      </c>
      <c r="W9" s="59">
        <v>53466.0</v>
      </c>
      <c r="X9" s="59">
        <v>2.0</v>
      </c>
      <c r="Y9" s="59">
        <v>4074.0</v>
      </c>
      <c r="Z9" s="59">
        <v>23513.0</v>
      </c>
      <c r="AA9" s="55">
        <f t="shared" si="2"/>
        <v>25879</v>
      </c>
      <c r="AB9" s="59">
        <v>2428.0</v>
      </c>
      <c r="AC9" s="60">
        <v>0.029</v>
      </c>
      <c r="AD9" s="59">
        <v>0.0</v>
      </c>
      <c r="AE9" s="60">
        <v>0.0</v>
      </c>
      <c r="AF9" s="59">
        <v>2428.0</v>
      </c>
      <c r="AG9" s="60">
        <v>0.002</v>
      </c>
      <c r="AH9" s="60">
        <v>0.01</v>
      </c>
      <c r="AI9" s="60">
        <v>0.011</v>
      </c>
      <c r="AJ9" s="59">
        <v>52610.0</v>
      </c>
      <c r="AK9" s="59">
        <v>2.0</v>
      </c>
      <c r="AL9" s="59">
        <v>4104.0</v>
      </c>
      <c r="AM9" s="59">
        <v>23042.0</v>
      </c>
      <c r="AN9" s="55">
        <f t="shared" si="3"/>
        <v>25464</v>
      </c>
    </row>
    <row r="10">
      <c r="A10" s="45" t="s">
        <v>65</v>
      </c>
      <c r="B10" s="47">
        <v>2287.0</v>
      </c>
      <c r="C10" s="48">
        <v>0.053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0.011</v>
      </c>
      <c r="I10" s="48">
        <v>0.03</v>
      </c>
      <c r="J10" s="47">
        <v>130200.0</v>
      </c>
      <c r="K10" s="47">
        <v>2.0</v>
      </c>
      <c r="L10" s="47">
        <v>7177.0</v>
      </c>
      <c r="M10" s="47">
        <v>59029.0</v>
      </c>
      <c r="N10" s="55">
        <f t="shared" si="1"/>
        <v>63994</v>
      </c>
      <c r="O10" s="59">
        <v>2287.0</v>
      </c>
      <c r="P10" s="60">
        <v>0.039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0.031</v>
      </c>
      <c r="W10" s="59">
        <v>133304.0</v>
      </c>
      <c r="X10" s="59">
        <v>2.0</v>
      </c>
      <c r="Y10" s="59">
        <v>7204.0</v>
      </c>
      <c r="Z10" s="59">
        <v>60637.0</v>
      </c>
      <c r="AA10" s="55">
        <f t="shared" si="2"/>
        <v>65463</v>
      </c>
      <c r="AB10" s="59">
        <v>2287.0</v>
      </c>
      <c r="AC10" s="60">
        <v>0.049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0.011</v>
      </c>
      <c r="AI10" s="60">
        <v>0.03</v>
      </c>
      <c r="AJ10" s="59">
        <v>130200.0</v>
      </c>
      <c r="AK10" s="59">
        <v>2.0</v>
      </c>
      <c r="AL10" s="59">
        <v>7177.0</v>
      </c>
      <c r="AM10" s="59">
        <v>59029.0</v>
      </c>
      <c r="AN10" s="55">
        <f t="shared" si="3"/>
        <v>63994</v>
      </c>
    </row>
    <row r="11">
      <c r="A11" s="45" t="s">
        <v>73</v>
      </c>
      <c r="B11" s="47">
        <v>2557.0</v>
      </c>
      <c r="C11" s="48">
        <v>0.027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0.01</v>
      </c>
      <c r="I11" s="48">
        <v>0.009</v>
      </c>
      <c r="J11" s="47">
        <v>45063.0</v>
      </c>
      <c r="K11" s="47">
        <v>2.0</v>
      </c>
      <c r="L11" s="47">
        <v>3948.0</v>
      </c>
      <c r="M11" s="47">
        <v>19460.0</v>
      </c>
      <c r="N11" s="55">
        <f t="shared" si="1"/>
        <v>21655</v>
      </c>
      <c r="O11" s="59">
        <v>2557.0</v>
      </c>
      <c r="P11" s="60">
        <v>0.02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0.012</v>
      </c>
      <c r="W11" s="59">
        <v>60694.0</v>
      </c>
      <c r="X11" s="59">
        <v>2.0</v>
      </c>
      <c r="Y11" s="59">
        <v>3726.0</v>
      </c>
      <c r="Z11" s="59">
        <v>27562.0</v>
      </c>
      <c r="AA11" s="55">
        <f t="shared" si="2"/>
        <v>29406</v>
      </c>
      <c r="AB11" s="59">
        <v>2557.0</v>
      </c>
      <c r="AC11" s="60">
        <v>0.027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0.01</v>
      </c>
      <c r="AI11" s="60">
        <v>0.009</v>
      </c>
      <c r="AJ11" s="59">
        <v>45063.0</v>
      </c>
      <c r="AK11" s="59">
        <v>2.0</v>
      </c>
      <c r="AL11" s="59">
        <v>3948.0</v>
      </c>
      <c r="AM11" s="59">
        <v>19460.0</v>
      </c>
      <c r="AN11" s="55">
        <f t="shared" si="3"/>
        <v>21655</v>
      </c>
    </row>
    <row r="12">
      <c r="A12" s="45" t="s">
        <v>81</v>
      </c>
      <c r="B12" s="47">
        <v>2422.0</v>
      </c>
      <c r="C12" s="48">
        <v>0.046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0.012</v>
      </c>
      <c r="I12" s="48">
        <v>0.027</v>
      </c>
      <c r="J12" s="47">
        <v>113668.0</v>
      </c>
      <c r="K12" s="47">
        <v>2.0</v>
      </c>
      <c r="L12" s="47">
        <v>9167.0</v>
      </c>
      <c r="M12" s="47">
        <v>49239.0</v>
      </c>
      <c r="N12" s="55">
        <f t="shared" si="1"/>
        <v>55262</v>
      </c>
      <c r="O12" s="59">
        <v>2422.0</v>
      </c>
      <c r="P12" s="60">
        <v>0.04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0.031</v>
      </c>
      <c r="W12" s="59">
        <v>122916.0</v>
      </c>
      <c r="X12" s="59">
        <v>2.0</v>
      </c>
      <c r="Y12" s="59">
        <v>8876.0</v>
      </c>
      <c r="Z12" s="59">
        <v>54407.0</v>
      </c>
      <c r="AA12" s="55">
        <f t="shared" si="2"/>
        <v>59633</v>
      </c>
      <c r="AB12" s="59">
        <v>2422.0</v>
      </c>
      <c r="AC12" s="60">
        <v>0.046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0.012</v>
      </c>
      <c r="AI12" s="60">
        <v>0.027</v>
      </c>
      <c r="AJ12" s="59">
        <v>113668.0</v>
      </c>
      <c r="AK12" s="59">
        <v>2.0</v>
      </c>
      <c r="AL12" s="59">
        <v>9167.0</v>
      </c>
      <c r="AM12" s="59">
        <v>49239.0</v>
      </c>
      <c r="AN12" s="55">
        <f t="shared" si="3"/>
        <v>55262</v>
      </c>
    </row>
    <row r="13">
      <c r="A13" s="45" t="s">
        <v>87</v>
      </c>
      <c r="B13" s="47">
        <v>10493.0</v>
      </c>
      <c r="C13" s="48">
        <v>0.317</v>
      </c>
      <c r="D13" s="47">
        <v>10488.0</v>
      </c>
      <c r="E13" s="48">
        <v>0.013</v>
      </c>
      <c r="F13" s="47">
        <v>10493.0</v>
      </c>
      <c r="G13" s="48">
        <v>0.038</v>
      </c>
      <c r="H13" s="48">
        <v>0.124</v>
      </c>
      <c r="I13" s="48">
        <v>0.135</v>
      </c>
      <c r="J13" s="47">
        <v>669932.0</v>
      </c>
      <c r="K13" s="47">
        <v>2.0</v>
      </c>
      <c r="L13" s="47">
        <v>17289.0</v>
      </c>
      <c r="M13" s="47">
        <v>322351.0</v>
      </c>
      <c r="N13" s="55">
        <f t="shared" si="1"/>
        <v>330292</v>
      </c>
      <c r="O13" s="59">
        <v>10493.0</v>
      </c>
      <c r="P13" s="60">
        <v>0.198</v>
      </c>
      <c r="Q13" s="59">
        <v>10488.0</v>
      </c>
      <c r="R13" s="60">
        <v>0.013</v>
      </c>
      <c r="S13" s="59">
        <v>0.0</v>
      </c>
      <c r="T13" s="60">
        <v>0.038</v>
      </c>
      <c r="U13" s="60">
        <v>0.0</v>
      </c>
      <c r="V13" s="60">
        <v>0.141</v>
      </c>
      <c r="W13" s="59">
        <v>703458.0</v>
      </c>
      <c r="X13" s="59">
        <v>2.0</v>
      </c>
      <c r="Y13" s="59">
        <v>17336.0</v>
      </c>
      <c r="Z13" s="59">
        <v>339190.0</v>
      </c>
      <c r="AA13" s="55">
        <f t="shared" si="2"/>
        <v>346932</v>
      </c>
      <c r="AB13" s="59">
        <v>10493.0</v>
      </c>
      <c r="AC13" s="60">
        <v>0.394</v>
      </c>
      <c r="AD13" s="59">
        <v>0.0</v>
      </c>
      <c r="AE13" s="60">
        <v>0.0</v>
      </c>
      <c r="AF13" s="59">
        <v>10493.0</v>
      </c>
      <c r="AG13" s="60">
        <v>0.038</v>
      </c>
      <c r="AH13" s="60">
        <v>0.215</v>
      </c>
      <c r="AI13" s="60">
        <v>0.136</v>
      </c>
      <c r="AJ13" s="59">
        <v>669932.0</v>
      </c>
      <c r="AK13" s="59">
        <v>2.0</v>
      </c>
      <c r="AL13" s="59">
        <v>17289.0</v>
      </c>
      <c r="AM13" s="59">
        <v>322351.0</v>
      </c>
      <c r="AN13" s="55">
        <f t="shared" si="3"/>
        <v>330292</v>
      </c>
    </row>
    <row r="14">
      <c r="A14" s="45" t="s">
        <v>91</v>
      </c>
      <c r="B14" s="47">
        <v>10198.0</v>
      </c>
      <c r="C14" s="48">
        <v>1.244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0.216</v>
      </c>
      <c r="I14" s="48">
        <v>0.971</v>
      </c>
      <c r="J14" s="47">
        <v>3186810.0</v>
      </c>
      <c r="K14" s="47">
        <v>2.0</v>
      </c>
      <c r="L14" s="47">
        <v>62049.0</v>
      </c>
      <c r="M14" s="47">
        <v>1546949.0</v>
      </c>
      <c r="N14" s="55">
        <f t="shared" si="1"/>
        <v>1577812</v>
      </c>
      <c r="O14" s="59">
        <v>10198.0</v>
      </c>
      <c r="P14" s="60">
        <v>1.246</v>
      </c>
      <c r="Q14" s="59">
        <v>10149.0</v>
      </c>
      <c r="R14" s="60">
        <v>0.013</v>
      </c>
      <c r="S14" s="59">
        <v>0.0</v>
      </c>
      <c r="T14" s="60">
        <v>0.038</v>
      </c>
      <c r="U14" s="60">
        <v>0.0</v>
      </c>
      <c r="V14" s="60">
        <v>1.189</v>
      </c>
      <c r="W14" s="59">
        <v>3697076.0</v>
      </c>
      <c r="X14" s="59">
        <v>2.0</v>
      </c>
      <c r="Y14" s="59">
        <v>64080.0</v>
      </c>
      <c r="Z14" s="59">
        <v>1802139.0</v>
      </c>
      <c r="AA14" s="55">
        <f t="shared" si="2"/>
        <v>1830857</v>
      </c>
      <c r="AB14" s="59">
        <v>10198.0</v>
      </c>
      <c r="AC14" s="60">
        <v>1.246</v>
      </c>
      <c r="AD14" s="59">
        <v>0.0</v>
      </c>
      <c r="AE14" s="60">
        <v>0.0</v>
      </c>
      <c r="AF14" s="59">
        <v>10198.0</v>
      </c>
      <c r="AG14" s="60">
        <v>0.038</v>
      </c>
      <c r="AH14" s="60">
        <v>0.235</v>
      </c>
      <c r="AI14" s="60">
        <v>0.968</v>
      </c>
      <c r="AJ14" s="59">
        <v>3186810.0</v>
      </c>
      <c r="AK14" s="59">
        <v>2.0</v>
      </c>
      <c r="AL14" s="59">
        <v>62049.0</v>
      </c>
      <c r="AM14" s="59">
        <v>1546949.0</v>
      </c>
      <c r="AN14" s="55">
        <f t="shared" si="3"/>
        <v>1577812</v>
      </c>
    </row>
    <row r="15">
      <c r="A15" s="45" t="s">
        <v>95</v>
      </c>
      <c r="B15" s="47">
        <v>10862.0</v>
      </c>
      <c r="C15" s="48">
        <v>0.414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0.16</v>
      </c>
      <c r="I15" s="48">
        <v>0.194</v>
      </c>
      <c r="J15" s="47">
        <v>1034596.0</v>
      </c>
      <c r="K15" s="47">
        <v>2.0</v>
      </c>
      <c r="L15" s="47">
        <v>18594.0</v>
      </c>
      <c r="M15" s="47">
        <v>504443.0</v>
      </c>
      <c r="N15" s="55">
        <f t="shared" si="1"/>
        <v>511559</v>
      </c>
      <c r="O15" s="59">
        <v>10862.0</v>
      </c>
      <c r="P15" s="60">
        <v>0.283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0.228</v>
      </c>
      <c r="W15" s="59">
        <v>1220528.0</v>
      </c>
      <c r="X15" s="59">
        <v>2.0</v>
      </c>
      <c r="Y15" s="59">
        <v>18740.0</v>
      </c>
      <c r="Z15" s="59">
        <v>597738.0</v>
      </c>
      <c r="AA15" s="55">
        <f t="shared" si="2"/>
        <v>604050</v>
      </c>
      <c r="AB15" s="59">
        <v>10862.0</v>
      </c>
      <c r="AC15" s="60">
        <v>0.47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0.23</v>
      </c>
      <c r="AI15" s="60">
        <v>0.195</v>
      </c>
      <c r="AJ15" s="59">
        <v>1034596.0</v>
      </c>
      <c r="AK15" s="59">
        <v>2.0</v>
      </c>
      <c r="AL15" s="59">
        <v>18594.0</v>
      </c>
      <c r="AM15" s="59">
        <v>504443.0</v>
      </c>
      <c r="AN15" s="55">
        <f t="shared" si="3"/>
        <v>511559</v>
      </c>
    </row>
    <row r="16">
      <c r="A16" s="45" t="s">
        <v>99</v>
      </c>
      <c r="B16" s="47">
        <v>10560.0</v>
      </c>
      <c r="C16" s="48">
        <v>2.228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0.232</v>
      </c>
      <c r="I16" s="48">
        <v>1.938</v>
      </c>
      <c r="J16" s="47">
        <v>5269176.0</v>
      </c>
      <c r="K16" s="47">
        <v>2.0</v>
      </c>
      <c r="L16" s="47">
        <v>74811.0</v>
      </c>
      <c r="M16" s="47">
        <v>2581535.0</v>
      </c>
      <c r="N16" s="55">
        <f t="shared" si="1"/>
        <v>2612830</v>
      </c>
      <c r="O16" s="59">
        <v>10560.0</v>
      </c>
      <c r="P16" s="60">
        <v>2.048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1.992</v>
      </c>
      <c r="W16" s="59">
        <v>5359620.0</v>
      </c>
      <c r="X16" s="59">
        <v>2.0</v>
      </c>
      <c r="Y16" s="59">
        <v>73936.0</v>
      </c>
      <c r="Z16" s="59">
        <v>2627697.0</v>
      </c>
      <c r="AA16" s="55">
        <f t="shared" si="2"/>
        <v>2657987</v>
      </c>
      <c r="AB16" s="59">
        <v>10560.0</v>
      </c>
      <c r="AC16" s="60">
        <v>2.253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0.252</v>
      </c>
      <c r="AI16" s="60">
        <v>1.956</v>
      </c>
      <c r="AJ16" s="59">
        <v>5269176.0</v>
      </c>
      <c r="AK16" s="59">
        <v>2.0</v>
      </c>
      <c r="AL16" s="59">
        <v>74811.0</v>
      </c>
      <c r="AM16" s="59">
        <v>2581535.0</v>
      </c>
      <c r="AN16" s="55">
        <f t="shared" si="3"/>
        <v>2612830</v>
      </c>
    </row>
    <row r="17">
      <c r="A17" s="45" t="s">
        <v>105</v>
      </c>
      <c r="B17" s="47">
        <v>10726.0</v>
      </c>
      <c r="C17" s="48">
        <v>0.367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0.145</v>
      </c>
      <c r="I17" s="48">
        <v>0.164</v>
      </c>
      <c r="J17" s="47">
        <v>804390.0</v>
      </c>
      <c r="K17" s="47">
        <v>2.0</v>
      </c>
      <c r="L17" s="47">
        <v>16385.0</v>
      </c>
      <c r="M17" s="47">
        <v>389320.0</v>
      </c>
      <c r="N17" s="55">
        <f t="shared" si="1"/>
        <v>398685</v>
      </c>
      <c r="O17" s="59">
        <v>10726.0</v>
      </c>
      <c r="P17" s="60">
        <v>0.253</v>
      </c>
      <c r="Q17" s="59">
        <v>10694.0</v>
      </c>
      <c r="R17" s="60">
        <v>0.013</v>
      </c>
      <c r="S17" s="59">
        <v>0.0</v>
      </c>
      <c r="T17" s="60">
        <v>0.038</v>
      </c>
      <c r="U17" s="60">
        <v>0.0</v>
      </c>
      <c r="V17" s="60">
        <v>0.198</v>
      </c>
      <c r="W17" s="59">
        <v>1012446.0</v>
      </c>
      <c r="X17" s="59">
        <v>2.0</v>
      </c>
      <c r="Y17" s="59">
        <v>16404.0</v>
      </c>
      <c r="Z17" s="59">
        <v>493792.0</v>
      </c>
      <c r="AA17" s="55">
        <f t="shared" si="2"/>
        <v>502250</v>
      </c>
      <c r="AB17" s="59">
        <v>10726.0</v>
      </c>
      <c r="AC17" s="60">
        <v>0.444</v>
      </c>
      <c r="AD17" s="59">
        <v>0.0</v>
      </c>
      <c r="AE17" s="60">
        <v>0.0</v>
      </c>
      <c r="AF17" s="59">
        <v>10726.0</v>
      </c>
      <c r="AG17" s="60">
        <v>0.038</v>
      </c>
      <c r="AH17" s="60">
        <v>0.233</v>
      </c>
      <c r="AI17" s="60">
        <v>0.164</v>
      </c>
      <c r="AJ17" s="59">
        <v>804390.0</v>
      </c>
      <c r="AK17" s="59">
        <v>2.0</v>
      </c>
      <c r="AL17" s="59">
        <v>16385.0</v>
      </c>
      <c r="AM17" s="59">
        <v>389320.0</v>
      </c>
      <c r="AN17" s="55">
        <f t="shared" si="3"/>
        <v>398685</v>
      </c>
    </row>
    <row r="18">
      <c r="A18" s="45" t="s">
        <v>112</v>
      </c>
      <c r="B18" s="47">
        <v>10429.0</v>
      </c>
      <c r="C18" s="48">
        <v>1.123</v>
      </c>
      <c r="D18" s="47">
        <v>10416.0</v>
      </c>
      <c r="E18" s="48">
        <v>0.013</v>
      </c>
      <c r="F18" s="47">
        <v>10429.0</v>
      </c>
      <c r="G18" s="48">
        <v>0.038</v>
      </c>
      <c r="H18" s="48">
        <v>0.21</v>
      </c>
      <c r="I18" s="48">
        <v>0.856</v>
      </c>
      <c r="J18" s="47">
        <v>3204667.0</v>
      </c>
      <c r="K18" s="47">
        <v>2.0</v>
      </c>
      <c r="L18" s="47">
        <v>54608.0</v>
      </c>
      <c r="M18" s="47">
        <v>1560505.0</v>
      </c>
      <c r="N18" s="55">
        <f t="shared" si="1"/>
        <v>1589554</v>
      </c>
      <c r="O18" s="59">
        <v>10429.0</v>
      </c>
      <c r="P18" s="60">
        <v>0.944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0.888</v>
      </c>
      <c r="W18" s="59">
        <v>3333104.0</v>
      </c>
      <c r="X18" s="59">
        <v>2.0</v>
      </c>
      <c r="Y18" s="59">
        <v>53911.0</v>
      </c>
      <c r="Z18" s="59">
        <v>1625552.0</v>
      </c>
      <c r="AA18" s="55">
        <f t="shared" si="2"/>
        <v>1653641</v>
      </c>
      <c r="AB18" s="59">
        <v>10429.0</v>
      </c>
      <c r="AC18" s="60">
        <v>1.142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0.24</v>
      </c>
      <c r="AI18" s="60">
        <v>0.857</v>
      </c>
      <c r="AJ18" s="59">
        <v>3204667.0</v>
      </c>
      <c r="AK18" s="59">
        <v>2.0</v>
      </c>
      <c r="AL18" s="59">
        <v>54608.0</v>
      </c>
      <c r="AM18" s="59">
        <v>1560505.0</v>
      </c>
      <c r="AN18" s="55">
        <f t="shared" si="3"/>
        <v>1589554</v>
      </c>
    </row>
    <row r="19">
      <c r="A19" s="45" t="s">
        <v>118</v>
      </c>
      <c r="B19" s="47">
        <v>10444.0</v>
      </c>
      <c r="C19" s="48">
        <v>0.33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0.128</v>
      </c>
      <c r="I19" s="48">
        <v>0.147</v>
      </c>
      <c r="J19" s="47">
        <v>716231.0</v>
      </c>
      <c r="K19" s="47">
        <v>2.0</v>
      </c>
      <c r="L19" s="47">
        <v>13480.0</v>
      </c>
      <c r="M19" s="47">
        <v>348260.0</v>
      </c>
      <c r="N19" s="55">
        <f t="shared" si="1"/>
        <v>354491</v>
      </c>
      <c r="O19" s="59">
        <v>10444.0</v>
      </c>
      <c r="P19" s="60">
        <v>0.214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0.159</v>
      </c>
      <c r="W19" s="59">
        <v>790085.0</v>
      </c>
      <c r="X19" s="59">
        <v>2.0</v>
      </c>
      <c r="Y19" s="59">
        <v>13894.0</v>
      </c>
      <c r="Z19" s="59">
        <v>384945.0</v>
      </c>
      <c r="AA19" s="55">
        <f t="shared" si="2"/>
        <v>391246</v>
      </c>
      <c r="AB19" s="59">
        <v>10444.0</v>
      </c>
      <c r="AC19" s="60">
        <v>0.403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0.213</v>
      </c>
      <c r="AI19" s="60">
        <v>0.148</v>
      </c>
      <c r="AJ19" s="59">
        <v>716231.0</v>
      </c>
      <c r="AK19" s="59">
        <v>2.0</v>
      </c>
      <c r="AL19" s="59">
        <v>13480.0</v>
      </c>
      <c r="AM19" s="59">
        <v>348260.0</v>
      </c>
      <c r="AN19" s="55">
        <f t="shared" si="3"/>
        <v>354491</v>
      </c>
    </row>
    <row r="20">
      <c r="A20" s="45" t="s">
        <v>124</v>
      </c>
      <c r="B20" s="47">
        <v>10151.0</v>
      </c>
      <c r="C20" s="48">
        <v>1.188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0.199</v>
      </c>
      <c r="I20" s="48">
        <v>0.933</v>
      </c>
      <c r="J20" s="47">
        <v>3289709.0</v>
      </c>
      <c r="K20" s="47">
        <v>2.0</v>
      </c>
      <c r="L20" s="47">
        <v>57442.0</v>
      </c>
      <c r="M20" s="47">
        <v>1601463.0</v>
      </c>
      <c r="N20" s="55">
        <f t="shared" si="1"/>
        <v>1630804</v>
      </c>
      <c r="O20" s="59">
        <v>10151.0</v>
      </c>
      <c r="P20" s="60">
        <v>1.0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0.946</v>
      </c>
      <c r="W20" s="59">
        <v>3330363.0</v>
      </c>
      <c r="X20" s="59">
        <v>2.0</v>
      </c>
      <c r="Y20" s="59">
        <v>57098.0</v>
      </c>
      <c r="Z20" s="59">
        <v>1622326.0</v>
      </c>
      <c r="AA20" s="55">
        <f t="shared" si="2"/>
        <v>1650939</v>
      </c>
      <c r="AB20" s="59">
        <v>10151.0</v>
      </c>
      <c r="AC20" s="60">
        <v>1.204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0.225</v>
      </c>
      <c r="AI20" s="60">
        <v>0.936</v>
      </c>
      <c r="AJ20" s="59">
        <v>3289709.0</v>
      </c>
      <c r="AK20" s="59">
        <v>2.0</v>
      </c>
      <c r="AL20" s="59">
        <v>57442.0</v>
      </c>
      <c r="AM20" s="59">
        <v>1601463.0</v>
      </c>
      <c r="AN20" s="55">
        <f t="shared" si="3"/>
        <v>1630804</v>
      </c>
    </row>
    <row r="21">
      <c r="A21" s="45" t="s">
        <v>128</v>
      </c>
      <c r="B21" s="47">
        <v>10717.0</v>
      </c>
      <c r="C21" s="48">
        <v>0.367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0.136</v>
      </c>
      <c r="I21" s="48">
        <v>0.176</v>
      </c>
      <c r="J21" s="47">
        <v>855404.0</v>
      </c>
      <c r="K21" s="47">
        <v>2.0</v>
      </c>
      <c r="L21" s="47">
        <v>15673.0</v>
      </c>
      <c r="M21" s="47">
        <v>416112.0</v>
      </c>
      <c r="N21" s="55">
        <f t="shared" si="1"/>
        <v>423619</v>
      </c>
      <c r="O21" s="59">
        <v>10717.0</v>
      </c>
      <c r="P21" s="60">
        <v>0.292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0.238</v>
      </c>
      <c r="W21" s="59">
        <v>1198160.0</v>
      </c>
      <c r="X21" s="59">
        <v>2.0</v>
      </c>
      <c r="Y21" s="59">
        <v>16389.0</v>
      </c>
      <c r="Z21" s="59">
        <v>587872.0</v>
      </c>
      <c r="AA21" s="55">
        <f t="shared" si="2"/>
        <v>593899</v>
      </c>
      <c r="AB21" s="59">
        <v>10717.0</v>
      </c>
      <c r="AC21" s="60">
        <v>0.439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0.218</v>
      </c>
      <c r="AI21" s="60">
        <v>0.176</v>
      </c>
      <c r="AJ21" s="59">
        <v>855404.0</v>
      </c>
      <c r="AK21" s="59">
        <v>2.0</v>
      </c>
      <c r="AL21" s="59">
        <v>15673.0</v>
      </c>
      <c r="AM21" s="59">
        <v>416112.0</v>
      </c>
      <c r="AN21" s="55">
        <f t="shared" si="3"/>
        <v>423619</v>
      </c>
    </row>
    <row r="22">
      <c r="A22" s="45" t="s">
        <v>134</v>
      </c>
      <c r="B22" s="47">
        <v>10433.0</v>
      </c>
      <c r="C22" s="48">
        <v>1.794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0.194</v>
      </c>
      <c r="I22" s="48">
        <v>1.543</v>
      </c>
      <c r="J22" s="47">
        <v>4284069.0</v>
      </c>
      <c r="K22" s="47">
        <v>2.0</v>
      </c>
      <c r="L22" s="47">
        <v>77630.0</v>
      </c>
      <c r="M22" s="47">
        <v>2089532.0</v>
      </c>
      <c r="N22" s="55">
        <f t="shared" si="1"/>
        <v>2116907</v>
      </c>
      <c r="O22" s="59">
        <v>10433.0</v>
      </c>
      <c r="P22" s="60">
        <v>2.033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1.977</v>
      </c>
      <c r="W22" s="59">
        <v>5108900.0</v>
      </c>
      <c r="X22" s="59">
        <v>2.0</v>
      </c>
      <c r="Y22" s="59">
        <v>78759.0</v>
      </c>
      <c r="Z22" s="59">
        <v>2501997.0</v>
      </c>
      <c r="AA22" s="55">
        <f t="shared" si="2"/>
        <v>2528144</v>
      </c>
      <c r="AB22" s="59">
        <v>10433.0</v>
      </c>
      <c r="AC22" s="60">
        <v>1.808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0.219</v>
      </c>
      <c r="AI22" s="60">
        <v>1.545</v>
      </c>
      <c r="AJ22" s="59">
        <v>4284069.0</v>
      </c>
      <c r="AK22" s="59">
        <v>2.0</v>
      </c>
      <c r="AL22" s="59">
        <v>77630.0</v>
      </c>
      <c r="AM22" s="59">
        <v>2089532.0</v>
      </c>
      <c r="AN22" s="55">
        <f t="shared" si="3"/>
        <v>2116907</v>
      </c>
    </row>
    <row r="23">
      <c r="A23" s="45" t="s">
        <v>139</v>
      </c>
      <c r="B23" s="47">
        <v>24351.0</v>
      </c>
      <c r="C23" s="48">
        <v>1.335</v>
      </c>
      <c r="D23" s="47">
        <v>24282.0</v>
      </c>
      <c r="E23" s="48">
        <v>0.059</v>
      </c>
      <c r="F23" s="47">
        <v>24351.0</v>
      </c>
      <c r="G23" s="48">
        <v>0.196</v>
      </c>
      <c r="H23" s="48">
        <v>0.575</v>
      </c>
      <c r="I23" s="48">
        <v>0.501</v>
      </c>
      <c r="J23" s="47">
        <v>2207235.0</v>
      </c>
      <c r="K23" s="47">
        <v>2.0</v>
      </c>
      <c r="L23" s="47">
        <v>28324.0</v>
      </c>
      <c r="M23" s="47">
        <v>1085047.0</v>
      </c>
      <c r="N23" s="55">
        <f t="shared" si="1"/>
        <v>1093864</v>
      </c>
      <c r="O23" s="59">
        <v>24351.0</v>
      </c>
      <c r="P23" s="60">
        <v>0.925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0.663</v>
      </c>
      <c r="W23" s="59">
        <v>3317511.0</v>
      </c>
      <c r="X23" s="59">
        <v>2.0</v>
      </c>
      <c r="Y23" s="59">
        <v>30381.0</v>
      </c>
      <c r="Z23" s="59">
        <v>1639581.0</v>
      </c>
      <c r="AA23" s="55">
        <f t="shared" si="2"/>
        <v>1647549</v>
      </c>
      <c r="AB23" s="59">
        <v>24351.0</v>
      </c>
      <c r="AC23" s="60">
        <v>1.957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1.241</v>
      </c>
      <c r="AI23" s="60">
        <v>0.513</v>
      </c>
      <c r="AJ23" s="59">
        <v>2207235.0</v>
      </c>
      <c r="AK23" s="59">
        <v>2.0</v>
      </c>
      <c r="AL23" s="59">
        <v>28324.0</v>
      </c>
      <c r="AM23" s="59">
        <v>1085047.0</v>
      </c>
      <c r="AN23" s="55">
        <f t="shared" si="3"/>
        <v>1093864</v>
      </c>
    </row>
    <row r="24">
      <c r="A24" s="45" t="s">
        <v>146</v>
      </c>
      <c r="B24" s="47">
        <v>23905.0</v>
      </c>
      <c r="C24" s="48">
        <v>4.545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0.803</v>
      </c>
      <c r="I24" s="48">
        <v>3.479</v>
      </c>
      <c r="J24" s="47">
        <v>1.2048182E7</v>
      </c>
      <c r="K24" s="47">
        <v>2.0</v>
      </c>
      <c r="L24" s="47">
        <v>113912.0</v>
      </c>
      <c r="M24" s="47">
        <v>5949215.0</v>
      </c>
      <c r="N24" s="55">
        <f t="shared" si="1"/>
        <v>5985055</v>
      </c>
      <c r="O24" s="59">
        <v>23905.0</v>
      </c>
      <c r="P24" s="60">
        <v>4.3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4.038</v>
      </c>
      <c r="W24" s="59">
        <v>1.3325796E7</v>
      </c>
      <c r="X24" s="59">
        <v>2.0</v>
      </c>
      <c r="Y24" s="59">
        <v>117843.0</v>
      </c>
      <c r="Z24" s="59">
        <v>6587213.0</v>
      </c>
      <c r="AA24" s="55">
        <f t="shared" si="2"/>
        <v>6620740</v>
      </c>
      <c r="AB24" s="59">
        <v>23905.0</v>
      </c>
      <c r="AC24" s="60">
        <v>4.856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1.17</v>
      </c>
      <c r="AI24" s="60">
        <v>3.484</v>
      </c>
      <c r="AJ24" s="59">
        <v>1.2048182E7</v>
      </c>
      <c r="AK24" s="59">
        <v>2.0</v>
      </c>
      <c r="AL24" s="59">
        <v>113912.0</v>
      </c>
      <c r="AM24" s="59">
        <v>5949215.0</v>
      </c>
      <c r="AN24" s="55">
        <f t="shared" si="3"/>
        <v>5985055</v>
      </c>
    </row>
    <row r="25">
      <c r="A25" s="45" t="s">
        <v>151</v>
      </c>
      <c r="B25" s="47">
        <v>24229.0</v>
      </c>
      <c r="C25" s="48">
        <v>1.451</v>
      </c>
      <c r="D25" s="47">
        <v>24166.0</v>
      </c>
      <c r="E25" s="48">
        <v>0.059</v>
      </c>
      <c r="F25" s="47">
        <v>24229.0</v>
      </c>
      <c r="G25" s="48">
        <v>0.195</v>
      </c>
      <c r="H25" s="48">
        <v>0.588</v>
      </c>
      <c r="I25" s="48">
        <v>0.602</v>
      </c>
      <c r="J25" s="47">
        <v>2813700.0</v>
      </c>
      <c r="K25" s="47">
        <v>2.0</v>
      </c>
      <c r="L25" s="47">
        <v>28755.0</v>
      </c>
      <c r="M25" s="47">
        <v>1387904.0</v>
      </c>
      <c r="N25" s="55">
        <f t="shared" si="1"/>
        <v>1397041</v>
      </c>
      <c r="O25" s="59">
        <v>24229.0</v>
      </c>
      <c r="P25" s="60">
        <v>1.041</v>
      </c>
      <c r="Q25" s="59">
        <v>24166.0</v>
      </c>
      <c r="R25" s="60">
        <v>0.059</v>
      </c>
      <c r="S25" s="59">
        <v>0.0</v>
      </c>
      <c r="T25" s="60">
        <v>0.194</v>
      </c>
      <c r="U25" s="60">
        <v>0.0</v>
      </c>
      <c r="V25" s="60">
        <v>0.781</v>
      </c>
      <c r="W25" s="59">
        <v>4006915.0</v>
      </c>
      <c r="X25" s="59">
        <v>2.0</v>
      </c>
      <c r="Y25" s="59">
        <v>29909.0</v>
      </c>
      <c r="Z25" s="59">
        <v>1985104.0</v>
      </c>
      <c r="AA25" s="55">
        <f t="shared" si="2"/>
        <v>1991902</v>
      </c>
      <c r="AB25" s="59">
        <v>24229.0</v>
      </c>
      <c r="AC25" s="60">
        <v>2.063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1.255</v>
      </c>
      <c r="AI25" s="60">
        <v>0.607</v>
      </c>
      <c r="AJ25" s="59">
        <v>2813700.0</v>
      </c>
      <c r="AK25" s="59">
        <v>2.0</v>
      </c>
      <c r="AL25" s="59">
        <v>28755.0</v>
      </c>
      <c r="AM25" s="59">
        <v>1387904.0</v>
      </c>
      <c r="AN25" s="55">
        <f t="shared" si="3"/>
        <v>1397041</v>
      </c>
    </row>
    <row r="26">
      <c r="A26" s="45" t="s">
        <v>155</v>
      </c>
      <c r="B26" s="47">
        <v>23788.0</v>
      </c>
      <c r="C26" s="48">
        <v>6.301</v>
      </c>
      <c r="D26" s="47">
        <v>23756.0</v>
      </c>
      <c r="E26" s="48">
        <v>0.06</v>
      </c>
      <c r="F26" s="47">
        <v>23788.0</v>
      </c>
      <c r="G26" s="48">
        <v>0.195</v>
      </c>
      <c r="H26" s="48">
        <v>0.801</v>
      </c>
      <c r="I26" s="48">
        <v>5.237</v>
      </c>
      <c r="J26" s="47">
        <v>1.6661617E7</v>
      </c>
      <c r="K26" s="47">
        <v>2.0</v>
      </c>
      <c r="L26" s="47">
        <v>120936.0</v>
      </c>
      <c r="M26" s="47">
        <v>8262280.0</v>
      </c>
      <c r="N26" s="55">
        <f t="shared" si="1"/>
        <v>8278401</v>
      </c>
      <c r="O26" s="59">
        <v>23788.0</v>
      </c>
      <c r="P26" s="60">
        <v>6.109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5.847</v>
      </c>
      <c r="W26" s="59">
        <v>1.8239891E7</v>
      </c>
      <c r="X26" s="59">
        <v>2.0</v>
      </c>
      <c r="Y26" s="59">
        <v>127055.0</v>
      </c>
      <c r="Z26" s="59">
        <v>9048809.0</v>
      </c>
      <c r="AA26" s="55">
        <f t="shared" si="2"/>
        <v>9064027</v>
      </c>
      <c r="AB26" s="59">
        <v>23788.0</v>
      </c>
      <c r="AC26" s="60">
        <v>6.537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1.108</v>
      </c>
      <c r="AI26" s="60">
        <v>5.228</v>
      </c>
      <c r="AJ26" s="59">
        <v>1.6661617E7</v>
      </c>
      <c r="AK26" s="59">
        <v>2.0</v>
      </c>
      <c r="AL26" s="59">
        <v>120936.0</v>
      </c>
      <c r="AM26" s="59">
        <v>8262280.0</v>
      </c>
      <c r="AN26" s="55">
        <f t="shared" si="3"/>
        <v>8278401</v>
      </c>
    </row>
    <row r="27">
      <c r="A27" s="45" t="s">
        <v>161</v>
      </c>
      <c r="B27" s="47">
        <v>23800.0</v>
      </c>
      <c r="C27" s="48">
        <v>1.273</v>
      </c>
      <c r="D27" s="47">
        <v>23768.0</v>
      </c>
      <c r="E27" s="48">
        <v>0.06</v>
      </c>
      <c r="F27" s="47">
        <v>23800.0</v>
      </c>
      <c r="G27" s="48">
        <v>0.191</v>
      </c>
      <c r="H27" s="48">
        <v>0.526</v>
      </c>
      <c r="I27" s="48">
        <v>0.489</v>
      </c>
      <c r="J27" s="47">
        <v>2222025.0</v>
      </c>
      <c r="K27" s="47">
        <v>2.0</v>
      </c>
      <c r="L27" s="47">
        <v>27585.0</v>
      </c>
      <c r="M27" s="47">
        <v>1094349.0</v>
      </c>
      <c r="N27" s="55">
        <f t="shared" si="1"/>
        <v>1100091</v>
      </c>
      <c r="O27" s="59">
        <v>23800.0</v>
      </c>
      <c r="P27" s="60">
        <v>0.82</v>
      </c>
      <c r="Q27" s="59">
        <v>23768.0</v>
      </c>
      <c r="R27" s="60">
        <v>0.06</v>
      </c>
      <c r="S27" s="59">
        <v>0.0</v>
      </c>
      <c r="T27" s="60">
        <v>0.191</v>
      </c>
      <c r="U27" s="60">
        <v>0.0</v>
      </c>
      <c r="V27" s="60">
        <v>0.562</v>
      </c>
      <c r="W27" s="59">
        <v>2742677.0</v>
      </c>
      <c r="X27" s="59">
        <v>2.0</v>
      </c>
      <c r="Y27" s="59">
        <v>27105.0</v>
      </c>
      <c r="Z27" s="59">
        <v>1355496.0</v>
      </c>
      <c r="AA27" s="55">
        <f t="shared" si="2"/>
        <v>1360076</v>
      </c>
      <c r="AB27" s="59">
        <v>23800.0</v>
      </c>
      <c r="AC27" s="60">
        <v>1.834</v>
      </c>
      <c r="AD27" s="59">
        <v>0.0</v>
      </c>
      <c r="AE27" s="60">
        <v>0.0</v>
      </c>
      <c r="AF27" s="59">
        <v>23800.0</v>
      </c>
      <c r="AG27" s="60">
        <v>0.192</v>
      </c>
      <c r="AH27" s="60">
        <v>1.138</v>
      </c>
      <c r="AI27" s="60">
        <v>0.497</v>
      </c>
      <c r="AJ27" s="59">
        <v>2222025.0</v>
      </c>
      <c r="AK27" s="59">
        <v>2.0</v>
      </c>
      <c r="AL27" s="59">
        <v>27585.0</v>
      </c>
      <c r="AM27" s="59">
        <v>1094349.0</v>
      </c>
      <c r="AN27" s="55">
        <f t="shared" si="3"/>
        <v>1100091</v>
      </c>
    </row>
    <row r="28">
      <c r="A28" s="45" t="s">
        <v>167</v>
      </c>
      <c r="B28" s="47">
        <v>23353.0</v>
      </c>
      <c r="C28" s="48">
        <v>4.902</v>
      </c>
      <c r="D28" s="47">
        <v>23347.0</v>
      </c>
      <c r="E28" s="48">
        <v>0.06</v>
      </c>
      <c r="F28" s="47">
        <v>23353.0</v>
      </c>
      <c r="G28" s="48">
        <v>0.192</v>
      </c>
      <c r="H28" s="48">
        <v>0.771</v>
      </c>
      <c r="I28" s="48">
        <v>3.873</v>
      </c>
      <c r="J28" s="47">
        <v>1.2717209E7</v>
      </c>
      <c r="K28" s="47">
        <v>2.0</v>
      </c>
      <c r="L28" s="47">
        <v>107522.0</v>
      </c>
      <c r="M28" s="47">
        <v>6298652.0</v>
      </c>
      <c r="N28" s="55">
        <f t="shared" si="1"/>
        <v>6311035</v>
      </c>
      <c r="O28" s="59">
        <v>23353.0</v>
      </c>
      <c r="P28" s="60">
        <v>4.13</v>
      </c>
      <c r="Q28" s="59">
        <v>23347.0</v>
      </c>
      <c r="R28" s="60">
        <v>0.06</v>
      </c>
      <c r="S28" s="59">
        <v>0.0</v>
      </c>
      <c r="T28" s="60">
        <v>0.192</v>
      </c>
      <c r="U28" s="60">
        <v>0.0</v>
      </c>
      <c r="V28" s="60">
        <v>3.871</v>
      </c>
      <c r="W28" s="59">
        <v>1.2975803E7</v>
      </c>
      <c r="X28" s="59">
        <v>2.0</v>
      </c>
      <c r="Y28" s="59">
        <v>108834.0</v>
      </c>
      <c r="Z28" s="59">
        <v>6427133.0</v>
      </c>
      <c r="AA28" s="55">
        <f t="shared" si="2"/>
        <v>6439836</v>
      </c>
      <c r="AB28" s="59">
        <v>23353.0</v>
      </c>
      <c r="AC28" s="60">
        <v>5.158</v>
      </c>
      <c r="AD28" s="59">
        <v>0.0</v>
      </c>
      <c r="AE28" s="60">
        <v>0.0</v>
      </c>
      <c r="AF28" s="59">
        <v>23353.0</v>
      </c>
      <c r="AG28" s="60">
        <v>0.191</v>
      </c>
      <c r="AH28" s="60">
        <v>1.089</v>
      </c>
      <c r="AI28" s="60">
        <v>3.87</v>
      </c>
      <c r="AJ28" s="59">
        <v>1.2717209E7</v>
      </c>
      <c r="AK28" s="59">
        <v>2.0</v>
      </c>
      <c r="AL28" s="59">
        <v>107522.0</v>
      </c>
      <c r="AM28" s="59">
        <v>6298652.0</v>
      </c>
      <c r="AN28" s="55">
        <f t="shared" si="3"/>
        <v>6311035</v>
      </c>
    </row>
    <row r="29">
      <c r="A29" s="45" t="s">
        <v>174</v>
      </c>
      <c r="B29" s="47">
        <v>24260.0</v>
      </c>
      <c r="C29" s="48">
        <v>1.275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0.507</v>
      </c>
      <c r="I29" s="48">
        <v>0.505</v>
      </c>
      <c r="J29" s="47">
        <v>2206772.0</v>
      </c>
      <c r="K29" s="47">
        <v>2.0</v>
      </c>
      <c r="L29" s="47">
        <v>24148.0</v>
      </c>
      <c r="M29" s="47">
        <v>1090729.0</v>
      </c>
      <c r="N29" s="55">
        <f t="shared" si="1"/>
        <v>1091895</v>
      </c>
      <c r="O29" s="59">
        <v>24260.0</v>
      </c>
      <c r="P29" s="60">
        <v>0.848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0.586</v>
      </c>
      <c r="W29" s="59">
        <v>2753582.0</v>
      </c>
      <c r="X29" s="59">
        <v>2.0</v>
      </c>
      <c r="Y29" s="59">
        <v>24091.0</v>
      </c>
      <c r="Z29" s="59">
        <v>1364907.0</v>
      </c>
      <c r="AA29" s="55">
        <f t="shared" si="2"/>
        <v>1364584</v>
      </c>
      <c r="AB29" s="59">
        <v>24260.0</v>
      </c>
      <c r="AC29" s="60">
        <v>1.929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1.216</v>
      </c>
      <c r="AI29" s="60">
        <v>0.511</v>
      </c>
      <c r="AJ29" s="59">
        <v>2206772.0</v>
      </c>
      <c r="AK29" s="59">
        <v>2.0</v>
      </c>
      <c r="AL29" s="59">
        <v>24148.0</v>
      </c>
      <c r="AM29" s="59">
        <v>1090729.0</v>
      </c>
      <c r="AN29" s="55">
        <f t="shared" si="3"/>
        <v>1091895</v>
      </c>
    </row>
    <row r="30">
      <c r="A30" s="45" t="s">
        <v>178</v>
      </c>
      <c r="B30" s="47">
        <v>23811.0</v>
      </c>
      <c r="C30" s="48">
        <v>4.734</v>
      </c>
      <c r="D30" s="47">
        <v>23753.0</v>
      </c>
      <c r="E30" s="48">
        <v>0.061</v>
      </c>
      <c r="F30" s="47">
        <v>23811.0</v>
      </c>
      <c r="G30" s="48">
        <v>0.196</v>
      </c>
      <c r="H30" s="48">
        <v>0.813</v>
      </c>
      <c r="I30" s="48">
        <v>3.657</v>
      </c>
      <c r="J30" s="47">
        <v>1.2407187E7</v>
      </c>
      <c r="K30" s="47">
        <v>2.0</v>
      </c>
      <c r="L30" s="47">
        <v>108102.0</v>
      </c>
      <c r="M30" s="47">
        <v>6133274.0</v>
      </c>
      <c r="N30" s="55">
        <f t="shared" si="1"/>
        <v>6165811</v>
      </c>
      <c r="O30" s="59">
        <v>23811.0</v>
      </c>
      <c r="P30" s="60">
        <v>4.748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4.485</v>
      </c>
      <c r="W30" s="59">
        <v>1.4496933E7</v>
      </c>
      <c r="X30" s="59">
        <v>2.0</v>
      </c>
      <c r="Y30" s="59">
        <v>116840.0</v>
      </c>
      <c r="Z30" s="59">
        <v>7174785.0</v>
      </c>
      <c r="AA30" s="55">
        <f t="shared" si="2"/>
        <v>7205308</v>
      </c>
      <c r="AB30" s="59">
        <v>23811.0</v>
      </c>
      <c r="AC30" s="60">
        <v>5.022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1.134</v>
      </c>
      <c r="AI30" s="60">
        <v>3.685</v>
      </c>
      <c r="AJ30" s="59">
        <v>1.2407187E7</v>
      </c>
      <c r="AK30" s="59">
        <v>2.0</v>
      </c>
      <c r="AL30" s="59">
        <v>108102.0</v>
      </c>
      <c r="AM30" s="59">
        <v>6133274.0</v>
      </c>
      <c r="AN30" s="55">
        <f t="shared" si="3"/>
        <v>6165811</v>
      </c>
    </row>
    <row r="31">
      <c r="A31" s="45" t="s">
        <v>184</v>
      </c>
      <c r="B31" s="47">
        <v>24139.0</v>
      </c>
      <c r="C31" s="48">
        <v>1.336</v>
      </c>
      <c r="D31" s="47">
        <v>24085.0</v>
      </c>
      <c r="E31" s="48">
        <v>0.059</v>
      </c>
      <c r="F31" s="47">
        <v>24139.0</v>
      </c>
      <c r="G31" s="48">
        <v>0.195</v>
      </c>
      <c r="H31" s="48">
        <v>0.556</v>
      </c>
      <c r="I31" s="48">
        <v>0.517</v>
      </c>
      <c r="J31" s="47">
        <v>2358320.0</v>
      </c>
      <c r="K31" s="47">
        <v>2.0</v>
      </c>
      <c r="L31" s="47">
        <v>30458.0</v>
      </c>
      <c r="M31" s="47">
        <v>1156840.0</v>
      </c>
      <c r="N31" s="55">
        <f t="shared" si="1"/>
        <v>1171022</v>
      </c>
      <c r="O31" s="59">
        <v>24139.0</v>
      </c>
      <c r="P31" s="60">
        <v>0.902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0.642</v>
      </c>
      <c r="W31" s="59">
        <v>3219579.0</v>
      </c>
      <c r="X31" s="59">
        <v>2.0</v>
      </c>
      <c r="Y31" s="59">
        <v>31910.0</v>
      </c>
      <c r="Z31" s="59">
        <v>1587200.0</v>
      </c>
      <c r="AA31" s="55">
        <f t="shared" si="2"/>
        <v>1600469</v>
      </c>
      <c r="AB31" s="59">
        <v>24139.0</v>
      </c>
      <c r="AC31" s="60">
        <v>1.95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1.221</v>
      </c>
      <c r="AI31" s="60">
        <v>0.527</v>
      </c>
      <c r="AJ31" s="59">
        <v>2358320.0</v>
      </c>
      <c r="AK31" s="59">
        <v>2.0</v>
      </c>
      <c r="AL31" s="59">
        <v>30458.0</v>
      </c>
      <c r="AM31" s="59">
        <v>1156840.0</v>
      </c>
      <c r="AN31" s="55">
        <f t="shared" si="3"/>
        <v>1171022</v>
      </c>
    </row>
    <row r="32">
      <c r="A32" s="45" t="s">
        <v>190</v>
      </c>
      <c r="B32" s="47">
        <v>23692.0</v>
      </c>
      <c r="C32" s="48">
        <v>4.831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0.784</v>
      </c>
      <c r="I32" s="48">
        <v>3.784</v>
      </c>
      <c r="J32" s="47">
        <v>1.2751244E7</v>
      </c>
      <c r="K32" s="47">
        <v>2.0</v>
      </c>
      <c r="L32" s="47">
        <v>116340.0</v>
      </c>
      <c r="M32" s="47">
        <v>6303048.0</v>
      </c>
      <c r="N32" s="55">
        <f t="shared" si="1"/>
        <v>6331856</v>
      </c>
      <c r="O32" s="59">
        <v>23692.0</v>
      </c>
      <c r="P32" s="60">
        <v>4.392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4.13</v>
      </c>
      <c r="W32" s="59">
        <v>1.3678983E7</v>
      </c>
      <c r="X32" s="59">
        <v>2.0</v>
      </c>
      <c r="Y32" s="59">
        <v>120117.0</v>
      </c>
      <c r="Z32" s="59">
        <v>6765825.0</v>
      </c>
      <c r="AA32" s="55">
        <f t="shared" si="2"/>
        <v>6793041</v>
      </c>
      <c r="AB32" s="59">
        <v>23692.0</v>
      </c>
      <c r="AC32" s="60">
        <v>5.085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1.122</v>
      </c>
      <c r="AI32" s="60">
        <v>3.761</v>
      </c>
      <c r="AJ32" s="59">
        <v>1.2751244E7</v>
      </c>
      <c r="AK32" s="59">
        <v>2.0</v>
      </c>
      <c r="AL32" s="59">
        <v>116340.0</v>
      </c>
      <c r="AM32" s="59">
        <v>6303048.0</v>
      </c>
      <c r="AN32" s="55">
        <f t="shared" si="3"/>
        <v>6331856</v>
      </c>
    </row>
    <row r="33">
      <c r="A33" s="45" t="s">
        <v>195</v>
      </c>
      <c r="B33" s="47">
        <v>2769.0</v>
      </c>
      <c r="C33" s="48">
        <v>0.038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0.011</v>
      </c>
      <c r="I33" s="48">
        <v>0.017</v>
      </c>
      <c r="J33" s="47">
        <v>83546.0</v>
      </c>
      <c r="K33" s="47">
        <v>2.0</v>
      </c>
      <c r="L33" s="47">
        <v>4361.0</v>
      </c>
      <c r="M33" s="47">
        <v>38402.0</v>
      </c>
      <c r="N33" s="55">
        <f t="shared" si="1"/>
        <v>40783</v>
      </c>
      <c r="O33" s="59">
        <v>2769.0</v>
      </c>
      <c r="P33" s="60">
        <v>0.028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0.018</v>
      </c>
      <c r="W33" s="59">
        <v>90696.0</v>
      </c>
      <c r="X33" s="59">
        <v>2.0</v>
      </c>
      <c r="Y33" s="59">
        <v>4385.0</v>
      </c>
      <c r="Z33" s="59">
        <v>42001.0</v>
      </c>
      <c r="AA33" s="55">
        <f t="shared" si="2"/>
        <v>44310</v>
      </c>
      <c r="AB33" s="59">
        <v>2769.0</v>
      </c>
      <c r="AC33" s="60">
        <v>0.038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0.013</v>
      </c>
      <c r="AI33" s="60">
        <v>0.017</v>
      </c>
      <c r="AJ33" s="59">
        <v>83546.0</v>
      </c>
      <c r="AK33" s="59">
        <v>2.0</v>
      </c>
      <c r="AL33" s="59">
        <v>4361.0</v>
      </c>
      <c r="AM33" s="59">
        <v>38402.0</v>
      </c>
      <c r="AN33" s="55">
        <f t="shared" si="3"/>
        <v>40783</v>
      </c>
    </row>
    <row r="34">
      <c r="A34" s="45" t="s">
        <v>201</v>
      </c>
      <c r="B34" s="47">
        <v>2592.0</v>
      </c>
      <c r="C34" s="48">
        <v>0.091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0.016</v>
      </c>
      <c r="I34" s="48">
        <v>0.065</v>
      </c>
      <c r="J34" s="47">
        <v>282656.0</v>
      </c>
      <c r="K34" s="47">
        <v>2.0</v>
      </c>
      <c r="L34" s="47">
        <v>12648.0</v>
      </c>
      <c r="M34" s="47">
        <v>130341.0</v>
      </c>
      <c r="N34" s="55">
        <f t="shared" si="1"/>
        <v>139667</v>
      </c>
      <c r="O34" s="59">
        <v>2592.0</v>
      </c>
      <c r="P34" s="60">
        <v>0.075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0.066</v>
      </c>
      <c r="W34" s="59">
        <v>284398.0</v>
      </c>
      <c r="X34" s="59">
        <v>2.0</v>
      </c>
      <c r="Y34" s="59">
        <v>12085.0</v>
      </c>
      <c r="Z34" s="59">
        <v>131701.0</v>
      </c>
      <c r="AA34" s="55">
        <f t="shared" si="2"/>
        <v>140612</v>
      </c>
      <c r="AB34" s="59">
        <v>2592.0</v>
      </c>
      <c r="AC34" s="60">
        <v>0.09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0.016</v>
      </c>
      <c r="AI34" s="60">
        <v>0.065</v>
      </c>
      <c r="AJ34" s="59">
        <v>282656.0</v>
      </c>
      <c r="AK34" s="59">
        <v>2.0</v>
      </c>
      <c r="AL34" s="59">
        <v>12648.0</v>
      </c>
      <c r="AM34" s="59">
        <v>130341.0</v>
      </c>
      <c r="AN34" s="55">
        <f t="shared" si="3"/>
        <v>139667</v>
      </c>
    </row>
    <row r="35">
      <c r="A35" s="45" t="s">
        <v>208</v>
      </c>
      <c r="B35" s="47">
        <v>2739.0</v>
      </c>
      <c r="C35" s="48">
        <v>0.038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0.011</v>
      </c>
      <c r="I35" s="48">
        <v>0.016</v>
      </c>
      <c r="J35" s="47">
        <v>74587.0</v>
      </c>
      <c r="K35" s="47">
        <v>2.0</v>
      </c>
      <c r="L35" s="47">
        <v>4990.0</v>
      </c>
      <c r="M35" s="47">
        <v>33428.0</v>
      </c>
      <c r="N35" s="55">
        <f t="shared" si="1"/>
        <v>36169</v>
      </c>
      <c r="O35" s="59">
        <v>2739.0</v>
      </c>
      <c r="P35" s="60">
        <v>0.027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0.02</v>
      </c>
      <c r="W35" s="59">
        <v>92630.0</v>
      </c>
      <c r="X35" s="59">
        <v>2.0</v>
      </c>
      <c r="Y35" s="59">
        <v>4426.0</v>
      </c>
      <c r="Z35" s="59">
        <v>42955.0</v>
      </c>
      <c r="AA35" s="55">
        <f t="shared" si="2"/>
        <v>45249</v>
      </c>
      <c r="AB35" s="59">
        <v>2739.0</v>
      </c>
      <c r="AC35" s="60">
        <v>0.037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0.013</v>
      </c>
      <c r="AI35" s="60">
        <v>0.016</v>
      </c>
      <c r="AJ35" s="59">
        <v>74587.0</v>
      </c>
      <c r="AK35" s="59">
        <v>2.0</v>
      </c>
      <c r="AL35" s="59">
        <v>4990.0</v>
      </c>
      <c r="AM35" s="59">
        <v>33428.0</v>
      </c>
      <c r="AN35" s="55">
        <f t="shared" si="3"/>
        <v>36169</v>
      </c>
    </row>
    <row r="36">
      <c r="A36" s="45" t="s">
        <v>214</v>
      </c>
      <c r="B36" s="47">
        <v>2567.0</v>
      </c>
      <c r="C36" s="48">
        <v>0.118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0.015</v>
      </c>
      <c r="I36" s="48">
        <v>0.093</v>
      </c>
      <c r="J36" s="47">
        <v>323899.0</v>
      </c>
      <c r="K36" s="47">
        <v>2.0</v>
      </c>
      <c r="L36" s="47">
        <v>13018.0</v>
      </c>
      <c r="M36" s="47">
        <v>153028.0</v>
      </c>
      <c r="N36" s="55">
        <f t="shared" si="1"/>
        <v>157853</v>
      </c>
      <c r="O36" s="59">
        <v>2567.0</v>
      </c>
      <c r="P36" s="60">
        <v>0.102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0.095</v>
      </c>
      <c r="W36" s="59">
        <v>327858.0</v>
      </c>
      <c r="X36" s="59">
        <v>2.0</v>
      </c>
      <c r="Y36" s="59">
        <v>12164.0</v>
      </c>
      <c r="Z36" s="59">
        <v>155753.0</v>
      </c>
      <c r="AA36" s="55">
        <f t="shared" si="2"/>
        <v>159941</v>
      </c>
      <c r="AB36" s="59">
        <v>2567.0</v>
      </c>
      <c r="AC36" s="60">
        <v>0.116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0.015</v>
      </c>
      <c r="AI36" s="60">
        <v>0.093</v>
      </c>
      <c r="AJ36" s="59">
        <v>323899.0</v>
      </c>
      <c r="AK36" s="59">
        <v>2.0</v>
      </c>
      <c r="AL36" s="59">
        <v>13018.0</v>
      </c>
      <c r="AM36" s="59">
        <v>153028.0</v>
      </c>
      <c r="AN36" s="55">
        <f t="shared" si="3"/>
        <v>157853</v>
      </c>
    </row>
    <row r="37">
      <c r="A37" s="45" t="s">
        <v>220</v>
      </c>
      <c r="B37" s="47">
        <v>2744.0</v>
      </c>
      <c r="C37" s="48">
        <v>0.047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0.012</v>
      </c>
      <c r="I37" s="48">
        <v>0.024</v>
      </c>
      <c r="J37" s="47">
        <v>114040.0</v>
      </c>
      <c r="K37" s="47">
        <v>2.0</v>
      </c>
      <c r="L37" s="47">
        <v>4200.0</v>
      </c>
      <c r="M37" s="47">
        <v>54240.0</v>
      </c>
      <c r="N37" s="55">
        <f t="shared" si="1"/>
        <v>55600</v>
      </c>
      <c r="O37" s="59">
        <v>2744.0</v>
      </c>
      <c r="P37" s="60">
        <v>0.033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0.027</v>
      </c>
      <c r="W37" s="59">
        <v>128079.0</v>
      </c>
      <c r="X37" s="59">
        <v>2.0</v>
      </c>
      <c r="Y37" s="59">
        <v>4393.0</v>
      </c>
      <c r="Z37" s="59">
        <v>61156.0</v>
      </c>
      <c r="AA37" s="55">
        <f t="shared" si="2"/>
        <v>62530</v>
      </c>
      <c r="AB37" s="59">
        <v>2744.0</v>
      </c>
      <c r="AC37" s="60">
        <v>0.045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0.013</v>
      </c>
      <c r="AI37" s="60">
        <v>0.024</v>
      </c>
      <c r="AJ37" s="59">
        <v>114040.0</v>
      </c>
      <c r="AK37" s="59">
        <v>2.0</v>
      </c>
      <c r="AL37" s="59">
        <v>4200.0</v>
      </c>
      <c r="AM37" s="59">
        <v>54240.0</v>
      </c>
      <c r="AN37" s="55">
        <f t="shared" si="3"/>
        <v>55600</v>
      </c>
    </row>
    <row r="38">
      <c r="A38" s="45" t="s">
        <v>226</v>
      </c>
      <c r="B38" s="47">
        <v>2576.0</v>
      </c>
      <c r="C38" s="48">
        <v>0.162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0.016</v>
      </c>
      <c r="I38" s="48">
        <v>0.136</v>
      </c>
      <c r="J38" s="47">
        <v>425192.0</v>
      </c>
      <c r="K38" s="47">
        <v>2.0</v>
      </c>
      <c r="L38" s="47">
        <v>18621.0</v>
      </c>
      <c r="M38" s="47">
        <v>198442.0</v>
      </c>
      <c r="N38" s="55">
        <f t="shared" si="1"/>
        <v>208129</v>
      </c>
      <c r="O38" s="59">
        <v>2576.0</v>
      </c>
      <c r="P38" s="60">
        <v>0.148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0.141</v>
      </c>
      <c r="W38" s="59">
        <v>432532.0</v>
      </c>
      <c r="X38" s="59">
        <v>2.0</v>
      </c>
      <c r="Y38" s="59">
        <v>17860.0</v>
      </c>
      <c r="Z38" s="59">
        <v>202809.0</v>
      </c>
      <c r="AA38" s="55">
        <f t="shared" si="2"/>
        <v>211863</v>
      </c>
      <c r="AB38" s="59">
        <v>2576.0</v>
      </c>
      <c r="AC38" s="60">
        <v>0.16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0.016</v>
      </c>
      <c r="AI38" s="60">
        <v>0.137</v>
      </c>
      <c r="AJ38" s="59">
        <v>425192.0</v>
      </c>
      <c r="AK38" s="59">
        <v>2.0</v>
      </c>
      <c r="AL38" s="59">
        <v>18621.0</v>
      </c>
      <c r="AM38" s="59">
        <v>198442.0</v>
      </c>
      <c r="AN38" s="55">
        <f t="shared" si="3"/>
        <v>208129</v>
      </c>
    </row>
    <row r="39">
      <c r="A39" s="45" t="s">
        <v>232</v>
      </c>
      <c r="B39" s="47">
        <v>2416.0</v>
      </c>
      <c r="C39" s="48">
        <v>0.032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0.01</v>
      </c>
      <c r="I39" s="48">
        <v>0.012</v>
      </c>
      <c r="J39" s="47">
        <v>60106.0</v>
      </c>
      <c r="K39" s="47">
        <v>2.0</v>
      </c>
      <c r="L39" s="47">
        <v>3805.0</v>
      </c>
      <c r="M39" s="47">
        <v>27268.0</v>
      </c>
      <c r="N39" s="55">
        <f t="shared" si="1"/>
        <v>29033</v>
      </c>
      <c r="O39" s="59">
        <v>2416.0</v>
      </c>
      <c r="P39" s="60">
        <v>0.024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0.014</v>
      </c>
      <c r="W39" s="59">
        <v>72330.0</v>
      </c>
      <c r="X39" s="59">
        <v>2.0</v>
      </c>
      <c r="Y39" s="59">
        <v>3838.0</v>
      </c>
      <c r="Z39" s="59">
        <v>33423.0</v>
      </c>
      <c r="AA39" s="55">
        <f t="shared" si="2"/>
        <v>35069</v>
      </c>
      <c r="AB39" s="59">
        <v>2416.0</v>
      </c>
      <c r="AC39" s="60">
        <v>0.031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0.011</v>
      </c>
      <c r="AI39" s="60">
        <v>0.012</v>
      </c>
      <c r="AJ39" s="59">
        <v>60106.0</v>
      </c>
      <c r="AK39" s="59">
        <v>2.0</v>
      </c>
      <c r="AL39" s="59">
        <v>3805.0</v>
      </c>
      <c r="AM39" s="59">
        <v>27268.0</v>
      </c>
      <c r="AN39" s="55">
        <f t="shared" si="3"/>
        <v>29033</v>
      </c>
    </row>
    <row r="40">
      <c r="A40" s="45" t="s">
        <v>237</v>
      </c>
      <c r="B40" s="47">
        <v>2261.0</v>
      </c>
      <c r="C40" s="48">
        <v>0.072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0.013</v>
      </c>
      <c r="I40" s="48">
        <v>0.05</v>
      </c>
      <c r="J40" s="47">
        <v>202979.0</v>
      </c>
      <c r="K40" s="47">
        <v>2.0</v>
      </c>
      <c r="L40" s="47">
        <v>7358.0</v>
      </c>
      <c r="M40" s="47">
        <v>95809.0</v>
      </c>
      <c r="N40" s="55">
        <f t="shared" si="1"/>
        <v>99812</v>
      </c>
      <c r="O40" s="59">
        <v>2261.0</v>
      </c>
      <c r="P40" s="60">
        <v>0.059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0.051</v>
      </c>
      <c r="W40" s="59">
        <v>206092.0</v>
      </c>
      <c r="X40" s="59">
        <v>2.0</v>
      </c>
      <c r="Y40" s="59">
        <v>6982.0</v>
      </c>
      <c r="Z40" s="59">
        <v>97728.0</v>
      </c>
      <c r="AA40" s="55">
        <f t="shared" si="2"/>
        <v>101382</v>
      </c>
      <c r="AB40" s="59">
        <v>2261.0</v>
      </c>
      <c r="AC40" s="60">
        <v>0.07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0.013</v>
      </c>
      <c r="AI40" s="60">
        <v>0.05</v>
      </c>
      <c r="AJ40" s="59">
        <v>202979.0</v>
      </c>
      <c r="AK40" s="59">
        <v>2.0</v>
      </c>
      <c r="AL40" s="59">
        <v>7358.0</v>
      </c>
      <c r="AM40" s="59">
        <v>95809.0</v>
      </c>
      <c r="AN40" s="55">
        <f t="shared" si="3"/>
        <v>99812</v>
      </c>
    </row>
    <row r="41">
      <c r="A41" s="45" t="s">
        <v>244</v>
      </c>
      <c r="B41" s="47">
        <v>2527.0</v>
      </c>
      <c r="C41" s="48">
        <v>0.037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0.012</v>
      </c>
      <c r="I41" s="48">
        <v>0.016</v>
      </c>
      <c r="J41" s="47">
        <v>80392.0</v>
      </c>
      <c r="K41" s="47">
        <v>2.0</v>
      </c>
      <c r="L41" s="47">
        <v>3465.0</v>
      </c>
      <c r="M41" s="47">
        <v>37813.0</v>
      </c>
      <c r="N41" s="55">
        <f t="shared" si="1"/>
        <v>39114</v>
      </c>
      <c r="O41" s="59">
        <v>2527.0</v>
      </c>
      <c r="P41" s="60">
        <v>0.027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0.019</v>
      </c>
      <c r="W41" s="59">
        <v>92597.0</v>
      </c>
      <c r="X41" s="59">
        <v>2.0</v>
      </c>
      <c r="Y41" s="59">
        <v>3596.0</v>
      </c>
      <c r="Z41" s="59">
        <v>43804.0</v>
      </c>
      <c r="AA41" s="55">
        <f t="shared" si="2"/>
        <v>45197</v>
      </c>
      <c r="AB41" s="59">
        <v>2527.0</v>
      </c>
      <c r="AC41" s="60">
        <v>0.036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0.012</v>
      </c>
      <c r="AI41" s="60">
        <v>0.016</v>
      </c>
      <c r="AJ41" s="59">
        <v>80392.0</v>
      </c>
      <c r="AK41" s="59">
        <v>2.0</v>
      </c>
      <c r="AL41" s="59">
        <v>3465.0</v>
      </c>
      <c r="AM41" s="59">
        <v>37813.0</v>
      </c>
      <c r="AN41" s="55">
        <f t="shared" si="3"/>
        <v>39114</v>
      </c>
    </row>
    <row r="42">
      <c r="A42" s="45" t="s">
        <v>250</v>
      </c>
      <c r="B42" s="47">
        <v>2361.0</v>
      </c>
      <c r="C42" s="48">
        <v>0.086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0.016</v>
      </c>
      <c r="I42" s="48">
        <v>0.06</v>
      </c>
      <c r="J42" s="47">
        <v>247350.0</v>
      </c>
      <c r="K42" s="47">
        <v>3.0</v>
      </c>
      <c r="L42" s="47">
        <v>11455.0</v>
      </c>
      <c r="M42" s="47">
        <v>114115.0</v>
      </c>
      <c r="N42" s="55">
        <f t="shared" si="1"/>
        <v>121780</v>
      </c>
      <c r="O42" s="59">
        <v>2361.0</v>
      </c>
      <c r="P42" s="60">
        <v>0.069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0.061</v>
      </c>
      <c r="W42" s="59">
        <v>248978.0</v>
      </c>
      <c r="X42" s="59">
        <v>3.0</v>
      </c>
      <c r="Y42" s="59">
        <v>11143.0</v>
      </c>
      <c r="Z42" s="59">
        <v>115170.0</v>
      </c>
      <c r="AA42" s="55">
        <f t="shared" si="2"/>
        <v>122665</v>
      </c>
      <c r="AB42" s="59">
        <v>2361.0</v>
      </c>
      <c r="AC42" s="60">
        <v>0.084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0.016</v>
      </c>
      <c r="AI42" s="60">
        <v>0.06</v>
      </c>
      <c r="AJ42" s="59">
        <v>247350.0</v>
      </c>
      <c r="AK42" s="59">
        <v>3.0</v>
      </c>
      <c r="AL42" s="59">
        <v>11455.0</v>
      </c>
      <c r="AM42" s="59">
        <v>114115.0</v>
      </c>
      <c r="AN42" s="55">
        <f t="shared" si="3"/>
        <v>121780</v>
      </c>
    </row>
    <row r="43">
      <c r="A43" s="45" t="s">
        <v>256</v>
      </c>
      <c r="B43" s="47">
        <v>10441.0</v>
      </c>
      <c r="C43" s="48">
        <v>0.357</v>
      </c>
      <c r="D43" s="47">
        <v>10418.0</v>
      </c>
      <c r="E43" s="48">
        <v>0.013</v>
      </c>
      <c r="F43" s="47">
        <v>10441.0</v>
      </c>
      <c r="G43" s="48">
        <v>0.038</v>
      </c>
      <c r="H43" s="48">
        <v>0.137</v>
      </c>
      <c r="I43" s="48">
        <v>0.162</v>
      </c>
      <c r="J43" s="47">
        <v>826396.0</v>
      </c>
      <c r="K43" s="47">
        <v>2.0</v>
      </c>
      <c r="L43" s="47">
        <v>14837.0</v>
      </c>
      <c r="M43" s="47">
        <v>402211.0</v>
      </c>
      <c r="N43" s="55">
        <f t="shared" si="1"/>
        <v>409348</v>
      </c>
      <c r="O43" s="59">
        <v>10441.0</v>
      </c>
      <c r="P43" s="60">
        <v>0.247</v>
      </c>
      <c r="Q43" s="59">
        <v>10418.0</v>
      </c>
      <c r="R43" s="60">
        <v>0.013</v>
      </c>
      <c r="S43" s="59">
        <v>0.0</v>
      </c>
      <c r="T43" s="60">
        <v>0.038</v>
      </c>
      <c r="U43" s="60">
        <v>0.0</v>
      </c>
      <c r="V43" s="60">
        <v>0.19</v>
      </c>
      <c r="W43" s="59">
        <v>1010857.0</v>
      </c>
      <c r="X43" s="59">
        <v>2.0</v>
      </c>
      <c r="Y43" s="59">
        <v>15102.0</v>
      </c>
      <c r="Z43" s="59">
        <v>494443.0</v>
      </c>
      <c r="AA43" s="55">
        <f t="shared" si="2"/>
        <v>501312</v>
      </c>
      <c r="AB43" s="59">
        <v>10441.0</v>
      </c>
      <c r="AC43" s="60">
        <v>0.412</v>
      </c>
      <c r="AD43" s="59">
        <v>0.0</v>
      </c>
      <c r="AE43" s="60">
        <v>0.0</v>
      </c>
      <c r="AF43" s="59">
        <v>10441.0</v>
      </c>
      <c r="AG43" s="60">
        <v>0.037</v>
      </c>
      <c r="AH43" s="60">
        <v>0.205</v>
      </c>
      <c r="AI43" s="60">
        <v>0.163</v>
      </c>
      <c r="AJ43" s="59">
        <v>826396.0</v>
      </c>
      <c r="AK43" s="59">
        <v>2.0</v>
      </c>
      <c r="AL43" s="59">
        <v>14837.0</v>
      </c>
      <c r="AM43" s="59">
        <v>402211.0</v>
      </c>
      <c r="AN43" s="55">
        <f t="shared" si="3"/>
        <v>409348</v>
      </c>
    </row>
    <row r="44">
      <c r="A44" s="45" t="s">
        <v>262</v>
      </c>
      <c r="B44" s="47">
        <v>10081.0</v>
      </c>
      <c r="C44" s="48">
        <v>2.793</v>
      </c>
      <c r="D44" s="47">
        <v>10045.0</v>
      </c>
      <c r="E44" s="48">
        <v>0.013</v>
      </c>
      <c r="F44" s="47">
        <v>10081.0</v>
      </c>
      <c r="G44" s="48">
        <v>0.038</v>
      </c>
      <c r="H44" s="48">
        <v>0.214</v>
      </c>
      <c r="I44" s="48">
        <v>2.522</v>
      </c>
      <c r="J44" s="47">
        <v>7233473.0</v>
      </c>
      <c r="K44" s="47">
        <v>3.0</v>
      </c>
      <c r="L44" s="47">
        <v>78825.0</v>
      </c>
      <c r="M44" s="47">
        <v>3567197.0</v>
      </c>
      <c r="N44" s="55">
        <f t="shared" si="1"/>
        <v>3587451</v>
      </c>
      <c r="O44" s="59">
        <v>10081.0</v>
      </c>
      <c r="P44" s="60">
        <v>2.85</v>
      </c>
      <c r="Q44" s="59">
        <v>10045.0</v>
      </c>
      <c r="R44" s="60">
        <v>0.013</v>
      </c>
      <c r="S44" s="59">
        <v>0.0</v>
      </c>
      <c r="T44" s="60">
        <v>0.038</v>
      </c>
      <c r="U44" s="60">
        <v>0.0</v>
      </c>
      <c r="V44" s="60">
        <v>2.793</v>
      </c>
      <c r="W44" s="59">
        <v>7792914.0</v>
      </c>
      <c r="X44" s="59">
        <v>3.0</v>
      </c>
      <c r="Y44" s="59">
        <v>78672.0</v>
      </c>
      <c r="Z44" s="59">
        <v>3847324.0</v>
      </c>
      <c r="AA44" s="55">
        <f t="shared" si="2"/>
        <v>3866918</v>
      </c>
      <c r="AB44" s="59">
        <v>10081.0</v>
      </c>
      <c r="AC44" s="60">
        <v>2.811</v>
      </c>
      <c r="AD44" s="59">
        <v>0.0</v>
      </c>
      <c r="AE44" s="60">
        <v>0.0</v>
      </c>
      <c r="AF44" s="59">
        <v>10081.0</v>
      </c>
      <c r="AG44" s="60">
        <v>0.038</v>
      </c>
      <c r="AH44" s="60">
        <v>0.23</v>
      </c>
      <c r="AI44" s="60">
        <v>2.537</v>
      </c>
      <c r="AJ44" s="59">
        <v>7233473.0</v>
      </c>
      <c r="AK44" s="59">
        <v>3.0</v>
      </c>
      <c r="AL44" s="59">
        <v>78825.0</v>
      </c>
      <c r="AM44" s="59">
        <v>3567197.0</v>
      </c>
      <c r="AN44" s="55">
        <f t="shared" si="3"/>
        <v>3587451</v>
      </c>
    </row>
    <row r="45">
      <c r="A45" s="45" t="s">
        <v>267</v>
      </c>
      <c r="B45" s="47">
        <v>10807.0</v>
      </c>
      <c r="C45" s="48">
        <v>0.492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0.193</v>
      </c>
      <c r="I45" s="48">
        <v>0.24</v>
      </c>
      <c r="J45" s="47">
        <v>1355097.0</v>
      </c>
      <c r="K45" s="47">
        <v>2.0</v>
      </c>
      <c r="L45" s="47">
        <v>17613.0</v>
      </c>
      <c r="M45" s="47">
        <v>665238.0</v>
      </c>
      <c r="N45" s="55">
        <f t="shared" si="1"/>
        <v>672246</v>
      </c>
      <c r="O45" s="59">
        <v>10807.0</v>
      </c>
      <c r="P45" s="60">
        <v>0.406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0.348</v>
      </c>
      <c r="W45" s="59">
        <v>1943391.0</v>
      </c>
      <c r="X45" s="59">
        <v>2.0</v>
      </c>
      <c r="Y45" s="59">
        <v>18376.0</v>
      </c>
      <c r="Z45" s="59">
        <v>959777.0</v>
      </c>
      <c r="AA45" s="55">
        <f t="shared" si="2"/>
        <v>965238</v>
      </c>
      <c r="AB45" s="59">
        <v>10807.0</v>
      </c>
      <c r="AC45" s="60">
        <v>0.519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0.234</v>
      </c>
      <c r="AI45" s="60">
        <v>0.241</v>
      </c>
      <c r="AJ45" s="59">
        <v>1355097.0</v>
      </c>
      <c r="AK45" s="59">
        <v>2.0</v>
      </c>
      <c r="AL45" s="59">
        <v>17613.0</v>
      </c>
      <c r="AM45" s="59">
        <v>665238.0</v>
      </c>
      <c r="AN45" s="55">
        <f t="shared" si="3"/>
        <v>672246</v>
      </c>
    </row>
    <row r="46">
      <c r="A46" s="45" t="s">
        <v>274</v>
      </c>
      <c r="B46" s="47">
        <v>10445.0</v>
      </c>
      <c r="C46" s="48">
        <v>3.067</v>
      </c>
      <c r="D46" s="47">
        <v>10383.0</v>
      </c>
      <c r="E46" s="48">
        <v>0.013</v>
      </c>
      <c r="F46" s="47">
        <v>10445.0</v>
      </c>
      <c r="G46" s="48">
        <v>0.039</v>
      </c>
      <c r="H46" s="48">
        <v>0.247</v>
      </c>
      <c r="I46" s="48">
        <v>2.761</v>
      </c>
      <c r="J46" s="47">
        <v>8297665.0</v>
      </c>
      <c r="K46" s="47">
        <v>3.0</v>
      </c>
      <c r="L46" s="47">
        <v>70317.0</v>
      </c>
      <c r="M46" s="47">
        <v>4104475.0</v>
      </c>
      <c r="N46" s="55">
        <f t="shared" si="1"/>
        <v>4122873</v>
      </c>
      <c r="O46" s="59">
        <v>10445.0</v>
      </c>
      <c r="P46" s="60">
        <v>3.091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3.032</v>
      </c>
      <c r="W46" s="59">
        <v>8828445.0</v>
      </c>
      <c r="X46" s="59">
        <v>3.0</v>
      </c>
      <c r="Y46" s="59">
        <v>71790.0</v>
      </c>
      <c r="Z46" s="59">
        <v>4369028.0</v>
      </c>
      <c r="AA46" s="55">
        <f t="shared" si="2"/>
        <v>4387627</v>
      </c>
      <c r="AB46" s="59">
        <v>10445.0</v>
      </c>
      <c r="AC46" s="60">
        <v>3.049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0.258</v>
      </c>
      <c r="AI46" s="60">
        <v>2.746</v>
      </c>
      <c r="AJ46" s="59">
        <v>8297665.0</v>
      </c>
      <c r="AK46" s="59">
        <v>3.0</v>
      </c>
      <c r="AL46" s="59">
        <v>70317.0</v>
      </c>
      <c r="AM46" s="59">
        <v>4104475.0</v>
      </c>
      <c r="AN46" s="55">
        <f t="shared" si="3"/>
        <v>4122873</v>
      </c>
    </row>
    <row r="47">
      <c r="A47" s="45" t="s">
        <v>280</v>
      </c>
      <c r="B47" s="47">
        <v>10678.0</v>
      </c>
      <c r="C47" s="48">
        <v>0.385</v>
      </c>
      <c r="D47" s="47">
        <v>10628.0</v>
      </c>
      <c r="E47" s="48">
        <v>0.013</v>
      </c>
      <c r="F47" s="47">
        <v>10678.0</v>
      </c>
      <c r="G47" s="48">
        <v>0.038</v>
      </c>
      <c r="H47" s="48">
        <v>0.154</v>
      </c>
      <c r="I47" s="48">
        <v>0.172</v>
      </c>
      <c r="J47" s="47">
        <v>902407.0</v>
      </c>
      <c r="K47" s="47">
        <v>2.0</v>
      </c>
      <c r="L47" s="47">
        <v>16211.0</v>
      </c>
      <c r="M47" s="47">
        <v>441051.0</v>
      </c>
      <c r="N47" s="55">
        <f t="shared" si="1"/>
        <v>445145</v>
      </c>
      <c r="O47" s="59">
        <v>10678.0</v>
      </c>
      <c r="P47" s="60">
        <v>0.288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0.23</v>
      </c>
      <c r="W47" s="59">
        <v>1259200.0</v>
      </c>
      <c r="X47" s="59">
        <v>2.0</v>
      </c>
      <c r="Y47" s="59">
        <v>15811.0</v>
      </c>
      <c r="Z47" s="59">
        <v>620466.0</v>
      </c>
      <c r="AA47" s="55">
        <f t="shared" si="2"/>
        <v>622923</v>
      </c>
      <c r="AB47" s="59">
        <v>10678.0</v>
      </c>
      <c r="AC47" s="60">
        <v>0.441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0.223</v>
      </c>
      <c r="AI47" s="60">
        <v>0.174</v>
      </c>
      <c r="AJ47" s="59">
        <v>902407.0</v>
      </c>
      <c r="AK47" s="59">
        <v>2.0</v>
      </c>
      <c r="AL47" s="59">
        <v>16211.0</v>
      </c>
      <c r="AM47" s="59">
        <v>441051.0</v>
      </c>
      <c r="AN47" s="55">
        <f t="shared" si="3"/>
        <v>445145</v>
      </c>
    </row>
    <row r="48">
      <c r="A48" s="45" t="s">
        <v>286</v>
      </c>
      <c r="B48" s="47">
        <v>10317.0</v>
      </c>
      <c r="C48" s="48">
        <v>2.169</v>
      </c>
      <c r="D48" s="47">
        <v>10290.0</v>
      </c>
      <c r="E48" s="48">
        <v>0.013</v>
      </c>
      <c r="F48" s="47">
        <v>10317.0</v>
      </c>
      <c r="G48" s="48">
        <v>0.038</v>
      </c>
      <c r="H48" s="48">
        <v>0.217</v>
      </c>
      <c r="I48" s="48">
        <v>1.893</v>
      </c>
      <c r="J48" s="47">
        <v>6062562.0</v>
      </c>
      <c r="K48" s="47">
        <v>2.0</v>
      </c>
      <c r="L48" s="47">
        <v>70594.0</v>
      </c>
      <c r="M48" s="47">
        <v>2984743.0</v>
      </c>
      <c r="N48" s="55">
        <f t="shared" si="1"/>
        <v>3007225</v>
      </c>
      <c r="O48" s="59">
        <v>10317.0</v>
      </c>
      <c r="P48" s="60">
        <v>2.134</v>
      </c>
      <c r="Q48" s="59">
        <v>10290.0</v>
      </c>
      <c r="R48" s="60">
        <v>0.013</v>
      </c>
      <c r="S48" s="59">
        <v>0.0</v>
      </c>
      <c r="T48" s="60">
        <v>0.038</v>
      </c>
      <c r="U48" s="60">
        <v>0.0</v>
      </c>
      <c r="V48" s="60">
        <v>2.079</v>
      </c>
      <c r="W48" s="59">
        <v>6442649.0</v>
      </c>
      <c r="X48" s="59">
        <v>2.0</v>
      </c>
      <c r="Y48" s="59">
        <v>69268.0</v>
      </c>
      <c r="Z48" s="59">
        <v>3176358.0</v>
      </c>
      <c r="AA48" s="55">
        <f t="shared" si="2"/>
        <v>3197023</v>
      </c>
      <c r="AB48" s="59">
        <v>10317.0</v>
      </c>
      <c r="AC48" s="60">
        <v>2.188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0.238</v>
      </c>
      <c r="AI48" s="60">
        <v>1.905</v>
      </c>
      <c r="AJ48" s="59">
        <v>6062562.0</v>
      </c>
      <c r="AK48" s="59">
        <v>2.0</v>
      </c>
      <c r="AL48" s="59">
        <v>70594.0</v>
      </c>
      <c r="AM48" s="59">
        <v>2984743.0</v>
      </c>
      <c r="AN48" s="55">
        <f t="shared" si="3"/>
        <v>3007225</v>
      </c>
    </row>
    <row r="49">
      <c r="A49" s="45" t="s">
        <v>292</v>
      </c>
      <c r="B49" s="47">
        <v>10394.0</v>
      </c>
      <c r="C49" s="48">
        <v>0.41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0.144</v>
      </c>
      <c r="I49" s="48">
        <v>0.209</v>
      </c>
      <c r="J49" s="47">
        <v>1111662.0</v>
      </c>
      <c r="K49" s="47">
        <v>2.0</v>
      </c>
      <c r="L49" s="47">
        <v>15509.0</v>
      </c>
      <c r="M49" s="47">
        <v>547114.0</v>
      </c>
      <c r="N49" s="55">
        <f t="shared" si="1"/>
        <v>549039</v>
      </c>
      <c r="O49" s="59">
        <v>10394.0</v>
      </c>
      <c r="P49" s="60">
        <v>0.297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0.239</v>
      </c>
      <c r="W49" s="59">
        <v>1319696.0</v>
      </c>
      <c r="X49" s="59">
        <v>2.0</v>
      </c>
      <c r="Y49" s="59">
        <v>15412.0</v>
      </c>
      <c r="Z49" s="59">
        <v>651461.0</v>
      </c>
      <c r="AA49" s="55">
        <f t="shared" si="2"/>
        <v>652823</v>
      </c>
      <c r="AB49" s="59">
        <v>10394.0</v>
      </c>
      <c r="AC49" s="60">
        <v>0.456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0.206</v>
      </c>
      <c r="AI49" s="60">
        <v>0.207</v>
      </c>
      <c r="AJ49" s="59">
        <v>1111662.0</v>
      </c>
      <c r="AK49" s="59">
        <v>2.0</v>
      </c>
      <c r="AL49" s="59">
        <v>15509.0</v>
      </c>
      <c r="AM49" s="59">
        <v>547114.0</v>
      </c>
      <c r="AN49" s="55">
        <f t="shared" si="3"/>
        <v>549039</v>
      </c>
    </row>
    <row r="50">
      <c r="A50" s="45" t="s">
        <v>298</v>
      </c>
      <c r="B50" s="47">
        <v>10044.0</v>
      </c>
      <c r="C50" s="48">
        <v>2.758</v>
      </c>
      <c r="D50" s="47">
        <v>10014.0</v>
      </c>
      <c r="E50" s="48">
        <v>0.013</v>
      </c>
      <c r="F50" s="47">
        <v>10044.0</v>
      </c>
      <c r="G50" s="48">
        <v>0.037</v>
      </c>
      <c r="H50" s="48">
        <v>0.212</v>
      </c>
      <c r="I50" s="48">
        <v>2.488</v>
      </c>
      <c r="J50" s="47">
        <v>7301911.0</v>
      </c>
      <c r="K50" s="47">
        <v>2.0</v>
      </c>
      <c r="L50" s="47">
        <v>84059.0</v>
      </c>
      <c r="M50" s="47">
        <v>3593104.0</v>
      </c>
      <c r="N50" s="55">
        <f t="shared" si="1"/>
        <v>3624748</v>
      </c>
      <c r="O50" s="59">
        <v>10044.0</v>
      </c>
      <c r="P50" s="60">
        <v>2.709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2.652</v>
      </c>
      <c r="W50" s="59">
        <v>7640392.0</v>
      </c>
      <c r="X50" s="59">
        <v>2.0</v>
      </c>
      <c r="Y50" s="59">
        <v>82758.0</v>
      </c>
      <c r="Z50" s="59">
        <v>3763992.0</v>
      </c>
      <c r="AA50" s="55">
        <f t="shared" si="2"/>
        <v>3793642</v>
      </c>
      <c r="AB50" s="59">
        <v>10044.0</v>
      </c>
      <c r="AC50" s="60">
        <v>2.754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0.227</v>
      </c>
      <c r="AI50" s="60">
        <v>2.484</v>
      </c>
      <c r="AJ50" s="59">
        <v>7301911.0</v>
      </c>
      <c r="AK50" s="59">
        <v>2.0</v>
      </c>
      <c r="AL50" s="59">
        <v>84059.0</v>
      </c>
      <c r="AM50" s="59">
        <v>3593104.0</v>
      </c>
      <c r="AN50" s="55">
        <f t="shared" si="3"/>
        <v>3624748</v>
      </c>
    </row>
    <row r="51">
      <c r="A51" s="45" t="s">
        <v>305</v>
      </c>
      <c r="B51" s="47">
        <v>10647.0</v>
      </c>
      <c r="C51" s="48">
        <v>0.417</v>
      </c>
      <c r="D51" s="47">
        <v>10580.0</v>
      </c>
      <c r="E51" s="48">
        <v>0.013</v>
      </c>
      <c r="F51" s="47">
        <v>10647.0</v>
      </c>
      <c r="G51" s="48">
        <v>0.038</v>
      </c>
      <c r="H51" s="48">
        <v>0.153</v>
      </c>
      <c r="I51" s="48">
        <v>0.206</v>
      </c>
      <c r="J51" s="47">
        <v>1085096.0</v>
      </c>
      <c r="K51" s="47">
        <v>2.0</v>
      </c>
      <c r="L51" s="47">
        <v>13551.0</v>
      </c>
      <c r="M51" s="47">
        <v>534998.0</v>
      </c>
      <c r="N51" s="55">
        <f t="shared" si="1"/>
        <v>536547</v>
      </c>
      <c r="O51" s="59">
        <v>10647.0</v>
      </c>
      <c r="P51" s="60">
        <v>0.345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0.288</v>
      </c>
      <c r="W51" s="59">
        <v>1566299.0</v>
      </c>
      <c r="X51" s="59">
        <v>2.0</v>
      </c>
      <c r="Y51" s="59">
        <v>14760.0</v>
      </c>
      <c r="Z51" s="59">
        <v>775733.0</v>
      </c>
      <c r="AA51" s="55">
        <f t="shared" si="2"/>
        <v>775806</v>
      </c>
      <c r="AB51" s="59">
        <v>10647.0</v>
      </c>
      <c r="AC51" s="60">
        <v>0.46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0.209</v>
      </c>
      <c r="AI51" s="60">
        <v>0.206</v>
      </c>
      <c r="AJ51" s="59">
        <v>1085096.0</v>
      </c>
      <c r="AK51" s="59">
        <v>2.0</v>
      </c>
      <c r="AL51" s="59">
        <v>13551.0</v>
      </c>
      <c r="AM51" s="59">
        <v>534998.0</v>
      </c>
      <c r="AN51" s="55">
        <f t="shared" si="3"/>
        <v>536547</v>
      </c>
    </row>
    <row r="52">
      <c r="A52" s="45" t="s">
        <v>309</v>
      </c>
      <c r="B52" s="47">
        <v>10279.0</v>
      </c>
      <c r="C52" s="48">
        <v>4.277</v>
      </c>
      <c r="D52" s="47">
        <v>10223.0</v>
      </c>
      <c r="E52" s="48">
        <v>0.014</v>
      </c>
      <c r="F52" s="47">
        <v>10279.0</v>
      </c>
      <c r="G52" s="48">
        <v>0.038</v>
      </c>
      <c r="H52" s="48">
        <v>0.214</v>
      </c>
      <c r="I52" s="48">
        <v>4.005</v>
      </c>
      <c r="J52" s="47">
        <v>9047110.0</v>
      </c>
      <c r="K52" s="47">
        <v>2.0</v>
      </c>
      <c r="L52" s="47">
        <v>96677.0</v>
      </c>
      <c r="M52" s="47">
        <v>4466932.0</v>
      </c>
      <c r="N52" s="55">
        <f t="shared" si="1"/>
        <v>4483501</v>
      </c>
      <c r="O52" s="59">
        <v>10279.0</v>
      </c>
      <c r="P52" s="60">
        <v>4.754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4.696</v>
      </c>
      <c r="W52" s="59">
        <v>9912684.0</v>
      </c>
      <c r="X52" s="59">
        <v>2.0</v>
      </c>
      <c r="Y52" s="59">
        <v>97322.0</v>
      </c>
      <c r="Z52" s="59">
        <v>4900043.0</v>
      </c>
      <c r="AA52" s="55">
        <f t="shared" si="2"/>
        <v>4915319</v>
      </c>
      <c r="AB52" s="59">
        <v>10279.0</v>
      </c>
      <c r="AC52" s="60">
        <v>4.288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0.229</v>
      </c>
      <c r="AI52" s="60">
        <v>4.015</v>
      </c>
      <c r="AJ52" s="59">
        <v>9047110.0</v>
      </c>
      <c r="AK52" s="59">
        <v>2.0</v>
      </c>
      <c r="AL52" s="59">
        <v>96677.0</v>
      </c>
      <c r="AM52" s="59">
        <v>4466932.0</v>
      </c>
      <c r="AN52" s="55">
        <f t="shared" si="3"/>
        <v>4483501</v>
      </c>
    </row>
    <row r="53">
      <c r="A53" s="45" t="s">
        <v>315</v>
      </c>
      <c r="B53" s="47">
        <v>24253.0</v>
      </c>
      <c r="C53" s="48">
        <v>1.629</v>
      </c>
      <c r="D53" s="47">
        <v>24233.0</v>
      </c>
      <c r="E53" s="48">
        <v>0.059</v>
      </c>
      <c r="F53" s="47">
        <v>24253.0</v>
      </c>
      <c r="G53" s="48">
        <v>0.196</v>
      </c>
      <c r="H53" s="48">
        <v>0.608</v>
      </c>
      <c r="I53" s="48">
        <v>0.757</v>
      </c>
      <c r="J53" s="47">
        <v>3691670.0</v>
      </c>
      <c r="K53" s="47">
        <v>2.0</v>
      </c>
      <c r="L53" s="47">
        <v>32218.0</v>
      </c>
      <c r="M53" s="47">
        <v>1826496.0</v>
      </c>
      <c r="N53" s="55">
        <f t="shared" si="1"/>
        <v>1832956</v>
      </c>
      <c r="O53" s="59">
        <v>24253.0</v>
      </c>
      <c r="P53" s="60">
        <v>1.104</v>
      </c>
      <c r="Q53" s="59">
        <v>24233.0</v>
      </c>
      <c r="R53" s="60">
        <v>0.059</v>
      </c>
      <c r="S53" s="59">
        <v>0.0</v>
      </c>
      <c r="T53" s="60">
        <v>0.195</v>
      </c>
      <c r="U53" s="60">
        <v>0.0</v>
      </c>
      <c r="V53" s="60">
        <v>0.844</v>
      </c>
      <c r="W53" s="59">
        <v>4216546.0</v>
      </c>
      <c r="X53" s="59">
        <v>2.0</v>
      </c>
      <c r="Y53" s="59">
        <v>31148.0</v>
      </c>
      <c r="Z53" s="59">
        <v>2090337.0</v>
      </c>
      <c r="AA53" s="55">
        <f t="shared" si="2"/>
        <v>2095061</v>
      </c>
      <c r="AB53" s="59">
        <v>24253.0</v>
      </c>
      <c r="AC53" s="60">
        <v>2.191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1.226</v>
      </c>
      <c r="AI53" s="60">
        <v>0.763</v>
      </c>
      <c r="AJ53" s="59">
        <v>3691670.0</v>
      </c>
      <c r="AK53" s="59">
        <v>2.0</v>
      </c>
      <c r="AL53" s="59">
        <v>32218.0</v>
      </c>
      <c r="AM53" s="59">
        <v>1826496.0</v>
      </c>
      <c r="AN53" s="55">
        <f t="shared" si="3"/>
        <v>1832956</v>
      </c>
    </row>
    <row r="54">
      <c r="A54" s="45" t="s">
        <v>321</v>
      </c>
      <c r="B54" s="47">
        <v>23688.0</v>
      </c>
      <c r="C54" s="48">
        <v>13.748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0.896</v>
      </c>
      <c r="I54" s="48">
        <v>12.588</v>
      </c>
      <c r="J54" s="47">
        <v>3.1688014E7</v>
      </c>
      <c r="K54" s="47">
        <v>2.0</v>
      </c>
      <c r="L54" s="47">
        <v>203693.0</v>
      </c>
      <c r="M54" s="47">
        <v>1.5731199E7</v>
      </c>
      <c r="N54" s="55">
        <f t="shared" si="1"/>
        <v>15753122</v>
      </c>
      <c r="O54" s="59">
        <v>23688.0</v>
      </c>
      <c r="P54" s="60">
        <v>14.285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14.023</v>
      </c>
      <c r="W54" s="59">
        <v>3.3931129E7</v>
      </c>
      <c r="X54" s="59">
        <v>2.0</v>
      </c>
      <c r="Y54" s="59">
        <v>208289.0</v>
      </c>
      <c r="Z54" s="59">
        <v>1.6850814E7</v>
      </c>
      <c r="AA54" s="55">
        <f t="shared" si="2"/>
        <v>16872026</v>
      </c>
      <c r="AB54" s="59">
        <v>23688.0</v>
      </c>
      <c r="AC54" s="60">
        <v>13.943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1.167</v>
      </c>
      <c r="AI54" s="60">
        <v>12.573</v>
      </c>
      <c r="AJ54" s="59">
        <v>3.1688014E7</v>
      </c>
      <c r="AK54" s="59">
        <v>2.0</v>
      </c>
      <c r="AL54" s="59">
        <v>203693.0</v>
      </c>
      <c r="AM54" s="59">
        <v>1.5731199E7</v>
      </c>
      <c r="AN54" s="55">
        <f t="shared" si="3"/>
        <v>15753122</v>
      </c>
    </row>
    <row r="55">
      <c r="A55" s="45" t="s">
        <v>328</v>
      </c>
      <c r="B55" s="47">
        <v>24130.0</v>
      </c>
      <c r="C55" s="48">
        <v>1.611</v>
      </c>
      <c r="D55" s="47">
        <v>24090.0</v>
      </c>
      <c r="E55" s="48">
        <v>0.06</v>
      </c>
      <c r="F55" s="47">
        <v>24130.0</v>
      </c>
      <c r="G55" s="48">
        <v>0.195</v>
      </c>
      <c r="H55" s="48">
        <v>0.618</v>
      </c>
      <c r="I55" s="48">
        <v>0.731</v>
      </c>
      <c r="J55" s="47">
        <v>3469827.0</v>
      </c>
      <c r="K55" s="47">
        <v>2.0</v>
      </c>
      <c r="L55" s="47">
        <v>30017.0</v>
      </c>
      <c r="M55" s="47">
        <v>1724280.0</v>
      </c>
      <c r="N55" s="55">
        <f t="shared" si="1"/>
        <v>1715530</v>
      </c>
      <c r="O55" s="59">
        <v>24130.0</v>
      </c>
      <c r="P55" s="60">
        <v>1.158</v>
      </c>
      <c r="Q55" s="59">
        <v>24090.0</v>
      </c>
      <c r="R55" s="60">
        <v>0.06</v>
      </c>
      <c r="S55" s="59">
        <v>0.0</v>
      </c>
      <c r="T55" s="60">
        <v>0.195</v>
      </c>
      <c r="U55" s="60">
        <v>0.0</v>
      </c>
      <c r="V55" s="60">
        <v>0.899</v>
      </c>
      <c r="W55" s="59">
        <v>4498226.0</v>
      </c>
      <c r="X55" s="59">
        <v>2.0</v>
      </c>
      <c r="Y55" s="59">
        <v>28878.0</v>
      </c>
      <c r="Z55" s="59">
        <v>2241006.0</v>
      </c>
      <c r="AA55" s="55">
        <f t="shared" si="2"/>
        <v>2228342</v>
      </c>
      <c r="AB55" s="59">
        <v>24130.0</v>
      </c>
      <c r="AC55" s="60">
        <v>2.153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1.216</v>
      </c>
      <c r="AI55" s="60">
        <v>0.736</v>
      </c>
      <c r="AJ55" s="59">
        <v>3469827.0</v>
      </c>
      <c r="AK55" s="59">
        <v>2.0</v>
      </c>
      <c r="AL55" s="59">
        <v>30017.0</v>
      </c>
      <c r="AM55" s="59">
        <v>1724280.0</v>
      </c>
      <c r="AN55" s="55">
        <f t="shared" si="3"/>
        <v>1715530</v>
      </c>
    </row>
    <row r="56">
      <c r="A56" s="45" t="s">
        <v>333</v>
      </c>
      <c r="B56" s="47">
        <v>23559.0</v>
      </c>
      <c r="C56" s="48">
        <v>18.059</v>
      </c>
      <c r="D56" s="47">
        <v>23552.0</v>
      </c>
      <c r="E56" s="48">
        <v>0.06</v>
      </c>
      <c r="F56" s="47">
        <v>23559.0</v>
      </c>
      <c r="G56" s="48">
        <v>0.195</v>
      </c>
      <c r="H56" s="48">
        <v>0.842</v>
      </c>
      <c r="I56" s="48">
        <v>16.955</v>
      </c>
      <c r="J56" s="47">
        <v>3.5602938E7</v>
      </c>
      <c r="K56" s="47">
        <v>2.0</v>
      </c>
      <c r="L56" s="47">
        <v>235488.0</v>
      </c>
      <c r="M56" s="47">
        <v>1.7678388E7</v>
      </c>
      <c r="N56" s="55">
        <f t="shared" si="1"/>
        <v>17689062</v>
      </c>
      <c r="O56" s="59">
        <v>23559.0</v>
      </c>
      <c r="P56" s="60">
        <v>17.735</v>
      </c>
      <c r="Q56" s="59">
        <v>23552.0</v>
      </c>
      <c r="R56" s="60">
        <v>0.06</v>
      </c>
      <c r="S56" s="59">
        <v>0.0</v>
      </c>
      <c r="T56" s="60">
        <v>0.194</v>
      </c>
      <c r="U56" s="60">
        <v>0.0</v>
      </c>
      <c r="V56" s="60">
        <v>17.477</v>
      </c>
      <c r="W56" s="59">
        <v>3.6248022E7</v>
      </c>
      <c r="X56" s="59">
        <v>2.0</v>
      </c>
      <c r="Y56" s="59">
        <v>236938.0</v>
      </c>
      <c r="Z56" s="59">
        <v>1.7999993E7</v>
      </c>
      <c r="AA56" s="55">
        <f t="shared" si="2"/>
        <v>18011091</v>
      </c>
      <c r="AB56" s="59">
        <v>23559.0</v>
      </c>
      <c r="AC56" s="60">
        <v>18.402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1.148</v>
      </c>
      <c r="AI56" s="60">
        <v>17.054</v>
      </c>
      <c r="AJ56" s="59">
        <v>3.5602938E7</v>
      </c>
      <c r="AK56" s="59">
        <v>2.0</v>
      </c>
      <c r="AL56" s="59">
        <v>235488.0</v>
      </c>
      <c r="AM56" s="59">
        <v>1.7678388E7</v>
      </c>
      <c r="AN56" s="55">
        <f t="shared" si="3"/>
        <v>17689062</v>
      </c>
    </row>
    <row r="57">
      <c r="A57" s="45" t="s">
        <v>338</v>
      </c>
      <c r="B57" s="47">
        <v>23722.0</v>
      </c>
      <c r="C57" s="48">
        <v>1.494</v>
      </c>
      <c r="D57" s="47">
        <v>23664.0</v>
      </c>
      <c r="E57" s="48">
        <v>0.059</v>
      </c>
      <c r="F57" s="47">
        <v>23722.0</v>
      </c>
      <c r="G57" s="48">
        <v>0.191</v>
      </c>
      <c r="H57" s="48">
        <v>0.63</v>
      </c>
      <c r="I57" s="48">
        <v>0.602</v>
      </c>
      <c r="J57" s="47">
        <v>2869892.0</v>
      </c>
      <c r="K57" s="47">
        <v>2.0</v>
      </c>
      <c r="L57" s="47">
        <v>29362.0</v>
      </c>
      <c r="M57" s="47">
        <v>1417368.0</v>
      </c>
      <c r="N57" s="55">
        <f t="shared" si="1"/>
        <v>1423162</v>
      </c>
      <c r="O57" s="59">
        <v>23722.0</v>
      </c>
      <c r="P57" s="60">
        <v>1.012</v>
      </c>
      <c r="Q57" s="59">
        <v>23664.0</v>
      </c>
      <c r="R57" s="60">
        <v>0.059</v>
      </c>
      <c r="S57" s="59">
        <v>0.0</v>
      </c>
      <c r="T57" s="60">
        <v>0.191</v>
      </c>
      <c r="U57" s="60">
        <v>0.0</v>
      </c>
      <c r="V57" s="60">
        <v>0.757</v>
      </c>
      <c r="W57" s="59">
        <v>3909523.0</v>
      </c>
      <c r="X57" s="59">
        <v>2.0</v>
      </c>
      <c r="Y57" s="59">
        <v>28415.0</v>
      </c>
      <c r="Z57" s="59">
        <v>1938889.0</v>
      </c>
      <c r="AA57" s="55">
        <f t="shared" si="2"/>
        <v>1942219</v>
      </c>
      <c r="AB57" s="59">
        <v>23722.0</v>
      </c>
      <c r="AC57" s="60">
        <v>1.986</v>
      </c>
      <c r="AD57" s="59">
        <v>0.0</v>
      </c>
      <c r="AE57" s="60">
        <v>0.0</v>
      </c>
      <c r="AF57" s="59">
        <v>23722.0</v>
      </c>
      <c r="AG57" s="60">
        <v>0.191</v>
      </c>
      <c r="AH57" s="60">
        <v>1.183</v>
      </c>
      <c r="AI57" s="60">
        <v>0.606</v>
      </c>
      <c r="AJ57" s="59">
        <v>2869892.0</v>
      </c>
      <c r="AK57" s="59">
        <v>2.0</v>
      </c>
      <c r="AL57" s="59">
        <v>29362.0</v>
      </c>
      <c r="AM57" s="59">
        <v>1417368.0</v>
      </c>
      <c r="AN57" s="55">
        <f t="shared" si="3"/>
        <v>1423162</v>
      </c>
    </row>
    <row r="58">
      <c r="A58" s="45" t="s">
        <v>344</v>
      </c>
      <c r="B58" s="47">
        <v>23177.0</v>
      </c>
      <c r="C58" s="48">
        <v>10.135</v>
      </c>
      <c r="D58" s="47">
        <v>23142.0</v>
      </c>
      <c r="E58" s="48">
        <v>0.06</v>
      </c>
      <c r="F58" s="47">
        <v>23177.0</v>
      </c>
      <c r="G58" s="48">
        <v>0.191</v>
      </c>
      <c r="H58" s="48">
        <v>0.852</v>
      </c>
      <c r="I58" s="48">
        <v>9.021</v>
      </c>
      <c r="J58" s="47">
        <v>2.1941367E7</v>
      </c>
      <c r="K58" s="47">
        <v>3.0</v>
      </c>
      <c r="L58" s="47">
        <v>162913.0</v>
      </c>
      <c r="M58" s="47">
        <v>1.0873409E7</v>
      </c>
      <c r="N58" s="55">
        <f t="shared" si="1"/>
        <v>10905045</v>
      </c>
      <c r="O58" s="59">
        <v>23177.0</v>
      </c>
      <c r="P58" s="60">
        <v>10.554</v>
      </c>
      <c r="Q58" s="59">
        <v>23142.0</v>
      </c>
      <c r="R58" s="60">
        <v>0.06</v>
      </c>
      <c r="S58" s="59">
        <v>0.0</v>
      </c>
      <c r="T58" s="60">
        <v>0.191</v>
      </c>
      <c r="U58" s="60">
        <v>0.0</v>
      </c>
      <c r="V58" s="60">
        <v>10.298</v>
      </c>
      <c r="W58" s="59">
        <v>2.3874681E7</v>
      </c>
      <c r="X58" s="59">
        <v>3.0</v>
      </c>
      <c r="Y58" s="59">
        <v>163761.0</v>
      </c>
      <c r="Z58" s="59">
        <v>1.1841032E7</v>
      </c>
      <c r="AA58" s="55">
        <f t="shared" si="2"/>
        <v>11869888</v>
      </c>
      <c r="AB58" s="59">
        <v>23177.0</v>
      </c>
      <c r="AC58" s="60">
        <v>10.387</v>
      </c>
      <c r="AD58" s="59">
        <v>0.0</v>
      </c>
      <c r="AE58" s="60">
        <v>0.0</v>
      </c>
      <c r="AF58" s="59">
        <v>23177.0</v>
      </c>
      <c r="AG58" s="60">
        <v>0.191</v>
      </c>
      <c r="AH58" s="60">
        <v>1.109</v>
      </c>
      <c r="AI58" s="60">
        <v>9.08</v>
      </c>
      <c r="AJ58" s="59">
        <v>2.1941367E7</v>
      </c>
      <c r="AK58" s="59">
        <v>3.0</v>
      </c>
      <c r="AL58" s="59">
        <v>162913.0</v>
      </c>
      <c r="AM58" s="59">
        <v>1.0873409E7</v>
      </c>
      <c r="AN58" s="55">
        <f t="shared" si="3"/>
        <v>10905045</v>
      </c>
    </row>
    <row r="59">
      <c r="A59" s="45" t="s">
        <v>351</v>
      </c>
      <c r="B59" s="47">
        <v>24176.0</v>
      </c>
      <c r="C59" s="48">
        <v>1.454</v>
      </c>
      <c r="D59" s="47">
        <v>24117.0</v>
      </c>
      <c r="E59" s="48">
        <v>0.059</v>
      </c>
      <c r="F59" s="47">
        <v>24176.0</v>
      </c>
      <c r="G59" s="48">
        <v>0.196</v>
      </c>
      <c r="H59" s="48">
        <v>0.619</v>
      </c>
      <c r="I59" s="48">
        <v>0.571</v>
      </c>
      <c r="J59" s="47">
        <v>2682231.0</v>
      </c>
      <c r="K59" s="47">
        <v>2.0</v>
      </c>
      <c r="L59" s="47">
        <v>29612.0</v>
      </c>
      <c r="M59" s="47">
        <v>1323752.0</v>
      </c>
      <c r="N59" s="55">
        <f t="shared" si="1"/>
        <v>1328867</v>
      </c>
      <c r="O59" s="59">
        <v>24176.0</v>
      </c>
      <c r="P59" s="60">
        <v>0.987</v>
      </c>
      <c r="Q59" s="59">
        <v>24117.0</v>
      </c>
      <c r="R59" s="60">
        <v>0.059</v>
      </c>
      <c r="S59" s="59">
        <v>0.0</v>
      </c>
      <c r="T59" s="60">
        <v>0.196</v>
      </c>
      <c r="U59" s="60">
        <v>0.0</v>
      </c>
      <c r="V59" s="60">
        <v>0.727</v>
      </c>
      <c r="W59" s="59">
        <v>3743573.0</v>
      </c>
      <c r="X59" s="59">
        <v>2.0</v>
      </c>
      <c r="Y59" s="59">
        <v>28832.0</v>
      </c>
      <c r="Z59" s="59">
        <v>1857121.0</v>
      </c>
      <c r="AA59" s="55">
        <f t="shared" si="2"/>
        <v>1857620</v>
      </c>
      <c r="AB59" s="59">
        <v>24176.0</v>
      </c>
      <c r="AC59" s="60">
        <v>1.964</v>
      </c>
      <c r="AD59" s="59">
        <v>0.0</v>
      </c>
      <c r="AE59" s="60">
        <v>0.0</v>
      </c>
      <c r="AF59" s="59">
        <v>24176.0</v>
      </c>
      <c r="AG59" s="60">
        <v>0.196</v>
      </c>
      <c r="AH59" s="60">
        <v>1.183</v>
      </c>
      <c r="AI59" s="60">
        <v>0.579</v>
      </c>
      <c r="AJ59" s="59">
        <v>2682231.0</v>
      </c>
      <c r="AK59" s="59">
        <v>2.0</v>
      </c>
      <c r="AL59" s="59">
        <v>29612.0</v>
      </c>
      <c r="AM59" s="59">
        <v>1323752.0</v>
      </c>
      <c r="AN59" s="55">
        <f t="shared" si="3"/>
        <v>1328867</v>
      </c>
    </row>
    <row r="60">
      <c r="A60" s="45" t="s">
        <v>357</v>
      </c>
      <c r="B60" s="47">
        <v>23621.0</v>
      </c>
      <c r="C60" s="48">
        <v>11.118</v>
      </c>
      <c r="D60" s="47">
        <v>23570.0</v>
      </c>
      <c r="E60" s="48">
        <v>0.06</v>
      </c>
      <c r="F60" s="47">
        <v>23621.0</v>
      </c>
      <c r="G60" s="48">
        <v>0.196</v>
      </c>
      <c r="H60" s="48">
        <v>0.885</v>
      </c>
      <c r="I60" s="48">
        <v>9.969</v>
      </c>
      <c r="J60" s="47">
        <v>2.4408234E7</v>
      </c>
      <c r="K60" s="47">
        <v>2.0</v>
      </c>
      <c r="L60" s="47">
        <v>186213.0</v>
      </c>
      <c r="M60" s="47">
        <v>1.2097315E7</v>
      </c>
      <c r="N60" s="55">
        <f t="shared" si="1"/>
        <v>12124706</v>
      </c>
      <c r="O60" s="59">
        <v>23621.0</v>
      </c>
      <c r="P60" s="60">
        <v>12.558</v>
      </c>
      <c r="Q60" s="59">
        <v>23570.0</v>
      </c>
      <c r="R60" s="60">
        <v>0.06</v>
      </c>
      <c r="S60" s="59">
        <v>0.0</v>
      </c>
      <c r="T60" s="60">
        <v>0.196</v>
      </c>
      <c r="U60" s="60">
        <v>0.0</v>
      </c>
      <c r="V60" s="60">
        <v>12.294</v>
      </c>
      <c r="W60" s="59">
        <v>2.7886379E7</v>
      </c>
      <c r="X60" s="59">
        <v>2.0</v>
      </c>
      <c r="Y60" s="59">
        <v>192488.0</v>
      </c>
      <c r="Z60" s="59">
        <v>1.3833627E7</v>
      </c>
      <c r="AA60" s="55">
        <f t="shared" si="2"/>
        <v>13860264</v>
      </c>
      <c r="AB60" s="59">
        <v>23621.0</v>
      </c>
      <c r="AC60" s="60">
        <v>11.18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1.18</v>
      </c>
      <c r="AI60" s="60">
        <v>9.798</v>
      </c>
      <c r="AJ60" s="59">
        <v>2.4408234E7</v>
      </c>
      <c r="AK60" s="59">
        <v>2.0</v>
      </c>
      <c r="AL60" s="59">
        <v>186213.0</v>
      </c>
      <c r="AM60" s="59">
        <v>1.2097315E7</v>
      </c>
      <c r="AN60" s="55">
        <f t="shared" si="3"/>
        <v>12124706</v>
      </c>
    </row>
    <row r="61">
      <c r="A61" s="45" t="s">
        <v>362</v>
      </c>
      <c r="B61" s="47">
        <v>24051.0</v>
      </c>
      <c r="C61" s="48">
        <v>1.501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0.617</v>
      </c>
      <c r="I61" s="48">
        <v>0.625</v>
      </c>
      <c r="J61" s="47">
        <v>3050357.0</v>
      </c>
      <c r="K61" s="47">
        <v>2.0</v>
      </c>
      <c r="L61" s="47">
        <v>28793.0</v>
      </c>
      <c r="M61" s="47">
        <v>1505285.0</v>
      </c>
      <c r="N61" s="55">
        <f t="shared" si="1"/>
        <v>1516279</v>
      </c>
      <c r="O61" s="59">
        <v>24051.0</v>
      </c>
      <c r="P61" s="60">
        <v>0.99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0.731</v>
      </c>
      <c r="W61" s="59">
        <v>3825334.0</v>
      </c>
      <c r="X61" s="59">
        <v>2.0</v>
      </c>
      <c r="Y61" s="59">
        <v>27394.0</v>
      </c>
      <c r="Z61" s="59">
        <v>1894408.0</v>
      </c>
      <c r="AA61" s="55">
        <f t="shared" si="2"/>
        <v>1903532</v>
      </c>
      <c r="AB61" s="59">
        <v>24051.0</v>
      </c>
      <c r="AC61" s="60">
        <v>2.051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1.213</v>
      </c>
      <c r="AI61" s="60">
        <v>0.637</v>
      </c>
      <c r="AJ61" s="59">
        <v>3050357.0</v>
      </c>
      <c r="AK61" s="59">
        <v>2.0</v>
      </c>
      <c r="AL61" s="59">
        <v>28793.0</v>
      </c>
      <c r="AM61" s="59">
        <v>1505285.0</v>
      </c>
      <c r="AN61" s="55">
        <f t="shared" si="3"/>
        <v>1516279</v>
      </c>
    </row>
    <row r="62">
      <c r="A62" s="45" t="s">
        <v>369</v>
      </c>
      <c r="B62" s="47">
        <v>23491.0</v>
      </c>
      <c r="C62" s="48">
        <v>10.765</v>
      </c>
      <c r="D62" s="47">
        <v>23454.0</v>
      </c>
      <c r="E62" s="48">
        <v>0.06</v>
      </c>
      <c r="F62" s="47">
        <v>23491.0</v>
      </c>
      <c r="G62" s="48">
        <v>0.195</v>
      </c>
      <c r="H62" s="48">
        <v>0.858</v>
      </c>
      <c r="I62" s="48">
        <v>9.646</v>
      </c>
      <c r="J62" s="47">
        <v>2.5628109E7</v>
      </c>
      <c r="K62" s="47">
        <v>2.0</v>
      </c>
      <c r="L62" s="47">
        <v>181353.0</v>
      </c>
      <c r="M62" s="47">
        <v>1.27142E7</v>
      </c>
      <c r="N62" s="55">
        <f t="shared" si="1"/>
        <v>12732556</v>
      </c>
      <c r="O62" s="59">
        <v>23491.0</v>
      </c>
      <c r="P62" s="60">
        <v>11.603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11.341</v>
      </c>
      <c r="W62" s="59">
        <v>2.813959E7</v>
      </c>
      <c r="X62" s="59">
        <v>2.0</v>
      </c>
      <c r="Y62" s="59">
        <v>183158.0</v>
      </c>
      <c r="Z62" s="59">
        <v>1.3971476E7</v>
      </c>
      <c r="AA62" s="55">
        <f t="shared" si="2"/>
        <v>13984956</v>
      </c>
      <c r="AB62" s="59">
        <v>23491.0</v>
      </c>
      <c r="AC62" s="60">
        <v>11.05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1.144</v>
      </c>
      <c r="AI62" s="60">
        <v>9.705</v>
      </c>
      <c r="AJ62" s="59">
        <v>2.5628109E7</v>
      </c>
      <c r="AK62" s="59">
        <v>2.0</v>
      </c>
      <c r="AL62" s="59">
        <v>181353.0</v>
      </c>
      <c r="AM62" s="59">
        <v>1.27142E7</v>
      </c>
      <c r="AN62" s="55">
        <f t="shared" si="3"/>
        <v>12732556</v>
      </c>
    </row>
    <row r="63">
      <c r="A63" s="45" t="s">
        <v>375</v>
      </c>
      <c r="B63" s="47">
        <v>2984.0</v>
      </c>
      <c r="C63" s="48">
        <v>0.145</v>
      </c>
      <c r="D63" s="47">
        <v>2936.0</v>
      </c>
      <c r="E63" s="48">
        <v>0.001</v>
      </c>
      <c r="F63" s="47">
        <v>2968.0</v>
      </c>
      <c r="G63" s="48">
        <v>0.002</v>
      </c>
      <c r="H63" s="48">
        <v>0.033</v>
      </c>
      <c r="I63" s="48">
        <v>0.104</v>
      </c>
      <c r="J63" s="47">
        <v>443830.0</v>
      </c>
      <c r="K63" s="47">
        <v>19.0</v>
      </c>
      <c r="L63" s="47">
        <v>2826.0</v>
      </c>
      <c r="M63" s="47">
        <v>221463.0</v>
      </c>
      <c r="N63" s="55">
        <f t="shared" si="1"/>
        <v>219541</v>
      </c>
      <c r="O63" s="59">
        <v>2984.0</v>
      </c>
      <c r="P63" s="60">
        <v>0.115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0.105</v>
      </c>
      <c r="W63" s="59">
        <v>452707.0</v>
      </c>
      <c r="X63" s="59">
        <v>19.0</v>
      </c>
      <c r="Y63" s="59">
        <v>2038.0</v>
      </c>
      <c r="Z63" s="59">
        <v>226261.0</v>
      </c>
      <c r="AA63" s="55">
        <f t="shared" si="2"/>
        <v>224408</v>
      </c>
      <c r="AB63" s="59">
        <v>2984.0</v>
      </c>
      <c r="AC63" s="60">
        <v>0.147</v>
      </c>
      <c r="AD63" s="59">
        <v>0.0</v>
      </c>
      <c r="AE63" s="60">
        <v>0.0</v>
      </c>
      <c r="AF63" s="59">
        <v>2968.0</v>
      </c>
      <c r="AG63" s="60">
        <v>0.002</v>
      </c>
      <c r="AH63" s="60">
        <v>0.034</v>
      </c>
      <c r="AI63" s="60">
        <v>0.104</v>
      </c>
      <c r="AJ63" s="59">
        <v>443830.0</v>
      </c>
      <c r="AK63" s="59">
        <v>19.0</v>
      </c>
      <c r="AL63" s="59">
        <v>2826.0</v>
      </c>
      <c r="AM63" s="59">
        <v>221463.0</v>
      </c>
      <c r="AN63" s="55">
        <f t="shared" si="3"/>
        <v>219541</v>
      </c>
    </row>
    <row r="64">
      <c r="A64" s="45" t="s">
        <v>381</v>
      </c>
      <c r="B64" s="47">
        <v>2611.0</v>
      </c>
      <c r="C64" s="48">
        <v>2.219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0.027</v>
      </c>
      <c r="I64" s="48">
        <v>2.183</v>
      </c>
      <c r="J64" s="47">
        <v>2412252.0</v>
      </c>
      <c r="K64" s="47">
        <v>39.0</v>
      </c>
      <c r="L64" s="47">
        <v>7091.0</v>
      </c>
      <c r="M64" s="47">
        <v>1194956.0</v>
      </c>
      <c r="N64" s="55">
        <f t="shared" si="1"/>
        <v>1210205</v>
      </c>
      <c r="O64" s="59">
        <v>2611.0</v>
      </c>
      <c r="P64" s="60">
        <v>2.175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2.167</v>
      </c>
      <c r="W64" s="59">
        <v>2412483.0</v>
      </c>
      <c r="X64" s="59">
        <v>39.0</v>
      </c>
      <c r="Y64" s="59">
        <v>6918.0</v>
      </c>
      <c r="Z64" s="59">
        <v>1195180.0</v>
      </c>
      <c r="AA64" s="55">
        <f t="shared" si="2"/>
        <v>1210385</v>
      </c>
      <c r="AB64" s="59">
        <v>2611.0</v>
      </c>
      <c r="AC64" s="60">
        <v>2.22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0.027</v>
      </c>
      <c r="AI64" s="60">
        <v>2.186</v>
      </c>
      <c r="AJ64" s="59">
        <v>2412252.0</v>
      </c>
      <c r="AK64" s="59">
        <v>39.0</v>
      </c>
      <c r="AL64" s="59">
        <v>7091.0</v>
      </c>
      <c r="AM64" s="59">
        <v>1194956.0</v>
      </c>
      <c r="AN64" s="55">
        <f t="shared" si="3"/>
        <v>1210205</v>
      </c>
    </row>
    <row r="65">
      <c r="A65" s="45" t="s">
        <v>385</v>
      </c>
      <c r="B65" s="47">
        <v>2715.0</v>
      </c>
      <c r="C65" s="48">
        <v>0.111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0.032</v>
      </c>
      <c r="I65" s="48">
        <v>0.071</v>
      </c>
      <c r="J65" s="47">
        <v>330339.0</v>
      </c>
      <c r="K65" s="47">
        <v>14.0</v>
      </c>
      <c r="L65" s="47">
        <v>2717.0</v>
      </c>
      <c r="M65" s="47">
        <v>164762.0</v>
      </c>
      <c r="N65" s="55">
        <f t="shared" si="1"/>
        <v>162860</v>
      </c>
      <c r="O65" s="59">
        <v>2715.0</v>
      </c>
      <c r="P65" s="60">
        <v>0.081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0.073</v>
      </c>
      <c r="W65" s="59">
        <v>341200.0</v>
      </c>
      <c r="X65" s="59">
        <v>20.0</v>
      </c>
      <c r="Y65" s="59">
        <v>2094.0</v>
      </c>
      <c r="Z65" s="59">
        <v>170465.0</v>
      </c>
      <c r="AA65" s="55">
        <f t="shared" si="2"/>
        <v>168641</v>
      </c>
      <c r="AB65" s="59">
        <v>2715.0</v>
      </c>
      <c r="AC65" s="60">
        <v>0.113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0.034</v>
      </c>
      <c r="AI65" s="60">
        <v>0.071</v>
      </c>
      <c r="AJ65" s="59">
        <v>330339.0</v>
      </c>
      <c r="AK65" s="59">
        <v>14.0</v>
      </c>
      <c r="AL65" s="59">
        <v>2717.0</v>
      </c>
      <c r="AM65" s="59">
        <v>164762.0</v>
      </c>
      <c r="AN65" s="55">
        <f t="shared" si="3"/>
        <v>162860</v>
      </c>
    </row>
    <row r="66">
      <c r="A66" s="45" t="s">
        <v>391</v>
      </c>
      <c r="B66" s="47">
        <v>2326.0</v>
      </c>
      <c r="C66" s="48">
        <v>2.023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0.024</v>
      </c>
      <c r="I66" s="48">
        <v>1.99</v>
      </c>
      <c r="J66" s="47">
        <v>2225512.0</v>
      </c>
      <c r="K66" s="47">
        <v>37.0</v>
      </c>
      <c r="L66" s="47">
        <v>7237.0</v>
      </c>
      <c r="M66" s="47">
        <v>1100452.0</v>
      </c>
      <c r="N66" s="55">
        <f t="shared" si="1"/>
        <v>1117823</v>
      </c>
      <c r="O66" s="59">
        <v>2326.0</v>
      </c>
      <c r="P66" s="60">
        <v>1.978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1.968</v>
      </c>
      <c r="W66" s="59">
        <v>2225523.0</v>
      </c>
      <c r="X66" s="59">
        <v>37.0</v>
      </c>
      <c r="Y66" s="59">
        <v>7220.0</v>
      </c>
      <c r="Z66" s="59">
        <v>1100469.0</v>
      </c>
      <c r="AA66" s="55">
        <f t="shared" si="2"/>
        <v>1117834</v>
      </c>
      <c r="AB66" s="59">
        <v>2326.0</v>
      </c>
      <c r="AC66" s="60">
        <v>2.007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0.024</v>
      </c>
      <c r="AI66" s="60">
        <v>1.975</v>
      </c>
      <c r="AJ66" s="59">
        <v>2225512.0</v>
      </c>
      <c r="AK66" s="59">
        <v>37.0</v>
      </c>
      <c r="AL66" s="59">
        <v>7237.0</v>
      </c>
      <c r="AM66" s="59">
        <v>1100452.0</v>
      </c>
      <c r="AN66" s="55">
        <f t="shared" si="3"/>
        <v>1117823</v>
      </c>
    </row>
    <row r="67">
      <c r="A67" s="45" t="s">
        <v>397</v>
      </c>
      <c r="B67" s="47">
        <v>2959.0</v>
      </c>
      <c r="C67" s="48">
        <v>0.113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0.034</v>
      </c>
      <c r="I67" s="48">
        <v>0.073</v>
      </c>
      <c r="J67" s="47">
        <v>354572.0</v>
      </c>
      <c r="K67" s="47">
        <v>12.0</v>
      </c>
      <c r="L67" s="47">
        <v>2864.0</v>
      </c>
      <c r="M67" s="47">
        <v>176660.0</v>
      </c>
      <c r="N67" s="55">
        <f t="shared" si="1"/>
        <v>175048</v>
      </c>
      <c r="O67" s="59">
        <v>2959.0</v>
      </c>
      <c r="P67" s="60">
        <v>0.084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0.076</v>
      </c>
      <c r="W67" s="59">
        <v>368139.0</v>
      </c>
      <c r="X67" s="59">
        <v>18.0</v>
      </c>
      <c r="Y67" s="59">
        <v>1162.0</v>
      </c>
      <c r="Z67" s="59">
        <v>184264.0</v>
      </c>
      <c r="AA67" s="55">
        <f t="shared" si="2"/>
        <v>182713</v>
      </c>
      <c r="AB67" s="59">
        <v>2959.0</v>
      </c>
      <c r="AC67" s="60">
        <v>0.116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0.035</v>
      </c>
      <c r="AI67" s="60">
        <v>0.074</v>
      </c>
      <c r="AJ67" s="59">
        <v>354572.0</v>
      </c>
      <c r="AK67" s="59">
        <v>12.0</v>
      </c>
      <c r="AL67" s="59">
        <v>2864.0</v>
      </c>
      <c r="AM67" s="59">
        <v>176660.0</v>
      </c>
      <c r="AN67" s="55">
        <f t="shared" si="3"/>
        <v>175048</v>
      </c>
    </row>
    <row r="68">
      <c r="A68" s="45" t="s">
        <v>403</v>
      </c>
      <c r="B68" s="47">
        <v>2569.0</v>
      </c>
      <c r="C68" s="48">
        <v>1.666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0.029</v>
      </c>
      <c r="I68" s="48">
        <v>1.632</v>
      </c>
      <c r="J68" s="47">
        <v>2222129.0</v>
      </c>
      <c r="K68" s="47">
        <v>39.0</v>
      </c>
      <c r="L68" s="47">
        <v>1924.0</v>
      </c>
      <c r="M68" s="47">
        <v>1102901.0</v>
      </c>
      <c r="N68" s="55">
        <f t="shared" si="1"/>
        <v>1117304</v>
      </c>
      <c r="O68" s="59">
        <v>2569.0</v>
      </c>
      <c r="P68" s="60">
        <v>1.637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1.628</v>
      </c>
      <c r="W68" s="59">
        <v>2222153.0</v>
      </c>
      <c r="X68" s="59">
        <v>39.0</v>
      </c>
      <c r="Y68" s="59">
        <v>1900.0</v>
      </c>
      <c r="Z68" s="59">
        <v>1102927.0</v>
      </c>
      <c r="AA68" s="55">
        <f t="shared" si="2"/>
        <v>1117326</v>
      </c>
      <c r="AB68" s="59">
        <v>2569.0</v>
      </c>
      <c r="AC68" s="60">
        <v>1.682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0.029</v>
      </c>
      <c r="AI68" s="60">
        <v>1.647</v>
      </c>
      <c r="AJ68" s="59">
        <v>2222129.0</v>
      </c>
      <c r="AK68" s="59">
        <v>39.0</v>
      </c>
      <c r="AL68" s="59">
        <v>1924.0</v>
      </c>
      <c r="AM68" s="59">
        <v>1102901.0</v>
      </c>
      <c r="AN68" s="55">
        <f t="shared" si="3"/>
        <v>1117304</v>
      </c>
    </row>
    <row r="69">
      <c r="A69" s="45" t="s">
        <v>407</v>
      </c>
      <c r="B69" s="47">
        <v>2874.0</v>
      </c>
      <c r="C69" s="48">
        <v>0.124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0.033</v>
      </c>
      <c r="I69" s="48">
        <v>0.084</v>
      </c>
      <c r="J69" s="47">
        <v>386915.0</v>
      </c>
      <c r="K69" s="47">
        <v>19.0</v>
      </c>
      <c r="L69" s="47">
        <v>2692.0</v>
      </c>
      <c r="M69" s="47">
        <v>193025.0</v>
      </c>
      <c r="N69" s="55">
        <f t="shared" si="1"/>
        <v>191198</v>
      </c>
      <c r="O69" s="59">
        <v>2874.0</v>
      </c>
      <c r="P69" s="60">
        <v>0.095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0.086</v>
      </c>
      <c r="W69" s="59">
        <v>396606.0</v>
      </c>
      <c r="X69" s="59">
        <v>19.0</v>
      </c>
      <c r="Y69" s="59">
        <v>1865.0</v>
      </c>
      <c r="Z69" s="59">
        <v>198242.0</v>
      </c>
      <c r="AA69" s="55">
        <f t="shared" si="2"/>
        <v>196499</v>
      </c>
      <c r="AB69" s="59">
        <v>2874.0</v>
      </c>
      <c r="AC69" s="60">
        <v>0.128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0.035</v>
      </c>
      <c r="AI69" s="60">
        <v>0.085</v>
      </c>
      <c r="AJ69" s="59">
        <v>386915.0</v>
      </c>
      <c r="AK69" s="59">
        <v>19.0</v>
      </c>
      <c r="AL69" s="59">
        <v>2692.0</v>
      </c>
      <c r="AM69" s="59">
        <v>193025.0</v>
      </c>
      <c r="AN69" s="55">
        <f t="shared" si="3"/>
        <v>191198</v>
      </c>
    </row>
    <row r="70">
      <c r="A70" s="45" t="s">
        <v>413</v>
      </c>
      <c r="B70" s="47">
        <v>2505.0</v>
      </c>
      <c r="C70" s="48">
        <v>2.116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0.028</v>
      </c>
      <c r="I70" s="48">
        <v>2.082</v>
      </c>
      <c r="J70" s="47">
        <v>2245826.0</v>
      </c>
      <c r="K70" s="47">
        <v>32.0</v>
      </c>
      <c r="L70" s="47">
        <v>10025.0</v>
      </c>
      <c r="M70" s="47">
        <v>1109775.0</v>
      </c>
      <c r="N70" s="55">
        <f t="shared" si="1"/>
        <v>1126026</v>
      </c>
      <c r="O70" s="59">
        <v>2505.0</v>
      </c>
      <c r="P70" s="60">
        <v>2.089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2.079</v>
      </c>
      <c r="W70" s="59">
        <v>2245969.0</v>
      </c>
      <c r="X70" s="59">
        <v>32.0</v>
      </c>
      <c r="Y70" s="59">
        <v>9907.0</v>
      </c>
      <c r="Z70" s="59">
        <v>1109924.0</v>
      </c>
      <c r="AA70" s="55">
        <f t="shared" si="2"/>
        <v>1126138</v>
      </c>
      <c r="AB70" s="59">
        <v>2505.0</v>
      </c>
      <c r="AC70" s="60">
        <v>2.121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0.028</v>
      </c>
      <c r="AI70" s="60">
        <v>2.085</v>
      </c>
      <c r="AJ70" s="59">
        <v>2245826.0</v>
      </c>
      <c r="AK70" s="59">
        <v>32.0</v>
      </c>
      <c r="AL70" s="59">
        <v>10025.0</v>
      </c>
      <c r="AM70" s="59">
        <v>1109775.0</v>
      </c>
      <c r="AN70" s="55">
        <f t="shared" si="3"/>
        <v>1126026</v>
      </c>
    </row>
    <row r="71">
      <c r="A71" s="45" t="s">
        <v>419</v>
      </c>
      <c r="B71" s="47">
        <v>2828.0</v>
      </c>
      <c r="C71" s="48">
        <v>0.104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0.033</v>
      </c>
      <c r="I71" s="48">
        <v>0.062</v>
      </c>
      <c r="J71" s="47">
        <v>327375.0</v>
      </c>
      <c r="K71" s="47">
        <v>5.0</v>
      </c>
      <c r="L71" s="47">
        <v>2714.0</v>
      </c>
      <c r="M71" s="47">
        <v>163210.0</v>
      </c>
      <c r="N71" s="55">
        <f t="shared" si="1"/>
        <v>161451</v>
      </c>
      <c r="O71" s="59">
        <v>2828.0</v>
      </c>
      <c r="P71" s="60">
        <v>0.075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0.066</v>
      </c>
      <c r="W71" s="59">
        <v>343613.0</v>
      </c>
      <c r="X71" s="59">
        <v>19.0</v>
      </c>
      <c r="Y71" s="59">
        <v>994.0</v>
      </c>
      <c r="Z71" s="59">
        <v>172144.0</v>
      </c>
      <c r="AA71" s="55">
        <f t="shared" si="2"/>
        <v>170475</v>
      </c>
      <c r="AB71" s="59">
        <v>2828.0</v>
      </c>
      <c r="AC71" s="60">
        <v>0.104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0.035</v>
      </c>
      <c r="AI71" s="60">
        <v>0.063</v>
      </c>
      <c r="AJ71" s="59">
        <v>327375.0</v>
      </c>
      <c r="AK71" s="59">
        <v>5.0</v>
      </c>
      <c r="AL71" s="59">
        <v>2714.0</v>
      </c>
      <c r="AM71" s="59">
        <v>163210.0</v>
      </c>
      <c r="AN71" s="55">
        <f t="shared" si="3"/>
        <v>161451</v>
      </c>
    </row>
    <row r="72">
      <c r="A72" s="45" t="s">
        <v>425</v>
      </c>
      <c r="B72" s="47">
        <v>2451.0</v>
      </c>
      <c r="C72" s="48">
        <v>1.352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0.028</v>
      </c>
      <c r="I72" s="48">
        <v>1.316</v>
      </c>
      <c r="J72" s="47">
        <v>1794581.0</v>
      </c>
      <c r="K72" s="47">
        <v>32.0</v>
      </c>
      <c r="L72" s="47">
        <v>3179.0</v>
      </c>
      <c r="M72" s="47">
        <v>888712.0</v>
      </c>
      <c r="N72" s="55">
        <f t="shared" si="1"/>
        <v>902690</v>
      </c>
      <c r="O72" s="59">
        <v>2451.0</v>
      </c>
      <c r="P72" s="60">
        <v>1.327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1.317</v>
      </c>
      <c r="W72" s="59">
        <v>1794585.0</v>
      </c>
      <c r="X72" s="59">
        <v>32.0</v>
      </c>
      <c r="Y72" s="59">
        <v>3170.0</v>
      </c>
      <c r="Z72" s="59">
        <v>888721.0</v>
      </c>
      <c r="AA72" s="55">
        <f t="shared" si="2"/>
        <v>902694</v>
      </c>
      <c r="AB72" s="59">
        <v>2451.0</v>
      </c>
      <c r="AC72" s="60">
        <v>1.356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0.028</v>
      </c>
      <c r="AI72" s="60">
        <v>1.32</v>
      </c>
      <c r="AJ72" s="59">
        <v>1794581.0</v>
      </c>
      <c r="AK72" s="59">
        <v>32.0</v>
      </c>
      <c r="AL72" s="59">
        <v>3179.0</v>
      </c>
      <c r="AM72" s="59">
        <v>888712.0</v>
      </c>
      <c r="AN72" s="55">
        <f t="shared" si="3"/>
        <v>902690</v>
      </c>
    </row>
    <row r="73">
      <c r="A73" s="45" t="s">
        <v>431</v>
      </c>
      <c r="B73" s="47">
        <v>12617.0</v>
      </c>
      <c r="C73" s="48">
        <v>1.412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0.598</v>
      </c>
      <c r="I73" s="48">
        <v>0.744</v>
      </c>
      <c r="J73" s="47">
        <v>4257839.0</v>
      </c>
      <c r="K73" s="47">
        <v>9.0</v>
      </c>
      <c r="L73" s="47">
        <v>12243.0</v>
      </c>
      <c r="M73" s="47">
        <v>2123685.0</v>
      </c>
      <c r="N73" s="55">
        <f t="shared" si="1"/>
        <v>2121911</v>
      </c>
      <c r="O73" s="59">
        <v>12617.0</v>
      </c>
      <c r="P73" s="60">
        <v>0.872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0.802</v>
      </c>
      <c r="W73" s="59">
        <v>4600778.0</v>
      </c>
      <c r="X73" s="59">
        <v>15.0</v>
      </c>
      <c r="Y73" s="59">
        <v>11795.0</v>
      </c>
      <c r="Z73" s="59">
        <v>2295183.0</v>
      </c>
      <c r="AA73" s="55">
        <f t="shared" si="2"/>
        <v>2293800</v>
      </c>
      <c r="AB73" s="59">
        <v>12617.0</v>
      </c>
      <c r="AC73" s="60">
        <v>1.463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0.668</v>
      </c>
      <c r="AI73" s="60">
        <v>0.756</v>
      </c>
      <c r="AJ73" s="59">
        <v>4257839.0</v>
      </c>
      <c r="AK73" s="59">
        <v>9.0</v>
      </c>
      <c r="AL73" s="59">
        <v>12243.0</v>
      </c>
      <c r="AM73" s="59">
        <v>2123685.0</v>
      </c>
      <c r="AN73" s="55">
        <f t="shared" si="3"/>
        <v>2121911</v>
      </c>
    </row>
    <row r="74">
      <c r="A74" s="45" t="s">
        <v>437</v>
      </c>
      <c r="B74" s="47">
        <v>11770.0</v>
      </c>
      <c r="C74" s="48">
        <v>27.274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0.586</v>
      </c>
      <c r="I74" s="48">
        <v>26.627</v>
      </c>
      <c r="J74" s="47">
        <v>2.7339041E7</v>
      </c>
      <c r="K74" s="47">
        <v>19.0</v>
      </c>
      <c r="L74" s="47">
        <v>18131.0</v>
      </c>
      <c r="M74" s="47">
        <v>1.3696565E7</v>
      </c>
      <c r="N74" s="55">
        <f t="shared" si="1"/>
        <v>13624345</v>
      </c>
      <c r="O74" s="59">
        <v>11770.0</v>
      </c>
      <c r="P74" s="60">
        <v>27.304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27.242</v>
      </c>
      <c r="W74" s="59">
        <v>2.7811735E7</v>
      </c>
      <c r="X74" s="59">
        <v>19.0</v>
      </c>
      <c r="Y74" s="59">
        <v>14894.0</v>
      </c>
      <c r="Z74" s="59">
        <v>1.3934511E7</v>
      </c>
      <c r="AA74" s="55">
        <f t="shared" si="2"/>
        <v>13862330</v>
      </c>
      <c r="AB74" s="59">
        <v>11770.0</v>
      </c>
      <c r="AC74" s="60">
        <v>27.596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0.614</v>
      </c>
      <c r="AI74" s="60">
        <v>26.942</v>
      </c>
      <c r="AJ74" s="59">
        <v>2.7339041E7</v>
      </c>
      <c r="AK74" s="59">
        <v>19.0</v>
      </c>
      <c r="AL74" s="59">
        <v>18131.0</v>
      </c>
      <c r="AM74" s="59">
        <v>1.3696565E7</v>
      </c>
      <c r="AN74" s="55">
        <f t="shared" si="3"/>
        <v>13624345</v>
      </c>
    </row>
    <row r="75">
      <c r="A75" s="45" t="s">
        <v>441</v>
      </c>
      <c r="B75" s="47">
        <v>11972.0</v>
      </c>
      <c r="C75" s="48">
        <v>1.304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0.555</v>
      </c>
      <c r="I75" s="48">
        <v>0.698</v>
      </c>
      <c r="J75" s="47">
        <v>3920264.0</v>
      </c>
      <c r="K75" s="47">
        <v>20.0</v>
      </c>
      <c r="L75" s="47">
        <v>11541.0</v>
      </c>
      <c r="M75" s="47">
        <v>1955259.0</v>
      </c>
      <c r="N75" s="55">
        <f t="shared" si="1"/>
        <v>1953464</v>
      </c>
      <c r="O75" s="59">
        <v>11972.0</v>
      </c>
      <c r="P75" s="60">
        <v>0.824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0.772</v>
      </c>
      <c r="W75" s="59">
        <v>4352346.0</v>
      </c>
      <c r="X75" s="59">
        <v>20.0</v>
      </c>
      <c r="Y75" s="59">
        <v>10397.0</v>
      </c>
      <c r="Z75" s="59">
        <v>2171657.0</v>
      </c>
      <c r="AA75" s="55">
        <f t="shared" si="2"/>
        <v>2170292</v>
      </c>
      <c r="AB75" s="59">
        <v>11972.0</v>
      </c>
      <c r="AC75" s="60">
        <v>1.352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0.608</v>
      </c>
      <c r="AI75" s="60">
        <v>0.707</v>
      </c>
      <c r="AJ75" s="59">
        <v>3920264.0</v>
      </c>
      <c r="AK75" s="59">
        <v>20.0</v>
      </c>
      <c r="AL75" s="59">
        <v>11541.0</v>
      </c>
      <c r="AM75" s="59">
        <v>1955259.0</v>
      </c>
      <c r="AN75" s="55">
        <f t="shared" si="3"/>
        <v>1953464</v>
      </c>
    </row>
    <row r="76">
      <c r="A76" s="45" t="s">
        <v>446</v>
      </c>
      <c r="B76" s="47">
        <v>11100.0</v>
      </c>
      <c r="C76" s="48">
        <v>23.169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0.539</v>
      </c>
      <c r="I76" s="48">
        <v>22.581</v>
      </c>
      <c r="J76" s="47">
        <v>2.4303197E7</v>
      </c>
      <c r="K76" s="47">
        <v>19.0</v>
      </c>
      <c r="L76" s="47">
        <v>16427.0</v>
      </c>
      <c r="M76" s="47">
        <v>1.2173732E7</v>
      </c>
      <c r="N76" s="55">
        <f t="shared" si="1"/>
        <v>12113038</v>
      </c>
      <c r="O76" s="59">
        <v>11100.0</v>
      </c>
      <c r="P76" s="60">
        <v>22.848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22.796</v>
      </c>
      <c r="W76" s="59">
        <v>2.4570663E7</v>
      </c>
      <c r="X76" s="59">
        <v>19.0</v>
      </c>
      <c r="Y76" s="59">
        <v>15597.0</v>
      </c>
      <c r="Z76" s="59">
        <v>1.2307677E7</v>
      </c>
      <c r="AA76" s="55">
        <f t="shared" si="2"/>
        <v>12247389</v>
      </c>
      <c r="AB76" s="59">
        <v>11100.0</v>
      </c>
      <c r="AC76" s="60">
        <v>23.467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0.578</v>
      </c>
      <c r="AI76" s="60">
        <v>22.852</v>
      </c>
      <c r="AJ76" s="59">
        <v>2.4303197E7</v>
      </c>
      <c r="AK76" s="59">
        <v>19.0</v>
      </c>
      <c r="AL76" s="59">
        <v>16427.0</v>
      </c>
      <c r="AM76" s="59">
        <v>1.2173732E7</v>
      </c>
      <c r="AN76" s="55">
        <f t="shared" si="3"/>
        <v>12113038</v>
      </c>
    </row>
    <row r="77">
      <c r="A77" s="45" t="s">
        <v>451</v>
      </c>
      <c r="B77" s="47">
        <v>12130.0</v>
      </c>
      <c r="C77" s="48">
        <v>1.318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0.541</v>
      </c>
      <c r="I77" s="48">
        <v>0.723</v>
      </c>
      <c r="J77" s="47">
        <v>4057084.0</v>
      </c>
      <c r="K77" s="47">
        <v>21.0</v>
      </c>
      <c r="L77" s="47">
        <v>11808.0</v>
      </c>
      <c r="M77" s="47">
        <v>2023608.0</v>
      </c>
      <c r="N77" s="55">
        <f t="shared" si="1"/>
        <v>2021668</v>
      </c>
      <c r="O77" s="59">
        <v>12130.0</v>
      </c>
      <c r="P77" s="60">
        <v>0.81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0.755</v>
      </c>
      <c r="W77" s="59">
        <v>4261676.0</v>
      </c>
      <c r="X77" s="59">
        <v>21.0</v>
      </c>
      <c r="Y77" s="59">
        <v>11700.0</v>
      </c>
      <c r="Z77" s="59">
        <v>2125746.0</v>
      </c>
      <c r="AA77" s="55">
        <f t="shared" si="2"/>
        <v>2124230</v>
      </c>
      <c r="AB77" s="59">
        <v>12130.0</v>
      </c>
      <c r="AC77" s="60">
        <v>1.393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0.63</v>
      </c>
      <c r="AI77" s="60">
        <v>0.726</v>
      </c>
      <c r="AJ77" s="59">
        <v>4057084.0</v>
      </c>
      <c r="AK77" s="59">
        <v>21.0</v>
      </c>
      <c r="AL77" s="59">
        <v>11808.0</v>
      </c>
      <c r="AM77" s="59">
        <v>2023608.0</v>
      </c>
      <c r="AN77" s="55">
        <f t="shared" si="3"/>
        <v>2021668</v>
      </c>
    </row>
    <row r="78">
      <c r="A78" s="45" t="s">
        <v>456</v>
      </c>
      <c r="B78" s="47">
        <v>11258.0</v>
      </c>
      <c r="C78" s="48">
        <v>29.152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0.547</v>
      </c>
      <c r="I78" s="48">
        <v>28.552</v>
      </c>
      <c r="J78" s="47">
        <v>2.8743686E7</v>
      </c>
      <c r="K78" s="47">
        <v>33.0</v>
      </c>
      <c r="L78" s="47">
        <v>19007.0</v>
      </c>
      <c r="M78" s="47">
        <v>1.4402123E7</v>
      </c>
      <c r="N78" s="55">
        <f t="shared" si="1"/>
        <v>14322556</v>
      </c>
      <c r="O78" s="59">
        <v>11258.0</v>
      </c>
      <c r="P78" s="60">
        <v>28.903</v>
      </c>
      <c r="Q78" s="59">
        <v>11092.0</v>
      </c>
      <c r="R78" s="60">
        <v>0.017</v>
      </c>
      <c r="S78" s="59">
        <v>0.0</v>
      </c>
      <c r="T78" s="60">
        <v>0.032</v>
      </c>
      <c r="U78" s="60">
        <v>0.0</v>
      </c>
      <c r="V78" s="60">
        <v>28.845</v>
      </c>
      <c r="W78" s="59">
        <v>2.901854E7</v>
      </c>
      <c r="X78" s="59">
        <v>33.0</v>
      </c>
      <c r="Y78" s="59">
        <v>17671.0</v>
      </c>
      <c r="Z78" s="59">
        <v>1.4539957E7</v>
      </c>
      <c r="AA78" s="55">
        <f t="shared" si="2"/>
        <v>14460912</v>
      </c>
      <c r="AB78" s="59">
        <v>11258.0</v>
      </c>
      <c r="AC78" s="60">
        <v>28.078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0.582</v>
      </c>
      <c r="AI78" s="60">
        <v>27.458</v>
      </c>
      <c r="AJ78" s="59">
        <v>2.8743686E7</v>
      </c>
      <c r="AK78" s="59">
        <v>33.0</v>
      </c>
      <c r="AL78" s="59">
        <v>19007.0</v>
      </c>
      <c r="AM78" s="59">
        <v>1.4402123E7</v>
      </c>
      <c r="AN78" s="55">
        <f t="shared" si="3"/>
        <v>14322556</v>
      </c>
    </row>
    <row r="79">
      <c r="A79" s="45" t="s">
        <v>460</v>
      </c>
      <c r="B79" s="47">
        <v>12409.0</v>
      </c>
      <c r="C79" s="48">
        <v>1.414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0.575</v>
      </c>
      <c r="I79" s="48">
        <v>0.77</v>
      </c>
      <c r="J79" s="47">
        <v>4289010.0</v>
      </c>
      <c r="K79" s="47">
        <v>12.0</v>
      </c>
      <c r="L79" s="47">
        <v>12019.0</v>
      </c>
      <c r="M79" s="47">
        <v>2139519.0</v>
      </c>
      <c r="N79" s="55">
        <f t="shared" si="1"/>
        <v>2137472</v>
      </c>
      <c r="O79" s="59">
        <v>12409.0</v>
      </c>
      <c r="P79" s="60">
        <v>0.882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0.812</v>
      </c>
      <c r="W79" s="59">
        <v>4537148.0</v>
      </c>
      <c r="X79" s="59">
        <v>21.0</v>
      </c>
      <c r="Y79" s="59">
        <v>11754.0</v>
      </c>
      <c r="Z79" s="59">
        <v>2263426.0</v>
      </c>
      <c r="AA79" s="55">
        <f t="shared" si="2"/>
        <v>2261968</v>
      </c>
      <c r="AB79" s="59">
        <v>12409.0</v>
      </c>
      <c r="AC79" s="60">
        <v>1.48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0.658</v>
      </c>
      <c r="AI79" s="60">
        <v>0.783</v>
      </c>
      <c r="AJ79" s="59">
        <v>4289010.0</v>
      </c>
      <c r="AK79" s="59">
        <v>12.0</v>
      </c>
      <c r="AL79" s="59">
        <v>12019.0</v>
      </c>
      <c r="AM79" s="59">
        <v>2139519.0</v>
      </c>
      <c r="AN79" s="55">
        <f t="shared" si="3"/>
        <v>2137472</v>
      </c>
    </row>
    <row r="80">
      <c r="A80" s="45" t="s">
        <v>466</v>
      </c>
      <c r="B80" s="47">
        <v>11559.0</v>
      </c>
      <c r="C80" s="48">
        <v>28.241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0.584</v>
      </c>
      <c r="I80" s="48">
        <v>27.59</v>
      </c>
      <c r="J80" s="47">
        <v>2.6979975E7</v>
      </c>
      <c r="K80" s="47">
        <v>19.0</v>
      </c>
      <c r="L80" s="47">
        <v>16525.0</v>
      </c>
      <c r="M80" s="47">
        <v>1.351729E7</v>
      </c>
      <c r="N80" s="55">
        <f t="shared" si="1"/>
        <v>13446160</v>
      </c>
      <c r="O80" s="59">
        <v>11559.0</v>
      </c>
      <c r="P80" s="60">
        <v>28.702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28.635</v>
      </c>
      <c r="W80" s="59">
        <v>2.7329165E7</v>
      </c>
      <c r="X80" s="59">
        <v>19.0</v>
      </c>
      <c r="Y80" s="59">
        <v>15093.0</v>
      </c>
      <c r="Z80" s="59">
        <v>1.369238E7</v>
      </c>
      <c r="AA80" s="55">
        <f t="shared" si="2"/>
        <v>13621692</v>
      </c>
      <c r="AB80" s="59">
        <v>11559.0</v>
      </c>
      <c r="AC80" s="60">
        <v>26.44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0.617</v>
      </c>
      <c r="AI80" s="60">
        <v>25.781</v>
      </c>
      <c r="AJ80" s="59">
        <v>2.6979975E7</v>
      </c>
      <c r="AK80" s="59">
        <v>19.0</v>
      </c>
      <c r="AL80" s="59">
        <v>16525.0</v>
      </c>
      <c r="AM80" s="59">
        <v>1.351729E7</v>
      </c>
      <c r="AN80" s="55">
        <f t="shared" si="3"/>
        <v>13446160</v>
      </c>
    </row>
    <row r="81">
      <c r="A81" s="45" t="s">
        <v>472</v>
      </c>
      <c r="B81" s="47">
        <v>11785.0</v>
      </c>
      <c r="C81" s="48">
        <v>1.279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0.552</v>
      </c>
      <c r="I81" s="48">
        <v>0.674</v>
      </c>
      <c r="J81" s="47">
        <v>3811326.0</v>
      </c>
      <c r="K81" s="47">
        <v>19.0</v>
      </c>
      <c r="L81" s="47">
        <v>11338.0</v>
      </c>
      <c r="M81" s="47">
        <v>1901138.0</v>
      </c>
      <c r="N81" s="55">
        <f t="shared" si="1"/>
        <v>1898850</v>
      </c>
      <c r="O81" s="59">
        <v>11785.0</v>
      </c>
      <c r="P81" s="60">
        <v>0.789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0.737</v>
      </c>
      <c r="W81" s="59">
        <v>4157607.0</v>
      </c>
      <c r="X81" s="59">
        <v>20.0</v>
      </c>
      <c r="Y81" s="59">
        <v>10942.0</v>
      </c>
      <c r="Z81" s="59">
        <v>2074115.0</v>
      </c>
      <c r="AA81" s="55">
        <f t="shared" si="2"/>
        <v>2072550</v>
      </c>
      <c r="AB81" s="59">
        <v>11785.0</v>
      </c>
      <c r="AC81" s="60">
        <v>1.353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0.633</v>
      </c>
      <c r="AI81" s="60">
        <v>0.683</v>
      </c>
      <c r="AJ81" s="59">
        <v>3811326.0</v>
      </c>
      <c r="AK81" s="59">
        <v>19.0</v>
      </c>
      <c r="AL81" s="59">
        <v>11338.0</v>
      </c>
      <c r="AM81" s="59">
        <v>1901138.0</v>
      </c>
      <c r="AN81" s="55">
        <f t="shared" si="3"/>
        <v>1898850</v>
      </c>
    </row>
    <row r="82">
      <c r="A82" s="45" t="s">
        <v>478</v>
      </c>
      <c r="B82" s="47">
        <v>10900.0</v>
      </c>
      <c r="C82" s="48">
        <v>20.313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0.541</v>
      </c>
      <c r="I82" s="48">
        <v>19.702</v>
      </c>
      <c r="J82" s="47">
        <v>2.3492259E7</v>
      </c>
      <c r="K82" s="47">
        <v>31.0</v>
      </c>
      <c r="L82" s="47">
        <v>15555.0</v>
      </c>
      <c r="M82" s="47">
        <v>1.1767282E7</v>
      </c>
      <c r="N82" s="55">
        <f t="shared" si="1"/>
        <v>11709422</v>
      </c>
      <c r="O82" s="59">
        <v>10900.0</v>
      </c>
      <c r="P82" s="60">
        <v>22.187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22.117</v>
      </c>
      <c r="W82" s="59">
        <v>2.3607042E7</v>
      </c>
      <c r="X82" s="59">
        <v>31.0</v>
      </c>
      <c r="Y82" s="59">
        <v>14828.0</v>
      </c>
      <c r="Z82" s="59">
        <v>1.182469E7</v>
      </c>
      <c r="AA82" s="55">
        <f t="shared" si="2"/>
        <v>11767524</v>
      </c>
      <c r="AB82" s="59">
        <v>10900.0</v>
      </c>
      <c r="AC82" s="60">
        <v>22.709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0.583</v>
      </c>
      <c r="AI82" s="60">
        <v>22.089</v>
      </c>
      <c r="AJ82" s="59">
        <v>2.3492259E7</v>
      </c>
      <c r="AK82" s="59">
        <v>31.0</v>
      </c>
      <c r="AL82" s="59">
        <v>15555.0</v>
      </c>
      <c r="AM82" s="59">
        <v>1.1767282E7</v>
      </c>
      <c r="AN82" s="55">
        <f t="shared" si="3"/>
        <v>11709422</v>
      </c>
    </row>
    <row r="83">
      <c r="A83" s="45" t="s">
        <v>482</v>
      </c>
      <c r="B83" s="47">
        <v>28290.0</v>
      </c>
      <c r="C83" s="48">
        <v>6.789</v>
      </c>
      <c r="D83" s="47">
        <v>27471.0</v>
      </c>
      <c r="E83" s="48">
        <v>0.061</v>
      </c>
      <c r="F83" s="47">
        <v>28281.0</v>
      </c>
      <c r="G83" s="48">
        <v>0.169</v>
      </c>
      <c r="H83" s="48">
        <v>3.377</v>
      </c>
      <c r="I83" s="48">
        <v>3.174</v>
      </c>
      <c r="J83" s="47">
        <v>1.8368939E7</v>
      </c>
      <c r="K83" s="47">
        <v>13.0</v>
      </c>
      <c r="L83" s="47">
        <v>26577.0</v>
      </c>
      <c r="M83" s="47">
        <v>9173559.0</v>
      </c>
      <c r="N83" s="55">
        <f t="shared" si="1"/>
        <v>9168803</v>
      </c>
      <c r="O83" s="59">
        <v>28290.0</v>
      </c>
      <c r="P83" s="60">
        <v>4.107</v>
      </c>
      <c r="Q83" s="59">
        <v>27471.0</v>
      </c>
      <c r="R83" s="60">
        <v>0.061</v>
      </c>
      <c r="S83" s="59">
        <v>0.0</v>
      </c>
      <c r="T83" s="60">
        <v>0.169</v>
      </c>
      <c r="U83" s="60">
        <v>0.0</v>
      </c>
      <c r="V83" s="60">
        <v>3.869</v>
      </c>
      <c r="W83" s="59">
        <v>2.1739864E7</v>
      </c>
      <c r="X83" s="59">
        <v>22.0</v>
      </c>
      <c r="Y83" s="59">
        <v>22857.0</v>
      </c>
      <c r="Z83" s="59">
        <v>1.0859009E7</v>
      </c>
      <c r="AA83" s="55">
        <f t="shared" si="2"/>
        <v>10857998</v>
      </c>
      <c r="AB83" s="59">
        <v>28290.0</v>
      </c>
      <c r="AC83" s="60">
        <v>7.037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3.739</v>
      </c>
      <c r="AI83" s="60">
        <v>3.121</v>
      </c>
      <c r="AJ83" s="59">
        <v>1.8368939E7</v>
      </c>
      <c r="AK83" s="59">
        <v>13.0</v>
      </c>
      <c r="AL83" s="59">
        <v>26577.0</v>
      </c>
      <c r="AM83" s="59">
        <v>9173559.0</v>
      </c>
      <c r="AN83" s="55">
        <f t="shared" si="3"/>
        <v>9168803</v>
      </c>
    </row>
    <row r="84">
      <c r="A84" s="45" t="s">
        <v>487</v>
      </c>
      <c r="B84" s="47">
        <v>26993.0</v>
      </c>
      <c r="C84" s="48">
        <v>72.027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3.238</v>
      </c>
      <c r="I84" s="48">
        <v>68.458</v>
      </c>
      <c r="J84" s="47">
        <v>7.1581642E7</v>
      </c>
      <c r="K84" s="47">
        <v>21.0</v>
      </c>
      <c r="L84" s="47">
        <v>31638.0</v>
      </c>
      <c r="M84" s="47">
        <v>3.5806616E7</v>
      </c>
      <c r="N84" s="55">
        <f t="shared" si="1"/>
        <v>35743388</v>
      </c>
      <c r="O84" s="59">
        <v>26993.0</v>
      </c>
      <c r="P84" s="60">
        <v>65.811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65.479</v>
      </c>
      <c r="W84" s="59">
        <v>7.2558044E7</v>
      </c>
      <c r="X84" s="59">
        <v>21.0</v>
      </c>
      <c r="Y84" s="59">
        <v>31600.0</v>
      </c>
      <c r="Z84" s="59">
        <v>3.6294737E7</v>
      </c>
      <c r="AA84" s="55">
        <f t="shared" si="2"/>
        <v>36231707</v>
      </c>
      <c r="AB84" s="59">
        <v>26993.0</v>
      </c>
      <c r="AC84" s="60">
        <v>72.741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3.713</v>
      </c>
      <c r="AI84" s="60">
        <v>68.853</v>
      </c>
      <c r="AJ84" s="59">
        <v>7.1581642E7</v>
      </c>
      <c r="AK84" s="59">
        <v>21.0</v>
      </c>
      <c r="AL84" s="59">
        <v>31638.0</v>
      </c>
      <c r="AM84" s="59">
        <v>3.5806616E7</v>
      </c>
      <c r="AN84" s="55">
        <f t="shared" si="3"/>
        <v>35743388</v>
      </c>
    </row>
    <row r="85">
      <c r="A85" s="45" t="s">
        <v>493</v>
      </c>
      <c r="B85" s="47">
        <v>27713.0</v>
      </c>
      <c r="C85" s="48">
        <v>6.591</v>
      </c>
      <c r="D85" s="47">
        <v>27050.0</v>
      </c>
      <c r="E85" s="48">
        <v>0.095</v>
      </c>
      <c r="F85" s="47">
        <v>27696.0</v>
      </c>
      <c r="G85" s="48">
        <v>0.164</v>
      </c>
      <c r="H85" s="48">
        <v>3.169</v>
      </c>
      <c r="I85" s="48">
        <v>3.156</v>
      </c>
      <c r="J85" s="47">
        <v>1.8096499E7</v>
      </c>
      <c r="K85" s="47">
        <v>21.0</v>
      </c>
      <c r="L85" s="47">
        <v>25882.0</v>
      </c>
      <c r="M85" s="47">
        <v>9037644.0</v>
      </c>
      <c r="N85" s="55">
        <f t="shared" si="1"/>
        <v>9032973</v>
      </c>
      <c r="O85" s="59">
        <v>27713.0</v>
      </c>
      <c r="P85" s="60">
        <v>4.006</v>
      </c>
      <c r="Q85" s="59">
        <v>27050.0</v>
      </c>
      <c r="R85" s="60">
        <v>0.095</v>
      </c>
      <c r="S85" s="59">
        <v>0.0</v>
      </c>
      <c r="T85" s="60">
        <v>0.165</v>
      </c>
      <c r="U85" s="60">
        <v>0.0</v>
      </c>
      <c r="V85" s="60">
        <v>3.738</v>
      </c>
      <c r="W85" s="59">
        <v>2.088616E7</v>
      </c>
      <c r="X85" s="59">
        <v>22.0</v>
      </c>
      <c r="Y85" s="59">
        <v>24057.0</v>
      </c>
      <c r="Z85" s="59">
        <v>1.0431796E7</v>
      </c>
      <c r="AA85" s="55">
        <f t="shared" si="2"/>
        <v>10430307</v>
      </c>
      <c r="AB85" s="59">
        <v>27713.0</v>
      </c>
      <c r="AC85" s="60">
        <v>6.984</v>
      </c>
      <c r="AD85" s="59">
        <v>0.0</v>
      </c>
      <c r="AE85" s="60">
        <v>0.0</v>
      </c>
      <c r="AF85" s="59">
        <v>27696.0</v>
      </c>
      <c r="AG85" s="60">
        <v>0.165</v>
      </c>
      <c r="AH85" s="60">
        <v>3.676</v>
      </c>
      <c r="AI85" s="60">
        <v>3.138</v>
      </c>
      <c r="AJ85" s="59">
        <v>1.8096499E7</v>
      </c>
      <c r="AK85" s="59">
        <v>21.0</v>
      </c>
      <c r="AL85" s="59">
        <v>25882.0</v>
      </c>
      <c r="AM85" s="59">
        <v>9037644.0</v>
      </c>
      <c r="AN85" s="55">
        <f t="shared" si="3"/>
        <v>9032973</v>
      </c>
    </row>
    <row r="86">
      <c r="A86" s="45" t="s">
        <v>498</v>
      </c>
      <c r="B86" s="47">
        <v>26402.0</v>
      </c>
      <c r="C86" s="48">
        <v>68.32</v>
      </c>
      <c r="D86" s="47">
        <v>25973.0</v>
      </c>
      <c r="E86" s="48">
        <v>0.097</v>
      </c>
      <c r="F86" s="47">
        <v>26341.0</v>
      </c>
      <c r="G86" s="48">
        <v>0.164</v>
      </c>
      <c r="H86" s="48">
        <v>3.259</v>
      </c>
      <c r="I86" s="48">
        <v>64.793</v>
      </c>
      <c r="J86" s="47">
        <v>7.0260346E7</v>
      </c>
      <c r="K86" s="47">
        <v>19.0</v>
      </c>
      <c r="L86" s="47">
        <v>30520.0</v>
      </c>
      <c r="M86" s="47">
        <v>3.5147814E7</v>
      </c>
      <c r="N86" s="55">
        <f t="shared" si="1"/>
        <v>35082012</v>
      </c>
      <c r="O86" s="59">
        <v>26402.0</v>
      </c>
      <c r="P86" s="60">
        <v>63.101</v>
      </c>
      <c r="Q86" s="59">
        <v>25973.0</v>
      </c>
      <c r="R86" s="60">
        <v>0.097</v>
      </c>
      <c r="S86" s="59">
        <v>0.0</v>
      </c>
      <c r="T86" s="60">
        <v>0.164</v>
      </c>
      <c r="U86" s="60">
        <v>0.0</v>
      </c>
      <c r="V86" s="60">
        <v>62.831</v>
      </c>
      <c r="W86" s="59">
        <v>7.2140841E7</v>
      </c>
      <c r="X86" s="59">
        <v>19.0</v>
      </c>
      <c r="Y86" s="59">
        <v>29075.0</v>
      </c>
      <c r="Z86" s="59">
        <v>3.6087725E7</v>
      </c>
      <c r="AA86" s="55">
        <f t="shared" si="2"/>
        <v>36024041</v>
      </c>
      <c r="AB86" s="59">
        <v>26402.0</v>
      </c>
      <c r="AC86" s="60">
        <v>67.64</v>
      </c>
      <c r="AD86" s="59">
        <v>0.0</v>
      </c>
      <c r="AE86" s="60">
        <v>0.0</v>
      </c>
      <c r="AF86" s="59">
        <v>26341.0</v>
      </c>
      <c r="AG86" s="60">
        <v>0.165</v>
      </c>
      <c r="AH86" s="60">
        <v>3.761</v>
      </c>
      <c r="AI86" s="60">
        <v>63.709</v>
      </c>
      <c r="AJ86" s="59">
        <v>7.0260346E7</v>
      </c>
      <c r="AK86" s="59">
        <v>19.0</v>
      </c>
      <c r="AL86" s="59">
        <v>30520.0</v>
      </c>
      <c r="AM86" s="59">
        <v>3.5147814E7</v>
      </c>
      <c r="AN86" s="55">
        <f t="shared" si="3"/>
        <v>35082012</v>
      </c>
    </row>
    <row r="87">
      <c r="A87" s="45" t="s">
        <v>503</v>
      </c>
      <c r="B87" s="47">
        <v>28271.0</v>
      </c>
      <c r="C87" s="48">
        <v>6.356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2.906</v>
      </c>
      <c r="I87" s="48">
        <v>3.198</v>
      </c>
      <c r="J87" s="47">
        <v>1.8561994E7</v>
      </c>
      <c r="K87" s="47">
        <v>20.0</v>
      </c>
      <c r="L87" s="47">
        <v>26715.0</v>
      </c>
      <c r="M87" s="47">
        <v>9269968.0</v>
      </c>
      <c r="N87" s="55">
        <f t="shared" si="1"/>
        <v>9265311</v>
      </c>
      <c r="O87" s="59">
        <v>28271.0</v>
      </c>
      <c r="P87" s="60">
        <v>3.83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3.576</v>
      </c>
      <c r="W87" s="59">
        <v>1.9649862E7</v>
      </c>
      <c r="X87" s="59">
        <v>20.0</v>
      </c>
      <c r="Y87" s="59">
        <v>26504.0</v>
      </c>
      <c r="Z87" s="59">
        <v>9813087.0</v>
      </c>
      <c r="AA87" s="55">
        <f t="shared" si="2"/>
        <v>9810271</v>
      </c>
      <c r="AB87" s="59">
        <v>28271.0</v>
      </c>
      <c r="AC87" s="60">
        <v>7.284</v>
      </c>
      <c r="AD87" s="59">
        <v>0.0</v>
      </c>
      <c r="AE87" s="60">
        <v>0.0</v>
      </c>
      <c r="AF87" s="59">
        <v>28255.0</v>
      </c>
      <c r="AG87" s="60">
        <v>0.168</v>
      </c>
      <c r="AH87" s="60">
        <v>3.834</v>
      </c>
      <c r="AI87" s="60">
        <v>3.275</v>
      </c>
      <c r="AJ87" s="59">
        <v>1.8561994E7</v>
      </c>
      <c r="AK87" s="59">
        <v>20.0</v>
      </c>
      <c r="AL87" s="59">
        <v>26715.0</v>
      </c>
      <c r="AM87" s="59">
        <v>9269968.0</v>
      </c>
      <c r="AN87" s="55">
        <f t="shared" si="3"/>
        <v>9265311</v>
      </c>
    </row>
    <row r="88">
      <c r="A88" s="45" t="s">
        <v>507</v>
      </c>
      <c r="B88" s="47">
        <v>26960.0</v>
      </c>
      <c r="C88" s="48">
        <v>76.198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3.205</v>
      </c>
      <c r="I88" s="48">
        <v>72.679</v>
      </c>
      <c r="J88" s="47">
        <v>8.0371339E7</v>
      </c>
      <c r="K88" s="47">
        <v>19.0</v>
      </c>
      <c r="L88" s="47">
        <v>33259.0</v>
      </c>
      <c r="M88" s="47">
        <v>4.0203476E7</v>
      </c>
      <c r="N88" s="55">
        <f t="shared" si="1"/>
        <v>40134604</v>
      </c>
      <c r="O88" s="59">
        <v>26960.0</v>
      </c>
      <c r="P88" s="60">
        <v>70.57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70.258</v>
      </c>
      <c r="W88" s="59">
        <v>8.1786251E7</v>
      </c>
      <c r="X88" s="59">
        <v>19.0</v>
      </c>
      <c r="Y88" s="59">
        <v>33040.0</v>
      </c>
      <c r="Z88" s="59">
        <v>4.091067E7</v>
      </c>
      <c r="AA88" s="55">
        <f t="shared" si="2"/>
        <v>40842541</v>
      </c>
      <c r="AB88" s="59">
        <v>26960.0</v>
      </c>
      <c r="AC88" s="60">
        <v>78.416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3.673</v>
      </c>
      <c r="AI88" s="60">
        <v>74.568</v>
      </c>
      <c r="AJ88" s="59">
        <v>8.0371339E7</v>
      </c>
      <c r="AK88" s="59">
        <v>19.0</v>
      </c>
      <c r="AL88" s="59">
        <v>33259.0</v>
      </c>
      <c r="AM88" s="59">
        <v>4.0203476E7</v>
      </c>
      <c r="AN88" s="55">
        <f t="shared" si="3"/>
        <v>40134604</v>
      </c>
    </row>
    <row r="89">
      <c r="A89" s="45" t="s">
        <v>512</v>
      </c>
      <c r="B89" s="47">
        <v>27739.0</v>
      </c>
      <c r="C89" s="48">
        <v>6.222</v>
      </c>
      <c r="D89" s="47">
        <v>27228.0</v>
      </c>
      <c r="E89" s="48">
        <v>0.072</v>
      </c>
      <c r="F89" s="47">
        <v>27715.0</v>
      </c>
      <c r="G89" s="48">
        <v>0.164</v>
      </c>
      <c r="H89" s="48">
        <v>3.009</v>
      </c>
      <c r="I89" s="48">
        <v>2.97</v>
      </c>
      <c r="J89" s="47">
        <v>1.762996E7</v>
      </c>
      <c r="K89" s="47">
        <v>21.0</v>
      </c>
      <c r="L89" s="47">
        <v>25947.0</v>
      </c>
      <c r="M89" s="47">
        <v>8804062.0</v>
      </c>
      <c r="N89" s="55">
        <f t="shared" si="1"/>
        <v>8799951</v>
      </c>
      <c r="O89" s="59">
        <v>27739.0</v>
      </c>
      <c r="P89" s="60">
        <v>3.73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3.487</v>
      </c>
      <c r="W89" s="59">
        <v>1.9944656E7</v>
      </c>
      <c r="X89" s="59">
        <v>21.0</v>
      </c>
      <c r="Y89" s="59">
        <v>25506.0</v>
      </c>
      <c r="Z89" s="59">
        <v>9960313.0</v>
      </c>
      <c r="AA89" s="55">
        <f t="shared" si="2"/>
        <v>9958837</v>
      </c>
      <c r="AB89" s="59">
        <v>27739.0</v>
      </c>
      <c r="AC89" s="60">
        <v>6.809</v>
      </c>
      <c r="AD89" s="59">
        <v>0.0</v>
      </c>
      <c r="AE89" s="60">
        <v>0.0</v>
      </c>
      <c r="AF89" s="59">
        <v>27715.0</v>
      </c>
      <c r="AG89" s="60">
        <v>0.164</v>
      </c>
      <c r="AH89" s="60">
        <v>3.629</v>
      </c>
      <c r="AI89" s="60">
        <v>3.01</v>
      </c>
      <c r="AJ89" s="59">
        <v>1.762996E7</v>
      </c>
      <c r="AK89" s="59">
        <v>21.0</v>
      </c>
      <c r="AL89" s="59">
        <v>25947.0</v>
      </c>
      <c r="AM89" s="59">
        <v>8804062.0</v>
      </c>
      <c r="AN89" s="55">
        <f t="shared" si="3"/>
        <v>8799951</v>
      </c>
    </row>
    <row r="90">
      <c r="A90" s="45" t="s">
        <v>518</v>
      </c>
      <c r="B90" s="47">
        <v>26424.0</v>
      </c>
      <c r="C90" s="48">
        <v>70.454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3.294</v>
      </c>
      <c r="I90" s="48">
        <v>66.924</v>
      </c>
      <c r="J90" s="47">
        <v>7.2703477E7</v>
      </c>
      <c r="K90" s="47">
        <v>19.0</v>
      </c>
      <c r="L90" s="47">
        <v>32958.0</v>
      </c>
      <c r="M90" s="47">
        <v>3.6367081E7</v>
      </c>
      <c r="N90" s="55">
        <f t="shared" si="1"/>
        <v>36303438</v>
      </c>
      <c r="O90" s="59">
        <v>26424.0</v>
      </c>
      <c r="P90" s="60">
        <v>69.579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69.344</v>
      </c>
      <c r="W90" s="59">
        <v>7.5378833E7</v>
      </c>
      <c r="X90" s="59">
        <v>19.0</v>
      </c>
      <c r="Y90" s="59">
        <v>30119.0</v>
      </c>
      <c r="Z90" s="59">
        <v>3.7706354E7</v>
      </c>
      <c r="AA90" s="55">
        <f t="shared" si="2"/>
        <v>37642360</v>
      </c>
      <c r="AB90" s="59">
        <v>26424.0</v>
      </c>
      <c r="AC90" s="60">
        <v>72.357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3.611</v>
      </c>
      <c r="AI90" s="60">
        <v>68.575</v>
      </c>
      <c r="AJ90" s="59">
        <v>7.2703477E7</v>
      </c>
      <c r="AK90" s="59">
        <v>19.0</v>
      </c>
      <c r="AL90" s="59">
        <v>32958.0</v>
      </c>
      <c r="AM90" s="59">
        <v>3.6367081E7</v>
      </c>
      <c r="AN90" s="55">
        <f t="shared" si="3"/>
        <v>36303438</v>
      </c>
    </row>
    <row r="91">
      <c r="A91" s="45" t="s">
        <v>523</v>
      </c>
      <c r="B91" s="47">
        <v>28525.0</v>
      </c>
      <c r="C91" s="48">
        <v>6.734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3.306</v>
      </c>
      <c r="I91" s="48">
        <v>3.189</v>
      </c>
      <c r="J91" s="47">
        <v>1.8255823E7</v>
      </c>
      <c r="K91" s="47">
        <v>20.0</v>
      </c>
      <c r="L91" s="47">
        <v>26967.0</v>
      </c>
      <c r="M91" s="47">
        <v>9116657.0</v>
      </c>
      <c r="N91" s="55">
        <f t="shared" si="1"/>
        <v>9112199</v>
      </c>
      <c r="O91" s="59">
        <v>28525.0</v>
      </c>
      <c r="P91" s="60">
        <v>4.078</v>
      </c>
      <c r="Q91" s="59">
        <v>27830.0</v>
      </c>
      <c r="R91" s="60">
        <v>0.061</v>
      </c>
      <c r="S91" s="59">
        <v>0.0</v>
      </c>
      <c r="T91" s="60">
        <v>0.17</v>
      </c>
      <c r="U91" s="60">
        <v>0.0</v>
      </c>
      <c r="V91" s="60">
        <v>3.84</v>
      </c>
      <c r="W91" s="59">
        <v>2.1325186E7</v>
      </c>
      <c r="X91" s="59">
        <v>22.0</v>
      </c>
      <c r="Y91" s="59">
        <v>25331.0</v>
      </c>
      <c r="Z91" s="59">
        <v>1.0650602E7</v>
      </c>
      <c r="AA91" s="55">
        <f t="shared" si="2"/>
        <v>10649253</v>
      </c>
      <c r="AB91" s="59">
        <v>28525.0</v>
      </c>
      <c r="AC91" s="60">
        <v>7.11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3.773</v>
      </c>
      <c r="AI91" s="60">
        <v>3.161</v>
      </c>
      <c r="AJ91" s="59">
        <v>1.8255823E7</v>
      </c>
      <c r="AK91" s="59">
        <v>20.0</v>
      </c>
      <c r="AL91" s="59">
        <v>26967.0</v>
      </c>
      <c r="AM91" s="59">
        <v>9116657.0</v>
      </c>
      <c r="AN91" s="55">
        <f t="shared" si="3"/>
        <v>9112199</v>
      </c>
    </row>
    <row r="92">
      <c r="A92" s="45" t="s">
        <v>530</v>
      </c>
      <c r="B92" s="47">
        <v>27227.0</v>
      </c>
      <c r="C92" s="48">
        <v>70.639</v>
      </c>
      <c r="D92" s="47">
        <v>26944.0</v>
      </c>
      <c r="E92" s="48">
        <v>0.074</v>
      </c>
      <c r="F92" s="47">
        <v>27143.0</v>
      </c>
      <c r="G92" s="48">
        <v>0.17</v>
      </c>
      <c r="H92" s="48">
        <v>3.247</v>
      </c>
      <c r="I92" s="48">
        <v>67.143</v>
      </c>
      <c r="J92" s="47">
        <v>7.3901938E7</v>
      </c>
      <c r="K92" s="47">
        <v>20.0</v>
      </c>
      <c r="L92" s="47">
        <v>32687.0</v>
      </c>
      <c r="M92" s="47">
        <v>3.6967533E7</v>
      </c>
      <c r="N92" s="55">
        <f t="shared" si="1"/>
        <v>36901718</v>
      </c>
      <c r="O92" s="59">
        <v>27227.0</v>
      </c>
      <c r="P92" s="60">
        <v>63.176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62.925</v>
      </c>
      <c r="W92" s="59">
        <v>7.4973061E7</v>
      </c>
      <c r="X92" s="59">
        <v>20.0</v>
      </c>
      <c r="Y92" s="59">
        <v>32414.0</v>
      </c>
      <c r="Z92" s="59">
        <v>3.7502697E7</v>
      </c>
      <c r="AA92" s="55">
        <f t="shared" si="2"/>
        <v>37437950</v>
      </c>
      <c r="AB92" s="59">
        <v>27227.0</v>
      </c>
      <c r="AC92" s="60">
        <v>70.462</v>
      </c>
      <c r="AD92" s="59">
        <v>0.0</v>
      </c>
      <c r="AE92" s="60">
        <v>0.0</v>
      </c>
      <c r="AF92" s="59">
        <v>27143.0</v>
      </c>
      <c r="AG92" s="60">
        <v>0.17</v>
      </c>
      <c r="AH92" s="60">
        <v>3.751</v>
      </c>
      <c r="AI92" s="60">
        <v>66.535</v>
      </c>
      <c r="AJ92" s="59">
        <v>7.3901938E7</v>
      </c>
      <c r="AK92" s="59">
        <v>20.0</v>
      </c>
      <c r="AL92" s="59">
        <v>32687.0</v>
      </c>
      <c r="AM92" s="59">
        <v>3.6967533E7</v>
      </c>
      <c r="AN92" s="55">
        <f t="shared" si="3"/>
        <v>36901718</v>
      </c>
    </row>
    <row r="93">
      <c r="A93" s="45" t="s">
        <v>535</v>
      </c>
      <c r="B93" s="47">
        <v>3071.0</v>
      </c>
      <c r="C93" s="48">
        <v>0.096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0.03</v>
      </c>
      <c r="I93" s="48">
        <v>0.057</v>
      </c>
      <c r="J93" s="47">
        <v>313268.0</v>
      </c>
      <c r="K93" s="47">
        <v>162.0</v>
      </c>
      <c r="L93" s="47">
        <v>2975.0</v>
      </c>
      <c r="M93" s="47">
        <v>154017.0</v>
      </c>
      <c r="N93" s="55">
        <f t="shared" si="1"/>
        <v>156276</v>
      </c>
      <c r="O93" s="59">
        <v>3071.0</v>
      </c>
      <c r="P93" s="60">
        <v>0.065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0.056</v>
      </c>
      <c r="W93" s="59">
        <v>314097.0</v>
      </c>
      <c r="X93" s="59">
        <v>162.0</v>
      </c>
      <c r="Y93" s="59">
        <v>2472.0</v>
      </c>
      <c r="Z93" s="59">
        <v>154685.0</v>
      </c>
      <c r="AA93" s="55">
        <f t="shared" si="2"/>
        <v>156940</v>
      </c>
      <c r="AB93" s="59">
        <v>3071.0</v>
      </c>
      <c r="AC93" s="60">
        <v>0.093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0.03</v>
      </c>
      <c r="AI93" s="60">
        <v>0.056</v>
      </c>
      <c r="AJ93" s="59">
        <v>313268.0</v>
      </c>
      <c r="AK93" s="59">
        <v>162.0</v>
      </c>
      <c r="AL93" s="59">
        <v>2975.0</v>
      </c>
      <c r="AM93" s="59">
        <v>154017.0</v>
      </c>
      <c r="AN93" s="55">
        <f t="shared" si="3"/>
        <v>156276</v>
      </c>
    </row>
    <row r="94">
      <c r="A94" s="45" t="s">
        <v>541</v>
      </c>
      <c r="B94" s="47">
        <v>2921.0</v>
      </c>
      <c r="C94" s="48">
        <v>1.393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0.027</v>
      </c>
      <c r="I94" s="48">
        <v>1.358</v>
      </c>
      <c r="J94" s="47">
        <v>2057564.0</v>
      </c>
      <c r="K94" s="47">
        <v>80.0</v>
      </c>
      <c r="L94" s="47">
        <v>57878.0</v>
      </c>
      <c r="M94" s="47">
        <v>981116.0</v>
      </c>
      <c r="N94" s="55">
        <f t="shared" si="1"/>
        <v>1018570</v>
      </c>
      <c r="O94" s="59">
        <v>2921.0</v>
      </c>
      <c r="P94" s="60">
        <v>1.363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1.355</v>
      </c>
      <c r="W94" s="59">
        <v>2058123.0</v>
      </c>
      <c r="X94" s="59">
        <v>80.0</v>
      </c>
      <c r="Y94" s="59">
        <v>57040.0</v>
      </c>
      <c r="Z94" s="59">
        <v>981978.0</v>
      </c>
      <c r="AA94" s="55">
        <f t="shared" si="2"/>
        <v>1019105</v>
      </c>
      <c r="AB94" s="59">
        <v>2921.0</v>
      </c>
      <c r="AC94" s="60">
        <v>1.387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0.027</v>
      </c>
      <c r="AI94" s="60">
        <v>1.353</v>
      </c>
      <c r="AJ94" s="59">
        <v>2057564.0</v>
      </c>
      <c r="AK94" s="59">
        <v>80.0</v>
      </c>
      <c r="AL94" s="59">
        <v>57878.0</v>
      </c>
      <c r="AM94" s="59">
        <v>981116.0</v>
      </c>
      <c r="AN94" s="55">
        <f t="shared" si="3"/>
        <v>1018570</v>
      </c>
    </row>
    <row r="95">
      <c r="A95" s="45" t="s">
        <v>545</v>
      </c>
      <c r="B95" s="47">
        <v>2826.0</v>
      </c>
      <c r="C95" s="48">
        <v>0.082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0.026</v>
      </c>
      <c r="I95" s="48">
        <v>0.048</v>
      </c>
      <c r="J95" s="47">
        <v>258255.0</v>
      </c>
      <c r="K95" s="47">
        <v>174.0</v>
      </c>
      <c r="L95" s="47">
        <v>4031.0</v>
      </c>
      <c r="M95" s="47">
        <v>125106.0</v>
      </c>
      <c r="N95" s="55">
        <f t="shared" si="1"/>
        <v>129118</v>
      </c>
      <c r="O95" s="59">
        <v>2826.0</v>
      </c>
      <c r="P95" s="60">
        <v>0.058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0.049</v>
      </c>
      <c r="W95" s="59">
        <v>260698.0</v>
      </c>
      <c r="X95" s="59">
        <v>174.0</v>
      </c>
      <c r="Y95" s="59">
        <v>3500.0</v>
      </c>
      <c r="Z95" s="59">
        <v>126701.0</v>
      </c>
      <c r="AA95" s="55">
        <f t="shared" si="2"/>
        <v>130497</v>
      </c>
      <c r="AB95" s="59">
        <v>2826.0</v>
      </c>
      <c r="AC95" s="60">
        <v>0.082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0.027</v>
      </c>
      <c r="AI95" s="60">
        <v>0.048</v>
      </c>
      <c r="AJ95" s="59">
        <v>258255.0</v>
      </c>
      <c r="AK95" s="59">
        <v>174.0</v>
      </c>
      <c r="AL95" s="59">
        <v>4031.0</v>
      </c>
      <c r="AM95" s="59">
        <v>125106.0</v>
      </c>
      <c r="AN95" s="55">
        <f t="shared" si="3"/>
        <v>129118</v>
      </c>
    </row>
    <row r="96">
      <c r="A96" s="45" t="s">
        <v>551</v>
      </c>
      <c r="B96" s="47">
        <v>2670.0</v>
      </c>
      <c r="C96" s="48">
        <v>0.576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0.022</v>
      </c>
      <c r="I96" s="48">
        <v>0.546</v>
      </c>
      <c r="J96" s="47">
        <v>1104318.0</v>
      </c>
      <c r="K96" s="47">
        <v>119.0</v>
      </c>
      <c r="L96" s="47">
        <v>44466.0</v>
      </c>
      <c r="M96" s="47">
        <v>511262.0</v>
      </c>
      <c r="N96" s="55">
        <f t="shared" si="1"/>
        <v>548590</v>
      </c>
      <c r="O96" s="59">
        <v>2670.0</v>
      </c>
      <c r="P96" s="60">
        <v>0.555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0.547</v>
      </c>
      <c r="W96" s="59">
        <v>1104382.0</v>
      </c>
      <c r="X96" s="59">
        <v>119.0</v>
      </c>
      <c r="Y96" s="59">
        <v>44362.0</v>
      </c>
      <c r="Z96" s="59">
        <v>511366.0</v>
      </c>
      <c r="AA96" s="55">
        <f t="shared" si="2"/>
        <v>548654</v>
      </c>
      <c r="AB96" s="59">
        <v>2670.0</v>
      </c>
      <c r="AC96" s="60">
        <v>0.577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0.022</v>
      </c>
      <c r="AI96" s="60">
        <v>0.547</v>
      </c>
      <c r="AJ96" s="59">
        <v>1104318.0</v>
      </c>
      <c r="AK96" s="59">
        <v>119.0</v>
      </c>
      <c r="AL96" s="59">
        <v>44466.0</v>
      </c>
      <c r="AM96" s="59">
        <v>511262.0</v>
      </c>
      <c r="AN96" s="55">
        <f t="shared" si="3"/>
        <v>548590</v>
      </c>
    </row>
    <row r="97">
      <c r="A97" s="45" t="s">
        <v>557</v>
      </c>
      <c r="B97" s="47">
        <v>3060.0</v>
      </c>
      <c r="C97" s="48">
        <v>0.089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0.026</v>
      </c>
      <c r="I97" s="48">
        <v>0.054</v>
      </c>
      <c r="J97" s="47">
        <v>285295.0</v>
      </c>
      <c r="K97" s="47">
        <v>123.0</v>
      </c>
      <c r="L97" s="47">
        <v>5790.0</v>
      </c>
      <c r="M97" s="47">
        <v>137558.0</v>
      </c>
      <c r="N97" s="55">
        <f t="shared" si="1"/>
        <v>141947</v>
      </c>
      <c r="O97" s="59">
        <v>3060.0</v>
      </c>
      <c r="P97" s="60">
        <v>0.062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0.055</v>
      </c>
      <c r="W97" s="59">
        <v>286663.0</v>
      </c>
      <c r="X97" s="59">
        <v>123.0</v>
      </c>
      <c r="Y97" s="59">
        <v>5490.0</v>
      </c>
      <c r="Z97" s="59">
        <v>138507.0</v>
      </c>
      <c r="AA97" s="55">
        <f t="shared" si="2"/>
        <v>142666</v>
      </c>
      <c r="AB97" s="59">
        <v>3060.0</v>
      </c>
      <c r="AC97" s="60">
        <v>0.09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0.027</v>
      </c>
      <c r="AI97" s="60">
        <v>0.056</v>
      </c>
      <c r="AJ97" s="59">
        <v>285295.0</v>
      </c>
      <c r="AK97" s="59">
        <v>123.0</v>
      </c>
      <c r="AL97" s="59">
        <v>5790.0</v>
      </c>
      <c r="AM97" s="59">
        <v>137558.0</v>
      </c>
      <c r="AN97" s="55">
        <f t="shared" si="3"/>
        <v>141947</v>
      </c>
    </row>
    <row r="98">
      <c r="A98" s="45" t="s">
        <v>563</v>
      </c>
      <c r="B98" s="47">
        <v>2919.0</v>
      </c>
      <c r="C98" s="48">
        <v>0.426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0.027</v>
      </c>
      <c r="I98" s="48">
        <v>0.39</v>
      </c>
      <c r="J98" s="47">
        <v>1012451.0</v>
      </c>
      <c r="K98" s="47">
        <v>130.0</v>
      </c>
      <c r="L98" s="47">
        <v>30533.0</v>
      </c>
      <c r="M98" s="47">
        <v>479132.0</v>
      </c>
      <c r="N98" s="55">
        <f t="shared" si="1"/>
        <v>502786</v>
      </c>
      <c r="O98" s="59">
        <v>2919.0</v>
      </c>
      <c r="P98" s="60">
        <v>0.398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0.39</v>
      </c>
      <c r="W98" s="59">
        <v>1012655.0</v>
      </c>
      <c r="X98" s="59">
        <v>130.0</v>
      </c>
      <c r="Y98" s="59">
        <v>30237.0</v>
      </c>
      <c r="Z98" s="59">
        <v>479436.0</v>
      </c>
      <c r="AA98" s="55">
        <f t="shared" si="2"/>
        <v>502982</v>
      </c>
      <c r="AB98" s="59">
        <v>2919.0</v>
      </c>
      <c r="AC98" s="60">
        <v>0.426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0.028</v>
      </c>
      <c r="AI98" s="60">
        <v>0.391</v>
      </c>
      <c r="AJ98" s="59">
        <v>1012451.0</v>
      </c>
      <c r="AK98" s="59">
        <v>130.0</v>
      </c>
      <c r="AL98" s="59">
        <v>30533.0</v>
      </c>
      <c r="AM98" s="59">
        <v>479132.0</v>
      </c>
      <c r="AN98" s="55">
        <f t="shared" si="3"/>
        <v>502786</v>
      </c>
    </row>
    <row r="99">
      <c r="A99" s="45" t="s">
        <v>567</v>
      </c>
      <c r="B99" s="47">
        <v>2964.0</v>
      </c>
      <c r="C99" s="48">
        <v>0.094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0.03</v>
      </c>
      <c r="I99" s="48">
        <v>0.055</v>
      </c>
      <c r="J99" s="47">
        <v>296337.0</v>
      </c>
      <c r="K99" s="47">
        <v>185.0</v>
      </c>
      <c r="L99" s="47">
        <v>2077.0</v>
      </c>
      <c r="M99" s="47">
        <v>147251.0</v>
      </c>
      <c r="N99" s="55">
        <f t="shared" si="1"/>
        <v>147009</v>
      </c>
      <c r="O99" s="59">
        <v>2964.0</v>
      </c>
      <c r="P99" s="60">
        <v>0.064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0.056</v>
      </c>
      <c r="W99" s="59">
        <v>297823.0</v>
      </c>
      <c r="X99" s="59">
        <v>185.0</v>
      </c>
      <c r="Y99" s="59">
        <v>1308.0</v>
      </c>
      <c r="Z99" s="59">
        <v>148408.0</v>
      </c>
      <c r="AA99" s="55">
        <f t="shared" si="2"/>
        <v>148107</v>
      </c>
      <c r="AB99" s="59">
        <v>2964.0</v>
      </c>
      <c r="AC99" s="60">
        <v>0.094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0.03</v>
      </c>
      <c r="AI99" s="60">
        <v>0.056</v>
      </c>
      <c r="AJ99" s="59">
        <v>296337.0</v>
      </c>
      <c r="AK99" s="59">
        <v>185.0</v>
      </c>
      <c r="AL99" s="59">
        <v>2077.0</v>
      </c>
      <c r="AM99" s="59">
        <v>147251.0</v>
      </c>
      <c r="AN99" s="55">
        <f t="shared" si="3"/>
        <v>147009</v>
      </c>
    </row>
    <row r="100">
      <c r="A100" s="45" t="s">
        <v>573</v>
      </c>
      <c r="B100" s="47">
        <v>2813.0</v>
      </c>
      <c r="C100" s="48">
        <v>0.666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0.026</v>
      </c>
      <c r="I100" s="48">
        <v>0.631</v>
      </c>
      <c r="J100" s="47">
        <v>1234943.0</v>
      </c>
      <c r="K100" s="47">
        <v>91.0</v>
      </c>
      <c r="L100" s="47">
        <v>40691.0</v>
      </c>
      <c r="M100" s="47">
        <v>583433.0</v>
      </c>
      <c r="N100" s="55">
        <f t="shared" si="1"/>
        <v>610819</v>
      </c>
      <c r="O100" s="59">
        <v>2813.0</v>
      </c>
      <c r="P100" s="60">
        <v>0.642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0.633</v>
      </c>
      <c r="W100" s="59">
        <v>1235200.0</v>
      </c>
      <c r="X100" s="59">
        <v>91.0</v>
      </c>
      <c r="Y100" s="59">
        <v>40442.0</v>
      </c>
      <c r="Z100" s="59">
        <v>583735.0</v>
      </c>
      <c r="AA100" s="55">
        <f t="shared" si="2"/>
        <v>611023</v>
      </c>
      <c r="AB100" s="59">
        <v>2813.0</v>
      </c>
      <c r="AC100" s="60">
        <v>0.667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0.027</v>
      </c>
      <c r="AI100" s="60">
        <v>0.633</v>
      </c>
      <c r="AJ100" s="59">
        <v>1234943.0</v>
      </c>
      <c r="AK100" s="59">
        <v>91.0</v>
      </c>
      <c r="AL100" s="59">
        <v>40691.0</v>
      </c>
      <c r="AM100" s="59">
        <v>583433.0</v>
      </c>
      <c r="AN100" s="55">
        <f t="shared" si="3"/>
        <v>610819</v>
      </c>
    </row>
    <row r="101">
      <c r="A101" s="45" t="s">
        <v>579</v>
      </c>
      <c r="B101" s="47">
        <v>2926.0</v>
      </c>
      <c r="C101" s="48">
        <v>0.099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0.024</v>
      </c>
      <c r="I101" s="48">
        <v>0.065</v>
      </c>
      <c r="J101" s="47">
        <v>312989.0</v>
      </c>
      <c r="K101" s="47">
        <v>193.0</v>
      </c>
      <c r="L101" s="47">
        <v>6924.0</v>
      </c>
      <c r="M101" s="47">
        <v>149738.0</v>
      </c>
      <c r="N101" s="55">
        <f t="shared" si="1"/>
        <v>156327</v>
      </c>
      <c r="O101" s="59">
        <v>2926.0</v>
      </c>
      <c r="P101" s="60">
        <v>0.073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0.065</v>
      </c>
      <c r="W101" s="59">
        <v>313132.0</v>
      </c>
      <c r="X101" s="59">
        <v>193.0</v>
      </c>
      <c r="Y101" s="59">
        <v>6858.0</v>
      </c>
      <c r="Z101" s="59">
        <v>149857.0</v>
      </c>
      <c r="AA101" s="55">
        <f t="shared" si="2"/>
        <v>156417</v>
      </c>
      <c r="AB101" s="59">
        <v>2926.0</v>
      </c>
      <c r="AC101" s="60">
        <v>0.098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0.025</v>
      </c>
      <c r="AI101" s="60">
        <v>0.066</v>
      </c>
      <c r="AJ101" s="59">
        <v>312989.0</v>
      </c>
      <c r="AK101" s="59">
        <v>193.0</v>
      </c>
      <c r="AL101" s="59">
        <v>6924.0</v>
      </c>
      <c r="AM101" s="59">
        <v>149738.0</v>
      </c>
      <c r="AN101" s="55">
        <f t="shared" si="3"/>
        <v>156327</v>
      </c>
    </row>
    <row r="102">
      <c r="A102" s="45" t="s">
        <v>585</v>
      </c>
      <c r="B102" s="47">
        <v>2783.0</v>
      </c>
      <c r="C102" s="48">
        <v>0.839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0.024</v>
      </c>
      <c r="I102" s="48">
        <v>0.805</v>
      </c>
      <c r="J102" s="47">
        <v>1516344.0</v>
      </c>
      <c r="K102" s="47">
        <v>193.0</v>
      </c>
      <c r="L102" s="47">
        <v>41989.0</v>
      </c>
      <c r="M102" s="47">
        <v>720044.0</v>
      </c>
      <c r="N102" s="55">
        <f t="shared" si="1"/>
        <v>754311</v>
      </c>
      <c r="O102" s="59">
        <v>2783.0</v>
      </c>
      <c r="P102" s="60">
        <v>0.815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0.807</v>
      </c>
      <c r="W102" s="59">
        <v>1516401.0</v>
      </c>
      <c r="X102" s="59">
        <v>193.0</v>
      </c>
      <c r="Y102" s="59">
        <v>41891.0</v>
      </c>
      <c r="Z102" s="59">
        <v>720142.0</v>
      </c>
      <c r="AA102" s="55">
        <f t="shared" si="2"/>
        <v>754368</v>
      </c>
      <c r="AB102" s="59">
        <v>2783.0</v>
      </c>
      <c r="AC102" s="60">
        <v>0.84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0.025</v>
      </c>
      <c r="AI102" s="60">
        <v>0.807</v>
      </c>
      <c r="AJ102" s="59">
        <v>1516344.0</v>
      </c>
      <c r="AK102" s="59">
        <v>193.0</v>
      </c>
      <c r="AL102" s="59">
        <v>41989.0</v>
      </c>
      <c r="AM102" s="59">
        <v>720044.0</v>
      </c>
      <c r="AN102" s="55">
        <f t="shared" si="3"/>
        <v>754311</v>
      </c>
    </row>
    <row r="103">
      <c r="A103" s="45" t="s">
        <v>590</v>
      </c>
      <c r="B103" s="47">
        <v>12729.0</v>
      </c>
      <c r="C103" s="48">
        <v>1.216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0.544</v>
      </c>
      <c r="I103" s="48">
        <v>0.617</v>
      </c>
      <c r="J103" s="47">
        <v>3768735.0</v>
      </c>
      <c r="K103" s="47">
        <v>187.0</v>
      </c>
      <c r="L103" s="47">
        <v>16973.0</v>
      </c>
      <c r="M103" s="47">
        <v>1875902.0</v>
      </c>
      <c r="N103" s="55">
        <f t="shared" si="1"/>
        <v>1875860</v>
      </c>
      <c r="O103" s="59">
        <v>12729.0</v>
      </c>
      <c r="P103" s="60">
        <v>0.727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0.673</v>
      </c>
      <c r="W103" s="59">
        <v>4143763.0</v>
      </c>
      <c r="X103" s="59">
        <v>187.0</v>
      </c>
      <c r="Y103" s="59">
        <v>2851.0</v>
      </c>
      <c r="Z103" s="59">
        <v>2070813.0</v>
      </c>
      <c r="AA103" s="55">
        <f t="shared" si="2"/>
        <v>2070099</v>
      </c>
      <c r="AB103" s="59">
        <v>12729.0</v>
      </c>
      <c r="AC103" s="60">
        <v>1.247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0.571</v>
      </c>
      <c r="AI103" s="60">
        <v>0.635</v>
      </c>
      <c r="AJ103" s="59">
        <v>3768735.0</v>
      </c>
      <c r="AK103" s="59">
        <v>187.0</v>
      </c>
      <c r="AL103" s="59">
        <v>16973.0</v>
      </c>
      <c r="AM103" s="59">
        <v>1875902.0</v>
      </c>
      <c r="AN103" s="55">
        <f t="shared" si="3"/>
        <v>1875860</v>
      </c>
    </row>
    <row r="104">
      <c r="A104" s="45" t="s">
        <v>595</v>
      </c>
      <c r="B104" s="47">
        <v>12274.0</v>
      </c>
      <c r="C104" s="48">
        <v>9.759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0.497</v>
      </c>
      <c r="I104" s="48">
        <v>9.208</v>
      </c>
      <c r="J104" s="47">
        <v>1.4974001E7</v>
      </c>
      <c r="K104" s="47">
        <v>258.0</v>
      </c>
      <c r="L104" s="47">
        <v>129756.0</v>
      </c>
      <c r="M104" s="47">
        <v>7394270.0</v>
      </c>
      <c r="N104" s="55">
        <f t="shared" si="1"/>
        <v>7449975</v>
      </c>
      <c r="O104" s="59">
        <v>12274.0</v>
      </c>
      <c r="P104" s="60">
        <v>9.266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9.212</v>
      </c>
      <c r="W104" s="59">
        <v>1.4988976E7</v>
      </c>
      <c r="X104" s="59">
        <v>258.0</v>
      </c>
      <c r="Y104" s="59">
        <v>127390.0</v>
      </c>
      <c r="Z104" s="59">
        <v>7403387.0</v>
      </c>
      <c r="AA104" s="55">
        <f t="shared" si="2"/>
        <v>7458199</v>
      </c>
      <c r="AB104" s="59">
        <v>12274.0</v>
      </c>
      <c r="AC104" s="60">
        <v>9.833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0.521</v>
      </c>
      <c r="AI104" s="60">
        <v>9.271</v>
      </c>
      <c r="AJ104" s="59">
        <v>1.4974001E7</v>
      </c>
      <c r="AK104" s="59">
        <v>258.0</v>
      </c>
      <c r="AL104" s="59">
        <v>129756.0</v>
      </c>
      <c r="AM104" s="59">
        <v>7394270.0</v>
      </c>
      <c r="AN104" s="55">
        <f t="shared" si="3"/>
        <v>7449975</v>
      </c>
    </row>
    <row r="105">
      <c r="A105" s="45" t="s">
        <v>601</v>
      </c>
      <c r="B105" s="47">
        <v>12121.0</v>
      </c>
      <c r="C105" s="48">
        <v>1.121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0.476</v>
      </c>
      <c r="I105" s="48">
        <v>0.592</v>
      </c>
      <c r="J105" s="47">
        <v>3554390.0</v>
      </c>
      <c r="K105" s="47">
        <v>156.0</v>
      </c>
      <c r="L105" s="47">
        <v>18146.0</v>
      </c>
      <c r="M105" s="47">
        <v>1768239.0</v>
      </c>
      <c r="N105" s="55">
        <f t="shared" si="1"/>
        <v>1768005</v>
      </c>
      <c r="O105" s="59">
        <v>12121.0</v>
      </c>
      <c r="P105" s="60">
        <v>0.687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0.634</v>
      </c>
      <c r="W105" s="59">
        <v>3880265.0</v>
      </c>
      <c r="X105" s="59">
        <v>156.0</v>
      </c>
      <c r="Y105" s="59">
        <v>6205.0</v>
      </c>
      <c r="Z105" s="59">
        <v>1937266.0</v>
      </c>
      <c r="AA105" s="55">
        <f t="shared" si="2"/>
        <v>1936794</v>
      </c>
      <c r="AB105" s="59">
        <v>12121.0</v>
      </c>
      <c r="AC105" s="60">
        <v>1.153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0.513</v>
      </c>
      <c r="AI105" s="60">
        <v>0.601</v>
      </c>
      <c r="AJ105" s="59">
        <v>3554390.0</v>
      </c>
      <c r="AK105" s="59">
        <v>156.0</v>
      </c>
      <c r="AL105" s="59">
        <v>18146.0</v>
      </c>
      <c r="AM105" s="59">
        <v>1768239.0</v>
      </c>
      <c r="AN105" s="55">
        <f t="shared" si="3"/>
        <v>1768005</v>
      </c>
    </row>
    <row r="106">
      <c r="A106" s="45" t="s">
        <v>607</v>
      </c>
      <c r="B106" s="47">
        <v>11574.0</v>
      </c>
      <c r="C106" s="48">
        <v>9.545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0.48</v>
      </c>
      <c r="I106" s="48">
        <v>9.011</v>
      </c>
      <c r="J106" s="47">
        <v>1.5874128E7</v>
      </c>
      <c r="K106" s="47">
        <v>393.0</v>
      </c>
      <c r="L106" s="47">
        <v>114845.0</v>
      </c>
      <c r="M106" s="47">
        <v>7848942.0</v>
      </c>
      <c r="N106" s="55">
        <f t="shared" si="1"/>
        <v>7910341</v>
      </c>
      <c r="O106" s="59">
        <v>11574.0</v>
      </c>
      <c r="P106" s="60">
        <v>8.92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8.868</v>
      </c>
      <c r="W106" s="59">
        <v>1.5906345E7</v>
      </c>
      <c r="X106" s="59">
        <v>393.0</v>
      </c>
      <c r="Y106" s="59">
        <v>109288.0</v>
      </c>
      <c r="Z106" s="59">
        <v>7869043.0</v>
      </c>
      <c r="AA106" s="55">
        <f t="shared" si="2"/>
        <v>7928014</v>
      </c>
      <c r="AB106" s="59">
        <v>11574.0</v>
      </c>
      <c r="AC106" s="60">
        <v>9.653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0.499</v>
      </c>
      <c r="AI106" s="60">
        <v>9.115</v>
      </c>
      <c r="AJ106" s="59">
        <v>1.5874128E7</v>
      </c>
      <c r="AK106" s="59">
        <v>393.0</v>
      </c>
      <c r="AL106" s="59">
        <v>114845.0</v>
      </c>
      <c r="AM106" s="59">
        <v>7848942.0</v>
      </c>
      <c r="AN106" s="55">
        <f t="shared" si="3"/>
        <v>7910341</v>
      </c>
    </row>
    <row r="107">
      <c r="A107" s="45" t="s">
        <v>613</v>
      </c>
      <c r="B107" s="47">
        <v>12229.0</v>
      </c>
      <c r="C107" s="48">
        <v>1.283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0.516</v>
      </c>
      <c r="I107" s="48">
        <v>0.714</v>
      </c>
      <c r="J107" s="47">
        <v>3968898.0</v>
      </c>
      <c r="K107" s="47">
        <v>215.0</v>
      </c>
      <c r="L107" s="47">
        <v>20686.0</v>
      </c>
      <c r="M107" s="47">
        <v>1973317.0</v>
      </c>
      <c r="N107" s="55">
        <f t="shared" si="1"/>
        <v>1974895</v>
      </c>
      <c r="O107" s="59">
        <v>12229.0</v>
      </c>
      <c r="P107" s="60">
        <v>0.823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0.771</v>
      </c>
      <c r="W107" s="59">
        <v>4350715.0</v>
      </c>
      <c r="X107" s="59">
        <v>215.0</v>
      </c>
      <c r="Y107" s="59">
        <v>5413.0</v>
      </c>
      <c r="Z107" s="59">
        <v>2172134.0</v>
      </c>
      <c r="AA107" s="55">
        <f t="shared" si="2"/>
        <v>2173168</v>
      </c>
      <c r="AB107" s="59">
        <v>12229.0</v>
      </c>
      <c r="AC107" s="60">
        <v>1.299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0.535</v>
      </c>
      <c r="AI107" s="60">
        <v>0.724</v>
      </c>
      <c r="AJ107" s="59">
        <v>3968898.0</v>
      </c>
      <c r="AK107" s="59">
        <v>215.0</v>
      </c>
      <c r="AL107" s="59">
        <v>20686.0</v>
      </c>
      <c r="AM107" s="59">
        <v>1973317.0</v>
      </c>
      <c r="AN107" s="55">
        <f t="shared" si="3"/>
        <v>1974895</v>
      </c>
    </row>
    <row r="108">
      <c r="A108" s="45" t="s">
        <v>617</v>
      </c>
      <c r="B108" s="47">
        <v>11736.0</v>
      </c>
      <c r="C108" s="48">
        <v>16.417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0.477</v>
      </c>
      <c r="I108" s="48">
        <v>15.887</v>
      </c>
      <c r="J108" s="47">
        <v>2.0806537E7</v>
      </c>
      <c r="K108" s="47">
        <v>508.0</v>
      </c>
      <c r="L108" s="47">
        <v>152204.0</v>
      </c>
      <c r="M108" s="47">
        <v>1.0285663E7</v>
      </c>
      <c r="N108" s="55">
        <f t="shared" si="1"/>
        <v>10368670</v>
      </c>
      <c r="O108" s="59">
        <v>11736.0</v>
      </c>
      <c r="P108" s="60">
        <v>15.611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15.559</v>
      </c>
      <c r="W108" s="59">
        <v>2.0817187E7</v>
      </c>
      <c r="X108" s="59">
        <v>508.0</v>
      </c>
      <c r="Y108" s="59">
        <v>149665.0</v>
      </c>
      <c r="Z108" s="59">
        <v>1.0292883E7</v>
      </c>
      <c r="AA108" s="55">
        <f t="shared" si="2"/>
        <v>10374639</v>
      </c>
      <c r="AB108" s="59">
        <v>11736.0</v>
      </c>
      <c r="AC108" s="60">
        <v>16.49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0.497</v>
      </c>
      <c r="AI108" s="60">
        <v>15.954</v>
      </c>
      <c r="AJ108" s="59">
        <v>2.0806537E7</v>
      </c>
      <c r="AK108" s="59">
        <v>508.0</v>
      </c>
      <c r="AL108" s="59">
        <v>152204.0</v>
      </c>
      <c r="AM108" s="59">
        <v>1.0285663E7</v>
      </c>
      <c r="AN108" s="55">
        <f t="shared" si="3"/>
        <v>10368670</v>
      </c>
    </row>
    <row r="109">
      <c r="A109" s="45" t="s">
        <v>623</v>
      </c>
      <c r="B109" s="47">
        <v>12490.0</v>
      </c>
      <c r="C109" s="48">
        <v>1.343</v>
      </c>
      <c r="D109" s="47">
        <v>12266.0</v>
      </c>
      <c r="E109" s="48">
        <v>0.013</v>
      </c>
      <c r="F109" s="47">
        <v>12489.0</v>
      </c>
      <c r="G109" s="48">
        <v>0.035</v>
      </c>
      <c r="H109" s="48">
        <v>0.554</v>
      </c>
      <c r="I109" s="48">
        <v>0.733</v>
      </c>
      <c r="J109" s="47">
        <v>4230103.0</v>
      </c>
      <c r="K109" s="47">
        <v>183.0</v>
      </c>
      <c r="L109" s="47">
        <v>22335.0</v>
      </c>
      <c r="M109" s="47">
        <v>2101354.0</v>
      </c>
      <c r="N109" s="55">
        <f t="shared" si="1"/>
        <v>2106414</v>
      </c>
      <c r="O109" s="59">
        <v>12490.0</v>
      </c>
      <c r="P109" s="60">
        <v>0.855</v>
      </c>
      <c r="Q109" s="59">
        <v>12266.0</v>
      </c>
      <c r="R109" s="60">
        <v>0.013</v>
      </c>
      <c r="S109" s="59">
        <v>0.0</v>
      </c>
      <c r="T109" s="60">
        <v>0.035</v>
      </c>
      <c r="U109" s="60">
        <v>0.0</v>
      </c>
      <c r="V109" s="60">
        <v>0.802</v>
      </c>
      <c r="W109" s="59">
        <v>4641018.0</v>
      </c>
      <c r="X109" s="59">
        <v>183.0</v>
      </c>
      <c r="Y109" s="59">
        <v>5063.0</v>
      </c>
      <c r="Z109" s="59">
        <v>2315677.0</v>
      </c>
      <c r="AA109" s="55">
        <f t="shared" si="2"/>
        <v>2320278</v>
      </c>
      <c r="AB109" s="59">
        <v>12490.0</v>
      </c>
      <c r="AC109" s="60">
        <v>1.36</v>
      </c>
      <c r="AD109" s="59">
        <v>0.0</v>
      </c>
      <c r="AE109" s="60">
        <v>0.0</v>
      </c>
      <c r="AF109" s="59">
        <v>12489.0</v>
      </c>
      <c r="AG109" s="60">
        <v>0.034</v>
      </c>
      <c r="AH109" s="60">
        <v>0.575</v>
      </c>
      <c r="AI109" s="60">
        <v>0.745</v>
      </c>
      <c r="AJ109" s="59">
        <v>4230103.0</v>
      </c>
      <c r="AK109" s="59">
        <v>183.0</v>
      </c>
      <c r="AL109" s="59">
        <v>22335.0</v>
      </c>
      <c r="AM109" s="59">
        <v>2101354.0</v>
      </c>
      <c r="AN109" s="55">
        <f t="shared" si="3"/>
        <v>2106414</v>
      </c>
    </row>
    <row r="110">
      <c r="A110" s="45" t="s">
        <v>629</v>
      </c>
      <c r="B110" s="47">
        <v>11993.0</v>
      </c>
      <c r="C110" s="48">
        <v>14.311</v>
      </c>
      <c r="D110" s="47">
        <v>11967.0</v>
      </c>
      <c r="E110" s="48">
        <v>0.013</v>
      </c>
      <c r="F110" s="47">
        <v>11992.0</v>
      </c>
      <c r="G110" s="48">
        <v>0.035</v>
      </c>
      <c r="H110" s="48">
        <v>0.493</v>
      </c>
      <c r="I110" s="48">
        <v>13.763</v>
      </c>
      <c r="J110" s="47">
        <v>1.9046753E7</v>
      </c>
      <c r="K110" s="47">
        <v>248.0</v>
      </c>
      <c r="L110" s="47">
        <v>179142.0</v>
      </c>
      <c r="M110" s="47">
        <v>9389593.0</v>
      </c>
      <c r="N110" s="55">
        <f t="shared" si="1"/>
        <v>9478018</v>
      </c>
      <c r="O110" s="59">
        <v>11993.0</v>
      </c>
      <c r="P110" s="60">
        <v>13.775</v>
      </c>
      <c r="Q110" s="59">
        <v>11967.0</v>
      </c>
      <c r="R110" s="60">
        <v>0.013</v>
      </c>
      <c r="S110" s="59">
        <v>0.0</v>
      </c>
      <c r="T110" s="60">
        <v>0.034</v>
      </c>
      <c r="U110" s="60">
        <v>0.0</v>
      </c>
      <c r="V110" s="60">
        <v>13.722</v>
      </c>
      <c r="W110" s="59">
        <v>1.9051294E7</v>
      </c>
      <c r="X110" s="59">
        <v>248.0</v>
      </c>
      <c r="Y110" s="59">
        <v>177170.0</v>
      </c>
      <c r="Z110" s="59">
        <v>9392912.0</v>
      </c>
      <c r="AA110" s="55">
        <f t="shared" si="2"/>
        <v>9481212</v>
      </c>
      <c r="AB110" s="59">
        <v>11993.0</v>
      </c>
      <c r="AC110" s="60">
        <v>14.384</v>
      </c>
      <c r="AD110" s="59">
        <v>0.0</v>
      </c>
      <c r="AE110" s="60">
        <v>0.0</v>
      </c>
      <c r="AF110" s="59">
        <v>11992.0</v>
      </c>
      <c r="AG110" s="60">
        <v>0.034</v>
      </c>
      <c r="AH110" s="60">
        <v>0.513</v>
      </c>
      <c r="AI110" s="60">
        <v>13.831</v>
      </c>
      <c r="AJ110" s="59">
        <v>1.9046753E7</v>
      </c>
      <c r="AK110" s="59">
        <v>248.0</v>
      </c>
      <c r="AL110" s="59">
        <v>179142.0</v>
      </c>
      <c r="AM110" s="59">
        <v>9389593.0</v>
      </c>
      <c r="AN110" s="55">
        <f t="shared" si="3"/>
        <v>9478018</v>
      </c>
    </row>
    <row r="111">
      <c r="A111" s="45" t="s">
        <v>634</v>
      </c>
      <c r="B111" s="47">
        <v>11879.0</v>
      </c>
      <c r="C111" s="48">
        <v>1.281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0.506</v>
      </c>
      <c r="I111" s="48">
        <v>0.723</v>
      </c>
      <c r="J111" s="47">
        <v>4010108.0</v>
      </c>
      <c r="K111" s="47">
        <v>185.0</v>
      </c>
      <c r="L111" s="47">
        <v>21455.0</v>
      </c>
      <c r="M111" s="47">
        <v>1992456.0</v>
      </c>
      <c r="N111" s="55">
        <f t="shared" si="1"/>
        <v>1996197</v>
      </c>
      <c r="O111" s="59">
        <v>11879.0</v>
      </c>
      <c r="P111" s="60">
        <v>0.836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0.784</v>
      </c>
      <c r="W111" s="59">
        <v>4408103.0</v>
      </c>
      <c r="X111" s="59">
        <v>185.0</v>
      </c>
      <c r="Y111" s="59">
        <v>5507.0</v>
      </c>
      <c r="Z111" s="59">
        <v>2199685.0</v>
      </c>
      <c r="AA111" s="55">
        <f t="shared" si="2"/>
        <v>2202911</v>
      </c>
      <c r="AB111" s="59">
        <v>11879.0</v>
      </c>
      <c r="AC111" s="60">
        <v>1.304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0.528</v>
      </c>
      <c r="AI111" s="60">
        <v>0.736</v>
      </c>
      <c r="AJ111" s="59">
        <v>4010108.0</v>
      </c>
      <c r="AK111" s="59">
        <v>185.0</v>
      </c>
      <c r="AL111" s="59">
        <v>21455.0</v>
      </c>
      <c r="AM111" s="59">
        <v>1992456.0</v>
      </c>
      <c r="AN111" s="55">
        <f t="shared" si="3"/>
        <v>1996197</v>
      </c>
    </row>
    <row r="112">
      <c r="A112" s="45" t="s">
        <v>639</v>
      </c>
      <c r="B112" s="47">
        <v>11336.0</v>
      </c>
      <c r="C112" s="48">
        <v>13.603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0.478</v>
      </c>
      <c r="I112" s="48">
        <v>13.072</v>
      </c>
      <c r="J112" s="47">
        <v>1.8527075E7</v>
      </c>
      <c r="K112" s="47">
        <v>294.0</v>
      </c>
      <c r="L112" s="47">
        <v>173342.0</v>
      </c>
      <c r="M112" s="47">
        <v>9131669.0</v>
      </c>
      <c r="N112" s="55">
        <f t="shared" si="1"/>
        <v>9222064</v>
      </c>
      <c r="O112" s="59">
        <v>11336.0</v>
      </c>
      <c r="P112" s="60">
        <v>13.312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13.26</v>
      </c>
      <c r="W112" s="59">
        <v>1.8540178E7</v>
      </c>
      <c r="X112" s="59">
        <v>294.0</v>
      </c>
      <c r="Y112" s="59">
        <v>170411.0</v>
      </c>
      <c r="Z112" s="59">
        <v>9139656.0</v>
      </c>
      <c r="AA112" s="55">
        <f t="shared" si="2"/>
        <v>9230111</v>
      </c>
      <c r="AB112" s="59">
        <v>11336.0</v>
      </c>
      <c r="AC112" s="60">
        <v>13.723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0.496</v>
      </c>
      <c r="AI112" s="60">
        <v>13.189</v>
      </c>
      <c r="AJ112" s="59">
        <v>1.8527075E7</v>
      </c>
      <c r="AK112" s="59">
        <v>294.0</v>
      </c>
      <c r="AL112" s="59">
        <v>173342.0</v>
      </c>
      <c r="AM112" s="59">
        <v>9131669.0</v>
      </c>
      <c r="AN112" s="55">
        <f t="shared" si="3"/>
        <v>9222064</v>
      </c>
    </row>
    <row r="113">
      <c r="A113" s="45" t="s">
        <v>644</v>
      </c>
      <c r="B113" s="47">
        <v>28388.0</v>
      </c>
      <c r="C113" s="48">
        <v>6.188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2.944</v>
      </c>
      <c r="I113" s="48">
        <v>2.93</v>
      </c>
      <c r="J113" s="47">
        <v>1.7346393E7</v>
      </c>
      <c r="K113" s="47">
        <v>121.0</v>
      </c>
      <c r="L113" s="47">
        <v>40089.0</v>
      </c>
      <c r="M113" s="47">
        <v>8657382.0</v>
      </c>
      <c r="N113" s="55">
        <f t="shared" si="1"/>
        <v>8648922</v>
      </c>
      <c r="O113" s="59">
        <v>28388.0</v>
      </c>
      <c r="P113" s="60">
        <v>4.214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3.903</v>
      </c>
      <c r="W113" s="59">
        <v>2.1361786E7</v>
      </c>
      <c r="X113" s="59">
        <v>121.0</v>
      </c>
      <c r="Y113" s="59">
        <v>12226.0</v>
      </c>
      <c r="Z113" s="59">
        <v>1.0678493E7</v>
      </c>
      <c r="AA113" s="55">
        <f t="shared" si="2"/>
        <v>10671067</v>
      </c>
      <c r="AB113" s="59">
        <v>28388.0</v>
      </c>
      <c r="AC113" s="60">
        <v>6.533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3.314</v>
      </c>
      <c r="AI113" s="60">
        <v>3.038</v>
      </c>
      <c r="AJ113" s="59">
        <v>1.7346393E7</v>
      </c>
      <c r="AK113" s="59">
        <v>121.0</v>
      </c>
      <c r="AL113" s="59">
        <v>40089.0</v>
      </c>
      <c r="AM113" s="59">
        <v>8657382.0</v>
      </c>
      <c r="AN113" s="55">
        <f t="shared" si="3"/>
        <v>8648922</v>
      </c>
    </row>
    <row r="114">
      <c r="A114" s="45" t="s">
        <v>650</v>
      </c>
      <c r="B114" s="47">
        <v>27428.0</v>
      </c>
      <c r="C114" s="48">
        <v>54.679</v>
      </c>
      <c r="D114" s="47">
        <v>27168.0</v>
      </c>
      <c r="E114" s="48">
        <v>0.06</v>
      </c>
      <c r="F114" s="47">
        <v>27426.0</v>
      </c>
      <c r="G114" s="48">
        <v>0.175</v>
      </c>
      <c r="H114" s="48">
        <v>2.996</v>
      </c>
      <c r="I114" s="48">
        <v>51.441</v>
      </c>
      <c r="J114" s="47">
        <v>6.9025371E7</v>
      </c>
      <c r="K114" s="47">
        <v>334.0</v>
      </c>
      <c r="L114" s="47">
        <v>249017.0</v>
      </c>
      <c r="M114" s="47">
        <v>3.4363307E7</v>
      </c>
      <c r="N114" s="55">
        <f t="shared" si="1"/>
        <v>34413047</v>
      </c>
      <c r="O114" s="59">
        <v>27428.0</v>
      </c>
      <c r="P114" s="60">
        <v>52.082</v>
      </c>
      <c r="Q114" s="59">
        <v>27168.0</v>
      </c>
      <c r="R114" s="60">
        <v>0.06</v>
      </c>
      <c r="S114" s="59">
        <v>0.0</v>
      </c>
      <c r="T114" s="60">
        <v>0.175</v>
      </c>
      <c r="U114" s="60">
        <v>0.0</v>
      </c>
      <c r="V114" s="60">
        <v>51.839</v>
      </c>
      <c r="W114" s="59">
        <v>7.1169989E7</v>
      </c>
      <c r="X114" s="59">
        <v>334.0</v>
      </c>
      <c r="Y114" s="59">
        <v>189983.0</v>
      </c>
      <c r="Z114" s="59">
        <v>3.5470763E7</v>
      </c>
      <c r="AA114" s="55">
        <f t="shared" si="2"/>
        <v>35509243</v>
      </c>
      <c r="AB114" s="59">
        <v>27428.0</v>
      </c>
      <c r="AC114" s="60">
        <v>52.484</v>
      </c>
      <c r="AD114" s="59">
        <v>0.0</v>
      </c>
      <c r="AE114" s="60">
        <v>0.0</v>
      </c>
      <c r="AF114" s="59">
        <v>27426.0</v>
      </c>
      <c r="AG114" s="60">
        <v>0.176</v>
      </c>
      <c r="AH114" s="60">
        <v>3.284</v>
      </c>
      <c r="AI114" s="60">
        <v>49.018</v>
      </c>
      <c r="AJ114" s="59">
        <v>6.9025371E7</v>
      </c>
      <c r="AK114" s="59">
        <v>334.0</v>
      </c>
      <c r="AL114" s="59">
        <v>249017.0</v>
      </c>
      <c r="AM114" s="59">
        <v>3.4363307E7</v>
      </c>
      <c r="AN114" s="55">
        <f t="shared" si="3"/>
        <v>34413047</v>
      </c>
    </row>
    <row r="115">
      <c r="A115" s="45" t="s">
        <v>657</v>
      </c>
      <c r="B115" s="47">
        <v>27793.0</v>
      </c>
      <c r="C115" s="48">
        <v>6.273</v>
      </c>
      <c r="D115" s="47">
        <v>27351.0</v>
      </c>
      <c r="E115" s="48">
        <v>0.13</v>
      </c>
      <c r="F115" s="47">
        <v>27791.0</v>
      </c>
      <c r="G115" s="48">
        <v>0.171</v>
      </c>
      <c r="H115" s="48">
        <v>2.923</v>
      </c>
      <c r="I115" s="48">
        <v>3.037</v>
      </c>
      <c r="J115" s="47">
        <v>1.7444809E7</v>
      </c>
      <c r="K115" s="47">
        <v>206.0</v>
      </c>
      <c r="L115" s="47">
        <v>44814.0</v>
      </c>
      <c r="M115" s="47">
        <v>8701416.0</v>
      </c>
      <c r="N115" s="55">
        <f t="shared" si="1"/>
        <v>8698579</v>
      </c>
      <c r="O115" s="59">
        <v>27793.0</v>
      </c>
      <c r="P115" s="60">
        <v>4.169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3.861</v>
      </c>
      <c r="W115" s="59">
        <v>2.1113633E7</v>
      </c>
      <c r="X115" s="59">
        <v>206.0</v>
      </c>
      <c r="Y115" s="59">
        <v>15396.0</v>
      </c>
      <c r="Z115" s="59">
        <v>1.054979E7</v>
      </c>
      <c r="AA115" s="55">
        <f t="shared" si="2"/>
        <v>10548447</v>
      </c>
      <c r="AB115" s="59">
        <v>27793.0</v>
      </c>
      <c r="AC115" s="60">
        <v>6.479</v>
      </c>
      <c r="AD115" s="59">
        <v>0.0</v>
      </c>
      <c r="AE115" s="60">
        <v>0.0</v>
      </c>
      <c r="AF115" s="59">
        <v>27791.0</v>
      </c>
      <c r="AG115" s="60">
        <v>0.172</v>
      </c>
      <c r="AH115" s="60">
        <v>3.224</v>
      </c>
      <c r="AI115" s="60">
        <v>3.076</v>
      </c>
      <c r="AJ115" s="59">
        <v>1.7444809E7</v>
      </c>
      <c r="AK115" s="59">
        <v>206.0</v>
      </c>
      <c r="AL115" s="59">
        <v>44814.0</v>
      </c>
      <c r="AM115" s="59">
        <v>8701416.0</v>
      </c>
      <c r="AN115" s="55">
        <f t="shared" si="3"/>
        <v>8698579</v>
      </c>
    </row>
    <row r="116">
      <c r="A116" s="45" t="s">
        <v>663</v>
      </c>
      <c r="B116" s="104">
        <v>26823.0</v>
      </c>
      <c r="C116" s="105">
        <v>64.504</v>
      </c>
      <c r="D116" s="47">
        <v>26499.0</v>
      </c>
      <c r="E116" s="48">
        <v>0.06</v>
      </c>
      <c r="F116" s="47">
        <v>26819.0</v>
      </c>
      <c r="G116" s="48">
        <v>0.171</v>
      </c>
      <c r="H116" s="48">
        <v>2.876</v>
      </c>
      <c r="I116" s="48">
        <v>61.39</v>
      </c>
      <c r="J116" s="47">
        <v>7.7335461E7</v>
      </c>
      <c r="K116" s="47">
        <v>499.0</v>
      </c>
      <c r="L116" s="47">
        <v>270212.0</v>
      </c>
      <c r="M116" s="47">
        <v>3.8505487E7</v>
      </c>
      <c r="N116" s="55">
        <f t="shared" si="1"/>
        <v>38559762</v>
      </c>
      <c r="O116" s="106">
        <v>26823.0</v>
      </c>
      <c r="P116" s="107">
        <v>54.437</v>
      </c>
      <c r="Q116" s="59">
        <v>26499.0</v>
      </c>
      <c r="R116" s="60">
        <v>0.06</v>
      </c>
      <c r="S116" s="59">
        <v>0.0</v>
      </c>
      <c r="T116" s="60">
        <v>0.172</v>
      </c>
      <c r="U116" s="60">
        <v>0.0</v>
      </c>
      <c r="V116" s="60">
        <v>54.199</v>
      </c>
      <c r="W116" s="59">
        <v>7.937148E7</v>
      </c>
      <c r="X116" s="59">
        <v>499.0</v>
      </c>
      <c r="Y116" s="59">
        <v>196058.0</v>
      </c>
      <c r="Z116" s="59">
        <v>3.9567311E7</v>
      </c>
      <c r="AA116" s="55">
        <f t="shared" si="2"/>
        <v>39608111</v>
      </c>
      <c r="AB116" s="106">
        <v>26823.0</v>
      </c>
      <c r="AC116" s="107">
        <v>62.596</v>
      </c>
      <c r="AD116" s="59">
        <v>0.0</v>
      </c>
      <c r="AE116" s="60">
        <v>0.0</v>
      </c>
      <c r="AF116" s="59">
        <v>26819.0</v>
      </c>
      <c r="AG116" s="60">
        <v>0.171</v>
      </c>
      <c r="AH116" s="60">
        <v>3.078</v>
      </c>
      <c r="AI116" s="60">
        <v>59.339</v>
      </c>
      <c r="AJ116" s="59">
        <v>7.7335461E7</v>
      </c>
      <c r="AK116" s="59">
        <v>499.0</v>
      </c>
      <c r="AL116" s="59">
        <v>270212.0</v>
      </c>
      <c r="AM116" s="59">
        <v>3.8505487E7</v>
      </c>
      <c r="AN116" s="55">
        <f t="shared" si="3"/>
        <v>38559762</v>
      </c>
    </row>
    <row r="117">
      <c r="A117" s="45" t="s">
        <v>670</v>
      </c>
      <c r="B117" s="47">
        <v>28326.0</v>
      </c>
      <c r="C117" s="48">
        <v>6.124</v>
      </c>
      <c r="D117" s="47">
        <v>27753.0</v>
      </c>
      <c r="E117" s="48">
        <v>0.065</v>
      </c>
      <c r="F117" s="47">
        <v>28325.0</v>
      </c>
      <c r="G117" s="48">
        <v>0.175</v>
      </c>
      <c r="H117" s="48">
        <v>3.055</v>
      </c>
      <c r="I117" s="48">
        <v>2.824</v>
      </c>
      <c r="J117" s="47">
        <v>1.6888022E7</v>
      </c>
      <c r="K117" s="47">
        <v>164.0</v>
      </c>
      <c r="L117" s="47">
        <v>35625.0</v>
      </c>
      <c r="M117" s="47">
        <v>8432205.0</v>
      </c>
      <c r="N117" s="55">
        <f t="shared" si="1"/>
        <v>8420192</v>
      </c>
      <c r="O117" s="59">
        <v>28326.0</v>
      </c>
      <c r="P117" s="60">
        <v>4.057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3.811</v>
      </c>
      <c r="W117" s="59">
        <v>2.0678024E7</v>
      </c>
      <c r="X117" s="59">
        <v>164.0</v>
      </c>
      <c r="Y117" s="59">
        <v>11083.0</v>
      </c>
      <c r="Z117" s="59">
        <v>1.0338402E7</v>
      </c>
      <c r="AA117" s="55">
        <f t="shared" si="2"/>
        <v>10328539</v>
      </c>
      <c r="AB117" s="59">
        <v>28326.0</v>
      </c>
      <c r="AC117" s="60">
        <v>6.477</v>
      </c>
      <c r="AD117" s="59">
        <v>0.0</v>
      </c>
      <c r="AE117" s="60">
        <v>0.0</v>
      </c>
      <c r="AF117" s="59">
        <v>28325.0</v>
      </c>
      <c r="AG117" s="60">
        <v>0.175</v>
      </c>
      <c r="AH117" s="60">
        <v>3.358</v>
      </c>
      <c r="AI117" s="60">
        <v>2.937</v>
      </c>
      <c r="AJ117" s="59">
        <v>1.6888022E7</v>
      </c>
      <c r="AK117" s="59">
        <v>164.0</v>
      </c>
      <c r="AL117" s="59">
        <v>35625.0</v>
      </c>
      <c r="AM117" s="59">
        <v>8432205.0</v>
      </c>
      <c r="AN117" s="55">
        <f t="shared" si="3"/>
        <v>8420192</v>
      </c>
    </row>
    <row r="118">
      <c r="A118" s="45" t="s">
        <v>677</v>
      </c>
      <c r="B118" s="47">
        <v>27380.0</v>
      </c>
      <c r="C118" s="48">
        <v>63.755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2.93</v>
      </c>
      <c r="I118" s="48">
        <v>60.58</v>
      </c>
      <c r="J118" s="47">
        <v>7.135758E7</v>
      </c>
      <c r="K118" s="47">
        <v>405.0</v>
      </c>
      <c r="L118" s="47">
        <v>282971.0</v>
      </c>
      <c r="M118" s="47">
        <v>3.5503275E7</v>
      </c>
      <c r="N118" s="55">
        <f t="shared" si="1"/>
        <v>35571334</v>
      </c>
      <c r="O118" s="59">
        <v>27380.0</v>
      </c>
      <c r="P118" s="60">
        <v>58.015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57.772</v>
      </c>
      <c r="W118" s="59">
        <v>7.3247299E7</v>
      </c>
      <c r="X118" s="59">
        <v>405.0</v>
      </c>
      <c r="Y118" s="59">
        <v>221253.0</v>
      </c>
      <c r="Z118" s="59">
        <v>3.6483108E7</v>
      </c>
      <c r="AA118" s="55">
        <f t="shared" si="2"/>
        <v>36542938</v>
      </c>
      <c r="AB118" s="59">
        <v>27380.0</v>
      </c>
      <c r="AC118" s="60">
        <v>60.736</v>
      </c>
      <c r="AD118" s="59">
        <v>0.0</v>
      </c>
      <c r="AE118" s="60">
        <v>0.0</v>
      </c>
      <c r="AF118" s="59">
        <v>27376.0</v>
      </c>
      <c r="AG118" s="60">
        <v>0.175</v>
      </c>
      <c r="AH118" s="60">
        <v>3.179</v>
      </c>
      <c r="AI118" s="60">
        <v>57.375</v>
      </c>
      <c r="AJ118" s="59">
        <v>7.135758E7</v>
      </c>
      <c r="AK118" s="59">
        <v>405.0</v>
      </c>
      <c r="AL118" s="59">
        <v>282971.0</v>
      </c>
      <c r="AM118" s="59">
        <v>3.5503275E7</v>
      </c>
      <c r="AN118" s="55">
        <f t="shared" si="3"/>
        <v>35571334</v>
      </c>
    </row>
    <row r="119">
      <c r="A119" s="45" t="s">
        <v>683</v>
      </c>
      <c r="B119" s="47">
        <v>27810.0</v>
      </c>
      <c r="C119" s="48">
        <v>6.157</v>
      </c>
      <c r="D119" s="47">
        <v>27378.0</v>
      </c>
      <c r="E119" s="48">
        <v>0.125</v>
      </c>
      <c r="F119" s="47">
        <v>27807.0</v>
      </c>
      <c r="G119" s="48">
        <v>0.171</v>
      </c>
      <c r="H119" s="48">
        <v>2.819</v>
      </c>
      <c r="I119" s="48">
        <v>3.032</v>
      </c>
      <c r="J119" s="47">
        <v>1.7461553E7</v>
      </c>
      <c r="K119" s="47">
        <v>130.0</v>
      </c>
      <c r="L119" s="47">
        <v>40816.0</v>
      </c>
      <c r="M119" s="47">
        <v>8714017.0</v>
      </c>
      <c r="N119" s="55">
        <f t="shared" si="1"/>
        <v>8706720</v>
      </c>
      <c r="O119" s="59">
        <v>27810.0</v>
      </c>
      <c r="P119" s="60">
        <v>4.096</v>
      </c>
      <c r="Q119" s="59">
        <v>27378.0</v>
      </c>
      <c r="R119" s="60">
        <v>0.125</v>
      </c>
      <c r="S119" s="59">
        <v>0.0</v>
      </c>
      <c r="T119" s="60">
        <v>0.171</v>
      </c>
      <c r="U119" s="60">
        <v>0.0</v>
      </c>
      <c r="V119" s="60">
        <v>3.793</v>
      </c>
      <c r="W119" s="59">
        <v>2.0839353E7</v>
      </c>
      <c r="X119" s="59">
        <v>130.0</v>
      </c>
      <c r="Y119" s="59">
        <v>15250.0</v>
      </c>
      <c r="Z119" s="59">
        <v>1.0415603E7</v>
      </c>
      <c r="AA119" s="55">
        <f t="shared" si="2"/>
        <v>10408500</v>
      </c>
      <c r="AB119" s="59">
        <v>27810.0</v>
      </c>
      <c r="AC119" s="60">
        <v>6.492</v>
      </c>
      <c r="AD119" s="59">
        <v>0.0</v>
      </c>
      <c r="AE119" s="60">
        <v>0.0</v>
      </c>
      <c r="AF119" s="59">
        <v>27807.0</v>
      </c>
      <c r="AG119" s="60">
        <v>0.171</v>
      </c>
      <c r="AH119" s="60">
        <v>3.19</v>
      </c>
      <c r="AI119" s="60">
        <v>3.124</v>
      </c>
      <c r="AJ119" s="59">
        <v>1.7461553E7</v>
      </c>
      <c r="AK119" s="59">
        <v>130.0</v>
      </c>
      <c r="AL119" s="59">
        <v>40816.0</v>
      </c>
      <c r="AM119" s="59">
        <v>8714017.0</v>
      </c>
      <c r="AN119" s="55">
        <f t="shared" si="3"/>
        <v>8706720</v>
      </c>
    </row>
    <row r="120">
      <c r="A120" s="45" t="s">
        <v>689</v>
      </c>
      <c r="B120" s="47">
        <v>26895.0</v>
      </c>
      <c r="C120" s="48">
        <v>55.695</v>
      </c>
      <c r="D120" s="47">
        <v>26641.0</v>
      </c>
      <c r="E120" s="48">
        <v>0.061</v>
      </c>
      <c r="F120" s="47">
        <v>26892.0</v>
      </c>
      <c r="G120" s="48">
        <v>0.171</v>
      </c>
      <c r="H120" s="48">
        <v>2.817</v>
      </c>
      <c r="I120" s="48">
        <v>52.637</v>
      </c>
      <c r="J120" s="47">
        <v>6.8674978E7</v>
      </c>
      <c r="K120" s="47">
        <v>324.0</v>
      </c>
      <c r="L120" s="47">
        <v>276977.0</v>
      </c>
      <c r="M120" s="47">
        <v>3.4157371E7</v>
      </c>
      <c r="N120" s="55">
        <f t="shared" si="1"/>
        <v>34240630</v>
      </c>
      <c r="O120" s="59">
        <v>26895.0</v>
      </c>
      <c r="P120" s="60">
        <v>52.0</v>
      </c>
      <c r="Q120" s="59">
        <v>26641.0</v>
      </c>
      <c r="R120" s="60">
        <v>0.061</v>
      </c>
      <c r="S120" s="59">
        <v>0.0</v>
      </c>
      <c r="T120" s="60">
        <v>0.171</v>
      </c>
      <c r="U120" s="60">
        <v>0.0</v>
      </c>
      <c r="V120" s="60">
        <v>51.761</v>
      </c>
      <c r="W120" s="59">
        <v>7.1092614E7</v>
      </c>
      <c r="X120" s="59">
        <v>324.0</v>
      </c>
      <c r="Y120" s="59">
        <v>213572.0</v>
      </c>
      <c r="Z120" s="59">
        <v>3.5402388E7</v>
      </c>
      <c r="AA120" s="55">
        <f t="shared" si="2"/>
        <v>35476654</v>
      </c>
      <c r="AB120" s="59">
        <v>26895.0</v>
      </c>
      <c r="AC120" s="60">
        <v>56.534</v>
      </c>
      <c r="AD120" s="59">
        <v>0.0</v>
      </c>
      <c r="AE120" s="60">
        <v>0.0</v>
      </c>
      <c r="AF120" s="59">
        <v>26892.0</v>
      </c>
      <c r="AG120" s="60">
        <v>0.172</v>
      </c>
      <c r="AH120" s="60">
        <v>3.026</v>
      </c>
      <c r="AI120" s="60">
        <v>53.329</v>
      </c>
      <c r="AJ120" s="59">
        <v>6.8674978E7</v>
      </c>
      <c r="AK120" s="59">
        <v>324.0</v>
      </c>
      <c r="AL120" s="59">
        <v>276977.0</v>
      </c>
      <c r="AM120" s="59">
        <v>3.4157371E7</v>
      </c>
      <c r="AN120" s="55">
        <f t="shared" si="3"/>
        <v>34240630</v>
      </c>
    </row>
    <row r="121">
      <c r="A121" s="45" t="s">
        <v>695</v>
      </c>
      <c r="B121" s="47">
        <v>28626.0</v>
      </c>
      <c r="C121" s="48">
        <v>6.53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3.272</v>
      </c>
      <c r="I121" s="48">
        <v>3.012</v>
      </c>
      <c r="J121" s="47">
        <v>1.7717914E7</v>
      </c>
      <c r="K121" s="47">
        <v>167.0</v>
      </c>
      <c r="L121" s="47">
        <v>39198.0</v>
      </c>
      <c r="M121" s="47">
        <v>8844469.0</v>
      </c>
      <c r="N121" s="55">
        <f t="shared" si="1"/>
        <v>8834247</v>
      </c>
      <c r="O121" s="59">
        <v>28626.0</v>
      </c>
      <c r="P121" s="60">
        <v>4.275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4.032</v>
      </c>
      <c r="W121" s="59">
        <v>2.1863831E7</v>
      </c>
      <c r="X121" s="59">
        <v>167.0</v>
      </c>
      <c r="Y121" s="59">
        <v>4626.0</v>
      </c>
      <c r="Z121" s="59">
        <v>1.0933835E7</v>
      </c>
      <c r="AA121" s="55">
        <f t="shared" si="2"/>
        <v>10925370</v>
      </c>
      <c r="AB121" s="59">
        <v>28626.0</v>
      </c>
      <c r="AC121" s="60">
        <v>6.738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3.418</v>
      </c>
      <c r="AI121" s="60">
        <v>3.136</v>
      </c>
      <c r="AJ121" s="59">
        <v>1.7717914E7</v>
      </c>
      <c r="AK121" s="59">
        <v>167.0</v>
      </c>
      <c r="AL121" s="59">
        <v>39198.0</v>
      </c>
      <c r="AM121" s="59">
        <v>8844469.0</v>
      </c>
      <c r="AN121" s="55">
        <f t="shared" si="3"/>
        <v>8834247</v>
      </c>
    </row>
    <row r="122">
      <c r="A122" s="45" t="s">
        <v>701</v>
      </c>
      <c r="B122" s="47">
        <v>27615.0</v>
      </c>
      <c r="C122" s="48">
        <v>75.143</v>
      </c>
      <c r="D122" s="47">
        <v>27354.0</v>
      </c>
      <c r="E122" s="48">
        <v>0.06</v>
      </c>
      <c r="F122" s="47">
        <v>27609.0</v>
      </c>
      <c r="G122" s="48">
        <v>0.177</v>
      </c>
      <c r="H122" s="48">
        <v>2.953</v>
      </c>
      <c r="I122" s="48">
        <v>71.945</v>
      </c>
      <c r="J122" s="47">
        <v>7.7792722E7</v>
      </c>
      <c r="K122" s="47">
        <v>459.0</v>
      </c>
      <c r="L122" s="47">
        <v>278035.0</v>
      </c>
      <c r="M122" s="47">
        <v>3.8729777E7</v>
      </c>
      <c r="N122" s="55">
        <f t="shared" si="1"/>
        <v>38784910</v>
      </c>
      <c r="O122" s="59">
        <v>27615.0</v>
      </c>
      <c r="P122" s="60">
        <v>65.726</v>
      </c>
      <c r="Q122" s="59">
        <v>27354.0</v>
      </c>
      <c r="R122" s="60">
        <v>0.06</v>
      </c>
      <c r="S122" s="59">
        <v>0.0</v>
      </c>
      <c r="T122" s="60">
        <v>0.177</v>
      </c>
      <c r="U122" s="60">
        <v>0.0</v>
      </c>
      <c r="V122" s="60">
        <v>65.478</v>
      </c>
      <c r="W122" s="59">
        <v>7.9311292E7</v>
      </c>
      <c r="X122" s="59">
        <v>459.0</v>
      </c>
      <c r="Y122" s="59">
        <v>191884.0</v>
      </c>
      <c r="Z122" s="59">
        <v>3.9537528E7</v>
      </c>
      <c r="AA122" s="55">
        <f t="shared" si="2"/>
        <v>39581880</v>
      </c>
      <c r="AB122" s="59">
        <v>27615.0</v>
      </c>
      <c r="AC122" s="60">
        <v>72.201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3.257</v>
      </c>
      <c r="AI122" s="60">
        <v>68.76</v>
      </c>
      <c r="AJ122" s="59">
        <v>7.7792722E7</v>
      </c>
      <c r="AK122" s="59">
        <v>459.0</v>
      </c>
      <c r="AL122" s="59">
        <v>278035.0</v>
      </c>
      <c r="AM122" s="59">
        <v>3.8729777E7</v>
      </c>
      <c r="AN122" s="55">
        <f t="shared" si="3"/>
        <v>38784910</v>
      </c>
    </row>
    <row r="123">
      <c r="A123" s="59" t="s">
        <v>707</v>
      </c>
      <c r="B123" s="47">
        <v>3196.0</v>
      </c>
      <c r="C123" s="48">
        <v>0.047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0.02</v>
      </c>
      <c r="I123" s="48">
        <v>0.017</v>
      </c>
      <c r="J123" s="47">
        <v>115084.0</v>
      </c>
      <c r="K123" s="47">
        <v>8.0</v>
      </c>
      <c r="L123" s="47">
        <v>10882.0</v>
      </c>
      <c r="M123" s="47">
        <v>47457.0</v>
      </c>
      <c r="N123" s="55">
        <f>J3-(L3+M3)</f>
        <v>28439</v>
      </c>
      <c r="O123" s="59">
        <v>3196.0</v>
      </c>
      <c r="P123" s="60">
        <v>0.029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0.021</v>
      </c>
      <c r="W123" s="59">
        <v>141910.0</v>
      </c>
      <c r="X123" s="59">
        <v>8.0</v>
      </c>
      <c r="Y123" s="59">
        <v>10837.0</v>
      </c>
      <c r="Z123" s="59">
        <v>60879.0</v>
      </c>
      <c r="AA123" s="55">
        <f>W3-(Y3+Z3)</f>
        <v>38407</v>
      </c>
      <c r="AB123" s="59">
        <v>3196.0</v>
      </c>
      <c r="AC123" s="60">
        <v>0.048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0.024</v>
      </c>
      <c r="AI123" s="60">
        <v>0.017</v>
      </c>
      <c r="AJ123" s="59">
        <v>115084.0</v>
      </c>
      <c r="AK123" s="59">
        <v>8.0</v>
      </c>
      <c r="AL123" s="59">
        <v>10882.0</v>
      </c>
      <c r="AM123" s="59">
        <v>47457.0</v>
      </c>
      <c r="AN123" s="55">
        <f>AJ3-(AL3+AM3)</f>
        <v>28439</v>
      </c>
    </row>
    <row r="124">
      <c r="A124" s="59" t="s">
        <v>715</v>
      </c>
      <c r="B124" s="47">
        <v>3047.0</v>
      </c>
      <c r="C124" s="48">
        <v>0.073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0.027</v>
      </c>
      <c r="I124" s="48">
        <v>0.037</v>
      </c>
      <c r="J124" s="47">
        <v>218550.0</v>
      </c>
      <c r="K124" s="47">
        <v>115.0</v>
      </c>
      <c r="L124" s="47">
        <v>7017.0</v>
      </c>
      <c r="M124" s="47">
        <v>101801.0</v>
      </c>
      <c r="N124" s="55">
        <f t="shared" ref="N124:N182" si="4">J124-(L124+M124)</f>
        <v>109732</v>
      </c>
      <c r="O124" s="59">
        <v>3047.0</v>
      </c>
      <c r="P124" s="60">
        <v>0.045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0.038</v>
      </c>
      <c r="W124" s="59">
        <v>219053.0</v>
      </c>
      <c r="X124" s="59">
        <v>115.0</v>
      </c>
      <c r="Y124" s="59">
        <v>6958.0</v>
      </c>
      <c r="Z124" s="59">
        <v>102097.0</v>
      </c>
      <c r="AA124" s="55">
        <f t="shared" ref="AA124:AA182" si="5">W124-(Y124+Z124)</f>
        <v>109998</v>
      </c>
      <c r="AB124" s="59">
        <v>3047.0</v>
      </c>
      <c r="AC124" s="60">
        <v>0.076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0.029</v>
      </c>
      <c r="AI124" s="60">
        <v>0.038</v>
      </c>
      <c r="AJ124" s="59">
        <v>218550.0</v>
      </c>
      <c r="AK124" s="59">
        <v>115.0</v>
      </c>
      <c r="AL124" s="59">
        <v>7017.0</v>
      </c>
      <c r="AM124" s="59">
        <v>101801.0</v>
      </c>
      <c r="AN124" s="55">
        <f t="shared" ref="AN124:AN182" si="6">AJ124-(AL124+AM124)</f>
        <v>109732</v>
      </c>
    </row>
    <row r="125">
      <c r="A125" s="59" t="s">
        <v>721</v>
      </c>
      <c r="B125" s="47">
        <v>2952.0</v>
      </c>
      <c r="C125" s="48">
        <v>0.039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0.017</v>
      </c>
      <c r="I125" s="48">
        <v>0.015</v>
      </c>
      <c r="J125" s="47">
        <v>98559.0</v>
      </c>
      <c r="K125" s="47">
        <v>83.0</v>
      </c>
      <c r="L125" s="47">
        <v>8305.0</v>
      </c>
      <c r="M125" s="47">
        <v>40807.0</v>
      </c>
      <c r="N125" s="55">
        <f t="shared" si="4"/>
        <v>49447</v>
      </c>
      <c r="O125" s="59">
        <v>2952.0</v>
      </c>
      <c r="P125" s="60">
        <v>0.026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0.018</v>
      </c>
      <c r="W125" s="59">
        <v>117959.0</v>
      </c>
      <c r="X125" s="59">
        <v>83.0</v>
      </c>
      <c r="Y125" s="59">
        <v>8360.0</v>
      </c>
      <c r="Z125" s="59">
        <v>50428.0</v>
      </c>
      <c r="AA125" s="55">
        <f t="shared" si="5"/>
        <v>59171</v>
      </c>
      <c r="AB125" s="59">
        <v>2952.0</v>
      </c>
      <c r="AC125" s="60">
        <v>0.044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0.021</v>
      </c>
      <c r="AI125" s="60">
        <v>0.015</v>
      </c>
      <c r="AJ125" s="59">
        <v>98559.0</v>
      </c>
      <c r="AK125" s="59">
        <v>83.0</v>
      </c>
      <c r="AL125" s="59">
        <v>8305.0</v>
      </c>
      <c r="AM125" s="59">
        <v>40807.0</v>
      </c>
      <c r="AN125" s="55">
        <f t="shared" si="6"/>
        <v>49447</v>
      </c>
    </row>
    <row r="126">
      <c r="A126" s="59" t="s">
        <v>727</v>
      </c>
      <c r="B126" s="47">
        <v>2821.0</v>
      </c>
      <c r="C126" s="48">
        <v>0.068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0.024</v>
      </c>
      <c r="I126" s="48">
        <v>0.034</v>
      </c>
      <c r="J126" s="47">
        <v>197865.0</v>
      </c>
      <c r="K126" s="47">
        <v>116.0</v>
      </c>
      <c r="L126" s="47">
        <v>11857.0</v>
      </c>
      <c r="M126" s="47">
        <v>86604.0</v>
      </c>
      <c r="N126" s="55">
        <f t="shared" si="4"/>
        <v>99404</v>
      </c>
      <c r="O126" s="59">
        <v>2821.0</v>
      </c>
      <c r="P126" s="60">
        <v>0.044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0.036</v>
      </c>
      <c r="W126" s="59">
        <v>203360.0</v>
      </c>
      <c r="X126" s="59">
        <v>116.0</v>
      </c>
      <c r="Y126" s="59">
        <v>11567.0</v>
      </c>
      <c r="Z126" s="59">
        <v>89641.0</v>
      </c>
      <c r="AA126" s="55">
        <f t="shared" si="5"/>
        <v>102152</v>
      </c>
      <c r="AB126" s="59">
        <v>2821.0</v>
      </c>
      <c r="AC126" s="60">
        <v>0.068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0.025</v>
      </c>
      <c r="AI126" s="60">
        <v>0.035</v>
      </c>
      <c r="AJ126" s="59">
        <v>197865.0</v>
      </c>
      <c r="AK126" s="59">
        <v>116.0</v>
      </c>
      <c r="AL126" s="59">
        <v>11857.0</v>
      </c>
      <c r="AM126" s="59">
        <v>86604.0</v>
      </c>
      <c r="AN126" s="55">
        <f t="shared" si="6"/>
        <v>99404</v>
      </c>
    </row>
    <row r="127">
      <c r="A127" s="59" t="s">
        <v>734</v>
      </c>
      <c r="B127" s="47">
        <v>3165.0</v>
      </c>
      <c r="C127" s="48">
        <v>0.053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0.023</v>
      </c>
      <c r="I127" s="48">
        <v>0.022</v>
      </c>
      <c r="J127" s="47">
        <v>140844.0</v>
      </c>
      <c r="K127" s="47">
        <v>88.0</v>
      </c>
      <c r="L127" s="47">
        <v>5103.0</v>
      </c>
      <c r="M127" s="47">
        <v>65212.0</v>
      </c>
      <c r="N127" s="55">
        <f t="shared" si="4"/>
        <v>70529</v>
      </c>
      <c r="O127" s="59">
        <v>3165.0</v>
      </c>
      <c r="P127" s="60">
        <v>0.033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0.025</v>
      </c>
      <c r="W127" s="59">
        <v>161340.0</v>
      </c>
      <c r="X127" s="59">
        <v>88.0</v>
      </c>
      <c r="Y127" s="59">
        <v>4943.0</v>
      </c>
      <c r="Z127" s="59">
        <v>75581.0</v>
      </c>
      <c r="AA127" s="55">
        <f t="shared" si="5"/>
        <v>80816</v>
      </c>
      <c r="AB127" s="59">
        <v>3165.0</v>
      </c>
      <c r="AC127" s="60">
        <v>0.057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0.027</v>
      </c>
      <c r="AI127" s="60">
        <v>0.022</v>
      </c>
      <c r="AJ127" s="59">
        <v>140844.0</v>
      </c>
      <c r="AK127" s="59">
        <v>88.0</v>
      </c>
      <c r="AL127" s="59">
        <v>5103.0</v>
      </c>
      <c r="AM127" s="59">
        <v>65212.0</v>
      </c>
      <c r="AN127" s="55">
        <f t="shared" si="6"/>
        <v>70529</v>
      </c>
    </row>
    <row r="128">
      <c r="A128" s="59" t="s">
        <v>740</v>
      </c>
      <c r="B128" s="47">
        <v>3017.0</v>
      </c>
      <c r="C128" s="48">
        <v>0.076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0.026</v>
      </c>
      <c r="I128" s="48">
        <v>0.041</v>
      </c>
      <c r="J128" s="47">
        <v>223791.0</v>
      </c>
      <c r="K128" s="47">
        <v>135.0</v>
      </c>
      <c r="L128" s="47">
        <v>6815.0</v>
      </c>
      <c r="M128" s="47">
        <v>104405.0</v>
      </c>
      <c r="N128" s="55">
        <f t="shared" si="4"/>
        <v>112571</v>
      </c>
      <c r="O128" s="59">
        <v>3017.0</v>
      </c>
      <c r="P128" s="60">
        <v>0.055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0.048</v>
      </c>
      <c r="W128" s="59">
        <v>244151.0</v>
      </c>
      <c r="X128" s="59">
        <v>135.0</v>
      </c>
      <c r="Y128" s="59">
        <v>7342.0</v>
      </c>
      <c r="Z128" s="59">
        <v>114391.0</v>
      </c>
      <c r="AA128" s="55">
        <f t="shared" si="5"/>
        <v>122418</v>
      </c>
      <c r="AB128" s="59">
        <v>3017.0</v>
      </c>
      <c r="AC128" s="60">
        <v>0.076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0.027</v>
      </c>
      <c r="AI128" s="60">
        <v>0.042</v>
      </c>
      <c r="AJ128" s="59">
        <v>223791.0</v>
      </c>
      <c r="AK128" s="59">
        <v>135.0</v>
      </c>
      <c r="AL128" s="59">
        <v>6815.0</v>
      </c>
      <c r="AM128" s="59">
        <v>104405.0</v>
      </c>
      <c r="AN128" s="55">
        <f t="shared" si="6"/>
        <v>112571</v>
      </c>
    </row>
    <row r="129">
      <c r="A129" s="59" t="s">
        <v>746</v>
      </c>
      <c r="B129" s="47">
        <v>3101.0</v>
      </c>
      <c r="C129" s="48">
        <v>0.043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0.017</v>
      </c>
      <c r="I129" s="48">
        <v>0.017</v>
      </c>
      <c r="J129" s="47">
        <v>109440.0</v>
      </c>
      <c r="K129" s="47">
        <v>66.0</v>
      </c>
      <c r="L129" s="47">
        <v>10358.0</v>
      </c>
      <c r="M129" s="47">
        <v>44486.0</v>
      </c>
      <c r="N129" s="55">
        <f t="shared" si="4"/>
        <v>54596</v>
      </c>
      <c r="O129" s="59">
        <v>3101.0</v>
      </c>
      <c r="P129" s="60">
        <v>0.026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0.018</v>
      </c>
      <c r="W129" s="59">
        <v>117272.0</v>
      </c>
      <c r="X129" s="59">
        <v>66.0</v>
      </c>
      <c r="Y129" s="59">
        <v>10188.0</v>
      </c>
      <c r="Z129" s="59">
        <v>48543.0</v>
      </c>
      <c r="AA129" s="55">
        <f t="shared" si="5"/>
        <v>58541</v>
      </c>
      <c r="AB129" s="59">
        <v>3101.0</v>
      </c>
      <c r="AC129" s="60">
        <v>0.049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0.023</v>
      </c>
      <c r="AI129" s="60">
        <v>0.017</v>
      </c>
      <c r="AJ129" s="59">
        <v>109440.0</v>
      </c>
      <c r="AK129" s="59">
        <v>66.0</v>
      </c>
      <c r="AL129" s="59">
        <v>10358.0</v>
      </c>
      <c r="AM129" s="59">
        <v>44486.0</v>
      </c>
      <c r="AN129" s="55">
        <f t="shared" si="6"/>
        <v>54596</v>
      </c>
    </row>
    <row r="130">
      <c r="A130" s="59" t="s">
        <v>752</v>
      </c>
      <c r="B130" s="47">
        <v>2964.0</v>
      </c>
      <c r="C130" s="48">
        <v>0.068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0.026</v>
      </c>
      <c r="I130" s="48">
        <v>0.033</v>
      </c>
      <c r="J130" s="47">
        <v>198317.0</v>
      </c>
      <c r="K130" s="47">
        <v>106.0</v>
      </c>
      <c r="L130" s="47">
        <v>9107.0</v>
      </c>
      <c r="M130" s="47">
        <v>89693.0</v>
      </c>
      <c r="N130" s="55">
        <f t="shared" si="4"/>
        <v>99517</v>
      </c>
      <c r="O130" s="59">
        <v>2964.0</v>
      </c>
      <c r="P130" s="60">
        <v>0.043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0.034</v>
      </c>
      <c r="W130" s="59">
        <v>201632.0</v>
      </c>
      <c r="X130" s="59">
        <v>106.0</v>
      </c>
      <c r="Y130" s="59">
        <v>8466.0</v>
      </c>
      <c r="Z130" s="59">
        <v>91985.0</v>
      </c>
      <c r="AA130" s="55">
        <f t="shared" si="5"/>
        <v>101181</v>
      </c>
      <c r="AB130" s="59">
        <v>2964.0</v>
      </c>
      <c r="AC130" s="60">
        <v>0.07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0.028</v>
      </c>
      <c r="AI130" s="60">
        <v>0.034</v>
      </c>
      <c r="AJ130" s="59">
        <v>198317.0</v>
      </c>
      <c r="AK130" s="59">
        <v>106.0</v>
      </c>
      <c r="AL130" s="59">
        <v>9107.0</v>
      </c>
      <c r="AM130" s="59">
        <v>89693.0</v>
      </c>
      <c r="AN130" s="55">
        <f t="shared" si="6"/>
        <v>99517</v>
      </c>
    </row>
    <row r="131">
      <c r="A131" s="59" t="s">
        <v>759</v>
      </c>
      <c r="B131" s="47">
        <v>3043.0</v>
      </c>
      <c r="C131" s="48">
        <v>0.052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0.022</v>
      </c>
      <c r="I131" s="48">
        <v>0.021</v>
      </c>
      <c r="J131" s="47">
        <v>138429.0</v>
      </c>
      <c r="K131" s="47">
        <v>66.0</v>
      </c>
      <c r="L131" s="47">
        <v>9354.0</v>
      </c>
      <c r="M131" s="47">
        <v>59995.0</v>
      </c>
      <c r="N131" s="55">
        <f t="shared" si="4"/>
        <v>69080</v>
      </c>
      <c r="O131" s="59">
        <v>3043.0</v>
      </c>
      <c r="P131" s="60">
        <v>0.03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0.024</v>
      </c>
      <c r="W131" s="59">
        <v>157259.0</v>
      </c>
      <c r="X131" s="59">
        <v>66.0</v>
      </c>
      <c r="Y131" s="59">
        <v>9126.0</v>
      </c>
      <c r="Z131" s="59">
        <v>69612.0</v>
      </c>
      <c r="AA131" s="55">
        <f t="shared" si="5"/>
        <v>78521</v>
      </c>
      <c r="AB131" s="59">
        <v>3043.0</v>
      </c>
      <c r="AC131" s="60">
        <v>0.054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0.024</v>
      </c>
      <c r="AI131" s="60">
        <v>0.021</v>
      </c>
      <c r="AJ131" s="59">
        <v>138429.0</v>
      </c>
      <c r="AK131" s="59">
        <v>66.0</v>
      </c>
      <c r="AL131" s="59">
        <v>9354.0</v>
      </c>
      <c r="AM131" s="59">
        <v>59995.0</v>
      </c>
      <c r="AN131" s="55">
        <f t="shared" si="6"/>
        <v>69080</v>
      </c>
    </row>
    <row r="132">
      <c r="A132" s="59" t="s">
        <v>765</v>
      </c>
      <c r="B132" s="47">
        <v>2895.0</v>
      </c>
      <c r="C132" s="48">
        <v>0.071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0.023</v>
      </c>
      <c r="I132" s="48">
        <v>0.038</v>
      </c>
      <c r="J132" s="47">
        <v>202652.0</v>
      </c>
      <c r="K132" s="47">
        <v>99.0</v>
      </c>
      <c r="L132" s="47">
        <v>7057.0</v>
      </c>
      <c r="M132" s="47">
        <v>94300.0</v>
      </c>
      <c r="N132" s="55">
        <f t="shared" si="4"/>
        <v>101295</v>
      </c>
      <c r="O132" s="59">
        <v>2895.0</v>
      </c>
      <c r="P132" s="60">
        <v>0.048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0.042</v>
      </c>
      <c r="W132" s="59">
        <v>211344.0</v>
      </c>
      <c r="X132" s="59">
        <v>99.0</v>
      </c>
      <c r="Y132" s="59">
        <v>7134.0</v>
      </c>
      <c r="Z132" s="59">
        <v>98713.0</v>
      </c>
      <c r="AA132" s="55">
        <f t="shared" si="5"/>
        <v>105497</v>
      </c>
      <c r="AB132" s="59">
        <v>2895.0</v>
      </c>
      <c r="AC132" s="60">
        <v>0.071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0.025</v>
      </c>
      <c r="AI132" s="60">
        <v>0.039</v>
      </c>
      <c r="AJ132" s="59">
        <v>202652.0</v>
      </c>
      <c r="AK132" s="59">
        <v>99.0</v>
      </c>
      <c r="AL132" s="59">
        <v>7057.0</v>
      </c>
      <c r="AM132" s="59">
        <v>94300.0</v>
      </c>
      <c r="AN132" s="55">
        <f t="shared" si="6"/>
        <v>101295</v>
      </c>
    </row>
    <row r="133">
      <c r="A133" s="59" t="s">
        <v>769</v>
      </c>
      <c r="B133" s="47">
        <v>13027.0</v>
      </c>
      <c r="C133" s="48">
        <v>0.48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0.233</v>
      </c>
      <c r="I133" s="48">
        <v>0.194</v>
      </c>
      <c r="J133" s="47">
        <v>1383113.0</v>
      </c>
      <c r="K133" s="47">
        <v>84.0</v>
      </c>
      <c r="L133" s="47">
        <v>43391.0</v>
      </c>
      <c r="M133" s="47">
        <v>648916.0</v>
      </c>
      <c r="N133" s="55">
        <f t="shared" si="4"/>
        <v>690806</v>
      </c>
      <c r="O133" s="59">
        <v>13027.0</v>
      </c>
      <c r="P133" s="60">
        <v>0.283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0.231</v>
      </c>
      <c r="W133" s="59">
        <v>1712246.0</v>
      </c>
      <c r="X133" s="59">
        <v>84.0</v>
      </c>
      <c r="Y133" s="59">
        <v>43013.0</v>
      </c>
      <c r="Z133" s="59">
        <v>813316.0</v>
      </c>
      <c r="AA133" s="55">
        <f t="shared" si="5"/>
        <v>855917</v>
      </c>
      <c r="AB133" s="59">
        <v>13027.0</v>
      </c>
      <c r="AC133" s="60">
        <v>0.608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0.363</v>
      </c>
      <c r="AI133" s="60">
        <v>0.203</v>
      </c>
      <c r="AJ133" s="59">
        <v>1383113.0</v>
      </c>
      <c r="AK133" s="59">
        <v>84.0</v>
      </c>
      <c r="AL133" s="59">
        <v>43391.0</v>
      </c>
      <c r="AM133" s="59">
        <v>648916.0</v>
      </c>
      <c r="AN133" s="55">
        <f t="shared" si="6"/>
        <v>690806</v>
      </c>
    </row>
    <row r="134">
      <c r="A134" s="59" t="s">
        <v>772</v>
      </c>
      <c r="B134" s="47">
        <v>12701.0</v>
      </c>
      <c r="C134" s="48">
        <v>1.053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0.39</v>
      </c>
      <c r="I134" s="48">
        <v>0.611</v>
      </c>
      <c r="J134" s="47">
        <v>3818887.0</v>
      </c>
      <c r="K134" s="47">
        <v>152.0</v>
      </c>
      <c r="L134" s="47">
        <v>60922.0</v>
      </c>
      <c r="M134" s="47">
        <v>1848117.0</v>
      </c>
      <c r="N134" s="55">
        <f t="shared" si="4"/>
        <v>1909848</v>
      </c>
      <c r="O134" s="59">
        <v>12701.0</v>
      </c>
      <c r="P134" s="60">
        <v>0.686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0.634</v>
      </c>
      <c r="W134" s="59">
        <v>3985750.0</v>
      </c>
      <c r="X134" s="59">
        <v>152.0</v>
      </c>
      <c r="Y134" s="59">
        <v>60775.0</v>
      </c>
      <c r="Z134" s="59">
        <v>1931670.0</v>
      </c>
      <c r="AA134" s="55">
        <f t="shared" si="5"/>
        <v>1993305</v>
      </c>
      <c r="AB134" s="59">
        <v>12701.0</v>
      </c>
      <c r="AC134" s="60">
        <v>1.13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0.465</v>
      </c>
      <c r="AI134" s="60">
        <v>0.623</v>
      </c>
      <c r="AJ134" s="59">
        <v>3818887.0</v>
      </c>
      <c r="AK134" s="59">
        <v>152.0</v>
      </c>
      <c r="AL134" s="59">
        <v>60922.0</v>
      </c>
      <c r="AM134" s="59">
        <v>1848117.0</v>
      </c>
      <c r="AN134" s="55">
        <f t="shared" si="6"/>
        <v>1909848</v>
      </c>
    </row>
    <row r="135">
      <c r="A135" s="59" t="s">
        <v>775</v>
      </c>
      <c r="B135" s="47">
        <v>12424.0</v>
      </c>
      <c r="C135" s="48">
        <v>0.371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0.168</v>
      </c>
      <c r="I135" s="48">
        <v>0.15</v>
      </c>
      <c r="J135" s="47">
        <v>1032175.0</v>
      </c>
      <c r="K135" s="47">
        <v>50.0</v>
      </c>
      <c r="L135" s="47">
        <v>34409.0</v>
      </c>
      <c r="M135" s="47">
        <v>483166.0</v>
      </c>
      <c r="N135" s="55">
        <f t="shared" si="4"/>
        <v>514600</v>
      </c>
      <c r="O135" s="59">
        <v>12424.0</v>
      </c>
      <c r="P135" s="60">
        <v>0.212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0.162</v>
      </c>
      <c r="W135" s="59">
        <v>1132070.0</v>
      </c>
      <c r="X135" s="59">
        <v>50.0</v>
      </c>
      <c r="Y135" s="59">
        <v>33268.0</v>
      </c>
      <c r="Z135" s="59">
        <v>533774.0</v>
      </c>
      <c r="AA135" s="55">
        <f t="shared" si="5"/>
        <v>565028</v>
      </c>
      <c r="AB135" s="59">
        <v>12424.0</v>
      </c>
      <c r="AC135" s="60">
        <v>0.525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0.328</v>
      </c>
      <c r="AI135" s="60">
        <v>0.158</v>
      </c>
      <c r="AJ135" s="59">
        <v>1032175.0</v>
      </c>
      <c r="AK135" s="59">
        <v>50.0</v>
      </c>
      <c r="AL135" s="59">
        <v>34409.0</v>
      </c>
      <c r="AM135" s="59">
        <v>483166.0</v>
      </c>
      <c r="AN135" s="55">
        <f t="shared" si="6"/>
        <v>514600</v>
      </c>
    </row>
    <row r="136">
      <c r="A136" s="59" t="s">
        <v>782</v>
      </c>
      <c r="B136" s="47">
        <v>12120.0</v>
      </c>
      <c r="C136" s="48">
        <v>0.767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0.326</v>
      </c>
      <c r="I136" s="48">
        <v>0.388</v>
      </c>
      <c r="J136" s="47">
        <v>2704648.0</v>
      </c>
      <c r="K136" s="47">
        <v>109.0</v>
      </c>
      <c r="L136" s="47">
        <v>73755.0</v>
      </c>
      <c r="M136" s="47">
        <v>1278038.0</v>
      </c>
      <c r="N136" s="55">
        <f t="shared" si="4"/>
        <v>1352855</v>
      </c>
      <c r="O136" s="59">
        <v>12120.0</v>
      </c>
      <c r="P136" s="60">
        <v>0.452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0.401</v>
      </c>
      <c r="W136" s="59">
        <v>2820643.0</v>
      </c>
      <c r="X136" s="59">
        <v>109.0</v>
      </c>
      <c r="Y136" s="59">
        <v>73115.0</v>
      </c>
      <c r="Z136" s="59">
        <v>1336621.0</v>
      </c>
      <c r="AA136" s="55">
        <f t="shared" si="5"/>
        <v>1410907</v>
      </c>
      <c r="AB136" s="59">
        <v>12120.0</v>
      </c>
      <c r="AC136" s="60">
        <v>0.853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0.417</v>
      </c>
      <c r="AI136" s="60">
        <v>0.396</v>
      </c>
      <c r="AJ136" s="59">
        <v>2704648.0</v>
      </c>
      <c r="AK136" s="59">
        <v>109.0</v>
      </c>
      <c r="AL136" s="59">
        <v>73755.0</v>
      </c>
      <c r="AM136" s="59">
        <v>1278038.0</v>
      </c>
      <c r="AN136" s="55">
        <f t="shared" si="6"/>
        <v>1352855</v>
      </c>
    </row>
    <row r="137">
      <c r="A137" s="59" t="s">
        <v>788</v>
      </c>
      <c r="B137" s="47">
        <v>12568.0</v>
      </c>
      <c r="C137" s="48">
        <v>0.414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0.2</v>
      </c>
      <c r="I137" s="48">
        <v>0.16</v>
      </c>
      <c r="J137" s="47">
        <v>1117696.0</v>
      </c>
      <c r="K137" s="47">
        <v>102.0</v>
      </c>
      <c r="L137" s="47">
        <v>30879.0</v>
      </c>
      <c r="M137" s="47">
        <v>527910.0</v>
      </c>
      <c r="N137" s="55">
        <f t="shared" si="4"/>
        <v>558907</v>
      </c>
      <c r="O137" s="59">
        <v>12568.0</v>
      </c>
      <c r="P137" s="60">
        <v>0.246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0.195</v>
      </c>
      <c r="W137" s="59">
        <v>1429997.0</v>
      </c>
      <c r="X137" s="59">
        <v>102.0</v>
      </c>
      <c r="Y137" s="59">
        <v>31692.0</v>
      </c>
      <c r="Z137" s="59">
        <v>683230.0</v>
      </c>
      <c r="AA137" s="55">
        <f t="shared" si="5"/>
        <v>715075</v>
      </c>
      <c r="AB137" s="59">
        <v>12568.0</v>
      </c>
      <c r="AC137" s="60">
        <v>0.545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0.334</v>
      </c>
      <c r="AI137" s="60">
        <v>0.17</v>
      </c>
      <c r="AJ137" s="59">
        <v>1117696.0</v>
      </c>
      <c r="AK137" s="59">
        <v>102.0</v>
      </c>
      <c r="AL137" s="59">
        <v>30879.0</v>
      </c>
      <c r="AM137" s="59">
        <v>527910.0</v>
      </c>
      <c r="AN137" s="55">
        <f t="shared" si="6"/>
        <v>558907</v>
      </c>
    </row>
    <row r="138">
      <c r="A138" s="59" t="s">
        <v>795</v>
      </c>
      <c r="B138" s="47">
        <v>12261.0</v>
      </c>
      <c r="C138" s="48">
        <v>0.788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0.328</v>
      </c>
      <c r="I138" s="48">
        <v>0.405</v>
      </c>
      <c r="J138" s="47">
        <v>2860878.0</v>
      </c>
      <c r="K138" s="47">
        <v>116.0</v>
      </c>
      <c r="L138" s="47">
        <v>78033.0</v>
      </c>
      <c r="M138" s="47">
        <v>1352016.0</v>
      </c>
      <c r="N138" s="55">
        <f t="shared" si="4"/>
        <v>1430829</v>
      </c>
      <c r="O138" s="59">
        <v>12261.0</v>
      </c>
      <c r="P138" s="60">
        <v>0.469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0.416</v>
      </c>
      <c r="W138" s="59">
        <v>2935588.0</v>
      </c>
      <c r="X138" s="59">
        <v>116.0</v>
      </c>
      <c r="Y138" s="59">
        <v>78105.0</v>
      </c>
      <c r="Z138" s="59">
        <v>1389271.0</v>
      </c>
      <c r="AA138" s="55">
        <f t="shared" si="5"/>
        <v>1468212</v>
      </c>
      <c r="AB138" s="59">
        <v>12261.0</v>
      </c>
      <c r="AC138" s="60">
        <v>0.884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0.425</v>
      </c>
      <c r="AI138" s="60">
        <v>0.419</v>
      </c>
      <c r="AJ138" s="59">
        <v>2860878.0</v>
      </c>
      <c r="AK138" s="59">
        <v>116.0</v>
      </c>
      <c r="AL138" s="59">
        <v>78033.0</v>
      </c>
      <c r="AM138" s="59">
        <v>1352016.0</v>
      </c>
      <c r="AN138" s="55">
        <f t="shared" si="6"/>
        <v>1430829</v>
      </c>
    </row>
    <row r="139">
      <c r="A139" s="59" t="s">
        <v>798</v>
      </c>
      <c r="B139" s="47">
        <v>12828.0</v>
      </c>
      <c r="C139" s="48">
        <v>0.394</v>
      </c>
      <c r="D139" s="47">
        <v>12819.0</v>
      </c>
      <c r="E139" s="48">
        <v>0.013</v>
      </c>
      <c r="F139" s="47">
        <v>12828.0</v>
      </c>
      <c r="G139" s="48">
        <v>0.036</v>
      </c>
      <c r="H139" s="48">
        <v>0.176</v>
      </c>
      <c r="I139" s="48">
        <v>0.164</v>
      </c>
      <c r="J139" s="47">
        <v>1152096.0</v>
      </c>
      <c r="K139" s="47">
        <v>80.0</v>
      </c>
      <c r="L139" s="47">
        <v>28927.0</v>
      </c>
      <c r="M139" s="47">
        <v>547442.0</v>
      </c>
      <c r="N139" s="55">
        <f t="shared" si="4"/>
        <v>575727</v>
      </c>
      <c r="O139" s="59">
        <v>12828.0</v>
      </c>
      <c r="P139" s="60">
        <v>0.222</v>
      </c>
      <c r="Q139" s="59">
        <v>12819.0</v>
      </c>
      <c r="R139" s="60">
        <v>0.013</v>
      </c>
      <c r="S139" s="59">
        <v>0.0</v>
      </c>
      <c r="T139" s="60">
        <v>0.036</v>
      </c>
      <c r="U139" s="60">
        <v>0.0</v>
      </c>
      <c r="V139" s="60">
        <v>0.171</v>
      </c>
      <c r="W139" s="59">
        <v>1202295.0</v>
      </c>
      <c r="X139" s="59">
        <v>80.0</v>
      </c>
      <c r="Y139" s="59">
        <v>28524.0</v>
      </c>
      <c r="Z139" s="59">
        <v>572711.0</v>
      </c>
      <c r="AA139" s="55">
        <f t="shared" si="5"/>
        <v>601060</v>
      </c>
      <c r="AB139" s="59">
        <v>12828.0</v>
      </c>
      <c r="AC139" s="60">
        <v>0.564</v>
      </c>
      <c r="AD139" s="59">
        <v>0.0</v>
      </c>
      <c r="AE139" s="60">
        <v>0.0</v>
      </c>
      <c r="AF139" s="59">
        <v>12828.0</v>
      </c>
      <c r="AG139" s="60">
        <v>0.036</v>
      </c>
      <c r="AH139" s="60">
        <v>0.348</v>
      </c>
      <c r="AI139" s="60">
        <v>0.174</v>
      </c>
      <c r="AJ139" s="59">
        <v>1152096.0</v>
      </c>
      <c r="AK139" s="59">
        <v>80.0</v>
      </c>
      <c r="AL139" s="59">
        <v>28927.0</v>
      </c>
      <c r="AM139" s="59">
        <v>547442.0</v>
      </c>
      <c r="AN139" s="55">
        <f t="shared" si="6"/>
        <v>575727</v>
      </c>
    </row>
    <row r="140">
      <c r="A140" s="59" t="s">
        <v>804</v>
      </c>
      <c r="B140" s="47">
        <v>12513.0</v>
      </c>
      <c r="C140" s="48">
        <v>0.818</v>
      </c>
      <c r="D140" s="47">
        <v>12498.0</v>
      </c>
      <c r="E140" s="48">
        <v>0.013</v>
      </c>
      <c r="F140" s="47">
        <v>12513.0</v>
      </c>
      <c r="G140" s="48">
        <v>0.035</v>
      </c>
      <c r="H140" s="48">
        <v>0.329</v>
      </c>
      <c r="I140" s="48">
        <v>0.435</v>
      </c>
      <c r="J140" s="47">
        <v>3045219.0</v>
      </c>
      <c r="K140" s="47">
        <v>81.0</v>
      </c>
      <c r="L140" s="47">
        <v>104637.0</v>
      </c>
      <c r="M140" s="47">
        <v>1417947.0</v>
      </c>
      <c r="N140" s="55">
        <f t="shared" si="4"/>
        <v>1522635</v>
      </c>
      <c r="O140" s="59">
        <v>12513.0</v>
      </c>
      <c r="P140" s="60">
        <v>0.496</v>
      </c>
      <c r="Q140" s="59">
        <v>12498.0</v>
      </c>
      <c r="R140" s="60">
        <v>0.013</v>
      </c>
      <c r="S140" s="59">
        <v>0.0</v>
      </c>
      <c r="T140" s="60">
        <v>0.036</v>
      </c>
      <c r="U140" s="60">
        <v>0.0</v>
      </c>
      <c r="V140" s="60">
        <v>0.441</v>
      </c>
      <c r="W140" s="59">
        <v>3087688.0</v>
      </c>
      <c r="X140" s="59">
        <v>81.0</v>
      </c>
      <c r="Y140" s="59">
        <v>104350.0</v>
      </c>
      <c r="Z140" s="59">
        <v>1439388.0</v>
      </c>
      <c r="AA140" s="55">
        <f t="shared" si="5"/>
        <v>1543950</v>
      </c>
      <c r="AB140" s="59">
        <v>12513.0</v>
      </c>
      <c r="AC140" s="60">
        <v>0.925</v>
      </c>
      <c r="AD140" s="59">
        <v>0.0</v>
      </c>
      <c r="AE140" s="60">
        <v>0.0</v>
      </c>
      <c r="AF140" s="59">
        <v>12513.0</v>
      </c>
      <c r="AG140" s="60">
        <v>0.035</v>
      </c>
      <c r="AH140" s="60">
        <v>0.433</v>
      </c>
      <c r="AI140" s="60">
        <v>0.45</v>
      </c>
      <c r="AJ140" s="59">
        <v>3045219.0</v>
      </c>
      <c r="AK140" s="59">
        <v>81.0</v>
      </c>
      <c r="AL140" s="59">
        <v>104637.0</v>
      </c>
      <c r="AM140" s="59">
        <v>1417947.0</v>
      </c>
      <c r="AN140" s="55">
        <f t="shared" si="6"/>
        <v>1522635</v>
      </c>
    </row>
    <row r="141">
      <c r="A141" s="59" t="s">
        <v>811</v>
      </c>
      <c r="B141" s="47">
        <v>12255.0</v>
      </c>
      <c r="C141" s="48">
        <v>0.339</v>
      </c>
      <c r="D141" s="47">
        <v>12218.0</v>
      </c>
      <c r="E141" s="48">
        <v>0.013</v>
      </c>
      <c r="F141" s="47">
        <v>12255.0</v>
      </c>
      <c r="G141" s="48">
        <v>0.034</v>
      </c>
      <c r="H141" s="48">
        <v>0.155</v>
      </c>
      <c r="I141" s="48">
        <v>0.13</v>
      </c>
      <c r="J141" s="47">
        <v>860740.0</v>
      </c>
      <c r="K141" s="47">
        <v>15.0</v>
      </c>
      <c r="L141" s="47">
        <v>23223.0</v>
      </c>
      <c r="M141" s="47">
        <v>409877.0</v>
      </c>
      <c r="N141" s="55">
        <f t="shared" si="4"/>
        <v>427640</v>
      </c>
      <c r="O141" s="59">
        <v>12255.0</v>
      </c>
      <c r="P141" s="60">
        <v>0.201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0.151</v>
      </c>
      <c r="W141" s="59">
        <v>1031103.0</v>
      </c>
      <c r="X141" s="59">
        <v>15.0</v>
      </c>
      <c r="Y141" s="59">
        <v>22730.0</v>
      </c>
      <c r="Z141" s="59">
        <v>495221.0</v>
      </c>
      <c r="AA141" s="55">
        <f t="shared" si="5"/>
        <v>513152</v>
      </c>
      <c r="AB141" s="59">
        <v>12255.0</v>
      </c>
      <c r="AC141" s="60">
        <v>0.49</v>
      </c>
      <c r="AD141" s="59">
        <v>0.0</v>
      </c>
      <c r="AE141" s="60">
        <v>0.0</v>
      </c>
      <c r="AF141" s="59">
        <v>12255.0</v>
      </c>
      <c r="AG141" s="60">
        <v>0.034</v>
      </c>
      <c r="AH141" s="60">
        <v>0.313</v>
      </c>
      <c r="AI141" s="60">
        <v>0.138</v>
      </c>
      <c r="AJ141" s="59">
        <v>860740.0</v>
      </c>
      <c r="AK141" s="59">
        <v>15.0</v>
      </c>
      <c r="AL141" s="59">
        <v>23223.0</v>
      </c>
      <c r="AM141" s="59">
        <v>409877.0</v>
      </c>
      <c r="AN141" s="55">
        <f t="shared" si="6"/>
        <v>427640</v>
      </c>
    </row>
    <row r="142">
      <c r="A142" s="59" t="s">
        <v>817</v>
      </c>
      <c r="B142" s="47">
        <v>11967.0</v>
      </c>
      <c r="C142" s="48">
        <v>0.647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0.279</v>
      </c>
      <c r="I142" s="48">
        <v>0.315</v>
      </c>
      <c r="J142" s="47">
        <v>2244738.0</v>
      </c>
      <c r="K142" s="47">
        <v>72.0</v>
      </c>
      <c r="L142" s="47">
        <v>81856.0</v>
      </c>
      <c r="M142" s="47">
        <v>1040538.0</v>
      </c>
      <c r="N142" s="55">
        <f t="shared" si="4"/>
        <v>1122344</v>
      </c>
      <c r="O142" s="59">
        <v>11967.0</v>
      </c>
      <c r="P142" s="60">
        <v>0.384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0.331</v>
      </c>
      <c r="W142" s="59">
        <v>2367390.0</v>
      </c>
      <c r="X142" s="59">
        <v>72.0</v>
      </c>
      <c r="Y142" s="59">
        <v>81850.0</v>
      </c>
      <c r="Z142" s="59">
        <v>1101794.0</v>
      </c>
      <c r="AA142" s="55">
        <f t="shared" si="5"/>
        <v>1183746</v>
      </c>
      <c r="AB142" s="59">
        <v>11967.0</v>
      </c>
      <c r="AC142" s="60">
        <v>0.753</v>
      </c>
      <c r="AD142" s="59">
        <v>0.0</v>
      </c>
      <c r="AE142" s="60">
        <v>0.0</v>
      </c>
      <c r="AF142" s="59">
        <v>11967.0</v>
      </c>
      <c r="AG142" s="60">
        <v>0.034</v>
      </c>
      <c r="AH142" s="60">
        <v>0.389</v>
      </c>
      <c r="AI142" s="60">
        <v>0.325</v>
      </c>
      <c r="AJ142" s="59">
        <v>2244738.0</v>
      </c>
      <c r="AK142" s="59">
        <v>72.0</v>
      </c>
      <c r="AL142" s="59">
        <v>81856.0</v>
      </c>
      <c r="AM142" s="59">
        <v>1040538.0</v>
      </c>
      <c r="AN142" s="55">
        <f t="shared" si="6"/>
        <v>1122344</v>
      </c>
    </row>
    <row r="143">
      <c r="A143" s="59" t="s">
        <v>822</v>
      </c>
      <c r="B143" s="47">
        <v>28933.0</v>
      </c>
      <c r="C143" s="48">
        <v>1.595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0.733</v>
      </c>
      <c r="I143" s="48">
        <v>0.616</v>
      </c>
      <c r="J143" s="47">
        <v>3985469.0</v>
      </c>
      <c r="K143" s="47">
        <v>64.0</v>
      </c>
      <c r="L143" s="47">
        <v>74575.0</v>
      </c>
      <c r="M143" s="47">
        <v>1920331.0</v>
      </c>
      <c r="N143" s="55">
        <f t="shared" si="4"/>
        <v>1990563</v>
      </c>
      <c r="O143" s="59">
        <v>28933.0</v>
      </c>
      <c r="P143" s="60">
        <v>0.954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0.708</v>
      </c>
      <c r="W143" s="59">
        <v>4857919.0</v>
      </c>
      <c r="X143" s="59">
        <v>64.0</v>
      </c>
      <c r="Y143" s="59">
        <v>71631.0</v>
      </c>
      <c r="Z143" s="59">
        <v>2358030.0</v>
      </c>
      <c r="AA143" s="55">
        <f t="shared" si="5"/>
        <v>2428258</v>
      </c>
      <c r="AB143" s="59">
        <v>28933.0</v>
      </c>
      <c r="AC143" s="60">
        <v>2.715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1.872</v>
      </c>
      <c r="AI143" s="60">
        <v>0.657</v>
      </c>
      <c r="AJ143" s="59">
        <v>3985469.0</v>
      </c>
      <c r="AK143" s="59">
        <v>64.0</v>
      </c>
      <c r="AL143" s="59">
        <v>74575.0</v>
      </c>
      <c r="AM143" s="59">
        <v>1920331.0</v>
      </c>
      <c r="AN143" s="55">
        <f t="shared" si="6"/>
        <v>1990563</v>
      </c>
    </row>
    <row r="144">
      <c r="A144" s="59" t="s">
        <v>829</v>
      </c>
      <c r="B144" s="47">
        <v>28455.0</v>
      </c>
      <c r="C144" s="48">
        <v>2.975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1.198</v>
      </c>
      <c r="I144" s="48">
        <v>1.532</v>
      </c>
      <c r="J144" s="47">
        <v>1.0566757E7</v>
      </c>
      <c r="K144" s="47">
        <v>96.0</v>
      </c>
      <c r="L144" s="47">
        <v>181391.0</v>
      </c>
      <c r="M144" s="47">
        <v>5102730.0</v>
      </c>
      <c r="N144" s="55">
        <f t="shared" si="4"/>
        <v>5282636</v>
      </c>
      <c r="O144" s="59">
        <v>28455.0</v>
      </c>
      <c r="P144" s="60">
        <v>1.858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1.61</v>
      </c>
      <c r="W144" s="59">
        <v>1.108946E7</v>
      </c>
      <c r="X144" s="59">
        <v>96.0</v>
      </c>
      <c r="Y144" s="59">
        <v>180708.0</v>
      </c>
      <c r="Z144" s="59">
        <v>5364357.0</v>
      </c>
      <c r="AA144" s="55">
        <f t="shared" si="5"/>
        <v>5544395</v>
      </c>
      <c r="AB144" s="59">
        <v>28455.0</v>
      </c>
      <c r="AC144" s="60">
        <v>3.974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2.194</v>
      </c>
      <c r="AI144" s="60">
        <v>1.593</v>
      </c>
      <c r="AJ144" s="59">
        <v>1.0566757E7</v>
      </c>
      <c r="AK144" s="59">
        <v>96.0</v>
      </c>
      <c r="AL144" s="59">
        <v>181391.0</v>
      </c>
      <c r="AM144" s="59">
        <v>5102730.0</v>
      </c>
      <c r="AN144" s="55">
        <f t="shared" si="6"/>
        <v>5282636</v>
      </c>
    </row>
    <row r="145">
      <c r="A145" s="59" t="s">
        <v>836</v>
      </c>
      <c r="B145" s="47">
        <v>28378.0</v>
      </c>
      <c r="C145" s="48">
        <v>1.517</v>
      </c>
      <c r="D145" s="47">
        <v>28340.0</v>
      </c>
      <c r="E145" s="48">
        <v>0.06</v>
      </c>
      <c r="F145" s="47">
        <v>28378.0</v>
      </c>
      <c r="G145" s="48">
        <v>0.176</v>
      </c>
      <c r="H145" s="48">
        <v>0.681</v>
      </c>
      <c r="I145" s="48">
        <v>0.596</v>
      </c>
      <c r="J145" s="47">
        <v>3866087.0</v>
      </c>
      <c r="K145" s="47">
        <v>21.0</v>
      </c>
      <c r="L145" s="47">
        <v>64707.0</v>
      </c>
      <c r="M145" s="47">
        <v>1875278.0</v>
      </c>
      <c r="N145" s="55">
        <f t="shared" si="4"/>
        <v>1926102</v>
      </c>
      <c r="O145" s="59">
        <v>28378.0</v>
      </c>
      <c r="P145" s="60">
        <v>0.901</v>
      </c>
      <c r="Q145" s="59">
        <v>28340.0</v>
      </c>
      <c r="R145" s="60">
        <v>0.06</v>
      </c>
      <c r="S145" s="59">
        <v>0.0</v>
      </c>
      <c r="T145" s="60">
        <v>0.176</v>
      </c>
      <c r="U145" s="60">
        <v>0.0</v>
      </c>
      <c r="V145" s="60">
        <v>0.659</v>
      </c>
      <c r="W145" s="59">
        <v>4436298.0</v>
      </c>
      <c r="X145" s="59">
        <v>21.0</v>
      </c>
      <c r="Y145" s="59">
        <v>58346.0</v>
      </c>
      <c r="Z145" s="59">
        <v>2164477.0</v>
      </c>
      <c r="AA145" s="55">
        <f t="shared" si="5"/>
        <v>2213475</v>
      </c>
      <c r="AB145" s="59">
        <v>28378.0</v>
      </c>
      <c r="AC145" s="60">
        <v>2.639</v>
      </c>
      <c r="AD145" s="59">
        <v>0.0</v>
      </c>
      <c r="AE145" s="60">
        <v>0.0</v>
      </c>
      <c r="AF145" s="59">
        <v>28378.0</v>
      </c>
      <c r="AG145" s="60">
        <v>0.176</v>
      </c>
      <c r="AH145" s="60">
        <v>1.819</v>
      </c>
      <c r="AI145" s="60">
        <v>0.635</v>
      </c>
      <c r="AJ145" s="59">
        <v>3866087.0</v>
      </c>
      <c r="AK145" s="59">
        <v>21.0</v>
      </c>
      <c r="AL145" s="59">
        <v>64707.0</v>
      </c>
      <c r="AM145" s="59">
        <v>1875278.0</v>
      </c>
      <c r="AN145" s="55">
        <f t="shared" si="6"/>
        <v>1926102</v>
      </c>
    </row>
    <row r="146">
      <c r="A146" s="59" t="s">
        <v>842</v>
      </c>
      <c r="B146" s="47">
        <v>27909.0</v>
      </c>
      <c r="C146" s="48">
        <v>2.894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1.166</v>
      </c>
      <c r="I146" s="48">
        <v>1.487</v>
      </c>
      <c r="J146" s="47">
        <v>1.0299258E7</v>
      </c>
      <c r="K146" s="47">
        <v>96.0</v>
      </c>
      <c r="L146" s="47">
        <v>164656.0</v>
      </c>
      <c r="M146" s="47">
        <v>4986376.0</v>
      </c>
      <c r="N146" s="55">
        <f t="shared" si="4"/>
        <v>5148226</v>
      </c>
      <c r="O146" s="59">
        <v>27909.0</v>
      </c>
      <c r="P146" s="60">
        <v>1.801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1.558</v>
      </c>
      <c r="W146" s="59">
        <v>1.080748E7</v>
      </c>
      <c r="X146" s="59">
        <v>96.0</v>
      </c>
      <c r="Y146" s="59">
        <v>164065.0</v>
      </c>
      <c r="Z146" s="59">
        <v>5240681.0</v>
      </c>
      <c r="AA146" s="55">
        <f t="shared" si="5"/>
        <v>5402734</v>
      </c>
      <c r="AB146" s="59">
        <v>27909.0</v>
      </c>
      <c r="AC146" s="60">
        <v>3.966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2.206</v>
      </c>
      <c r="AI146" s="60">
        <v>1.577</v>
      </c>
      <c r="AJ146" s="59">
        <v>1.0299258E7</v>
      </c>
      <c r="AK146" s="59">
        <v>96.0</v>
      </c>
      <c r="AL146" s="59">
        <v>164656.0</v>
      </c>
      <c r="AM146" s="59">
        <v>4986376.0</v>
      </c>
      <c r="AN146" s="55">
        <f t="shared" si="6"/>
        <v>5148226</v>
      </c>
    </row>
    <row r="147">
      <c r="A147" s="59" t="s">
        <v>846</v>
      </c>
      <c r="B147" s="47">
        <v>28922.0</v>
      </c>
      <c r="C147" s="48">
        <v>1.491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0.665</v>
      </c>
      <c r="I147" s="48">
        <v>0.582</v>
      </c>
      <c r="J147" s="47">
        <v>3702191.0</v>
      </c>
      <c r="K147" s="47">
        <v>20.0</v>
      </c>
      <c r="L147" s="47">
        <v>80694.0</v>
      </c>
      <c r="M147" s="47">
        <v>1776861.0</v>
      </c>
      <c r="N147" s="55">
        <f t="shared" si="4"/>
        <v>1844636</v>
      </c>
      <c r="O147" s="59">
        <v>28922.0</v>
      </c>
      <c r="P147" s="60">
        <v>0.888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0.642</v>
      </c>
      <c r="W147" s="59">
        <v>4263894.0</v>
      </c>
      <c r="X147" s="59">
        <v>20.0</v>
      </c>
      <c r="Y147" s="59">
        <v>75558.0</v>
      </c>
      <c r="Z147" s="59">
        <v>2060756.0</v>
      </c>
      <c r="AA147" s="55">
        <f t="shared" si="5"/>
        <v>2127580</v>
      </c>
      <c r="AB147" s="59">
        <v>28922.0</v>
      </c>
      <c r="AC147" s="60">
        <v>2.68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1.869</v>
      </c>
      <c r="AI147" s="60">
        <v>0.624</v>
      </c>
      <c r="AJ147" s="59">
        <v>3702191.0</v>
      </c>
      <c r="AK147" s="59">
        <v>20.0</v>
      </c>
      <c r="AL147" s="59">
        <v>80694.0</v>
      </c>
      <c r="AM147" s="59">
        <v>1776861.0</v>
      </c>
      <c r="AN147" s="55">
        <f t="shared" si="6"/>
        <v>1844636</v>
      </c>
    </row>
    <row r="148">
      <c r="A148" s="59" t="s">
        <v>854</v>
      </c>
      <c r="B148" s="47">
        <v>28445.0</v>
      </c>
      <c r="C148" s="48">
        <v>2.888</v>
      </c>
      <c r="D148" s="47">
        <v>28395.0</v>
      </c>
      <c r="E148" s="48">
        <v>0.06</v>
      </c>
      <c r="F148" s="47">
        <v>28445.0</v>
      </c>
      <c r="G148" s="48">
        <v>0.18</v>
      </c>
      <c r="H148" s="48">
        <v>1.187</v>
      </c>
      <c r="I148" s="48">
        <v>1.453</v>
      </c>
      <c r="J148" s="47">
        <v>1.0112687E7</v>
      </c>
      <c r="K148" s="47">
        <v>105.0</v>
      </c>
      <c r="L148" s="47">
        <v>165209.0</v>
      </c>
      <c r="M148" s="47">
        <v>4891119.0</v>
      </c>
      <c r="N148" s="55">
        <f t="shared" si="4"/>
        <v>5056359</v>
      </c>
      <c r="O148" s="59">
        <v>28445.0</v>
      </c>
      <c r="P148" s="60">
        <v>1.78</v>
      </c>
      <c r="Q148" s="59">
        <v>28395.0</v>
      </c>
      <c r="R148" s="60">
        <v>0.06</v>
      </c>
      <c r="S148" s="59">
        <v>0.0</v>
      </c>
      <c r="T148" s="60">
        <v>0.18</v>
      </c>
      <c r="U148" s="60">
        <v>0.0</v>
      </c>
      <c r="V148" s="60">
        <v>1.532</v>
      </c>
      <c r="W148" s="59">
        <v>1.0670924E7</v>
      </c>
      <c r="X148" s="59">
        <v>105.0</v>
      </c>
      <c r="Y148" s="59">
        <v>164992.0</v>
      </c>
      <c r="Z148" s="59">
        <v>5170146.0</v>
      </c>
      <c r="AA148" s="55">
        <f t="shared" si="5"/>
        <v>5335786</v>
      </c>
      <c r="AB148" s="59">
        <v>28445.0</v>
      </c>
      <c r="AC148" s="60">
        <v>3.828</v>
      </c>
      <c r="AD148" s="59">
        <v>0.0</v>
      </c>
      <c r="AE148" s="60">
        <v>0.0</v>
      </c>
      <c r="AF148" s="59">
        <v>28445.0</v>
      </c>
      <c r="AG148" s="60">
        <v>0.18</v>
      </c>
      <c r="AH148" s="60">
        <v>2.126</v>
      </c>
      <c r="AI148" s="60">
        <v>1.514</v>
      </c>
      <c r="AJ148" s="59">
        <v>1.0112687E7</v>
      </c>
      <c r="AK148" s="59">
        <v>105.0</v>
      </c>
      <c r="AL148" s="59">
        <v>165209.0</v>
      </c>
      <c r="AM148" s="59">
        <v>4891119.0</v>
      </c>
      <c r="AN148" s="55">
        <f t="shared" si="6"/>
        <v>5056359</v>
      </c>
    </row>
    <row r="149">
      <c r="A149" s="59" t="s">
        <v>862</v>
      </c>
      <c r="B149" s="47">
        <v>28396.0</v>
      </c>
      <c r="C149" s="48">
        <v>1.534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0.694</v>
      </c>
      <c r="I149" s="48">
        <v>0.597</v>
      </c>
      <c r="J149" s="47">
        <v>3857297.0</v>
      </c>
      <c r="K149" s="47">
        <v>38.0</v>
      </c>
      <c r="L149" s="47">
        <v>86669.0</v>
      </c>
      <c r="M149" s="47">
        <v>1846289.0</v>
      </c>
      <c r="N149" s="55">
        <f t="shared" si="4"/>
        <v>1924339</v>
      </c>
      <c r="O149" s="59">
        <v>28396.0</v>
      </c>
      <c r="P149" s="60">
        <v>0.916</v>
      </c>
      <c r="Q149" s="59">
        <v>28347.0</v>
      </c>
      <c r="R149" s="60">
        <v>0.059</v>
      </c>
      <c r="S149" s="59">
        <v>0.0</v>
      </c>
      <c r="T149" s="60">
        <v>0.176</v>
      </c>
      <c r="U149" s="60">
        <v>0.0</v>
      </c>
      <c r="V149" s="60">
        <v>0.675</v>
      </c>
      <c r="W149" s="59">
        <v>4553047.0</v>
      </c>
      <c r="X149" s="59">
        <v>38.0</v>
      </c>
      <c r="Y149" s="59">
        <v>81052.0</v>
      </c>
      <c r="Z149" s="59">
        <v>2197684.0</v>
      </c>
      <c r="AA149" s="55">
        <f t="shared" si="5"/>
        <v>2274311</v>
      </c>
      <c r="AB149" s="59">
        <v>28396.0</v>
      </c>
      <c r="AC149" s="60">
        <v>2.645</v>
      </c>
      <c r="AD149" s="59">
        <v>0.0</v>
      </c>
      <c r="AE149" s="60">
        <v>0.0</v>
      </c>
      <c r="AF149" s="59">
        <v>28396.0</v>
      </c>
      <c r="AG149" s="60">
        <v>0.176</v>
      </c>
      <c r="AH149" s="60">
        <v>1.817</v>
      </c>
      <c r="AI149" s="60">
        <v>0.645</v>
      </c>
      <c r="AJ149" s="59">
        <v>3857297.0</v>
      </c>
      <c r="AK149" s="59">
        <v>38.0</v>
      </c>
      <c r="AL149" s="59">
        <v>86669.0</v>
      </c>
      <c r="AM149" s="59">
        <v>1846289.0</v>
      </c>
      <c r="AN149" s="55">
        <f t="shared" si="6"/>
        <v>1924339</v>
      </c>
    </row>
    <row r="150">
      <c r="A150" s="59" t="s">
        <v>868</v>
      </c>
      <c r="B150" s="47">
        <v>27923.0</v>
      </c>
      <c r="C150" s="48">
        <v>3.011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1.152</v>
      </c>
      <c r="I150" s="48">
        <v>1.616</v>
      </c>
      <c r="J150" s="47">
        <v>1.089751E7</v>
      </c>
      <c r="K150" s="47">
        <v>53.0</v>
      </c>
      <c r="L150" s="47">
        <v>183387.0</v>
      </c>
      <c r="M150" s="47">
        <v>5268183.0</v>
      </c>
      <c r="N150" s="55">
        <f t="shared" si="4"/>
        <v>5445940</v>
      </c>
      <c r="O150" s="59">
        <v>27923.0</v>
      </c>
      <c r="P150" s="60">
        <v>1.927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1.683</v>
      </c>
      <c r="W150" s="59">
        <v>1.1364384E7</v>
      </c>
      <c r="X150" s="59">
        <v>53.0</v>
      </c>
      <c r="Y150" s="59">
        <v>182230.0</v>
      </c>
      <c r="Z150" s="59">
        <v>5502062.0</v>
      </c>
      <c r="AA150" s="55">
        <f t="shared" si="5"/>
        <v>5680092</v>
      </c>
      <c r="AB150" s="59">
        <v>27923.0</v>
      </c>
      <c r="AC150" s="60">
        <v>3.946</v>
      </c>
      <c r="AD150" s="59">
        <v>0.0</v>
      </c>
      <c r="AE150" s="60">
        <v>0.0</v>
      </c>
      <c r="AF150" s="59">
        <v>27923.0</v>
      </c>
      <c r="AG150" s="60">
        <v>0.176</v>
      </c>
      <c r="AH150" s="60">
        <v>2.083</v>
      </c>
      <c r="AI150" s="60">
        <v>1.681</v>
      </c>
      <c r="AJ150" s="59">
        <v>1.089751E7</v>
      </c>
      <c r="AK150" s="59">
        <v>53.0</v>
      </c>
      <c r="AL150" s="59">
        <v>183387.0</v>
      </c>
      <c r="AM150" s="59">
        <v>5268183.0</v>
      </c>
      <c r="AN150" s="55">
        <f t="shared" si="6"/>
        <v>5445940</v>
      </c>
    </row>
    <row r="151">
      <c r="A151" s="59" t="s">
        <v>876</v>
      </c>
      <c r="B151" s="47">
        <v>29153.0</v>
      </c>
      <c r="C151" s="48">
        <v>1.589</v>
      </c>
      <c r="D151" s="47">
        <v>29130.0</v>
      </c>
      <c r="E151" s="48">
        <v>0.059</v>
      </c>
      <c r="F151" s="47">
        <v>29153.0</v>
      </c>
      <c r="G151" s="48">
        <v>0.182</v>
      </c>
      <c r="H151" s="48">
        <v>0.704</v>
      </c>
      <c r="I151" s="48">
        <v>0.636</v>
      </c>
      <c r="J151" s="47">
        <v>4097667.0</v>
      </c>
      <c r="K151" s="47">
        <v>16.0</v>
      </c>
      <c r="L151" s="47">
        <v>74101.0</v>
      </c>
      <c r="M151" s="47">
        <v>1981788.0</v>
      </c>
      <c r="N151" s="55">
        <f t="shared" si="4"/>
        <v>2041778</v>
      </c>
      <c r="O151" s="59">
        <v>29153.0</v>
      </c>
      <c r="P151" s="60">
        <v>0.927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0.679</v>
      </c>
      <c r="W151" s="59">
        <v>4520878.0</v>
      </c>
      <c r="X151" s="59">
        <v>16.0</v>
      </c>
      <c r="Y151" s="59">
        <v>66764.0</v>
      </c>
      <c r="Z151" s="59">
        <v>2198380.0</v>
      </c>
      <c r="AA151" s="55">
        <f t="shared" si="5"/>
        <v>2255734</v>
      </c>
      <c r="AB151" s="59">
        <v>29153.0</v>
      </c>
      <c r="AC151" s="60">
        <v>2.735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1.868</v>
      </c>
      <c r="AI151" s="60">
        <v>0.678</v>
      </c>
      <c r="AJ151" s="59">
        <v>4097667.0</v>
      </c>
      <c r="AK151" s="59">
        <v>16.0</v>
      </c>
      <c r="AL151" s="59">
        <v>74101.0</v>
      </c>
      <c r="AM151" s="59">
        <v>1981788.0</v>
      </c>
      <c r="AN151" s="55">
        <f t="shared" si="6"/>
        <v>2041778</v>
      </c>
    </row>
    <row r="152">
      <c r="A152" s="59" t="s">
        <v>884</v>
      </c>
      <c r="B152" s="47">
        <v>28661.0</v>
      </c>
      <c r="C152" s="48">
        <v>3.325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1.249</v>
      </c>
      <c r="I152" s="48">
        <v>1.827</v>
      </c>
      <c r="J152" s="47">
        <v>1.2117319E7</v>
      </c>
      <c r="K152" s="47">
        <v>46.0</v>
      </c>
      <c r="L152" s="47">
        <v>252973.0</v>
      </c>
      <c r="M152" s="47">
        <v>5810738.0</v>
      </c>
      <c r="N152" s="55">
        <f t="shared" si="4"/>
        <v>6053608</v>
      </c>
      <c r="O152" s="59">
        <v>28661.0</v>
      </c>
      <c r="P152" s="60">
        <v>2.113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1.864</v>
      </c>
      <c r="W152" s="59">
        <v>1.2445923E7</v>
      </c>
      <c r="X152" s="59">
        <v>46.0</v>
      </c>
      <c r="Y152" s="59">
        <v>251058.0</v>
      </c>
      <c r="Z152" s="59">
        <v>5976304.0</v>
      </c>
      <c r="AA152" s="55">
        <f t="shared" si="5"/>
        <v>6218561</v>
      </c>
      <c r="AB152" s="59">
        <v>28661.0</v>
      </c>
      <c r="AC152" s="60">
        <v>4.277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2.223</v>
      </c>
      <c r="AI152" s="60">
        <v>1.865</v>
      </c>
      <c r="AJ152" s="59">
        <v>1.2117319E7</v>
      </c>
      <c r="AK152" s="59">
        <v>46.0</v>
      </c>
      <c r="AL152" s="59">
        <v>252973.0</v>
      </c>
      <c r="AM152" s="59">
        <v>5810738.0</v>
      </c>
      <c r="AN152" s="55">
        <f t="shared" si="6"/>
        <v>6053608</v>
      </c>
    </row>
    <row r="153">
      <c r="A153" s="59" t="s">
        <v>892</v>
      </c>
      <c r="B153" s="47">
        <v>2484.0</v>
      </c>
      <c r="C153" s="48">
        <v>0.178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0.06</v>
      </c>
      <c r="I153" s="48">
        <v>0.107</v>
      </c>
      <c r="J153" s="47">
        <v>494688.0</v>
      </c>
      <c r="K153" s="47">
        <v>4415.0</v>
      </c>
      <c r="L153" s="47">
        <v>3662.0</v>
      </c>
      <c r="M153" s="47">
        <v>239098.0</v>
      </c>
      <c r="N153" s="55">
        <f t="shared" si="4"/>
        <v>251928</v>
      </c>
      <c r="O153" s="59">
        <v>2484.0</v>
      </c>
      <c r="P153" s="60">
        <v>0.122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0.114</v>
      </c>
      <c r="W153" s="59">
        <v>527806.0</v>
      </c>
      <c r="X153" s="59">
        <v>4416.0</v>
      </c>
      <c r="Y153" s="59">
        <v>1874.0</v>
      </c>
      <c r="Z153" s="59">
        <v>256675.0</v>
      </c>
      <c r="AA153" s="55">
        <f t="shared" si="5"/>
        <v>269257</v>
      </c>
      <c r="AB153" s="59">
        <v>2484.0</v>
      </c>
      <c r="AC153" s="60">
        <v>0.177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0.062</v>
      </c>
      <c r="AI153" s="60">
        <v>0.108</v>
      </c>
      <c r="AJ153" s="59">
        <v>494688.0</v>
      </c>
      <c r="AK153" s="59">
        <v>4415.0</v>
      </c>
      <c r="AL153" s="59">
        <v>3662.0</v>
      </c>
      <c r="AM153" s="59">
        <v>239098.0</v>
      </c>
      <c r="AN153" s="55">
        <f t="shared" si="6"/>
        <v>251928</v>
      </c>
    </row>
    <row r="154">
      <c r="A154" s="59" t="s">
        <v>899</v>
      </c>
      <c r="B154" s="47">
        <v>2307.0</v>
      </c>
      <c r="C154" s="48">
        <v>0.385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0.055</v>
      </c>
      <c r="I154" s="48">
        <v>0.32</v>
      </c>
      <c r="J154" s="47">
        <v>874497.0</v>
      </c>
      <c r="K154" s="47">
        <v>8605.0</v>
      </c>
      <c r="L154" s="47">
        <v>8466.0</v>
      </c>
      <c r="M154" s="47">
        <v>419976.0</v>
      </c>
      <c r="N154" s="55">
        <f t="shared" si="4"/>
        <v>446055</v>
      </c>
      <c r="O154" s="59">
        <v>2307.0</v>
      </c>
      <c r="P154" s="60">
        <v>0.348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0.34</v>
      </c>
      <c r="W154" s="59">
        <v>936299.0</v>
      </c>
      <c r="X154" s="59">
        <v>8635.0</v>
      </c>
      <c r="Y154" s="59">
        <v>6697.0</v>
      </c>
      <c r="Z154" s="59">
        <v>452173.0</v>
      </c>
      <c r="AA154" s="55">
        <f t="shared" si="5"/>
        <v>477429</v>
      </c>
      <c r="AB154" s="59">
        <v>2307.0</v>
      </c>
      <c r="AC154" s="60">
        <v>0.386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0.058</v>
      </c>
      <c r="AI154" s="60">
        <v>0.321</v>
      </c>
      <c r="AJ154" s="59">
        <v>874497.0</v>
      </c>
      <c r="AK154" s="59">
        <v>8605.0</v>
      </c>
      <c r="AL154" s="59">
        <v>8466.0</v>
      </c>
      <c r="AM154" s="59">
        <v>419976.0</v>
      </c>
      <c r="AN154" s="55">
        <f t="shared" si="6"/>
        <v>446055</v>
      </c>
    </row>
    <row r="155">
      <c r="A155" s="59" t="s">
        <v>906</v>
      </c>
      <c r="B155" s="47">
        <v>2456.0</v>
      </c>
      <c r="C155" s="48">
        <v>0.191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0.058</v>
      </c>
      <c r="I155" s="48">
        <v>0.122</v>
      </c>
      <c r="J155" s="47">
        <v>527676.0</v>
      </c>
      <c r="K155" s="47">
        <v>4382.0</v>
      </c>
      <c r="L155" s="47">
        <v>4300.0</v>
      </c>
      <c r="M155" s="47">
        <v>254998.0</v>
      </c>
      <c r="N155" s="55">
        <f t="shared" si="4"/>
        <v>268378</v>
      </c>
      <c r="O155" s="59">
        <v>2456.0</v>
      </c>
      <c r="P155" s="60">
        <v>0.142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0.132</v>
      </c>
      <c r="W155" s="59">
        <v>575831.0</v>
      </c>
      <c r="X155" s="59">
        <v>4382.0</v>
      </c>
      <c r="Y155" s="59">
        <v>2824.0</v>
      </c>
      <c r="Z155" s="59">
        <v>279992.0</v>
      </c>
      <c r="AA155" s="55">
        <f t="shared" si="5"/>
        <v>293015</v>
      </c>
      <c r="AB155" s="59">
        <v>2456.0</v>
      </c>
      <c r="AC155" s="60">
        <v>0.19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0.06</v>
      </c>
      <c r="AI155" s="60">
        <v>0.122</v>
      </c>
      <c r="AJ155" s="59">
        <v>527676.0</v>
      </c>
      <c r="AK155" s="59">
        <v>4382.0</v>
      </c>
      <c r="AL155" s="59">
        <v>4300.0</v>
      </c>
      <c r="AM155" s="59">
        <v>254998.0</v>
      </c>
      <c r="AN155" s="55">
        <f t="shared" si="6"/>
        <v>268378</v>
      </c>
    </row>
    <row r="156">
      <c r="A156" s="59" t="s">
        <v>913</v>
      </c>
      <c r="B156" s="47">
        <v>2280.0</v>
      </c>
      <c r="C156" s="48">
        <v>0.402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0.054</v>
      </c>
      <c r="I156" s="48">
        <v>0.342</v>
      </c>
      <c r="J156" s="47">
        <v>907248.0</v>
      </c>
      <c r="K156" s="47">
        <v>7695.0</v>
      </c>
      <c r="L156" s="47">
        <v>9635.0</v>
      </c>
      <c r="M156" s="47">
        <v>436102.0</v>
      </c>
      <c r="N156" s="55">
        <f t="shared" si="4"/>
        <v>461511</v>
      </c>
      <c r="O156" s="59">
        <v>2280.0</v>
      </c>
      <c r="P156" s="60">
        <v>0.382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0.373</v>
      </c>
      <c r="W156" s="59">
        <v>993865.0</v>
      </c>
      <c r="X156" s="59">
        <v>7695.0</v>
      </c>
      <c r="Y156" s="59">
        <v>8036.0</v>
      </c>
      <c r="Z156" s="59">
        <v>480817.0</v>
      </c>
      <c r="AA156" s="55">
        <f t="shared" si="5"/>
        <v>505012</v>
      </c>
      <c r="AB156" s="59">
        <v>2280.0</v>
      </c>
      <c r="AC156" s="60">
        <v>0.404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0.056</v>
      </c>
      <c r="AI156" s="60">
        <v>0.343</v>
      </c>
      <c r="AJ156" s="59">
        <v>907248.0</v>
      </c>
      <c r="AK156" s="59">
        <v>7695.0</v>
      </c>
      <c r="AL156" s="59">
        <v>9635.0</v>
      </c>
      <c r="AM156" s="59">
        <v>436102.0</v>
      </c>
      <c r="AN156" s="55">
        <f t="shared" si="6"/>
        <v>461511</v>
      </c>
    </row>
    <row r="157">
      <c r="A157" s="59" t="s">
        <v>920</v>
      </c>
      <c r="B157" s="47">
        <v>2298.0</v>
      </c>
      <c r="C157" s="48">
        <v>0.176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0.054</v>
      </c>
      <c r="I157" s="48">
        <v>0.112</v>
      </c>
      <c r="J157" s="47">
        <v>482861.0</v>
      </c>
      <c r="K157" s="47">
        <v>4052.0</v>
      </c>
      <c r="L157" s="47">
        <v>4097.0</v>
      </c>
      <c r="M157" s="47">
        <v>233050.0</v>
      </c>
      <c r="N157" s="55">
        <f t="shared" si="4"/>
        <v>245714</v>
      </c>
      <c r="O157" s="59">
        <v>2298.0</v>
      </c>
      <c r="P157" s="60">
        <v>0.13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0.121</v>
      </c>
      <c r="W157" s="59">
        <v>522271.0</v>
      </c>
      <c r="X157" s="59">
        <v>4052.0</v>
      </c>
      <c r="Y157" s="59">
        <v>2250.0</v>
      </c>
      <c r="Z157" s="59">
        <v>253931.0</v>
      </c>
      <c r="AA157" s="55">
        <f t="shared" si="5"/>
        <v>266090</v>
      </c>
      <c r="AB157" s="59">
        <v>2298.0</v>
      </c>
      <c r="AC157" s="60">
        <v>0.174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0.056</v>
      </c>
      <c r="AI157" s="60">
        <v>0.112</v>
      </c>
      <c r="AJ157" s="59">
        <v>482861.0</v>
      </c>
      <c r="AK157" s="59">
        <v>4052.0</v>
      </c>
      <c r="AL157" s="59">
        <v>4097.0</v>
      </c>
      <c r="AM157" s="59">
        <v>233050.0</v>
      </c>
      <c r="AN157" s="55">
        <f t="shared" si="6"/>
        <v>245714</v>
      </c>
    </row>
    <row r="158">
      <c r="A158" s="59" t="s">
        <v>928</v>
      </c>
      <c r="B158" s="47">
        <v>2138.0</v>
      </c>
      <c r="C158" s="48">
        <v>0.396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0.051</v>
      </c>
      <c r="I158" s="48">
        <v>0.336</v>
      </c>
      <c r="J158" s="47">
        <v>865777.0</v>
      </c>
      <c r="K158" s="47">
        <v>8100.0</v>
      </c>
      <c r="L158" s="47">
        <v>9913.0</v>
      </c>
      <c r="M158" s="47">
        <v>414635.0</v>
      </c>
      <c r="N158" s="55">
        <f t="shared" si="4"/>
        <v>441229</v>
      </c>
      <c r="O158" s="59">
        <v>2138.0</v>
      </c>
      <c r="P158" s="60">
        <v>0.386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0.378</v>
      </c>
      <c r="W158" s="59">
        <v>945961.0</v>
      </c>
      <c r="X158" s="59">
        <v>8100.0</v>
      </c>
      <c r="Y158" s="59">
        <v>7821.0</v>
      </c>
      <c r="Z158" s="59">
        <v>456460.0</v>
      </c>
      <c r="AA158" s="55">
        <f t="shared" si="5"/>
        <v>481680</v>
      </c>
      <c r="AB158" s="59">
        <v>2138.0</v>
      </c>
      <c r="AC158" s="60">
        <v>0.411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0.053</v>
      </c>
      <c r="AI158" s="60">
        <v>0.349</v>
      </c>
      <c r="AJ158" s="59">
        <v>865777.0</v>
      </c>
      <c r="AK158" s="59">
        <v>8100.0</v>
      </c>
      <c r="AL158" s="59">
        <v>9913.0</v>
      </c>
      <c r="AM158" s="59">
        <v>414635.0</v>
      </c>
      <c r="AN158" s="55">
        <f t="shared" si="6"/>
        <v>441229</v>
      </c>
    </row>
    <row r="159">
      <c r="A159" s="59" t="s">
        <v>934</v>
      </c>
      <c r="B159" s="47">
        <v>2162.0</v>
      </c>
      <c r="C159" s="48">
        <v>0.157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0.047</v>
      </c>
      <c r="I159" s="48">
        <v>0.101</v>
      </c>
      <c r="J159" s="47">
        <v>460628.0</v>
      </c>
      <c r="K159" s="47">
        <v>3796.0</v>
      </c>
      <c r="L159" s="47">
        <v>4451.0</v>
      </c>
      <c r="M159" s="47">
        <v>221860.0</v>
      </c>
      <c r="N159" s="55">
        <f t="shared" si="4"/>
        <v>234317</v>
      </c>
      <c r="O159" s="59">
        <v>2162.0</v>
      </c>
      <c r="P159" s="60">
        <v>0.118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0.108</v>
      </c>
      <c r="W159" s="59">
        <v>491292.0</v>
      </c>
      <c r="X159" s="59">
        <v>3796.0</v>
      </c>
      <c r="Y159" s="59">
        <v>2230.0</v>
      </c>
      <c r="Z159" s="59">
        <v>238557.0</v>
      </c>
      <c r="AA159" s="55">
        <f t="shared" si="5"/>
        <v>250505</v>
      </c>
      <c r="AB159" s="59">
        <v>2162.0</v>
      </c>
      <c r="AC159" s="60">
        <v>0.157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0.049</v>
      </c>
      <c r="AI159" s="60">
        <v>0.102</v>
      </c>
      <c r="AJ159" s="59">
        <v>460628.0</v>
      </c>
      <c r="AK159" s="59">
        <v>3796.0</v>
      </c>
      <c r="AL159" s="59">
        <v>4451.0</v>
      </c>
      <c r="AM159" s="59">
        <v>221860.0</v>
      </c>
      <c r="AN159" s="55">
        <f t="shared" si="6"/>
        <v>234317</v>
      </c>
    </row>
    <row r="160">
      <c r="A160" s="59" t="s">
        <v>941</v>
      </c>
      <c r="B160" s="47">
        <v>2014.0</v>
      </c>
      <c r="C160" s="48">
        <v>0.416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0.043</v>
      </c>
      <c r="I160" s="48">
        <v>0.364</v>
      </c>
      <c r="J160" s="47">
        <v>882628.0</v>
      </c>
      <c r="K160" s="47">
        <v>8082.0</v>
      </c>
      <c r="L160" s="47">
        <v>12415.0</v>
      </c>
      <c r="M160" s="47">
        <v>420583.0</v>
      </c>
      <c r="N160" s="55">
        <f t="shared" si="4"/>
        <v>449630</v>
      </c>
      <c r="O160" s="59">
        <v>2014.0</v>
      </c>
      <c r="P160" s="60">
        <v>0.402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0.392</v>
      </c>
      <c r="W160" s="59">
        <v>952088.0</v>
      </c>
      <c r="X160" s="59">
        <v>8082.0</v>
      </c>
      <c r="Y160" s="59">
        <v>10299.0</v>
      </c>
      <c r="Z160" s="59">
        <v>457079.0</v>
      </c>
      <c r="AA160" s="55">
        <f t="shared" si="5"/>
        <v>484710</v>
      </c>
      <c r="AB160" s="59">
        <v>2014.0</v>
      </c>
      <c r="AC160" s="60">
        <v>0.415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0.044</v>
      </c>
      <c r="AI160" s="60">
        <v>0.363</v>
      </c>
      <c r="AJ160" s="59">
        <v>882628.0</v>
      </c>
      <c r="AK160" s="59">
        <v>8082.0</v>
      </c>
      <c r="AL160" s="59">
        <v>12415.0</v>
      </c>
      <c r="AM160" s="59">
        <v>420583.0</v>
      </c>
      <c r="AN160" s="55">
        <f t="shared" si="6"/>
        <v>449630</v>
      </c>
    </row>
    <row r="161">
      <c r="A161" s="59" t="s">
        <v>949</v>
      </c>
      <c r="B161" s="47">
        <v>2252.0</v>
      </c>
      <c r="C161" s="48">
        <v>0.173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0.053</v>
      </c>
      <c r="I161" s="48">
        <v>0.113</v>
      </c>
      <c r="J161" s="47">
        <v>493808.0</v>
      </c>
      <c r="K161" s="47">
        <v>4016.0</v>
      </c>
      <c r="L161" s="47">
        <v>4048.0</v>
      </c>
      <c r="M161" s="47">
        <v>238638.0</v>
      </c>
      <c r="N161" s="55">
        <f t="shared" si="4"/>
        <v>251122</v>
      </c>
      <c r="O161" s="59">
        <v>2252.0</v>
      </c>
      <c r="P161" s="60">
        <v>0.132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0.123</v>
      </c>
      <c r="W161" s="59">
        <v>534494.0</v>
      </c>
      <c r="X161" s="59">
        <v>4016.0</v>
      </c>
      <c r="Y161" s="59">
        <v>2583.0</v>
      </c>
      <c r="Z161" s="59">
        <v>259882.0</v>
      </c>
      <c r="AA161" s="55">
        <f t="shared" si="5"/>
        <v>272029</v>
      </c>
      <c r="AB161" s="59">
        <v>2252.0</v>
      </c>
      <c r="AC161" s="60">
        <v>0.176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0.055</v>
      </c>
      <c r="AI161" s="60">
        <v>0.114</v>
      </c>
      <c r="AJ161" s="59">
        <v>493808.0</v>
      </c>
      <c r="AK161" s="59">
        <v>4016.0</v>
      </c>
      <c r="AL161" s="59">
        <v>4048.0</v>
      </c>
      <c r="AM161" s="59">
        <v>238638.0</v>
      </c>
      <c r="AN161" s="55">
        <f t="shared" si="6"/>
        <v>251122</v>
      </c>
    </row>
    <row r="162">
      <c r="A162" s="59" t="s">
        <v>956</v>
      </c>
      <c r="B162" s="47">
        <v>2093.0</v>
      </c>
      <c r="C162" s="48">
        <v>0.428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0.049</v>
      </c>
      <c r="I162" s="48">
        <v>0.367</v>
      </c>
      <c r="J162" s="47">
        <v>904209.0</v>
      </c>
      <c r="K162" s="47">
        <v>8304.0</v>
      </c>
      <c r="L162" s="47">
        <v>10350.0</v>
      </c>
      <c r="M162" s="47">
        <v>433275.0</v>
      </c>
      <c r="N162" s="55">
        <f t="shared" si="4"/>
        <v>460584</v>
      </c>
      <c r="O162" s="59">
        <v>2093.0</v>
      </c>
      <c r="P162" s="60">
        <v>0.408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0.396</v>
      </c>
      <c r="W162" s="59">
        <v>978989.0</v>
      </c>
      <c r="X162" s="59">
        <v>8304.0</v>
      </c>
      <c r="Y162" s="59">
        <v>8795.0</v>
      </c>
      <c r="Z162" s="59">
        <v>472031.0</v>
      </c>
      <c r="AA162" s="55">
        <f t="shared" si="5"/>
        <v>498163</v>
      </c>
      <c r="AB162" s="59">
        <v>2093.0</v>
      </c>
      <c r="AC162" s="60">
        <v>0.426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0.051</v>
      </c>
      <c r="AI162" s="60">
        <v>0.367</v>
      </c>
      <c r="AJ162" s="59">
        <v>904209.0</v>
      </c>
      <c r="AK162" s="59">
        <v>8304.0</v>
      </c>
      <c r="AL162" s="59">
        <v>10350.0</v>
      </c>
      <c r="AM162" s="59">
        <v>433275.0</v>
      </c>
      <c r="AN162" s="55">
        <f t="shared" si="6"/>
        <v>460584</v>
      </c>
    </row>
    <row r="163">
      <c r="A163" s="59" t="s">
        <v>962</v>
      </c>
      <c r="B163" s="47">
        <v>9491.0</v>
      </c>
      <c r="C163" s="48">
        <v>3.05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0.894</v>
      </c>
      <c r="I163" s="48">
        <v>2.095</v>
      </c>
      <c r="J163" s="47">
        <v>9477697.0</v>
      </c>
      <c r="K163" s="47">
        <v>17999.0</v>
      </c>
      <c r="L163" s="47">
        <v>18857.0</v>
      </c>
      <c r="M163" s="47">
        <v>4701796.0</v>
      </c>
      <c r="N163" s="55">
        <f t="shared" si="4"/>
        <v>4757044</v>
      </c>
      <c r="O163" s="59">
        <v>9491.0</v>
      </c>
      <c r="P163" s="60">
        <v>2.288</v>
      </c>
      <c r="Q163" s="59">
        <v>9461.0</v>
      </c>
      <c r="R163" s="60">
        <v>0.023</v>
      </c>
      <c r="S163" s="59">
        <v>0.0</v>
      </c>
      <c r="T163" s="60">
        <v>0.032</v>
      </c>
      <c r="U163" s="60">
        <v>0.0</v>
      </c>
      <c r="V163" s="60">
        <v>2.226</v>
      </c>
      <c r="W163" s="59">
        <v>1.0201518E7</v>
      </c>
      <c r="X163" s="59">
        <v>18042.0</v>
      </c>
      <c r="Y163" s="59">
        <v>12507.0</v>
      </c>
      <c r="Z163" s="59">
        <v>5067631.0</v>
      </c>
      <c r="AA163" s="55">
        <f t="shared" si="5"/>
        <v>5121380</v>
      </c>
      <c r="AB163" s="59">
        <v>9491.0</v>
      </c>
      <c r="AC163" s="60">
        <v>3.013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0.95</v>
      </c>
      <c r="AI163" s="60">
        <v>2.027</v>
      </c>
      <c r="AJ163" s="59">
        <v>9477697.0</v>
      </c>
      <c r="AK163" s="59">
        <v>17999.0</v>
      </c>
      <c r="AL163" s="59">
        <v>18857.0</v>
      </c>
      <c r="AM163" s="59">
        <v>4701796.0</v>
      </c>
      <c r="AN163" s="55">
        <f t="shared" si="6"/>
        <v>4757044</v>
      </c>
    </row>
    <row r="164">
      <c r="A164" s="59" t="s">
        <v>968</v>
      </c>
      <c r="B164" s="47">
        <v>9144.0</v>
      </c>
      <c r="C164" s="48">
        <v>14.289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0.909</v>
      </c>
      <c r="I164" s="48">
        <v>13.317</v>
      </c>
      <c r="J164" s="47">
        <v>2.3838213E7</v>
      </c>
      <c r="K164" s="47">
        <v>48201.0</v>
      </c>
      <c r="L164" s="47">
        <v>54496.0</v>
      </c>
      <c r="M164" s="47">
        <v>1.1816205E7</v>
      </c>
      <c r="N164" s="55">
        <f t="shared" si="4"/>
        <v>11967512</v>
      </c>
      <c r="O164" s="59">
        <v>9144.0</v>
      </c>
      <c r="P164" s="60">
        <v>14.084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14.021</v>
      </c>
      <c r="W164" s="59">
        <v>2.565421E7</v>
      </c>
      <c r="X164" s="59">
        <v>48291.0</v>
      </c>
      <c r="Y164" s="59">
        <v>47802.0</v>
      </c>
      <c r="Z164" s="59">
        <v>1.2730652E7</v>
      </c>
      <c r="AA164" s="55">
        <f t="shared" si="5"/>
        <v>12875756</v>
      </c>
      <c r="AB164" s="59">
        <v>9144.0</v>
      </c>
      <c r="AC164" s="60">
        <v>14.238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0.961</v>
      </c>
      <c r="AI164" s="60">
        <v>13.241</v>
      </c>
      <c r="AJ164" s="59">
        <v>2.3838213E7</v>
      </c>
      <c r="AK164" s="59">
        <v>48201.0</v>
      </c>
      <c r="AL164" s="59">
        <v>54496.0</v>
      </c>
      <c r="AM164" s="59">
        <v>1.1816205E7</v>
      </c>
      <c r="AN164" s="55">
        <f t="shared" si="6"/>
        <v>11967512</v>
      </c>
    </row>
    <row r="165">
      <c r="A165" s="59" t="s">
        <v>975</v>
      </c>
      <c r="B165" s="47">
        <v>9377.0</v>
      </c>
      <c r="C165" s="48">
        <v>2.957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0.87</v>
      </c>
      <c r="I165" s="48">
        <v>2.034</v>
      </c>
      <c r="J165" s="47">
        <v>9630357.0</v>
      </c>
      <c r="K165" s="47">
        <v>17788.0</v>
      </c>
      <c r="L165" s="47">
        <v>18979.0</v>
      </c>
      <c r="M165" s="47">
        <v>4778251.0</v>
      </c>
      <c r="N165" s="55">
        <f t="shared" si="4"/>
        <v>4833127</v>
      </c>
      <c r="O165" s="59">
        <v>9377.0</v>
      </c>
      <c r="P165" s="60">
        <v>2.277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2.221</v>
      </c>
      <c r="W165" s="59">
        <v>1.0202012E7</v>
      </c>
      <c r="X165" s="59">
        <v>17788.0</v>
      </c>
      <c r="Y165" s="59">
        <v>12273.0</v>
      </c>
      <c r="Z165" s="59">
        <v>5068183.0</v>
      </c>
      <c r="AA165" s="55">
        <f t="shared" si="5"/>
        <v>5121556</v>
      </c>
      <c r="AB165" s="59">
        <v>9377.0</v>
      </c>
      <c r="AC165" s="60">
        <v>2.987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0.918</v>
      </c>
      <c r="AI165" s="60">
        <v>2.03</v>
      </c>
      <c r="AJ165" s="59">
        <v>9630357.0</v>
      </c>
      <c r="AK165" s="59">
        <v>17788.0</v>
      </c>
      <c r="AL165" s="59">
        <v>18979.0</v>
      </c>
      <c r="AM165" s="59">
        <v>4778251.0</v>
      </c>
      <c r="AN165" s="55">
        <f t="shared" si="6"/>
        <v>4833127</v>
      </c>
    </row>
    <row r="166">
      <c r="A166" s="59" t="s">
        <v>980</v>
      </c>
      <c r="B166" s="47">
        <v>9033.0</v>
      </c>
      <c r="C166" s="48">
        <v>12.407</v>
      </c>
      <c r="D166" s="47">
        <v>8960.0</v>
      </c>
      <c r="E166" s="48">
        <v>0.014</v>
      </c>
      <c r="F166" s="47">
        <v>9033.0</v>
      </c>
      <c r="G166" s="48">
        <v>0.032</v>
      </c>
      <c r="H166" s="48">
        <v>0.899</v>
      </c>
      <c r="I166" s="48">
        <v>11.455</v>
      </c>
      <c r="J166" s="47">
        <v>2.2575796E7</v>
      </c>
      <c r="K166" s="47">
        <v>50052.0</v>
      </c>
      <c r="L166" s="47">
        <v>49496.0</v>
      </c>
      <c r="M166" s="47">
        <v>1.1188277E7</v>
      </c>
      <c r="N166" s="55">
        <f t="shared" si="4"/>
        <v>11338023</v>
      </c>
      <c r="O166" s="59">
        <v>9033.0</v>
      </c>
      <c r="P166" s="60">
        <v>12.366</v>
      </c>
      <c r="Q166" s="59">
        <v>8960.0</v>
      </c>
      <c r="R166" s="60">
        <v>0.015</v>
      </c>
      <c r="S166" s="59">
        <v>0.0</v>
      </c>
      <c r="T166" s="60">
        <v>0.032</v>
      </c>
      <c r="U166" s="60">
        <v>0.0</v>
      </c>
      <c r="V166" s="60">
        <v>12.312</v>
      </c>
      <c r="W166" s="59">
        <v>2.415437E7</v>
      </c>
      <c r="X166" s="59">
        <v>50052.0</v>
      </c>
      <c r="Y166" s="59">
        <v>40745.0</v>
      </c>
      <c r="Z166" s="59">
        <v>1.1984956E7</v>
      </c>
      <c r="AA166" s="55">
        <f t="shared" si="5"/>
        <v>12128669</v>
      </c>
      <c r="AB166" s="59">
        <v>9033.0</v>
      </c>
      <c r="AC166" s="60">
        <v>12.36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0.934</v>
      </c>
      <c r="AI166" s="60">
        <v>11.389</v>
      </c>
      <c r="AJ166" s="59">
        <v>2.2575796E7</v>
      </c>
      <c r="AK166" s="59">
        <v>50052.0</v>
      </c>
      <c r="AL166" s="59">
        <v>49496.0</v>
      </c>
      <c r="AM166" s="59">
        <v>1.1188277E7</v>
      </c>
      <c r="AN166" s="55">
        <f t="shared" si="6"/>
        <v>11338023</v>
      </c>
    </row>
    <row r="167">
      <c r="A167" s="59" t="s">
        <v>988</v>
      </c>
      <c r="B167" s="47">
        <v>9851.0</v>
      </c>
      <c r="C167" s="48">
        <v>3.116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0.903</v>
      </c>
      <c r="I167" s="48">
        <v>2.152</v>
      </c>
      <c r="J167" s="47">
        <v>1.0033913E7</v>
      </c>
      <c r="K167" s="47">
        <v>18687.0</v>
      </c>
      <c r="L167" s="47">
        <v>20649.0</v>
      </c>
      <c r="M167" s="47">
        <v>4977487.0</v>
      </c>
      <c r="N167" s="55">
        <f t="shared" si="4"/>
        <v>5035777</v>
      </c>
      <c r="O167" s="59">
        <v>9851.0</v>
      </c>
      <c r="P167" s="60">
        <v>2.386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2.326</v>
      </c>
      <c r="W167" s="59">
        <v>1.070414E7</v>
      </c>
      <c r="X167" s="59">
        <v>18690.0</v>
      </c>
      <c r="Y167" s="59">
        <v>13500.0</v>
      </c>
      <c r="Z167" s="59">
        <v>5317126.0</v>
      </c>
      <c r="AA167" s="55">
        <f t="shared" si="5"/>
        <v>5373514</v>
      </c>
      <c r="AB167" s="59">
        <v>9851.0</v>
      </c>
      <c r="AC167" s="60">
        <v>3.133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0.951</v>
      </c>
      <c r="AI167" s="60">
        <v>2.143</v>
      </c>
      <c r="AJ167" s="59">
        <v>1.0033913E7</v>
      </c>
      <c r="AK167" s="59">
        <v>18687.0</v>
      </c>
      <c r="AL167" s="59">
        <v>20649.0</v>
      </c>
      <c r="AM167" s="59">
        <v>4977487.0</v>
      </c>
      <c r="AN167" s="55">
        <f t="shared" si="6"/>
        <v>5035777</v>
      </c>
    </row>
    <row r="168">
      <c r="A168" s="59" t="s">
        <v>994</v>
      </c>
      <c r="B168" s="47">
        <v>9494.0</v>
      </c>
      <c r="C168" s="48">
        <v>12.802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0.923</v>
      </c>
      <c r="I168" s="48">
        <v>11.824</v>
      </c>
      <c r="J168" s="47">
        <v>2.3134464E7</v>
      </c>
      <c r="K168" s="47">
        <v>48772.0</v>
      </c>
      <c r="L168" s="47">
        <v>53100.0</v>
      </c>
      <c r="M168" s="47">
        <v>1.1465272E7</v>
      </c>
      <c r="N168" s="55">
        <f t="shared" si="4"/>
        <v>11616092</v>
      </c>
      <c r="O168" s="59">
        <v>9494.0</v>
      </c>
      <c r="P168" s="60">
        <v>12.843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12.788</v>
      </c>
      <c r="W168" s="59">
        <v>2.4838919E7</v>
      </c>
      <c r="X168" s="59">
        <v>49002.0</v>
      </c>
      <c r="Y168" s="59">
        <v>45147.0</v>
      </c>
      <c r="Z168" s="59">
        <v>1.2324148E7</v>
      </c>
      <c r="AA168" s="55">
        <f t="shared" si="5"/>
        <v>12469624</v>
      </c>
      <c r="AB168" s="59">
        <v>9494.0</v>
      </c>
      <c r="AC168" s="60">
        <v>12.771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0.964</v>
      </c>
      <c r="AI168" s="60">
        <v>11.768</v>
      </c>
      <c r="AJ168" s="59">
        <v>2.3134464E7</v>
      </c>
      <c r="AK168" s="59">
        <v>48772.0</v>
      </c>
      <c r="AL168" s="59">
        <v>53100.0</v>
      </c>
      <c r="AM168" s="59">
        <v>1.1465272E7</v>
      </c>
      <c r="AN168" s="55">
        <f t="shared" si="6"/>
        <v>11616092</v>
      </c>
    </row>
    <row r="169">
      <c r="A169" s="59" t="s">
        <v>998</v>
      </c>
      <c r="B169" s="47">
        <v>9560.0</v>
      </c>
      <c r="C169" s="48">
        <v>2.978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0.882</v>
      </c>
      <c r="I169" s="48">
        <v>2.035</v>
      </c>
      <c r="J169" s="47">
        <v>9647721.0</v>
      </c>
      <c r="K169" s="47">
        <v>18172.0</v>
      </c>
      <c r="L169" s="47">
        <v>19194.0</v>
      </c>
      <c r="M169" s="47">
        <v>4786184.0</v>
      </c>
      <c r="N169" s="55">
        <f t="shared" si="4"/>
        <v>4842343</v>
      </c>
      <c r="O169" s="59">
        <v>9560.0</v>
      </c>
      <c r="P169" s="60">
        <v>2.293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2.235</v>
      </c>
      <c r="W169" s="59">
        <v>1.0304932E7</v>
      </c>
      <c r="X169" s="59">
        <v>18172.0</v>
      </c>
      <c r="Y169" s="59">
        <v>11933.0</v>
      </c>
      <c r="Z169" s="59">
        <v>5119358.0</v>
      </c>
      <c r="AA169" s="55">
        <f t="shared" si="5"/>
        <v>5173641</v>
      </c>
      <c r="AB169" s="59">
        <v>9560.0</v>
      </c>
      <c r="AC169" s="60">
        <v>2.992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0.927</v>
      </c>
      <c r="AI169" s="60">
        <v>2.026</v>
      </c>
      <c r="AJ169" s="59">
        <v>9647721.0</v>
      </c>
      <c r="AK169" s="59">
        <v>18172.0</v>
      </c>
      <c r="AL169" s="59">
        <v>19194.0</v>
      </c>
      <c r="AM169" s="59">
        <v>4786184.0</v>
      </c>
      <c r="AN169" s="55">
        <f t="shared" si="6"/>
        <v>4842343</v>
      </c>
    </row>
    <row r="170">
      <c r="A170" s="59" t="s">
        <v>1005</v>
      </c>
      <c r="B170" s="47">
        <v>9207.0</v>
      </c>
      <c r="C170" s="48">
        <v>15.058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0.898</v>
      </c>
      <c r="I170" s="48">
        <v>14.105</v>
      </c>
      <c r="J170" s="47">
        <v>2.4894188E7</v>
      </c>
      <c r="K170" s="47">
        <v>54373.0</v>
      </c>
      <c r="L170" s="47">
        <v>56866.0</v>
      </c>
      <c r="M170" s="47">
        <v>1.2335581E7</v>
      </c>
      <c r="N170" s="55">
        <f t="shared" si="4"/>
        <v>12501741</v>
      </c>
      <c r="O170" s="59">
        <v>9207.0</v>
      </c>
      <c r="P170" s="60">
        <v>15.252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15.197</v>
      </c>
      <c r="W170" s="59">
        <v>2.6610564E7</v>
      </c>
      <c r="X170" s="59">
        <v>54373.0</v>
      </c>
      <c r="Y170" s="59">
        <v>48297.0</v>
      </c>
      <c r="Z170" s="59">
        <v>1.3201541E7</v>
      </c>
      <c r="AA170" s="55">
        <f t="shared" si="5"/>
        <v>13360726</v>
      </c>
      <c r="AB170" s="59">
        <v>9207.0</v>
      </c>
      <c r="AC170" s="60">
        <v>14.365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0.93</v>
      </c>
      <c r="AI170" s="60">
        <v>13.396</v>
      </c>
      <c r="AJ170" s="59">
        <v>2.4894188E7</v>
      </c>
      <c r="AK170" s="59">
        <v>54373.0</v>
      </c>
      <c r="AL170" s="59">
        <v>56866.0</v>
      </c>
      <c r="AM170" s="59">
        <v>1.2335581E7</v>
      </c>
      <c r="AN170" s="55">
        <f t="shared" si="6"/>
        <v>12501741</v>
      </c>
    </row>
    <row r="171">
      <c r="A171" s="59" t="s">
        <v>1011</v>
      </c>
      <c r="B171" s="47">
        <v>9503.0</v>
      </c>
      <c r="C171" s="48">
        <v>2.95</v>
      </c>
      <c r="D171" s="47">
        <v>9481.0</v>
      </c>
      <c r="E171" s="48">
        <v>0.027</v>
      </c>
      <c r="F171" s="47">
        <v>9503.0</v>
      </c>
      <c r="G171" s="48">
        <v>0.032</v>
      </c>
      <c r="H171" s="48">
        <v>0.89</v>
      </c>
      <c r="I171" s="48">
        <v>1.994</v>
      </c>
      <c r="J171" s="47">
        <v>9316429.0</v>
      </c>
      <c r="K171" s="47">
        <v>18028.0</v>
      </c>
      <c r="L171" s="47">
        <v>18658.0</v>
      </c>
      <c r="M171" s="47">
        <v>4621348.0</v>
      </c>
      <c r="N171" s="55">
        <f t="shared" si="4"/>
        <v>4676423</v>
      </c>
      <c r="O171" s="59">
        <v>9503.0</v>
      </c>
      <c r="P171" s="60">
        <v>2.163</v>
      </c>
      <c r="Q171" s="59">
        <v>9481.0</v>
      </c>
      <c r="R171" s="60">
        <v>0.027</v>
      </c>
      <c r="S171" s="59">
        <v>0.0</v>
      </c>
      <c r="T171" s="60">
        <v>0.032</v>
      </c>
      <c r="U171" s="60">
        <v>0.0</v>
      </c>
      <c r="V171" s="60">
        <v>2.097</v>
      </c>
      <c r="W171" s="59">
        <v>9852700.0</v>
      </c>
      <c r="X171" s="59">
        <v>18028.0</v>
      </c>
      <c r="Y171" s="59">
        <v>12895.0</v>
      </c>
      <c r="Z171" s="59">
        <v>4893116.0</v>
      </c>
      <c r="AA171" s="55">
        <f t="shared" si="5"/>
        <v>4946689</v>
      </c>
      <c r="AB171" s="59">
        <v>9503.0</v>
      </c>
      <c r="AC171" s="60">
        <v>2.925</v>
      </c>
      <c r="AD171" s="59">
        <v>0.0</v>
      </c>
      <c r="AE171" s="60">
        <v>0.0</v>
      </c>
      <c r="AF171" s="59">
        <v>9503.0</v>
      </c>
      <c r="AG171" s="60">
        <v>0.032</v>
      </c>
      <c r="AH171" s="60">
        <v>0.947</v>
      </c>
      <c r="AI171" s="60">
        <v>1.94</v>
      </c>
      <c r="AJ171" s="59">
        <v>9316429.0</v>
      </c>
      <c r="AK171" s="59">
        <v>18028.0</v>
      </c>
      <c r="AL171" s="59">
        <v>18658.0</v>
      </c>
      <c r="AM171" s="59">
        <v>4621348.0</v>
      </c>
      <c r="AN171" s="55">
        <f t="shared" si="6"/>
        <v>4676423</v>
      </c>
    </row>
    <row r="172">
      <c r="A172" s="59" t="s">
        <v>1018</v>
      </c>
      <c r="B172" s="47">
        <v>9158.0</v>
      </c>
      <c r="C172" s="48">
        <v>13.504</v>
      </c>
      <c r="D172" s="47">
        <v>9084.0</v>
      </c>
      <c r="E172" s="48">
        <v>0.022</v>
      </c>
      <c r="F172" s="47">
        <v>9158.0</v>
      </c>
      <c r="G172" s="48">
        <v>0.032</v>
      </c>
      <c r="H172" s="48">
        <v>0.921</v>
      </c>
      <c r="I172" s="48">
        <v>12.526</v>
      </c>
      <c r="J172" s="47">
        <v>2.3399762E7</v>
      </c>
      <c r="K172" s="47">
        <v>49780.0</v>
      </c>
      <c r="L172" s="47">
        <v>53349.0</v>
      </c>
      <c r="M172" s="47">
        <v>1.1596609E7</v>
      </c>
      <c r="N172" s="55">
        <f t="shared" si="4"/>
        <v>11749804</v>
      </c>
      <c r="O172" s="59">
        <v>9158.0</v>
      </c>
      <c r="P172" s="60">
        <v>13.447</v>
      </c>
      <c r="Q172" s="59">
        <v>9084.0</v>
      </c>
      <c r="R172" s="60">
        <v>0.022</v>
      </c>
      <c r="S172" s="59">
        <v>0.0</v>
      </c>
      <c r="T172" s="60">
        <v>0.032</v>
      </c>
      <c r="U172" s="60">
        <v>0.0</v>
      </c>
      <c r="V172" s="60">
        <v>13.386</v>
      </c>
      <c r="W172" s="59">
        <v>2.5155617E7</v>
      </c>
      <c r="X172" s="59">
        <v>49889.0</v>
      </c>
      <c r="Y172" s="59">
        <v>44576.0</v>
      </c>
      <c r="Z172" s="59">
        <v>1.2482297E7</v>
      </c>
      <c r="AA172" s="55">
        <f t="shared" si="5"/>
        <v>12628744</v>
      </c>
      <c r="AB172" s="59">
        <v>9158.0</v>
      </c>
      <c r="AC172" s="60">
        <v>13.322</v>
      </c>
      <c r="AD172" s="59">
        <v>0.0</v>
      </c>
      <c r="AE172" s="60">
        <v>0.0</v>
      </c>
      <c r="AF172" s="59">
        <v>9158.0</v>
      </c>
      <c r="AG172" s="60">
        <v>0.032</v>
      </c>
      <c r="AH172" s="60">
        <v>0.954</v>
      </c>
      <c r="AI172" s="60">
        <v>12.331</v>
      </c>
      <c r="AJ172" s="59">
        <v>2.3399762E7</v>
      </c>
      <c r="AK172" s="59">
        <v>49780.0</v>
      </c>
      <c r="AL172" s="59">
        <v>53349.0</v>
      </c>
      <c r="AM172" s="59">
        <v>1.1596609E7</v>
      </c>
      <c r="AN172" s="55">
        <f t="shared" si="6"/>
        <v>11749804</v>
      </c>
    </row>
    <row r="173">
      <c r="A173" s="59" t="s">
        <v>1023</v>
      </c>
      <c r="B173" s="47">
        <v>22810.0</v>
      </c>
      <c r="C173" s="48">
        <v>19.366</v>
      </c>
      <c r="D173" s="47">
        <v>22768.0</v>
      </c>
      <c r="E173" s="48">
        <v>0.071</v>
      </c>
      <c r="F173" s="47">
        <v>22810.0</v>
      </c>
      <c r="G173" s="48">
        <v>0.173</v>
      </c>
      <c r="H173" s="48">
        <v>5.155</v>
      </c>
      <c r="I173" s="48">
        <v>13.962</v>
      </c>
      <c r="J173" s="47">
        <v>5.3823352E7</v>
      </c>
      <c r="K173" s="47">
        <v>44219.0</v>
      </c>
      <c r="L173" s="47">
        <v>45083.0</v>
      </c>
      <c r="M173" s="47">
        <v>2.6821944E7</v>
      </c>
      <c r="N173" s="55">
        <f t="shared" si="4"/>
        <v>26956325</v>
      </c>
      <c r="O173" s="59">
        <v>22810.0</v>
      </c>
      <c r="P173" s="60">
        <v>15.597</v>
      </c>
      <c r="Q173" s="59">
        <v>22768.0</v>
      </c>
      <c r="R173" s="60">
        <v>0.071</v>
      </c>
      <c r="S173" s="59">
        <v>0.0</v>
      </c>
      <c r="T173" s="60">
        <v>0.173</v>
      </c>
      <c r="U173" s="60">
        <v>0.0</v>
      </c>
      <c r="V173" s="60">
        <v>15.346</v>
      </c>
      <c r="W173" s="59">
        <v>5.7561086E7</v>
      </c>
      <c r="X173" s="59">
        <v>44219.0</v>
      </c>
      <c r="Y173" s="59">
        <v>30512.0</v>
      </c>
      <c r="Z173" s="59">
        <v>2.8699848E7</v>
      </c>
      <c r="AA173" s="55">
        <f t="shared" si="5"/>
        <v>28830726</v>
      </c>
      <c r="AB173" s="59">
        <v>22810.0</v>
      </c>
      <c r="AC173" s="60">
        <v>20.355</v>
      </c>
      <c r="AD173" s="59">
        <v>0.0</v>
      </c>
      <c r="AE173" s="60">
        <v>0.0</v>
      </c>
      <c r="AF173" s="59">
        <v>22810.0</v>
      </c>
      <c r="AG173" s="60">
        <v>0.173</v>
      </c>
      <c r="AH173" s="60">
        <v>5.904</v>
      </c>
      <c r="AI173" s="60">
        <v>14.271</v>
      </c>
      <c r="AJ173" s="59">
        <v>5.3823352E7</v>
      </c>
      <c r="AK173" s="59">
        <v>44219.0</v>
      </c>
      <c r="AL173" s="59">
        <v>45083.0</v>
      </c>
      <c r="AM173" s="59">
        <v>2.6821944E7</v>
      </c>
      <c r="AN173" s="55">
        <f t="shared" si="6"/>
        <v>26956325</v>
      </c>
    </row>
    <row r="174">
      <c r="A174" s="59" t="s">
        <v>1030</v>
      </c>
      <c r="B174" s="47">
        <v>22247.0</v>
      </c>
      <c r="C174" s="105">
        <v>130.853</v>
      </c>
      <c r="D174" s="47">
        <v>22197.0</v>
      </c>
      <c r="E174" s="48">
        <v>0.118</v>
      </c>
      <c r="F174" s="47">
        <v>22247.0</v>
      </c>
      <c r="G174" s="48">
        <v>0.173</v>
      </c>
      <c r="H174" s="48">
        <v>5.119</v>
      </c>
      <c r="I174" s="48">
        <v>125.435</v>
      </c>
      <c r="J174" s="47">
        <v>1.71873458E8</v>
      </c>
      <c r="K174" s="47">
        <v>159622.0</v>
      </c>
      <c r="L174" s="47">
        <v>157799.0</v>
      </c>
      <c r="M174" s="47">
        <v>8.5618952E7</v>
      </c>
      <c r="N174" s="55">
        <f t="shared" si="4"/>
        <v>86096707</v>
      </c>
      <c r="O174" s="59">
        <v>22247.0</v>
      </c>
      <c r="P174" s="105">
        <v>128.79</v>
      </c>
      <c r="Q174" s="59">
        <v>22197.0</v>
      </c>
      <c r="R174" s="60">
        <v>0.118</v>
      </c>
      <c r="S174" s="59">
        <v>0.0</v>
      </c>
      <c r="T174" s="60">
        <v>0.173</v>
      </c>
      <c r="U174" s="60">
        <v>0.0</v>
      </c>
      <c r="V174" s="105">
        <v>128.493</v>
      </c>
      <c r="W174" s="59">
        <v>1.79226165E8</v>
      </c>
      <c r="X174" s="59">
        <v>159622.0</v>
      </c>
      <c r="Y174" s="59">
        <v>146722.0</v>
      </c>
      <c r="Z174" s="59">
        <v>8.9306491E7</v>
      </c>
      <c r="AA174" s="55">
        <f t="shared" si="5"/>
        <v>89772952</v>
      </c>
      <c r="AB174" s="59">
        <v>22247.0</v>
      </c>
      <c r="AC174" s="105">
        <v>131.43</v>
      </c>
      <c r="AD174" s="59">
        <v>0.0</v>
      </c>
      <c r="AE174" s="60">
        <v>0.0</v>
      </c>
      <c r="AF174" s="59">
        <v>22247.0</v>
      </c>
      <c r="AG174" s="60">
        <v>0.174</v>
      </c>
      <c r="AH174" s="60">
        <v>5.714</v>
      </c>
      <c r="AI174" s="60">
        <v>125.535</v>
      </c>
      <c r="AJ174" s="59">
        <v>1.71873458E8</v>
      </c>
      <c r="AK174" s="59">
        <v>159622.0</v>
      </c>
      <c r="AL174" s="59">
        <v>157799.0</v>
      </c>
      <c r="AM174" s="59">
        <v>8.5618952E7</v>
      </c>
      <c r="AN174" s="55">
        <f t="shared" si="6"/>
        <v>86096707</v>
      </c>
    </row>
    <row r="175">
      <c r="A175" s="59" t="s">
        <v>1037</v>
      </c>
      <c r="B175" s="47">
        <v>22355.0</v>
      </c>
      <c r="C175" s="48">
        <v>18.952</v>
      </c>
      <c r="D175" s="47">
        <v>22314.0</v>
      </c>
      <c r="E175" s="48">
        <v>0.098</v>
      </c>
      <c r="F175" s="47">
        <v>22355.0</v>
      </c>
      <c r="G175" s="48">
        <v>0.17</v>
      </c>
      <c r="H175" s="48">
        <v>5.02</v>
      </c>
      <c r="I175" s="48">
        <v>13.66</v>
      </c>
      <c r="J175" s="47">
        <v>5.2956689E7</v>
      </c>
      <c r="K175" s="47">
        <v>43214.0</v>
      </c>
      <c r="L175" s="47">
        <v>45992.0</v>
      </c>
      <c r="M175" s="47">
        <v>2.6388943E7</v>
      </c>
      <c r="N175" s="55">
        <f t="shared" si="4"/>
        <v>26521754</v>
      </c>
      <c r="O175" s="59">
        <v>22355.0</v>
      </c>
      <c r="P175" s="60">
        <v>15.03</v>
      </c>
      <c r="Q175" s="59">
        <v>22314.0</v>
      </c>
      <c r="R175" s="60">
        <v>0.098</v>
      </c>
      <c r="S175" s="59">
        <v>0.0</v>
      </c>
      <c r="T175" s="60">
        <v>0.17</v>
      </c>
      <c r="U175" s="60">
        <v>0.0</v>
      </c>
      <c r="V175" s="60">
        <v>14.756</v>
      </c>
      <c r="W175" s="59">
        <v>5.6485781E7</v>
      </c>
      <c r="X175" s="59">
        <v>43214.0</v>
      </c>
      <c r="Y175" s="59">
        <v>28996.0</v>
      </c>
      <c r="Z175" s="59">
        <v>2.8164252E7</v>
      </c>
      <c r="AA175" s="55">
        <f t="shared" si="5"/>
        <v>28292533</v>
      </c>
      <c r="AB175" s="59">
        <v>22355.0</v>
      </c>
      <c r="AC175" s="60">
        <v>18.964</v>
      </c>
      <c r="AD175" s="59">
        <v>0.0</v>
      </c>
      <c r="AE175" s="60">
        <v>0.0</v>
      </c>
      <c r="AF175" s="59">
        <v>22355.0</v>
      </c>
      <c r="AG175" s="60">
        <v>0.17</v>
      </c>
      <c r="AH175" s="60">
        <v>5.436</v>
      </c>
      <c r="AI175" s="60">
        <v>13.352</v>
      </c>
      <c r="AJ175" s="59">
        <v>5.2956689E7</v>
      </c>
      <c r="AK175" s="59">
        <v>43214.0</v>
      </c>
      <c r="AL175" s="59">
        <v>45992.0</v>
      </c>
      <c r="AM175" s="59">
        <v>2.6388943E7</v>
      </c>
      <c r="AN175" s="55">
        <f t="shared" si="6"/>
        <v>26521754</v>
      </c>
    </row>
    <row r="176">
      <c r="A176" s="59" t="s">
        <v>1043</v>
      </c>
      <c r="B176" s="47">
        <v>21802.0</v>
      </c>
      <c r="C176" s="105">
        <v>118.946</v>
      </c>
      <c r="D176" s="47">
        <v>21732.0</v>
      </c>
      <c r="E176" s="48">
        <v>0.146</v>
      </c>
      <c r="F176" s="47">
        <v>21802.0</v>
      </c>
      <c r="G176" s="48">
        <v>0.17</v>
      </c>
      <c r="H176" s="48">
        <v>5.016</v>
      </c>
      <c r="I176" s="48">
        <v>113.606</v>
      </c>
      <c r="J176" s="47">
        <v>1.63091953E8</v>
      </c>
      <c r="K176" s="47">
        <v>154781.0</v>
      </c>
      <c r="L176" s="47">
        <v>153363.0</v>
      </c>
      <c r="M176" s="47">
        <v>8.1237681E7</v>
      </c>
      <c r="N176" s="55">
        <f t="shared" si="4"/>
        <v>81700909</v>
      </c>
      <c r="O176" s="59">
        <v>21802.0</v>
      </c>
      <c r="P176" s="105">
        <v>116.69</v>
      </c>
      <c r="Q176" s="59">
        <v>21732.0</v>
      </c>
      <c r="R176" s="60">
        <v>0.146</v>
      </c>
      <c r="S176" s="59">
        <v>0.0</v>
      </c>
      <c r="T176" s="60">
        <v>0.17</v>
      </c>
      <c r="U176" s="60">
        <v>0.0</v>
      </c>
      <c r="V176" s="105">
        <v>116.368</v>
      </c>
      <c r="W176" s="59">
        <v>1.719356E8</v>
      </c>
      <c r="X176" s="59">
        <v>155006.0</v>
      </c>
      <c r="Y176" s="59">
        <v>137901.0</v>
      </c>
      <c r="Z176" s="59">
        <v>8.5674771E7</v>
      </c>
      <c r="AA176" s="55">
        <f t="shared" si="5"/>
        <v>86122928</v>
      </c>
      <c r="AB176" s="59">
        <v>21802.0</v>
      </c>
      <c r="AC176" s="105">
        <v>119.522</v>
      </c>
      <c r="AD176" s="59">
        <v>0.0</v>
      </c>
      <c r="AE176" s="60">
        <v>0.0</v>
      </c>
      <c r="AF176" s="59">
        <v>21802.0</v>
      </c>
      <c r="AG176" s="60">
        <v>0.169</v>
      </c>
      <c r="AH176" s="60">
        <v>5.448</v>
      </c>
      <c r="AI176" s="60">
        <v>113.898</v>
      </c>
      <c r="AJ176" s="59">
        <v>1.63091953E8</v>
      </c>
      <c r="AK176" s="59">
        <v>154781.0</v>
      </c>
      <c r="AL176" s="59">
        <v>153363.0</v>
      </c>
      <c r="AM176" s="59">
        <v>8.1237681E7</v>
      </c>
      <c r="AN176" s="55">
        <f t="shared" si="6"/>
        <v>81700909</v>
      </c>
    </row>
    <row r="177">
      <c r="A177" s="59" t="s">
        <v>1049</v>
      </c>
      <c r="B177" s="47">
        <v>22890.0</v>
      </c>
      <c r="C177" s="48">
        <v>19.713</v>
      </c>
      <c r="D177" s="47">
        <v>22842.0</v>
      </c>
      <c r="E177" s="48">
        <v>0.097</v>
      </c>
      <c r="F177" s="47">
        <v>22890.0</v>
      </c>
      <c r="G177" s="48">
        <v>0.173</v>
      </c>
      <c r="H177" s="48">
        <v>5.49</v>
      </c>
      <c r="I177" s="48">
        <v>13.946</v>
      </c>
      <c r="J177" s="47">
        <v>5.4009106E7</v>
      </c>
      <c r="K177" s="47">
        <v>44293.0</v>
      </c>
      <c r="L177" s="47">
        <v>46887.0</v>
      </c>
      <c r="M177" s="47">
        <v>2.6913264E7</v>
      </c>
      <c r="N177" s="55">
        <f t="shared" si="4"/>
        <v>27048955</v>
      </c>
      <c r="O177" s="59">
        <v>22890.0</v>
      </c>
      <c r="P177" s="60">
        <v>15.614</v>
      </c>
      <c r="Q177" s="59">
        <v>22842.0</v>
      </c>
      <c r="R177" s="60">
        <v>0.097</v>
      </c>
      <c r="S177" s="59">
        <v>0.0</v>
      </c>
      <c r="T177" s="60">
        <v>0.174</v>
      </c>
      <c r="U177" s="60">
        <v>0.0</v>
      </c>
      <c r="V177" s="60">
        <v>15.336</v>
      </c>
      <c r="W177" s="59">
        <v>5.8010422E7</v>
      </c>
      <c r="X177" s="59">
        <v>44374.0</v>
      </c>
      <c r="Y177" s="59">
        <v>28954.0</v>
      </c>
      <c r="Z177" s="59">
        <v>2.8925198E7</v>
      </c>
      <c r="AA177" s="55">
        <f t="shared" si="5"/>
        <v>29056270</v>
      </c>
      <c r="AB177" s="59">
        <v>22890.0</v>
      </c>
      <c r="AC177" s="60">
        <v>20.118</v>
      </c>
      <c r="AD177" s="59">
        <v>0.0</v>
      </c>
      <c r="AE177" s="60">
        <v>0.0</v>
      </c>
      <c r="AF177" s="59">
        <v>22890.0</v>
      </c>
      <c r="AG177" s="60">
        <v>0.173</v>
      </c>
      <c r="AH177" s="60">
        <v>5.663</v>
      </c>
      <c r="AI177" s="60">
        <v>14.275</v>
      </c>
      <c r="AJ177" s="59">
        <v>5.4009106E7</v>
      </c>
      <c r="AK177" s="59">
        <v>44293.0</v>
      </c>
      <c r="AL177" s="59">
        <v>46887.0</v>
      </c>
      <c r="AM177" s="59">
        <v>2.6913264E7</v>
      </c>
      <c r="AN177" s="55">
        <f t="shared" si="6"/>
        <v>27048955</v>
      </c>
    </row>
    <row r="178">
      <c r="A178" s="59" t="s">
        <v>1055</v>
      </c>
      <c r="B178" s="47">
        <v>22323.0</v>
      </c>
      <c r="C178" s="105">
        <v>93.913</v>
      </c>
      <c r="D178" s="47">
        <v>22246.0</v>
      </c>
      <c r="E178" s="48">
        <v>0.129</v>
      </c>
      <c r="F178" s="47">
        <v>22323.0</v>
      </c>
      <c r="G178" s="48">
        <v>0.173</v>
      </c>
      <c r="H178" s="48">
        <v>5.194</v>
      </c>
      <c r="I178" s="48">
        <v>88.412</v>
      </c>
      <c r="J178" s="47">
        <v>1.48633776E8</v>
      </c>
      <c r="K178" s="47">
        <v>138690.0</v>
      </c>
      <c r="L178" s="47">
        <v>135685.0</v>
      </c>
      <c r="M178" s="47">
        <v>7.4042385E7</v>
      </c>
      <c r="N178" s="55">
        <f t="shared" si="4"/>
        <v>74455706</v>
      </c>
      <c r="O178" s="59">
        <v>22323.0</v>
      </c>
      <c r="P178" s="105">
        <v>92.544</v>
      </c>
      <c r="Q178" s="59">
        <v>22246.0</v>
      </c>
      <c r="R178" s="60">
        <v>0.129</v>
      </c>
      <c r="S178" s="59">
        <v>0.0</v>
      </c>
      <c r="T178" s="60">
        <v>0.173</v>
      </c>
      <c r="U178" s="60">
        <v>0.0</v>
      </c>
      <c r="V178" s="105">
        <v>92.235</v>
      </c>
      <c r="W178" s="59">
        <v>1.57454349E8</v>
      </c>
      <c r="X178" s="59">
        <v>138690.0</v>
      </c>
      <c r="Y178" s="59">
        <v>121391.0</v>
      </c>
      <c r="Z178" s="59">
        <v>7.8466194E7</v>
      </c>
      <c r="AA178" s="55">
        <f t="shared" si="5"/>
        <v>78866764</v>
      </c>
      <c r="AB178" s="59">
        <v>22323.0</v>
      </c>
      <c r="AC178" s="105">
        <v>93.895</v>
      </c>
      <c r="AD178" s="59">
        <v>0.0</v>
      </c>
      <c r="AE178" s="60">
        <v>0.0</v>
      </c>
      <c r="AF178" s="59">
        <v>22323.0</v>
      </c>
      <c r="AG178" s="60">
        <v>0.174</v>
      </c>
      <c r="AH178" s="60">
        <v>5.677</v>
      </c>
      <c r="AI178" s="60">
        <v>88.038</v>
      </c>
      <c r="AJ178" s="59">
        <v>1.48633776E8</v>
      </c>
      <c r="AK178" s="59">
        <v>138690.0</v>
      </c>
      <c r="AL178" s="59">
        <v>135685.0</v>
      </c>
      <c r="AM178" s="59">
        <v>7.4042385E7</v>
      </c>
      <c r="AN178" s="55">
        <f t="shared" si="6"/>
        <v>74455706</v>
      </c>
    </row>
    <row r="179">
      <c r="A179" s="59" t="s">
        <v>1062</v>
      </c>
      <c r="B179" s="47">
        <v>22476.0</v>
      </c>
      <c r="C179" s="48">
        <v>19.12</v>
      </c>
      <c r="D179" s="47">
        <v>22446.0</v>
      </c>
      <c r="E179" s="48">
        <v>0.07</v>
      </c>
      <c r="F179" s="47">
        <v>22476.0</v>
      </c>
      <c r="G179" s="48">
        <v>0.17</v>
      </c>
      <c r="H179" s="48">
        <v>4.982</v>
      </c>
      <c r="I179" s="48">
        <v>13.89</v>
      </c>
      <c r="J179" s="47">
        <v>5.3877662E7</v>
      </c>
      <c r="K179" s="47">
        <v>43564.0</v>
      </c>
      <c r="L179" s="47">
        <v>45290.0</v>
      </c>
      <c r="M179" s="47">
        <v>2.684952E7</v>
      </c>
      <c r="N179" s="55">
        <f t="shared" si="4"/>
        <v>26982852</v>
      </c>
      <c r="O179" s="59">
        <v>22476.0</v>
      </c>
      <c r="P179" s="60">
        <v>15.369</v>
      </c>
      <c r="Q179" s="59">
        <v>22446.0</v>
      </c>
      <c r="R179" s="60">
        <v>0.07</v>
      </c>
      <c r="S179" s="59">
        <v>0.0</v>
      </c>
      <c r="T179" s="60">
        <v>0.17</v>
      </c>
      <c r="U179" s="60">
        <v>0.0</v>
      </c>
      <c r="V179" s="60">
        <v>15.123</v>
      </c>
      <c r="W179" s="59">
        <v>5.6922586E7</v>
      </c>
      <c r="X179" s="59">
        <v>43564.0</v>
      </c>
      <c r="Y179" s="59">
        <v>34429.0</v>
      </c>
      <c r="Z179" s="59">
        <v>2.8378875E7</v>
      </c>
      <c r="AA179" s="55">
        <f t="shared" si="5"/>
        <v>28509282</v>
      </c>
      <c r="AB179" s="59">
        <v>22476.0</v>
      </c>
      <c r="AC179" s="60">
        <v>20.302</v>
      </c>
      <c r="AD179" s="59">
        <v>0.0</v>
      </c>
      <c r="AE179" s="60">
        <v>0.0</v>
      </c>
      <c r="AF179" s="59">
        <v>22476.0</v>
      </c>
      <c r="AG179" s="60">
        <v>0.17</v>
      </c>
      <c r="AH179" s="60">
        <v>5.842</v>
      </c>
      <c r="AI179" s="60">
        <v>14.284</v>
      </c>
      <c r="AJ179" s="59">
        <v>5.3877662E7</v>
      </c>
      <c r="AK179" s="59">
        <v>43564.0</v>
      </c>
      <c r="AL179" s="59">
        <v>45290.0</v>
      </c>
      <c r="AM179" s="59">
        <v>2.684952E7</v>
      </c>
      <c r="AN179" s="55">
        <f t="shared" si="6"/>
        <v>26982852</v>
      </c>
    </row>
    <row r="180">
      <c r="A180" s="59" t="s">
        <v>1068</v>
      </c>
      <c r="B180" s="47">
        <v>21918.0</v>
      </c>
      <c r="C180" s="105">
        <v>135.109</v>
      </c>
      <c r="D180" s="47">
        <v>21846.0</v>
      </c>
      <c r="E180" s="48">
        <v>0.101</v>
      </c>
      <c r="F180" s="47">
        <v>21918.0</v>
      </c>
      <c r="G180" s="48">
        <v>0.17</v>
      </c>
      <c r="H180" s="48">
        <v>5.33</v>
      </c>
      <c r="I180" s="48">
        <v>129.502</v>
      </c>
      <c r="J180" s="47">
        <v>1.71983549E8</v>
      </c>
      <c r="K180" s="47">
        <v>157103.0</v>
      </c>
      <c r="L180" s="47">
        <v>158799.0</v>
      </c>
      <c r="M180" s="47">
        <v>8.567557E7</v>
      </c>
      <c r="N180" s="55">
        <f t="shared" si="4"/>
        <v>86149180</v>
      </c>
      <c r="O180" s="59">
        <v>21918.0</v>
      </c>
      <c r="P180" s="105">
        <v>132.09</v>
      </c>
      <c r="Q180" s="59">
        <v>21846.0</v>
      </c>
      <c r="R180" s="60">
        <v>0.101</v>
      </c>
      <c r="S180" s="59">
        <v>0.0</v>
      </c>
      <c r="T180" s="60">
        <v>0.17</v>
      </c>
      <c r="U180" s="60">
        <v>0.0</v>
      </c>
      <c r="V180" s="105">
        <v>131.812</v>
      </c>
      <c r="W180" s="59">
        <v>1.81741471E8</v>
      </c>
      <c r="X180" s="59">
        <v>157103.0</v>
      </c>
      <c r="Y180" s="59">
        <v>145384.0</v>
      </c>
      <c r="Z180" s="59">
        <v>9.0569258E7</v>
      </c>
      <c r="AA180" s="55">
        <f t="shared" si="5"/>
        <v>91026829</v>
      </c>
      <c r="AB180" s="59">
        <v>21918.0</v>
      </c>
      <c r="AC180" s="105">
        <v>133.048</v>
      </c>
      <c r="AD180" s="59">
        <v>0.0</v>
      </c>
      <c r="AE180" s="60">
        <v>0.0</v>
      </c>
      <c r="AF180" s="59">
        <v>21918.0</v>
      </c>
      <c r="AG180" s="60">
        <v>0.171</v>
      </c>
      <c r="AH180" s="60">
        <v>5.597</v>
      </c>
      <c r="AI180" s="60">
        <v>127.274</v>
      </c>
      <c r="AJ180" s="59">
        <v>1.71983549E8</v>
      </c>
      <c r="AK180" s="59">
        <v>157103.0</v>
      </c>
      <c r="AL180" s="59">
        <v>158799.0</v>
      </c>
      <c r="AM180" s="59">
        <v>8.567557E7</v>
      </c>
      <c r="AN180" s="55">
        <f t="shared" si="6"/>
        <v>86149180</v>
      </c>
    </row>
    <row r="181">
      <c r="A181" s="59" t="s">
        <v>1074</v>
      </c>
      <c r="B181" s="47">
        <v>22863.0</v>
      </c>
      <c r="C181" s="48">
        <v>19.301</v>
      </c>
      <c r="D181" s="47">
        <v>22820.0</v>
      </c>
      <c r="E181" s="48">
        <v>0.065</v>
      </c>
      <c r="F181" s="47">
        <v>22863.0</v>
      </c>
      <c r="G181" s="48">
        <v>0.172</v>
      </c>
      <c r="H181" s="48">
        <v>5.16</v>
      </c>
      <c r="I181" s="48">
        <v>13.898</v>
      </c>
      <c r="J181" s="47">
        <v>5.4228402E7</v>
      </c>
      <c r="K181" s="47">
        <v>44270.0</v>
      </c>
      <c r="L181" s="47">
        <v>45464.0</v>
      </c>
      <c r="M181" s="47">
        <v>2.7024309E7</v>
      </c>
      <c r="N181" s="55">
        <f t="shared" si="4"/>
        <v>27158629</v>
      </c>
      <c r="O181" s="59">
        <v>22863.0</v>
      </c>
      <c r="P181" s="60">
        <v>15.762</v>
      </c>
      <c r="Q181" s="59">
        <v>22820.0</v>
      </c>
      <c r="R181" s="60">
        <v>0.065</v>
      </c>
      <c r="S181" s="59">
        <v>0.0</v>
      </c>
      <c r="T181" s="60">
        <v>0.172</v>
      </c>
      <c r="U181" s="60">
        <v>0.0</v>
      </c>
      <c r="V181" s="60">
        <v>15.517</v>
      </c>
      <c r="W181" s="59">
        <v>5.8284025E7</v>
      </c>
      <c r="X181" s="59">
        <v>44271.0</v>
      </c>
      <c r="Y181" s="59">
        <v>30640.0</v>
      </c>
      <c r="Z181" s="59">
        <v>2.9061607E7</v>
      </c>
      <c r="AA181" s="55">
        <f t="shared" si="5"/>
        <v>29191778</v>
      </c>
      <c r="AB181" s="59">
        <v>22863.0</v>
      </c>
      <c r="AC181" s="60">
        <v>20.218</v>
      </c>
      <c r="AD181" s="59">
        <v>0.0</v>
      </c>
      <c r="AE181" s="60">
        <v>0.0</v>
      </c>
      <c r="AF181" s="59">
        <v>22863.0</v>
      </c>
      <c r="AG181" s="60">
        <v>0.173</v>
      </c>
      <c r="AH181" s="60">
        <v>5.676</v>
      </c>
      <c r="AI181" s="60">
        <v>14.364</v>
      </c>
      <c r="AJ181" s="59">
        <v>5.4228402E7</v>
      </c>
      <c r="AK181" s="59">
        <v>44270.0</v>
      </c>
      <c r="AL181" s="59">
        <v>45464.0</v>
      </c>
      <c r="AM181" s="59">
        <v>2.7024309E7</v>
      </c>
      <c r="AN181" s="55">
        <f t="shared" si="6"/>
        <v>27158629</v>
      </c>
    </row>
    <row r="182">
      <c r="A182" s="59" t="s">
        <v>1082</v>
      </c>
      <c r="B182" s="47">
        <v>22294.0</v>
      </c>
      <c r="C182" s="105">
        <v>119.137</v>
      </c>
      <c r="D182" s="47">
        <v>22206.0</v>
      </c>
      <c r="E182" s="48">
        <v>0.146</v>
      </c>
      <c r="F182" s="47">
        <v>22294.0</v>
      </c>
      <c r="G182" s="48">
        <v>0.173</v>
      </c>
      <c r="H182" s="48">
        <v>5.275</v>
      </c>
      <c r="I182" s="48">
        <v>113.538</v>
      </c>
      <c r="J182" s="47">
        <v>1.63620099E8</v>
      </c>
      <c r="K182" s="47">
        <v>158559.0</v>
      </c>
      <c r="L182" s="47">
        <v>144365.0</v>
      </c>
      <c r="M182" s="47">
        <v>8.1506976E7</v>
      </c>
      <c r="N182" s="55">
        <f t="shared" si="4"/>
        <v>81968758</v>
      </c>
      <c r="O182" s="59">
        <v>22294.0</v>
      </c>
      <c r="P182" s="105">
        <v>118.197</v>
      </c>
      <c r="Q182" s="59">
        <v>22206.0</v>
      </c>
      <c r="R182" s="60">
        <v>0.146</v>
      </c>
      <c r="S182" s="59">
        <v>0.0</v>
      </c>
      <c r="T182" s="60">
        <v>0.172</v>
      </c>
      <c r="U182" s="60">
        <v>0.0</v>
      </c>
      <c r="V182" s="105">
        <v>117.871</v>
      </c>
      <c r="W182" s="59">
        <v>1.74052311E8</v>
      </c>
      <c r="X182" s="59">
        <v>158559.0</v>
      </c>
      <c r="Y182" s="59">
        <v>129773.0</v>
      </c>
      <c r="Z182" s="59">
        <v>8.6738662E7</v>
      </c>
      <c r="AA182" s="55">
        <f t="shared" si="5"/>
        <v>87183876</v>
      </c>
      <c r="AB182" s="59">
        <v>22294.0</v>
      </c>
      <c r="AC182" s="105">
        <v>118.75</v>
      </c>
      <c r="AD182" s="59">
        <v>0.0</v>
      </c>
      <c r="AE182" s="60">
        <v>0.0</v>
      </c>
      <c r="AF182" s="59">
        <v>22294.0</v>
      </c>
      <c r="AG182" s="60">
        <v>0.173</v>
      </c>
      <c r="AH182" s="60">
        <v>5.729</v>
      </c>
      <c r="AI182" s="60">
        <v>112.842</v>
      </c>
      <c r="AJ182" s="59">
        <v>1.63620099E8</v>
      </c>
      <c r="AK182" s="59">
        <v>158559.0</v>
      </c>
      <c r="AL182" s="59">
        <v>144365.0</v>
      </c>
      <c r="AM182" s="59">
        <v>8.1506976E7</v>
      </c>
      <c r="AN182" s="55">
        <f t="shared" si="6"/>
        <v>81968758</v>
      </c>
    </row>
    <row r="183">
      <c r="A183" s="108"/>
      <c r="B183" s="109">
        <f t="shared" ref="B183:AN183" si="7">AVERAGE(B3:B182)</f>
        <v>13130.35556</v>
      </c>
      <c r="C183" s="109">
        <f t="shared" si="7"/>
        <v>10.5309</v>
      </c>
      <c r="D183" s="109">
        <f t="shared" si="7"/>
        <v>13031.66111</v>
      </c>
      <c r="E183" s="109">
        <f t="shared" si="7"/>
        <v>0.03078888889</v>
      </c>
      <c r="F183" s="109">
        <f t="shared" si="7"/>
        <v>13124.90556</v>
      </c>
      <c r="G183" s="109">
        <f t="shared" si="7"/>
        <v>0.07229444444</v>
      </c>
      <c r="H183" s="109">
        <f t="shared" si="7"/>
        <v>0.9128388889</v>
      </c>
      <c r="I183" s="109">
        <f t="shared" si="7"/>
        <v>9.508483333</v>
      </c>
      <c r="J183" s="109">
        <f t="shared" si="7"/>
        <v>15839656.53</v>
      </c>
      <c r="K183" s="109">
        <f t="shared" si="7"/>
        <v>7786.472222</v>
      </c>
      <c r="L183" s="109">
        <f t="shared" si="7"/>
        <v>52174.53333</v>
      </c>
      <c r="M183" s="109">
        <f t="shared" si="7"/>
        <v>7874244.65</v>
      </c>
      <c r="N183" s="109">
        <f t="shared" si="7"/>
        <v>7913080.089</v>
      </c>
      <c r="O183" s="109">
        <f t="shared" si="7"/>
        <v>13130.35556</v>
      </c>
      <c r="P183" s="109">
        <f t="shared" si="7"/>
        <v>9.779544444</v>
      </c>
      <c r="Q183" s="109">
        <f t="shared" si="7"/>
        <v>13031.66111</v>
      </c>
      <c r="R183" s="109">
        <f t="shared" si="7"/>
        <v>0.03080555556</v>
      </c>
      <c r="S183" s="109">
        <f t="shared" si="7"/>
        <v>0</v>
      </c>
      <c r="T183" s="109">
        <f t="shared" si="7"/>
        <v>0.07228888889</v>
      </c>
      <c r="U183" s="109">
        <f t="shared" si="7"/>
        <v>0</v>
      </c>
      <c r="V183" s="109">
        <f t="shared" si="7"/>
        <v>9.670505556</v>
      </c>
      <c r="W183" s="109">
        <f t="shared" si="7"/>
        <v>16786863.95</v>
      </c>
      <c r="X183" s="109">
        <f t="shared" si="7"/>
        <v>7791.288889</v>
      </c>
      <c r="Y183" s="109">
        <f t="shared" si="7"/>
        <v>47483.86667</v>
      </c>
      <c r="Z183" s="109">
        <f t="shared" si="7"/>
        <v>8350866.772</v>
      </c>
      <c r="AA183" s="109">
        <f t="shared" si="7"/>
        <v>8388336.717</v>
      </c>
      <c r="AB183" s="109">
        <f t="shared" si="7"/>
        <v>13130.35556</v>
      </c>
      <c r="AC183" s="109">
        <f t="shared" si="7"/>
        <v>10.65118889</v>
      </c>
      <c r="AD183" s="109">
        <f t="shared" si="7"/>
        <v>0</v>
      </c>
      <c r="AE183" s="109">
        <f t="shared" si="7"/>
        <v>0</v>
      </c>
      <c r="AF183" s="109">
        <f t="shared" si="7"/>
        <v>13124.90556</v>
      </c>
      <c r="AG183" s="109">
        <f t="shared" si="7"/>
        <v>0.07232222222</v>
      </c>
      <c r="AH183" s="109">
        <f t="shared" si="7"/>
        <v>1.114183333</v>
      </c>
      <c r="AI183" s="109">
        <f t="shared" si="7"/>
        <v>9.4586</v>
      </c>
      <c r="AJ183" s="109">
        <f t="shared" si="7"/>
        <v>15839656.53</v>
      </c>
      <c r="AK183" s="109">
        <f t="shared" si="7"/>
        <v>7786.472222</v>
      </c>
      <c r="AL183" s="109">
        <f t="shared" si="7"/>
        <v>52174.53333</v>
      </c>
      <c r="AM183" s="109">
        <f t="shared" si="7"/>
        <v>7874244.65</v>
      </c>
      <c r="AN183" s="109">
        <f t="shared" si="7"/>
        <v>7913080.089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0.027</v>
      </c>
      <c r="C186" s="115">
        <f>min(P3:P182)</f>
        <v>0.02</v>
      </c>
      <c r="D186" s="115">
        <f>min(AC3:AC182)</f>
        <v>0.027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45063</v>
      </c>
      <c r="N186" s="116">
        <f>min(W3:W182)</f>
        <v>53466</v>
      </c>
      <c r="O186" s="116">
        <f>min(AJ3:AJ182)</f>
        <v>45063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0.2855</v>
      </c>
      <c r="C187" s="115">
        <f>QUARTILE(P3:P182, 1)</f>
        <v>0.1855</v>
      </c>
      <c r="D187" s="115">
        <f>QUARTILE(AC3:AC182, 1)</f>
        <v>0.337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634368</v>
      </c>
      <c r="N187" s="116">
        <f>QUARTILE(W3:W182, 1)</f>
        <v>671551.25</v>
      </c>
      <c r="O187" s="116">
        <f>QUARTILE(AJ3:AJ182, 1)</f>
        <v>634368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1.3725</v>
      </c>
      <c r="C188" s="115">
        <f>MEDIAN(P3:P182)</f>
        <v>0.9205</v>
      </c>
      <c r="D188" s="115">
        <f>MEDIAN(AC3:AC182)</f>
        <v>1.745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3379768</v>
      </c>
      <c r="N188" s="116">
        <f>MEDIAN(W3:W182)</f>
        <v>3947636.5</v>
      </c>
      <c r="O188" s="116">
        <f>MEDIAN(AJ3:AJ182)</f>
        <v>3379768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6.31475</v>
      </c>
      <c r="C189" s="115">
        <f>QUARTILE(P3:P182, 3)</f>
        <v>4.28125</v>
      </c>
      <c r="D189" s="115">
        <f>QUARTILE(AC3:AC182, 3)</f>
        <v>6.75575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17448995</v>
      </c>
      <c r="N189" s="116">
        <f>QUARTILE(W3:W182, 3)</f>
        <v>19723560.5</v>
      </c>
      <c r="O189" s="116">
        <f>QUARTILE(AJ3:AJ182, 3)</f>
        <v>17448995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135.109</v>
      </c>
      <c r="C190" s="115">
        <f>max(P3:P182)</f>
        <v>132.09</v>
      </c>
      <c r="D190" s="115">
        <f>max(AC3:AC182)</f>
        <v>133.048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171983549</v>
      </c>
      <c r="N190" s="116">
        <f>MAX(W3:W182)</f>
        <v>181741471</v>
      </c>
      <c r="O190" s="116">
        <f>MAX(AJ3:AJ182)</f>
        <v>171983549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10.5309</v>
      </c>
      <c r="C191" s="115">
        <f>average(P3:P182)</f>
        <v>9.779544444</v>
      </c>
      <c r="D191" s="115">
        <f>average(AC3:AC182)</f>
        <v>10.65118889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15839656.53</v>
      </c>
      <c r="N191" s="116">
        <f>AVERAGE(W3:W182)</f>
        <v>16786863.95</v>
      </c>
      <c r="O191" s="116">
        <f>AVERAGE(AJ3:AJ182)</f>
        <v>15839656.53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0</v>
      </c>
      <c r="C192" s="118">
        <f>COUNTIF(O3:O182,"OOM")</f>
        <v>0</v>
      </c>
      <c r="D192" s="118">
        <f>COUNTIF(AB3:AB182,"OOM")</f>
        <v>0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21655</v>
      </c>
      <c r="N195" s="116">
        <f>min(AA3:AA182)</f>
        <v>25879</v>
      </c>
      <c r="O195" s="116">
        <f>min(AN3:AN182)</f>
        <v>21655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314813.5</v>
      </c>
      <c r="N196" s="116">
        <f>QUARTILE(AA3:AA182, 1)</f>
        <v>333452.75</v>
      </c>
      <c r="O196" s="116">
        <f>quartile(AN3:AN182, 1)</f>
        <v>314813.5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1673167</v>
      </c>
      <c r="N197" s="116">
        <f>MEDIAN(AA3:AA182)</f>
        <v>1967060.5</v>
      </c>
      <c r="O197" s="116">
        <f>MEDIAN(AN3:AN182)</f>
        <v>1673167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8700614.25</v>
      </c>
      <c r="N198" s="116">
        <f>quartile(AA3:AA182, 3)</f>
        <v>9847412.5</v>
      </c>
      <c r="O198" s="116">
        <f>QUARTILE(AN3:AN182, 3)</f>
        <v>8700614.25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86149180</v>
      </c>
      <c r="N199" s="116">
        <f>max(AA3:AA182)</f>
        <v>91026829</v>
      </c>
      <c r="O199" s="116">
        <f>MAX(AN3:AN182)</f>
        <v>86149180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7913080.089</v>
      </c>
      <c r="N200" s="116">
        <f>AVERAGE(AA3:AA182)</f>
        <v>8388336.717</v>
      </c>
      <c r="O200" s="116">
        <f>AVERAGE(AN3:AN182)</f>
        <v>7913080.089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29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0.033</v>
      </c>
      <c r="D3" s="47">
        <v>2783.0</v>
      </c>
      <c r="E3" s="48">
        <v>0.001</v>
      </c>
      <c r="F3" s="47">
        <v>2804.0</v>
      </c>
      <c r="G3" s="48">
        <v>0.002</v>
      </c>
      <c r="H3" s="48">
        <v>0.012</v>
      </c>
      <c r="I3" s="48">
        <v>0.013</v>
      </c>
      <c r="J3" s="47">
        <v>57360.0</v>
      </c>
      <c r="K3" s="47">
        <v>2.0</v>
      </c>
      <c r="L3" s="47">
        <v>4716.0</v>
      </c>
      <c r="M3" s="47">
        <v>24205.0</v>
      </c>
      <c r="N3" s="55">
        <f t="shared" ref="N3:N122" si="1">J3-(L3+M3)</f>
        <v>28439</v>
      </c>
      <c r="O3" s="59">
        <v>2804.0</v>
      </c>
      <c r="P3" s="60">
        <v>0.023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0.017</v>
      </c>
      <c r="W3" s="59">
        <v>77116.0</v>
      </c>
      <c r="X3" s="59">
        <v>2.0</v>
      </c>
      <c r="Y3" s="59">
        <v>4756.0</v>
      </c>
      <c r="Z3" s="59">
        <v>34211.0</v>
      </c>
      <c r="AA3" s="55">
        <f t="shared" ref="AA3:AA122" si="2">W3-(Y3+Z3)</f>
        <v>38149</v>
      </c>
      <c r="AB3" s="59">
        <v>2804.0</v>
      </c>
      <c r="AC3" s="60">
        <v>0.032</v>
      </c>
      <c r="AD3" s="59">
        <v>0.0</v>
      </c>
      <c r="AE3" s="60">
        <v>0.0</v>
      </c>
      <c r="AF3" s="59">
        <v>2804.0</v>
      </c>
      <c r="AG3" s="60">
        <v>0.002</v>
      </c>
      <c r="AH3" s="60">
        <v>0.014</v>
      </c>
      <c r="AI3" s="60">
        <v>0.013</v>
      </c>
      <c r="AJ3" s="59">
        <v>57360.0</v>
      </c>
      <c r="AK3" s="59">
        <v>2.0</v>
      </c>
      <c r="AL3" s="59">
        <v>4716.0</v>
      </c>
      <c r="AM3" s="59">
        <v>24205.0</v>
      </c>
      <c r="AN3" s="55">
        <f t="shared" ref="AN3:AN122" si="3">AJ3-(AL3+AM3)</f>
        <v>28439</v>
      </c>
    </row>
    <row r="4">
      <c r="A4" s="45" t="s">
        <v>53</v>
      </c>
      <c r="B4" s="47">
        <v>2672.0</v>
      </c>
      <c r="C4" s="48">
        <v>0.069</v>
      </c>
      <c r="D4" s="47">
        <v>2641.0</v>
      </c>
      <c r="E4" s="48">
        <v>0.001</v>
      </c>
      <c r="F4" s="47">
        <v>2672.0</v>
      </c>
      <c r="G4" s="48">
        <v>0.002</v>
      </c>
      <c r="H4" s="48">
        <v>0.014</v>
      </c>
      <c r="I4" s="48">
        <v>0.046</v>
      </c>
      <c r="J4" s="47">
        <v>180182.0</v>
      </c>
      <c r="K4" s="47">
        <v>2.0</v>
      </c>
      <c r="L4" s="47">
        <v>15932.0</v>
      </c>
      <c r="M4" s="47">
        <v>76796.0</v>
      </c>
      <c r="N4" s="55">
        <f t="shared" si="1"/>
        <v>87454</v>
      </c>
      <c r="O4" s="59">
        <v>2672.0</v>
      </c>
      <c r="P4" s="60">
        <v>0.057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0.051</v>
      </c>
      <c r="W4" s="59">
        <v>196158.0</v>
      </c>
      <c r="X4" s="59">
        <v>2.0</v>
      </c>
      <c r="Y4" s="59">
        <v>15008.0</v>
      </c>
      <c r="Z4" s="59">
        <v>85826.0</v>
      </c>
      <c r="AA4" s="55">
        <f t="shared" si="2"/>
        <v>95324</v>
      </c>
      <c r="AB4" s="59">
        <v>2672.0</v>
      </c>
      <c r="AC4" s="60">
        <v>0.067</v>
      </c>
      <c r="AD4" s="59">
        <v>0.0</v>
      </c>
      <c r="AE4" s="60">
        <v>0.0</v>
      </c>
      <c r="AF4" s="59">
        <v>2672.0</v>
      </c>
      <c r="AG4" s="60">
        <v>0.002</v>
      </c>
      <c r="AH4" s="60">
        <v>0.014</v>
      </c>
      <c r="AI4" s="60">
        <v>0.046</v>
      </c>
      <c r="AJ4" s="59">
        <v>180182.0</v>
      </c>
      <c r="AK4" s="59">
        <v>2.0</v>
      </c>
      <c r="AL4" s="59">
        <v>15932.0</v>
      </c>
      <c r="AM4" s="59">
        <v>76796.0</v>
      </c>
      <c r="AN4" s="55">
        <f t="shared" si="3"/>
        <v>87454</v>
      </c>
    </row>
    <row r="5">
      <c r="A5" s="45" t="s">
        <v>54</v>
      </c>
      <c r="B5" s="47">
        <v>2767.0</v>
      </c>
      <c r="C5" s="48">
        <v>0.032</v>
      </c>
      <c r="D5" s="47">
        <v>2759.0</v>
      </c>
      <c r="E5" s="48">
        <v>0.001</v>
      </c>
      <c r="F5" s="47">
        <v>2767.0</v>
      </c>
      <c r="G5" s="48">
        <v>0.002</v>
      </c>
      <c r="H5" s="48">
        <v>0.01</v>
      </c>
      <c r="I5" s="48">
        <v>0.013</v>
      </c>
      <c r="J5" s="47">
        <v>59952.0</v>
      </c>
      <c r="K5" s="47">
        <v>2.0</v>
      </c>
      <c r="L5" s="47">
        <v>4737.0</v>
      </c>
      <c r="M5" s="47">
        <v>25564.0</v>
      </c>
      <c r="N5" s="55">
        <f t="shared" si="1"/>
        <v>29651</v>
      </c>
      <c r="O5" s="59">
        <v>2767.0</v>
      </c>
      <c r="P5" s="60">
        <v>0.023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0.015</v>
      </c>
      <c r="W5" s="59">
        <v>68236.0</v>
      </c>
      <c r="X5" s="59">
        <v>2.0</v>
      </c>
      <c r="Y5" s="59">
        <v>4641.0</v>
      </c>
      <c r="Z5" s="59">
        <v>29893.0</v>
      </c>
      <c r="AA5" s="55">
        <f t="shared" si="2"/>
        <v>33702</v>
      </c>
      <c r="AB5" s="59">
        <v>2767.0</v>
      </c>
      <c r="AC5" s="60">
        <v>0.032</v>
      </c>
      <c r="AD5" s="59">
        <v>0.0</v>
      </c>
      <c r="AE5" s="60">
        <v>0.0</v>
      </c>
      <c r="AF5" s="59">
        <v>2767.0</v>
      </c>
      <c r="AG5" s="60">
        <v>0.002</v>
      </c>
      <c r="AH5" s="60">
        <v>0.012</v>
      </c>
      <c r="AI5" s="60">
        <v>0.013</v>
      </c>
      <c r="AJ5" s="59">
        <v>59952.0</v>
      </c>
      <c r="AK5" s="59">
        <v>2.0</v>
      </c>
      <c r="AL5" s="59">
        <v>4737.0</v>
      </c>
      <c r="AM5" s="59">
        <v>25564.0</v>
      </c>
      <c r="AN5" s="55">
        <f t="shared" si="3"/>
        <v>29651</v>
      </c>
    </row>
    <row r="6">
      <c r="A6" s="45" t="s">
        <v>56</v>
      </c>
      <c r="B6" s="47">
        <v>2633.0</v>
      </c>
      <c r="C6" s="48">
        <v>0.059</v>
      </c>
      <c r="D6" s="47">
        <v>2598.0</v>
      </c>
      <c r="E6" s="48">
        <v>0.001</v>
      </c>
      <c r="F6" s="47">
        <v>2633.0</v>
      </c>
      <c r="G6" s="48">
        <v>0.002</v>
      </c>
      <c r="H6" s="48">
        <v>0.013</v>
      </c>
      <c r="I6" s="48">
        <v>0.04</v>
      </c>
      <c r="J6" s="47">
        <v>157563.0</v>
      </c>
      <c r="K6" s="47">
        <v>2.0</v>
      </c>
      <c r="L6" s="47">
        <v>11776.0</v>
      </c>
      <c r="M6" s="47">
        <v>69207.0</v>
      </c>
      <c r="N6" s="55">
        <f t="shared" si="1"/>
        <v>76580</v>
      </c>
      <c r="O6" s="59">
        <v>2633.0</v>
      </c>
      <c r="P6" s="60">
        <v>0.049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0.043</v>
      </c>
      <c r="W6" s="59">
        <v>165685.0</v>
      </c>
      <c r="X6" s="59">
        <v>2.0</v>
      </c>
      <c r="Y6" s="59">
        <v>11230.0</v>
      </c>
      <c r="Z6" s="59">
        <v>73904.0</v>
      </c>
      <c r="AA6" s="55">
        <f t="shared" si="2"/>
        <v>80551</v>
      </c>
      <c r="AB6" s="59">
        <v>2633.0</v>
      </c>
      <c r="AC6" s="60">
        <v>0.06</v>
      </c>
      <c r="AD6" s="59">
        <v>0.0</v>
      </c>
      <c r="AE6" s="60">
        <v>0.0</v>
      </c>
      <c r="AF6" s="59">
        <v>2633.0</v>
      </c>
      <c r="AG6" s="60">
        <v>0.002</v>
      </c>
      <c r="AH6" s="60">
        <v>0.013</v>
      </c>
      <c r="AI6" s="60">
        <v>0.04</v>
      </c>
      <c r="AJ6" s="59">
        <v>157563.0</v>
      </c>
      <c r="AK6" s="59">
        <v>2.0</v>
      </c>
      <c r="AL6" s="59">
        <v>11776.0</v>
      </c>
      <c r="AM6" s="59">
        <v>69207.0</v>
      </c>
      <c r="AN6" s="55">
        <f t="shared" si="3"/>
        <v>76580</v>
      </c>
    </row>
    <row r="7">
      <c r="A7" s="45" t="s">
        <v>58</v>
      </c>
      <c r="B7" s="47">
        <v>2778.0</v>
      </c>
      <c r="C7" s="48">
        <v>0.032</v>
      </c>
      <c r="D7" s="47">
        <v>2722.0</v>
      </c>
      <c r="E7" s="48">
        <v>0.001</v>
      </c>
      <c r="F7" s="47">
        <v>2778.0</v>
      </c>
      <c r="G7" s="48">
        <v>0.002</v>
      </c>
      <c r="H7" s="48">
        <v>0.012</v>
      </c>
      <c r="I7" s="48">
        <v>0.014</v>
      </c>
      <c r="J7" s="47">
        <v>59413.0</v>
      </c>
      <c r="K7" s="47">
        <v>2.0</v>
      </c>
      <c r="L7" s="47">
        <v>5732.0</v>
      </c>
      <c r="M7" s="47">
        <v>24935.0</v>
      </c>
      <c r="N7" s="55">
        <f t="shared" si="1"/>
        <v>28746</v>
      </c>
      <c r="O7" s="59">
        <v>2778.0</v>
      </c>
      <c r="P7" s="60">
        <v>0.032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0.026</v>
      </c>
      <c r="W7" s="59">
        <v>107289.0</v>
      </c>
      <c r="X7" s="59">
        <v>2.0</v>
      </c>
      <c r="Y7" s="59">
        <v>5763.0</v>
      </c>
      <c r="Z7" s="59">
        <v>49466.0</v>
      </c>
      <c r="AA7" s="55">
        <f t="shared" si="2"/>
        <v>52060</v>
      </c>
      <c r="AB7" s="59">
        <v>2778.0</v>
      </c>
      <c r="AC7" s="60">
        <v>0.034</v>
      </c>
      <c r="AD7" s="59">
        <v>0.0</v>
      </c>
      <c r="AE7" s="60">
        <v>0.0</v>
      </c>
      <c r="AF7" s="59">
        <v>2778.0</v>
      </c>
      <c r="AG7" s="60">
        <v>0.002</v>
      </c>
      <c r="AH7" s="60">
        <v>0.013</v>
      </c>
      <c r="AI7" s="60">
        <v>0.014</v>
      </c>
      <c r="AJ7" s="59">
        <v>59413.0</v>
      </c>
      <c r="AK7" s="59">
        <v>2.0</v>
      </c>
      <c r="AL7" s="59">
        <v>5732.0</v>
      </c>
      <c r="AM7" s="59">
        <v>24935.0</v>
      </c>
      <c r="AN7" s="55">
        <f t="shared" si="3"/>
        <v>28746</v>
      </c>
    </row>
    <row r="8">
      <c r="A8" s="45" t="s">
        <v>61</v>
      </c>
      <c r="B8" s="47">
        <v>2638.0</v>
      </c>
      <c r="C8" s="48">
        <v>0.1</v>
      </c>
      <c r="D8" s="47">
        <v>2631.0</v>
      </c>
      <c r="E8" s="48">
        <v>0.001</v>
      </c>
      <c r="F8" s="47">
        <v>2638.0</v>
      </c>
      <c r="G8" s="48">
        <v>0.002</v>
      </c>
      <c r="H8" s="48">
        <v>0.014</v>
      </c>
      <c r="I8" s="48">
        <v>0.077</v>
      </c>
      <c r="J8" s="47">
        <v>235302.0</v>
      </c>
      <c r="K8" s="47">
        <v>2.0</v>
      </c>
      <c r="L8" s="47">
        <v>13292.0</v>
      </c>
      <c r="M8" s="47">
        <v>106762.0</v>
      </c>
      <c r="N8" s="55">
        <f t="shared" si="1"/>
        <v>115248</v>
      </c>
      <c r="O8" s="59">
        <v>2638.0</v>
      </c>
      <c r="P8" s="60">
        <v>0.086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0.08</v>
      </c>
      <c r="W8" s="59">
        <v>239891.0</v>
      </c>
      <c r="X8" s="59">
        <v>2.0</v>
      </c>
      <c r="Y8" s="59">
        <v>13100.0</v>
      </c>
      <c r="Z8" s="59">
        <v>109305.0</v>
      </c>
      <c r="AA8" s="55">
        <f t="shared" si="2"/>
        <v>117486</v>
      </c>
      <c r="AB8" s="59">
        <v>2638.0</v>
      </c>
      <c r="AC8" s="60">
        <v>0.099</v>
      </c>
      <c r="AD8" s="59">
        <v>0.0</v>
      </c>
      <c r="AE8" s="60">
        <v>0.0</v>
      </c>
      <c r="AF8" s="59">
        <v>2638.0</v>
      </c>
      <c r="AG8" s="60">
        <v>0.002</v>
      </c>
      <c r="AH8" s="60">
        <v>0.014</v>
      </c>
      <c r="AI8" s="60">
        <v>0.077</v>
      </c>
      <c r="AJ8" s="59">
        <v>235302.0</v>
      </c>
      <c r="AK8" s="59">
        <v>2.0</v>
      </c>
      <c r="AL8" s="59">
        <v>13292.0</v>
      </c>
      <c r="AM8" s="59">
        <v>106762.0</v>
      </c>
      <c r="AN8" s="55">
        <f t="shared" si="3"/>
        <v>115248</v>
      </c>
    </row>
    <row r="9">
      <c r="A9" s="45" t="s">
        <v>63</v>
      </c>
      <c r="B9" s="47">
        <v>2428.0</v>
      </c>
      <c r="C9" s="48">
        <v>0.026</v>
      </c>
      <c r="D9" s="47">
        <v>2427.0</v>
      </c>
      <c r="E9" s="48">
        <v>0.001</v>
      </c>
      <c r="F9" s="47">
        <v>2428.0</v>
      </c>
      <c r="G9" s="48">
        <v>0.002</v>
      </c>
      <c r="H9" s="48">
        <v>0.009</v>
      </c>
      <c r="I9" s="48">
        <v>0.012</v>
      </c>
      <c r="J9" s="47">
        <v>52531.0</v>
      </c>
      <c r="K9" s="47">
        <v>2.0</v>
      </c>
      <c r="L9" s="47">
        <v>4079.0</v>
      </c>
      <c r="M9" s="47">
        <v>23018.0</v>
      </c>
      <c r="N9" s="55">
        <f t="shared" si="1"/>
        <v>25434</v>
      </c>
      <c r="O9" s="59">
        <v>2428.0</v>
      </c>
      <c r="P9" s="60">
        <v>0.017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0.012</v>
      </c>
      <c r="W9" s="59">
        <v>53376.0</v>
      </c>
      <c r="X9" s="59">
        <v>2.0</v>
      </c>
      <c r="Y9" s="59">
        <v>4048.0</v>
      </c>
      <c r="Z9" s="59">
        <v>23484.0</v>
      </c>
      <c r="AA9" s="55">
        <f t="shared" si="2"/>
        <v>25844</v>
      </c>
      <c r="AB9" s="59">
        <v>2428.0</v>
      </c>
      <c r="AC9" s="60">
        <v>0.027</v>
      </c>
      <c r="AD9" s="59">
        <v>0.0</v>
      </c>
      <c r="AE9" s="60">
        <v>0.0</v>
      </c>
      <c r="AF9" s="59">
        <v>2428.0</v>
      </c>
      <c r="AG9" s="60">
        <v>0.002</v>
      </c>
      <c r="AH9" s="60">
        <v>0.011</v>
      </c>
      <c r="AI9" s="60">
        <v>0.012</v>
      </c>
      <c r="AJ9" s="59">
        <v>52531.0</v>
      </c>
      <c r="AK9" s="59">
        <v>2.0</v>
      </c>
      <c r="AL9" s="59">
        <v>4079.0</v>
      </c>
      <c r="AM9" s="59">
        <v>23018.0</v>
      </c>
      <c r="AN9" s="55">
        <f t="shared" si="3"/>
        <v>25434</v>
      </c>
    </row>
    <row r="10">
      <c r="A10" s="45" t="s">
        <v>65</v>
      </c>
      <c r="B10" s="47">
        <v>2287.0</v>
      </c>
      <c r="C10" s="48">
        <v>0.049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0.012</v>
      </c>
      <c r="I10" s="48">
        <v>0.031</v>
      </c>
      <c r="J10" s="47">
        <v>128511.0</v>
      </c>
      <c r="K10" s="47">
        <v>2.0</v>
      </c>
      <c r="L10" s="47">
        <v>7042.0</v>
      </c>
      <c r="M10" s="47">
        <v>58265.0</v>
      </c>
      <c r="N10" s="55">
        <f t="shared" si="1"/>
        <v>63204</v>
      </c>
      <c r="O10" s="59">
        <v>2287.0</v>
      </c>
      <c r="P10" s="60">
        <v>0.037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0.032</v>
      </c>
      <c r="W10" s="59">
        <v>130631.0</v>
      </c>
      <c r="X10" s="59">
        <v>2.0</v>
      </c>
      <c r="Y10" s="59">
        <v>6975.0</v>
      </c>
      <c r="Z10" s="59">
        <v>59419.0</v>
      </c>
      <c r="AA10" s="55">
        <f t="shared" si="2"/>
        <v>64237</v>
      </c>
      <c r="AB10" s="59">
        <v>2287.0</v>
      </c>
      <c r="AC10" s="60">
        <v>0.05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0.012</v>
      </c>
      <c r="AI10" s="60">
        <v>0.031</v>
      </c>
      <c r="AJ10" s="59">
        <v>128511.0</v>
      </c>
      <c r="AK10" s="59">
        <v>2.0</v>
      </c>
      <c r="AL10" s="59">
        <v>7042.0</v>
      </c>
      <c r="AM10" s="59">
        <v>58265.0</v>
      </c>
      <c r="AN10" s="55">
        <f t="shared" si="3"/>
        <v>63204</v>
      </c>
    </row>
    <row r="11">
      <c r="A11" s="45" t="s">
        <v>73</v>
      </c>
      <c r="B11" s="47">
        <v>2557.0</v>
      </c>
      <c r="C11" s="48">
        <v>0.026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0.01</v>
      </c>
      <c r="I11" s="48">
        <v>0.01</v>
      </c>
      <c r="J11" s="47">
        <v>45036.0</v>
      </c>
      <c r="K11" s="47">
        <v>2.0</v>
      </c>
      <c r="L11" s="47">
        <v>3939.0</v>
      </c>
      <c r="M11" s="47">
        <v>19451.0</v>
      </c>
      <c r="N11" s="55">
        <f t="shared" si="1"/>
        <v>21646</v>
      </c>
      <c r="O11" s="59">
        <v>2557.0</v>
      </c>
      <c r="P11" s="60">
        <v>0.021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0.013</v>
      </c>
      <c r="W11" s="59">
        <v>60420.0</v>
      </c>
      <c r="X11" s="59">
        <v>2.0</v>
      </c>
      <c r="Y11" s="59">
        <v>3715.0</v>
      </c>
      <c r="Z11" s="59">
        <v>27427.0</v>
      </c>
      <c r="AA11" s="55">
        <f t="shared" si="2"/>
        <v>29278</v>
      </c>
      <c r="AB11" s="59">
        <v>2557.0</v>
      </c>
      <c r="AC11" s="60">
        <v>0.025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0.011</v>
      </c>
      <c r="AI11" s="60">
        <v>0.01</v>
      </c>
      <c r="AJ11" s="59">
        <v>45036.0</v>
      </c>
      <c r="AK11" s="59">
        <v>2.0</v>
      </c>
      <c r="AL11" s="59">
        <v>3939.0</v>
      </c>
      <c r="AM11" s="59">
        <v>19451.0</v>
      </c>
      <c r="AN11" s="55">
        <f t="shared" si="3"/>
        <v>21646</v>
      </c>
    </row>
    <row r="12">
      <c r="A12" s="45" t="s">
        <v>81</v>
      </c>
      <c r="B12" s="47">
        <v>2422.0</v>
      </c>
      <c r="C12" s="48">
        <v>0.043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0.012</v>
      </c>
      <c r="I12" s="48">
        <v>0.024</v>
      </c>
      <c r="J12" s="47">
        <v>103250.0</v>
      </c>
      <c r="K12" s="47">
        <v>2.0</v>
      </c>
      <c r="L12" s="47">
        <v>7996.0</v>
      </c>
      <c r="M12" s="47">
        <v>44893.0</v>
      </c>
      <c r="N12" s="55">
        <f t="shared" si="1"/>
        <v>50361</v>
      </c>
      <c r="O12" s="59">
        <v>2422.0</v>
      </c>
      <c r="P12" s="60">
        <v>0.034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0.028</v>
      </c>
      <c r="W12" s="59">
        <v>111024.0</v>
      </c>
      <c r="X12" s="59">
        <v>2.0</v>
      </c>
      <c r="Y12" s="59">
        <v>8094.0</v>
      </c>
      <c r="Z12" s="59">
        <v>48928.0</v>
      </c>
      <c r="AA12" s="55">
        <f t="shared" si="2"/>
        <v>54002</v>
      </c>
      <c r="AB12" s="59">
        <v>2422.0</v>
      </c>
      <c r="AC12" s="60">
        <v>0.042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0.012</v>
      </c>
      <c r="AI12" s="60">
        <v>0.024</v>
      </c>
      <c r="AJ12" s="59">
        <v>103250.0</v>
      </c>
      <c r="AK12" s="59">
        <v>2.0</v>
      </c>
      <c r="AL12" s="59">
        <v>7996.0</v>
      </c>
      <c r="AM12" s="59">
        <v>44893.0</v>
      </c>
      <c r="AN12" s="55">
        <f t="shared" si="3"/>
        <v>50361</v>
      </c>
    </row>
    <row r="13">
      <c r="A13" s="45" t="s">
        <v>87</v>
      </c>
      <c r="B13" s="47">
        <v>10493.0</v>
      </c>
      <c r="C13" s="48">
        <v>0.321</v>
      </c>
      <c r="D13" s="47">
        <v>10488.0</v>
      </c>
      <c r="E13" s="48">
        <v>0.013</v>
      </c>
      <c r="F13" s="47">
        <v>10493.0</v>
      </c>
      <c r="G13" s="48">
        <v>0.038</v>
      </c>
      <c r="H13" s="48">
        <v>0.128</v>
      </c>
      <c r="I13" s="48">
        <v>0.138</v>
      </c>
      <c r="J13" s="47">
        <v>663077.0</v>
      </c>
      <c r="K13" s="47">
        <v>2.0</v>
      </c>
      <c r="L13" s="47">
        <v>17133.0</v>
      </c>
      <c r="M13" s="47">
        <v>318948.0</v>
      </c>
      <c r="N13" s="55">
        <f t="shared" si="1"/>
        <v>326996</v>
      </c>
      <c r="O13" s="59">
        <v>10493.0</v>
      </c>
      <c r="P13" s="60">
        <v>0.198</v>
      </c>
      <c r="Q13" s="59">
        <v>10488.0</v>
      </c>
      <c r="R13" s="60">
        <v>0.013</v>
      </c>
      <c r="S13" s="59">
        <v>0.0</v>
      </c>
      <c r="T13" s="60">
        <v>0.038</v>
      </c>
      <c r="U13" s="60">
        <v>0.0</v>
      </c>
      <c r="V13" s="60">
        <v>0.144</v>
      </c>
      <c r="W13" s="59">
        <v>696016.0</v>
      </c>
      <c r="X13" s="59">
        <v>2.0</v>
      </c>
      <c r="Y13" s="59">
        <v>17221.0</v>
      </c>
      <c r="Z13" s="59">
        <v>335465.0</v>
      </c>
      <c r="AA13" s="55">
        <f t="shared" si="2"/>
        <v>343330</v>
      </c>
      <c r="AB13" s="59">
        <v>10493.0</v>
      </c>
      <c r="AC13" s="60">
        <v>0.409</v>
      </c>
      <c r="AD13" s="59">
        <v>0.0</v>
      </c>
      <c r="AE13" s="60">
        <v>0.0</v>
      </c>
      <c r="AF13" s="59">
        <v>10493.0</v>
      </c>
      <c r="AG13" s="60">
        <v>0.038</v>
      </c>
      <c r="AH13" s="60">
        <v>0.221</v>
      </c>
      <c r="AI13" s="60">
        <v>0.144</v>
      </c>
      <c r="AJ13" s="59">
        <v>663077.0</v>
      </c>
      <c r="AK13" s="59">
        <v>2.0</v>
      </c>
      <c r="AL13" s="59">
        <v>17133.0</v>
      </c>
      <c r="AM13" s="59">
        <v>318948.0</v>
      </c>
      <c r="AN13" s="55">
        <f t="shared" si="3"/>
        <v>326996</v>
      </c>
    </row>
    <row r="14">
      <c r="A14" s="45" t="s">
        <v>91</v>
      </c>
      <c r="B14" s="47">
        <v>10198.0</v>
      </c>
      <c r="C14" s="48">
        <v>1.232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0.227</v>
      </c>
      <c r="I14" s="48">
        <v>0.95</v>
      </c>
      <c r="J14" s="47">
        <v>3092020.0</v>
      </c>
      <c r="K14" s="47">
        <v>2.0</v>
      </c>
      <c r="L14" s="47">
        <v>58916.0</v>
      </c>
      <c r="M14" s="47">
        <v>1501354.0</v>
      </c>
      <c r="N14" s="55">
        <f t="shared" si="1"/>
        <v>1531750</v>
      </c>
      <c r="O14" s="59">
        <v>10198.0</v>
      </c>
      <c r="P14" s="60">
        <v>1.204</v>
      </c>
      <c r="Q14" s="59">
        <v>10149.0</v>
      </c>
      <c r="R14" s="60">
        <v>0.013</v>
      </c>
      <c r="S14" s="59">
        <v>0.0</v>
      </c>
      <c r="T14" s="60">
        <v>0.038</v>
      </c>
      <c r="U14" s="60">
        <v>0.0</v>
      </c>
      <c r="V14" s="60">
        <v>1.15</v>
      </c>
      <c r="W14" s="59">
        <v>3533501.0</v>
      </c>
      <c r="X14" s="59">
        <v>2.0</v>
      </c>
      <c r="Y14" s="59">
        <v>59639.0</v>
      </c>
      <c r="Z14" s="59">
        <v>1722735.0</v>
      </c>
      <c r="AA14" s="55">
        <f t="shared" si="2"/>
        <v>1751127</v>
      </c>
      <c r="AB14" s="59">
        <v>10198.0</v>
      </c>
      <c r="AC14" s="60">
        <v>1.249</v>
      </c>
      <c r="AD14" s="59">
        <v>0.0</v>
      </c>
      <c r="AE14" s="60">
        <v>0.0</v>
      </c>
      <c r="AF14" s="59">
        <v>10198.0</v>
      </c>
      <c r="AG14" s="60">
        <v>0.037</v>
      </c>
      <c r="AH14" s="60">
        <v>0.247</v>
      </c>
      <c r="AI14" s="60">
        <v>0.959</v>
      </c>
      <c r="AJ14" s="59">
        <v>3092020.0</v>
      </c>
      <c r="AK14" s="59">
        <v>2.0</v>
      </c>
      <c r="AL14" s="59">
        <v>58916.0</v>
      </c>
      <c r="AM14" s="59">
        <v>1501354.0</v>
      </c>
      <c r="AN14" s="55">
        <f t="shared" si="3"/>
        <v>1531750</v>
      </c>
    </row>
    <row r="15">
      <c r="A15" s="45" t="s">
        <v>95</v>
      </c>
      <c r="B15" s="47">
        <v>10862.0</v>
      </c>
      <c r="C15" s="48">
        <v>0.422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0.166</v>
      </c>
      <c r="I15" s="48">
        <v>0.198</v>
      </c>
      <c r="J15" s="47">
        <v>1019498.0</v>
      </c>
      <c r="K15" s="47">
        <v>2.0</v>
      </c>
      <c r="L15" s="47">
        <v>18280.0</v>
      </c>
      <c r="M15" s="47">
        <v>497008.0</v>
      </c>
      <c r="N15" s="55">
        <f t="shared" si="1"/>
        <v>504210</v>
      </c>
      <c r="O15" s="59">
        <v>10862.0</v>
      </c>
      <c r="P15" s="60">
        <v>0.285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0.23</v>
      </c>
      <c r="W15" s="59">
        <v>1198843.0</v>
      </c>
      <c r="X15" s="59">
        <v>2.0</v>
      </c>
      <c r="Y15" s="59">
        <v>18397.0</v>
      </c>
      <c r="Z15" s="59">
        <v>587013.0</v>
      </c>
      <c r="AA15" s="55">
        <f t="shared" si="2"/>
        <v>593433</v>
      </c>
      <c r="AB15" s="59">
        <v>10862.0</v>
      </c>
      <c r="AC15" s="60">
        <v>0.482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0.238</v>
      </c>
      <c r="AI15" s="60">
        <v>0.199</v>
      </c>
      <c r="AJ15" s="59">
        <v>1019498.0</v>
      </c>
      <c r="AK15" s="59">
        <v>2.0</v>
      </c>
      <c r="AL15" s="59">
        <v>18280.0</v>
      </c>
      <c r="AM15" s="59">
        <v>497008.0</v>
      </c>
      <c r="AN15" s="55">
        <f t="shared" si="3"/>
        <v>504210</v>
      </c>
    </row>
    <row r="16">
      <c r="A16" s="45" t="s">
        <v>99</v>
      </c>
      <c r="B16" s="47">
        <v>10560.0</v>
      </c>
      <c r="C16" s="48">
        <v>2.014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0.244</v>
      </c>
      <c r="I16" s="48">
        <v>1.712</v>
      </c>
      <c r="J16" s="47">
        <v>4837149.0</v>
      </c>
      <c r="K16" s="47">
        <v>2.0</v>
      </c>
      <c r="L16" s="47">
        <v>66608.0</v>
      </c>
      <c r="M16" s="47">
        <v>2370777.0</v>
      </c>
      <c r="N16" s="55">
        <f t="shared" si="1"/>
        <v>2399764</v>
      </c>
      <c r="O16" s="59">
        <v>10560.0</v>
      </c>
      <c r="P16" s="60">
        <v>1.812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1.757</v>
      </c>
      <c r="W16" s="59">
        <v>4914911.0</v>
      </c>
      <c r="X16" s="59">
        <v>2.0</v>
      </c>
      <c r="Y16" s="59">
        <v>66403.0</v>
      </c>
      <c r="Z16" s="59">
        <v>2410013.0</v>
      </c>
      <c r="AA16" s="55">
        <f t="shared" si="2"/>
        <v>2438495</v>
      </c>
      <c r="AB16" s="59">
        <v>10560.0</v>
      </c>
      <c r="AC16" s="60">
        <v>2.025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0.265</v>
      </c>
      <c r="AI16" s="60">
        <v>1.718</v>
      </c>
      <c r="AJ16" s="59">
        <v>4837149.0</v>
      </c>
      <c r="AK16" s="59">
        <v>2.0</v>
      </c>
      <c r="AL16" s="59">
        <v>66608.0</v>
      </c>
      <c r="AM16" s="59">
        <v>2370777.0</v>
      </c>
      <c r="AN16" s="55">
        <f t="shared" si="3"/>
        <v>2399764</v>
      </c>
    </row>
    <row r="17">
      <c r="A17" s="45" t="s">
        <v>105</v>
      </c>
      <c r="B17" s="47">
        <v>10726.0</v>
      </c>
      <c r="C17" s="48">
        <v>0.373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0.151</v>
      </c>
      <c r="I17" s="48">
        <v>0.168</v>
      </c>
      <c r="J17" s="47">
        <v>795653.0</v>
      </c>
      <c r="K17" s="47">
        <v>2.0</v>
      </c>
      <c r="L17" s="47">
        <v>16202.0</v>
      </c>
      <c r="M17" s="47">
        <v>384956.0</v>
      </c>
      <c r="N17" s="55">
        <f t="shared" si="1"/>
        <v>394495</v>
      </c>
      <c r="O17" s="59">
        <v>10726.0</v>
      </c>
      <c r="P17" s="60">
        <v>0.256</v>
      </c>
      <c r="Q17" s="59">
        <v>10694.0</v>
      </c>
      <c r="R17" s="60">
        <v>0.013</v>
      </c>
      <c r="S17" s="59">
        <v>0.0</v>
      </c>
      <c r="T17" s="60">
        <v>0.038</v>
      </c>
      <c r="U17" s="60">
        <v>0.0</v>
      </c>
      <c r="V17" s="60">
        <v>0.202</v>
      </c>
      <c r="W17" s="59">
        <v>996722.0</v>
      </c>
      <c r="X17" s="59">
        <v>2.0</v>
      </c>
      <c r="Y17" s="59">
        <v>16171.0</v>
      </c>
      <c r="Z17" s="59">
        <v>485948.0</v>
      </c>
      <c r="AA17" s="55">
        <f t="shared" si="2"/>
        <v>494603</v>
      </c>
      <c r="AB17" s="59">
        <v>10726.0</v>
      </c>
      <c r="AC17" s="60">
        <v>0.452</v>
      </c>
      <c r="AD17" s="59">
        <v>0.0</v>
      </c>
      <c r="AE17" s="60">
        <v>0.0</v>
      </c>
      <c r="AF17" s="59">
        <v>10726.0</v>
      </c>
      <c r="AG17" s="60">
        <v>0.038</v>
      </c>
      <c r="AH17" s="60">
        <v>0.239</v>
      </c>
      <c r="AI17" s="60">
        <v>0.168</v>
      </c>
      <c r="AJ17" s="59">
        <v>795653.0</v>
      </c>
      <c r="AK17" s="59">
        <v>2.0</v>
      </c>
      <c r="AL17" s="59">
        <v>16202.0</v>
      </c>
      <c r="AM17" s="59">
        <v>384956.0</v>
      </c>
      <c r="AN17" s="55">
        <f t="shared" si="3"/>
        <v>394495</v>
      </c>
    </row>
    <row r="18">
      <c r="A18" s="45" t="s">
        <v>112</v>
      </c>
      <c r="B18" s="47">
        <v>10429.0</v>
      </c>
      <c r="C18" s="48">
        <v>1.136</v>
      </c>
      <c r="D18" s="47">
        <v>10416.0</v>
      </c>
      <c r="E18" s="48">
        <v>0.013</v>
      </c>
      <c r="F18" s="47">
        <v>10429.0</v>
      </c>
      <c r="G18" s="48">
        <v>0.038</v>
      </c>
      <c r="H18" s="48">
        <v>0.22</v>
      </c>
      <c r="I18" s="48">
        <v>0.858</v>
      </c>
      <c r="J18" s="47">
        <v>3158706.0</v>
      </c>
      <c r="K18" s="47">
        <v>2.0</v>
      </c>
      <c r="L18" s="47">
        <v>53618.0</v>
      </c>
      <c r="M18" s="47">
        <v>1538112.0</v>
      </c>
      <c r="N18" s="55">
        <f t="shared" si="1"/>
        <v>1566976</v>
      </c>
      <c r="O18" s="59">
        <v>10429.0</v>
      </c>
      <c r="P18" s="60">
        <v>0.952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0.895</v>
      </c>
      <c r="W18" s="59">
        <v>3283338.0</v>
      </c>
      <c r="X18" s="59">
        <v>2.0</v>
      </c>
      <c r="Y18" s="59">
        <v>52985.0</v>
      </c>
      <c r="Z18" s="59">
        <v>1601189.0</v>
      </c>
      <c r="AA18" s="55">
        <f t="shared" si="2"/>
        <v>1629164</v>
      </c>
      <c r="AB18" s="59">
        <v>10429.0</v>
      </c>
      <c r="AC18" s="60">
        <v>1.156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0.253</v>
      </c>
      <c r="AI18" s="60">
        <v>0.859</v>
      </c>
      <c r="AJ18" s="59">
        <v>3158706.0</v>
      </c>
      <c r="AK18" s="59">
        <v>2.0</v>
      </c>
      <c r="AL18" s="59">
        <v>53618.0</v>
      </c>
      <c r="AM18" s="59">
        <v>1538112.0</v>
      </c>
      <c r="AN18" s="55">
        <f t="shared" si="3"/>
        <v>1566976</v>
      </c>
    </row>
    <row r="19">
      <c r="A19" s="45" t="s">
        <v>118</v>
      </c>
      <c r="B19" s="47">
        <v>10444.0</v>
      </c>
      <c r="C19" s="48">
        <v>0.342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0.133</v>
      </c>
      <c r="I19" s="48">
        <v>0.151</v>
      </c>
      <c r="J19" s="47">
        <v>710048.0</v>
      </c>
      <c r="K19" s="47">
        <v>2.0</v>
      </c>
      <c r="L19" s="47">
        <v>13358.0</v>
      </c>
      <c r="M19" s="47">
        <v>345178.0</v>
      </c>
      <c r="N19" s="55">
        <f t="shared" si="1"/>
        <v>351512</v>
      </c>
      <c r="O19" s="59">
        <v>10444.0</v>
      </c>
      <c r="P19" s="60">
        <v>0.22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0.164</v>
      </c>
      <c r="W19" s="59">
        <v>782398.0</v>
      </c>
      <c r="X19" s="59">
        <v>2.0</v>
      </c>
      <c r="Y19" s="59">
        <v>13747.0</v>
      </c>
      <c r="Z19" s="59">
        <v>381094.0</v>
      </c>
      <c r="AA19" s="55">
        <f t="shared" si="2"/>
        <v>387557</v>
      </c>
      <c r="AB19" s="59">
        <v>10444.0</v>
      </c>
      <c r="AC19" s="60">
        <v>0.414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0.219</v>
      </c>
      <c r="AI19" s="60">
        <v>0.152</v>
      </c>
      <c r="AJ19" s="59">
        <v>710048.0</v>
      </c>
      <c r="AK19" s="59">
        <v>2.0</v>
      </c>
      <c r="AL19" s="59">
        <v>13358.0</v>
      </c>
      <c r="AM19" s="59">
        <v>345178.0</v>
      </c>
      <c r="AN19" s="55">
        <f t="shared" si="3"/>
        <v>351512</v>
      </c>
    </row>
    <row r="20">
      <c r="A20" s="45" t="s">
        <v>124</v>
      </c>
      <c r="B20" s="47">
        <v>10151.0</v>
      </c>
      <c r="C20" s="48">
        <v>1.116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0.208</v>
      </c>
      <c r="I20" s="48">
        <v>0.853</v>
      </c>
      <c r="J20" s="47">
        <v>3164669.0</v>
      </c>
      <c r="K20" s="47">
        <v>2.0</v>
      </c>
      <c r="L20" s="47">
        <v>52851.0</v>
      </c>
      <c r="M20" s="47">
        <v>1541583.0</v>
      </c>
      <c r="N20" s="55">
        <f t="shared" si="1"/>
        <v>1570235</v>
      </c>
      <c r="O20" s="59">
        <v>10151.0</v>
      </c>
      <c r="P20" s="60">
        <v>0.917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0.861</v>
      </c>
      <c r="W20" s="59">
        <v>3198342.0</v>
      </c>
      <c r="X20" s="59">
        <v>2.0</v>
      </c>
      <c r="Y20" s="59">
        <v>52442.0</v>
      </c>
      <c r="Z20" s="59">
        <v>1558895.0</v>
      </c>
      <c r="AA20" s="55">
        <f t="shared" si="2"/>
        <v>1587005</v>
      </c>
      <c r="AB20" s="59">
        <v>10151.0</v>
      </c>
      <c r="AC20" s="60">
        <v>1.132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0.235</v>
      </c>
      <c r="AI20" s="60">
        <v>0.854</v>
      </c>
      <c r="AJ20" s="59">
        <v>3164669.0</v>
      </c>
      <c r="AK20" s="59">
        <v>2.0</v>
      </c>
      <c r="AL20" s="59">
        <v>52851.0</v>
      </c>
      <c r="AM20" s="59">
        <v>1541583.0</v>
      </c>
      <c r="AN20" s="55">
        <f t="shared" si="3"/>
        <v>1570235</v>
      </c>
    </row>
    <row r="21">
      <c r="A21" s="45" t="s">
        <v>128</v>
      </c>
      <c r="B21" s="47">
        <v>10717.0</v>
      </c>
      <c r="C21" s="48">
        <v>0.38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0.141</v>
      </c>
      <c r="I21" s="48">
        <v>0.182</v>
      </c>
      <c r="J21" s="47">
        <v>851472.0</v>
      </c>
      <c r="K21" s="47">
        <v>2.0</v>
      </c>
      <c r="L21" s="47">
        <v>15565.0</v>
      </c>
      <c r="M21" s="47">
        <v>414161.0</v>
      </c>
      <c r="N21" s="55">
        <f t="shared" si="1"/>
        <v>421746</v>
      </c>
      <c r="O21" s="59">
        <v>10717.0</v>
      </c>
      <c r="P21" s="60">
        <v>0.299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0.244</v>
      </c>
      <c r="W21" s="59">
        <v>1187787.0</v>
      </c>
      <c r="X21" s="59">
        <v>2.0</v>
      </c>
      <c r="Y21" s="59">
        <v>16241.0</v>
      </c>
      <c r="Z21" s="59">
        <v>582686.0</v>
      </c>
      <c r="AA21" s="55">
        <f t="shared" si="2"/>
        <v>588860</v>
      </c>
      <c r="AB21" s="59">
        <v>10717.0</v>
      </c>
      <c r="AC21" s="60">
        <v>0.449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0.223</v>
      </c>
      <c r="AI21" s="60">
        <v>0.182</v>
      </c>
      <c r="AJ21" s="59">
        <v>851472.0</v>
      </c>
      <c r="AK21" s="59">
        <v>2.0</v>
      </c>
      <c r="AL21" s="59">
        <v>15565.0</v>
      </c>
      <c r="AM21" s="59">
        <v>414161.0</v>
      </c>
      <c r="AN21" s="55">
        <f t="shared" si="3"/>
        <v>421746</v>
      </c>
    </row>
    <row r="22">
      <c r="A22" s="45" t="s">
        <v>134</v>
      </c>
      <c r="B22" s="47">
        <v>10433.0</v>
      </c>
      <c r="C22" s="48">
        <v>1.801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0.203</v>
      </c>
      <c r="I22" s="48">
        <v>1.539</v>
      </c>
      <c r="J22" s="47">
        <v>4227020.0</v>
      </c>
      <c r="K22" s="47">
        <v>2.0</v>
      </c>
      <c r="L22" s="47">
        <v>76937.0</v>
      </c>
      <c r="M22" s="47">
        <v>2061367.0</v>
      </c>
      <c r="N22" s="55">
        <f t="shared" si="1"/>
        <v>2088716</v>
      </c>
      <c r="O22" s="59">
        <v>10433.0</v>
      </c>
      <c r="P22" s="60">
        <v>1.945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1.887</v>
      </c>
      <c r="W22" s="59">
        <v>5035476.0</v>
      </c>
      <c r="X22" s="59">
        <v>2.0</v>
      </c>
      <c r="Y22" s="59">
        <v>77836.0</v>
      </c>
      <c r="Z22" s="59">
        <v>2465722.0</v>
      </c>
      <c r="AA22" s="55">
        <f t="shared" si="2"/>
        <v>2491918</v>
      </c>
      <c r="AB22" s="59">
        <v>10433.0</v>
      </c>
      <c r="AC22" s="60">
        <v>1.819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0.231</v>
      </c>
      <c r="AI22" s="60">
        <v>1.547</v>
      </c>
      <c r="AJ22" s="59">
        <v>4227020.0</v>
      </c>
      <c r="AK22" s="59">
        <v>2.0</v>
      </c>
      <c r="AL22" s="59">
        <v>76937.0</v>
      </c>
      <c r="AM22" s="59">
        <v>2061367.0</v>
      </c>
      <c r="AN22" s="55">
        <f t="shared" si="3"/>
        <v>2088716</v>
      </c>
    </row>
    <row r="23">
      <c r="A23" s="45" t="s">
        <v>139</v>
      </c>
      <c r="B23" s="47">
        <v>24351.0</v>
      </c>
      <c r="C23" s="48">
        <v>1.383</v>
      </c>
      <c r="D23" s="47">
        <v>24282.0</v>
      </c>
      <c r="E23" s="48">
        <v>0.059</v>
      </c>
      <c r="F23" s="47">
        <v>24351.0</v>
      </c>
      <c r="G23" s="48">
        <v>0.196</v>
      </c>
      <c r="H23" s="48">
        <v>0.598</v>
      </c>
      <c r="I23" s="48">
        <v>0.523</v>
      </c>
      <c r="J23" s="47">
        <v>2196568.0</v>
      </c>
      <c r="K23" s="47">
        <v>2.0</v>
      </c>
      <c r="L23" s="47">
        <v>28238.0</v>
      </c>
      <c r="M23" s="47">
        <v>1079643.0</v>
      </c>
      <c r="N23" s="55">
        <f t="shared" si="1"/>
        <v>1088687</v>
      </c>
      <c r="O23" s="59">
        <v>24351.0</v>
      </c>
      <c r="P23" s="60">
        <v>0.943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0.684</v>
      </c>
      <c r="W23" s="59">
        <v>3290196.0</v>
      </c>
      <c r="X23" s="59">
        <v>2.0</v>
      </c>
      <c r="Y23" s="59">
        <v>30260.0</v>
      </c>
      <c r="Z23" s="59">
        <v>1625800.0</v>
      </c>
      <c r="AA23" s="55">
        <f t="shared" si="2"/>
        <v>1634136</v>
      </c>
      <c r="AB23" s="59">
        <v>24351.0</v>
      </c>
      <c r="AC23" s="60">
        <v>1.988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1.262</v>
      </c>
      <c r="AI23" s="60">
        <v>0.526</v>
      </c>
      <c r="AJ23" s="59">
        <v>2196568.0</v>
      </c>
      <c r="AK23" s="59">
        <v>2.0</v>
      </c>
      <c r="AL23" s="59">
        <v>28238.0</v>
      </c>
      <c r="AM23" s="59">
        <v>1079643.0</v>
      </c>
      <c r="AN23" s="55">
        <f t="shared" si="3"/>
        <v>1088687</v>
      </c>
    </row>
    <row r="24">
      <c r="A24" s="45" t="s">
        <v>146</v>
      </c>
      <c r="B24" s="47">
        <v>23905.0</v>
      </c>
      <c r="C24" s="48">
        <v>4.323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0.832</v>
      </c>
      <c r="I24" s="48">
        <v>3.227</v>
      </c>
      <c r="J24" s="47">
        <v>1.1677036E7</v>
      </c>
      <c r="K24" s="47">
        <v>2.0</v>
      </c>
      <c r="L24" s="47">
        <v>107152.0</v>
      </c>
      <c r="M24" s="47">
        <v>5764671.0</v>
      </c>
      <c r="N24" s="55">
        <f t="shared" si="1"/>
        <v>5805213</v>
      </c>
      <c r="O24" s="59">
        <v>23905.0</v>
      </c>
      <c r="P24" s="60">
        <v>3.874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3.611</v>
      </c>
      <c r="W24" s="59">
        <v>1.2766753E7</v>
      </c>
      <c r="X24" s="59">
        <v>2.0</v>
      </c>
      <c r="Y24" s="59">
        <v>109465.0</v>
      </c>
      <c r="Z24" s="59">
        <v>6309185.0</v>
      </c>
      <c r="AA24" s="55">
        <f t="shared" si="2"/>
        <v>6348103</v>
      </c>
      <c r="AB24" s="59">
        <v>23905.0</v>
      </c>
      <c r="AC24" s="60">
        <v>4.681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1.219</v>
      </c>
      <c r="AI24" s="60">
        <v>3.26</v>
      </c>
      <c r="AJ24" s="59">
        <v>1.1677036E7</v>
      </c>
      <c r="AK24" s="59">
        <v>2.0</v>
      </c>
      <c r="AL24" s="59">
        <v>107152.0</v>
      </c>
      <c r="AM24" s="59">
        <v>5764671.0</v>
      </c>
      <c r="AN24" s="55">
        <f t="shared" si="3"/>
        <v>5805213</v>
      </c>
    </row>
    <row r="25">
      <c r="A25" s="45" t="s">
        <v>151</v>
      </c>
      <c r="B25" s="47">
        <v>24229.0</v>
      </c>
      <c r="C25" s="48">
        <v>1.493</v>
      </c>
      <c r="D25" s="47">
        <v>24166.0</v>
      </c>
      <c r="E25" s="48">
        <v>0.059</v>
      </c>
      <c r="F25" s="47">
        <v>24229.0</v>
      </c>
      <c r="G25" s="48">
        <v>0.194</v>
      </c>
      <c r="H25" s="48">
        <v>0.612</v>
      </c>
      <c r="I25" s="48">
        <v>0.623</v>
      </c>
      <c r="J25" s="47">
        <v>2807292.0</v>
      </c>
      <c r="K25" s="47">
        <v>2.0</v>
      </c>
      <c r="L25" s="47">
        <v>28694.0</v>
      </c>
      <c r="M25" s="47">
        <v>1384647.0</v>
      </c>
      <c r="N25" s="55">
        <f t="shared" si="1"/>
        <v>1393951</v>
      </c>
      <c r="O25" s="59">
        <v>24229.0</v>
      </c>
      <c r="P25" s="60">
        <v>1.063</v>
      </c>
      <c r="Q25" s="59">
        <v>24166.0</v>
      </c>
      <c r="R25" s="60">
        <v>0.059</v>
      </c>
      <c r="S25" s="59">
        <v>0.0</v>
      </c>
      <c r="T25" s="60">
        <v>0.195</v>
      </c>
      <c r="U25" s="60">
        <v>0.0</v>
      </c>
      <c r="V25" s="60">
        <v>0.802</v>
      </c>
      <c r="W25" s="59">
        <v>3989232.0</v>
      </c>
      <c r="X25" s="59">
        <v>2.0</v>
      </c>
      <c r="Y25" s="59">
        <v>29810.0</v>
      </c>
      <c r="Z25" s="59">
        <v>1976167.0</v>
      </c>
      <c r="AA25" s="55">
        <f t="shared" si="2"/>
        <v>1983255</v>
      </c>
      <c r="AB25" s="59">
        <v>24229.0</v>
      </c>
      <c r="AC25" s="60">
        <v>2.071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1.243</v>
      </c>
      <c r="AI25" s="60">
        <v>0.627</v>
      </c>
      <c r="AJ25" s="59">
        <v>2807292.0</v>
      </c>
      <c r="AK25" s="59">
        <v>2.0</v>
      </c>
      <c r="AL25" s="59">
        <v>28694.0</v>
      </c>
      <c r="AM25" s="59">
        <v>1384647.0</v>
      </c>
      <c r="AN25" s="55">
        <f t="shared" si="3"/>
        <v>1393951</v>
      </c>
    </row>
    <row r="26">
      <c r="A26" s="45" t="s">
        <v>155</v>
      </c>
      <c r="B26" s="47">
        <v>23788.0</v>
      </c>
      <c r="C26" s="48">
        <v>6.388</v>
      </c>
      <c r="D26" s="47">
        <v>23756.0</v>
      </c>
      <c r="E26" s="48">
        <v>0.06</v>
      </c>
      <c r="F26" s="47">
        <v>23788.0</v>
      </c>
      <c r="G26" s="48">
        <v>0.194</v>
      </c>
      <c r="H26" s="48">
        <v>0.833</v>
      </c>
      <c r="I26" s="48">
        <v>5.296</v>
      </c>
      <c r="J26" s="47">
        <v>1.6583796E7</v>
      </c>
      <c r="K26" s="47">
        <v>2.0</v>
      </c>
      <c r="L26" s="47">
        <v>119983.0</v>
      </c>
      <c r="M26" s="47">
        <v>8223621.0</v>
      </c>
      <c r="N26" s="55">
        <f t="shared" si="1"/>
        <v>8240192</v>
      </c>
      <c r="O26" s="59">
        <v>23788.0</v>
      </c>
      <c r="P26" s="60">
        <v>6.201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5.943</v>
      </c>
      <c r="W26" s="59">
        <v>1.8138764E7</v>
      </c>
      <c r="X26" s="59">
        <v>2.0</v>
      </c>
      <c r="Y26" s="59">
        <v>125397.0</v>
      </c>
      <c r="Z26" s="59">
        <v>8998723.0</v>
      </c>
      <c r="AA26" s="55">
        <f t="shared" si="2"/>
        <v>9014644</v>
      </c>
      <c r="AB26" s="59">
        <v>23788.0</v>
      </c>
      <c r="AC26" s="60">
        <v>6.71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1.187</v>
      </c>
      <c r="AI26" s="60">
        <v>5.321</v>
      </c>
      <c r="AJ26" s="59">
        <v>1.6583796E7</v>
      </c>
      <c r="AK26" s="59">
        <v>2.0</v>
      </c>
      <c r="AL26" s="59">
        <v>119983.0</v>
      </c>
      <c r="AM26" s="59">
        <v>8223621.0</v>
      </c>
      <c r="AN26" s="55">
        <f t="shared" si="3"/>
        <v>8240192</v>
      </c>
    </row>
    <row r="27">
      <c r="A27" s="45" t="s">
        <v>161</v>
      </c>
      <c r="B27" s="47">
        <v>23800.0</v>
      </c>
      <c r="C27" s="48">
        <v>1.301</v>
      </c>
      <c r="D27" s="47">
        <v>23768.0</v>
      </c>
      <c r="E27" s="48">
        <v>0.06</v>
      </c>
      <c r="F27" s="47">
        <v>23800.0</v>
      </c>
      <c r="G27" s="48">
        <v>0.192</v>
      </c>
      <c r="H27" s="48">
        <v>0.542</v>
      </c>
      <c r="I27" s="48">
        <v>0.503</v>
      </c>
      <c r="J27" s="47">
        <v>2205031.0</v>
      </c>
      <c r="K27" s="47">
        <v>2.0</v>
      </c>
      <c r="L27" s="47">
        <v>27474.0</v>
      </c>
      <c r="M27" s="47">
        <v>1085803.0</v>
      </c>
      <c r="N27" s="55">
        <f t="shared" si="1"/>
        <v>1091754</v>
      </c>
      <c r="O27" s="59">
        <v>23800.0</v>
      </c>
      <c r="P27" s="60">
        <v>0.828</v>
      </c>
      <c r="Q27" s="59">
        <v>23768.0</v>
      </c>
      <c r="R27" s="60">
        <v>0.06</v>
      </c>
      <c r="S27" s="59">
        <v>0.0</v>
      </c>
      <c r="T27" s="60">
        <v>0.191</v>
      </c>
      <c r="U27" s="60">
        <v>0.0</v>
      </c>
      <c r="V27" s="60">
        <v>0.573</v>
      </c>
      <c r="W27" s="59">
        <v>2719388.0</v>
      </c>
      <c r="X27" s="59">
        <v>2.0</v>
      </c>
      <c r="Y27" s="59">
        <v>26974.0</v>
      </c>
      <c r="Z27" s="59">
        <v>1343783.0</v>
      </c>
      <c r="AA27" s="55">
        <f t="shared" si="2"/>
        <v>1348631</v>
      </c>
      <c r="AB27" s="59">
        <v>23800.0</v>
      </c>
      <c r="AC27" s="60">
        <v>1.881</v>
      </c>
      <c r="AD27" s="59">
        <v>0.0</v>
      </c>
      <c r="AE27" s="60">
        <v>0.0</v>
      </c>
      <c r="AF27" s="59">
        <v>23800.0</v>
      </c>
      <c r="AG27" s="60">
        <v>0.192</v>
      </c>
      <c r="AH27" s="60">
        <v>1.17</v>
      </c>
      <c r="AI27" s="60">
        <v>0.512</v>
      </c>
      <c r="AJ27" s="59">
        <v>2205031.0</v>
      </c>
      <c r="AK27" s="59">
        <v>2.0</v>
      </c>
      <c r="AL27" s="59">
        <v>27474.0</v>
      </c>
      <c r="AM27" s="59">
        <v>1085803.0</v>
      </c>
      <c r="AN27" s="55">
        <f t="shared" si="3"/>
        <v>1091754</v>
      </c>
    </row>
    <row r="28">
      <c r="A28" s="45" t="s">
        <v>167</v>
      </c>
      <c r="B28" s="47">
        <v>23353.0</v>
      </c>
      <c r="C28" s="48">
        <v>5.018</v>
      </c>
      <c r="D28" s="47">
        <v>23347.0</v>
      </c>
      <c r="E28" s="48">
        <v>0.06</v>
      </c>
      <c r="F28" s="47">
        <v>23353.0</v>
      </c>
      <c r="G28" s="48">
        <v>0.192</v>
      </c>
      <c r="H28" s="48">
        <v>0.807</v>
      </c>
      <c r="I28" s="48">
        <v>3.952</v>
      </c>
      <c r="J28" s="47">
        <v>1.2480231E7</v>
      </c>
      <c r="K28" s="47">
        <v>2.0</v>
      </c>
      <c r="L28" s="47">
        <v>103572.0</v>
      </c>
      <c r="M28" s="47">
        <v>6181662.0</v>
      </c>
      <c r="N28" s="55">
        <f t="shared" si="1"/>
        <v>6194997</v>
      </c>
      <c r="O28" s="59">
        <v>23353.0</v>
      </c>
      <c r="P28" s="60">
        <v>4.324</v>
      </c>
      <c r="Q28" s="59">
        <v>23347.0</v>
      </c>
      <c r="R28" s="60">
        <v>0.06</v>
      </c>
      <c r="S28" s="59">
        <v>0.0</v>
      </c>
      <c r="T28" s="60">
        <v>0.192</v>
      </c>
      <c r="U28" s="60">
        <v>0.0</v>
      </c>
      <c r="V28" s="60">
        <v>4.068</v>
      </c>
      <c r="W28" s="59">
        <v>1.2728161E7</v>
      </c>
      <c r="X28" s="59">
        <v>2.0</v>
      </c>
      <c r="Y28" s="59">
        <v>104879.0</v>
      </c>
      <c r="Z28" s="59">
        <v>6304786.0</v>
      </c>
      <c r="AA28" s="55">
        <f t="shared" si="2"/>
        <v>6318496</v>
      </c>
      <c r="AB28" s="59">
        <v>23353.0</v>
      </c>
      <c r="AC28" s="60">
        <v>5.274</v>
      </c>
      <c r="AD28" s="59">
        <v>0.0</v>
      </c>
      <c r="AE28" s="60">
        <v>0.0</v>
      </c>
      <c r="AF28" s="59">
        <v>23353.0</v>
      </c>
      <c r="AG28" s="60">
        <v>0.192</v>
      </c>
      <c r="AH28" s="60">
        <v>1.115</v>
      </c>
      <c r="AI28" s="60">
        <v>3.961</v>
      </c>
      <c r="AJ28" s="59">
        <v>1.2480231E7</v>
      </c>
      <c r="AK28" s="59">
        <v>2.0</v>
      </c>
      <c r="AL28" s="59">
        <v>103572.0</v>
      </c>
      <c r="AM28" s="59">
        <v>6181662.0</v>
      </c>
      <c r="AN28" s="55">
        <f t="shared" si="3"/>
        <v>6194997</v>
      </c>
    </row>
    <row r="29">
      <c r="A29" s="45" t="s">
        <v>174</v>
      </c>
      <c r="B29" s="47">
        <v>24260.0</v>
      </c>
      <c r="C29" s="48">
        <v>1.307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0.525</v>
      </c>
      <c r="I29" s="48">
        <v>0.522</v>
      </c>
      <c r="J29" s="47">
        <v>2194428.0</v>
      </c>
      <c r="K29" s="47">
        <v>2.0</v>
      </c>
      <c r="L29" s="47">
        <v>24034.0</v>
      </c>
      <c r="M29" s="47">
        <v>1084511.0</v>
      </c>
      <c r="N29" s="55">
        <f t="shared" si="1"/>
        <v>1085883</v>
      </c>
      <c r="O29" s="59">
        <v>24260.0</v>
      </c>
      <c r="P29" s="60">
        <v>0.864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0.605</v>
      </c>
      <c r="W29" s="59">
        <v>2734247.0</v>
      </c>
      <c r="X29" s="59">
        <v>2.0</v>
      </c>
      <c r="Y29" s="59">
        <v>23962.0</v>
      </c>
      <c r="Z29" s="59">
        <v>1355121.0</v>
      </c>
      <c r="AA29" s="55">
        <f t="shared" si="2"/>
        <v>1355164</v>
      </c>
      <c r="AB29" s="59">
        <v>24260.0</v>
      </c>
      <c r="AC29" s="60">
        <v>1.99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1.26</v>
      </c>
      <c r="AI29" s="60">
        <v>0.527</v>
      </c>
      <c r="AJ29" s="59">
        <v>2194428.0</v>
      </c>
      <c r="AK29" s="59">
        <v>2.0</v>
      </c>
      <c r="AL29" s="59">
        <v>24034.0</v>
      </c>
      <c r="AM29" s="59">
        <v>1084511.0</v>
      </c>
      <c r="AN29" s="55">
        <f t="shared" si="3"/>
        <v>1085883</v>
      </c>
    </row>
    <row r="30">
      <c r="A30" s="45" t="s">
        <v>178</v>
      </c>
      <c r="B30" s="47">
        <v>23811.0</v>
      </c>
      <c r="C30" s="48">
        <v>4.784</v>
      </c>
      <c r="D30" s="47">
        <v>23753.0</v>
      </c>
      <c r="E30" s="48">
        <v>0.061</v>
      </c>
      <c r="F30" s="47">
        <v>23811.0</v>
      </c>
      <c r="G30" s="48">
        <v>0.196</v>
      </c>
      <c r="H30" s="48">
        <v>0.853</v>
      </c>
      <c r="I30" s="48">
        <v>3.668</v>
      </c>
      <c r="J30" s="47">
        <v>1.2208378E7</v>
      </c>
      <c r="K30" s="47">
        <v>2.0</v>
      </c>
      <c r="L30" s="47">
        <v>106107.0</v>
      </c>
      <c r="M30" s="47">
        <v>6034607.0</v>
      </c>
      <c r="N30" s="55">
        <f t="shared" si="1"/>
        <v>6067664</v>
      </c>
      <c r="O30" s="59">
        <v>23811.0</v>
      </c>
      <c r="P30" s="60">
        <v>4.653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4.393</v>
      </c>
      <c r="W30" s="59">
        <v>1.4192918E7</v>
      </c>
      <c r="X30" s="59">
        <v>2.0</v>
      </c>
      <c r="Y30" s="59">
        <v>111834.0</v>
      </c>
      <c r="Z30" s="59">
        <v>7024214.0</v>
      </c>
      <c r="AA30" s="55">
        <f t="shared" si="2"/>
        <v>7056870</v>
      </c>
      <c r="AB30" s="59">
        <v>23811.0</v>
      </c>
      <c r="AC30" s="60">
        <v>5.126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1.232</v>
      </c>
      <c r="AI30" s="60">
        <v>3.691</v>
      </c>
      <c r="AJ30" s="59">
        <v>1.2208378E7</v>
      </c>
      <c r="AK30" s="59">
        <v>2.0</v>
      </c>
      <c r="AL30" s="59">
        <v>106107.0</v>
      </c>
      <c r="AM30" s="59">
        <v>6034607.0</v>
      </c>
      <c r="AN30" s="55">
        <f t="shared" si="3"/>
        <v>6067664</v>
      </c>
    </row>
    <row r="31">
      <c r="A31" s="45" t="s">
        <v>184</v>
      </c>
      <c r="B31" s="47">
        <v>24139.0</v>
      </c>
      <c r="C31" s="48">
        <v>1.359</v>
      </c>
      <c r="D31" s="47">
        <v>24085.0</v>
      </c>
      <c r="E31" s="48">
        <v>0.059</v>
      </c>
      <c r="F31" s="47">
        <v>24139.0</v>
      </c>
      <c r="G31" s="48">
        <v>0.195</v>
      </c>
      <c r="H31" s="48">
        <v>0.569</v>
      </c>
      <c r="I31" s="48">
        <v>0.529</v>
      </c>
      <c r="J31" s="47">
        <v>2336336.0</v>
      </c>
      <c r="K31" s="47">
        <v>2.0</v>
      </c>
      <c r="L31" s="47">
        <v>30259.0</v>
      </c>
      <c r="M31" s="47">
        <v>1145761.0</v>
      </c>
      <c r="N31" s="55">
        <f t="shared" si="1"/>
        <v>1160316</v>
      </c>
      <c r="O31" s="59">
        <v>24139.0</v>
      </c>
      <c r="P31" s="60">
        <v>0.912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0.654</v>
      </c>
      <c r="W31" s="59">
        <v>3178360.0</v>
      </c>
      <c r="X31" s="59">
        <v>2.0</v>
      </c>
      <c r="Y31" s="59">
        <v>31638.0</v>
      </c>
      <c r="Z31" s="59">
        <v>1566472.0</v>
      </c>
      <c r="AA31" s="55">
        <f t="shared" si="2"/>
        <v>1580250</v>
      </c>
      <c r="AB31" s="59">
        <v>24139.0</v>
      </c>
      <c r="AC31" s="60">
        <v>1.94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1.202</v>
      </c>
      <c r="AI31" s="60">
        <v>0.538</v>
      </c>
      <c r="AJ31" s="59">
        <v>2336336.0</v>
      </c>
      <c r="AK31" s="59">
        <v>2.0</v>
      </c>
      <c r="AL31" s="59">
        <v>30259.0</v>
      </c>
      <c r="AM31" s="59">
        <v>1145761.0</v>
      </c>
      <c r="AN31" s="55">
        <f t="shared" si="3"/>
        <v>1160316</v>
      </c>
    </row>
    <row r="32">
      <c r="A32" s="45" t="s">
        <v>190</v>
      </c>
      <c r="B32" s="47">
        <v>23692.0</v>
      </c>
      <c r="C32" s="48">
        <v>4.75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0.824</v>
      </c>
      <c r="I32" s="48">
        <v>3.666</v>
      </c>
      <c r="J32" s="47">
        <v>1.2450456E7</v>
      </c>
      <c r="K32" s="47">
        <v>2.0</v>
      </c>
      <c r="L32" s="47">
        <v>111387.0</v>
      </c>
      <c r="M32" s="47">
        <v>6154007.0</v>
      </c>
      <c r="N32" s="55">
        <f t="shared" si="1"/>
        <v>6185062</v>
      </c>
      <c r="O32" s="59">
        <v>23692.0</v>
      </c>
      <c r="P32" s="60">
        <v>4.278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4.017</v>
      </c>
      <c r="W32" s="59">
        <v>1.3289273E7</v>
      </c>
      <c r="X32" s="59">
        <v>2.0</v>
      </c>
      <c r="Y32" s="59">
        <v>112734.0</v>
      </c>
      <c r="Z32" s="59">
        <v>6572962.0</v>
      </c>
      <c r="AA32" s="55">
        <f t="shared" si="2"/>
        <v>6603577</v>
      </c>
      <c r="AB32" s="59">
        <v>23692.0</v>
      </c>
      <c r="AC32" s="60">
        <v>5.097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1.172</v>
      </c>
      <c r="AI32" s="60">
        <v>3.725</v>
      </c>
      <c r="AJ32" s="59">
        <v>1.2450456E7</v>
      </c>
      <c r="AK32" s="59">
        <v>2.0</v>
      </c>
      <c r="AL32" s="59">
        <v>111387.0</v>
      </c>
      <c r="AM32" s="59">
        <v>6154007.0</v>
      </c>
      <c r="AN32" s="55">
        <f t="shared" si="3"/>
        <v>6185062</v>
      </c>
    </row>
    <row r="33">
      <c r="A33" s="45" t="s">
        <v>195</v>
      </c>
      <c r="B33" s="47">
        <v>2769.0</v>
      </c>
      <c r="C33" s="48">
        <v>0.038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0.012</v>
      </c>
      <c r="I33" s="48">
        <v>0.017</v>
      </c>
      <c r="J33" s="47">
        <v>83396.0</v>
      </c>
      <c r="K33" s="47">
        <v>2.0</v>
      </c>
      <c r="L33" s="47">
        <v>4336.0</v>
      </c>
      <c r="M33" s="47">
        <v>38342.0</v>
      </c>
      <c r="N33" s="55">
        <f t="shared" si="1"/>
        <v>40718</v>
      </c>
      <c r="O33" s="59">
        <v>2769.0</v>
      </c>
      <c r="P33" s="60">
        <v>0.025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0.019</v>
      </c>
      <c r="W33" s="59">
        <v>90372.0</v>
      </c>
      <c r="X33" s="59">
        <v>2.0</v>
      </c>
      <c r="Y33" s="59">
        <v>4356.0</v>
      </c>
      <c r="Z33" s="59">
        <v>41853.0</v>
      </c>
      <c r="AA33" s="55">
        <f t="shared" si="2"/>
        <v>44163</v>
      </c>
      <c r="AB33" s="59">
        <v>2769.0</v>
      </c>
      <c r="AC33" s="60">
        <v>0.037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0.013</v>
      </c>
      <c r="AI33" s="60">
        <v>0.018</v>
      </c>
      <c r="AJ33" s="59">
        <v>83396.0</v>
      </c>
      <c r="AK33" s="59">
        <v>2.0</v>
      </c>
      <c r="AL33" s="59">
        <v>4336.0</v>
      </c>
      <c r="AM33" s="59">
        <v>38342.0</v>
      </c>
      <c r="AN33" s="55">
        <f t="shared" si="3"/>
        <v>40718</v>
      </c>
    </row>
    <row r="34">
      <c r="A34" s="45" t="s">
        <v>201</v>
      </c>
      <c r="B34" s="47">
        <v>2592.0</v>
      </c>
      <c r="C34" s="48">
        <v>0.093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0.018</v>
      </c>
      <c r="I34" s="48">
        <v>0.066</v>
      </c>
      <c r="J34" s="47">
        <v>280767.0</v>
      </c>
      <c r="K34" s="47">
        <v>2.0</v>
      </c>
      <c r="L34" s="47">
        <v>12426.0</v>
      </c>
      <c r="M34" s="47">
        <v>129535.0</v>
      </c>
      <c r="N34" s="55">
        <f t="shared" si="1"/>
        <v>138806</v>
      </c>
      <c r="O34" s="59">
        <v>2592.0</v>
      </c>
      <c r="P34" s="60">
        <v>0.073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0.067</v>
      </c>
      <c r="W34" s="59">
        <v>282456.0</v>
      </c>
      <c r="X34" s="59">
        <v>2.0</v>
      </c>
      <c r="Y34" s="59">
        <v>11890.0</v>
      </c>
      <c r="Z34" s="59">
        <v>130842.0</v>
      </c>
      <c r="AA34" s="55">
        <f t="shared" si="2"/>
        <v>139724</v>
      </c>
      <c r="AB34" s="59">
        <v>2592.0</v>
      </c>
      <c r="AC34" s="60">
        <v>0.092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0.018</v>
      </c>
      <c r="AI34" s="60">
        <v>0.066</v>
      </c>
      <c r="AJ34" s="59">
        <v>280767.0</v>
      </c>
      <c r="AK34" s="59">
        <v>2.0</v>
      </c>
      <c r="AL34" s="59">
        <v>12426.0</v>
      </c>
      <c r="AM34" s="59">
        <v>129535.0</v>
      </c>
      <c r="AN34" s="55">
        <f t="shared" si="3"/>
        <v>138806</v>
      </c>
    </row>
    <row r="35">
      <c r="A35" s="45" t="s">
        <v>208</v>
      </c>
      <c r="B35" s="47">
        <v>2739.0</v>
      </c>
      <c r="C35" s="48">
        <v>0.038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0.012</v>
      </c>
      <c r="I35" s="48">
        <v>0.017</v>
      </c>
      <c r="J35" s="47">
        <v>74477.0</v>
      </c>
      <c r="K35" s="47">
        <v>2.0</v>
      </c>
      <c r="L35" s="47">
        <v>4903.0</v>
      </c>
      <c r="M35" s="47">
        <v>33423.0</v>
      </c>
      <c r="N35" s="55">
        <f t="shared" si="1"/>
        <v>36151</v>
      </c>
      <c r="O35" s="59">
        <v>2739.0</v>
      </c>
      <c r="P35" s="60">
        <v>0.028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0.021</v>
      </c>
      <c r="W35" s="59">
        <v>91667.0</v>
      </c>
      <c r="X35" s="59">
        <v>2.0</v>
      </c>
      <c r="Y35" s="59">
        <v>4333.0</v>
      </c>
      <c r="Z35" s="59">
        <v>42523.0</v>
      </c>
      <c r="AA35" s="55">
        <f t="shared" si="2"/>
        <v>44811</v>
      </c>
      <c r="AB35" s="59">
        <v>2739.0</v>
      </c>
      <c r="AC35" s="60">
        <v>0.039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0.013</v>
      </c>
      <c r="AI35" s="60">
        <v>0.017</v>
      </c>
      <c r="AJ35" s="59">
        <v>74477.0</v>
      </c>
      <c r="AK35" s="59">
        <v>2.0</v>
      </c>
      <c r="AL35" s="59">
        <v>4903.0</v>
      </c>
      <c r="AM35" s="59">
        <v>33423.0</v>
      </c>
      <c r="AN35" s="55">
        <f t="shared" si="3"/>
        <v>36151</v>
      </c>
    </row>
    <row r="36">
      <c r="A36" s="45" t="s">
        <v>214</v>
      </c>
      <c r="B36" s="47">
        <v>2567.0</v>
      </c>
      <c r="C36" s="48">
        <v>0.119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0.016</v>
      </c>
      <c r="I36" s="48">
        <v>0.097</v>
      </c>
      <c r="J36" s="47">
        <v>323638.0</v>
      </c>
      <c r="K36" s="47">
        <v>2.0</v>
      </c>
      <c r="L36" s="47">
        <v>13003.0</v>
      </c>
      <c r="M36" s="47">
        <v>152906.0</v>
      </c>
      <c r="N36" s="55">
        <f t="shared" si="1"/>
        <v>157729</v>
      </c>
      <c r="O36" s="59">
        <v>2567.0</v>
      </c>
      <c r="P36" s="60">
        <v>0.107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0.098</v>
      </c>
      <c r="W36" s="59">
        <v>327572.0</v>
      </c>
      <c r="X36" s="59">
        <v>2.0</v>
      </c>
      <c r="Y36" s="59">
        <v>12141.0</v>
      </c>
      <c r="Z36" s="59">
        <v>155621.0</v>
      </c>
      <c r="AA36" s="55">
        <f t="shared" si="2"/>
        <v>159810</v>
      </c>
      <c r="AB36" s="59">
        <v>2567.0</v>
      </c>
      <c r="AC36" s="60">
        <v>0.121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0.016</v>
      </c>
      <c r="AI36" s="60">
        <v>0.097</v>
      </c>
      <c r="AJ36" s="59">
        <v>323638.0</v>
      </c>
      <c r="AK36" s="59">
        <v>2.0</v>
      </c>
      <c r="AL36" s="59">
        <v>13003.0</v>
      </c>
      <c r="AM36" s="59">
        <v>152906.0</v>
      </c>
      <c r="AN36" s="55">
        <f t="shared" si="3"/>
        <v>157729</v>
      </c>
    </row>
    <row r="37">
      <c r="A37" s="45" t="s">
        <v>220</v>
      </c>
      <c r="B37" s="47">
        <v>2744.0</v>
      </c>
      <c r="C37" s="48">
        <v>0.047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0.013</v>
      </c>
      <c r="I37" s="48">
        <v>0.025</v>
      </c>
      <c r="J37" s="47">
        <v>114037.0</v>
      </c>
      <c r="K37" s="47">
        <v>2.0</v>
      </c>
      <c r="L37" s="47">
        <v>4199.0</v>
      </c>
      <c r="M37" s="47">
        <v>54239.0</v>
      </c>
      <c r="N37" s="55">
        <f t="shared" si="1"/>
        <v>55599</v>
      </c>
      <c r="O37" s="59">
        <v>2744.0</v>
      </c>
      <c r="P37" s="60">
        <v>0.036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0.028</v>
      </c>
      <c r="W37" s="59">
        <v>127991.0</v>
      </c>
      <c r="X37" s="59">
        <v>2.0</v>
      </c>
      <c r="Y37" s="59">
        <v>4380.0</v>
      </c>
      <c r="Z37" s="59">
        <v>61118.0</v>
      </c>
      <c r="AA37" s="55">
        <f t="shared" si="2"/>
        <v>62493</v>
      </c>
      <c r="AB37" s="59">
        <v>2744.0</v>
      </c>
      <c r="AC37" s="60">
        <v>0.044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0.014</v>
      </c>
      <c r="AI37" s="60">
        <v>0.025</v>
      </c>
      <c r="AJ37" s="59">
        <v>114037.0</v>
      </c>
      <c r="AK37" s="59">
        <v>2.0</v>
      </c>
      <c r="AL37" s="59">
        <v>4199.0</v>
      </c>
      <c r="AM37" s="59">
        <v>54239.0</v>
      </c>
      <c r="AN37" s="55">
        <f t="shared" si="3"/>
        <v>55599</v>
      </c>
    </row>
    <row r="38">
      <c r="A38" s="45" t="s">
        <v>226</v>
      </c>
      <c r="B38" s="47">
        <v>2576.0</v>
      </c>
      <c r="C38" s="48">
        <v>0.155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0.017</v>
      </c>
      <c r="I38" s="48">
        <v>0.132</v>
      </c>
      <c r="J38" s="47">
        <v>411855.0</v>
      </c>
      <c r="K38" s="47">
        <v>2.0</v>
      </c>
      <c r="L38" s="47">
        <v>18478.0</v>
      </c>
      <c r="M38" s="47">
        <v>191731.0</v>
      </c>
      <c r="N38" s="55">
        <f t="shared" si="1"/>
        <v>201646</v>
      </c>
      <c r="O38" s="59">
        <v>2576.0</v>
      </c>
      <c r="P38" s="60">
        <v>0.147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0.139</v>
      </c>
      <c r="W38" s="59">
        <v>421566.0</v>
      </c>
      <c r="X38" s="59">
        <v>2.0</v>
      </c>
      <c r="Y38" s="59">
        <v>17311.0</v>
      </c>
      <c r="Z38" s="59">
        <v>197614.0</v>
      </c>
      <c r="AA38" s="55">
        <f t="shared" si="2"/>
        <v>206641</v>
      </c>
      <c r="AB38" s="59">
        <v>2576.0</v>
      </c>
      <c r="AC38" s="60">
        <v>0.155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0.017</v>
      </c>
      <c r="AI38" s="60">
        <v>0.133</v>
      </c>
      <c r="AJ38" s="59">
        <v>411855.0</v>
      </c>
      <c r="AK38" s="59">
        <v>2.0</v>
      </c>
      <c r="AL38" s="59">
        <v>18478.0</v>
      </c>
      <c r="AM38" s="59">
        <v>191731.0</v>
      </c>
      <c r="AN38" s="55">
        <f t="shared" si="3"/>
        <v>201646</v>
      </c>
    </row>
    <row r="39">
      <c r="A39" s="45" t="s">
        <v>232</v>
      </c>
      <c r="B39" s="47">
        <v>2416.0</v>
      </c>
      <c r="C39" s="48">
        <v>0.029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0.01</v>
      </c>
      <c r="I39" s="48">
        <v>0.013</v>
      </c>
      <c r="J39" s="47">
        <v>60034.0</v>
      </c>
      <c r="K39" s="47">
        <v>2.0</v>
      </c>
      <c r="L39" s="47">
        <v>3782.0</v>
      </c>
      <c r="M39" s="47">
        <v>27246.0</v>
      </c>
      <c r="N39" s="55">
        <f t="shared" si="1"/>
        <v>29006</v>
      </c>
      <c r="O39" s="59">
        <v>2416.0</v>
      </c>
      <c r="P39" s="60">
        <v>0.024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0.015</v>
      </c>
      <c r="W39" s="59">
        <v>72040.0</v>
      </c>
      <c r="X39" s="59">
        <v>2.0</v>
      </c>
      <c r="Y39" s="59">
        <v>3812.0</v>
      </c>
      <c r="Z39" s="59">
        <v>33293.0</v>
      </c>
      <c r="AA39" s="55">
        <f t="shared" si="2"/>
        <v>34935</v>
      </c>
      <c r="AB39" s="59">
        <v>2416.0</v>
      </c>
      <c r="AC39" s="60">
        <v>0.031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0.011</v>
      </c>
      <c r="AI39" s="60">
        <v>0.013</v>
      </c>
      <c r="AJ39" s="59">
        <v>60034.0</v>
      </c>
      <c r="AK39" s="59">
        <v>2.0</v>
      </c>
      <c r="AL39" s="59">
        <v>3782.0</v>
      </c>
      <c r="AM39" s="59">
        <v>27246.0</v>
      </c>
      <c r="AN39" s="55">
        <f t="shared" si="3"/>
        <v>29006</v>
      </c>
    </row>
    <row r="40">
      <c r="A40" s="45" t="s">
        <v>237</v>
      </c>
      <c r="B40" s="47">
        <v>2261.0</v>
      </c>
      <c r="C40" s="48">
        <v>0.068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0.014</v>
      </c>
      <c r="I40" s="48">
        <v>0.048</v>
      </c>
      <c r="J40" s="47">
        <v>193985.0</v>
      </c>
      <c r="K40" s="47">
        <v>2.0</v>
      </c>
      <c r="L40" s="47">
        <v>6986.0</v>
      </c>
      <c r="M40" s="47">
        <v>91527.0</v>
      </c>
      <c r="N40" s="55">
        <f t="shared" si="1"/>
        <v>95472</v>
      </c>
      <c r="O40" s="59">
        <v>2261.0</v>
      </c>
      <c r="P40" s="60">
        <v>0.055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0.049</v>
      </c>
      <c r="W40" s="59">
        <v>196825.0</v>
      </c>
      <c r="X40" s="59">
        <v>2.0</v>
      </c>
      <c r="Y40" s="59">
        <v>6609.0</v>
      </c>
      <c r="Z40" s="59">
        <v>93284.0</v>
      </c>
      <c r="AA40" s="55">
        <f t="shared" si="2"/>
        <v>96932</v>
      </c>
      <c r="AB40" s="59">
        <v>2261.0</v>
      </c>
      <c r="AC40" s="60">
        <v>0.071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0.014</v>
      </c>
      <c r="AI40" s="60">
        <v>0.048</v>
      </c>
      <c r="AJ40" s="59">
        <v>193985.0</v>
      </c>
      <c r="AK40" s="59">
        <v>2.0</v>
      </c>
      <c r="AL40" s="59">
        <v>6986.0</v>
      </c>
      <c r="AM40" s="59">
        <v>91527.0</v>
      </c>
      <c r="AN40" s="55">
        <f t="shared" si="3"/>
        <v>95472</v>
      </c>
    </row>
    <row r="41">
      <c r="A41" s="45" t="s">
        <v>244</v>
      </c>
      <c r="B41" s="47">
        <v>2527.0</v>
      </c>
      <c r="C41" s="48">
        <v>0.038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0.012</v>
      </c>
      <c r="I41" s="48">
        <v>0.017</v>
      </c>
      <c r="J41" s="47">
        <v>80309.0</v>
      </c>
      <c r="K41" s="47">
        <v>2.0</v>
      </c>
      <c r="L41" s="47">
        <v>3465.0</v>
      </c>
      <c r="M41" s="47">
        <v>37771.0</v>
      </c>
      <c r="N41" s="55">
        <f t="shared" si="1"/>
        <v>39073</v>
      </c>
      <c r="O41" s="59">
        <v>2527.0</v>
      </c>
      <c r="P41" s="60">
        <v>0.025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0.02</v>
      </c>
      <c r="W41" s="59">
        <v>92492.0</v>
      </c>
      <c r="X41" s="59">
        <v>2.0</v>
      </c>
      <c r="Y41" s="59">
        <v>3594.0</v>
      </c>
      <c r="Z41" s="59">
        <v>43752.0</v>
      </c>
      <c r="AA41" s="55">
        <f t="shared" si="2"/>
        <v>45146</v>
      </c>
      <c r="AB41" s="59">
        <v>2527.0</v>
      </c>
      <c r="AC41" s="60">
        <v>0.038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0.013</v>
      </c>
      <c r="AI41" s="60">
        <v>0.017</v>
      </c>
      <c r="AJ41" s="59">
        <v>80309.0</v>
      </c>
      <c r="AK41" s="59">
        <v>2.0</v>
      </c>
      <c r="AL41" s="59">
        <v>3465.0</v>
      </c>
      <c r="AM41" s="59">
        <v>37771.0</v>
      </c>
      <c r="AN41" s="55">
        <f t="shared" si="3"/>
        <v>39073</v>
      </c>
    </row>
    <row r="42">
      <c r="A42" s="45" t="s">
        <v>250</v>
      </c>
      <c r="B42" s="47">
        <v>2361.0</v>
      </c>
      <c r="C42" s="48">
        <v>0.083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0.017</v>
      </c>
      <c r="I42" s="48">
        <v>0.06</v>
      </c>
      <c r="J42" s="47">
        <v>243106.0</v>
      </c>
      <c r="K42" s="47">
        <v>3.0</v>
      </c>
      <c r="L42" s="47">
        <v>10762.0</v>
      </c>
      <c r="M42" s="47">
        <v>112376.0</v>
      </c>
      <c r="N42" s="55">
        <f t="shared" si="1"/>
        <v>119968</v>
      </c>
      <c r="O42" s="59">
        <v>2361.0</v>
      </c>
      <c r="P42" s="60">
        <v>0.066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0.061</v>
      </c>
      <c r="W42" s="59">
        <v>244456.0</v>
      </c>
      <c r="X42" s="59">
        <v>3.0</v>
      </c>
      <c r="Y42" s="59">
        <v>10458.0</v>
      </c>
      <c r="Z42" s="59">
        <v>113269.0</v>
      </c>
      <c r="AA42" s="55">
        <f t="shared" si="2"/>
        <v>120729</v>
      </c>
      <c r="AB42" s="59">
        <v>2361.0</v>
      </c>
      <c r="AC42" s="60">
        <v>0.083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0.017</v>
      </c>
      <c r="AI42" s="60">
        <v>0.06</v>
      </c>
      <c r="AJ42" s="59">
        <v>243106.0</v>
      </c>
      <c r="AK42" s="59">
        <v>3.0</v>
      </c>
      <c r="AL42" s="59">
        <v>10762.0</v>
      </c>
      <c r="AM42" s="59">
        <v>112376.0</v>
      </c>
      <c r="AN42" s="55">
        <f t="shared" si="3"/>
        <v>119968</v>
      </c>
    </row>
    <row r="43">
      <c r="A43" s="45" t="s">
        <v>256</v>
      </c>
      <c r="B43" s="47">
        <v>10441.0</v>
      </c>
      <c r="C43" s="48">
        <v>0.366</v>
      </c>
      <c r="D43" s="47">
        <v>10418.0</v>
      </c>
      <c r="E43" s="48">
        <v>0.013</v>
      </c>
      <c r="F43" s="47">
        <v>10441.0</v>
      </c>
      <c r="G43" s="48">
        <v>0.037</v>
      </c>
      <c r="H43" s="48">
        <v>0.143</v>
      </c>
      <c r="I43" s="48">
        <v>0.168</v>
      </c>
      <c r="J43" s="47">
        <v>824413.0</v>
      </c>
      <c r="K43" s="47">
        <v>2.0</v>
      </c>
      <c r="L43" s="47">
        <v>14774.0</v>
      </c>
      <c r="M43" s="47">
        <v>401227.0</v>
      </c>
      <c r="N43" s="55">
        <f t="shared" si="1"/>
        <v>408412</v>
      </c>
      <c r="O43" s="59">
        <v>10441.0</v>
      </c>
      <c r="P43" s="60">
        <v>0.253</v>
      </c>
      <c r="Q43" s="59">
        <v>10418.0</v>
      </c>
      <c r="R43" s="60">
        <v>0.013</v>
      </c>
      <c r="S43" s="59">
        <v>0.0</v>
      </c>
      <c r="T43" s="60">
        <v>0.038</v>
      </c>
      <c r="U43" s="60">
        <v>0.0</v>
      </c>
      <c r="V43" s="60">
        <v>0.197</v>
      </c>
      <c r="W43" s="59">
        <v>1007474.0</v>
      </c>
      <c r="X43" s="59">
        <v>2.0</v>
      </c>
      <c r="Y43" s="59">
        <v>15008.0</v>
      </c>
      <c r="Z43" s="59">
        <v>492770.0</v>
      </c>
      <c r="AA43" s="55">
        <f t="shared" si="2"/>
        <v>499696</v>
      </c>
      <c r="AB43" s="59">
        <v>10441.0</v>
      </c>
      <c r="AC43" s="60">
        <v>0.428</v>
      </c>
      <c r="AD43" s="59">
        <v>0.0</v>
      </c>
      <c r="AE43" s="60">
        <v>0.0</v>
      </c>
      <c r="AF43" s="59">
        <v>10441.0</v>
      </c>
      <c r="AG43" s="60">
        <v>0.038</v>
      </c>
      <c r="AH43" s="60">
        <v>0.215</v>
      </c>
      <c r="AI43" s="60">
        <v>0.169</v>
      </c>
      <c r="AJ43" s="59">
        <v>824413.0</v>
      </c>
      <c r="AK43" s="59">
        <v>2.0</v>
      </c>
      <c r="AL43" s="59">
        <v>14774.0</v>
      </c>
      <c r="AM43" s="59">
        <v>401227.0</v>
      </c>
      <c r="AN43" s="55">
        <f t="shared" si="3"/>
        <v>408412</v>
      </c>
    </row>
    <row r="44">
      <c r="A44" s="45" t="s">
        <v>262</v>
      </c>
      <c r="B44" s="47">
        <v>10081.0</v>
      </c>
      <c r="C44" s="48">
        <v>2.547</v>
      </c>
      <c r="D44" s="47">
        <v>10045.0</v>
      </c>
      <c r="E44" s="48">
        <v>0.013</v>
      </c>
      <c r="F44" s="47">
        <v>10081.0</v>
      </c>
      <c r="G44" s="48">
        <v>0.038</v>
      </c>
      <c r="H44" s="48">
        <v>0.226</v>
      </c>
      <c r="I44" s="48">
        <v>2.266</v>
      </c>
      <c r="J44" s="47">
        <v>6871493.0</v>
      </c>
      <c r="K44" s="47">
        <v>3.0</v>
      </c>
      <c r="L44" s="47">
        <v>73033.0</v>
      </c>
      <c r="M44" s="47">
        <v>3388526.0</v>
      </c>
      <c r="N44" s="55">
        <f t="shared" si="1"/>
        <v>3409934</v>
      </c>
      <c r="O44" s="59">
        <v>10081.0</v>
      </c>
      <c r="P44" s="60">
        <v>2.399</v>
      </c>
      <c r="Q44" s="59">
        <v>10045.0</v>
      </c>
      <c r="R44" s="60">
        <v>0.013</v>
      </c>
      <c r="S44" s="59">
        <v>0.0</v>
      </c>
      <c r="T44" s="60">
        <v>0.038</v>
      </c>
      <c r="U44" s="60">
        <v>0.0</v>
      </c>
      <c r="V44" s="60">
        <v>2.345</v>
      </c>
      <c r="W44" s="59">
        <v>7356297.0</v>
      </c>
      <c r="X44" s="59">
        <v>3.0</v>
      </c>
      <c r="Y44" s="59">
        <v>72643.0</v>
      </c>
      <c r="Z44" s="59">
        <v>3631576.0</v>
      </c>
      <c r="AA44" s="55">
        <f t="shared" si="2"/>
        <v>3652078</v>
      </c>
      <c r="AB44" s="59">
        <v>10081.0</v>
      </c>
      <c r="AC44" s="60">
        <v>2.53</v>
      </c>
      <c r="AD44" s="59">
        <v>0.0</v>
      </c>
      <c r="AE44" s="60">
        <v>0.0</v>
      </c>
      <c r="AF44" s="59">
        <v>10081.0</v>
      </c>
      <c r="AG44" s="60">
        <v>0.038</v>
      </c>
      <c r="AH44" s="60">
        <v>0.243</v>
      </c>
      <c r="AI44" s="60">
        <v>2.243</v>
      </c>
      <c r="AJ44" s="59">
        <v>6871493.0</v>
      </c>
      <c r="AK44" s="59">
        <v>3.0</v>
      </c>
      <c r="AL44" s="59">
        <v>73033.0</v>
      </c>
      <c r="AM44" s="59">
        <v>3388526.0</v>
      </c>
      <c r="AN44" s="55">
        <f t="shared" si="3"/>
        <v>3409934</v>
      </c>
    </row>
    <row r="45">
      <c r="A45" s="45" t="s">
        <v>267</v>
      </c>
      <c r="B45" s="47">
        <v>10807.0</v>
      </c>
      <c r="C45" s="48">
        <v>0.508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0.202</v>
      </c>
      <c r="I45" s="48">
        <v>0.248</v>
      </c>
      <c r="J45" s="47">
        <v>1348203.0</v>
      </c>
      <c r="K45" s="47">
        <v>2.0</v>
      </c>
      <c r="L45" s="47">
        <v>17490.0</v>
      </c>
      <c r="M45" s="47">
        <v>661813.0</v>
      </c>
      <c r="N45" s="55">
        <f t="shared" si="1"/>
        <v>668900</v>
      </c>
      <c r="O45" s="59">
        <v>10807.0</v>
      </c>
      <c r="P45" s="60">
        <v>0.414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0.358</v>
      </c>
      <c r="W45" s="59">
        <v>1927328.0</v>
      </c>
      <c r="X45" s="59">
        <v>2.0</v>
      </c>
      <c r="Y45" s="59">
        <v>18285.0</v>
      </c>
      <c r="Z45" s="59">
        <v>951759.0</v>
      </c>
      <c r="AA45" s="55">
        <f t="shared" si="2"/>
        <v>957284</v>
      </c>
      <c r="AB45" s="59">
        <v>10807.0</v>
      </c>
      <c r="AC45" s="60">
        <v>0.538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0.246</v>
      </c>
      <c r="AI45" s="60">
        <v>0.249</v>
      </c>
      <c r="AJ45" s="59">
        <v>1348203.0</v>
      </c>
      <c r="AK45" s="59">
        <v>2.0</v>
      </c>
      <c r="AL45" s="59">
        <v>17490.0</v>
      </c>
      <c r="AM45" s="59">
        <v>661813.0</v>
      </c>
      <c r="AN45" s="55">
        <f t="shared" si="3"/>
        <v>668900</v>
      </c>
    </row>
    <row r="46">
      <c r="A46" s="45" t="s">
        <v>274</v>
      </c>
      <c r="B46" s="47">
        <v>10445.0</v>
      </c>
      <c r="C46" s="48">
        <v>3.16</v>
      </c>
      <c r="D46" s="47">
        <v>10383.0</v>
      </c>
      <c r="E46" s="48">
        <v>0.013</v>
      </c>
      <c r="F46" s="47">
        <v>10445.0</v>
      </c>
      <c r="G46" s="48">
        <v>0.039</v>
      </c>
      <c r="H46" s="48">
        <v>0.261</v>
      </c>
      <c r="I46" s="48">
        <v>2.841</v>
      </c>
      <c r="J46" s="47">
        <v>8221023.0</v>
      </c>
      <c r="K46" s="47">
        <v>3.0</v>
      </c>
      <c r="L46" s="47">
        <v>69004.0</v>
      </c>
      <c r="M46" s="47">
        <v>4066654.0</v>
      </c>
      <c r="N46" s="55">
        <f t="shared" si="1"/>
        <v>4085365</v>
      </c>
      <c r="O46" s="59">
        <v>10445.0</v>
      </c>
      <c r="P46" s="60">
        <v>3.213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3.158</v>
      </c>
      <c r="W46" s="59">
        <v>8749594.0</v>
      </c>
      <c r="X46" s="59">
        <v>3.0</v>
      </c>
      <c r="Y46" s="59">
        <v>70116.0</v>
      </c>
      <c r="Z46" s="59">
        <v>4330345.0</v>
      </c>
      <c r="AA46" s="55">
        <f t="shared" si="2"/>
        <v>4349133</v>
      </c>
      <c r="AB46" s="59">
        <v>10445.0</v>
      </c>
      <c r="AC46" s="60">
        <v>3.155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0.273</v>
      </c>
      <c r="AI46" s="60">
        <v>2.84</v>
      </c>
      <c r="AJ46" s="59">
        <v>8221023.0</v>
      </c>
      <c r="AK46" s="59">
        <v>3.0</v>
      </c>
      <c r="AL46" s="59">
        <v>69004.0</v>
      </c>
      <c r="AM46" s="59">
        <v>4066654.0</v>
      </c>
      <c r="AN46" s="55">
        <f t="shared" si="3"/>
        <v>4085365</v>
      </c>
    </row>
    <row r="47">
      <c r="A47" s="45" t="s">
        <v>280</v>
      </c>
      <c r="B47" s="47">
        <v>10678.0</v>
      </c>
      <c r="C47" s="48">
        <v>0.398</v>
      </c>
      <c r="D47" s="47">
        <v>10628.0</v>
      </c>
      <c r="E47" s="48">
        <v>0.013</v>
      </c>
      <c r="F47" s="47">
        <v>10678.0</v>
      </c>
      <c r="G47" s="48">
        <v>0.038</v>
      </c>
      <c r="H47" s="48">
        <v>0.161</v>
      </c>
      <c r="I47" s="48">
        <v>0.179</v>
      </c>
      <c r="J47" s="47">
        <v>898975.0</v>
      </c>
      <c r="K47" s="47">
        <v>2.0</v>
      </c>
      <c r="L47" s="47">
        <v>16115.0</v>
      </c>
      <c r="M47" s="47">
        <v>439356.0</v>
      </c>
      <c r="N47" s="55">
        <f t="shared" si="1"/>
        <v>443504</v>
      </c>
      <c r="O47" s="59">
        <v>10678.0</v>
      </c>
      <c r="P47" s="60">
        <v>0.295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0.238</v>
      </c>
      <c r="W47" s="59">
        <v>1250644.0</v>
      </c>
      <c r="X47" s="59">
        <v>2.0</v>
      </c>
      <c r="Y47" s="59">
        <v>15680.0</v>
      </c>
      <c r="Z47" s="59">
        <v>616201.0</v>
      </c>
      <c r="AA47" s="55">
        <f t="shared" si="2"/>
        <v>618763</v>
      </c>
      <c r="AB47" s="59">
        <v>10678.0</v>
      </c>
      <c r="AC47" s="60">
        <v>0.452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0.231</v>
      </c>
      <c r="AI47" s="60">
        <v>0.179</v>
      </c>
      <c r="AJ47" s="59">
        <v>898975.0</v>
      </c>
      <c r="AK47" s="59">
        <v>2.0</v>
      </c>
      <c r="AL47" s="59">
        <v>16115.0</v>
      </c>
      <c r="AM47" s="59">
        <v>439356.0</v>
      </c>
      <c r="AN47" s="55">
        <f t="shared" si="3"/>
        <v>443504</v>
      </c>
    </row>
    <row r="48">
      <c r="A48" s="45" t="s">
        <v>286</v>
      </c>
      <c r="B48" s="47">
        <v>10317.0</v>
      </c>
      <c r="C48" s="48">
        <v>2.137</v>
      </c>
      <c r="D48" s="47">
        <v>10290.0</v>
      </c>
      <c r="E48" s="48">
        <v>0.013</v>
      </c>
      <c r="F48" s="47">
        <v>10317.0</v>
      </c>
      <c r="G48" s="48">
        <v>0.038</v>
      </c>
      <c r="H48" s="48">
        <v>0.228</v>
      </c>
      <c r="I48" s="48">
        <v>1.851</v>
      </c>
      <c r="J48" s="47">
        <v>5909097.0</v>
      </c>
      <c r="K48" s="47">
        <v>2.0</v>
      </c>
      <c r="L48" s="47">
        <v>68238.0</v>
      </c>
      <c r="M48" s="47">
        <v>2908836.0</v>
      </c>
      <c r="N48" s="55">
        <f t="shared" si="1"/>
        <v>2932023</v>
      </c>
      <c r="O48" s="59">
        <v>10317.0</v>
      </c>
      <c r="P48" s="60">
        <v>2.081</v>
      </c>
      <c r="Q48" s="59">
        <v>10290.0</v>
      </c>
      <c r="R48" s="60">
        <v>0.013</v>
      </c>
      <c r="S48" s="59">
        <v>0.0</v>
      </c>
      <c r="T48" s="60">
        <v>0.038</v>
      </c>
      <c r="U48" s="60">
        <v>0.0</v>
      </c>
      <c r="V48" s="60">
        <v>2.027</v>
      </c>
      <c r="W48" s="59">
        <v>6253527.0</v>
      </c>
      <c r="X48" s="59">
        <v>2.0</v>
      </c>
      <c r="Y48" s="59">
        <v>66887.0</v>
      </c>
      <c r="Z48" s="59">
        <v>3082596.0</v>
      </c>
      <c r="AA48" s="55">
        <f t="shared" si="2"/>
        <v>3104044</v>
      </c>
      <c r="AB48" s="59">
        <v>10317.0</v>
      </c>
      <c r="AC48" s="60">
        <v>2.148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0.251</v>
      </c>
      <c r="AI48" s="60">
        <v>1.855</v>
      </c>
      <c r="AJ48" s="59">
        <v>5909097.0</v>
      </c>
      <c r="AK48" s="59">
        <v>2.0</v>
      </c>
      <c r="AL48" s="59">
        <v>68238.0</v>
      </c>
      <c r="AM48" s="59">
        <v>2908836.0</v>
      </c>
      <c r="AN48" s="55">
        <f t="shared" si="3"/>
        <v>2932023</v>
      </c>
    </row>
    <row r="49">
      <c r="A49" s="45" t="s">
        <v>292</v>
      </c>
      <c r="B49" s="47">
        <v>10394.0</v>
      </c>
      <c r="C49" s="48">
        <v>0.419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0.151</v>
      </c>
      <c r="I49" s="48">
        <v>0.214</v>
      </c>
      <c r="J49" s="47">
        <v>1107752.0</v>
      </c>
      <c r="K49" s="47">
        <v>2.0</v>
      </c>
      <c r="L49" s="47">
        <v>15426.0</v>
      </c>
      <c r="M49" s="47">
        <v>545161.0</v>
      </c>
      <c r="N49" s="55">
        <f t="shared" si="1"/>
        <v>547165</v>
      </c>
      <c r="O49" s="59">
        <v>10394.0</v>
      </c>
      <c r="P49" s="60">
        <v>0.303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0.247</v>
      </c>
      <c r="W49" s="59">
        <v>1313697.0</v>
      </c>
      <c r="X49" s="59">
        <v>2.0</v>
      </c>
      <c r="Y49" s="59">
        <v>15311.0</v>
      </c>
      <c r="Z49" s="59">
        <v>648464.0</v>
      </c>
      <c r="AA49" s="55">
        <f t="shared" si="2"/>
        <v>649922</v>
      </c>
      <c r="AB49" s="59">
        <v>10394.0</v>
      </c>
      <c r="AC49" s="60">
        <v>0.472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0.215</v>
      </c>
      <c r="AI49" s="60">
        <v>0.215</v>
      </c>
      <c r="AJ49" s="59">
        <v>1107752.0</v>
      </c>
      <c r="AK49" s="59">
        <v>2.0</v>
      </c>
      <c r="AL49" s="59">
        <v>15426.0</v>
      </c>
      <c r="AM49" s="59">
        <v>545161.0</v>
      </c>
      <c r="AN49" s="55">
        <f t="shared" si="3"/>
        <v>547165</v>
      </c>
    </row>
    <row r="50">
      <c r="A50" s="45" t="s">
        <v>298</v>
      </c>
      <c r="B50" s="47">
        <v>10044.0</v>
      </c>
      <c r="C50" s="48">
        <v>2.696</v>
      </c>
      <c r="D50" s="47">
        <v>10014.0</v>
      </c>
      <c r="E50" s="48">
        <v>0.013</v>
      </c>
      <c r="F50" s="47">
        <v>10044.0</v>
      </c>
      <c r="G50" s="48">
        <v>0.037</v>
      </c>
      <c r="H50" s="48">
        <v>0.224</v>
      </c>
      <c r="I50" s="48">
        <v>2.414</v>
      </c>
      <c r="J50" s="47">
        <v>7089070.0</v>
      </c>
      <c r="K50" s="47">
        <v>2.0</v>
      </c>
      <c r="L50" s="47">
        <v>81759.0</v>
      </c>
      <c r="M50" s="47">
        <v>3487361.0</v>
      </c>
      <c r="N50" s="55">
        <f t="shared" si="1"/>
        <v>3519950</v>
      </c>
      <c r="O50" s="59">
        <v>10044.0</v>
      </c>
      <c r="P50" s="60">
        <v>2.618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2.564</v>
      </c>
      <c r="W50" s="59">
        <v>7401551.0</v>
      </c>
      <c r="X50" s="59">
        <v>2.0</v>
      </c>
      <c r="Y50" s="59">
        <v>79778.0</v>
      </c>
      <c r="Z50" s="59">
        <v>3645757.0</v>
      </c>
      <c r="AA50" s="55">
        <f t="shared" si="2"/>
        <v>3676016</v>
      </c>
      <c r="AB50" s="59">
        <v>10044.0</v>
      </c>
      <c r="AC50" s="60">
        <v>2.707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0.24</v>
      </c>
      <c r="AI50" s="60">
        <v>2.426</v>
      </c>
      <c r="AJ50" s="59">
        <v>7089070.0</v>
      </c>
      <c r="AK50" s="59">
        <v>2.0</v>
      </c>
      <c r="AL50" s="59">
        <v>81759.0</v>
      </c>
      <c r="AM50" s="59">
        <v>3487361.0</v>
      </c>
      <c r="AN50" s="55">
        <f t="shared" si="3"/>
        <v>3519950</v>
      </c>
    </row>
    <row r="51">
      <c r="A51" s="45" t="s">
        <v>305</v>
      </c>
      <c r="B51" s="47">
        <v>10647.0</v>
      </c>
      <c r="C51" s="48">
        <v>0.431</v>
      </c>
      <c r="D51" s="47">
        <v>10580.0</v>
      </c>
      <c r="E51" s="48">
        <v>0.013</v>
      </c>
      <c r="F51" s="47">
        <v>10647.0</v>
      </c>
      <c r="G51" s="48">
        <v>0.038</v>
      </c>
      <c r="H51" s="48">
        <v>0.16</v>
      </c>
      <c r="I51" s="48">
        <v>0.214</v>
      </c>
      <c r="J51" s="47">
        <v>1084349.0</v>
      </c>
      <c r="K51" s="47">
        <v>2.0</v>
      </c>
      <c r="L51" s="47">
        <v>13535.0</v>
      </c>
      <c r="M51" s="47">
        <v>534626.0</v>
      </c>
      <c r="N51" s="55">
        <f t="shared" si="1"/>
        <v>536188</v>
      </c>
      <c r="O51" s="59">
        <v>10647.0</v>
      </c>
      <c r="P51" s="60">
        <v>0.354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0.298</v>
      </c>
      <c r="W51" s="59">
        <v>1562453.0</v>
      </c>
      <c r="X51" s="59">
        <v>2.0</v>
      </c>
      <c r="Y51" s="59">
        <v>14697.0</v>
      </c>
      <c r="Z51" s="59">
        <v>773798.0</v>
      </c>
      <c r="AA51" s="55">
        <f t="shared" si="2"/>
        <v>773958</v>
      </c>
      <c r="AB51" s="59">
        <v>10647.0</v>
      </c>
      <c r="AC51" s="60">
        <v>0.478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0.219</v>
      </c>
      <c r="AI51" s="60">
        <v>0.215</v>
      </c>
      <c r="AJ51" s="59">
        <v>1084349.0</v>
      </c>
      <c r="AK51" s="59">
        <v>2.0</v>
      </c>
      <c r="AL51" s="59">
        <v>13535.0</v>
      </c>
      <c r="AM51" s="59">
        <v>534626.0</v>
      </c>
      <c r="AN51" s="55">
        <f t="shared" si="3"/>
        <v>536188</v>
      </c>
    </row>
    <row r="52">
      <c r="A52" s="45" t="s">
        <v>309</v>
      </c>
      <c r="B52" s="47">
        <v>10279.0</v>
      </c>
      <c r="C52" s="48">
        <v>4.013</v>
      </c>
      <c r="D52" s="47">
        <v>10223.0</v>
      </c>
      <c r="E52" s="48">
        <v>0.014</v>
      </c>
      <c r="F52" s="47">
        <v>10279.0</v>
      </c>
      <c r="G52" s="48">
        <v>0.038</v>
      </c>
      <c r="H52" s="48">
        <v>0.226</v>
      </c>
      <c r="I52" s="48">
        <v>3.73</v>
      </c>
      <c r="J52" s="47">
        <v>8756182.0</v>
      </c>
      <c r="K52" s="47">
        <v>2.0</v>
      </c>
      <c r="L52" s="47">
        <v>97102.0</v>
      </c>
      <c r="M52" s="47">
        <v>4320643.0</v>
      </c>
      <c r="N52" s="55">
        <f t="shared" si="1"/>
        <v>4338437</v>
      </c>
      <c r="O52" s="59">
        <v>10279.0</v>
      </c>
      <c r="P52" s="60">
        <v>4.495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4.437</v>
      </c>
      <c r="W52" s="59">
        <v>9622424.0</v>
      </c>
      <c r="X52" s="59">
        <v>2.0</v>
      </c>
      <c r="Y52" s="59">
        <v>95413.0</v>
      </c>
      <c r="Z52" s="59">
        <v>4756109.0</v>
      </c>
      <c r="AA52" s="55">
        <f t="shared" si="2"/>
        <v>4770902</v>
      </c>
      <c r="AB52" s="59">
        <v>10279.0</v>
      </c>
      <c r="AC52" s="60">
        <v>4.024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0.241</v>
      </c>
      <c r="AI52" s="60">
        <v>3.741</v>
      </c>
      <c r="AJ52" s="59">
        <v>8756182.0</v>
      </c>
      <c r="AK52" s="59">
        <v>2.0</v>
      </c>
      <c r="AL52" s="59">
        <v>97102.0</v>
      </c>
      <c r="AM52" s="59">
        <v>4320643.0</v>
      </c>
      <c r="AN52" s="55">
        <f t="shared" si="3"/>
        <v>4338437</v>
      </c>
    </row>
    <row r="53">
      <c r="A53" s="45" t="s">
        <v>315</v>
      </c>
      <c r="B53" s="47">
        <v>24253.0</v>
      </c>
      <c r="C53" s="48">
        <v>1.684</v>
      </c>
      <c r="D53" s="47">
        <v>24233.0</v>
      </c>
      <c r="E53" s="48">
        <v>0.059</v>
      </c>
      <c r="F53" s="47">
        <v>24253.0</v>
      </c>
      <c r="G53" s="48">
        <v>0.196</v>
      </c>
      <c r="H53" s="48">
        <v>0.634</v>
      </c>
      <c r="I53" s="48">
        <v>0.79</v>
      </c>
      <c r="J53" s="47">
        <v>3668154.0</v>
      </c>
      <c r="K53" s="47">
        <v>2.0</v>
      </c>
      <c r="L53" s="47">
        <v>31992.0</v>
      </c>
      <c r="M53" s="47">
        <v>1814658.0</v>
      </c>
      <c r="N53" s="55">
        <f t="shared" si="1"/>
        <v>1821504</v>
      </c>
      <c r="O53" s="59">
        <v>24253.0</v>
      </c>
      <c r="P53" s="60">
        <v>1.124</v>
      </c>
      <c r="Q53" s="59">
        <v>24233.0</v>
      </c>
      <c r="R53" s="60">
        <v>0.059</v>
      </c>
      <c r="S53" s="59">
        <v>0.0</v>
      </c>
      <c r="T53" s="60">
        <v>0.196</v>
      </c>
      <c r="U53" s="60">
        <v>0.0</v>
      </c>
      <c r="V53" s="60">
        <v>0.865</v>
      </c>
      <c r="W53" s="59">
        <v>4186862.0</v>
      </c>
      <c r="X53" s="59">
        <v>2.0</v>
      </c>
      <c r="Y53" s="59">
        <v>30923.0</v>
      </c>
      <c r="Z53" s="59">
        <v>2075394.0</v>
      </c>
      <c r="AA53" s="55">
        <f t="shared" si="2"/>
        <v>2080545</v>
      </c>
      <c r="AB53" s="59">
        <v>24253.0</v>
      </c>
      <c r="AC53" s="60">
        <v>2.262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1.279</v>
      </c>
      <c r="AI53" s="60">
        <v>0.783</v>
      </c>
      <c r="AJ53" s="59">
        <v>3668154.0</v>
      </c>
      <c r="AK53" s="59">
        <v>2.0</v>
      </c>
      <c r="AL53" s="59">
        <v>31992.0</v>
      </c>
      <c r="AM53" s="59">
        <v>1814658.0</v>
      </c>
      <c r="AN53" s="55">
        <f t="shared" si="3"/>
        <v>1821504</v>
      </c>
    </row>
    <row r="54">
      <c r="A54" s="45" t="s">
        <v>321</v>
      </c>
      <c r="B54" s="47">
        <v>23688.0</v>
      </c>
      <c r="C54" s="48">
        <v>13.409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0.934</v>
      </c>
      <c r="I54" s="48">
        <v>12.211</v>
      </c>
      <c r="J54" s="47">
        <v>3.1248098E7</v>
      </c>
      <c r="K54" s="47">
        <v>2.0</v>
      </c>
      <c r="L54" s="47">
        <v>199197.0</v>
      </c>
      <c r="M54" s="47">
        <v>1.5512209E7</v>
      </c>
      <c r="N54" s="55">
        <f t="shared" si="1"/>
        <v>15536692</v>
      </c>
      <c r="O54" s="59">
        <v>23688.0</v>
      </c>
      <c r="P54" s="60">
        <v>13.233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12.972</v>
      </c>
      <c r="W54" s="59">
        <v>3.3378491E7</v>
      </c>
      <c r="X54" s="59">
        <v>2.0</v>
      </c>
      <c r="Y54" s="59">
        <v>203454.0</v>
      </c>
      <c r="Z54" s="59">
        <v>1.6575934E7</v>
      </c>
      <c r="AA54" s="55">
        <f t="shared" si="2"/>
        <v>16599103</v>
      </c>
      <c r="AB54" s="59">
        <v>23688.0</v>
      </c>
      <c r="AC54" s="60">
        <v>13.692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1.277</v>
      </c>
      <c r="AI54" s="60">
        <v>12.215</v>
      </c>
      <c r="AJ54" s="59">
        <v>3.1248098E7</v>
      </c>
      <c r="AK54" s="59">
        <v>2.0</v>
      </c>
      <c r="AL54" s="59">
        <v>199197.0</v>
      </c>
      <c r="AM54" s="59">
        <v>1.5512209E7</v>
      </c>
      <c r="AN54" s="55">
        <f t="shared" si="3"/>
        <v>15536692</v>
      </c>
    </row>
    <row r="55">
      <c r="A55" s="45" t="s">
        <v>328</v>
      </c>
      <c r="B55" s="47">
        <v>24130.0</v>
      </c>
      <c r="C55" s="48">
        <v>1.653</v>
      </c>
      <c r="D55" s="47">
        <v>24090.0</v>
      </c>
      <c r="E55" s="48">
        <v>0.06</v>
      </c>
      <c r="F55" s="47">
        <v>24130.0</v>
      </c>
      <c r="G55" s="48">
        <v>0.195</v>
      </c>
      <c r="H55" s="48">
        <v>0.642</v>
      </c>
      <c r="I55" s="48">
        <v>0.752</v>
      </c>
      <c r="J55" s="47">
        <v>3438706.0</v>
      </c>
      <c r="K55" s="47">
        <v>2.0</v>
      </c>
      <c r="L55" s="47">
        <v>29748.0</v>
      </c>
      <c r="M55" s="47">
        <v>1708595.0</v>
      </c>
      <c r="N55" s="55">
        <f t="shared" si="1"/>
        <v>1700363</v>
      </c>
      <c r="O55" s="59">
        <v>24130.0</v>
      </c>
      <c r="P55" s="60">
        <v>1.182</v>
      </c>
      <c r="Q55" s="59">
        <v>24090.0</v>
      </c>
      <c r="R55" s="60">
        <v>0.06</v>
      </c>
      <c r="S55" s="59">
        <v>0.0</v>
      </c>
      <c r="T55" s="60">
        <v>0.195</v>
      </c>
      <c r="U55" s="60">
        <v>0.0</v>
      </c>
      <c r="V55" s="60">
        <v>0.921</v>
      </c>
      <c r="W55" s="59">
        <v>4450713.0</v>
      </c>
      <c r="X55" s="59">
        <v>2.0</v>
      </c>
      <c r="Y55" s="59">
        <v>28638.0</v>
      </c>
      <c r="Z55" s="59">
        <v>2217121.0</v>
      </c>
      <c r="AA55" s="55">
        <f t="shared" si="2"/>
        <v>2204954</v>
      </c>
      <c r="AB55" s="59">
        <v>24130.0</v>
      </c>
      <c r="AC55" s="60">
        <v>2.179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1.221</v>
      </c>
      <c r="AI55" s="60">
        <v>0.756</v>
      </c>
      <c r="AJ55" s="59">
        <v>3438706.0</v>
      </c>
      <c r="AK55" s="59">
        <v>2.0</v>
      </c>
      <c r="AL55" s="59">
        <v>29748.0</v>
      </c>
      <c r="AM55" s="59">
        <v>1708595.0</v>
      </c>
      <c r="AN55" s="55">
        <f t="shared" si="3"/>
        <v>1700363</v>
      </c>
    </row>
    <row r="56">
      <c r="A56" s="45" t="s">
        <v>333</v>
      </c>
      <c r="B56" s="47">
        <v>23559.0</v>
      </c>
      <c r="C56" s="48">
        <v>18.088</v>
      </c>
      <c r="D56" s="47">
        <v>23552.0</v>
      </c>
      <c r="E56" s="48">
        <v>0.06</v>
      </c>
      <c r="F56" s="47">
        <v>23559.0</v>
      </c>
      <c r="G56" s="48">
        <v>0.195</v>
      </c>
      <c r="H56" s="48">
        <v>0.895</v>
      </c>
      <c r="I56" s="48">
        <v>16.932</v>
      </c>
      <c r="J56" s="47">
        <v>3.5089433E7</v>
      </c>
      <c r="K56" s="47">
        <v>2.0</v>
      </c>
      <c r="L56" s="47">
        <v>231586.0</v>
      </c>
      <c r="M56" s="47">
        <v>1.7422182E7</v>
      </c>
      <c r="N56" s="55">
        <f t="shared" si="1"/>
        <v>17435665</v>
      </c>
      <c r="O56" s="59">
        <v>23559.0</v>
      </c>
      <c r="P56" s="60">
        <v>17.905</v>
      </c>
      <c r="Q56" s="59">
        <v>23552.0</v>
      </c>
      <c r="R56" s="60">
        <v>0.06</v>
      </c>
      <c r="S56" s="59">
        <v>0.0</v>
      </c>
      <c r="T56" s="60">
        <v>0.195</v>
      </c>
      <c r="U56" s="60">
        <v>0.0</v>
      </c>
      <c r="V56" s="60">
        <v>17.644</v>
      </c>
      <c r="W56" s="59">
        <v>3.5711244E7</v>
      </c>
      <c r="X56" s="59">
        <v>2.0</v>
      </c>
      <c r="Y56" s="59">
        <v>231990.0</v>
      </c>
      <c r="Z56" s="59">
        <v>1.773299E7</v>
      </c>
      <c r="AA56" s="55">
        <f t="shared" si="2"/>
        <v>17746264</v>
      </c>
      <c r="AB56" s="59">
        <v>23559.0</v>
      </c>
      <c r="AC56" s="60">
        <v>18.595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1.221</v>
      </c>
      <c r="AI56" s="60">
        <v>17.173</v>
      </c>
      <c r="AJ56" s="59">
        <v>3.5089433E7</v>
      </c>
      <c r="AK56" s="59">
        <v>2.0</v>
      </c>
      <c r="AL56" s="59">
        <v>231586.0</v>
      </c>
      <c r="AM56" s="59">
        <v>1.7422182E7</v>
      </c>
      <c r="AN56" s="55">
        <f t="shared" si="3"/>
        <v>17435665</v>
      </c>
    </row>
    <row r="57">
      <c r="A57" s="45" t="s">
        <v>338</v>
      </c>
      <c r="B57" s="47">
        <v>23722.0</v>
      </c>
      <c r="C57" s="48">
        <v>1.539</v>
      </c>
      <c r="D57" s="47">
        <v>23664.0</v>
      </c>
      <c r="E57" s="48">
        <v>0.059</v>
      </c>
      <c r="F57" s="47">
        <v>23722.0</v>
      </c>
      <c r="G57" s="48">
        <v>0.191</v>
      </c>
      <c r="H57" s="48">
        <v>0.657</v>
      </c>
      <c r="I57" s="48">
        <v>0.625</v>
      </c>
      <c r="J57" s="47">
        <v>2852600.0</v>
      </c>
      <c r="K57" s="47">
        <v>2.0</v>
      </c>
      <c r="L57" s="47">
        <v>29218.0</v>
      </c>
      <c r="M57" s="47">
        <v>1408694.0</v>
      </c>
      <c r="N57" s="55">
        <f t="shared" si="1"/>
        <v>1414688</v>
      </c>
      <c r="O57" s="59">
        <v>23722.0</v>
      </c>
      <c r="P57" s="60">
        <v>1.045</v>
      </c>
      <c r="Q57" s="59">
        <v>23664.0</v>
      </c>
      <c r="R57" s="60">
        <v>0.059</v>
      </c>
      <c r="S57" s="59">
        <v>0.0</v>
      </c>
      <c r="T57" s="60">
        <v>0.191</v>
      </c>
      <c r="U57" s="60">
        <v>0.0</v>
      </c>
      <c r="V57" s="60">
        <v>0.788</v>
      </c>
      <c r="W57" s="59">
        <v>3877090.0</v>
      </c>
      <c r="X57" s="59">
        <v>2.0</v>
      </c>
      <c r="Y57" s="59">
        <v>28236.0</v>
      </c>
      <c r="Z57" s="59">
        <v>1922595.0</v>
      </c>
      <c r="AA57" s="55">
        <f t="shared" si="2"/>
        <v>1926259</v>
      </c>
      <c r="AB57" s="59">
        <v>23722.0</v>
      </c>
      <c r="AC57" s="60">
        <v>2.029</v>
      </c>
      <c r="AD57" s="59">
        <v>0.0</v>
      </c>
      <c r="AE57" s="60">
        <v>0.0</v>
      </c>
      <c r="AF57" s="59">
        <v>23722.0</v>
      </c>
      <c r="AG57" s="60">
        <v>0.191</v>
      </c>
      <c r="AH57" s="60">
        <v>1.206</v>
      </c>
      <c r="AI57" s="60">
        <v>0.626</v>
      </c>
      <c r="AJ57" s="59">
        <v>2852600.0</v>
      </c>
      <c r="AK57" s="59">
        <v>2.0</v>
      </c>
      <c r="AL57" s="59">
        <v>29218.0</v>
      </c>
      <c r="AM57" s="59">
        <v>1408694.0</v>
      </c>
      <c r="AN57" s="55">
        <f t="shared" si="3"/>
        <v>1414688</v>
      </c>
    </row>
    <row r="58">
      <c r="A58" s="45" t="s">
        <v>344</v>
      </c>
      <c r="B58" s="47">
        <v>23177.0</v>
      </c>
      <c r="C58" s="48">
        <v>9.472</v>
      </c>
      <c r="D58" s="47">
        <v>23142.0</v>
      </c>
      <c r="E58" s="48">
        <v>0.06</v>
      </c>
      <c r="F58" s="47">
        <v>23177.0</v>
      </c>
      <c r="G58" s="48">
        <v>0.191</v>
      </c>
      <c r="H58" s="48">
        <v>0.893</v>
      </c>
      <c r="I58" s="48">
        <v>8.32</v>
      </c>
      <c r="J58" s="47">
        <v>2.0865607E7</v>
      </c>
      <c r="K58" s="47">
        <v>3.0</v>
      </c>
      <c r="L58" s="47">
        <v>154705.0</v>
      </c>
      <c r="M58" s="47">
        <v>1.0338351E7</v>
      </c>
      <c r="N58" s="55">
        <f t="shared" si="1"/>
        <v>10372551</v>
      </c>
      <c r="O58" s="59">
        <v>23177.0</v>
      </c>
      <c r="P58" s="60">
        <v>9.808</v>
      </c>
      <c r="Q58" s="59">
        <v>23142.0</v>
      </c>
      <c r="R58" s="60">
        <v>0.06</v>
      </c>
      <c r="S58" s="59">
        <v>0.0</v>
      </c>
      <c r="T58" s="60">
        <v>0.191</v>
      </c>
      <c r="U58" s="60">
        <v>0.0</v>
      </c>
      <c r="V58" s="60">
        <v>9.55</v>
      </c>
      <c r="W58" s="59">
        <v>2.2613917E7</v>
      </c>
      <c r="X58" s="59">
        <v>3.0</v>
      </c>
      <c r="Y58" s="59">
        <v>155591.0</v>
      </c>
      <c r="Z58" s="59">
        <v>1.1212892E7</v>
      </c>
      <c r="AA58" s="55">
        <f t="shared" si="2"/>
        <v>11245434</v>
      </c>
      <c r="AB58" s="59">
        <v>23177.0</v>
      </c>
      <c r="AC58" s="60">
        <v>9.698</v>
      </c>
      <c r="AD58" s="59">
        <v>0.0</v>
      </c>
      <c r="AE58" s="60">
        <v>0.0</v>
      </c>
      <c r="AF58" s="59">
        <v>23177.0</v>
      </c>
      <c r="AG58" s="60">
        <v>0.192</v>
      </c>
      <c r="AH58" s="60">
        <v>1.173</v>
      </c>
      <c r="AI58" s="60">
        <v>8.326</v>
      </c>
      <c r="AJ58" s="59">
        <v>2.0865607E7</v>
      </c>
      <c r="AK58" s="59">
        <v>3.0</v>
      </c>
      <c r="AL58" s="59">
        <v>154705.0</v>
      </c>
      <c r="AM58" s="59">
        <v>1.0338351E7</v>
      </c>
      <c r="AN58" s="55">
        <f t="shared" si="3"/>
        <v>10372551</v>
      </c>
    </row>
    <row r="59">
      <c r="A59" s="45" t="s">
        <v>351</v>
      </c>
      <c r="B59" s="47">
        <v>24176.0</v>
      </c>
      <c r="C59" s="48">
        <v>1.497</v>
      </c>
      <c r="D59" s="47">
        <v>24117.0</v>
      </c>
      <c r="E59" s="48">
        <v>0.059</v>
      </c>
      <c r="F59" s="47">
        <v>24176.0</v>
      </c>
      <c r="G59" s="48">
        <v>0.196</v>
      </c>
      <c r="H59" s="48">
        <v>0.643</v>
      </c>
      <c r="I59" s="48">
        <v>0.591</v>
      </c>
      <c r="J59" s="47">
        <v>2669025.0</v>
      </c>
      <c r="K59" s="47">
        <v>2.0</v>
      </c>
      <c r="L59" s="47">
        <v>29510.0</v>
      </c>
      <c r="M59" s="47">
        <v>1317106.0</v>
      </c>
      <c r="N59" s="55">
        <f t="shared" si="1"/>
        <v>1322409</v>
      </c>
      <c r="O59" s="59">
        <v>24176.0</v>
      </c>
      <c r="P59" s="60">
        <v>1.014</v>
      </c>
      <c r="Q59" s="59">
        <v>24117.0</v>
      </c>
      <c r="R59" s="60">
        <v>0.059</v>
      </c>
      <c r="S59" s="59">
        <v>0.0</v>
      </c>
      <c r="T59" s="60">
        <v>0.196</v>
      </c>
      <c r="U59" s="60">
        <v>0.0</v>
      </c>
      <c r="V59" s="60">
        <v>0.753</v>
      </c>
      <c r="W59" s="59">
        <v>3715563.0</v>
      </c>
      <c r="X59" s="59">
        <v>2.0</v>
      </c>
      <c r="Y59" s="59">
        <v>28655.0</v>
      </c>
      <c r="Z59" s="59">
        <v>1843037.0</v>
      </c>
      <c r="AA59" s="55">
        <f t="shared" si="2"/>
        <v>1843871</v>
      </c>
      <c r="AB59" s="59">
        <v>24176.0</v>
      </c>
      <c r="AC59" s="60">
        <v>2.023</v>
      </c>
      <c r="AD59" s="59">
        <v>0.0</v>
      </c>
      <c r="AE59" s="60">
        <v>0.0</v>
      </c>
      <c r="AF59" s="59">
        <v>24176.0</v>
      </c>
      <c r="AG59" s="60">
        <v>0.195</v>
      </c>
      <c r="AH59" s="60">
        <v>1.224</v>
      </c>
      <c r="AI59" s="60">
        <v>0.599</v>
      </c>
      <c r="AJ59" s="59">
        <v>2669025.0</v>
      </c>
      <c r="AK59" s="59">
        <v>2.0</v>
      </c>
      <c r="AL59" s="59">
        <v>29510.0</v>
      </c>
      <c r="AM59" s="59">
        <v>1317106.0</v>
      </c>
      <c r="AN59" s="55">
        <f t="shared" si="3"/>
        <v>1322409</v>
      </c>
    </row>
    <row r="60">
      <c r="A60" s="45" t="s">
        <v>357</v>
      </c>
      <c r="B60" s="47">
        <v>23621.0</v>
      </c>
      <c r="C60" s="48">
        <v>10.952</v>
      </c>
      <c r="D60" s="47">
        <v>23570.0</v>
      </c>
      <c r="E60" s="48">
        <v>0.06</v>
      </c>
      <c r="F60" s="47">
        <v>23621.0</v>
      </c>
      <c r="G60" s="48">
        <v>0.196</v>
      </c>
      <c r="H60" s="48">
        <v>0.921</v>
      </c>
      <c r="I60" s="48">
        <v>9.768</v>
      </c>
      <c r="J60" s="47">
        <v>2.3954267E7</v>
      </c>
      <c r="K60" s="47">
        <v>2.0</v>
      </c>
      <c r="L60" s="47">
        <v>180457.0</v>
      </c>
      <c r="M60" s="47">
        <v>1.1872815E7</v>
      </c>
      <c r="N60" s="55">
        <f t="shared" si="1"/>
        <v>11900995</v>
      </c>
      <c r="O60" s="59">
        <v>23621.0</v>
      </c>
      <c r="P60" s="60">
        <v>12.422</v>
      </c>
      <c r="Q60" s="59">
        <v>23570.0</v>
      </c>
      <c r="R60" s="60">
        <v>0.061</v>
      </c>
      <c r="S60" s="59">
        <v>0.0</v>
      </c>
      <c r="T60" s="60">
        <v>0.196</v>
      </c>
      <c r="U60" s="60">
        <v>0.0</v>
      </c>
      <c r="V60" s="60">
        <v>12.16</v>
      </c>
      <c r="W60" s="59">
        <v>2.7276379E7</v>
      </c>
      <c r="X60" s="59">
        <v>2.0</v>
      </c>
      <c r="Y60" s="59">
        <v>186494.0</v>
      </c>
      <c r="Z60" s="59">
        <v>1.3530806E7</v>
      </c>
      <c r="AA60" s="55">
        <f t="shared" si="2"/>
        <v>13559079</v>
      </c>
      <c r="AB60" s="59">
        <v>23621.0</v>
      </c>
      <c r="AC60" s="60">
        <v>11.126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1.229</v>
      </c>
      <c r="AI60" s="60">
        <v>9.694</v>
      </c>
      <c r="AJ60" s="59">
        <v>2.3954267E7</v>
      </c>
      <c r="AK60" s="59">
        <v>2.0</v>
      </c>
      <c r="AL60" s="59">
        <v>180457.0</v>
      </c>
      <c r="AM60" s="59">
        <v>1.1872815E7</v>
      </c>
      <c r="AN60" s="55">
        <f t="shared" si="3"/>
        <v>11900995</v>
      </c>
    </row>
    <row r="61">
      <c r="A61" s="45" t="s">
        <v>362</v>
      </c>
      <c r="B61" s="47">
        <v>24051.0</v>
      </c>
      <c r="C61" s="48">
        <v>1.553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0.645</v>
      </c>
      <c r="I61" s="48">
        <v>0.648</v>
      </c>
      <c r="J61" s="47">
        <v>3033578.0</v>
      </c>
      <c r="K61" s="47">
        <v>2.0</v>
      </c>
      <c r="L61" s="47">
        <v>28694.0</v>
      </c>
      <c r="M61" s="47">
        <v>1496839.0</v>
      </c>
      <c r="N61" s="55">
        <f t="shared" si="1"/>
        <v>1508045</v>
      </c>
      <c r="O61" s="59">
        <v>24051.0</v>
      </c>
      <c r="P61" s="60">
        <v>1.013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0.755</v>
      </c>
      <c r="W61" s="59">
        <v>3799316.0</v>
      </c>
      <c r="X61" s="59">
        <v>2.0</v>
      </c>
      <c r="Y61" s="59">
        <v>27213.0</v>
      </c>
      <c r="Z61" s="59">
        <v>1881343.0</v>
      </c>
      <c r="AA61" s="55">
        <f t="shared" si="2"/>
        <v>1890760</v>
      </c>
      <c r="AB61" s="59">
        <v>24051.0</v>
      </c>
      <c r="AC61" s="60">
        <v>2.125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1.273</v>
      </c>
      <c r="AI61" s="60">
        <v>0.653</v>
      </c>
      <c r="AJ61" s="59">
        <v>3033578.0</v>
      </c>
      <c r="AK61" s="59">
        <v>2.0</v>
      </c>
      <c r="AL61" s="59">
        <v>28694.0</v>
      </c>
      <c r="AM61" s="59">
        <v>1496839.0</v>
      </c>
      <c r="AN61" s="55">
        <f t="shared" si="3"/>
        <v>1508045</v>
      </c>
    </row>
    <row r="62">
      <c r="A62" s="45" t="s">
        <v>369</v>
      </c>
      <c r="B62" s="47">
        <v>23491.0</v>
      </c>
      <c r="C62" s="48">
        <v>9.181</v>
      </c>
      <c r="D62" s="47">
        <v>23454.0</v>
      </c>
      <c r="E62" s="48">
        <v>0.06</v>
      </c>
      <c r="F62" s="47">
        <v>23491.0</v>
      </c>
      <c r="G62" s="48">
        <v>0.195</v>
      </c>
      <c r="H62" s="48">
        <v>0.909</v>
      </c>
      <c r="I62" s="48">
        <v>8.011</v>
      </c>
      <c r="J62" s="47">
        <v>2.415936E7</v>
      </c>
      <c r="K62" s="47">
        <v>2.0</v>
      </c>
      <c r="L62" s="47">
        <v>154449.0</v>
      </c>
      <c r="M62" s="47">
        <v>1.1989752E7</v>
      </c>
      <c r="N62" s="55">
        <f t="shared" si="1"/>
        <v>12015159</v>
      </c>
      <c r="O62" s="59">
        <v>23491.0</v>
      </c>
      <c r="P62" s="60">
        <v>8.952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8.688</v>
      </c>
      <c r="W62" s="59">
        <v>2.601319E7</v>
      </c>
      <c r="X62" s="59">
        <v>2.0</v>
      </c>
      <c r="Y62" s="59">
        <v>154383.0</v>
      </c>
      <c r="Z62" s="59">
        <v>1.2917998E7</v>
      </c>
      <c r="AA62" s="55">
        <f t="shared" si="2"/>
        <v>12940809</v>
      </c>
      <c r="AB62" s="59">
        <v>23491.0</v>
      </c>
      <c r="AC62" s="60">
        <v>9.419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1.205</v>
      </c>
      <c r="AI62" s="60">
        <v>8.012</v>
      </c>
      <c r="AJ62" s="59">
        <v>2.415936E7</v>
      </c>
      <c r="AK62" s="59">
        <v>2.0</v>
      </c>
      <c r="AL62" s="59">
        <v>154449.0</v>
      </c>
      <c r="AM62" s="59">
        <v>1.1989752E7</v>
      </c>
      <c r="AN62" s="55">
        <f t="shared" si="3"/>
        <v>12015159</v>
      </c>
    </row>
    <row r="63">
      <c r="A63" s="45" t="s">
        <v>375</v>
      </c>
      <c r="B63" s="47">
        <v>2984.0</v>
      </c>
      <c r="C63" s="48">
        <v>0.151</v>
      </c>
      <c r="D63" s="47">
        <v>2936.0</v>
      </c>
      <c r="E63" s="48">
        <v>0.001</v>
      </c>
      <c r="F63" s="47">
        <v>2968.0</v>
      </c>
      <c r="G63" s="48">
        <v>0.002</v>
      </c>
      <c r="H63" s="48">
        <v>0.035</v>
      </c>
      <c r="I63" s="48">
        <v>0.108</v>
      </c>
      <c r="J63" s="47">
        <v>443830.0</v>
      </c>
      <c r="K63" s="47">
        <v>19.0</v>
      </c>
      <c r="L63" s="47">
        <v>2826.0</v>
      </c>
      <c r="M63" s="47">
        <v>221463.0</v>
      </c>
      <c r="N63" s="55">
        <f t="shared" si="1"/>
        <v>219541</v>
      </c>
      <c r="O63" s="59">
        <v>2984.0</v>
      </c>
      <c r="P63" s="60">
        <v>0.118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0.11</v>
      </c>
      <c r="W63" s="59">
        <v>452707.0</v>
      </c>
      <c r="X63" s="59">
        <v>19.0</v>
      </c>
      <c r="Y63" s="59">
        <v>2038.0</v>
      </c>
      <c r="Z63" s="59">
        <v>226261.0</v>
      </c>
      <c r="AA63" s="55">
        <f t="shared" si="2"/>
        <v>224408</v>
      </c>
      <c r="AB63" s="59">
        <v>2984.0</v>
      </c>
      <c r="AC63" s="60">
        <v>0.15</v>
      </c>
      <c r="AD63" s="59">
        <v>0.0</v>
      </c>
      <c r="AE63" s="60">
        <v>0.0</v>
      </c>
      <c r="AF63" s="59">
        <v>2968.0</v>
      </c>
      <c r="AG63" s="60">
        <v>0.002</v>
      </c>
      <c r="AH63" s="60">
        <v>0.037</v>
      </c>
      <c r="AI63" s="60">
        <v>0.109</v>
      </c>
      <c r="AJ63" s="59">
        <v>443830.0</v>
      </c>
      <c r="AK63" s="59">
        <v>19.0</v>
      </c>
      <c r="AL63" s="59">
        <v>2826.0</v>
      </c>
      <c r="AM63" s="59">
        <v>221463.0</v>
      </c>
      <c r="AN63" s="55">
        <f t="shared" si="3"/>
        <v>219541</v>
      </c>
    </row>
    <row r="64">
      <c r="A64" s="45" t="s">
        <v>381</v>
      </c>
      <c r="B64" s="47">
        <v>2611.0</v>
      </c>
      <c r="C64" s="48">
        <v>2.479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0.028</v>
      </c>
      <c r="I64" s="48">
        <v>2.44</v>
      </c>
      <c r="J64" s="47">
        <v>2391870.0</v>
      </c>
      <c r="K64" s="47">
        <v>39.0</v>
      </c>
      <c r="L64" s="47">
        <v>7091.0</v>
      </c>
      <c r="M64" s="47">
        <v>1184523.0</v>
      </c>
      <c r="N64" s="55">
        <f t="shared" si="1"/>
        <v>1200256</v>
      </c>
      <c r="O64" s="59">
        <v>2611.0</v>
      </c>
      <c r="P64" s="60">
        <v>2.461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2.453</v>
      </c>
      <c r="W64" s="59">
        <v>2392087.0</v>
      </c>
      <c r="X64" s="59">
        <v>39.0</v>
      </c>
      <c r="Y64" s="59">
        <v>6918.0</v>
      </c>
      <c r="Z64" s="59">
        <v>1184740.0</v>
      </c>
      <c r="AA64" s="55">
        <f t="shared" si="2"/>
        <v>1200429</v>
      </c>
      <c r="AB64" s="59">
        <v>2611.0</v>
      </c>
      <c r="AC64" s="60">
        <v>2.483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0.029</v>
      </c>
      <c r="AI64" s="60">
        <v>2.45</v>
      </c>
      <c r="AJ64" s="59">
        <v>2391870.0</v>
      </c>
      <c r="AK64" s="59">
        <v>39.0</v>
      </c>
      <c r="AL64" s="59">
        <v>7091.0</v>
      </c>
      <c r="AM64" s="59">
        <v>1184523.0</v>
      </c>
      <c r="AN64" s="55">
        <f t="shared" si="3"/>
        <v>1200256</v>
      </c>
    </row>
    <row r="65">
      <c r="A65" s="45" t="s">
        <v>385</v>
      </c>
      <c r="B65" s="47">
        <v>2715.0</v>
      </c>
      <c r="C65" s="48">
        <v>0.114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0.034</v>
      </c>
      <c r="I65" s="48">
        <v>0.074</v>
      </c>
      <c r="J65" s="47">
        <v>330339.0</v>
      </c>
      <c r="K65" s="47">
        <v>14.0</v>
      </c>
      <c r="L65" s="47">
        <v>2717.0</v>
      </c>
      <c r="M65" s="47">
        <v>164762.0</v>
      </c>
      <c r="N65" s="55">
        <f t="shared" si="1"/>
        <v>162860</v>
      </c>
      <c r="O65" s="59">
        <v>2715.0</v>
      </c>
      <c r="P65" s="60">
        <v>0.084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0.076</v>
      </c>
      <c r="W65" s="59">
        <v>341200.0</v>
      </c>
      <c r="X65" s="59">
        <v>20.0</v>
      </c>
      <c r="Y65" s="59">
        <v>2094.0</v>
      </c>
      <c r="Z65" s="59">
        <v>170465.0</v>
      </c>
      <c r="AA65" s="55">
        <f t="shared" si="2"/>
        <v>168641</v>
      </c>
      <c r="AB65" s="59">
        <v>2715.0</v>
      </c>
      <c r="AC65" s="60">
        <v>0.116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0.036</v>
      </c>
      <c r="AI65" s="60">
        <v>0.075</v>
      </c>
      <c r="AJ65" s="59">
        <v>330339.0</v>
      </c>
      <c r="AK65" s="59">
        <v>14.0</v>
      </c>
      <c r="AL65" s="59">
        <v>2717.0</v>
      </c>
      <c r="AM65" s="59">
        <v>164762.0</v>
      </c>
      <c r="AN65" s="55">
        <f t="shared" si="3"/>
        <v>162860</v>
      </c>
    </row>
    <row r="66">
      <c r="A66" s="45" t="s">
        <v>391</v>
      </c>
      <c r="B66" s="47">
        <v>2326.0</v>
      </c>
      <c r="C66" s="48">
        <v>2.254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0.026</v>
      </c>
      <c r="I66" s="48">
        <v>2.22</v>
      </c>
      <c r="J66" s="47">
        <v>2220732.0</v>
      </c>
      <c r="K66" s="47">
        <v>37.0</v>
      </c>
      <c r="L66" s="47">
        <v>7237.0</v>
      </c>
      <c r="M66" s="47">
        <v>1097961.0</v>
      </c>
      <c r="N66" s="55">
        <f t="shared" si="1"/>
        <v>1115534</v>
      </c>
      <c r="O66" s="59">
        <v>2326.0</v>
      </c>
      <c r="P66" s="60">
        <v>2.221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2.212</v>
      </c>
      <c r="W66" s="59">
        <v>2220743.0</v>
      </c>
      <c r="X66" s="59">
        <v>37.0</v>
      </c>
      <c r="Y66" s="59">
        <v>7220.0</v>
      </c>
      <c r="Z66" s="59">
        <v>1097978.0</v>
      </c>
      <c r="AA66" s="55">
        <f t="shared" si="2"/>
        <v>1115545</v>
      </c>
      <c r="AB66" s="59">
        <v>2326.0</v>
      </c>
      <c r="AC66" s="60">
        <v>2.259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0.026</v>
      </c>
      <c r="AI66" s="60">
        <v>2.228</v>
      </c>
      <c r="AJ66" s="59">
        <v>2220732.0</v>
      </c>
      <c r="AK66" s="59">
        <v>37.0</v>
      </c>
      <c r="AL66" s="59">
        <v>7237.0</v>
      </c>
      <c r="AM66" s="59">
        <v>1097961.0</v>
      </c>
      <c r="AN66" s="55">
        <f t="shared" si="3"/>
        <v>1115534</v>
      </c>
    </row>
    <row r="67">
      <c r="A67" s="45" t="s">
        <v>397</v>
      </c>
      <c r="B67" s="47">
        <v>2959.0</v>
      </c>
      <c r="C67" s="48">
        <v>0.121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0.036</v>
      </c>
      <c r="I67" s="48">
        <v>0.077</v>
      </c>
      <c r="J67" s="47">
        <v>354572.0</v>
      </c>
      <c r="K67" s="47">
        <v>12.0</v>
      </c>
      <c r="L67" s="47">
        <v>2864.0</v>
      </c>
      <c r="M67" s="47">
        <v>176660.0</v>
      </c>
      <c r="N67" s="55">
        <f t="shared" si="1"/>
        <v>175048</v>
      </c>
      <c r="O67" s="59">
        <v>2959.0</v>
      </c>
      <c r="P67" s="60">
        <v>0.088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0.08</v>
      </c>
      <c r="W67" s="59">
        <v>368139.0</v>
      </c>
      <c r="X67" s="59">
        <v>18.0</v>
      </c>
      <c r="Y67" s="59">
        <v>1162.0</v>
      </c>
      <c r="Z67" s="59">
        <v>184264.0</v>
      </c>
      <c r="AA67" s="55">
        <f t="shared" si="2"/>
        <v>182713</v>
      </c>
      <c r="AB67" s="59">
        <v>2959.0</v>
      </c>
      <c r="AC67" s="60">
        <v>0.119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0.037</v>
      </c>
      <c r="AI67" s="60">
        <v>0.077</v>
      </c>
      <c r="AJ67" s="59">
        <v>354572.0</v>
      </c>
      <c r="AK67" s="59">
        <v>12.0</v>
      </c>
      <c r="AL67" s="59">
        <v>2864.0</v>
      </c>
      <c r="AM67" s="59">
        <v>176660.0</v>
      </c>
      <c r="AN67" s="55">
        <f t="shared" si="3"/>
        <v>175048</v>
      </c>
    </row>
    <row r="68">
      <c r="A68" s="45" t="s">
        <v>403</v>
      </c>
      <c r="B68" s="47">
        <v>2569.0</v>
      </c>
      <c r="C68" s="48">
        <v>1.835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0.03</v>
      </c>
      <c r="I68" s="48">
        <v>1.799</v>
      </c>
      <c r="J68" s="47">
        <v>2213099.0</v>
      </c>
      <c r="K68" s="47">
        <v>39.0</v>
      </c>
      <c r="L68" s="47">
        <v>1924.0</v>
      </c>
      <c r="M68" s="47">
        <v>1098253.0</v>
      </c>
      <c r="N68" s="55">
        <f t="shared" si="1"/>
        <v>1112922</v>
      </c>
      <c r="O68" s="59">
        <v>2569.0</v>
      </c>
      <c r="P68" s="60">
        <v>1.793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1.788</v>
      </c>
      <c r="W68" s="59">
        <v>2213123.0</v>
      </c>
      <c r="X68" s="59">
        <v>39.0</v>
      </c>
      <c r="Y68" s="59">
        <v>1900.0</v>
      </c>
      <c r="Z68" s="59">
        <v>1098279.0</v>
      </c>
      <c r="AA68" s="55">
        <f t="shared" si="2"/>
        <v>1112944</v>
      </c>
      <c r="AB68" s="59">
        <v>2569.0</v>
      </c>
      <c r="AC68" s="60">
        <v>1.826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0.031</v>
      </c>
      <c r="AI68" s="60">
        <v>1.79</v>
      </c>
      <c r="AJ68" s="59">
        <v>2213099.0</v>
      </c>
      <c r="AK68" s="59">
        <v>39.0</v>
      </c>
      <c r="AL68" s="59">
        <v>1924.0</v>
      </c>
      <c r="AM68" s="59">
        <v>1098253.0</v>
      </c>
      <c r="AN68" s="55">
        <f t="shared" si="3"/>
        <v>1112922</v>
      </c>
    </row>
    <row r="69">
      <c r="A69" s="45" t="s">
        <v>407</v>
      </c>
      <c r="B69" s="47">
        <v>2874.0</v>
      </c>
      <c r="C69" s="48">
        <v>0.132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0.036</v>
      </c>
      <c r="I69" s="48">
        <v>0.088</v>
      </c>
      <c r="J69" s="47">
        <v>386915.0</v>
      </c>
      <c r="K69" s="47">
        <v>19.0</v>
      </c>
      <c r="L69" s="47">
        <v>2692.0</v>
      </c>
      <c r="M69" s="47">
        <v>193025.0</v>
      </c>
      <c r="N69" s="55">
        <f t="shared" si="1"/>
        <v>191198</v>
      </c>
      <c r="O69" s="59">
        <v>2874.0</v>
      </c>
      <c r="P69" s="60">
        <v>0.097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0.09</v>
      </c>
      <c r="W69" s="59">
        <v>396606.0</v>
      </c>
      <c r="X69" s="59">
        <v>19.0</v>
      </c>
      <c r="Y69" s="59">
        <v>1865.0</v>
      </c>
      <c r="Z69" s="59">
        <v>198242.0</v>
      </c>
      <c r="AA69" s="55">
        <f t="shared" si="2"/>
        <v>196499</v>
      </c>
      <c r="AB69" s="59">
        <v>2874.0</v>
      </c>
      <c r="AC69" s="60">
        <v>0.132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0.037</v>
      </c>
      <c r="AI69" s="60">
        <v>0.089</v>
      </c>
      <c r="AJ69" s="59">
        <v>386915.0</v>
      </c>
      <c r="AK69" s="59">
        <v>19.0</v>
      </c>
      <c r="AL69" s="59">
        <v>2692.0</v>
      </c>
      <c r="AM69" s="59">
        <v>193025.0</v>
      </c>
      <c r="AN69" s="55">
        <f t="shared" si="3"/>
        <v>191198</v>
      </c>
    </row>
    <row r="70">
      <c r="A70" s="45" t="s">
        <v>413</v>
      </c>
      <c r="B70" s="47">
        <v>2505.0</v>
      </c>
      <c r="C70" s="48">
        <v>2.401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0.029</v>
      </c>
      <c r="I70" s="48">
        <v>2.363</v>
      </c>
      <c r="J70" s="47">
        <v>2235552.0</v>
      </c>
      <c r="K70" s="47">
        <v>32.0</v>
      </c>
      <c r="L70" s="47">
        <v>10025.0</v>
      </c>
      <c r="M70" s="47">
        <v>1104432.0</v>
      </c>
      <c r="N70" s="55">
        <f t="shared" si="1"/>
        <v>1121095</v>
      </c>
      <c r="O70" s="59">
        <v>2505.0</v>
      </c>
      <c r="P70" s="60">
        <v>2.365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2.357</v>
      </c>
      <c r="W70" s="59">
        <v>2235687.0</v>
      </c>
      <c r="X70" s="59">
        <v>32.0</v>
      </c>
      <c r="Y70" s="59">
        <v>9905.0</v>
      </c>
      <c r="Z70" s="59">
        <v>1104579.0</v>
      </c>
      <c r="AA70" s="55">
        <f t="shared" si="2"/>
        <v>1121203</v>
      </c>
      <c r="AB70" s="59">
        <v>2505.0</v>
      </c>
      <c r="AC70" s="60">
        <v>2.409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0.029</v>
      </c>
      <c r="AI70" s="60">
        <v>2.375</v>
      </c>
      <c r="AJ70" s="59">
        <v>2235552.0</v>
      </c>
      <c r="AK70" s="59">
        <v>32.0</v>
      </c>
      <c r="AL70" s="59">
        <v>10025.0</v>
      </c>
      <c r="AM70" s="59">
        <v>1104432.0</v>
      </c>
      <c r="AN70" s="55">
        <f t="shared" si="3"/>
        <v>1121095</v>
      </c>
    </row>
    <row r="71">
      <c r="A71" s="45" t="s">
        <v>419</v>
      </c>
      <c r="B71" s="47">
        <v>2828.0</v>
      </c>
      <c r="C71" s="48">
        <v>0.106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0.036</v>
      </c>
      <c r="I71" s="48">
        <v>0.064</v>
      </c>
      <c r="J71" s="47">
        <v>327375.0</v>
      </c>
      <c r="K71" s="47">
        <v>5.0</v>
      </c>
      <c r="L71" s="47">
        <v>2714.0</v>
      </c>
      <c r="M71" s="47">
        <v>163210.0</v>
      </c>
      <c r="N71" s="55">
        <f t="shared" si="1"/>
        <v>161451</v>
      </c>
      <c r="O71" s="59">
        <v>2828.0</v>
      </c>
      <c r="P71" s="60">
        <v>0.076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0.068</v>
      </c>
      <c r="W71" s="59">
        <v>343613.0</v>
      </c>
      <c r="X71" s="59">
        <v>19.0</v>
      </c>
      <c r="Y71" s="59">
        <v>994.0</v>
      </c>
      <c r="Z71" s="59">
        <v>172144.0</v>
      </c>
      <c r="AA71" s="55">
        <f t="shared" si="2"/>
        <v>170475</v>
      </c>
      <c r="AB71" s="59">
        <v>2828.0</v>
      </c>
      <c r="AC71" s="60">
        <v>0.109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0.037</v>
      </c>
      <c r="AI71" s="60">
        <v>0.065</v>
      </c>
      <c r="AJ71" s="59">
        <v>327375.0</v>
      </c>
      <c r="AK71" s="59">
        <v>5.0</v>
      </c>
      <c r="AL71" s="59">
        <v>2714.0</v>
      </c>
      <c r="AM71" s="59">
        <v>163210.0</v>
      </c>
      <c r="AN71" s="55">
        <f t="shared" si="3"/>
        <v>161451</v>
      </c>
    </row>
    <row r="72">
      <c r="A72" s="45" t="s">
        <v>425</v>
      </c>
      <c r="B72" s="47">
        <v>2451.0</v>
      </c>
      <c r="C72" s="48">
        <v>1.521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0.03</v>
      </c>
      <c r="I72" s="48">
        <v>1.483</v>
      </c>
      <c r="J72" s="47">
        <v>1793797.0</v>
      </c>
      <c r="K72" s="47">
        <v>32.0</v>
      </c>
      <c r="L72" s="47">
        <v>3179.0</v>
      </c>
      <c r="M72" s="47">
        <v>888272.0</v>
      </c>
      <c r="N72" s="55">
        <f t="shared" si="1"/>
        <v>902346</v>
      </c>
      <c r="O72" s="59">
        <v>2451.0</v>
      </c>
      <c r="P72" s="60">
        <v>1.484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1.476</v>
      </c>
      <c r="W72" s="59">
        <v>1793801.0</v>
      </c>
      <c r="X72" s="59">
        <v>32.0</v>
      </c>
      <c r="Y72" s="59">
        <v>3170.0</v>
      </c>
      <c r="Z72" s="59">
        <v>888281.0</v>
      </c>
      <c r="AA72" s="55">
        <f t="shared" si="2"/>
        <v>902350</v>
      </c>
      <c r="AB72" s="59">
        <v>2451.0</v>
      </c>
      <c r="AC72" s="60">
        <v>1.516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0.03</v>
      </c>
      <c r="AI72" s="60">
        <v>1.481</v>
      </c>
      <c r="AJ72" s="59">
        <v>1793797.0</v>
      </c>
      <c r="AK72" s="59">
        <v>32.0</v>
      </c>
      <c r="AL72" s="59">
        <v>3179.0</v>
      </c>
      <c r="AM72" s="59">
        <v>888272.0</v>
      </c>
      <c r="AN72" s="55">
        <f t="shared" si="3"/>
        <v>902346</v>
      </c>
    </row>
    <row r="73">
      <c r="A73" s="45" t="s">
        <v>431</v>
      </c>
      <c r="B73" s="47">
        <v>12617.0</v>
      </c>
      <c r="C73" s="48">
        <v>1.496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0.639</v>
      </c>
      <c r="I73" s="48">
        <v>0.789</v>
      </c>
      <c r="J73" s="47">
        <v>4257839.0</v>
      </c>
      <c r="K73" s="47">
        <v>9.0</v>
      </c>
      <c r="L73" s="47">
        <v>12243.0</v>
      </c>
      <c r="M73" s="47">
        <v>2123685.0</v>
      </c>
      <c r="N73" s="55">
        <f t="shared" si="1"/>
        <v>2121911</v>
      </c>
      <c r="O73" s="59">
        <v>12617.0</v>
      </c>
      <c r="P73" s="60">
        <v>0.916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0.848</v>
      </c>
      <c r="W73" s="59">
        <v>4600778.0</v>
      </c>
      <c r="X73" s="59">
        <v>15.0</v>
      </c>
      <c r="Y73" s="59">
        <v>11795.0</v>
      </c>
      <c r="Z73" s="59">
        <v>2295183.0</v>
      </c>
      <c r="AA73" s="55">
        <f t="shared" si="2"/>
        <v>2293800</v>
      </c>
      <c r="AB73" s="59">
        <v>12617.0</v>
      </c>
      <c r="AC73" s="60">
        <v>1.546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0.711</v>
      </c>
      <c r="AI73" s="60">
        <v>0.796</v>
      </c>
      <c r="AJ73" s="59">
        <v>4257839.0</v>
      </c>
      <c r="AK73" s="59">
        <v>9.0</v>
      </c>
      <c r="AL73" s="59">
        <v>12243.0</v>
      </c>
      <c r="AM73" s="59">
        <v>2123685.0</v>
      </c>
      <c r="AN73" s="55">
        <f t="shared" si="3"/>
        <v>2121911</v>
      </c>
    </row>
    <row r="74">
      <c r="A74" s="45" t="s">
        <v>437</v>
      </c>
      <c r="B74" s="47">
        <v>11770.0</v>
      </c>
      <c r="C74" s="48">
        <v>27.708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0.623</v>
      </c>
      <c r="I74" s="48">
        <v>27.026</v>
      </c>
      <c r="J74" s="47">
        <v>2.7269795E7</v>
      </c>
      <c r="K74" s="47">
        <v>19.0</v>
      </c>
      <c r="L74" s="47">
        <v>18131.0</v>
      </c>
      <c r="M74" s="47">
        <v>1.3661762E7</v>
      </c>
      <c r="N74" s="55">
        <f t="shared" si="1"/>
        <v>13589902</v>
      </c>
      <c r="O74" s="59">
        <v>11770.0</v>
      </c>
      <c r="P74" s="60">
        <v>30.763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30.704</v>
      </c>
      <c r="W74" s="59">
        <v>2.7741217E7</v>
      </c>
      <c r="X74" s="59">
        <v>19.0</v>
      </c>
      <c r="Y74" s="59">
        <v>14894.0</v>
      </c>
      <c r="Z74" s="59">
        <v>1.3899072E7</v>
      </c>
      <c r="AA74" s="55">
        <f t="shared" si="2"/>
        <v>13827251</v>
      </c>
      <c r="AB74" s="59">
        <v>11770.0</v>
      </c>
      <c r="AC74" s="60">
        <v>30.026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0.655</v>
      </c>
      <c r="AI74" s="60">
        <v>29.332</v>
      </c>
      <c r="AJ74" s="59">
        <v>2.7269795E7</v>
      </c>
      <c r="AK74" s="59">
        <v>19.0</v>
      </c>
      <c r="AL74" s="59">
        <v>18131.0</v>
      </c>
      <c r="AM74" s="59">
        <v>1.3661762E7</v>
      </c>
      <c r="AN74" s="55">
        <f t="shared" si="3"/>
        <v>13589902</v>
      </c>
    </row>
    <row r="75">
      <c r="A75" s="45" t="s">
        <v>441</v>
      </c>
      <c r="B75" s="47">
        <v>11972.0</v>
      </c>
      <c r="C75" s="48">
        <v>1.366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0.592</v>
      </c>
      <c r="I75" s="48">
        <v>0.723</v>
      </c>
      <c r="J75" s="47">
        <v>3920264.0</v>
      </c>
      <c r="K75" s="47">
        <v>20.0</v>
      </c>
      <c r="L75" s="47">
        <v>11541.0</v>
      </c>
      <c r="M75" s="47">
        <v>1955259.0</v>
      </c>
      <c r="N75" s="55">
        <f t="shared" si="1"/>
        <v>1953464</v>
      </c>
      <c r="O75" s="59">
        <v>11972.0</v>
      </c>
      <c r="P75" s="60">
        <v>0.866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0.815</v>
      </c>
      <c r="W75" s="59">
        <v>4352346.0</v>
      </c>
      <c r="X75" s="59">
        <v>20.0</v>
      </c>
      <c r="Y75" s="59">
        <v>10397.0</v>
      </c>
      <c r="Z75" s="59">
        <v>2171657.0</v>
      </c>
      <c r="AA75" s="55">
        <f t="shared" si="2"/>
        <v>2170292</v>
      </c>
      <c r="AB75" s="59">
        <v>11972.0</v>
      </c>
      <c r="AC75" s="60">
        <v>1.43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0.649</v>
      </c>
      <c r="AI75" s="60">
        <v>0.744</v>
      </c>
      <c r="AJ75" s="59">
        <v>3920264.0</v>
      </c>
      <c r="AK75" s="59">
        <v>20.0</v>
      </c>
      <c r="AL75" s="59">
        <v>11541.0</v>
      </c>
      <c r="AM75" s="59">
        <v>1955259.0</v>
      </c>
      <c r="AN75" s="55">
        <f t="shared" si="3"/>
        <v>1953464</v>
      </c>
    </row>
    <row r="76">
      <c r="A76" s="45" t="s">
        <v>446</v>
      </c>
      <c r="B76" s="47">
        <v>11100.0</v>
      </c>
      <c r="C76" s="48">
        <v>23.667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0.575</v>
      </c>
      <c r="I76" s="48">
        <v>23.04</v>
      </c>
      <c r="J76" s="47">
        <v>2.4190349E7</v>
      </c>
      <c r="K76" s="47">
        <v>19.0</v>
      </c>
      <c r="L76" s="47">
        <v>16427.0</v>
      </c>
      <c r="M76" s="47">
        <v>1.2117048E7</v>
      </c>
      <c r="N76" s="55">
        <f t="shared" si="1"/>
        <v>12056874</v>
      </c>
      <c r="O76" s="59">
        <v>11100.0</v>
      </c>
      <c r="P76" s="60">
        <v>25.464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25.413</v>
      </c>
      <c r="W76" s="59">
        <v>2.4456444E7</v>
      </c>
      <c r="X76" s="59">
        <v>19.0</v>
      </c>
      <c r="Y76" s="59">
        <v>15597.0</v>
      </c>
      <c r="Z76" s="59">
        <v>1.2250309E7</v>
      </c>
      <c r="AA76" s="55">
        <f t="shared" si="2"/>
        <v>12190538</v>
      </c>
      <c r="AB76" s="59">
        <v>11100.0</v>
      </c>
      <c r="AC76" s="60">
        <v>24.593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0.615</v>
      </c>
      <c r="AI76" s="60">
        <v>23.941</v>
      </c>
      <c r="AJ76" s="59">
        <v>2.4190349E7</v>
      </c>
      <c r="AK76" s="59">
        <v>19.0</v>
      </c>
      <c r="AL76" s="59">
        <v>16427.0</v>
      </c>
      <c r="AM76" s="59">
        <v>1.2117048E7</v>
      </c>
      <c r="AN76" s="55">
        <f t="shared" si="3"/>
        <v>12056874</v>
      </c>
    </row>
    <row r="77">
      <c r="A77" s="45" t="s">
        <v>451</v>
      </c>
      <c r="B77" s="47">
        <v>12130.0</v>
      </c>
      <c r="C77" s="48">
        <v>1.396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0.578</v>
      </c>
      <c r="I77" s="48">
        <v>0.765</v>
      </c>
      <c r="J77" s="47">
        <v>4057084.0</v>
      </c>
      <c r="K77" s="47">
        <v>21.0</v>
      </c>
      <c r="L77" s="47">
        <v>11808.0</v>
      </c>
      <c r="M77" s="47">
        <v>2023608.0</v>
      </c>
      <c r="N77" s="55">
        <f t="shared" si="1"/>
        <v>2021668</v>
      </c>
      <c r="O77" s="59">
        <v>12130.0</v>
      </c>
      <c r="P77" s="60">
        <v>0.853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0.802</v>
      </c>
      <c r="W77" s="59">
        <v>4261676.0</v>
      </c>
      <c r="X77" s="59">
        <v>21.0</v>
      </c>
      <c r="Y77" s="59">
        <v>11700.0</v>
      </c>
      <c r="Z77" s="59">
        <v>2125746.0</v>
      </c>
      <c r="AA77" s="55">
        <f t="shared" si="2"/>
        <v>2124230</v>
      </c>
      <c r="AB77" s="59">
        <v>12130.0</v>
      </c>
      <c r="AC77" s="60">
        <v>1.479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0.672</v>
      </c>
      <c r="AI77" s="60">
        <v>0.769</v>
      </c>
      <c r="AJ77" s="59">
        <v>4057084.0</v>
      </c>
      <c r="AK77" s="59">
        <v>21.0</v>
      </c>
      <c r="AL77" s="59">
        <v>11808.0</v>
      </c>
      <c r="AM77" s="59">
        <v>2023608.0</v>
      </c>
      <c r="AN77" s="55">
        <f t="shared" si="3"/>
        <v>2021668</v>
      </c>
    </row>
    <row r="78">
      <c r="A78" s="45" t="s">
        <v>456</v>
      </c>
      <c r="B78" s="47">
        <v>11258.0</v>
      </c>
      <c r="C78" s="48">
        <v>32.611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0.58</v>
      </c>
      <c r="I78" s="48">
        <v>31.975</v>
      </c>
      <c r="J78" s="47">
        <v>2.8673232E7</v>
      </c>
      <c r="K78" s="47">
        <v>33.0</v>
      </c>
      <c r="L78" s="47">
        <v>19007.0</v>
      </c>
      <c r="M78" s="47">
        <v>1.4366545E7</v>
      </c>
      <c r="N78" s="55">
        <f t="shared" si="1"/>
        <v>14287680</v>
      </c>
      <c r="O78" s="59">
        <v>11258.0</v>
      </c>
      <c r="P78" s="60">
        <v>27.612</v>
      </c>
      <c r="Q78" s="59">
        <v>11092.0</v>
      </c>
      <c r="R78" s="60">
        <v>0.017</v>
      </c>
      <c r="S78" s="59">
        <v>0.0</v>
      </c>
      <c r="T78" s="60">
        <v>0.032</v>
      </c>
      <c r="U78" s="60">
        <v>0.0</v>
      </c>
      <c r="V78" s="60">
        <v>27.559</v>
      </c>
      <c r="W78" s="59">
        <v>2.8946738E7</v>
      </c>
      <c r="X78" s="59">
        <v>33.0</v>
      </c>
      <c r="Y78" s="59">
        <v>17671.0</v>
      </c>
      <c r="Z78" s="59">
        <v>1.4503704E7</v>
      </c>
      <c r="AA78" s="55">
        <f t="shared" si="2"/>
        <v>14425363</v>
      </c>
      <c r="AB78" s="59">
        <v>11258.0</v>
      </c>
      <c r="AC78" s="60">
        <v>32.747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0.617</v>
      </c>
      <c r="AI78" s="60">
        <v>32.092</v>
      </c>
      <c r="AJ78" s="59">
        <v>2.8673232E7</v>
      </c>
      <c r="AK78" s="59">
        <v>33.0</v>
      </c>
      <c r="AL78" s="59">
        <v>19007.0</v>
      </c>
      <c r="AM78" s="59">
        <v>1.4366545E7</v>
      </c>
      <c r="AN78" s="55">
        <f t="shared" si="3"/>
        <v>14287680</v>
      </c>
    </row>
    <row r="79">
      <c r="A79" s="45" t="s">
        <v>460</v>
      </c>
      <c r="B79" s="47">
        <v>12409.0</v>
      </c>
      <c r="C79" s="48">
        <v>1.498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0.615</v>
      </c>
      <c r="I79" s="48">
        <v>0.813</v>
      </c>
      <c r="J79" s="47">
        <v>4289010.0</v>
      </c>
      <c r="K79" s="47">
        <v>12.0</v>
      </c>
      <c r="L79" s="47">
        <v>12019.0</v>
      </c>
      <c r="M79" s="47">
        <v>2139519.0</v>
      </c>
      <c r="N79" s="55">
        <f t="shared" si="1"/>
        <v>2137472</v>
      </c>
      <c r="O79" s="59">
        <v>12409.0</v>
      </c>
      <c r="P79" s="60">
        <v>0.922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0.855</v>
      </c>
      <c r="W79" s="59">
        <v>4537148.0</v>
      </c>
      <c r="X79" s="59">
        <v>21.0</v>
      </c>
      <c r="Y79" s="59">
        <v>11754.0</v>
      </c>
      <c r="Z79" s="59">
        <v>2263426.0</v>
      </c>
      <c r="AA79" s="55">
        <f t="shared" si="2"/>
        <v>2261968</v>
      </c>
      <c r="AB79" s="59">
        <v>12409.0</v>
      </c>
      <c r="AC79" s="60">
        <v>1.567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0.702</v>
      </c>
      <c r="AI79" s="60">
        <v>0.825</v>
      </c>
      <c r="AJ79" s="59">
        <v>4289010.0</v>
      </c>
      <c r="AK79" s="59">
        <v>12.0</v>
      </c>
      <c r="AL79" s="59">
        <v>12019.0</v>
      </c>
      <c r="AM79" s="59">
        <v>2139519.0</v>
      </c>
      <c r="AN79" s="55">
        <f t="shared" si="3"/>
        <v>2137472</v>
      </c>
    </row>
    <row r="80">
      <c r="A80" s="45" t="s">
        <v>466</v>
      </c>
      <c r="B80" s="47">
        <v>11559.0</v>
      </c>
      <c r="C80" s="48">
        <v>29.39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0.623</v>
      </c>
      <c r="I80" s="48">
        <v>28.7</v>
      </c>
      <c r="J80" s="47">
        <v>2.6888037E7</v>
      </c>
      <c r="K80" s="47">
        <v>19.0</v>
      </c>
      <c r="L80" s="47">
        <v>16525.0</v>
      </c>
      <c r="M80" s="47">
        <v>1.3471087E7</v>
      </c>
      <c r="N80" s="55">
        <f t="shared" si="1"/>
        <v>13400425</v>
      </c>
      <c r="O80" s="59">
        <v>11559.0</v>
      </c>
      <c r="P80" s="60">
        <v>31.759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31.693</v>
      </c>
      <c r="W80" s="59">
        <v>2.7235819E7</v>
      </c>
      <c r="X80" s="59">
        <v>19.0</v>
      </c>
      <c r="Y80" s="59">
        <v>15093.0</v>
      </c>
      <c r="Z80" s="59">
        <v>1.3645473E7</v>
      </c>
      <c r="AA80" s="55">
        <f t="shared" si="2"/>
        <v>13575253</v>
      </c>
      <c r="AB80" s="59">
        <v>11559.0</v>
      </c>
      <c r="AC80" s="60">
        <v>32.722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0.655</v>
      </c>
      <c r="AI80" s="60">
        <v>32.028</v>
      </c>
      <c r="AJ80" s="59">
        <v>2.6888037E7</v>
      </c>
      <c r="AK80" s="59">
        <v>19.0</v>
      </c>
      <c r="AL80" s="59">
        <v>16525.0</v>
      </c>
      <c r="AM80" s="59">
        <v>1.3471087E7</v>
      </c>
      <c r="AN80" s="55">
        <f t="shared" si="3"/>
        <v>13400425</v>
      </c>
    </row>
    <row r="81">
      <c r="A81" s="45" t="s">
        <v>472</v>
      </c>
      <c r="B81" s="47">
        <v>11785.0</v>
      </c>
      <c r="C81" s="48">
        <v>1.358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0.594</v>
      </c>
      <c r="I81" s="48">
        <v>0.714</v>
      </c>
      <c r="J81" s="47">
        <v>3811326.0</v>
      </c>
      <c r="K81" s="47">
        <v>19.0</v>
      </c>
      <c r="L81" s="47">
        <v>11338.0</v>
      </c>
      <c r="M81" s="47">
        <v>1901138.0</v>
      </c>
      <c r="N81" s="55">
        <f t="shared" si="1"/>
        <v>1898850</v>
      </c>
      <c r="O81" s="59">
        <v>11785.0</v>
      </c>
      <c r="P81" s="60">
        <v>0.83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0.779</v>
      </c>
      <c r="W81" s="59">
        <v>4157607.0</v>
      </c>
      <c r="X81" s="59">
        <v>20.0</v>
      </c>
      <c r="Y81" s="59">
        <v>10942.0</v>
      </c>
      <c r="Z81" s="59">
        <v>2074115.0</v>
      </c>
      <c r="AA81" s="55">
        <f t="shared" si="2"/>
        <v>2072550</v>
      </c>
      <c r="AB81" s="59">
        <v>11785.0</v>
      </c>
      <c r="AC81" s="60">
        <v>1.442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0.679</v>
      </c>
      <c r="AI81" s="60">
        <v>0.726</v>
      </c>
      <c r="AJ81" s="59">
        <v>3811326.0</v>
      </c>
      <c r="AK81" s="59">
        <v>19.0</v>
      </c>
      <c r="AL81" s="59">
        <v>11338.0</v>
      </c>
      <c r="AM81" s="59">
        <v>1901138.0</v>
      </c>
      <c r="AN81" s="55">
        <f t="shared" si="3"/>
        <v>1898850</v>
      </c>
    </row>
    <row r="82">
      <c r="A82" s="45" t="s">
        <v>478</v>
      </c>
      <c r="B82" s="47">
        <v>10900.0</v>
      </c>
      <c r="C82" s="48">
        <v>23.697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0.576</v>
      </c>
      <c r="I82" s="48">
        <v>23.051</v>
      </c>
      <c r="J82" s="47">
        <v>2.3432677E7</v>
      </c>
      <c r="K82" s="47">
        <v>31.0</v>
      </c>
      <c r="L82" s="47">
        <v>15555.0</v>
      </c>
      <c r="M82" s="47">
        <v>1.173729E7</v>
      </c>
      <c r="N82" s="55">
        <f t="shared" si="1"/>
        <v>11679832</v>
      </c>
      <c r="O82" s="59">
        <v>10900.0</v>
      </c>
      <c r="P82" s="60">
        <v>24.706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24.637</v>
      </c>
      <c r="W82" s="59">
        <v>2.3547031E7</v>
      </c>
      <c r="X82" s="59">
        <v>31.0</v>
      </c>
      <c r="Y82" s="59">
        <v>14828.0</v>
      </c>
      <c r="Z82" s="59">
        <v>1.1794484E7</v>
      </c>
      <c r="AA82" s="55">
        <f t="shared" si="2"/>
        <v>11737719</v>
      </c>
      <c r="AB82" s="59">
        <v>10900.0</v>
      </c>
      <c r="AC82" s="60">
        <v>23.434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0.619</v>
      </c>
      <c r="AI82" s="60">
        <v>22.777</v>
      </c>
      <c r="AJ82" s="59">
        <v>2.3432677E7</v>
      </c>
      <c r="AK82" s="59">
        <v>31.0</v>
      </c>
      <c r="AL82" s="59">
        <v>15555.0</v>
      </c>
      <c r="AM82" s="59">
        <v>1.173729E7</v>
      </c>
      <c r="AN82" s="55">
        <f t="shared" si="3"/>
        <v>11679832</v>
      </c>
    </row>
    <row r="83">
      <c r="A83" s="45" t="s">
        <v>482</v>
      </c>
      <c r="B83" s="47">
        <v>28290.0</v>
      </c>
      <c r="C83" s="48">
        <v>7.118</v>
      </c>
      <c r="D83" s="47">
        <v>27471.0</v>
      </c>
      <c r="E83" s="48">
        <v>0.061</v>
      </c>
      <c r="F83" s="47">
        <v>28281.0</v>
      </c>
      <c r="G83" s="48">
        <v>0.169</v>
      </c>
      <c r="H83" s="48">
        <v>3.539</v>
      </c>
      <c r="I83" s="48">
        <v>3.342</v>
      </c>
      <c r="J83" s="47">
        <v>1.8368939E7</v>
      </c>
      <c r="K83" s="47">
        <v>13.0</v>
      </c>
      <c r="L83" s="47">
        <v>26577.0</v>
      </c>
      <c r="M83" s="47">
        <v>9173559.0</v>
      </c>
      <c r="N83" s="55">
        <f t="shared" si="1"/>
        <v>9168803</v>
      </c>
      <c r="O83" s="59">
        <v>28290.0</v>
      </c>
      <c r="P83" s="60">
        <v>4.299</v>
      </c>
      <c r="Q83" s="59">
        <v>27471.0</v>
      </c>
      <c r="R83" s="60">
        <v>0.062</v>
      </c>
      <c r="S83" s="59">
        <v>0.0</v>
      </c>
      <c r="T83" s="60">
        <v>0.169</v>
      </c>
      <c r="U83" s="60">
        <v>0.0</v>
      </c>
      <c r="V83" s="60">
        <v>4.065</v>
      </c>
      <c r="W83" s="59">
        <v>2.1739864E7</v>
      </c>
      <c r="X83" s="59">
        <v>22.0</v>
      </c>
      <c r="Y83" s="59">
        <v>22857.0</v>
      </c>
      <c r="Z83" s="59">
        <v>1.0859009E7</v>
      </c>
      <c r="AA83" s="55">
        <f t="shared" si="2"/>
        <v>10857998</v>
      </c>
      <c r="AB83" s="59">
        <v>28290.0</v>
      </c>
      <c r="AC83" s="60">
        <v>7.486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3.976</v>
      </c>
      <c r="AI83" s="60">
        <v>3.335</v>
      </c>
      <c r="AJ83" s="59">
        <v>1.8368939E7</v>
      </c>
      <c r="AK83" s="59">
        <v>13.0</v>
      </c>
      <c r="AL83" s="59">
        <v>26577.0</v>
      </c>
      <c r="AM83" s="59">
        <v>9173559.0</v>
      </c>
      <c r="AN83" s="55">
        <f t="shared" si="3"/>
        <v>9168803</v>
      </c>
    </row>
    <row r="84">
      <c r="A84" s="45" t="s">
        <v>487</v>
      </c>
      <c r="B84" s="47">
        <v>26993.0</v>
      </c>
      <c r="C84" s="48">
        <v>76.594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3.436</v>
      </c>
      <c r="I84" s="48">
        <v>72.828</v>
      </c>
      <c r="J84" s="47">
        <v>7.1258228E7</v>
      </c>
      <c r="K84" s="47">
        <v>21.0</v>
      </c>
      <c r="L84" s="47">
        <v>31638.0</v>
      </c>
      <c r="M84" s="47">
        <v>3.5644633E7</v>
      </c>
      <c r="N84" s="55">
        <f t="shared" si="1"/>
        <v>35581957</v>
      </c>
      <c r="O84" s="59">
        <v>26993.0</v>
      </c>
      <c r="P84" s="60">
        <v>72.122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71.791</v>
      </c>
      <c r="W84" s="59">
        <v>7.2231969E7</v>
      </c>
      <c r="X84" s="59">
        <v>21.0</v>
      </c>
      <c r="Y84" s="59">
        <v>31600.0</v>
      </c>
      <c r="Z84" s="59">
        <v>3.6131424E7</v>
      </c>
      <c r="AA84" s="55">
        <f t="shared" si="2"/>
        <v>36068945</v>
      </c>
      <c r="AB84" s="59">
        <v>26993.0</v>
      </c>
      <c r="AC84" s="60">
        <v>82.465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3.959</v>
      </c>
      <c r="AI84" s="60">
        <v>78.333</v>
      </c>
      <c r="AJ84" s="59">
        <v>7.1258228E7</v>
      </c>
      <c r="AK84" s="59">
        <v>21.0</v>
      </c>
      <c r="AL84" s="59">
        <v>31638.0</v>
      </c>
      <c r="AM84" s="59">
        <v>3.5644633E7</v>
      </c>
      <c r="AN84" s="55">
        <f t="shared" si="3"/>
        <v>35581957</v>
      </c>
    </row>
    <row r="85">
      <c r="A85" s="45" t="s">
        <v>493</v>
      </c>
      <c r="B85" s="47">
        <v>27713.0</v>
      </c>
      <c r="C85" s="48">
        <v>6.994</v>
      </c>
      <c r="D85" s="47">
        <v>27050.0</v>
      </c>
      <c r="E85" s="48">
        <v>0.095</v>
      </c>
      <c r="F85" s="47">
        <v>27696.0</v>
      </c>
      <c r="G85" s="48">
        <v>0.165</v>
      </c>
      <c r="H85" s="48">
        <v>3.386</v>
      </c>
      <c r="I85" s="48">
        <v>3.341</v>
      </c>
      <c r="J85" s="47">
        <v>1.8096499E7</v>
      </c>
      <c r="K85" s="47">
        <v>21.0</v>
      </c>
      <c r="L85" s="47">
        <v>25882.0</v>
      </c>
      <c r="M85" s="47">
        <v>9037644.0</v>
      </c>
      <c r="N85" s="55">
        <f t="shared" si="1"/>
        <v>9032973</v>
      </c>
      <c r="O85" s="59">
        <v>27713.0</v>
      </c>
      <c r="P85" s="60">
        <v>4.25</v>
      </c>
      <c r="Q85" s="59">
        <v>27050.0</v>
      </c>
      <c r="R85" s="60">
        <v>0.095</v>
      </c>
      <c r="S85" s="59">
        <v>0.0</v>
      </c>
      <c r="T85" s="60">
        <v>0.164</v>
      </c>
      <c r="U85" s="60">
        <v>0.0</v>
      </c>
      <c r="V85" s="60">
        <v>3.986</v>
      </c>
      <c r="W85" s="59">
        <v>2.088616E7</v>
      </c>
      <c r="X85" s="59">
        <v>22.0</v>
      </c>
      <c r="Y85" s="59">
        <v>24057.0</v>
      </c>
      <c r="Z85" s="59">
        <v>1.0431796E7</v>
      </c>
      <c r="AA85" s="55">
        <f t="shared" si="2"/>
        <v>10430307</v>
      </c>
      <c r="AB85" s="59">
        <v>27713.0</v>
      </c>
      <c r="AC85" s="60">
        <v>7.385</v>
      </c>
      <c r="AD85" s="59">
        <v>0.0</v>
      </c>
      <c r="AE85" s="60">
        <v>0.0</v>
      </c>
      <c r="AF85" s="59">
        <v>27696.0</v>
      </c>
      <c r="AG85" s="60">
        <v>0.165</v>
      </c>
      <c r="AH85" s="60">
        <v>3.893</v>
      </c>
      <c r="AI85" s="60">
        <v>3.321</v>
      </c>
      <c r="AJ85" s="59">
        <v>1.8096499E7</v>
      </c>
      <c r="AK85" s="59">
        <v>21.0</v>
      </c>
      <c r="AL85" s="59">
        <v>25882.0</v>
      </c>
      <c r="AM85" s="59">
        <v>9037644.0</v>
      </c>
      <c r="AN85" s="55">
        <f t="shared" si="3"/>
        <v>9032973</v>
      </c>
    </row>
    <row r="86">
      <c r="A86" s="45" t="s">
        <v>498</v>
      </c>
      <c r="B86" s="47">
        <v>26402.0</v>
      </c>
      <c r="C86" s="48">
        <v>74.015</v>
      </c>
      <c r="D86" s="47">
        <v>25973.0</v>
      </c>
      <c r="E86" s="48">
        <v>0.097</v>
      </c>
      <c r="F86" s="47">
        <v>26341.0</v>
      </c>
      <c r="G86" s="48">
        <v>0.164</v>
      </c>
      <c r="H86" s="48">
        <v>3.466</v>
      </c>
      <c r="I86" s="48">
        <v>70.284</v>
      </c>
      <c r="J86" s="47">
        <v>6.9898862E7</v>
      </c>
      <c r="K86" s="47">
        <v>19.0</v>
      </c>
      <c r="L86" s="47">
        <v>30520.0</v>
      </c>
      <c r="M86" s="47">
        <v>3.4966746E7</v>
      </c>
      <c r="N86" s="55">
        <f t="shared" si="1"/>
        <v>34901596</v>
      </c>
      <c r="O86" s="59">
        <v>26402.0</v>
      </c>
      <c r="P86" s="60">
        <v>66.859</v>
      </c>
      <c r="Q86" s="59">
        <v>25973.0</v>
      </c>
      <c r="R86" s="60">
        <v>0.097</v>
      </c>
      <c r="S86" s="59">
        <v>0.0</v>
      </c>
      <c r="T86" s="60">
        <v>0.164</v>
      </c>
      <c r="U86" s="60">
        <v>0.0</v>
      </c>
      <c r="V86" s="60">
        <v>66.591</v>
      </c>
      <c r="W86" s="59">
        <v>7.1772167E7</v>
      </c>
      <c r="X86" s="59">
        <v>19.0</v>
      </c>
      <c r="Y86" s="59">
        <v>29075.0</v>
      </c>
      <c r="Z86" s="59">
        <v>3.590306E7</v>
      </c>
      <c r="AA86" s="55">
        <f t="shared" si="2"/>
        <v>35840032</v>
      </c>
      <c r="AB86" s="59">
        <v>26402.0</v>
      </c>
      <c r="AC86" s="60">
        <v>75.024</v>
      </c>
      <c r="AD86" s="59">
        <v>0.0</v>
      </c>
      <c r="AE86" s="60">
        <v>0.0</v>
      </c>
      <c r="AF86" s="59">
        <v>26341.0</v>
      </c>
      <c r="AG86" s="60">
        <v>0.165</v>
      </c>
      <c r="AH86" s="60">
        <v>3.91</v>
      </c>
      <c r="AI86" s="60">
        <v>70.942</v>
      </c>
      <c r="AJ86" s="59">
        <v>6.9898862E7</v>
      </c>
      <c r="AK86" s="59">
        <v>19.0</v>
      </c>
      <c r="AL86" s="59">
        <v>30520.0</v>
      </c>
      <c r="AM86" s="59">
        <v>3.4966746E7</v>
      </c>
      <c r="AN86" s="55">
        <f t="shared" si="3"/>
        <v>34901596</v>
      </c>
    </row>
    <row r="87">
      <c r="A87" s="45" t="s">
        <v>503</v>
      </c>
      <c r="B87" s="47">
        <v>28271.0</v>
      </c>
      <c r="C87" s="48">
        <v>6.748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3.103</v>
      </c>
      <c r="I87" s="48">
        <v>3.395</v>
      </c>
      <c r="J87" s="47">
        <v>1.8561994E7</v>
      </c>
      <c r="K87" s="47">
        <v>20.0</v>
      </c>
      <c r="L87" s="47">
        <v>26715.0</v>
      </c>
      <c r="M87" s="47">
        <v>9269968.0</v>
      </c>
      <c r="N87" s="55">
        <f t="shared" si="1"/>
        <v>9265311</v>
      </c>
      <c r="O87" s="59">
        <v>28271.0</v>
      </c>
      <c r="P87" s="60">
        <v>4.069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3.819</v>
      </c>
      <c r="W87" s="59">
        <v>1.9649862E7</v>
      </c>
      <c r="X87" s="59">
        <v>20.0</v>
      </c>
      <c r="Y87" s="59">
        <v>26504.0</v>
      </c>
      <c r="Z87" s="59">
        <v>9813087.0</v>
      </c>
      <c r="AA87" s="55">
        <f t="shared" si="2"/>
        <v>9810271</v>
      </c>
      <c r="AB87" s="59">
        <v>28271.0</v>
      </c>
      <c r="AC87" s="60">
        <v>7.632</v>
      </c>
      <c r="AD87" s="59">
        <v>0.0</v>
      </c>
      <c r="AE87" s="60">
        <v>0.0</v>
      </c>
      <c r="AF87" s="59">
        <v>28255.0</v>
      </c>
      <c r="AG87" s="60">
        <v>0.168</v>
      </c>
      <c r="AH87" s="60">
        <v>4.031</v>
      </c>
      <c r="AI87" s="60">
        <v>3.426</v>
      </c>
      <c r="AJ87" s="59">
        <v>1.8561994E7</v>
      </c>
      <c r="AK87" s="59">
        <v>20.0</v>
      </c>
      <c r="AL87" s="59">
        <v>26715.0</v>
      </c>
      <c r="AM87" s="59">
        <v>9269968.0</v>
      </c>
      <c r="AN87" s="55">
        <f t="shared" si="3"/>
        <v>9265311</v>
      </c>
    </row>
    <row r="88">
      <c r="A88" s="45" t="s">
        <v>507</v>
      </c>
      <c r="B88" s="47">
        <v>26960.0</v>
      </c>
      <c r="C88" s="48">
        <v>81.868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3.435</v>
      </c>
      <c r="I88" s="48">
        <v>78.122</v>
      </c>
      <c r="J88" s="47">
        <v>8.0101948E7</v>
      </c>
      <c r="K88" s="47">
        <v>19.0</v>
      </c>
      <c r="L88" s="47">
        <v>33259.0</v>
      </c>
      <c r="M88" s="47">
        <v>4.006846E7</v>
      </c>
      <c r="N88" s="55">
        <f t="shared" si="1"/>
        <v>40000229</v>
      </c>
      <c r="O88" s="59">
        <v>26960.0</v>
      </c>
      <c r="P88" s="60">
        <v>83.954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83.644</v>
      </c>
      <c r="W88" s="59">
        <v>8.1511743E7</v>
      </c>
      <c r="X88" s="59">
        <v>19.0</v>
      </c>
      <c r="Y88" s="59">
        <v>33040.0</v>
      </c>
      <c r="Z88" s="59">
        <v>4.0773094E7</v>
      </c>
      <c r="AA88" s="55">
        <f t="shared" si="2"/>
        <v>40705609</v>
      </c>
      <c r="AB88" s="59">
        <v>26960.0</v>
      </c>
      <c r="AC88" s="60">
        <v>89.219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3.897</v>
      </c>
      <c r="AI88" s="60">
        <v>85.147</v>
      </c>
      <c r="AJ88" s="59">
        <v>8.0101948E7</v>
      </c>
      <c r="AK88" s="59">
        <v>19.0</v>
      </c>
      <c r="AL88" s="59">
        <v>33259.0</v>
      </c>
      <c r="AM88" s="59">
        <v>4.006846E7</v>
      </c>
      <c r="AN88" s="55">
        <f t="shared" si="3"/>
        <v>40000229</v>
      </c>
    </row>
    <row r="89">
      <c r="A89" s="45" t="s">
        <v>512</v>
      </c>
      <c r="B89" s="47">
        <v>27739.0</v>
      </c>
      <c r="C89" s="48">
        <v>6.623</v>
      </c>
      <c r="D89" s="47">
        <v>27228.0</v>
      </c>
      <c r="E89" s="48">
        <v>0.072</v>
      </c>
      <c r="F89" s="47">
        <v>27715.0</v>
      </c>
      <c r="G89" s="48">
        <v>0.164</v>
      </c>
      <c r="H89" s="48">
        <v>3.229</v>
      </c>
      <c r="I89" s="48">
        <v>3.152</v>
      </c>
      <c r="J89" s="47">
        <v>1.762996E7</v>
      </c>
      <c r="K89" s="47">
        <v>21.0</v>
      </c>
      <c r="L89" s="47">
        <v>25947.0</v>
      </c>
      <c r="M89" s="47">
        <v>8804062.0</v>
      </c>
      <c r="N89" s="55">
        <f t="shared" si="1"/>
        <v>8799951</v>
      </c>
      <c r="O89" s="59">
        <v>27739.0</v>
      </c>
      <c r="P89" s="60">
        <v>4.007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3.765</v>
      </c>
      <c r="W89" s="59">
        <v>1.9944656E7</v>
      </c>
      <c r="X89" s="59">
        <v>21.0</v>
      </c>
      <c r="Y89" s="59">
        <v>25506.0</v>
      </c>
      <c r="Z89" s="59">
        <v>9960313.0</v>
      </c>
      <c r="AA89" s="55">
        <f t="shared" si="2"/>
        <v>9958837</v>
      </c>
      <c r="AB89" s="59">
        <v>27739.0</v>
      </c>
      <c r="AC89" s="60">
        <v>7.217</v>
      </c>
      <c r="AD89" s="59">
        <v>0.0</v>
      </c>
      <c r="AE89" s="60">
        <v>0.0</v>
      </c>
      <c r="AF89" s="59">
        <v>27715.0</v>
      </c>
      <c r="AG89" s="60">
        <v>0.164</v>
      </c>
      <c r="AH89" s="60">
        <v>3.868</v>
      </c>
      <c r="AI89" s="60">
        <v>3.181</v>
      </c>
      <c r="AJ89" s="59">
        <v>1.762996E7</v>
      </c>
      <c r="AK89" s="59">
        <v>21.0</v>
      </c>
      <c r="AL89" s="59">
        <v>25947.0</v>
      </c>
      <c r="AM89" s="59">
        <v>8804062.0</v>
      </c>
      <c r="AN89" s="55">
        <f t="shared" si="3"/>
        <v>8799951</v>
      </c>
    </row>
    <row r="90">
      <c r="A90" s="45" t="s">
        <v>518</v>
      </c>
      <c r="B90" s="47">
        <v>26424.0</v>
      </c>
      <c r="C90" s="48">
        <v>77.942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3.597</v>
      </c>
      <c r="I90" s="48">
        <v>74.11</v>
      </c>
      <c r="J90" s="47">
        <v>7.2408249E7</v>
      </c>
      <c r="K90" s="47">
        <v>19.0</v>
      </c>
      <c r="L90" s="47">
        <v>32958.0</v>
      </c>
      <c r="M90" s="47">
        <v>3.6219174E7</v>
      </c>
      <c r="N90" s="55">
        <f t="shared" si="1"/>
        <v>36156117</v>
      </c>
      <c r="O90" s="59">
        <v>26424.0</v>
      </c>
      <c r="P90" s="60">
        <v>75.09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74.856</v>
      </c>
      <c r="W90" s="59">
        <v>7.5074329E7</v>
      </c>
      <c r="X90" s="59">
        <v>19.0</v>
      </c>
      <c r="Y90" s="59">
        <v>30119.0</v>
      </c>
      <c r="Z90" s="59">
        <v>3.7553817E7</v>
      </c>
      <c r="AA90" s="55">
        <f t="shared" si="2"/>
        <v>37490393</v>
      </c>
      <c r="AB90" s="59">
        <v>26424.0</v>
      </c>
      <c r="AC90" s="60">
        <v>79.794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3.862</v>
      </c>
      <c r="AI90" s="60">
        <v>75.762</v>
      </c>
      <c r="AJ90" s="59">
        <v>7.2408249E7</v>
      </c>
      <c r="AK90" s="59">
        <v>19.0</v>
      </c>
      <c r="AL90" s="59">
        <v>32958.0</v>
      </c>
      <c r="AM90" s="59">
        <v>3.6219174E7</v>
      </c>
      <c r="AN90" s="55">
        <f t="shared" si="3"/>
        <v>36156117</v>
      </c>
    </row>
    <row r="91">
      <c r="A91" s="45" t="s">
        <v>523</v>
      </c>
      <c r="B91" s="47">
        <v>28525.0</v>
      </c>
      <c r="C91" s="48">
        <v>7.122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3.515</v>
      </c>
      <c r="I91" s="48">
        <v>3.368</v>
      </c>
      <c r="J91" s="47">
        <v>1.8255823E7</v>
      </c>
      <c r="K91" s="47">
        <v>20.0</v>
      </c>
      <c r="L91" s="47">
        <v>26967.0</v>
      </c>
      <c r="M91" s="47">
        <v>9116657.0</v>
      </c>
      <c r="N91" s="55">
        <f t="shared" si="1"/>
        <v>9112199</v>
      </c>
      <c r="O91" s="59">
        <v>28525.0</v>
      </c>
      <c r="P91" s="60">
        <v>4.426</v>
      </c>
      <c r="Q91" s="59">
        <v>27830.0</v>
      </c>
      <c r="R91" s="60">
        <v>0.061</v>
      </c>
      <c r="S91" s="59">
        <v>0.0</v>
      </c>
      <c r="T91" s="60">
        <v>0.17</v>
      </c>
      <c r="U91" s="60">
        <v>0.0</v>
      </c>
      <c r="V91" s="60">
        <v>4.188</v>
      </c>
      <c r="W91" s="59">
        <v>2.1325186E7</v>
      </c>
      <c r="X91" s="59">
        <v>22.0</v>
      </c>
      <c r="Y91" s="59">
        <v>25331.0</v>
      </c>
      <c r="Z91" s="59">
        <v>1.0650602E7</v>
      </c>
      <c r="AA91" s="55">
        <f t="shared" si="2"/>
        <v>10649253</v>
      </c>
      <c r="AB91" s="59">
        <v>28525.0</v>
      </c>
      <c r="AC91" s="60">
        <v>7.678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4.126</v>
      </c>
      <c r="AI91" s="60">
        <v>3.378</v>
      </c>
      <c r="AJ91" s="59">
        <v>1.8255823E7</v>
      </c>
      <c r="AK91" s="59">
        <v>20.0</v>
      </c>
      <c r="AL91" s="59">
        <v>26967.0</v>
      </c>
      <c r="AM91" s="59">
        <v>9116657.0</v>
      </c>
      <c r="AN91" s="55">
        <f t="shared" si="3"/>
        <v>9112199</v>
      </c>
    </row>
    <row r="92">
      <c r="A92" s="45" t="s">
        <v>530</v>
      </c>
      <c r="B92" s="47">
        <v>27227.0</v>
      </c>
      <c r="C92" s="48">
        <v>75.12</v>
      </c>
      <c r="D92" s="47">
        <v>26944.0</v>
      </c>
      <c r="E92" s="48">
        <v>0.074</v>
      </c>
      <c r="F92" s="47">
        <v>27143.0</v>
      </c>
      <c r="G92" s="48">
        <v>0.17</v>
      </c>
      <c r="H92" s="48">
        <v>3.442</v>
      </c>
      <c r="I92" s="48">
        <v>71.428</v>
      </c>
      <c r="J92" s="47">
        <v>7.3577604E7</v>
      </c>
      <c r="K92" s="47">
        <v>20.0</v>
      </c>
      <c r="L92" s="47">
        <v>32687.0</v>
      </c>
      <c r="M92" s="47">
        <v>3.6805067E7</v>
      </c>
      <c r="N92" s="55">
        <f t="shared" si="1"/>
        <v>36739850</v>
      </c>
      <c r="O92" s="59">
        <v>27227.0</v>
      </c>
      <c r="P92" s="60">
        <v>72.583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72.332</v>
      </c>
      <c r="W92" s="59">
        <v>7.4645522E7</v>
      </c>
      <c r="X92" s="59">
        <v>20.0</v>
      </c>
      <c r="Y92" s="59">
        <v>32414.0</v>
      </c>
      <c r="Z92" s="59">
        <v>3.7338628E7</v>
      </c>
      <c r="AA92" s="55">
        <f t="shared" si="2"/>
        <v>37274480</v>
      </c>
      <c r="AB92" s="59">
        <v>27227.0</v>
      </c>
      <c r="AC92" s="60">
        <v>77.855</v>
      </c>
      <c r="AD92" s="59">
        <v>0.0</v>
      </c>
      <c r="AE92" s="60">
        <v>0.0</v>
      </c>
      <c r="AF92" s="59">
        <v>27143.0</v>
      </c>
      <c r="AG92" s="60">
        <v>0.17</v>
      </c>
      <c r="AH92" s="60">
        <v>3.96</v>
      </c>
      <c r="AI92" s="60">
        <v>73.721</v>
      </c>
      <c r="AJ92" s="59">
        <v>7.3577604E7</v>
      </c>
      <c r="AK92" s="59">
        <v>20.0</v>
      </c>
      <c r="AL92" s="59">
        <v>32687.0</v>
      </c>
      <c r="AM92" s="59">
        <v>3.6805067E7</v>
      </c>
      <c r="AN92" s="55">
        <f t="shared" si="3"/>
        <v>36739850</v>
      </c>
    </row>
    <row r="93">
      <c r="A93" s="45" t="s">
        <v>535</v>
      </c>
      <c r="B93" s="47">
        <v>3071.0</v>
      </c>
      <c r="C93" s="48">
        <v>0.099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0.032</v>
      </c>
      <c r="I93" s="48">
        <v>0.059</v>
      </c>
      <c r="J93" s="47">
        <v>313268.0</v>
      </c>
      <c r="K93" s="47">
        <v>162.0</v>
      </c>
      <c r="L93" s="47">
        <v>2975.0</v>
      </c>
      <c r="M93" s="47">
        <v>154017.0</v>
      </c>
      <c r="N93" s="55">
        <f t="shared" si="1"/>
        <v>156276</v>
      </c>
      <c r="O93" s="59">
        <v>3071.0</v>
      </c>
      <c r="P93" s="60">
        <v>0.064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0.059</v>
      </c>
      <c r="W93" s="59">
        <v>314096.0</v>
      </c>
      <c r="X93" s="59">
        <v>162.0</v>
      </c>
      <c r="Y93" s="59">
        <v>2471.0</v>
      </c>
      <c r="Z93" s="59">
        <v>154685.0</v>
      </c>
      <c r="AA93" s="55">
        <f t="shared" si="2"/>
        <v>156940</v>
      </c>
      <c r="AB93" s="59">
        <v>3071.0</v>
      </c>
      <c r="AC93" s="60">
        <v>0.099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0.032</v>
      </c>
      <c r="AI93" s="60">
        <v>0.06</v>
      </c>
      <c r="AJ93" s="59">
        <v>313268.0</v>
      </c>
      <c r="AK93" s="59">
        <v>162.0</v>
      </c>
      <c r="AL93" s="59">
        <v>2975.0</v>
      </c>
      <c r="AM93" s="59">
        <v>154017.0</v>
      </c>
      <c r="AN93" s="55">
        <f t="shared" si="3"/>
        <v>156276</v>
      </c>
    </row>
    <row r="94">
      <c r="A94" s="45" t="s">
        <v>541</v>
      </c>
      <c r="B94" s="47">
        <v>2921.0</v>
      </c>
      <c r="C94" s="48">
        <v>1.508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0.028</v>
      </c>
      <c r="I94" s="48">
        <v>1.474</v>
      </c>
      <c r="J94" s="47">
        <v>2047091.0</v>
      </c>
      <c r="K94" s="47">
        <v>80.0</v>
      </c>
      <c r="L94" s="47">
        <v>57878.0</v>
      </c>
      <c r="M94" s="47">
        <v>975761.0</v>
      </c>
      <c r="N94" s="55">
        <f t="shared" si="1"/>
        <v>1013452</v>
      </c>
      <c r="O94" s="59">
        <v>2921.0</v>
      </c>
      <c r="P94" s="60">
        <v>1.483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1.475</v>
      </c>
      <c r="W94" s="59">
        <v>2047648.0</v>
      </c>
      <c r="X94" s="59">
        <v>80.0</v>
      </c>
      <c r="Y94" s="59">
        <v>57039.0</v>
      </c>
      <c r="Z94" s="59">
        <v>976623.0</v>
      </c>
      <c r="AA94" s="55">
        <f t="shared" si="2"/>
        <v>1013986</v>
      </c>
      <c r="AB94" s="59">
        <v>2921.0</v>
      </c>
      <c r="AC94" s="60">
        <v>1.516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0.029</v>
      </c>
      <c r="AI94" s="60">
        <v>1.483</v>
      </c>
      <c r="AJ94" s="59">
        <v>2047091.0</v>
      </c>
      <c r="AK94" s="59">
        <v>80.0</v>
      </c>
      <c r="AL94" s="59">
        <v>57878.0</v>
      </c>
      <c r="AM94" s="59">
        <v>975761.0</v>
      </c>
      <c r="AN94" s="55">
        <f t="shared" si="3"/>
        <v>1013452</v>
      </c>
    </row>
    <row r="95">
      <c r="A95" s="45" t="s">
        <v>545</v>
      </c>
      <c r="B95" s="47">
        <v>2826.0</v>
      </c>
      <c r="C95" s="48">
        <v>0.085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0.028</v>
      </c>
      <c r="I95" s="48">
        <v>0.05</v>
      </c>
      <c r="J95" s="47">
        <v>258255.0</v>
      </c>
      <c r="K95" s="47">
        <v>174.0</v>
      </c>
      <c r="L95" s="47">
        <v>4031.0</v>
      </c>
      <c r="M95" s="47">
        <v>125106.0</v>
      </c>
      <c r="N95" s="55">
        <f t="shared" si="1"/>
        <v>129118</v>
      </c>
      <c r="O95" s="59">
        <v>2826.0</v>
      </c>
      <c r="P95" s="60">
        <v>0.059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0.051</v>
      </c>
      <c r="W95" s="59">
        <v>259962.0</v>
      </c>
      <c r="X95" s="59">
        <v>174.0</v>
      </c>
      <c r="Y95" s="59">
        <v>3411.0</v>
      </c>
      <c r="Z95" s="59">
        <v>126402.0</v>
      </c>
      <c r="AA95" s="55">
        <f t="shared" si="2"/>
        <v>130149</v>
      </c>
      <c r="AB95" s="59">
        <v>2826.0</v>
      </c>
      <c r="AC95" s="60">
        <v>0.087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0.029</v>
      </c>
      <c r="AI95" s="60">
        <v>0.051</v>
      </c>
      <c r="AJ95" s="59">
        <v>258255.0</v>
      </c>
      <c r="AK95" s="59">
        <v>174.0</v>
      </c>
      <c r="AL95" s="59">
        <v>4031.0</v>
      </c>
      <c r="AM95" s="59">
        <v>125106.0</v>
      </c>
      <c r="AN95" s="55">
        <f t="shared" si="3"/>
        <v>129118</v>
      </c>
    </row>
    <row r="96">
      <c r="A96" s="45" t="s">
        <v>551</v>
      </c>
      <c r="B96" s="47">
        <v>2670.0</v>
      </c>
      <c r="C96" s="48">
        <v>0.624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0.024</v>
      </c>
      <c r="I96" s="48">
        <v>0.592</v>
      </c>
      <c r="J96" s="47">
        <v>1093775.0</v>
      </c>
      <c r="K96" s="47">
        <v>119.0</v>
      </c>
      <c r="L96" s="47">
        <v>44434.0</v>
      </c>
      <c r="M96" s="47">
        <v>505842.0</v>
      </c>
      <c r="N96" s="55">
        <f t="shared" si="1"/>
        <v>543499</v>
      </c>
      <c r="O96" s="59">
        <v>2670.0</v>
      </c>
      <c r="P96" s="60">
        <v>0.601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0.593</v>
      </c>
      <c r="W96" s="59">
        <v>1093982.0</v>
      </c>
      <c r="X96" s="59">
        <v>119.0</v>
      </c>
      <c r="Y96" s="59">
        <v>44315.0</v>
      </c>
      <c r="Z96" s="59">
        <v>506039.0</v>
      </c>
      <c r="AA96" s="55">
        <f t="shared" si="2"/>
        <v>543628</v>
      </c>
      <c r="AB96" s="59">
        <v>2670.0</v>
      </c>
      <c r="AC96" s="60">
        <v>0.626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0.024</v>
      </c>
      <c r="AI96" s="60">
        <v>0.595</v>
      </c>
      <c r="AJ96" s="59">
        <v>1093775.0</v>
      </c>
      <c r="AK96" s="59">
        <v>119.0</v>
      </c>
      <c r="AL96" s="59">
        <v>44434.0</v>
      </c>
      <c r="AM96" s="59">
        <v>505842.0</v>
      </c>
      <c r="AN96" s="55">
        <f t="shared" si="3"/>
        <v>543499</v>
      </c>
    </row>
    <row r="97">
      <c r="A97" s="45" t="s">
        <v>557</v>
      </c>
      <c r="B97" s="47">
        <v>3060.0</v>
      </c>
      <c r="C97" s="48">
        <v>0.09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0.028</v>
      </c>
      <c r="I97" s="48">
        <v>0.057</v>
      </c>
      <c r="J97" s="47">
        <v>285238.0</v>
      </c>
      <c r="K97" s="47">
        <v>123.0</v>
      </c>
      <c r="L97" s="47">
        <v>5790.0</v>
      </c>
      <c r="M97" s="47">
        <v>137529.0</v>
      </c>
      <c r="N97" s="55">
        <f t="shared" si="1"/>
        <v>141919</v>
      </c>
      <c r="O97" s="59">
        <v>3060.0</v>
      </c>
      <c r="P97" s="60">
        <v>0.065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0.057</v>
      </c>
      <c r="W97" s="59">
        <v>286606.0</v>
      </c>
      <c r="X97" s="59">
        <v>123.0</v>
      </c>
      <c r="Y97" s="59">
        <v>5490.0</v>
      </c>
      <c r="Z97" s="59">
        <v>138478.0</v>
      </c>
      <c r="AA97" s="55">
        <f t="shared" si="2"/>
        <v>142638</v>
      </c>
      <c r="AB97" s="59">
        <v>3060.0</v>
      </c>
      <c r="AC97" s="60">
        <v>0.09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0.029</v>
      </c>
      <c r="AI97" s="60">
        <v>0.057</v>
      </c>
      <c r="AJ97" s="59">
        <v>285238.0</v>
      </c>
      <c r="AK97" s="59">
        <v>123.0</v>
      </c>
      <c r="AL97" s="59">
        <v>5790.0</v>
      </c>
      <c r="AM97" s="59">
        <v>137529.0</v>
      </c>
      <c r="AN97" s="55">
        <f t="shared" si="3"/>
        <v>141919</v>
      </c>
    </row>
    <row r="98">
      <c r="A98" s="45" t="s">
        <v>563</v>
      </c>
      <c r="B98" s="47">
        <v>2919.0</v>
      </c>
      <c r="C98" s="48">
        <v>0.457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0.029</v>
      </c>
      <c r="I98" s="48">
        <v>0.418</v>
      </c>
      <c r="J98" s="47">
        <v>1004364.0</v>
      </c>
      <c r="K98" s="47">
        <v>130.0</v>
      </c>
      <c r="L98" s="47">
        <v>30533.0</v>
      </c>
      <c r="M98" s="47">
        <v>475009.0</v>
      </c>
      <c r="N98" s="55">
        <f t="shared" si="1"/>
        <v>498822</v>
      </c>
      <c r="O98" s="59">
        <v>2919.0</v>
      </c>
      <c r="P98" s="60">
        <v>0.421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0.416</v>
      </c>
      <c r="W98" s="59">
        <v>1004568.0</v>
      </c>
      <c r="X98" s="59">
        <v>130.0</v>
      </c>
      <c r="Y98" s="59">
        <v>30237.0</v>
      </c>
      <c r="Z98" s="59">
        <v>475313.0</v>
      </c>
      <c r="AA98" s="55">
        <f t="shared" si="2"/>
        <v>499018</v>
      </c>
      <c r="AB98" s="59">
        <v>2919.0</v>
      </c>
      <c r="AC98" s="60">
        <v>0.453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0.03</v>
      </c>
      <c r="AI98" s="60">
        <v>0.415</v>
      </c>
      <c r="AJ98" s="59">
        <v>1004364.0</v>
      </c>
      <c r="AK98" s="59">
        <v>130.0</v>
      </c>
      <c r="AL98" s="59">
        <v>30533.0</v>
      </c>
      <c r="AM98" s="59">
        <v>475009.0</v>
      </c>
      <c r="AN98" s="55">
        <f t="shared" si="3"/>
        <v>498822</v>
      </c>
    </row>
    <row r="99">
      <c r="A99" s="45" t="s">
        <v>567</v>
      </c>
      <c r="B99" s="47">
        <v>2964.0</v>
      </c>
      <c r="C99" s="48">
        <v>0.099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0.031</v>
      </c>
      <c r="I99" s="48">
        <v>0.058</v>
      </c>
      <c r="J99" s="47">
        <v>296337.0</v>
      </c>
      <c r="K99" s="47">
        <v>185.0</v>
      </c>
      <c r="L99" s="47">
        <v>2077.0</v>
      </c>
      <c r="M99" s="47">
        <v>147251.0</v>
      </c>
      <c r="N99" s="55">
        <f t="shared" si="1"/>
        <v>147009</v>
      </c>
      <c r="O99" s="59">
        <v>2964.0</v>
      </c>
      <c r="P99" s="60">
        <v>0.064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0.058</v>
      </c>
      <c r="W99" s="59">
        <v>297723.0</v>
      </c>
      <c r="X99" s="59">
        <v>185.0</v>
      </c>
      <c r="Y99" s="59">
        <v>1304.0</v>
      </c>
      <c r="Z99" s="59">
        <v>148360.0</v>
      </c>
      <c r="AA99" s="55">
        <f t="shared" si="2"/>
        <v>148059</v>
      </c>
      <c r="AB99" s="59">
        <v>2964.0</v>
      </c>
      <c r="AC99" s="60">
        <v>0.099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0.032</v>
      </c>
      <c r="AI99" s="60">
        <v>0.059</v>
      </c>
      <c r="AJ99" s="59">
        <v>296337.0</v>
      </c>
      <c r="AK99" s="59">
        <v>185.0</v>
      </c>
      <c r="AL99" s="59">
        <v>2077.0</v>
      </c>
      <c r="AM99" s="59">
        <v>147251.0</v>
      </c>
      <c r="AN99" s="55">
        <f t="shared" si="3"/>
        <v>147009</v>
      </c>
    </row>
    <row r="100">
      <c r="A100" s="45" t="s">
        <v>573</v>
      </c>
      <c r="B100" s="47">
        <v>2813.0</v>
      </c>
      <c r="C100" s="48">
        <v>0.735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0.028</v>
      </c>
      <c r="I100" s="48">
        <v>0.699</v>
      </c>
      <c r="J100" s="47">
        <v>1228582.0</v>
      </c>
      <c r="K100" s="47">
        <v>91.0</v>
      </c>
      <c r="L100" s="47">
        <v>40676.0</v>
      </c>
      <c r="M100" s="47">
        <v>580190.0</v>
      </c>
      <c r="N100" s="55">
        <f t="shared" si="1"/>
        <v>607716</v>
      </c>
      <c r="O100" s="59">
        <v>2813.0</v>
      </c>
      <c r="P100" s="60">
        <v>0.703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0.697</v>
      </c>
      <c r="W100" s="59">
        <v>1228833.0</v>
      </c>
      <c r="X100" s="59">
        <v>91.0</v>
      </c>
      <c r="Y100" s="59">
        <v>40425.0</v>
      </c>
      <c r="Z100" s="59">
        <v>580491.0</v>
      </c>
      <c r="AA100" s="55">
        <f t="shared" si="2"/>
        <v>607917</v>
      </c>
      <c r="AB100" s="59">
        <v>2813.0</v>
      </c>
      <c r="AC100" s="60">
        <v>0.735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0.029</v>
      </c>
      <c r="AI100" s="60">
        <v>0.699</v>
      </c>
      <c r="AJ100" s="59">
        <v>1228582.0</v>
      </c>
      <c r="AK100" s="59">
        <v>91.0</v>
      </c>
      <c r="AL100" s="59">
        <v>40676.0</v>
      </c>
      <c r="AM100" s="59">
        <v>580190.0</v>
      </c>
      <c r="AN100" s="55">
        <f t="shared" si="3"/>
        <v>607716</v>
      </c>
    </row>
    <row r="101">
      <c r="A101" s="45" t="s">
        <v>579</v>
      </c>
      <c r="B101" s="47">
        <v>2926.0</v>
      </c>
      <c r="C101" s="48">
        <v>0.102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0.026</v>
      </c>
      <c r="I101" s="48">
        <v>0.068</v>
      </c>
      <c r="J101" s="47">
        <v>312889.0</v>
      </c>
      <c r="K101" s="47">
        <v>193.0</v>
      </c>
      <c r="L101" s="47">
        <v>6900.0</v>
      </c>
      <c r="M101" s="47">
        <v>149710.0</v>
      </c>
      <c r="N101" s="55">
        <f t="shared" si="1"/>
        <v>156279</v>
      </c>
      <c r="O101" s="59">
        <v>2926.0</v>
      </c>
      <c r="P101" s="60">
        <v>0.077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0.068</v>
      </c>
      <c r="W101" s="59">
        <v>313021.0</v>
      </c>
      <c r="X101" s="59">
        <v>193.0</v>
      </c>
      <c r="Y101" s="59">
        <v>6846.0</v>
      </c>
      <c r="Z101" s="59">
        <v>149811.0</v>
      </c>
      <c r="AA101" s="55">
        <f t="shared" si="2"/>
        <v>156364</v>
      </c>
      <c r="AB101" s="59">
        <v>2926.0</v>
      </c>
      <c r="AC101" s="60">
        <v>0.1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0.027</v>
      </c>
      <c r="AI101" s="60">
        <v>0.069</v>
      </c>
      <c r="AJ101" s="59">
        <v>312889.0</v>
      </c>
      <c r="AK101" s="59">
        <v>193.0</v>
      </c>
      <c r="AL101" s="59">
        <v>6900.0</v>
      </c>
      <c r="AM101" s="59">
        <v>149710.0</v>
      </c>
      <c r="AN101" s="55">
        <f t="shared" si="3"/>
        <v>156279</v>
      </c>
    </row>
    <row r="102">
      <c r="A102" s="45" t="s">
        <v>585</v>
      </c>
      <c r="B102" s="47">
        <v>2783.0</v>
      </c>
      <c r="C102" s="48">
        <v>0.899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0.026</v>
      </c>
      <c r="I102" s="48">
        <v>0.864</v>
      </c>
      <c r="J102" s="47">
        <v>1507812.0</v>
      </c>
      <c r="K102" s="47">
        <v>193.0</v>
      </c>
      <c r="L102" s="47">
        <v>41932.0</v>
      </c>
      <c r="M102" s="47">
        <v>715712.0</v>
      </c>
      <c r="N102" s="55">
        <f t="shared" si="1"/>
        <v>750168</v>
      </c>
      <c r="O102" s="59">
        <v>2783.0</v>
      </c>
      <c r="P102" s="60">
        <v>0.87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0.864</v>
      </c>
      <c r="W102" s="59">
        <v>1507869.0</v>
      </c>
      <c r="X102" s="59">
        <v>193.0</v>
      </c>
      <c r="Y102" s="59">
        <v>41834.0</v>
      </c>
      <c r="Z102" s="59">
        <v>715810.0</v>
      </c>
      <c r="AA102" s="55">
        <f t="shared" si="2"/>
        <v>750225</v>
      </c>
      <c r="AB102" s="59">
        <v>2783.0</v>
      </c>
      <c r="AC102" s="60">
        <v>0.9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0.026</v>
      </c>
      <c r="AI102" s="60">
        <v>0.865</v>
      </c>
      <c r="AJ102" s="59">
        <v>1507812.0</v>
      </c>
      <c r="AK102" s="59">
        <v>193.0</v>
      </c>
      <c r="AL102" s="59">
        <v>41932.0</v>
      </c>
      <c r="AM102" s="59">
        <v>715712.0</v>
      </c>
      <c r="AN102" s="55">
        <f t="shared" si="3"/>
        <v>750168</v>
      </c>
    </row>
    <row r="103">
      <c r="A103" s="45" t="s">
        <v>590</v>
      </c>
      <c r="B103" s="47">
        <v>12729.0</v>
      </c>
      <c r="C103" s="48">
        <v>1.284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0.579</v>
      </c>
      <c r="I103" s="48">
        <v>0.653</v>
      </c>
      <c r="J103" s="47">
        <v>3768735.0</v>
      </c>
      <c r="K103" s="47">
        <v>187.0</v>
      </c>
      <c r="L103" s="47">
        <v>16973.0</v>
      </c>
      <c r="M103" s="47">
        <v>1875902.0</v>
      </c>
      <c r="N103" s="55">
        <f t="shared" si="1"/>
        <v>1875860</v>
      </c>
      <c r="O103" s="59">
        <v>12729.0</v>
      </c>
      <c r="P103" s="60">
        <v>0.771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0.717</v>
      </c>
      <c r="W103" s="59">
        <v>4143526.0</v>
      </c>
      <c r="X103" s="59">
        <v>187.0</v>
      </c>
      <c r="Y103" s="59">
        <v>2799.0</v>
      </c>
      <c r="Z103" s="59">
        <v>2070719.0</v>
      </c>
      <c r="AA103" s="55">
        <f t="shared" si="2"/>
        <v>2070008</v>
      </c>
      <c r="AB103" s="59">
        <v>12729.0</v>
      </c>
      <c r="AC103" s="60">
        <v>1.313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0.606</v>
      </c>
      <c r="AI103" s="60">
        <v>0.668</v>
      </c>
      <c r="AJ103" s="59">
        <v>3768735.0</v>
      </c>
      <c r="AK103" s="59">
        <v>187.0</v>
      </c>
      <c r="AL103" s="59">
        <v>16973.0</v>
      </c>
      <c r="AM103" s="59">
        <v>1875902.0</v>
      </c>
      <c r="AN103" s="55">
        <f t="shared" si="3"/>
        <v>1875860</v>
      </c>
    </row>
    <row r="104">
      <c r="A104" s="45" t="s">
        <v>595</v>
      </c>
      <c r="B104" s="47">
        <v>12274.0</v>
      </c>
      <c r="C104" s="48">
        <v>10.518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0.525</v>
      </c>
      <c r="I104" s="48">
        <v>9.939</v>
      </c>
      <c r="J104" s="47">
        <v>1.4625066E7</v>
      </c>
      <c r="K104" s="47">
        <v>258.0</v>
      </c>
      <c r="L104" s="47">
        <v>129535.0</v>
      </c>
      <c r="M104" s="47">
        <v>7218634.0</v>
      </c>
      <c r="N104" s="55">
        <f t="shared" si="1"/>
        <v>7276897</v>
      </c>
      <c r="O104" s="59">
        <v>12274.0</v>
      </c>
      <c r="P104" s="60">
        <v>10.029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9.978</v>
      </c>
      <c r="W104" s="59">
        <v>1.4641637E7</v>
      </c>
      <c r="X104" s="59">
        <v>258.0</v>
      </c>
      <c r="Y104" s="59">
        <v>126970.0</v>
      </c>
      <c r="Z104" s="59">
        <v>7228740.0</v>
      </c>
      <c r="AA104" s="55">
        <f t="shared" si="2"/>
        <v>7285927</v>
      </c>
      <c r="AB104" s="59">
        <v>12274.0</v>
      </c>
      <c r="AC104" s="60">
        <v>10.352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0.55</v>
      </c>
      <c r="AI104" s="60">
        <v>9.762</v>
      </c>
      <c r="AJ104" s="59">
        <v>1.4625066E7</v>
      </c>
      <c r="AK104" s="59">
        <v>258.0</v>
      </c>
      <c r="AL104" s="59">
        <v>129535.0</v>
      </c>
      <c r="AM104" s="59">
        <v>7218634.0</v>
      </c>
      <c r="AN104" s="55">
        <f t="shared" si="3"/>
        <v>7276897</v>
      </c>
    </row>
    <row r="105">
      <c r="A105" s="45" t="s">
        <v>601</v>
      </c>
      <c r="B105" s="47">
        <v>12121.0</v>
      </c>
      <c r="C105" s="48">
        <v>1.181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0.505</v>
      </c>
      <c r="I105" s="48">
        <v>0.622</v>
      </c>
      <c r="J105" s="47">
        <v>3554390.0</v>
      </c>
      <c r="K105" s="47">
        <v>156.0</v>
      </c>
      <c r="L105" s="47">
        <v>18146.0</v>
      </c>
      <c r="M105" s="47">
        <v>1768239.0</v>
      </c>
      <c r="N105" s="55">
        <f t="shared" si="1"/>
        <v>1768005</v>
      </c>
      <c r="O105" s="59">
        <v>12121.0</v>
      </c>
      <c r="P105" s="60">
        <v>0.724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0.671</v>
      </c>
      <c r="W105" s="59">
        <v>3880265.0</v>
      </c>
      <c r="X105" s="59">
        <v>156.0</v>
      </c>
      <c r="Y105" s="59">
        <v>6205.0</v>
      </c>
      <c r="Z105" s="59">
        <v>1937266.0</v>
      </c>
      <c r="AA105" s="55">
        <f t="shared" si="2"/>
        <v>1936794</v>
      </c>
      <c r="AB105" s="59">
        <v>12121.0</v>
      </c>
      <c r="AC105" s="60">
        <v>1.214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0.543</v>
      </c>
      <c r="AI105" s="60">
        <v>0.633</v>
      </c>
      <c r="AJ105" s="59">
        <v>3554390.0</v>
      </c>
      <c r="AK105" s="59">
        <v>156.0</v>
      </c>
      <c r="AL105" s="59">
        <v>18146.0</v>
      </c>
      <c r="AM105" s="59">
        <v>1768239.0</v>
      </c>
      <c r="AN105" s="55">
        <f t="shared" si="3"/>
        <v>1768005</v>
      </c>
    </row>
    <row r="106">
      <c r="A106" s="45" t="s">
        <v>607</v>
      </c>
      <c r="B106" s="47">
        <v>11574.0</v>
      </c>
      <c r="C106" s="48">
        <v>10.275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0.508</v>
      </c>
      <c r="I106" s="48">
        <v>9.717</v>
      </c>
      <c r="J106" s="47">
        <v>1.5587097E7</v>
      </c>
      <c r="K106" s="47">
        <v>393.0</v>
      </c>
      <c r="L106" s="47">
        <v>115451.0</v>
      </c>
      <c r="M106" s="47">
        <v>7703458.0</v>
      </c>
      <c r="N106" s="55">
        <f t="shared" si="1"/>
        <v>7768188</v>
      </c>
      <c r="O106" s="59">
        <v>11574.0</v>
      </c>
      <c r="P106" s="60">
        <v>9.889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9.837</v>
      </c>
      <c r="W106" s="59">
        <v>1.5624837E7</v>
      </c>
      <c r="X106" s="59">
        <v>393.0</v>
      </c>
      <c r="Y106" s="59">
        <v>110761.0</v>
      </c>
      <c r="Z106" s="59">
        <v>7725474.0</v>
      </c>
      <c r="AA106" s="55">
        <f t="shared" si="2"/>
        <v>7788602</v>
      </c>
      <c r="AB106" s="59">
        <v>11574.0</v>
      </c>
      <c r="AC106" s="60">
        <v>10.446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0.529</v>
      </c>
      <c r="AI106" s="60">
        <v>9.878</v>
      </c>
      <c r="AJ106" s="59">
        <v>1.5587097E7</v>
      </c>
      <c r="AK106" s="59">
        <v>393.0</v>
      </c>
      <c r="AL106" s="59">
        <v>115451.0</v>
      </c>
      <c r="AM106" s="59">
        <v>7703458.0</v>
      </c>
      <c r="AN106" s="55">
        <f t="shared" si="3"/>
        <v>7768188</v>
      </c>
    </row>
    <row r="107">
      <c r="A107" s="45" t="s">
        <v>613</v>
      </c>
      <c r="B107" s="47">
        <v>12229.0</v>
      </c>
      <c r="C107" s="48">
        <v>1.353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0.547</v>
      </c>
      <c r="I107" s="48">
        <v>0.756</v>
      </c>
      <c r="J107" s="47">
        <v>3968898.0</v>
      </c>
      <c r="K107" s="47">
        <v>215.0</v>
      </c>
      <c r="L107" s="47">
        <v>20686.0</v>
      </c>
      <c r="M107" s="47">
        <v>1973317.0</v>
      </c>
      <c r="N107" s="55">
        <f t="shared" si="1"/>
        <v>1974895</v>
      </c>
      <c r="O107" s="59">
        <v>12229.0</v>
      </c>
      <c r="P107" s="60">
        <v>0.865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0.812</v>
      </c>
      <c r="W107" s="59">
        <v>4348697.0</v>
      </c>
      <c r="X107" s="59">
        <v>215.0</v>
      </c>
      <c r="Y107" s="59">
        <v>5113.0</v>
      </c>
      <c r="Z107" s="59">
        <v>2171225.0</v>
      </c>
      <c r="AA107" s="55">
        <f t="shared" si="2"/>
        <v>2172359</v>
      </c>
      <c r="AB107" s="59">
        <v>12229.0</v>
      </c>
      <c r="AC107" s="60">
        <v>1.372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0.57</v>
      </c>
      <c r="AI107" s="60">
        <v>0.764</v>
      </c>
      <c r="AJ107" s="59">
        <v>3968898.0</v>
      </c>
      <c r="AK107" s="59">
        <v>215.0</v>
      </c>
      <c r="AL107" s="59">
        <v>20686.0</v>
      </c>
      <c r="AM107" s="59">
        <v>1973317.0</v>
      </c>
      <c r="AN107" s="55">
        <f t="shared" si="3"/>
        <v>1974895</v>
      </c>
    </row>
    <row r="108">
      <c r="A108" s="45" t="s">
        <v>617</v>
      </c>
      <c r="B108" s="47">
        <v>11736.0</v>
      </c>
      <c r="C108" s="48">
        <v>17.881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0.505</v>
      </c>
      <c r="I108" s="48">
        <v>17.325</v>
      </c>
      <c r="J108" s="47">
        <v>2.0577011E7</v>
      </c>
      <c r="K108" s="47">
        <v>508.0</v>
      </c>
      <c r="L108" s="47">
        <v>151882.0</v>
      </c>
      <c r="M108" s="47">
        <v>1.016974E7</v>
      </c>
      <c r="N108" s="55">
        <f t="shared" si="1"/>
        <v>10255389</v>
      </c>
      <c r="O108" s="59">
        <v>11736.0</v>
      </c>
      <c r="P108" s="60">
        <v>15.694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15.642</v>
      </c>
      <c r="W108" s="59">
        <v>2.0586398E7</v>
      </c>
      <c r="X108" s="59">
        <v>508.0</v>
      </c>
      <c r="Y108" s="59">
        <v>149537.0</v>
      </c>
      <c r="Z108" s="59">
        <v>1.0176137E7</v>
      </c>
      <c r="AA108" s="55">
        <f t="shared" si="2"/>
        <v>10260724</v>
      </c>
      <c r="AB108" s="59">
        <v>11736.0</v>
      </c>
      <c r="AC108" s="60">
        <v>18.078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0.524</v>
      </c>
      <c r="AI108" s="60">
        <v>17.514</v>
      </c>
      <c r="AJ108" s="59">
        <v>2.0577011E7</v>
      </c>
      <c r="AK108" s="59">
        <v>508.0</v>
      </c>
      <c r="AL108" s="59">
        <v>151882.0</v>
      </c>
      <c r="AM108" s="59">
        <v>1.016974E7</v>
      </c>
      <c r="AN108" s="55">
        <f t="shared" si="3"/>
        <v>10255389</v>
      </c>
    </row>
    <row r="109">
      <c r="A109" s="45" t="s">
        <v>623</v>
      </c>
      <c r="B109" s="47">
        <v>12490.0</v>
      </c>
      <c r="C109" s="48">
        <v>1.421</v>
      </c>
      <c r="D109" s="47">
        <v>12266.0</v>
      </c>
      <c r="E109" s="48">
        <v>0.013</v>
      </c>
      <c r="F109" s="47">
        <v>12489.0</v>
      </c>
      <c r="G109" s="48">
        <v>0.035</v>
      </c>
      <c r="H109" s="48">
        <v>0.59</v>
      </c>
      <c r="I109" s="48">
        <v>0.777</v>
      </c>
      <c r="J109" s="47">
        <v>4230103.0</v>
      </c>
      <c r="K109" s="47">
        <v>183.0</v>
      </c>
      <c r="L109" s="47">
        <v>22335.0</v>
      </c>
      <c r="M109" s="47">
        <v>2101354.0</v>
      </c>
      <c r="N109" s="55">
        <f t="shared" si="1"/>
        <v>2106414</v>
      </c>
      <c r="O109" s="59">
        <v>12490.0</v>
      </c>
      <c r="P109" s="60">
        <v>0.899</v>
      </c>
      <c r="Q109" s="59">
        <v>12266.0</v>
      </c>
      <c r="R109" s="60">
        <v>0.013</v>
      </c>
      <c r="S109" s="59">
        <v>0.0</v>
      </c>
      <c r="T109" s="60">
        <v>0.035</v>
      </c>
      <c r="U109" s="60">
        <v>0.0</v>
      </c>
      <c r="V109" s="60">
        <v>0.848</v>
      </c>
      <c r="W109" s="59">
        <v>4640982.0</v>
      </c>
      <c r="X109" s="59">
        <v>183.0</v>
      </c>
      <c r="Y109" s="59">
        <v>5048.0</v>
      </c>
      <c r="Z109" s="59">
        <v>2315668.0</v>
      </c>
      <c r="AA109" s="55">
        <f t="shared" si="2"/>
        <v>2320266</v>
      </c>
      <c r="AB109" s="59">
        <v>12490.0</v>
      </c>
      <c r="AC109" s="60">
        <v>1.442</v>
      </c>
      <c r="AD109" s="59">
        <v>0.0</v>
      </c>
      <c r="AE109" s="60">
        <v>0.0</v>
      </c>
      <c r="AF109" s="59">
        <v>12489.0</v>
      </c>
      <c r="AG109" s="60">
        <v>0.034</v>
      </c>
      <c r="AH109" s="60">
        <v>0.613</v>
      </c>
      <c r="AI109" s="60">
        <v>0.789</v>
      </c>
      <c r="AJ109" s="59">
        <v>4230103.0</v>
      </c>
      <c r="AK109" s="59">
        <v>183.0</v>
      </c>
      <c r="AL109" s="59">
        <v>22335.0</v>
      </c>
      <c r="AM109" s="59">
        <v>2101354.0</v>
      </c>
      <c r="AN109" s="55">
        <f t="shared" si="3"/>
        <v>2106414</v>
      </c>
    </row>
    <row r="110">
      <c r="A110" s="45" t="s">
        <v>629</v>
      </c>
      <c r="B110" s="47">
        <v>11993.0</v>
      </c>
      <c r="C110" s="48">
        <v>15.864</v>
      </c>
      <c r="D110" s="47">
        <v>11967.0</v>
      </c>
      <c r="E110" s="48">
        <v>0.013</v>
      </c>
      <c r="F110" s="47">
        <v>11992.0</v>
      </c>
      <c r="G110" s="48">
        <v>0.034</v>
      </c>
      <c r="H110" s="48">
        <v>0.52</v>
      </c>
      <c r="I110" s="48">
        <v>15.29</v>
      </c>
      <c r="J110" s="47">
        <v>1.8869425E7</v>
      </c>
      <c r="K110" s="47">
        <v>248.0</v>
      </c>
      <c r="L110" s="47">
        <v>177355.0</v>
      </c>
      <c r="M110" s="47">
        <v>9301142.0</v>
      </c>
      <c r="N110" s="55">
        <f t="shared" si="1"/>
        <v>9390928</v>
      </c>
      <c r="O110" s="59">
        <v>11993.0</v>
      </c>
      <c r="P110" s="60">
        <v>14.827</v>
      </c>
      <c r="Q110" s="59">
        <v>11967.0</v>
      </c>
      <c r="R110" s="60">
        <v>0.013</v>
      </c>
      <c r="S110" s="59">
        <v>0.0</v>
      </c>
      <c r="T110" s="60">
        <v>0.034</v>
      </c>
      <c r="U110" s="60">
        <v>0.0</v>
      </c>
      <c r="V110" s="60">
        <v>14.776</v>
      </c>
      <c r="W110" s="59">
        <v>1.8873709E7</v>
      </c>
      <c r="X110" s="59">
        <v>248.0</v>
      </c>
      <c r="Y110" s="59">
        <v>175443.0</v>
      </c>
      <c r="Z110" s="59">
        <v>9304267.0</v>
      </c>
      <c r="AA110" s="55">
        <f t="shared" si="2"/>
        <v>9393999</v>
      </c>
      <c r="AB110" s="59">
        <v>11993.0</v>
      </c>
      <c r="AC110" s="60">
        <v>15.97</v>
      </c>
      <c r="AD110" s="59">
        <v>0.0</v>
      </c>
      <c r="AE110" s="60">
        <v>0.0</v>
      </c>
      <c r="AF110" s="59">
        <v>11992.0</v>
      </c>
      <c r="AG110" s="60">
        <v>0.035</v>
      </c>
      <c r="AH110" s="60">
        <v>0.546</v>
      </c>
      <c r="AI110" s="60">
        <v>15.383</v>
      </c>
      <c r="AJ110" s="59">
        <v>1.8869425E7</v>
      </c>
      <c r="AK110" s="59">
        <v>248.0</v>
      </c>
      <c r="AL110" s="59">
        <v>177355.0</v>
      </c>
      <c r="AM110" s="59">
        <v>9301142.0</v>
      </c>
      <c r="AN110" s="55">
        <f t="shared" si="3"/>
        <v>9390928</v>
      </c>
    </row>
    <row r="111">
      <c r="A111" s="45" t="s">
        <v>634</v>
      </c>
      <c r="B111" s="47">
        <v>11879.0</v>
      </c>
      <c r="C111" s="48">
        <v>1.354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0.54</v>
      </c>
      <c r="I111" s="48">
        <v>0.762</v>
      </c>
      <c r="J111" s="47">
        <v>4010108.0</v>
      </c>
      <c r="K111" s="47">
        <v>185.0</v>
      </c>
      <c r="L111" s="47">
        <v>21455.0</v>
      </c>
      <c r="M111" s="47">
        <v>1992456.0</v>
      </c>
      <c r="N111" s="55">
        <f t="shared" si="1"/>
        <v>1996197</v>
      </c>
      <c r="O111" s="59">
        <v>11879.0</v>
      </c>
      <c r="P111" s="60">
        <v>0.877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0.828</v>
      </c>
      <c r="W111" s="59">
        <v>4408096.0</v>
      </c>
      <c r="X111" s="59">
        <v>185.0</v>
      </c>
      <c r="Y111" s="59">
        <v>5504.0</v>
      </c>
      <c r="Z111" s="59">
        <v>2199683.0</v>
      </c>
      <c r="AA111" s="55">
        <f t="shared" si="2"/>
        <v>2202909</v>
      </c>
      <c r="AB111" s="59">
        <v>11879.0</v>
      </c>
      <c r="AC111" s="60">
        <v>1.377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0.564</v>
      </c>
      <c r="AI111" s="60">
        <v>0.777</v>
      </c>
      <c r="AJ111" s="59">
        <v>4010108.0</v>
      </c>
      <c r="AK111" s="59">
        <v>185.0</v>
      </c>
      <c r="AL111" s="59">
        <v>21455.0</v>
      </c>
      <c r="AM111" s="59">
        <v>1992456.0</v>
      </c>
      <c r="AN111" s="55">
        <f t="shared" si="3"/>
        <v>1996197</v>
      </c>
    </row>
    <row r="112">
      <c r="A112" s="45" t="s">
        <v>639</v>
      </c>
      <c r="B112" s="47">
        <v>11336.0</v>
      </c>
      <c r="C112" s="48">
        <v>14.101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0.506</v>
      </c>
      <c r="I112" s="48">
        <v>13.542</v>
      </c>
      <c r="J112" s="47">
        <v>1.7827428E7</v>
      </c>
      <c r="K112" s="47">
        <v>294.0</v>
      </c>
      <c r="L112" s="47">
        <v>170992.0</v>
      </c>
      <c r="M112" s="47">
        <v>8780422.0</v>
      </c>
      <c r="N112" s="55">
        <f t="shared" si="1"/>
        <v>8876014</v>
      </c>
      <c r="O112" s="59">
        <v>11336.0</v>
      </c>
      <c r="P112" s="60">
        <v>13.737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13.687</v>
      </c>
      <c r="W112" s="59">
        <v>1.7837922E7</v>
      </c>
      <c r="X112" s="59">
        <v>294.0</v>
      </c>
      <c r="Y112" s="59">
        <v>167770.0</v>
      </c>
      <c r="Z112" s="59">
        <v>8787388.0</v>
      </c>
      <c r="AA112" s="55">
        <f t="shared" si="2"/>
        <v>8882764</v>
      </c>
      <c r="AB112" s="59">
        <v>11336.0</v>
      </c>
      <c r="AC112" s="60">
        <v>14.288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0.526</v>
      </c>
      <c r="AI112" s="60">
        <v>13.722</v>
      </c>
      <c r="AJ112" s="59">
        <v>1.7827428E7</v>
      </c>
      <c r="AK112" s="59">
        <v>294.0</v>
      </c>
      <c r="AL112" s="59">
        <v>170992.0</v>
      </c>
      <c r="AM112" s="59">
        <v>8780422.0</v>
      </c>
      <c r="AN112" s="55">
        <f t="shared" si="3"/>
        <v>8876014</v>
      </c>
    </row>
    <row r="113">
      <c r="A113" s="45" t="s">
        <v>644</v>
      </c>
      <c r="B113" s="47">
        <v>28388.0</v>
      </c>
      <c r="C113" s="48">
        <v>6.602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3.176</v>
      </c>
      <c r="I113" s="48">
        <v>3.116</v>
      </c>
      <c r="J113" s="47">
        <v>1.7346393E7</v>
      </c>
      <c r="K113" s="47">
        <v>121.0</v>
      </c>
      <c r="L113" s="47">
        <v>40089.0</v>
      </c>
      <c r="M113" s="47">
        <v>8657382.0</v>
      </c>
      <c r="N113" s="55">
        <f t="shared" si="1"/>
        <v>8648922</v>
      </c>
      <c r="O113" s="59">
        <v>28388.0</v>
      </c>
      <c r="P113" s="60">
        <v>4.3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3.987</v>
      </c>
      <c r="W113" s="59">
        <v>2.1361786E7</v>
      </c>
      <c r="X113" s="59">
        <v>121.0</v>
      </c>
      <c r="Y113" s="59">
        <v>12226.0</v>
      </c>
      <c r="Z113" s="59">
        <v>1.0678493E7</v>
      </c>
      <c r="AA113" s="55">
        <f t="shared" si="2"/>
        <v>10671067</v>
      </c>
      <c r="AB113" s="59">
        <v>28388.0</v>
      </c>
      <c r="AC113" s="60">
        <v>6.917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3.555</v>
      </c>
      <c r="AI113" s="60">
        <v>3.183</v>
      </c>
      <c r="AJ113" s="59">
        <v>1.7346393E7</v>
      </c>
      <c r="AK113" s="59">
        <v>121.0</v>
      </c>
      <c r="AL113" s="59">
        <v>40089.0</v>
      </c>
      <c r="AM113" s="59">
        <v>8657382.0</v>
      </c>
      <c r="AN113" s="55">
        <f t="shared" si="3"/>
        <v>8648922</v>
      </c>
    </row>
    <row r="114">
      <c r="A114" s="45" t="s">
        <v>650</v>
      </c>
      <c r="B114" s="47">
        <v>27428.0</v>
      </c>
      <c r="C114" s="48">
        <v>59.425</v>
      </c>
      <c r="D114" s="47">
        <v>27168.0</v>
      </c>
      <c r="E114" s="48">
        <v>0.06</v>
      </c>
      <c r="F114" s="47">
        <v>27426.0</v>
      </c>
      <c r="G114" s="48">
        <v>0.175</v>
      </c>
      <c r="H114" s="48">
        <v>3.153</v>
      </c>
      <c r="I114" s="48">
        <v>56.029</v>
      </c>
      <c r="J114" s="47">
        <v>6.6833598E7</v>
      </c>
      <c r="K114" s="47">
        <v>334.0</v>
      </c>
      <c r="L114" s="47">
        <v>254254.0</v>
      </c>
      <c r="M114" s="47">
        <v>3.325704E7</v>
      </c>
      <c r="N114" s="55">
        <f t="shared" si="1"/>
        <v>33322304</v>
      </c>
      <c r="O114" s="59">
        <v>27428.0</v>
      </c>
      <c r="P114" s="60">
        <v>47.075</v>
      </c>
      <c r="Q114" s="59">
        <v>27168.0</v>
      </c>
      <c r="R114" s="60">
        <v>0.06</v>
      </c>
      <c r="S114" s="59">
        <v>0.0</v>
      </c>
      <c r="T114" s="60">
        <v>0.175</v>
      </c>
      <c r="U114" s="60">
        <v>0.0</v>
      </c>
      <c r="V114" s="60">
        <v>46.833</v>
      </c>
      <c r="W114" s="59">
        <v>6.926702E7</v>
      </c>
      <c r="X114" s="59">
        <v>334.0</v>
      </c>
      <c r="Y114" s="59">
        <v>188374.0</v>
      </c>
      <c r="Z114" s="59">
        <v>3.4516044E7</v>
      </c>
      <c r="AA114" s="55">
        <f t="shared" si="2"/>
        <v>34562602</v>
      </c>
      <c r="AB114" s="59">
        <v>27428.0</v>
      </c>
      <c r="AC114" s="60">
        <v>58.944</v>
      </c>
      <c r="AD114" s="59">
        <v>0.0</v>
      </c>
      <c r="AE114" s="60">
        <v>0.0</v>
      </c>
      <c r="AF114" s="59">
        <v>27426.0</v>
      </c>
      <c r="AG114" s="60">
        <v>0.175</v>
      </c>
      <c r="AH114" s="60">
        <v>3.358</v>
      </c>
      <c r="AI114" s="60">
        <v>55.406</v>
      </c>
      <c r="AJ114" s="59">
        <v>6.6833598E7</v>
      </c>
      <c r="AK114" s="59">
        <v>334.0</v>
      </c>
      <c r="AL114" s="59">
        <v>254254.0</v>
      </c>
      <c r="AM114" s="59">
        <v>3.325704E7</v>
      </c>
      <c r="AN114" s="55">
        <f t="shared" si="3"/>
        <v>33322304</v>
      </c>
    </row>
    <row r="115">
      <c r="A115" s="45" t="s">
        <v>657</v>
      </c>
      <c r="B115" s="47">
        <v>27793.0</v>
      </c>
      <c r="C115" s="48">
        <v>6.657</v>
      </c>
      <c r="D115" s="47">
        <v>27351.0</v>
      </c>
      <c r="E115" s="48">
        <v>0.131</v>
      </c>
      <c r="F115" s="47">
        <v>27791.0</v>
      </c>
      <c r="G115" s="48">
        <v>0.171</v>
      </c>
      <c r="H115" s="48">
        <v>3.147</v>
      </c>
      <c r="I115" s="48">
        <v>3.203</v>
      </c>
      <c r="J115" s="47">
        <v>1.7444809E7</v>
      </c>
      <c r="K115" s="47">
        <v>206.0</v>
      </c>
      <c r="L115" s="47">
        <v>44814.0</v>
      </c>
      <c r="M115" s="47">
        <v>8701416.0</v>
      </c>
      <c r="N115" s="55">
        <f t="shared" si="1"/>
        <v>8698579</v>
      </c>
      <c r="O115" s="59">
        <v>27793.0</v>
      </c>
      <c r="P115" s="60">
        <v>4.434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4.125</v>
      </c>
      <c r="W115" s="59">
        <v>2.1113633E7</v>
      </c>
      <c r="X115" s="59">
        <v>206.0</v>
      </c>
      <c r="Y115" s="59">
        <v>15396.0</v>
      </c>
      <c r="Z115" s="59">
        <v>1.054979E7</v>
      </c>
      <c r="AA115" s="55">
        <f t="shared" si="2"/>
        <v>10548447</v>
      </c>
      <c r="AB115" s="59">
        <v>27793.0</v>
      </c>
      <c r="AC115" s="60">
        <v>6.928</v>
      </c>
      <c r="AD115" s="59">
        <v>0.0</v>
      </c>
      <c r="AE115" s="60">
        <v>0.0</v>
      </c>
      <c r="AF115" s="59">
        <v>27791.0</v>
      </c>
      <c r="AG115" s="60">
        <v>0.171</v>
      </c>
      <c r="AH115" s="60">
        <v>3.477</v>
      </c>
      <c r="AI115" s="60">
        <v>3.274</v>
      </c>
      <c r="AJ115" s="59">
        <v>1.7444809E7</v>
      </c>
      <c r="AK115" s="59">
        <v>206.0</v>
      </c>
      <c r="AL115" s="59">
        <v>44814.0</v>
      </c>
      <c r="AM115" s="59">
        <v>8701416.0</v>
      </c>
      <c r="AN115" s="55">
        <f t="shared" si="3"/>
        <v>8698579</v>
      </c>
    </row>
    <row r="116">
      <c r="A116" s="45" t="s">
        <v>663</v>
      </c>
      <c r="B116" s="104">
        <v>26823.0</v>
      </c>
      <c r="C116" s="105">
        <v>68.627</v>
      </c>
      <c r="D116" s="47">
        <v>26499.0</v>
      </c>
      <c r="E116" s="48">
        <v>0.06</v>
      </c>
      <c r="F116" s="47">
        <v>26819.0</v>
      </c>
      <c r="G116" s="48">
        <v>0.172</v>
      </c>
      <c r="H116" s="48">
        <v>3.137</v>
      </c>
      <c r="I116" s="48">
        <v>65.251</v>
      </c>
      <c r="J116" s="47">
        <v>7.4988073E7</v>
      </c>
      <c r="K116" s="47">
        <v>499.0</v>
      </c>
      <c r="L116" s="47">
        <v>264422.0</v>
      </c>
      <c r="M116" s="47">
        <v>3.732497E7</v>
      </c>
      <c r="N116" s="55">
        <f t="shared" si="1"/>
        <v>37398681</v>
      </c>
      <c r="O116" s="106">
        <v>26823.0</v>
      </c>
      <c r="P116" s="107">
        <v>57.346</v>
      </c>
      <c r="Q116" s="59">
        <v>26499.0</v>
      </c>
      <c r="R116" s="60">
        <v>0.06</v>
      </c>
      <c r="S116" s="59">
        <v>0.0</v>
      </c>
      <c r="T116" s="60">
        <v>0.172</v>
      </c>
      <c r="U116" s="60">
        <v>0.0</v>
      </c>
      <c r="V116" s="60">
        <v>57.106</v>
      </c>
      <c r="W116" s="59">
        <v>7.7155141E7</v>
      </c>
      <c r="X116" s="59">
        <v>499.0</v>
      </c>
      <c r="Y116" s="59">
        <v>190822.0</v>
      </c>
      <c r="Z116" s="59">
        <v>3.8453736E7</v>
      </c>
      <c r="AA116" s="55">
        <f t="shared" si="2"/>
        <v>38510583</v>
      </c>
      <c r="AB116" s="106">
        <v>26823.0</v>
      </c>
      <c r="AC116" s="107">
        <v>67.094</v>
      </c>
      <c r="AD116" s="59">
        <v>0.0</v>
      </c>
      <c r="AE116" s="60">
        <v>0.0</v>
      </c>
      <c r="AF116" s="59">
        <v>26819.0</v>
      </c>
      <c r="AG116" s="60">
        <v>0.171</v>
      </c>
      <c r="AH116" s="60">
        <v>3.26</v>
      </c>
      <c r="AI116" s="60">
        <v>63.656</v>
      </c>
      <c r="AJ116" s="59">
        <v>7.4988073E7</v>
      </c>
      <c r="AK116" s="59">
        <v>499.0</v>
      </c>
      <c r="AL116" s="59">
        <v>264422.0</v>
      </c>
      <c r="AM116" s="59">
        <v>3.732497E7</v>
      </c>
      <c r="AN116" s="55">
        <f t="shared" si="3"/>
        <v>37398681</v>
      </c>
    </row>
    <row r="117">
      <c r="A117" s="45" t="s">
        <v>670</v>
      </c>
      <c r="B117" s="47">
        <v>28326.0</v>
      </c>
      <c r="C117" s="48">
        <v>6.415</v>
      </c>
      <c r="D117" s="47">
        <v>27753.0</v>
      </c>
      <c r="E117" s="48">
        <v>0.065</v>
      </c>
      <c r="F117" s="47">
        <v>28325.0</v>
      </c>
      <c r="G117" s="48">
        <v>0.176</v>
      </c>
      <c r="H117" s="48">
        <v>3.189</v>
      </c>
      <c r="I117" s="48">
        <v>2.979</v>
      </c>
      <c r="J117" s="47">
        <v>1.6888022E7</v>
      </c>
      <c r="K117" s="47">
        <v>164.0</v>
      </c>
      <c r="L117" s="47">
        <v>35625.0</v>
      </c>
      <c r="M117" s="47">
        <v>8432205.0</v>
      </c>
      <c r="N117" s="55">
        <f t="shared" si="1"/>
        <v>8420192</v>
      </c>
      <c r="O117" s="59">
        <v>28326.0</v>
      </c>
      <c r="P117" s="60">
        <v>4.255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4.009</v>
      </c>
      <c r="W117" s="59">
        <v>2.0678024E7</v>
      </c>
      <c r="X117" s="59">
        <v>164.0</v>
      </c>
      <c r="Y117" s="59">
        <v>11083.0</v>
      </c>
      <c r="Z117" s="59">
        <v>1.0338402E7</v>
      </c>
      <c r="AA117" s="55">
        <f t="shared" si="2"/>
        <v>10328539</v>
      </c>
      <c r="AB117" s="59">
        <v>28326.0</v>
      </c>
      <c r="AC117" s="60">
        <v>6.839</v>
      </c>
      <c r="AD117" s="59">
        <v>0.0</v>
      </c>
      <c r="AE117" s="60">
        <v>0.0</v>
      </c>
      <c r="AF117" s="59">
        <v>28325.0</v>
      </c>
      <c r="AG117" s="60">
        <v>0.175</v>
      </c>
      <c r="AH117" s="60">
        <v>3.587</v>
      </c>
      <c r="AI117" s="60">
        <v>3.072</v>
      </c>
      <c r="AJ117" s="59">
        <v>1.6888022E7</v>
      </c>
      <c r="AK117" s="59">
        <v>164.0</v>
      </c>
      <c r="AL117" s="59">
        <v>35625.0</v>
      </c>
      <c r="AM117" s="59">
        <v>8432205.0</v>
      </c>
      <c r="AN117" s="55">
        <f t="shared" si="3"/>
        <v>8420192</v>
      </c>
    </row>
    <row r="118">
      <c r="A118" s="45" t="s">
        <v>677</v>
      </c>
      <c r="B118" s="47">
        <v>27380.0</v>
      </c>
      <c r="C118" s="48">
        <v>69.765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3.038</v>
      </c>
      <c r="I118" s="48">
        <v>66.487</v>
      </c>
      <c r="J118" s="47">
        <v>6.9666586E7</v>
      </c>
      <c r="K118" s="47">
        <v>405.0</v>
      </c>
      <c r="L118" s="47">
        <v>297582.0</v>
      </c>
      <c r="M118" s="47">
        <v>3.4639395E7</v>
      </c>
      <c r="N118" s="55">
        <f t="shared" si="1"/>
        <v>34729609</v>
      </c>
      <c r="O118" s="59">
        <v>27380.0</v>
      </c>
      <c r="P118" s="60">
        <v>60.735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60.492</v>
      </c>
      <c r="W118" s="59">
        <v>7.1794675E7</v>
      </c>
      <c r="X118" s="59">
        <v>405.0</v>
      </c>
      <c r="Y118" s="59">
        <v>215439.0</v>
      </c>
      <c r="Z118" s="59">
        <v>3.5758036E7</v>
      </c>
      <c r="AA118" s="55">
        <f t="shared" si="2"/>
        <v>35821200</v>
      </c>
      <c r="AB118" s="59">
        <v>27380.0</v>
      </c>
      <c r="AC118" s="60">
        <v>64.453</v>
      </c>
      <c r="AD118" s="59">
        <v>0.0</v>
      </c>
      <c r="AE118" s="60">
        <v>0.0</v>
      </c>
      <c r="AF118" s="59">
        <v>27376.0</v>
      </c>
      <c r="AG118" s="60">
        <v>0.176</v>
      </c>
      <c r="AH118" s="60">
        <v>3.409</v>
      </c>
      <c r="AI118" s="60">
        <v>60.865</v>
      </c>
      <c r="AJ118" s="59">
        <v>6.9666586E7</v>
      </c>
      <c r="AK118" s="59">
        <v>405.0</v>
      </c>
      <c r="AL118" s="59">
        <v>297582.0</v>
      </c>
      <c r="AM118" s="59">
        <v>3.4639395E7</v>
      </c>
      <c r="AN118" s="55">
        <f t="shared" si="3"/>
        <v>34729609</v>
      </c>
    </row>
    <row r="119">
      <c r="A119" s="45" t="s">
        <v>683</v>
      </c>
      <c r="B119" s="47">
        <v>27810.0</v>
      </c>
      <c r="C119" s="48">
        <v>6.527</v>
      </c>
      <c r="D119" s="47">
        <v>27378.0</v>
      </c>
      <c r="E119" s="48">
        <v>0.125</v>
      </c>
      <c r="F119" s="47">
        <v>27807.0</v>
      </c>
      <c r="G119" s="48">
        <v>0.171</v>
      </c>
      <c r="H119" s="48">
        <v>2.991</v>
      </c>
      <c r="I119" s="48">
        <v>3.234</v>
      </c>
      <c r="J119" s="47">
        <v>1.7461553E7</v>
      </c>
      <c r="K119" s="47">
        <v>130.0</v>
      </c>
      <c r="L119" s="47">
        <v>40816.0</v>
      </c>
      <c r="M119" s="47">
        <v>8714017.0</v>
      </c>
      <c r="N119" s="55">
        <f t="shared" si="1"/>
        <v>8706720</v>
      </c>
      <c r="O119" s="59">
        <v>27810.0</v>
      </c>
      <c r="P119" s="60">
        <v>4.328</v>
      </c>
      <c r="Q119" s="59">
        <v>27378.0</v>
      </c>
      <c r="R119" s="60">
        <v>0.125</v>
      </c>
      <c r="S119" s="59">
        <v>0.0</v>
      </c>
      <c r="T119" s="60">
        <v>0.172</v>
      </c>
      <c r="U119" s="60">
        <v>0.0</v>
      </c>
      <c r="V119" s="60">
        <v>4.025</v>
      </c>
      <c r="W119" s="59">
        <v>2.0839353E7</v>
      </c>
      <c r="X119" s="59">
        <v>130.0</v>
      </c>
      <c r="Y119" s="59">
        <v>15250.0</v>
      </c>
      <c r="Z119" s="59">
        <v>1.0415603E7</v>
      </c>
      <c r="AA119" s="55">
        <f t="shared" si="2"/>
        <v>10408500</v>
      </c>
      <c r="AB119" s="59">
        <v>27810.0</v>
      </c>
      <c r="AC119" s="60">
        <v>6.83</v>
      </c>
      <c r="AD119" s="59">
        <v>0.0</v>
      </c>
      <c r="AE119" s="60">
        <v>0.0</v>
      </c>
      <c r="AF119" s="59">
        <v>27807.0</v>
      </c>
      <c r="AG119" s="60">
        <v>0.172</v>
      </c>
      <c r="AH119" s="60">
        <v>3.367</v>
      </c>
      <c r="AI119" s="60">
        <v>3.287</v>
      </c>
      <c r="AJ119" s="59">
        <v>1.7461553E7</v>
      </c>
      <c r="AK119" s="59">
        <v>130.0</v>
      </c>
      <c r="AL119" s="59">
        <v>40816.0</v>
      </c>
      <c r="AM119" s="59">
        <v>8714017.0</v>
      </c>
      <c r="AN119" s="55">
        <f t="shared" si="3"/>
        <v>8706720</v>
      </c>
    </row>
    <row r="120">
      <c r="A120" s="45" t="s">
        <v>689</v>
      </c>
      <c r="B120" s="47">
        <v>26895.0</v>
      </c>
      <c r="C120" s="48">
        <v>59.751</v>
      </c>
      <c r="D120" s="47">
        <v>26641.0</v>
      </c>
      <c r="E120" s="48">
        <v>0.061</v>
      </c>
      <c r="F120" s="47">
        <v>26892.0</v>
      </c>
      <c r="G120" s="48">
        <v>0.171</v>
      </c>
      <c r="H120" s="48">
        <v>2.979</v>
      </c>
      <c r="I120" s="48">
        <v>56.532</v>
      </c>
      <c r="J120" s="47">
        <v>6.6333185E7</v>
      </c>
      <c r="K120" s="47">
        <v>324.0</v>
      </c>
      <c r="L120" s="47">
        <v>274499.0</v>
      </c>
      <c r="M120" s="47">
        <v>3.298281E7</v>
      </c>
      <c r="N120" s="55">
        <f t="shared" si="1"/>
        <v>33075876</v>
      </c>
      <c r="O120" s="59">
        <v>26895.0</v>
      </c>
      <c r="P120" s="60">
        <v>55.594</v>
      </c>
      <c r="Q120" s="59">
        <v>26641.0</v>
      </c>
      <c r="R120" s="60">
        <v>0.061</v>
      </c>
      <c r="S120" s="59">
        <v>0.0</v>
      </c>
      <c r="T120" s="60">
        <v>0.171</v>
      </c>
      <c r="U120" s="60">
        <v>0.0</v>
      </c>
      <c r="V120" s="60">
        <v>55.358</v>
      </c>
      <c r="W120" s="59">
        <v>6.8765809E7</v>
      </c>
      <c r="X120" s="59">
        <v>324.0</v>
      </c>
      <c r="Y120" s="59">
        <v>208314.0</v>
      </c>
      <c r="Z120" s="59">
        <v>3.4236448E7</v>
      </c>
      <c r="AA120" s="55">
        <f t="shared" si="2"/>
        <v>34321047</v>
      </c>
      <c r="AB120" s="59">
        <v>26895.0</v>
      </c>
      <c r="AC120" s="60">
        <v>58.75</v>
      </c>
      <c r="AD120" s="59">
        <v>0.0</v>
      </c>
      <c r="AE120" s="60">
        <v>0.0</v>
      </c>
      <c r="AF120" s="59">
        <v>26892.0</v>
      </c>
      <c r="AG120" s="60">
        <v>0.172</v>
      </c>
      <c r="AH120" s="60">
        <v>3.188</v>
      </c>
      <c r="AI120" s="60">
        <v>55.384</v>
      </c>
      <c r="AJ120" s="59">
        <v>6.6333185E7</v>
      </c>
      <c r="AK120" s="59">
        <v>324.0</v>
      </c>
      <c r="AL120" s="59">
        <v>274499.0</v>
      </c>
      <c r="AM120" s="59">
        <v>3.298281E7</v>
      </c>
      <c r="AN120" s="55">
        <f t="shared" si="3"/>
        <v>33075876</v>
      </c>
    </row>
    <row r="121">
      <c r="A121" s="45" t="s">
        <v>695</v>
      </c>
      <c r="B121" s="47">
        <v>28626.0</v>
      </c>
      <c r="C121" s="48">
        <v>6.757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3.332</v>
      </c>
      <c r="I121" s="48">
        <v>3.181</v>
      </c>
      <c r="J121" s="47">
        <v>1.7717914E7</v>
      </c>
      <c r="K121" s="47">
        <v>167.0</v>
      </c>
      <c r="L121" s="47">
        <v>39198.0</v>
      </c>
      <c r="M121" s="47">
        <v>8844469.0</v>
      </c>
      <c r="N121" s="55">
        <f t="shared" si="1"/>
        <v>8834247</v>
      </c>
      <c r="O121" s="59">
        <v>28626.0</v>
      </c>
      <c r="P121" s="60">
        <v>4.501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4.261</v>
      </c>
      <c r="W121" s="59">
        <v>2.1863831E7</v>
      </c>
      <c r="X121" s="59">
        <v>167.0</v>
      </c>
      <c r="Y121" s="59">
        <v>4626.0</v>
      </c>
      <c r="Z121" s="59">
        <v>1.0933835E7</v>
      </c>
      <c r="AA121" s="55">
        <f t="shared" si="2"/>
        <v>10925370</v>
      </c>
      <c r="AB121" s="59">
        <v>28626.0</v>
      </c>
      <c r="AC121" s="60">
        <v>7.193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3.718</v>
      </c>
      <c r="AI121" s="60">
        <v>3.294</v>
      </c>
      <c r="AJ121" s="59">
        <v>1.7717914E7</v>
      </c>
      <c r="AK121" s="59">
        <v>167.0</v>
      </c>
      <c r="AL121" s="59">
        <v>39198.0</v>
      </c>
      <c r="AM121" s="59">
        <v>8844469.0</v>
      </c>
      <c r="AN121" s="55">
        <f t="shared" si="3"/>
        <v>8834247</v>
      </c>
    </row>
    <row r="122">
      <c r="A122" s="45" t="s">
        <v>701</v>
      </c>
      <c r="B122" s="47">
        <v>27615.0</v>
      </c>
      <c r="C122" s="48">
        <v>84.325</v>
      </c>
      <c r="D122" s="47">
        <v>27354.0</v>
      </c>
      <c r="E122" s="48">
        <v>0.06</v>
      </c>
      <c r="F122" s="47">
        <v>27609.0</v>
      </c>
      <c r="G122" s="48">
        <v>0.177</v>
      </c>
      <c r="H122" s="48">
        <v>3.117</v>
      </c>
      <c r="I122" s="48">
        <v>80.966</v>
      </c>
      <c r="J122" s="47">
        <v>7.6423097E7</v>
      </c>
      <c r="K122" s="47">
        <v>459.0</v>
      </c>
      <c r="L122" s="47">
        <v>276808.0</v>
      </c>
      <c r="M122" s="47">
        <v>3.8040325E7</v>
      </c>
      <c r="N122" s="55">
        <f t="shared" si="1"/>
        <v>38105964</v>
      </c>
      <c r="O122" s="59">
        <v>27615.0</v>
      </c>
      <c r="P122" s="60">
        <v>74.79</v>
      </c>
      <c r="Q122" s="59">
        <v>27354.0</v>
      </c>
      <c r="R122" s="60">
        <v>0.06</v>
      </c>
      <c r="S122" s="59">
        <v>0.0</v>
      </c>
      <c r="T122" s="60">
        <v>0.177</v>
      </c>
      <c r="U122" s="60">
        <v>0.0</v>
      </c>
      <c r="V122" s="60">
        <v>74.547</v>
      </c>
      <c r="W122" s="59">
        <v>7.8005914E7</v>
      </c>
      <c r="X122" s="59">
        <v>459.0</v>
      </c>
      <c r="Y122" s="59">
        <v>190911.0</v>
      </c>
      <c r="Z122" s="59">
        <v>3.8879981E7</v>
      </c>
      <c r="AA122" s="55">
        <f t="shared" si="2"/>
        <v>38935022</v>
      </c>
      <c r="AB122" s="59">
        <v>27615.0</v>
      </c>
      <c r="AC122" s="60">
        <v>76.85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3.328</v>
      </c>
      <c r="AI122" s="60">
        <v>73.341</v>
      </c>
      <c r="AJ122" s="59">
        <v>7.6423097E7</v>
      </c>
      <c r="AK122" s="59">
        <v>459.0</v>
      </c>
      <c r="AL122" s="59">
        <v>276808.0</v>
      </c>
      <c r="AM122" s="59">
        <v>3.8040325E7</v>
      </c>
      <c r="AN122" s="55">
        <f t="shared" si="3"/>
        <v>38105964</v>
      </c>
    </row>
    <row r="123">
      <c r="A123" s="59" t="s">
        <v>707</v>
      </c>
      <c r="B123" s="47">
        <v>3196.0</v>
      </c>
      <c r="C123" s="48">
        <v>0.048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0.021</v>
      </c>
      <c r="I123" s="48">
        <v>0.018</v>
      </c>
      <c r="J123" s="47">
        <v>115084.0</v>
      </c>
      <c r="K123" s="47">
        <v>8.0</v>
      </c>
      <c r="L123" s="47">
        <v>10882.0</v>
      </c>
      <c r="M123" s="47">
        <v>47457.0</v>
      </c>
      <c r="N123" s="55">
        <f>J3-(L3+M3)</f>
        <v>28439</v>
      </c>
      <c r="O123" s="59">
        <v>3196.0</v>
      </c>
      <c r="P123" s="60">
        <v>0.03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0.022</v>
      </c>
      <c r="W123" s="59">
        <v>141910.0</v>
      </c>
      <c r="X123" s="59">
        <v>8.0</v>
      </c>
      <c r="Y123" s="59">
        <v>10837.0</v>
      </c>
      <c r="Z123" s="59">
        <v>60879.0</v>
      </c>
      <c r="AA123" s="55">
        <f>W3-(Y3+Z3)</f>
        <v>38149</v>
      </c>
      <c r="AB123" s="59">
        <v>3196.0</v>
      </c>
      <c r="AC123" s="60">
        <v>0.05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0.025</v>
      </c>
      <c r="AI123" s="60">
        <v>0.018</v>
      </c>
      <c r="AJ123" s="59">
        <v>115084.0</v>
      </c>
      <c r="AK123" s="59">
        <v>8.0</v>
      </c>
      <c r="AL123" s="59">
        <v>10882.0</v>
      </c>
      <c r="AM123" s="59">
        <v>47457.0</v>
      </c>
      <c r="AN123" s="55">
        <f>AJ3-(AL3+AM3)</f>
        <v>28439</v>
      </c>
    </row>
    <row r="124">
      <c r="A124" s="59" t="s">
        <v>715</v>
      </c>
      <c r="B124" s="47">
        <v>3047.0</v>
      </c>
      <c r="C124" s="48">
        <v>0.076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0.029</v>
      </c>
      <c r="I124" s="48">
        <v>0.039</v>
      </c>
      <c r="J124" s="47">
        <v>218486.0</v>
      </c>
      <c r="K124" s="47">
        <v>115.0</v>
      </c>
      <c r="L124" s="47">
        <v>6972.0</v>
      </c>
      <c r="M124" s="47">
        <v>101801.0</v>
      </c>
      <c r="N124" s="55">
        <f t="shared" ref="N124:N182" si="4">J124-(L124+M124)</f>
        <v>109713</v>
      </c>
      <c r="O124" s="59">
        <v>3047.0</v>
      </c>
      <c r="P124" s="60">
        <v>0.048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0.04</v>
      </c>
      <c r="W124" s="59">
        <v>218960.0</v>
      </c>
      <c r="X124" s="59">
        <v>115.0</v>
      </c>
      <c r="Y124" s="59">
        <v>6899.0</v>
      </c>
      <c r="Z124" s="59">
        <v>102094.0</v>
      </c>
      <c r="AA124" s="55">
        <f t="shared" ref="AA124:AA182" si="5">W124-(Y124+Z124)</f>
        <v>109967</v>
      </c>
      <c r="AB124" s="59">
        <v>3047.0</v>
      </c>
      <c r="AC124" s="60">
        <v>0.077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0.031</v>
      </c>
      <c r="AI124" s="60">
        <v>0.04</v>
      </c>
      <c r="AJ124" s="59">
        <v>218486.0</v>
      </c>
      <c r="AK124" s="59">
        <v>115.0</v>
      </c>
      <c r="AL124" s="59">
        <v>6972.0</v>
      </c>
      <c r="AM124" s="59">
        <v>101801.0</v>
      </c>
      <c r="AN124" s="55">
        <f t="shared" ref="AN124:AN182" si="6">AJ124-(AL124+AM124)</f>
        <v>109713</v>
      </c>
    </row>
    <row r="125">
      <c r="A125" s="59" t="s">
        <v>721</v>
      </c>
      <c r="B125" s="47">
        <v>2952.0</v>
      </c>
      <c r="C125" s="48">
        <v>0.041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0.018</v>
      </c>
      <c r="I125" s="48">
        <v>0.016</v>
      </c>
      <c r="J125" s="47">
        <v>98559.0</v>
      </c>
      <c r="K125" s="47">
        <v>83.0</v>
      </c>
      <c r="L125" s="47">
        <v>8305.0</v>
      </c>
      <c r="M125" s="47">
        <v>40807.0</v>
      </c>
      <c r="N125" s="55">
        <f t="shared" si="4"/>
        <v>49447</v>
      </c>
      <c r="O125" s="59">
        <v>2952.0</v>
      </c>
      <c r="P125" s="60">
        <v>0.027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0.019</v>
      </c>
      <c r="W125" s="59">
        <v>117959.0</v>
      </c>
      <c r="X125" s="59">
        <v>83.0</v>
      </c>
      <c r="Y125" s="59">
        <v>8360.0</v>
      </c>
      <c r="Z125" s="59">
        <v>50428.0</v>
      </c>
      <c r="AA125" s="55">
        <f t="shared" si="5"/>
        <v>59171</v>
      </c>
      <c r="AB125" s="59">
        <v>2952.0</v>
      </c>
      <c r="AC125" s="60">
        <v>0.047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0.022</v>
      </c>
      <c r="AI125" s="60">
        <v>0.016</v>
      </c>
      <c r="AJ125" s="59">
        <v>98559.0</v>
      </c>
      <c r="AK125" s="59">
        <v>83.0</v>
      </c>
      <c r="AL125" s="59">
        <v>8305.0</v>
      </c>
      <c r="AM125" s="59">
        <v>40807.0</v>
      </c>
      <c r="AN125" s="55">
        <f t="shared" si="6"/>
        <v>49447</v>
      </c>
    </row>
    <row r="126">
      <c r="A126" s="59" t="s">
        <v>727</v>
      </c>
      <c r="B126" s="47">
        <v>2821.0</v>
      </c>
      <c r="C126" s="48">
        <v>0.068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0.026</v>
      </c>
      <c r="I126" s="48">
        <v>0.036</v>
      </c>
      <c r="J126" s="47">
        <v>197828.0</v>
      </c>
      <c r="K126" s="47">
        <v>116.0</v>
      </c>
      <c r="L126" s="47">
        <v>11832.0</v>
      </c>
      <c r="M126" s="47">
        <v>86604.0</v>
      </c>
      <c r="N126" s="55">
        <f t="shared" si="4"/>
        <v>99392</v>
      </c>
      <c r="O126" s="59">
        <v>2821.0</v>
      </c>
      <c r="P126" s="60">
        <v>0.044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0.037</v>
      </c>
      <c r="W126" s="59">
        <v>203156.0</v>
      </c>
      <c r="X126" s="59">
        <v>116.0</v>
      </c>
      <c r="Y126" s="59">
        <v>11446.0</v>
      </c>
      <c r="Z126" s="59">
        <v>89631.0</v>
      </c>
      <c r="AA126" s="55">
        <f t="shared" si="5"/>
        <v>102079</v>
      </c>
      <c r="AB126" s="59">
        <v>2821.0</v>
      </c>
      <c r="AC126" s="60">
        <v>0.072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0.027</v>
      </c>
      <c r="AI126" s="60">
        <v>0.037</v>
      </c>
      <c r="AJ126" s="59">
        <v>197828.0</v>
      </c>
      <c r="AK126" s="59">
        <v>116.0</v>
      </c>
      <c r="AL126" s="59">
        <v>11832.0</v>
      </c>
      <c r="AM126" s="59">
        <v>86604.0</v>
      </c>
      <c r="AN126" s="55">
        <f t="shared" si="6"/>
        <v>99392</v>
      </c>
    </row>
    <row r="127">
      <c r="A127" s="59" t="s">
        <v>734</v>
      </c>
      <c r="B127" s="47">
        <v>3165.0</v>
      </c>
      <c r="C127" s="48">
        <v>0.054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0.024</v>
      </c>
      <c r="I127" s="48">
        <v>0.023</v>
      </c>
      <c r="J127" s="47">
        <v>140844.0</v>
      </c>
      <c r="K127" s="47">
        <v>88.0</v>
      </c>
      <c r="L127" s="47">
        <v>5103.0</v>
      </c>
      <c r="M127" s="47">
        <v>65212.0</v>
      </c>
      <c r="N127" s="55">
        <f t="shared" si="4"/>
        <v>70529</v>
      </c>
      <c r="O127" s="59">
        <v>3165.0</v>
      </c>
      <c r="P127" s="60">
        <v>0.033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0.026</v>
      </c>
      <c r="W127" s="59">
        <v>161340.0</v>
      </c>
      <c r="X127" s="59">
        <v>88.0</v>
      </c>
      <c r="Y127" s="59">
        <v>4943.0</v>
      </c>
      <c r="Z127" s="59">
        <v>75581.0</v>
      </c>
      <c r="AA127" s="55">
        <f t="shared" si="5"/>
        <v>80816</v>
      </c>
      <c r="AB127" s="59">
        <v>3165.0</v>
      </c>
      <c r="AC127" s="60">
        <v>0.058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0.029</v>
      </c>
      <c r="AI127" s="60">
        <v>0.024</v>
      </c>
      <c r="AJ127" s="59">
        <v>140844.0</v>
      </c>
      <c r="AK127" s="59">
        <v>88.0</v>
      </c>
      <c r="AL127" s="59">
        <v>5103.0</v>
      </c>
      <c r="AM127" s="59">
        <v>65212.0</v>
      </c>
      <c r="AN127" s="55">
        <f t="shared" si="6"/>
        <v>70529</v>
      </c>
    </row>
    <row r="128">
      <c r="A128" s="59" t="s">
        <v>740</v>
      </c>
      <c r="B128" s="47">
        <v>3017.0</v>
      </c>
      <c r="C128" s="48">
        <v>0.076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0.028</v>
      </c>
      <c r="I128" s="48">
        <v>0.042</v>
      </c>
      <c r="J128" s="47">
        <v>221102.0</v>
      </c>
      <c r="K128" s="47">
        <v>135.0</v>
      </c>
      <c r="L128" s="47">
        <v>5653.0</v>
      </c>
      <c r="M128" s="47">
        <v>104052.0</v>
      </c>
      <c r="N128" s="55">
        <f t="shared" si="4"/>
        <v>111397</v>
      </c>
      <c r="O128" s="59">
        <v>3017.0</v>
      </c>
      <c r="P128" s="60">
        <v>0.054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0.046</v>
      </c>
      <c r="W128" s="59">
        <v>230568.0</v>
      </c>
      <c r="X128" s="59">
        <v>135.0</v>
      </c>
      <c r="Y128" s="59">
        <v>6028.0</v>
      </c>
      <c r="Z128" s="59">
        <v>108603.0</v>
      </c>
      <c r="AA128" s="55">
        <f t="shared" si="5"/>
        <v>115937</v>
      </c>
      <c r="AB128" s="59">
        <v>3017.0</v>
      </c>
      <c r="AC128" s="60">
        <v>0.079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0.029</v>
      </c>
      <c r="AI128" s="60">
        <v>0.043</v>
      </c>
      <c r="AJ128" s="59">
        <v>221102.0</v>
      </c>
      <c r="AK128" s="59">
        <v>135.0</v>
      </c>
      <c r="AL128" s="59">
        <v>5653.0</v>
      </c>
      <c r="AM128" s="59">
        <v>104052.0</v>
      </c>
      <c r="AN128" s="55">
        <f t="shared" si="6"/>
        <v>111397</v>
      </c>
    </row>
    <row r="129">
      <c r="A129" s="59" t="s">
        <v>746</v>
      </c>
      <c r="B129" s="47">
        <v>3101.0</v>
      </c>
      <c r="C129" s="48">
        <v>0.042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0.018</v>
      </c>
      <c r="I129" s="48">
        <v>0.017</v>
      </c>
      <c r="J129" s="47">
        <v>109440.0</v>
      </c>
      <c r="K129" s="47">
        <v>66.0</v>
      </c>
      <c r="L129" s="47">
        <v>10358.0</v>
      </c>
      <c r="M129" s="47">
        <v>44486.0</v>
      </c>
      <c r="N129" s="55">
        <f t="shared" si="4"/>
        <v>54596</v>
      </c>
      <c r="O129" s="59">
        <v>3101.0</v>
      </c>
      <c r="P129" s="60">
        <v>0.027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0.019</v>
      </c>
      <c r="W129" s="59">
        <v>117272.0</v>
      </c>
      <c r="X129" s="59">
        <v>66.0</v>
      </c>
      <c r="Y129" s="59">
        <v>10188.0</v>
      </c>
      <c r="Z129" s="59">
        <v>48543.0</v>
      </c>
      <c r="AA129" s="55">
        <f t="shared" si="5"/>
        <v>58541</v>
      </c>
      <c r="AB129" s="59">
        <v>3101.0</v>
      </c>
      <c r="AC129" s="60">
        <v>0.05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0.025</v>
      </c>
      <c r="AI129" s="60">
        <v>0.018</v>
      </c>
      <c r="AJ129" s="59">
        <v>109440.0</v>
      </c>
      <c r="AK129" s="59">
        <v>66.0</v>
      </c>
      <c r="AL129" s="59">
        <v>10358.0</v>
      </c>
      <c r="AM129" s="59">
        <v>44486.0</v>
      </c>
      <c r="AN129" s="55">
        <f t="shared" si="6"/>
        <v>54596</v>
      </c>
    </row>
    <row r="130">
      <c r="A130" s="59" t="s">
        <v>752</v>
      </c>
      <c r="B130" s="47">
        <v>2964.0</v>
      </c>
      <c r="C130" s="48">
        <v>0.07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0.028</v>
      </c>
      <c r="I130" s="48">
        <v>0.035</v>
      </c>
      <c r="J130" s="47">
        <v>198308.0</v>
      </c>
      <c r="K130" s="47">
        <v>106.0</v>
      </c>
      <c r="L130" s="47">
        <v>9100.0</v>
      </c>
      <c r="M130" s="47">
        <v>89693.0</v>
      </c>
      <c r="N130" s="55">
        <f t="shared" si="4"/>
        <v>99515</v>
      </c>
      <c r="O130" s="59">
        <v>2964.0</v>
      </c>
      <c r="P130" s="60">
        <v>0.045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0.036</v>
      </c>
      <c r="W130" s="59">
        <v>201598.0</v>
      </c>
      <c r="X130" s="59">
        <v>106.0</v>
      </c>
      <c r="Y130" s="59">
        <v>8442.0</v>
      </c>
      <c r="Z130" s="59">
        <v>91984.0</v>
      </c>
      <c r="AA130" s="55">
        <f t="shared" si="5"/>
        <v>101172</v>
      </c>
      <c r="AB130" s="59">
        <v>2964.0</v>
      </c>
      <c r="AC130" s="60">
        <v>0.074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0.03</v>
      </c>
      <c r="AI130" s="60">
        <v>0.036</v>
      </c>
      <c r="AJ130" s="59">
        <v>198308.0</v>
      </c>
      <c r="AK130" s="59">
        <v>106.0</v>
      </c>
      <c r="AL130" s="59">
        <v>9100.0</v>
      </c>
      <c r="AM130" s="59">
        <v>89693.0</v>
      </c>
      <c r="AN130" s="55">
        <f t="shared" si="6"/>
        <v>99515</v>
      </c>
    </row>
    <row r="131">
      <c r="A131" s="59" t="s">
        <v>759</v>
      </c>
      <c r="B131" s="47">
        <v>3043.0</v>
      </c>
      <c r="C131" s="48">
        <v>0.055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0.023</v>
      </c>
      <c r="I131" s="48">
        <v>0.022</v>
      </c>
      <c r="J131" s="47">
        <v>138429.0</v>
      </c>
      <c r="K131" s="47">
        <v>66.0</v>
      </c>
      <c r="L131" s="47">
        <v>9354.0</v>
      </c>
      <c r="M131" s="47">
        <v>59995.0</v>
      </c>
      <c r="N131" s="55">
        <f t="shared" si="4"/>
        <v>69080</v>
      </c>
      <c r="O131" s="59">
        <v>3043.0</v>
      </c>
      <c r="P131" s="60">
        <v>0.034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0.025</v>
      </c>
      <c r="W131" s="59">
        <v>157259.0</v>
      </c>
      <c r="X131" s="59">
        <v>66.0</v>
      </c>
      <c r="Y131" s="59">
        <v>9126.0</v>
      </c>
      <c r="Z131" s="59">
        <v>69612.0</v>
      </c>
      <c r="AA131" s="55">
        <f t="shared" si="5"/>
        <v>78521</v>
      </c>
      <c r="AB131" s="59">
        <v>3043.0</v>
      </c>
      <c r="AC131" s="60">
        <v>0.056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0.026</v>
      </c>
      <c r="AI131" s="60">
        <v>0.023</v>
      </c>
      <c r="AJ131" s="59">
        <v>138429.0</v>
      </c>
      <c r="AK131" s="59">
        <v>66.0</v>
      </c>
      <c r="AL131" s="59">
        <v>9354.0</v>
      </c>
      <c r="AM131" s="59">
        <v>59995.0</v>
      </c>
      <c r="AN131" s="55">
        <f t="shared" si="6"/>
        <v>69080</v>
      </c>
    </row>
    <row r="132">
      <c r="A132" s="59" t="s">
        <v>765</v>
      </c>
      <c r="B132" s="47">
        <v>2895.0</v>
      </c>
      <c r="C132" s="48">
        <v>0.073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0.025</v>
      </c>
      <c r="I132" s="48">
        <v>0.038</v>
      </c>
      <c r="J132" s="47">
        <v>194716.0</v>
      </c>
      <c r="K132" s="47">
        <v>99.0</v>
      </c>
      <c r="L132" s="47">
        <v>4319.0</v>
      </c>
      <c r="M132" s="47">
        <v>92731.0</v>
      </c>
      <c r="N132" s="55">
        <f t="shared" si="4"/>
        <v>97666</v>
      </c>
      <c r="O132" s="59">
        <v>2895.0</v>
      </c>
      <c r="P132" s="60">
        <v>0.048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0.039</v>
      </c>
      <c r="W132" s="59">
        <v>198792.0</v>
      </c>
      <c r="X132" s="59">
        <v>99.0</v>
      </c>
      <c r="Y132" s="59">
        <v>5093.0</v>
      </c>
      <c r="Z132" s="59">
        <v>94122.0</v>
      </c>
      <c r="AA132" s="55">
        <f t="shared" si="5"/>
        <v>99577</v>
      </c>
      <c r="AB132" s="59">
        <v>2895.0</v>
      </c>
      <c r="AC132" s="60">
        <v>0.073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0.026</v>
      </c>
      <c r="AI132" s="60">
        <v>0.038</v>
      </c>
      <c r="AJ132" s="59">
        <v>194716.0</v>
      </c>
      <c r="AK132" s="59">
        <v>99.0</v>
      </c>
      <c r="AL132" s="59">
        <v>4319.0</v>
      </c>
      <c r="AM132" s="59">
        <v>92731.0</v>
      </c>
      <c r="AN132" s="55">
        <f t="shared" si="6"/>
        <v>97666</v>
      </c>
    </row>
    <row r="133">
      <c r="A133" s="59" t="s">
        <v>769</v>
      </c>
      <c r="B133" s="47">
        <v>13027.0</v>
      </c>
      <c r="C133" s="48">
        <v>0.501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0.246</v>
      </c>
      <c r="I133" s="48">
        <v>0.202</v>
      </c>
      <c r="J133" s="47">
        <v>1383113.0</v>
      </c>
      <c r="K133" s="47">
        <v>84.0</v>
      </c>
      <c r="L133" s="47">
        <v>43391.0</v>
      </c>
      <c r="M133" s="47">
        <v>648916.0</v>
      </c>
      <c r="N133" s="55">
        <f t="shared" si="4"/>
        <v>690806</v>
      </c>
      <c r="O133" s="59">
        <v>13027.0</v>
      </c>
      <c r="P133" s="60">
        <v>0.296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0.241</v>
      </c>
      <c r="W133" s="59">
        <v>1712246.0</v>
      </c>
      <c r="X133" s="59">
        <v>84.0</v>
      </c>
      <c r="Y133" s="59">
        <v>43013.0</v>
      </c>
      <c r="Z133" s="59">
        <v>813316.0</v>
      </c>
      <c r="AA133" s="55">
        <f t="shared" si="5"/>
        <v>855917</v>
      </c>
      <c r="AB133" s="59">
        <v>13027.0</v>
      </c>
      <c r="AC133" s="60">
        <v>0.634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0.38</v>
      </c>
      <c r="AI133" s="60">
        <v>0.212</v>
      </c>
      <c r="AJ133" s="59">
        <v>1383113.0</v>
      </c>
      <c r="AK133" s="59">
        <v>84.0</v>
      </c>
      <c r="AL133" s="59">
        <v>43391.0</v>
      </c>
      <c r="AM133" s="59">
        <v>648916.0</v>
      </c>
      <c r="AN133" s="55">
        <f t="shared" si="6"/>
        <v>690806</v>
      </c>
    </row>
    <row r="134">
      <c r="A134" s="59" t="s">
        <v>772</v>
      </c>
      <c r="B134" s="47">
        <v>12701.0</v>
      </c>
      <c r="C134" s="48">
        <v>1.039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0.41</v>
      </c>
      <c r="I134" s="48">
        <v>0.576</v>
      </c>
      <c r="J134" s="47">
        <v>3654785.0</v>
      </c>
      <c r="K134" s="47">
        <v>152.0</v>
      </c>
      <c r="L134" s="47">
        <v>48728.0</v>
      </c>
      <c r="M134" s="47">
        <v>1777235.0</v>
      </c>
      <c r="N134" s="55">
        <f t="shared" si="4"/>
        <v>1828822</v>
      </c>
      <c r="O134" s="59">
        <v>12701.0</v>
      </c>
      <c r="P134" s="60">
        <v>0.656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0.602</v>
      </c>
      <c r="W134" s="59">
        <v>3821648.0</v>
      </c>
      <c r="X134" s="59">
        <v>152.0</v>
      </c>
      <c r="Y134" s="59">
        <v>48581.0</v>
      </c>
      <c r="Z134" s="59">
        <v>1860788.0</v>
      </c>
      <c r="AA134" s="55">
        <f t="shared" si="5"/>
        <v>1912279</v>
      </c>
      <c r="AB134" s="59">
        <v>12701.0</v>
      </c>
      <c r="AC134" s="60">
        <v>1.12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0.489</v>
      </c>
      <c r="AI134" s="60">
        <v>0.588</v>
      </c>
      <c r="AJ134" s="59">
        <v>3654785.0</v>
      </c>
      <c r="AK134" s="59">
        <v>152.0</v>
      </c>
      <c r="AL134" s="59">
        <v>48728.0</v>
      </c>
      <c r="AM134" s="59">
        <v>1777235.0</v>
      </c>
      <c r="AN134" s="55">
        <f t="shared" si="6"/>
        <v>1828822</v>
      </c>
    </row>
    <row r="135">
      <c r="A135" s="59" t="s">
        <v>775</v>
      </c>
      <c r="B135" s="47">
        <v>12424.0</v>
      </c>
      <c r="C135" s="48">
        <v>0.384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0.175</v>
      </c>
      <c r="I135" s="48">
        <v>0.156</v>
      </c>
      <c r="J135" s="47">
        <v>1032175.0</v>
      </c>
      <c r="K135" s="47">
        <v>50.0</v>
      </c>
      <c r="L135" s="47">
        <v>34409.0</v>
      </c>
      <c r="M135" s="47">
        <v>483166.0</v>
      </c>
      <c r="N135" s="55">
        <f t="shared" si="4"/>
        <v>514600</v>
      </c>
      <c r="O135" s="59">
        <v>12424.0</v>
      </c>
      <c r="P135" s="60">
        <v>0.223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0.169</v>
      </c>
      <c r="W135" s="59">
        <v>1132070.0</v>
      </c>
      <c r="X135" s="59">
        <v>50.0</v>
      </c>
      <c r="Y135" s="59">
        <v>33268.0</v>
      </c>
      <c r="Z135" s="59">
        <v>533774.0</v>
      </c>
      <c r="AA135" s="55">
        <f t="shared" si="5"/>
        <v>565028</v>
      </c>
      <c r="AB135" s="59">
        <v>12424.0</v>
      </c>
      <c r="AC135" s="60">
        <v>0.548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0.342</v>
      </c>
      <c r="AI135" s="60">
        <v>0.166</v>
      </c>
      <c r="AJ135" s="59">
        <v>1032175.0</v>
      </c>
      <c r="AK135" s="59">
        <v>50.0</v>
      </c>
      <c r="AL135" s="59">
        <v>34409.0</v>
      </c>
      <c r="AM135" s="59">
        <v>483166.0</v>
      </c>
      <c r="AN135" s="55">
        <f t="shared" si="6"/>
        <v>514600</v>
      </c>
    </row>
    <row r="136">
      <c r="A136" s="59" t="s">
        <v>782</v>
      </c>
      <c r="B136" s="47">
        <v>12120.0</v>
      </c>
      <c r="C136" s="48">
        <v>0.794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0.34</v>
      </c>
      <c r="I136" s="48">
        <v>0.402</v>
      </c>
      <c r="J136" s="47">
        <v>2704648.0</v>
      </c>
      <c r="K136" s="47">
        <v>109.0</v>
      </c>
      <c r="L136" s="47">
        <v>73755.0</v>
      </c>
      <c r="M136" s="47">
        <v>1278038.0</v>
      </c>
      <c r="N136" s="55">
        <f t="shared" si="4"/>
        <v>1352855</v>
      </c>
      <c r="O136" s="59">
        <v>12120.0</v>
      </c>
      <c r="P136" s="60">
        <v>0.471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0.417</v>
      </c>
      <c r="W136" s="59">
        <v>2820643.0</v>
      </c>
      <c r="X136" s="59">
        <v>109.0</v>
      </c>
      <c r="Y136" s="59">
        <v>73115.0</v>
      </c>
      <c r="Z136" s="59">
        <v>1336621.0</v>
      </c>
      <c r="AA136" s="55">
        <f t="shared" si="5"/>
        <v>1410907</v>
      </c>
      <c r="AB136" s="59">
        <v>12120.0</v>
      </c>
      <c r="AC136" s="60">
        <v>0.892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0.439</v>
      </c>
      <c r="AI136" s="60">
        <v>0.414</v>
      </c>
      <c r="AJ136" s="59">
        <v>2704648.0</v>
      </c>
      <c r="AK136" s="59">
        <v>109.0</v>
      </c>
      <c r="AL136" s="59">
        <v>73755.0</v>
      </c>
      <c r="AM136" s="59">
        <v>1278038.0</v>
      </c>
      <c r="AN136" s="55">
        <f t="shared" si="6"/>
        <v>1352855</v>
      </c>
    </row>
    <row r="137">
      <c r="A137" s="59" t="s">
        <v>788</v>
      </c>
      <c r="B137" s="47">
        <v>12568.0</v>
      </c>
      <c r="C137" s="48">
        <v>0.429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0.21</v>
      </c>
      <c r="I137" s="48">
        <v>0.168</v>
      </c>
      <c r="J137" s="47">
        <v>1117696.0</v>
      </c>
      <c r="K137" s="47">
        <v>102.0</v>
      </c>
      <c r="L137" s="47">
        <v>30879.0</v>
      </c>
      <c r="M137" s="47">
        <v>527910.0</v>
      </c>
      <c r="N137" s="55">
        <f t="shared" si="4"/>
        <v>558907</v>
      </c>
      <c r="O137" s="59">
        <v>12568.0</v>
      </c>
      <c r="P137" s="60">
        <v>0.257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0.203</v>
      </c>
      <c r="W137" s="59">
        <v>1429997.0</v>
      </c>
      <c r="X137" s="59">
        <v>102.0</v>
      </c>
      <c r="Y137" s="59">
        <v>31692.0</v>
      </c>
      <c r="Z137" s="59">
        <v>683230.0</v>
      </c>
      <c r="AA137" s="55">
        <f t="shared" si="5"/>
        <v>715075</v>
      </c>
      <c r="AB137" s="59">
        <v>12568.0</v>
      </c>
      <c r="AC137" s="60">
        <v>0.567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0.35</v>
      </c>
      <c r="AI137" s="60">
        <v>0.176</v>
      </c>
      <c r="AJ137" s="59">
        <v>1117696.0</v>
      </c>
      <c r="AK137" s="59">
        <v>102.0</v>
      </c>
      <c r="AL137" s="59">
        <v>30879.0</v>
      </c>
      <c r="AM137" s="59">
        <v>527910.0</v>
      </c>
      <c r="AN137" s="55">
        <f t="shared" si="6"/>
        <v>558907</v>
      </c>
    </row>
    <row r="138">
      <c r="A138" s="59" t="s">
        <v>795</v>
      </c>
      <c r="B138" s="47">
        <v>12261.0</v>
      </c>
      <c r="C138" s="48">
        <v>0.82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0.345</v>
      </c>
      <c r="I138" s="48">
        <v>0.422</v>
      </c>
      <c r="J138" s="47">
        <v>2860878.0</v>
      </c>
      <c r="K138" s="47">
        <v>116.0</v>
      </c>
      <c r="L138" s="47">
        <v>78033.0</v>
      </c>
      <c r="M138" s="47">
        <v>1352016.0</v>
      </c>
      <c r="N138" s="55">
        <f t="shared" si="4"/>
        <v>1430829</v>
      </c>
      <c r="O138" s="59">
        <v>12261.0</v>
      </c>
      <c r="P138" s="60">
        <v>0.486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0.433</v>
      </c>
      <c r="W138" s="59">
        <v>2935588.0</v>
      </c>
      <c r="X138" s="59">
        <v>116.0</v>
      </c>
      <c r="Y138" s="59">
        <v>78105.0</v>
      </c>
      <c r="Z138" s="59">
        <v>1389271.0</v>
      </c>
      <c r="AA138" s="55">
        <f t="shared" si="5"/>
        <v>1468212</v>
      </c>
      <c r="AB138" s="59">
        <v>12261.0</v>
      </c>
      <c r="AC138" s="60">
        <v>0.925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0.449</v>
      </c>
      <c r="AI138" s="60">
        <v>0.436</v>
      </c>
      <c r="AJ138" s="59">
        <v>2860878.0</v>
      </c>
      <c r="AK138" s="59">
        <v>116.0</v>
      </c>
      <c r="AL138" s="59">
        <v>78033.0</v>
      </c>
      <c r="AM138" s="59">
        <v>1352016.0</v>
      </c>
      <c r="AN138" s="55">
        <f t="shared" si="6"/>
        <v>1430829</v>
      </c>
    </row>
    <row r="139">
      <c r="A139" s="59" t="s">
        <v>798</v>
      </c>
      <c r="B139" s="47">
        <v>12828.0</v>
      </c>
      <c r="C139" s="48">
        <v>0.411</v>
      </c>
      <c r="D139" s="47">
        <v>12819.0</v>
      </c>
      <c r="E139" s="48">
        <v>0.013</v>
      </c>
      <c r="F139" s="47">
        <v>12828.0</v>
      </c>
      <c r="G139" s="48">
        <v>0.035</v>
      </c>
      <c r="H139" s="48">
        <v>0.185</v>
      </c>
      <c r="I139" s="48">
        <v>0.172</v>
      </c>
      <c r="J139" s="47">
        <v>1152096.0</v>
      </c>
      <c r="K139" s="47">
        <v>80.0</v>
      </c>
      <c r="L139" s="47">
        <v>28927.0</v>
      </c>
      <c r="M139" s="47">
        <v>547442.0</v>
      </c>
      <c r="N139" s="55">
        <f t="shared" si="4"/>
        <v>575727</v>
      </c>
      <c r="O139" s="59">
        <v>12828.0</v>
      </c>
      <c r="P139" s="60">
        <v>0.234</v>
      </c>
      <c r="Q139" s="59">
        <v>12819.0</v>
      </c>
      <c r="R139" s="60">
        <v>0.013</v>
      </c>
      <c r="S139" s="59">
        <v>0.0</v>
      </c>
      <c r="T139" s="60">
        <v>0.036</v>
      </c>
      <c r="U139" s="60">
        <v>0.0</v>
      </c>
      <c r="V139" s="60">
        <v>0.18</v>
      </c>
      <c r="W139" s="59">
        <v>1202295.0</v>
      </c>
      <c r="X139" s="59">
        <v>80.0</v>
      </c>
      <c r="Y139" s="59">
        <v>28524.0</v>
      </c>
      <c r="Z139" s="59">
        <v>572711.0</v>
      </c>
      <c r="AA139" s="55">
        <f t="shared" si="5"/>
        <v>601060</v>
      </c>
      <c r="AB139" s="59">
        <v>12828.0</v>
      </c>
      <c r="AC139" s="60">
        <v>0.582</v>
      </c>
      <c r="AD139" s="59">
        <v>0.0</v>
      </c>
      <c r="AE139" s="60">
        <v>0.0</v>
      </c>
      <c r="AF139" s="59">
        <v>12828.0</v>
      </c>
      <c r="AG139" s="60">
        <v>0.036</v>
      </c>
      <c r="AH139" s="60">
        <v>0.363</v>
      </c>
      <c r="AI139" s="60">
        <v>0.18</v>
      </c>
      <c r="AJ139" s="59">
        <v>1152096.0</v>
      </c>
      <c r="AK139" s="59">
        <v>80.0</v>
      </c>
      <c r="AL139" s="59">
        <v>28927.0</v>
      </c>
      <c r="AM139" s="59">
        <v>547442.0</v>
      </c>
      <c r="AN139" s="55">
        <f t="shared" si="6"/>
        <v>575727</v>
      </c>
    </row>
    <row r="140">
      <c r="A140" s="59" t="s">
        <v>804</v>
      </c>
      <c r="B140" s="47">
        <v>12513.0</v>
      </c>
      <c r="C140" s="48">
        <v>0.852</v>
      </c>
      <c r="D140" s="47">
        <v>12498.0</v>
      </c>
      <c r="E140" s="48">
        <v>0.013</v>
      </c>
      <c r="F140" s="47">
        <v>12513.0</v>
      </c>
      <c r="G140" s="48">
        <v>0.036</v>
      </c>
      <c r="H140" s="48">
        <v>0.346</v>
      </c>
      <c r="I140" s="48">
        <v>0.453</v>
      </c>
      <c r="J140" s="47">
        <v>3045219.0</v>
      </c>
      <c r="K140" s="47">
        <v>81.0</v>
      </c>
      <c r="L140" s="47">
        <v>104637.0</v>
      </c>
      <c r="M140" s="47">
        <v>1417947.0</v>
      </c>
      <c r="N140" s="55">
        <f t="shared" si="4"/>
        <v>1522635</v>
      </c>
      <c r="O140" s="59">
        <v>12513.0</v>
      </c>
      <c r="P140" s="60">
        <v>0.515</v>
      </c>
      <c r="Q140" s="59">
        <v>12498.0</v>
      </c>
      <c r="R140" s="60">
        <v>0.013</v>
      </c>
      <c r="S140" s="59">
        <v>0.0</v>
      </c>
      <c r="T140" s="60">
        <v>0.036</v>
      </c>
      <c r="U140" s="60">
        <v>0.0</v>
      </c>
      <c r="V140" s="60">
        <v>0.46</v>
      </c>
      <c r="W140" s="59">
        <v>3087688.0</v>
      </c>
      <c r="X140" s="59">
        <v>81.0</v>
      </c>
      <c r="Y140" s="59">
        <v>104350.0</v>
      </c>
      <c r="Z140" s="59">
        <v>1439388.0</v>
      </c>
      <c r="AA140" s="55">
        <f t="shared" si="5"/>
        <v>1543950</v>
      </c>
      <c r="AB140" s="59">
        <v>12513.0</v>
      </c>
      <c r="AC140" s="60">
        <v>0.96</v>
      </c>
      <c r="AD140" s="59">
        <v>0.0</v>
      </c>
      <c r="AE140" s="60">
        <v>0.0</v>
      </c>
      <c r="AF140" s="59">
        <v>12513.0</v>
      </c>
      <c r="AG140" s="60">
        <v>0.036</v>
      </c>
      <c r="AH140" s="60">
        <v>0.456</v>
      </c>
      <c r="AI140" s="60">
        <v>0.465</v>
      </c>
      <c r="AJ140" s="59">
        <v>3045219.0</v>
      </c>
      <c r="AK140" s="59">
        <v>81.0</v>
      </c>
      <c r="AL140" s="59">
        <v>104637.0</v>
      </c>
      <c r="AM140" s="59">
        <v>1417947.0</v>
      </c>
      <c r="AN140" s="55">
        <f t="shared" si="6"/>
        <v>1522635</v>
      </c>
    </row>
    <row r="141">
      <c r="A141" s="59" t="s">
        <v>811</v>
      </c>
      <c r="B141" s="47">
        <v>12255.0</v>
      </c>
      <c r="C141" s="48">
        <v>0.35</v>
      </c>
      <c r="D141" s="47">
        <v>12218.0</v>
      </c>
      <c r="E141" s="48">
        <v>0.013</v>
      </c>
      <c r="F141" s="47">
        <v>12255.0</v>
      </c>
      <c r="G141" s="48">
        <v>0.034</v>
      </c>
      <c r="H141" s="48">
        <v>0.162</v>
      </c>
      <c r="I141" s="48">
        <v>0.135</v>
      </c>
      <c r="J141" s="47">
        <v>860740.0</v>
      </c>
      <c r="K141" s="47">
        <v>15.0</v>
      </c>
      <c r="L141" s="47">
        <v>23223.0</v>
      </c>
      <c r="M141" s="47">
        <v>409877.0</v>
      </c>
      <c r="N141" s="55">
        <f t="shared" si="4"/>
        <v>427640</v>
      </c>
      <c r="O141" s="59">
        <v>12255.0</v>
      </c>
      <c r="P141" s="60">
        <v>0.208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0.156</v>
      </c>
      <c r="W141" s="59">
        <v>1031103.0</v>
      </c>
      <c r="X141" s="59">
        <v>15.0</v>
      </c>
      <c r="Y141" s="59">
        <v>22730.0</v>
      </c>
      <c r="Z141" s="59">
        <v>495221.0</v>
      </c>
      <c r="AA141" s="55">
        <f t="shared" si="5"/>
        <v>513152</v>
      </c>
      <c r="AB141" s="59">
        <v>12255.0</v>
      </c>
      <c r="AC141" s="60">
        <v>0.506</v>
      </c>
      <c r="AD141" s="59">
        <v>0.0</v>
      </c>
      <c r="AE141" s="60">
        <v>0.0</v>
      </c>
      <c r="AF141" s="59">
        <v>12255.0</v>
      </c>
      <c r="AG141" s="60">
        <v>0.034</v>
      </c>
      <c r="AH141" s="60">
        <v>0.325</v>
      </c>
      <c r="AI141" s="60">
        <v>0.144</v>
      </c>
      <c r="AJ141" s="59">
        <v>860740.0</v>
      </c>
      <c r="AK141" s="59">
        <v>15.0</v>
      </c>
      <c r="AL141" s="59">
        <v>23223.0</v>
      </c>
      <c r="AM141" s="59">
        <v>409877.0</v>
      </c>
      <c r="AN141" s="55">
        <f t="shared" si="6"/>
        <v>427640</v>
      </c>
    </row>
    <row r="142">
      <c r="A142" s="59" t="s">
        <v>817</v>
      </c>
      <c r="B142" s="47">
        <v>11967.0</v>
      </c>
      <c r="C142" s="48">
        <v>0.674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0.294</v>
      </c>
      <c r="I142" s="48">
        <v>0.327</v>
      </c>
      <c r="J142" s="47">
        <v>2244738.0</v>
      </c>
      <c r="K142" s="47">
        <v>72.0</v>
      </c>
      <c r="L142" s="47">
        <v>81856.0</v>
      </c>
      <c r="M142" s="47">
        <v>1040538.0</v>
      </c>
      <c r="N142" s="55">
        <f t="shared" si="4"/>
        <v>1122344</v>
      </c>
      <c r="O142" s="59">
        <v>11967.0</v>
      </c>
      <c r="P142" s="60">
        <v>0.396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0.343</v>
      </c>
      <c r="W142" s="59">
        <v>2367390.0</v>
      </c>
      <c r="X142" s="59">
        <v>72.0</v>
      </c>
      <c r="Y142" s="59">
        <v>81850.0</v>
      </c>
      <c r="Z142" s="59">
        <v>1101794.0</v>
      </c>
      <c r="AA142" s="55">
        <f t="shared" si="5"/>
        <v>1183746</v>
      </c>
      <c r="AB142" s="59">
        <v>11967.0</v>
      </c>
      <c r="AC142" s="60">
        <v>0.78</v>
      </c>
      <c r="AD142" s="59">
        <v>0.0</v>
      </c>
      <c r="AE142" s="60">
        <v>0.0</v>
      </c>
      <c r="AF142" s="59">
        <v>11967.0</v>
      </c>
      <c r="AG142" s="60">
        <v>0.034</v>
      </c>
      <c r="AH142" s="60">
        <v>0.402</v>
      </c>
      <c r="AI142" s="60">
        <v>0.341</v>
      </c>
      <c r="AJ142" s="59">
        <v>2244738.0</v>
      </c>
      <c r="AK142" s="59">
        <v>72.0</v>
      </c>
      <c r="AL142" s="59">
        <v>81856.0</v>
      </c>
      <c r="AM142" s="59">
        <v>1040538.0</v>
      </c>
      <c r="AN142" s="55">
        <f t="shared" si="6"/>
        <v>1122344</v>
      </c>
    </row>
    <row r="143">
      <c r="A143" s="59" t="s">
        <v>822</v>
      </c>
      <c r="B143" s="47">
        <v>28933.0</v>
      </c>
      <c r="C143" s="48">
        <v>1.65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0.768</v>
      </c>
      <c r="I143" s="48">
        <v>0.638</v>
      </c>
      <c r="J143" s="47">
        <v>3985469.0</v>
      </c>
      <c r="K143" s="47">
        <v>64.0</v>
      </c>
      <c r="L143" s="47">
        <v>74575.0</v>
      </c>
      <c r="M143" s="47">
        <v>1920331.0</v>
      </c>
      <c r="N143" s="55">
        <f t="shared" si="4"/>
        <v>1990563</v>
      </c>
      <c r="O143" s="59">
        <v>28933.0</v>
      </c>
      <c r="P143" s="60">
        <v>0.982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0.736</v>
      </c>
      <c r="W143" s="59">
        <v>4857919.0</v>
      </c>
      <c r="X143" s="59">
        <v>64.0</v>
      </c>
      <c r="Y143" s="59">
        <v>71631.0</v>
      </c>
      <c r="Z143" s="59">
        <v>2358030.0</v>
      </c>
      <c r="AA143" s="55">
        <f t="shared" si="5"/>
        <v>2428258</v>
      </c>
      <c r="AB143" s="59">
        <v>28933.0</v>
      </c>
      <c r="AC143" s="60">
        <v>2.825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1.959</v>
      </c>
      <c r="AI143" s="60">
        <v>0.681</v>
      </c>
      <c r="AJ143" s="59">
        <v>3985469.0</v>
      </c>
      <c r="AK143" s="59">
        <v>64.0</v>
      </c>
      <c r="AL143" s="59">
        <v>74575.0</v>
      </c>
      <c r="AM143" s="59">
        <v>1920331.0</v>
      </c>
      <c r="AN143" s="55">
        <f t="shared" si="6"/>
        <v>1990563</v>
      </c>
    </row>
    <row r="144">
      <c r="A144" s="59" t="s">
        <v>829</v>
      </c>
      <c r="B144" s="47">
        <v>28455.0</v>
      </c>
      <c r="C144" s="48">
        <v>3.1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1.256</v>
      </c>
      <c r="I144" s="48">
        <v>1.598</v>
      </c>
      <c r="J144" s="47">
        <v>1.0566757E7</v>
      </c>
      <c r="K144" s="47">
        <v>96.0</v>
      </c>
      <c r="L144" s="47">
        <v>181391.0</v>
      </c>
      <c r="M144" s="47">
        <v>5102730.0</v>
      </c>
      <c r="N144" s="55">
        <f t="shared" si="4"/>
        <v>5282636</v>
      </c>
      <c r="O144" s="59">
        <v>28455.0</v>
      </c>
      <c r="P144" s="60">
        <v>1.906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1.662</v>
      </c>
      <c r="W144" s="59">
        <v>1.108946E7</v>
      </c>
      <c r="X144" s="59">
        <v>96.0</v>
      </c>
      <c r="Y144" s="59">
        <v>180708.0</v>
      </c>
      <c r="Z144" s="59">
        <v>5364357.0</v>
      </c>
      <c r="AA144" s="55">
        <f t="shared" si="5"/>
        <v>5544395</v>
      </c>
      <c r="AB144" s="59">
        <v>28455.0</v>
      </c>
      <c r="AC144" s="60">
        <v>4.164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2.33</v>
      </c>
      <c r="AI144" s="60">
        <v>1.65</v>
      </c>
      <c r="AJ144" s="59">
        <v>1.0566757E7</v>
      </c>
      <c r="AK144" s="59">
        <v>96.0</v>
      </c>
      <c r="AL144" s="59">
        <v>181391.0</v>
      </c>
      <c r="AM144" s="59">
        <v>5102730.0</v>
      </c>
      <c r="AN144" s="55">
        <f t="shared" si="6"/>
        <v>5282636</v>
      </c>
    </row>
    <row r="145">
      <c r="A145" s="59" t="s">
        <v>836</v>
      </c>
      <c r="B145" s="47">
        <v>28378.0</v>
      </c>
      <c r="C145" s="48">
        <v>1.576</v>
      </c>
      <c r="D145" s="47">
        <v>28340.0</v>
      </c>
      <c r="E145" s="48">
        <v>0.06</v>
      </c>
      <c r="F145" s="47">
        <v>28378.0</v>
      </c>
      <c r="G145" s="48">
        <v>0.176</v>
      </c>
      <c r="H145" s="48">
        <v>0.712</v>
      </c>
      <c r="I145" s="48">
        <v>0.622</v>
      </c>
      <c r="J145" s="47">
        <v>3866087.0</v>
      </c>
      <c r="K145" s="47">
        <v>21.0</v>
      </c>
      <c r="L145" s="47">
        <v>64707.0</v>
      </c>
      <c r="M145" s="47">
        <v>1875278.0</v>
      </c>
      <c r="N145" s="55">
        <f t="shared" si="4"/>
        <v>1926102</v>
      </c>
      <c r="O145" s="59">
        <v>28378.0</v>
      </c>
      <c r="P145" s="60">
        <v>0.926</v>
      </c>
      <c r="Q145" s="59">
        <v>28340.0</v>
      </c>
      <c r="R145" s="60">
        <v>0.06</v>
      </c>
      <c r="S145" s="59">
        <v>0.0</v>
      </c>
      <c r="T145" s="60">
        <v>0.176</v>
      </c>
      <c r="U145" s="60">
        <v>0.0</v>
      </c>
      <c r="V145" s="60">
        <v>0.684</v>
      </c>
      <c r="W145" s="59">
        <v>4436298.0</v>
      </c>
      <c r="X145" s="59">
        <v>21.0</v>
      </c>
      <c r="Y145" s="59">
        <v>58346.0</v>
      </c>
      <c r="Z145" s="59">
        <v>2164477.0</v>
      </c>
      <c r="AA145" s="55">
        <f t="shared" si="5"/>
        <v>2213475</v>
      </c>
      <c r="AB145" s="59">
        <v>28378.0</v>
      </c>
      <c r="AC145" s="60">
        <v>2.762</v>
      </c>
      <c r="AD145" s="59">
        <v>0.0</v>
      </c>
      <c r="AE145" s="60">
        <v>0.0</v>
      </c>
      <c r="AF145" s="59">
        <v>28378.0</v>
      </c>
      <c r="AG145" s="60">
        <v>0.176</v>
      </c>
      <c r="AH145" s="60">
        <v>1.923</v>
      </c>
      <c r="AI145" s="60">
        <v>0.659</v>
      </c>
      <c r="AJ145" s="59">
        <v>3866087.0</v>
      </c>
      <c r="AK145" s="59">
        <v>21.0</v>
      </c>
      <c r="AL145" s="59">
        <v>64707.0</v>
      </c>
      <c r="AM145" s="59">
        <v>1875278.0</v>
      </c>
      <c r="AN145" s="55">
        <f t="shared" si="6"/>
        <v>1926102</v>
      </c>
    </row>
    <row r="146">
      <c r="A146" s="59" t="s">
        <v>842</v>
      </c>
      <c r="B146" s="47">
        <v>27909.0</v>
      </c>
      <c r="C146" s="48">
        <v>3.023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1.23</v>
      </c>
      <c r="I146" s="48">
        <v>1.55</v>
      </c>
      <c r="J146" s="47">
        <v>1.0299258E7</v>
      </c>
      <c r="K146" s="47">
        <v>96.0</v>
      </c>
      <c r="L146" s="47">
        <v>164656.0</v>
      </c>
      <c r="M146" s="47">
        <v>4986376.0</v>
      </c>
      <c r="N146" s="55">
        <f t="shared" si="4"/>
        <v>5148226</v>
      </c>
      <c r="O146" s="59">
        <v>27909.0</v>
      </c>
      <c r="P146" s="60">
        <v>1.856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1.613</v>
      </c>
      <c r="W146" s="59">
        <v>1.080748E7</v>
      </c>
      <c r="X146" s="59">
        <v>96.0</v>
      </c>
      <c r="Y146" s="59">
        <v>164065.0</v>
      </c>
      <c r="Z146" s="59">
        <v>5240681.0</v>
      </c>
      <c r="AA146" s="55">
        <f t="shared" si="5"/>
        <v>5402734</v>
      </c>
      <c r="AB146" s="59">
        <v>27909.0</v>
      </c>
      <c r="AC146" s="60">
        <v>4.079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2.283</v>
      </c>
      <c r="AI146" s="60">
        <v>1.616</v>
      </c>
      <c r="AJ146" s="59">
        <v>1.0299258E7</v>
      </c>
      <c r="AK146" s="59">
        <v>96.0</v>
      </c>
      <c r="AL146" s="59">
        <v>164656.0</v>
      </c>
      <c r="AM146" s="59">
        <v>4986376.0</v>
      </c>
      <c r="AN146" s="55">
        <f t="shared" si="6"/>
        <v>5148226</v>
      </c>
    </row>
    <row r="147">
      <c r="A147" s="59" t="s">
        <v>846</v>
      </c>
      <c r="B147" s="47">
        <v>28922.0</v>
      </c>
      <c r="C147" s="48">
        <v>1.548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0.697</v>
      </c>
      <c r="I147" s="48">
        <v>0.604</v>
      </c>
      <c r="J147" s="47">
        <v>3702191.0</v>
      </c>
      <c r="K147" s="47">
        <v>20.0</v>
      </c>
      <c r="L147" s="47">
        <v>80694.0</v>
      </c>
      <c r="M147" s="47">
        <v>1776861.0</v>
      </c>
      <c r="N147" s="55">
        <f t="shared" si="4"/>
        <v>1844636</v>
      </c>
      <c r="O147" s="59">
        <v>28922.0</v>
      </c>
      <c r="P147" s="60">
        <v>0.911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0.665</v>
      </c>
      <c r="W147" s="59">
        <v>4263894.0</v>
      </c>
      <c r="X147" s="59">
        <v>20.0</v>
      </c>
      <c r="Y147" s="59">
        <v>75558.0</v>
      </c>
      <c r="Z147" s="59">
        <v>2060756.0</v>
      </c>
      <c r="AA147" s="55">
        <f t="shared" si="5"/>
        <v>2127580</v>
      </c>
      <c r="AB147" s="59">
        <v>28922.0</v>
      </c>
      <c r="AC147" s="60">
        <v>2.769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1.94</v>
      </c>
      <c r="AI147" s="60">
        <v>0.644</v>
      </c>
      <c r="AJ147" s="59">
        <v>3702191.0</v>
      </c>
      <c r="AK147" s="59">
        <v>20.0</v>
      </c>
      <c r="AL147" s="59">
        <v>80694.0</v>
      </c>
      <c r="AM147" s="59">
        <v>1776861.0</v>
      </c>
      <c r="AN147" s="55">
        <f t="shared" si="6"/>
        <v>1844636</v>
      </c>
    </row>
    <row r="148">
      <c r="A148" s="59" t="s">
        <v>854</v>
      </c>
      <c r="B148" s="47">
        <v>28445.0</v>
      </c>
      <c r="C148" s="48">
        <v>3.004</v>
      </c>
      <c r="D148" s="47">
        <v>28395.0</v>
      </c>
      <c r="E148" s="48">
        <v>0.06</v>
      </c>
      <c r="F148" s="47">
        <v>28445.0</v>
      </c>
      <c r="G148" s="48">
        <v>0.181</v>
      </c>
      <c r="H148" s="48">
        <v>1.242</v>
      </c>
      <c r="I148" s="48">
        <v>1.514</v>
      </c>
      <c r="J148" s="47">
        <v>1.0112687E7</v>
      </c>
      <c r="K148" s="47">
        <v>105.0</v>
      </c>
      <c r="L148" s="47">
        <v>165209.0</v>
      </c>
      <c r="M148" s="47">
        <v>4891119.0</v>
      </c>
      <c r="N148" s="55">
        <f t="shared" si="4"/>
        <v>5056359</v>
      </c>
      <c r="O148" s="59">
        <v>28445.0</v>
      </c>
      <c r="P148" s="60">
        <v>1.843</v>
      </c>
      <c r="Q148" s="59">
        <v>28395.0</v>
      </c>
      <c r="R148" s="60">
        <v>0.06</v>
      </c>
      <c r="S148" s="59">
        <v>0.0</v>
      </c>
      <c r="T148" s="60">
        <v>0.18</v>
      </c>
      <c r="U148" s="60">
        <v>0.0</v>
      </c>
      <c r="V148" s="60">
        <v>1.595</v>
      </c>
      <c r="W148" s="59">
        <v>1.0670924E7</v>
      </c>
      <c r="X148" s="59">
        <v>105.0</v>
      </c>
      <c r="Y148" s="59">
        <v>164992.0</v>
      </c>
      <c r="Z148" s="59">
        <v>5170146.0</v>
      </c>
      <c r="AA148" s="55">
        <f t="shared" si="5"/>
        <v>5335786</v>
      </c>
      <c r="AB148" s="59">
        <v>28445.0</v>
      </c>
      <c r="AC148" s="60">
        <v>4.011</v>
      </c>
      <c r="AD148" s="59">
        <v>0.0</v>
      </c>
      <c r="AE148" s="60">
        <v>0.0</v>
      </c>
      <c r="AF148" s="59">
        <v>28445.0</v>
      </c>
      <c r="AG148" s="60">
        <v>0.18</v>
      </c>
      <c r="AH148" s="60">
        <v>2.266</v>
      </c>
      <c r="AI148" s="60">
        <v>1.561</v>
      </c>
      <c r="AJ148" s="59">
        <v>1.0112687E7</v>
      </c>
      <c r="AK148" s="59">
        <v>105.0</v>
      </c>
      <c r="AL148" s="59">
        <v>165209.0</v>
      </c>
      <c r="AM148" s="59">
        <v>4891119.0</v>
      </c>
      <c r="AN148" s="55">
        <f t="shared" si="6"/>
        <v>5056359</v>
      </c>
    </row>
    <row r="149">
      <c r="A149" s="59" t="s">
        <v>862</v>
      </c>
      <c r="B149" s="47">
        <v>28396.0</v>
      </c>
      <c r="C149" s="48">
        <v>1.587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0.726</v>
      </c>
      <c r="I149" s="48">
        <v>0.619</v>
      </c>
      <c r="J149" s="47">
        <v>3857297.0</v>
      </c>
      <c r="K149" s="47">
        <v>38.0</v>
      </c>
      <c r="L149" s="47">
        <v>86669.0</v>
      </c>
      <c r="M149" s="47">
        <v>1846289.0</v>
      </c>
      <c r="N149" s="55">
        <f t="shared" si="4"/>
        <v>1924339</v>
      </c>
      <c r="O149" s="59">
        <v>28396.0</v>
      </c>
      <c r="P149" s="60">
        <v>0.944</v>
      </c>
      <c r="Q149" s="59">
        <v>28347.0</v>
      </c>
      <c r="R149" s="60">
        <v>0.059</v>
      </c>
      <c r="S149" s="59">
        <v>0.0</v>
      </c>
      <c r="T149" s="60">
        <v>0.176</v>
      </c>
      <c r="U149" s="60">
        <v>0.0</v>
      </c>
      <c r="V149" s="60">
        <v>0.702</v>
      </c>
      <c r="W149" s="59">
        <v>4553047.0</v>
      </c>
      <c r="X149" s="59">
        <v>38.0</v>
      </c>
      <c r="Y149" s="59">
        <v>81052.0</v>
      </c>
      <c r="Z149" s="59">
        <v>2197684.0</v>
      </c>
      <c r="AA149" s="55">
        <f t="shared" si="5"/>
        <v>2274311</v>
      </c>
      <c r="AB149" s="59">
        <v>28396.0</v>
      </c>
      <c r="AC149" s="60">
        <v>2.738</v>
      </c>
      <c r="AD149" s="59">
        <v>0.0</v>
      </c>
      <c r="AE149" s="60">
        <v>0.0</v>
      </c>
      <c r="AF149" s="59">
        <v>28396.0</v>
      </c>
      <c r="AG149" s="60">
        <v>0.176</v>
      </c>
      <c r="AH149" s="60">
        <v>1.891</v>
      </c>
      <c r="AI149" s="60">
        <v>0.666</v>
      </c>
      <c r="AJ149" s="59">
        <v>3857297.0</v>
      </c>
      <c r="AK149" s="59">
        <v>38.0</v>
      </c>
      <c r="AL149" s="59">
        <v>86669.0</v>
      </c>
      <c r="AM149" s="59">
        <v>1846289.0</v>
      </c>
      <c r="AN149" s="55">
        <f t="shared" si="6"/>
        <v>1924339</v>
      </c>
    </row>
    <row r="150">
      <c r="A150" s="59" t="s">
        <v>868</v>
      </c>
      <c r="B150" s="47">
        <v>27923.0</v>
      </c>
      <c r="C150" s="48">
        <v>3.129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1.21</v>
      </c>
      <c r="I150" s="48">
        <v>1.675</v>
      </c>
      <c r="J150" s="47">
        <v>1.089751E7</v>
      </c>
      <c r="K150" s="47">
        <v>53.0</v>
      </c>
      <c r="L150" s="47">
        <v>183387.0</v>
      </c>
      <c r="M150" s="47">
        <v>5268183.0</v>
      </c>
      <c r="N150" s="55">
        <f t="shared" si="4"/>
        <v>5445940</v>
      </c>
      <c r="O150" s="59">
        <v>27923.0</v>
      </c>
      <c r="P150" s="60">
        <v>1.991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1.748</v>
      </c>
      <c r="W150" s="59">
        <v>1.1364384E7</v>
      </c>
      <c r="X150" s="59">
        <v>53.0</v>
      </c>
      <c r="Y150" s="59">
        <v>182230.0</v>
      </c>
      <c r="Z150" s="59">
        <v>5502062.0</v>
      </c>
      <c r="AA150" s="55">
        <f t="shared" si="5"/>
        <v>5680092</v>
      </c>
      <c r="AB150" s="59">
        <v>27923.0</v>
      </c>
      <c r="AC150" s="60">
        <v>4.135</v>
      </c>
      <c r="AD150" s="59">
        <v>0.0</v>
      </c>
      <c r="AE150" s="60">
        <v>0.0</v>
      </c>
      <c r="AF150" s="59">
        <v>27923.0</v>
      </c>
      <c r="AG150" s="60">
        <v>0.176</v>
      </c>
      <c r="AH150" s="60">
        <v>2.206</v>
      </c>
      <c r="AI150" s="60">
        <v>1.749</v>
      </c>
      <c r="AJ150" s="59">
        <v>1.089751E7</v>
      </c>
      <c r="AK150" s="59">
        <v>53.0</v>
      </c>
      <c r="AL150" s="59">
        <v>183387.0</v>
      </c>
      <c r="AM150" s="59">
        <v>5268183.0</v>
      </c>
      <c r="AN150" s="55">
        <f t="shared" si="6"/>
        <v>5445940</v>
      </c>
    </row>
    <row r="151">
      <c r="A151" s="59" t="s">
        <v>876</v>
      </c>
      <c r="B151" s="47">
        <v>29153.0</v>
      </c>
      <c r="C151" s="48">
        <v>1.647</v>
      </c>
      <c r="D151" s="47">
        <v>29130.0</v>
      </c>
      <c r="E151" s="48">
        <v>0.059</v>
      </c>
      <c r="F151" s="47">
        <v>29153.0</v>
      </c>
      <c r="G151" s="48">
        <v>0.182</v>
      </c>
      <c r="H151" s="48">
        <v>0.738</v>
      </c>
      <c r="I151" s="48">
        <v>0.661</v>
      </c>
      <c r="J151" s="47">
        <v>4097667.0</v>
      </c>
      <c r="K151" s="47">
        <v>16.0</v>
      </c>
      <c r="L151" s="47">
        <v>74101.0</v>
      </c>
      <c r="M151" s="47">
        <v>1981788.0</v>
      </c>
      <c r="N151" s="55">
        <f t="shared" si="4"/>
        <v>2041778</v>
      </c>
      <c r="O151" s="59">
        <v>29153.0</v>
      </c>
      <c r="P151" s="60">
        <v>0.956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0.709</v>
      </c>
      <c r="W151" s="59">
        <v>4520878.0</v>
      </c>
      <c r="X151" s="59">
        <v>16.0</v>
      </c>
      <c r="Y151" s="59">
        <v>66764.0</v>
      </c>
      <c r="Z151" s="59">
        <v>2198380.0</v>
      </c>
      <c r="AA151" s="55">
        <f t="shared" si="5"/>
        <v>2255734</v>
      </c>
      <c r="AB151" s="59">
        <v>29153.0</v>
      </c>
      <c r="AC151" s="60">
        <v>2.822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1.938</v>
      </c>
      <c r="AI151" s="60">
        <v>0.698</v>
      </c>
      <c r="AJ151" s="59">
        <v>4097667.0</v>
      </c>
      <c r="AK151" s="59">
        <v>16.0</v>
      </c>
      <c r="AL151" s="59">
        <v>74101.0</v>
      </c>
      <c r="AM151" s="59">
        <v>1981788.0</v>
      </c>
      <c r="AN151" s="55">
        <f t="shared" si="6"/>
        <v>2041778</v>
      </c>
    </row>
    <row r="152">
      <c r="A152" s="59" t="s">
        <v>884</v>
      </c>
      <c r="B152" s="47">
        <v>28661.0</v>
      </c>
      <c r="C152" s="48">
        <v>3.424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1.309</v>
      </c>
      <c r="I152" s="48">
        <v>1.866</v>
      </c>
      <c r="J152" s="47">
        <v>1.2117319E7</v>
      </c>
      <c r="K152" s="47">
        <v>46.0</v>
      </c>
      <c r="L152" s="47">
        <v>252973.0</v>
      </c>
      <c r="M152" s="47">
        <v>5810738.0</v>
      </c>
      <c r="N152" s="55">
        <f t="shared" si="4"/>
        <v>6053608</v>
      </c>
      <c r="O152" s="59">
        <v>28661.0</v>
      </c>
      <c r="P152" s="60">
        <v>2.192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1.946</v>
      </c>
      <c r="W152" s="59">
        <v>1.2445923E7</v>
      </c>
      <c r="X152" s="59">
        <v>46.0</v>
      </c>
      <c r="Y152" s="59">
        <v>251058.0</v>
      </c>
      <c r="Z152" s="59">
        <v>5976304.0</v>
      </c>
      <c r="AA152" s="55">
        <f t="shared" si="5"/>
        <v>6218561</v>
      </c>
      <c r="AB152" s="59">
        <v>28661.0</v>
      </c>
      <c r="AC152" s="60">
        <v>4.406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2.285</v>
      </c>
      <c r="AI152" s="60">
        <v>1.935</v>
      </c>
      <c r="AJ152" s="59">
        <v>1.2117319E7</v>
      </c>
      <c r="AK152" s="59">
        <v>46.0</v>
      </c>
      <c r="AL152" s="59">
        <v>252973.0</v>
      </c>
      <c r="AM152" s="59">
        <v>5810738.0</v>
      </c>
      <c r="AN152" s="55">
        <f t="shared" si="6"/>
        <v>6053608</v>
      </c>
    </row>
    <row r="153">
      <c r="A153" s="59" t="s">
        <v>892</v>
      </c>
      <c r="B153" s="47">
        <v>2484.0</v>
      </c>
      <c r="C153" s="48">
        <v>0.178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0.065</v>
      </c>
      <c r="I153" s="48">
        <v>0.105</v>
      </c>
      <c r="J153" s="47">
        <v>458638.0</v>
      </c>
      <c r="K153" s="47">
        <v>4298.0</v>
      </c>
      <c r="L153" s="47">
        <v>3426.0</v>
      </c>
      <c r="M153" s="47">
        <v>221421.0</v>
      </c>
      <c r="N153" s="55">
        <f t="shared" si="4"/>
        <v>233791</v>
      </c>
      <c r="O153" s="59">
        <v>2484.0</v>
      </c>
      <c r="P153" s="60">
        <v>0.119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0.112</v>
      </c>
      <c r="W153" s="59">
        <v>490038.0</v>
      </c>
      <c r="X153" s="59">
        <v>4300.0</v>
      </c>
      <c r="Y153" s="59">
        <v>1584.0</v>
      </c>
      <c r="Z153" s="59">
        <v>238178.0</v>
      </c>
      <c r="AA153" s="55">
        <f t="shared" si="5"/>
        <v>250276</v>
      </c>
      <c r="AB153" s="59">
        <v>2484.0</v>
      </c>
      <c r="AC153" s="60">
        <v>0.181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0.067</v>
      </c>
      <c r="AI153" s="60">
        <v>0.106</v>
      </c>
      <c r="AJ153" s="59">
        <v>458638.0</v>
      </c>
      <c r="AK153" s="59">
        <v>4298.0</v>
      </c>
      <c r="AL153" s="59">
        <v>3426.0</v>
      </c>
      <c r="AM153" s="59">
        <v>221421.0</v>
      </c>
      <c r="AN153" s="55">
        <f t="shared" si="6"/>
        <v>233791</v>
      </c>
    </row>
    <row r="154">
      <c r="A154" s="59" t="s">
        <v>899</v>
      </c>
      <c r="B154" s="47">
        <v>2307.0</v>
      </c>
      <c r="C154" s="48">
        <v>0.309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0.06</v>
      </c>
      <c r="I154" s="48">
        <v>0.239</v>
      </c>
      <c r="J154" s="47">
        <v>697085.0</v>
      </c>
      <c r="K154" s="47">
        <v>6020.0</v>
      </c>
      <c r="L154" s="47">
        <v>6524.0</v>
      </c>
      <c r="M154" s="47">
        <v>335793.0</v>
      </c>
      <c r="N154" s="55">
        <f t="shared" si="4"/>
        <v>354768</v>
      </c>
      <c r="O154" s="59">
        <v>2307.0</v>
      </c>
      <c r="P154" s="60">
        <v>0.259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0.253</v>
      </c>
      <c r="W154" s="59">
        <v>746069.0</v>
      </c>
      <c r="X154" s="59">
        <v>6044.0</v>
      </c>
      <c r="Y154" s="59">
        <v>4848.0</v>
      </c>
      <c r="Z154" s="59">
        <v>361396.0</v>
      </c>
      <c r="AA154" s="55">
        <f t="shared" si="5"/>
        <v>379825</v>
      </c>
      <c r="AB154" s="59">
        <v>2307.0</v>
      </c>
      <c r="AC154" s="60">
        <v>0.306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0.062</v>
      </c>
      <c r="AI154" s="60">
        <v>0.239</v>
      </c>
      <c r="AJ154" s="59">
        <v>697085.0</v>
      </c>
      <c r="AK154" s="59">
        <v>6020.0</v>
      </c>
      <c r="AL154" s="59">
        <v>6524.0</v>
      </c>
      <c r="AM154" s="59">
        <v>335793.0</v>
      </c>
      <c r="AN154" s="55">
        <f t="shared" si="6"/>
        <v>354768</v>
      </c>
    </row>
    <row r="155">
      <c r="A155" s="59" t="s">
        <v>906</v>
      </c>
      <c r="B155" s="47">
        <v>2456.0</v>
      </c>
      <c r="C155" s="48">
        <v>0.168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0.063</v>
      </c>
      <c r="I155" s="48">
        <v>0.096</v>
      </c>
      <c r="J155" s="47">
        <v>426134.0</v>
      </c>
      <c r="K155" s="47">
        <v>4243.0</v>
      </c>
      <c r="L155" s="47">
        <v>3048.0</v>
      </c>
      <c r="M155" s="47">
        <v>205618.0</v>
      </c>
      <c r="N155" s="55">
        <f t="shared" si="4"/>
        <v>217468</v>
      </c>
      <c r="O155" s="59">
        <v>2456.0</v>
      </c>
      <c r="P155" s="60">
        <v>0.108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0.102</v>
      </c>
      <c r="W155" s="59">
        <v>456752.0</v>
      </c>
      <c r="X155" s="59">
        <v>4243.0</v>
      </c>
      <c r="Y155" s="59">
        <v>1502.0</v>
      </c>
      <c r="Z155" s="59">
        <v>221781.0</v>
      </c>
      <c r="AA155" s="55">
        <f t="shared" si="5"/>
        <v>233469</v>
      </c>
      <c r="AB155" s="59">
        <v>2456.0</v>
      </c>
      <c r="AC155" s="60">
        <v>0.166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0.065</v>
      </c>
      <c r="AI155" s="60">
        <v>0.096</v>
      </c>
      <c r="AJ155" s="59">
        <v>426134.0</v>
      </c>
      <c r="AK155" s="59">
        <v>4243.0</v>
      </c>
      <c r="AL155" s="59">
        <v>3048.0</v>
      </c>
      <c r="AM155" s="59">
        <v>205618.0</v>
      </c>
      <c r="AN155" s="55">
        <f t="shared" si="6"/>
        <v>217468</v>
      </c>
    </row>
    <row r="156">
      <c r="A156" s="59" t="s">
        <v>913</v>
      </c>
      <c r="B156" s="47">
        <v>2280.0</v>
      </c>
      <c r="C156" s="48">
        <v>0.329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0.058</v>
      </c>
      <c r="I156" s="48">
        <v>0.264</v>
      </c>
      <c r="J156" s="47">
        <v>734522.0</v>
      </c>
      <c r="K156" s="47">
        <v>6070.0</v>
      </c>
      <c r="L156" s="47">
        <v>7568.0</v>
      </c>
      <c r="M156" s="47">
        <v>353428.0</v>
      </c>
      <c r="N156" s="55">
        <f t="shared" si="4"/>
        <v>373526</v>
      </c>
      <c r="O156" s="59">
        <v>2280.0</v>
      </c>
      <c r="P156" s="60">
        <v>0.296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0.288</v>
      </c>
      <c r="W156" s="59">
        <v>802793.0</v>
      </c>
      <c r="X156" s="59">
        <v>6070.0</v>
      </c>
      <c r="Y156" s="59">
        <v>6096.0</v>
      </c>
      <c r="Z156" s="59">
        <v>388714.0</v>
      </c>
      <c r="AA156" s="55">
        <f t="shared" si="5"/>
        <v>407983</v>
      </c>
      <c r="AB156" s="59">
        <v>2280.0</v>
      </c>
      <c r="AC156" s="60">
        <v>0.332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0.061</v>
      </c>
      <c r="AI156" s="60">
        <v>0.264</v>
      </c>
      <c r="AJ156" s="59">
        <v>734522.0</v>
      </c>
      <c r="AK156" s="59">
        <v>6070.0</v>
      </c>
      <c r="AL156" s="59">
        <v>7568.0</v>
      </c>
      <c r="AM156" s="59">
        <v>353428.0</v>
      </c>
      <c r="AN156" s="55">
        <f t="shared" si="6"/>
        <v>373526</v>
      </c>
    </row>
    <row r="157">
      <c r="A157" s="59" t="s">
        <v>920</v>
      </c>
      <c r="B157" s="47">
        <v>2298.0</v>
      </c>
      <c r="C157" s="48">
        <v>0.17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0.059</v>
      </c>
      <c r="I157" s="48">
        <v>0.104</v>
      </c>
      <c r="J157" s="47">
        <v>432177.0</v>
      </c>
      <c r="K157" s="47">
        <v>3940.0</v>
      </c>
      <c r="L157" s="47">
        <v>3657.0</v>
      </c>
      <c r="M157" s="47">
        <v>208260.0</v>
      </c>
      <c r="N157" s="55">
        <f t="shared" si="4"/>
        <v>220260</v>
      </c>
      <c r="O157" s="59">
        <v>2298.0</v>
      </c>
      <c r="P157" s="60">
        <v>0.12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0.112</v>
      </c>
      <c r="W157" s="59">
        <v>466450.0</v>
      </c>
      <c r="X157" s="59">
        <v>3940.0</v>
      </c>
      <c r="Y157" s="59">
        <v>1815.0</v>
      </c>
      <c r="Z157" s="59">
        <v>226504.0</v>
      </c>
      <c r="AA157" s="55">
        <f t="shared" si="5"/>
        <v>238131</v>
      </c>
      <c r="AB157" s="59">
        <v>2298.0</v>
      </c>
      <c r="AC157" s="60">
        <v>0.172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0.061</v>
      </c>
      <c r="AI157" s="60">
        <v>0.104</v>
      </c>
      <c r="AJ157" s="59">
        <v>432177.0</v>
      </c>
      <c r="AK157" s="59">
        <v>3940.0</v>
      </c>
      <c r="AL157" s="59">
        <v>3657.0</v>
      </c>
      <c r="AM157" s="59">
        <v>208260.0</v>
      </c>
      <c r="AN157" s="55">
        <f t="shared" si="6"/>
        <v>220260</v>
      </c>
    </row>
    <row r="158">
      <c r="A158" s="59" t="s">
        <v>928</v>
      </c>
      <c r="B158" s="47">
        <v>2138.0</v>
      </c>
      <c r="C158" s="48">
        <v>0.344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0.055</v>
      </c>
      <c r="I158" s="48">
        <v>0.28</v>
      </c>
      <c r="J158" s="47">
        <v>717825.0</v>
      </c>
      <c r="K158" s="47">
        <v>6702.0</v>
      </c>
      <c r="L158" s="47">
        <v>7821.0</v>
      </c>
      <c r="M158" s="47">
        <v>344149.0</v>
      </c>
      <c r="N158" s="55">
        <f t="shared" si="4"/>
        <v>365855</v>
      </c>
      <c r="O158" s="59">
        <v>2138.0</v>
      </c>
      <c r="P158" s="60">
        <v>0.31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0.302</v>
      </c>
      <c r="W158" s="59">
        <v>782714.0</v>
      </c>
      <c r="X158" s="59">
        <v>6702.0</v>
      </c>
      <c r="Y158" s="59">
        <v>5807.0</v>
      </c>
      <c r="Z158" s="59">
        <v>378095.0</v>
      </c>
      <c r="AA158" s="55">
        <f t="shared" si="5"/>
        <v>398812</v>
      </c>
      <c r="AB158" s="59">
        <v>2138.0</v>
      </c>
      <c r="AC158" s="60">
        <v>0.345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0.057</v>
      </c>
      <c r="AI158" s="60">
        <v>0.28</v>
      </c>
      <c r="AJ158" s="59">
        <v>717825.0</v>
      </c>
      <c r="AK158" s="59">
        <v>6702.0</v>
      </c>
      <c r="AL158" s="59">
        <v>7821.0</v>
      </c>
      <c r="AM158" s="59">
        <v>344149.0</v>
      </c>
      <c r="AN158" s="55">
        <f t="shared" si="6"/>
        <v>365855</v>
      </c>
    </row>
    <row r="159">
      <c r="A159" s="59" t="s">
        <v>934</v>
      </c>
      <c r="B159" s="47">
        <v>2162.0</v>
      </c>
      <c r="C159" s="48">
        <v>0.143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0.051</v>
      </c>
      <c r="I159" s="48">
        <v>0.083</v>
      </c>
      <c r="J159" s="47">
        <v>387566.0</v>
      </c>
      <c r="K159" s="47">
        <v>3679.0</v>
      </c>
      <c r="L159" s="47">
        <v>3660.0</v>
      </c>
      <c r="M159" s="47">
        <v>186237.0</v>
      </c>
      <c r="N159" s="55">
        <f t="shared" si="4"/>
        <v>197669</v>
      </c>
      <c r="O159" s="59">
        <v>2162.0</v>
      </c>
      <c r="P159" s="60">
        <v>0.098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0.089</v>
      </c>
      <c r="W159" s="59">
        <v>410742.0</v>
      </c>
      <c r="X159" s="59">
        <v>3679.0</v>
      </c>
      <c r="Y159" s="59">
        <v>1476.0</v>
      </c>
      <c r="Z159" s="59">
        <v>199079.0</v>
      </c>
      <c r="AA159" s="55">
        <f t="shared" si="5"/>
        <v>210187</v>
      </c>
      <c r="AB159" s="59">
        <v>2162.0</v>
      </c>
      <c r="AC159" s="60">
        <v>0.143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0.052</v>
      </c>
      <c r="AI159" s="60">
        <v>0.084</v>
      </c>
      <c r="AJ159" s="59">
        <v>387566.0</v>
      </c>
      <c r="AK159" s="59">
        <v>3679.0</v>
      </c>
      <c r="AL159" s="59">
        <v>3660.0</v>
      </c>
      <c r="AM159" s="59">
        <v>186237.0</v>
      </c>
      <c r="AN159" s="55">
        <f t="shared" si="6"/>
        <v>197669</v>
      </c>
    </row>
    <row r="160">
      <c r="A160" s="59" t="s">
        <v>941</v>
      </c>
      <c r="B160" s="47">
        <v>2014.0</v>
      </c>
      <c r="C160" s="48">
        <v>0.343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0.046</v>
      </c>
      <c r="I160" s="48">
        <v>0.288</v>
      </c>
      <c r="J160" s="47">
        <v>730890.0</v>
      </c>
      <c r="K160" s="47">
        <v>6246.0</v>
      </c>
      <c r="L160" s="47">
        <v>9717.0</v>
      </c>
      <c r="M160" s="47">
        <v>349247.0</v>
      </c>
      <c r="N160" s="55">
        <f t="shared" si="4"/>
        <v>371926</v>
      </c>
      <c r="O160" s="59">
        <v>2014.0</v>
      </c>
      <c r="P160" s="60">
        <v>0.318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0.312</v>
      </c>
      <c r="W160" s="59">
        <v>788190.0</v>
      </c>
      <c r="X160" s="59">
        <v>6246.0</v>
      </c>
      <c r="Y160" s="59">
        <v>7640.0</v>
      </c>
      <c r="Z160" s="59">
        <v>379488.0</v>
      </c>
      <c r="AA160" s="55">
        <f t="shared" si="5"/>
        <v>401062</v>
      </c>
      <c r="AB160" s="59">
        <v>2014.0</v>
      </c>
      <c r="AC160" s="60">
        <v>0.344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0.047</v>
      </c>
      <c r="AI160" s="60">
        <v>0.289</v>
      </c>
      <c r="AJ160" s="59">
        <v>730890.0</v>
      </c>
      <c r="AK160" s="59">
        <v>6246.0</v>
      </c>
      <c r="AL160" s="59">
        <v>9717.0</v>
      </c>
      <c r="AM160" s="59">
        <v>349247.0</v>
      </c>
      <c r="AN160" s="55">
        <f t="shared" si="6"/>
        <v>371926</v>
      </c>
    </row>
    <row r="161">
      <c r="A161" s="59" t="s">
        <v>949</v>
      </c>
      <c r="B161" s="47">
        <v>2252.0</v>
      </c>
      <c r="C161" s="48">
        <v>0.15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0.057</v>
      </c>
      <c r="I161" s="48">
        <v>0.086</v>
      </c>
      <c r="J161" s="47">
        <v>393846.0</v>
      </c>
      <c r="K161" s="47">
        <v>3853.0</v>
      </c>
      <c r="L161" s="47">
        <v>2892.0</v>
      </c>
      <c r="M161" s="47">
        <v>189977.0</v>
      </c>
      <c r="N161" s="55">
        <f t="shared" si="4"/>
        <v>200977</v>
      </c>
      <c r="O161" s="59">
        <v>2252.0</v>
      </c>
      <c r="P161" s="60">
        <v>0.098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0.092</v>
      </c>
      <c r="W161" s="59">
        <v>420586.0</v>
      </c>
      <c r="X161" s="59">
        <v>3853.0</v>
      </c>
      <c r="Y161" s="59">
        <v>1398.0</v>
      </c>
      <c r="Z161" s="59">
        <v>204156.0</v>
      </c>
      <c r="AA161" s="55">
        <f t="shared" si="5"/>
        <v>215032</v>
      </c>
      <c r="AB161" s="59">
        <v>2252.0</v>
      </c>
      <c r="AC161" s="60">
        <v>0.154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0.059</v>
      </c>
      <c r="AI161" s="60">
        <v>0.087</v>
      </c>
      <c r="AJ161" s="59">
        <v>393846.0</v>
      </c>
      <c r="AK161" s="59">
        <v>3853.0</v>
      </c>
      <c r="AL161" s="59">
        <v>2892.0</v>
      </c>
      <c r="AM161" s="59">
        <v>189977.0</v>
      </c>
      <c r="AN161" s="55">
        <f t="shared" si="6"/>
        <v>200977</v>
      </c>
    </row>
    <row r="162">
      <c r="A162" s="59" t="s">
        <v>956</v>
      </c>
      <c r="B162" s="47">
        <v>2093.0</v>
      </c>
      <c r="C162" s="48">
        <v>0.307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0.052</v>
      </c>
      <c r="I162" s="48">
        <v>0.245</v>
      </c>
      <c r="J162" s="47">
        <v>682517.0</v>
      </c>
      <c r="K162" s="47">
        <v>5766.0</v>
      </c>
      <c r="L162" s="47">
        <v>7403.0</v>
      </c>
      <c r="M162" s="47">
        <v>327914.0</v>
      </c>
      <c r="N162" s="55">
        <f t="shared" si="4"/>
        <v>347200</v>
      </c>
      <c r="O162" s="59">
        <v>2093.0</v>
      </c>
      <c r="P162" s="60">
        <v>0.277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0.266</v>
      </c>
      <c r="W162" s="59">
        <v>741313.0</v>
      </c>
      <c r="X162" s="59">
        <v>5766.0</v>
      </c>
      <c r="Y162" s="59">
        <v>5870.0</v>
      </c>
      <c r="Z162" s="59">
        <v>358432.0</v>
      </c>
      <c r="AA162" s="55">
        <f t="shared" si="5"/>
        <v>377011</v>
      </c>
      <c r="AB162" s="59">
        <v>2093.0</v>
      </c>
      <c r="AC162" s="60">
        <v>0.306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0.055</v>
      </c>
      <c r="AI162" s="60">
        <v>0.246</v>
      </c>
      <c r="AJ162" s="59">
        <v>682517.0</v>
      </c>
      <c r="AK162" s="59">
        <v>5766.0</v>
      </c>
      <c r="AL162" s="59">
        <v>7403.0</v>
      </c>
      <c r="AM162" s="59">
        <v>327914.0</v>
      </c>
      <c r="AN162" s="55">
        <f t="shared" si="6"/>
        <v>347200</v>
      </c>
    </row>
    <row r="163">
      <c r="A163" s="59" t="s">
        <v>962</v>
      </c>
      <c r="B163" s="47">
        <v>9491.0</v>
      </c>
      <c r="C163" s="48">
        <v>3.224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0.964</v>
      </c>
      <c r="I163" s="48">
        <v>2.2</v>
      </c>
      <c r="J163" s="47">
        <v>9166639.0</v>
      </c>
      <c r="K163" s="47">
        <v>17769.0</v>
      </c>
      <c r="L163" s="47">
        <v>18069.0</v>
      </c>
      <c r="M163" s="47">
        <v>4547276.0</v>
      </c>
      <c r="N163" s="55">
        <f t="shared" si="4"/>
        <v>4601294</v>
      </c>
      <c r="O163" s="59">
        <v>9491.0</v>
      </c>
      <c r="P163" s="60">
        <v>2.413</v>
      </c>
      <c r="Q163" s="59">
        <v>9461.0</v>
      </c>
      <c r="R163" s="60">
        <v>0.022</v>
      </c>
      <c r="S163" s="59">
        <v>0.0</v>
      </c>
      <c r="T163" s="60">
        <v>0.032</v>
      </c>
      <c r="U163" s="60">
        <v>0.0</v>
      </c>
      <c r="V163" s="60">
        <v>2.353</v>
      </c>
      <c r="W163" s="59">
        <v>9858076.0</v>
      </c>
      <c r="X163" s="59">
        <v>17808.0</v>
      </c>
      <c r="Y163" s="59">
        <v>11896.0</v>
      </c>
      <c r="Z163" s="59">
        <v>4896758.0</v>
      </c>
      <c r="AA163" s="55">
        <f t="shared" si="5"/>
        <v>4949422</v>
      </c>
      <c r="AB163" s="59">
        <v>9491.0</v>
      </c>
      <c r="AC163" s="60">
        <v>3.245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1.02</v>
      </c>
      <c r="AI163" s="60">
        <v>2.187</v>
      </c>
      <c r="AJ163" s="59">
        <v>9166639.0</v>
      </c>
      <c r="AK163" s="59">
        <v>17769.0</v>
      </c>
      <c r="AL163" s="59">
        <v>18069.0</v>
      </c>
      <c r="AM163" s="59">
        <v>4547276.0</v>
      </c>
      <c r="AN163" s="55">
        <f t="shared" si="6"/>
        <v>4601294</v>
      </c>
    </row>
    <row r="164">
      <c r="A164" s="59" t="s">
        <v>968</v>
      </c>
      <c r="B164" s="47">
        <v>9144.0</v>
      </c>
      <c r="C164" s="48">
        <v>8.536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0.979</v>
      </c>
      <c r="I164" s="48">
        <v>7.493</v>
      </c>
      <c r="J164" s="47">
        <v>1.6949839E7</v>
      </c>
      <c r="K164" s="47">
        <v>35483.0</v>
      </c>
      <c r="L164" s="47">
        <v>37848.0</v>
      </c>
      <c r="M164" s="47">
        <v>8401368.0</v>
      </c>
      <c r="N164" s="55">
        <f t="shared" si="4"/>
        <v>8510623</v>
      </c>
      <c r="O164" s="59">
        <v>9144.0</v>
      </c>
      <c r="P164" s="60">
        <v>8.373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8.314</v>
      </c>
      <c r="W164" s="59">
        <v>1.8231071E7</v>
      </c>
      <c r="X164" s="59">
        <v>35522.0</v>
      </c>
      <c r="Y164" s="59">
        <v>31321.0</v>
      </c>
      <c r="Z164" s="59">
        <v>9047266.0</v>
      </c>
      <c r="AA164" s="55">
        <f t="shared" si="5"/>
        <v>9152484</v>
      </c>
      <c r="AB164" s="59">
        <v>9144.0</v>
      </c>
      <c r="AC164" s="60">
        <v>8.629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1.036</v>
      </c>
      <c r="AI164" s="60">
        <v>7.553</v>
      </c>
      <c r="AJ164" s="59">
        <v>1.6949839E7</v>
      </c>
      <c r="AK164" s="59">
        <v>35483.0</v>
      </c>
      <c r="AL164" s="59">
        <v>37848.0</v>
      </c>
      <c r="AM164" s="59">
        <v>8401368.0</v>
      </c>
      <c r="AN164" s="55">
        <f t="shared" si="6"/>
        <v>8510623</v>
      </c>
    </row>
    <row r="165">
      <c r="A165" s="59" t="s">
        <v>975</v>
      </c>
      <c r="B165" s="47">
        <v>9377.0</v>
      </c>
      <c r="C165" s="48">
        <v>3.01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0.933</v>
      </c>
      <c r="I165" s="48">
        <v>2.021</v>
      </c>
      <c r="J165" s="47">
        <v>8980411.0</v>
      </c>
      <c r="K165" s="47">
        <v>17560.0</v>
      </c>
      <c r="L165" s="47">
        <v>17316.0</v>
      </c>
      <c r="M165" s="47">
        <v>4455171.0</v>
      </c>
      <c r="N165" s="55">
        <f t="shared" si="4"/>
        <v>4507924</v>
      </c>
      <c r="O165" s="59">
        <v>9377.0</v>
      </c>
      <c r="P165" s="60">
        <v>2.231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2.176</v>
      </c>
      <c r="W165" s="59">
        <v>9482255.0</v>
      </c>
      <c r="X165" s="59">
        <v>17560.0</v>
      </c>
      <c r="Y165" s="59">
        <v>10625.0</v>
      </c>
      <c r="Z165" s="59">
        <v>4710216.0</v>
      </c>
      <c r="AA165" s="55">
        <f t="shared" si="5"/>
        <v>4761414</v>
      </c>
      <c r="AB165" s="59">
        <v>9377.0</v>
      </c>
      <c r="AC165" s="60">
        <v>3.064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0.997</v>
      </c>
      <c r="AI165" s="60">
        <v>2.029</v>
      </c>
      <c r="AJ165" s="59">
        <v>8980411.0</v>
      </c>
      <c r="AK165" s="59">
        <v>17560.0</v>
      </c>
      <c r="AL165" s="59">
        <v>17316.0</v>
      </c>
      <c r="AM165" s="59">
        <v>4455171.0</v>
      </c>
      <c r="AN165" s="55">
        <f t="shared" si="6"/>
        <v>4507924</v>
      </c>
    </row>
    <row r="166">
      <c r="A166" s="59" t="s">
        <v>980</v>
      </c>
      <c r="B166" s="47">
        <v>9033.0</v>
      </c>
      <c r="C166" s="48">
        <v>8.973</v>
      </c>
      <c r="D166" s="47">
        <v>8960.0</v>
      </c>
      <c r="E166" s="48">
        <v>0.015</v>
      </c>
      <c r="F166" s="47">
        <v>9033.0</v>
      </c>
      <c r="G166" s="48">
        <v>0.032</v>
      </c>
      <c r="H166" s="48">
        <v>0.972</v>
      </c>
      <c r="I166" s="48">
        <v>7.947</v>
      </c>
      <c r="J166" s="47">
        <v>1.7602728E7</v>
      </c>
      <c r="K166" s="47">
        <v>37851.0</v>
      </c>
      <c r="L166" s="47">
        <v>38548.0</v>
      </c>
      <c r="M166" s="47">
        <v>8724889.0</v>
      </c>
      <c r="N166" s="55">
        <f t="shared" si="4"/>
        <v>8839291</v>
      </c>
      <c r="O166" s="59">
        <v>9033.0</v>
      </c>
      <c r="P166" s="60">
        <v>8.6</v>
      </c>
      <c r="Q166" s="59">
        <v>8960.0</v>
      </c>
      <c r="R166" s="60">
        <v>0.015</v>
      </c>
      <c r="S166" s="59">
        <v>0.0</v>
      </c>
      <c r="T166" s="60">
        <v>0.032</v>
      </c>
      <c r="U166" s="60">
        <v>0.0</v>
      </c>
      <c r="V166" s="60">
        <v>8.548</v>
      </c>
      <c r="W166" s="59">
        <v>1.8878644E7</v>
      </c>
      <c r="X166" s="59">
        <v>37851.0</v>
      </c>
      <c r="Y166" s="59">
        <v>30107.0</v>
      </c>
      <c r="Z166" s="59">
        <v>9369321.0</v>
      </c>
      <c r="AA166" s="55">
        <f t="shared" si="5"/>
        <v>9479216</v>
      </c>
      <c r="AB166" s="59">
        <v>9033.0</v>
      </c>
      <c r="AC166" s="60">
        <v>8.949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1.005</v>
      </c>
      <c r="AI166" s="60">
        <v>7.907</v>
      </c>
      <c r="AJ166" s="59">
        <v>1.7602728E7</v>
      </c>
      <c r="AK166" s="59">
        <v>37851.0</v>
      </c>
      <c r="AL166" s="59">
        <v>38548.0</v>
      </c>
      <c r="AM166" s="59">
        <v>8724889.0</v>
      </c>
      <c r="AN166" s="55">
        <f t="shared" si="6"/>
        <v>8839291</v>
      </c>
    </row>
    <row r="167">
      <c r="A167" s="59" t="s">
        <v>988</v>
      </c>
      <c r="B167" s="47">
        <v>9851.0</v>
      </c>
      <c r="C167" s="48">
        <v>3.058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0.969</v>
      </c>
      <c r="I167" s="48">
        <v>2.031</v>
      </c>
      <c r="J167" s="47">
        <v>9086757.0</v>
      </c>
      <c r="K167" s="47">
        <v>18457.0</v>
      </c>
      <c r="L167" s="47">
        <v>18336.0</v>
      </c>
      <c r="M167" s="47">
        <v>4506462.0</v>
      </c>
      <c r="N167" s="55">
        <f t="shared" si="4"/>
        <v>4561959</v>
      </c>
      <c r="O167" s="59">
        <v>9851.0</v>
      </c>
      <c r="P167" s="60">
        <v>2.263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2.203</v>
      </c>
      <c r="W167" s="59">
        <v>9626905.0</v>
      </c>
      <c r="X167" s="59">
        <v>18458.0</v>
      </c>
      <c r="Y167" s="59">
        <v>11336.0</v>
      </c>
      <c r="Z167" s="59">
        <v>4780855.0</v>
      </c>
      <c r="AA167" s="55">
        <f t="shared" si="5"/>
        <v>4834714</v>
      </c>
      <c r="AB167" s="59">
        <v>9851.0</v>
      </c>
      <c r="AC167" s="60">
        <v>3.059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1.007</v>
      </c>
      <c r="AI167" s="60">
        <v>2.012</v>
      </c>
      <c r="AJ167" s="59">
        <v>9086757.0</v>
      </c>
      <c r="AK167" s="59">
        <v>18457.0</v>
      </c>
      <c r="AL167" s="59">
        <v>18336.0</v>
      </c>
      <c r="AM167" s="59">
        <v>4506462.0</v>
      </c>
      <c r="AN167" s="55">
        <f t="shared" si="6"/>
        <v>4561959</v>
      </c>
    </row>
    <row r="168">
      <c r="A168" s="59" t="s">
        <v>994</v>
      </c>
      <c r="B168" s="47">
        <v>9494.0</v>
      </c>
      <c r="C168" s="48">
        <v>9.425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0.994</v>
      </c>
      <c r="I168" s="48">
        <v>8.378</v>
      </c>
      <c r="J168" s="47">
        <v>1.8276108E7</v>
      </c>
      <c r="K168" s="47">
        <v>37868.0</v>
      </c>
      <c r="L168" s="47">
        <v>42246.0</v>
      </c>
      <c r="M168" s="47">
        <v>9057855.0</v>
      </c>
      <c r="N168" s="55">
        <f t="shared" si="4"/>
        <v>9176007</v>
      </c>
      <c r="O168" s="59">
        <v>9494.0</v>
      </c>
      <c r="P168" s="60">
        <v>9.228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9.173</v>
      </c>
      <c r="W168" s="59">
        <v>1.9640739E7</v>
      </c>
      <c r="X168" s="59">
        <v>38002.0</v>
      </c>
      <c r="Y168" s="59">
        <v>34464.0</v>
      </c>
      <c r="Z168" s="59">
        <v>9746165.0</v>
      </c>
      <c r="AA168" s="55">
        <f t="shared" si="5"/>
        <v>9860110</v>
      </c>
      <c r="AB168" s="59">
        <v>9494.0</v>
      </c>
      <c r="AC168" s="60">
        <v>9.412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1.038</v>
      </c>
      <c r="AI168" s="60">
        <v>8.338</v>
      </c>
      <c r="AJ168" s="59">
        <v>1.8276108E7</v>
      </c>
      <c r="AK168" s="59">
        <v>37868.0</v>
      </c>
      <c r="AL168" s="59">
        <v>42246.0</v>
      </c>
      <c r="AM168" s="59">
        <v>9057855.0</v>
      </c>
      <c r="AN168" s="55">
        <f t="shared" si="6"/>
        <v>9176007</v>
      </c>
    </row>
    <row r="169">
      <c r="A169" s="59" t="s">
        <v>998</v>
      </c>
      <c r="B169" s="47">
        <v>9560.0</v>
      </c>
      <c r="C169" s="48">
        <v>3.017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0.946</v>
      </c>
      <c r="I169" s="48">
        <v>2.012</v>
      </c>
      <c r="J169" s="47">
        <v>8813755.0</v>
      </c>
      <c r="K169" s="47">
        <v>17953.0</v>
      </c>
      <c r="L169" s="47">
        <v>17376.0</v>
      </c>
      <c r="M169" s="47">
        <v>4371239.0</v>
      </c>
      <c r="N169" s="55">
        <f t="shared" si="4"/>
        <v>4425140</v>
      </c>
      <c r="O169" s="59">
        <v>9560.0</v>
      </c>
      <c r="P169" s="60">
        <v>2.17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2.112</v>
      </c>
      <c r="W169" s="59">
        <v>9349211.0</v>
      </c>
      <c r="X169" s="59">
        <v>17953.0</v>
      </c>
      <c r="Y169" s="59">
        <v>10106.0</v>
      </c>
      <c r="Z169" s="59">
        <v>4643482.0</v>
      </c>
      <c r="AA169" s="55">
        <f t="shared" si="5"/>
        <v>4695623</v>
      </c>
      <c r="AB169" s="59">
        <v>9560.0</v>
      </c>
      <c r="AC169" s="60">
        <v>3.051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1.001</v>
      </c>
      <c r="AI169" s="60">
        <v>2.012</v>
      </c>
      <c r="AJ169" s="59">
        <v>8813755.0</v>
      </c>
      <c r="AK169" s="59">
        <v>17953.0</v>
      </c>
      <c r="AL169" s="59">
        <v>17376.0</v>
      </c>
      <c r="AM169" s="59">
        <v>4371239.0</v>
      </c>
      <c r="AN169" s="55">
        <f t="shared" si="6"/>
        <v>4425140</v>
      </c>
    </row>
    <row r="170">
      <c r="A170" s="59" t="s">
        <v>1005</v>
      </c>
      <c r="B170" s="47">
        <v>9207.0</v>
      </c>
      <c r="C170" s="48">
        <v>9.858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0.978</v>
      </c>
      <c r="I170" s="48">
        <v>8.825</v>
      </c>
      <c r="J170" s="47">
        <v>1.8408738E7</v>
      </c>
      <c r="K170" s="47">
        <v>40162.0</v>
      </c>
      <c r="L170" s="47">
        <v>41132.0</v>
      </c>
      <c r="M170" s="47">
        <v>9122801.0</v>
      </c>
      <c r="N170" s="55">
        <f t="shared" si="4"/>
        <v>9244805</v>
      </c>
      <c r="O170" s="59">
        <v>9207.0</v>
      </c>
      <c r="P170" s="60">
        <v>9.568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9.517</v>
      </c>
      <c r="W170" s="59">
        <v>1.9641318E7</v>
      </c>
      <c r="X170" s="59">
        <v>40162.0</v>
      </c>
      <c r="Y170" s="59">
        <v>32977.0</v>
      </c>
      <c r="Z170" s="59">
        <v>9745661.0</v>
      </c>
      <c r="AA170" s="55">
        <f t="shared" si="5"/>
        <v>9862680</v>
      </c>
      <c r="AB170" s="59">
        <v>9207.0</v>
      </c>
      <c r="AC170" s="60">
        <v>9.851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1.017</v>
      </c>
      <c r="AI170" s="60">
        <v>8.797</v>
      </c>
      <c r="AJ170" s="59">
        <v>1.8408738E7</v>
      </c>
      <c r="AK170" s="59">
        <v>40162.0</v>
      </c>
      <c r="AL170" s="59">
        <v>41132.0</v>
      </c>
      <c r="AM170" s="59">
        <v>9122801.0</v>
      </c>
      <c r="AN170" s="55">
        <f t="shared" si="6"/>
        <v>9244805</v>
      </c>
    </row>
    <row r="171">
      <c r="A171" s="59" t="s">
        <v>1011</v>
      </c>
      <c r="B171" s="47">
        <v>9503.0</v>
      </c>
      <c r="C171" s="48">
        <v>3.059</v>
      </c>
      <c r="D171" s="47">
        <v>9481.0</v>
      </c>
      <c r="E171" s="48">
        <v>0.027</v>
      </c>
      <c r="F171" s="47">
        <v>9503.0</v>
      </c>
      <c r="G171" s="48">
        <v>0.032</v>
      </c>
      <c r="H171" s="48">
        <v>0.958</v>
      </c>
      <c r="I171" s="48">
        <v>2.034</v>
      </c>
      <c r="J171" s="47">
        <v>8829475.0</v>
      </c>
      <c r="K171" s="47">
        <v>17806.0</v>
      </c>
      <c r="L171" s="47">
        <v>17810.0</v>
      </c>
      <c r="M171" s="47">
        <v>4378938.0</v>
      </c>
      <c r="N171" s="55">
        <f t="shared" si="4"/>
        <v>4432727</v>
      </c>
      <c r="O171" s="59">
        <v>9503.0</v>
      </c>
      <c r="P171" s="60">
        <v>2.179</v>
      </c>
      <c r="Q171" s="59">
        <v>9481.0</v>
      </c>
      <c r="R171" s="60">
        <v>0.027</v>
      </c>
      <c r="S171" s="59">
        <v>0.0</v>
      </c>
      <c r="T171" s="60">
        <v>0.033</v>
      </c>
      <c r="U171" s="60">
        <v>0.0</v>
      </c>
      <c r="V171" s="60">
        <v>2.115</v>
      </c>
      <c r="W171" s="59">
        <v>9313933.0</v>
      </c>
      <c r="X171" s="59">
        <v>17806.0</v>
      </c>
      <c r="Y171" s="59">
        <v>11832.0</v>
      </c>
      <c r="Z171" s="59">
        <v>4625008.0</v>
      </c>
      <c r="AA171" s="55">
        <f t="shared" si="5"/>
        <v>4677093</v>
      </c>
      <c r="AB171" s="59">
        <v>9503.0</v>
      </c>
      <c r="AC171" s="60">
        <v>3.087</v>
      </c>
      <c r="AD171" s="59">
        <v>0.0</v>
      </c>
      <c r="AE171" s="60">
        <v>0.0</v>
      </c>
      <c r="AF171" s="59">
        <v>9503.0</v>
      </c>
      <c r="AG171" s="60">
        <v>0.032</v>
      </c>
      <c r="AH171" s="60">
        <v>1.021</v>
      </c>
      <c r="AI171" s="60">
        <v>2.027</v>
      </c>
      <c r="AJ171" s="59">
        <v>8829475.0</v>
      </c>
      <c r="AK171" s="59">
        <v>17806.0</v>
      </c>
      <c r="AL171" s="59">
        <v>17810.0</v>
      </c>
      <c r="AM171" s="59">
        <v>4378938.0</v>
      </c>
      <c r="AN171" s="55">
        <f t="shared" si="6"/>
        <v>4432727</v>
      </c>
    </row>
    <row r="172">
      <c r="A172" s="59" t="s">
        <v>1018</v>
      </c>
      <c r="B172" s="47">
        <v>9158.0</v>
      </c>
      <c r="C172" s="48">
        <v>9.764</v>
      </c>
      <c r="D172" s="47">
        <v>9084.0</v>
      </c>
      <c r="E172" s="48">
        <v>0.022</v>
      </c>
      <c r="F172" s="47">
        <v>9158.0</v>
      </c>
      <c r="G172" s="48">
        <v>0.033</v>
      </c>
      <c r="H172" s="48">
        <v>0.989</v>
      </c>
      <c r="I172" s="48">
        <v>8.714</v>
      </c>
      <c r="J172" s="47">
        <v>1.8182762E7</v>
      </c>
      <c r="K172" s="47">
        <v>39280.0</v>
      </c>
      <c r="L172" s="47">
        <v>40689.0</v>
      </c>
      <c r="M172" s="47">
        <v>9011269.0</v>
      </c>
      <c r="N172" s="55">
        <f t="shared" si="4"/>
        <v>9130804</v>
      </c>
      <c r="O172" s="59">
        <v>9158.0</v>
      </c>
      <c r="P172" s="60">
        <v>9.388</v>
      </c>
      <c r="Q172" s="59">
        <v>9084.0</v>
      </c>
      <c r="R172" s="60">
        <v>0.022</v>
      </c>
      <c r="S172" s="59">
        <v>0.0</v>
      </c>
      <c r="T172" s="60">
        <v>0.032</v>
      </c>
      <c r="U172" s="60">
        <v>0.0</v>
      </c>
      <c r="V172" s="60">
        <v>9.328</v>
      </c>
      <c r="W172" s="59">
        <v>1.9538956E7</v>
      </c>
      <c r="X172" s="59">
        <v>39367.0</v>
      </c>
      <c r="Y172" s="59">
        <v>32230.0</v>
      </c>
      <c r="Z172" s="59">
        <v>9696102.0</v>
      </c>
      <c r="AA172" s="55">
        <f t="shared" si="5"/>
        <v>9810624</v>
      </c>
      <c r="AB172" s="59">
        <v>9158.0</v>
      </c>
      <c r="AC172" s="60">
        <v>9.667</v>
      </c>
      <c r="AD172" s="59">
        <v>0.0</v>
      </c>
      <c r="AE172" s="60">
        <v>0.0</v>
      </c>
      <c r="AF172" s="59">
        <v>9158.0</v>
      </c>
      <c r="AG172" s="60">
        <v>0.032</v>
      </c>
      <c r="AH172" s="60">
        <v>1.031</v>
      </c>
      <c r="AI172" s="60">
        <v>8.599</v>
      </c>
      <c r="AJ172" s="59">
        <v>1.8182762E7</v>
      </c>
      <c r="AK172" s="59">
        <v>39280.0</v>
      </c>
      <c r="AL172" s="59">
        <v>40689.0</v>
      </c>
      <c r="AM172" s="59">
        <v>9011269.0</v>
      </c>
      <c r="AN172" s="55">
        <f t="shared" si="6"/>
        <v>9130804</v>
      </c>
    </row>
    <row r="173">
      <c r="A173" s="59" t="s">
        <v>1023</v>
      </c>
      <c r="B173" s="47">
        <v>22810.0</v>
      </c>
      <c r="C173" s="48">
        <v>20.479</v>
      </c>
      <c r="D173" s="47">
        <v>22768.0</v>
      </c>
      <c r="E173" s="48">
        <v>0.071</v>
      </c>
      <c r="F173" s="47">
        <v>22810.0</v>
      </c>
      <c r="G173" s="48">
        <v>0.173</v>
      </c>
      <c r="H173" s="48">
        <v>5.64</v>
      </c>
      <c r="I173" s="48">
        <v>14.59</v>
      </c>
      <c r="J173" s="47">
        <v>5.2367692E7</v>
      </c>
      <c r="K173" s="47">
        <v>43891.0</v>
      </c>
      <c r="L173" s="47">
        <v>43541.0</v>
      </c>
      <c r="M173" s="47">
        <v>2.6095984E7</v>
      </c>
      <c r="N173" s="55">
        <f t="shared" si="4"/>
        <v>26228167</v>
      </c>
      <c r="O173" s="59">
        <v>22810.0</v>
      </c>
      <c r="P173" s="60">
        <v>16.099</v>
      </c>
      <c r="Q173" s="59">
        <v>22768.0</v>
      </c>
      <c r="R173" s="60">
        <v>0.071</v>
      </c>
      <c r="S173" s="59">
        <v>0.0</v>
      </c>
      <c r="T173" s="60">
        <v>0.173</v>
      </c>
      <c r="U173" s="60">
        <v>0.0</v>
      </c>
      <c r="V173" s="60">
        <v>15.848</v>
      </c>
      <c r="W173" s="59">
        <v>5.5937946E7</v>
      </c>
      <c r="X173" s="59">
        <v>43891.0</v>
      </c>
      <c r="Y173" s="59">
        <v>29107.0</v>
      </c>
      <c r="Z173" s="59">
        <v>2.7890007E7</v>
      </c>
      <c r="AA173" s="55">
        <f t="shared" si="5"/>
        <v>28018832</v>
      </c>
      <c r="AB173" s="59">
        <v>22810.0</v>
      </c>
      <c r="AC173" s="60">
        <v>21.078</v>
      </c>
      <c r="AD173" s="59">
        <v>0.0</v>
      </c>
      <c r="AE173" s="60">
        <v>0.0</v>
      </c>
      <c r="AF173" s="59">
        <v>22810.0</v>
      </c>
      <c r="AG173" s="60">
        <v>0.174</v>
      </c>
      <c r="AH173" s="60">
        <v>6.277</v>
      </c>
      <c r="AI173" s="60">
        <v>14.621</v>
      </c>
      <c r="AJ173" s="59">
        <v>5.2367692E7</v>
      </c>
      <c r="AK173" s="59">
        <v>43891.0</v>
      </c>
      <c r="AL173" s="59">
        <v>43541.0</v>
      </c>
      <c r="AM173" s="59">
        <v>2.6095984E7</v>
      </c>
      <c r="AN173" s="55">
        <f t="shared" si="6"/>
        <v>26228167</v>
      </c>
    </row>
    <row r="174">
      <c r="A174" s="59" t="s">
        <v>1030</v>
      </c>
      <c r="B174" s="47">
        <v>22247.0</v>
      </c>
      <c r="C174" s="105">
        <v>78.884</v>
      </c>
      <c r="D174" s="47">
        <v>22197.0</v>
      </c>
      <c r="E174" s="48">
        <v>0.118</v>
      </c>
      <c r="F174" s="47">
        <v>22247.0</v>
      </c>
      <c r="G174" s="48">
        <v>0.173</v>
      </c>
      <c r="H174" s="48">
        <v>5.54</v>
      </c>
      <c r="I174" s="48">
        <v>73.048</v>
      </c>
      <c r="J174" s="47">
        <v>1.24394932E8</v>
      </c>
      <c r="K174" s="47">
        <v>119058.0</v>
      </c>
      <c r="L174" s="47">
        <v>112326.0</v>
      </c>
      <c r="M174" s="47">
        <v>6.1965726E7</v>
      </c>
      <c r="N174" s="55">
        <f t="shared" si="4"/>
        <v>62316880</v>
      </c>
      <c r="O174" s="59">
        <v>22247.0</v>
      </c>
      <c r="P174" s="105">
        <v>76.174</v>
      </c>
      <c r="Q174" s="59">
        <v>22197.0</v>
      </c>
      <c r="R174" s="60">
        <v>0.118</v>
      </c>
      <c r="S174" s="59">
        <v>0.0</v>
      </c>
      <c r="T174" s="60">
        <v>0.173</v>
      </c>
      <c r="U174" s="60">
        <v>0.0</v>
      </c>
      <c r="V174" s="105">
        <v>75.877</v>
      </c>
      <c r="W174" s="59">
        <v>1.29705204E8</v>
      </c>
      <c r="X174" s="59">
        <v>119058.0</v>
      </c>
      <c r="Y174" s="59">
        <v>101065.0</v>
      </c>
      <c r="Z174" s="59">
        <v>6.4630485E7</v>
      </c>
      <c r="AA174" s="55">
        <f t="shared" si="5"/>
        <v>64973654</v>
      </c>
      <c r="AB174" s="59">
        <v>22247.0</v>
      </c>
      <c r="AC174" s="105">
        <v>78.919</v>
      </c>
      <c r="AD174" s="59">
        <v>0.0</v>
      </c>
      <c r="AE174" s="60">
        <v>0.0</v>
      </c>
      <c r="AF174" s="59">
        <v>22247.0</v>
      </c>
      <c r="AG174" s="60">
        <v>0.174</v>
      </c>
      <c r="AH174" s="60">
        <v>6.072</v>
      </c>
      <c r="AI174" s="60">
        <v>72.667</v>
      </c>
      <c r="AJ174" s="59">
        <v>1.24394932E8</v>
      </c>
      <c r="AK174" s="59">
        <v>119058.0</v>
      </c>
      <c r="AL174" s="59">
        <v>112326.0</v>
      </c>
      <c r="AM174" s="59">
        <v>6.1965726E7</v>
      </c>
      <c r="AN174" s="55">
        <f t="shared" si="6"/>
        <v>62316880</v>
      </c>
    </row>
    <row r="175">
      <c r="A175" s="59" t="s">
        <v>1037</v>
      </c>
      <c r="B175" s="47">
        <v>22355.0</v>
      </c>
      <c r="C175" s="48">
        <v>19.683</v>
      </c>
      <c r="D175" s="47">
        <v>22314.0</v>
      </c>
      <c r="E175" s="48">
        <v>0.098</v>
      </c>
      <c r="F175" s="47">
        <v>22355.0</v>
      </c>
      <c r="G175" s="48">
        <v>0.17</v>
      </c>
      <c r="H175" s="48">
        <v>5.547</v>
      </c>
      <c r="I175" s="48">
        <v>13.864</v>
      </c>
      <c r="J175" s="47">
        <v>5.0328705E7</v>
      </c>
      <c r="K175" s="47">
        <v>42864.0</v>
      </c>
      <c r="L175" s="47">
        <v>43248.0</v>
      </c>
      <c r="M175" s="47">
        <v>2.5078042E7</v>
      </c>
      <c r="N175" s="55">
        <f t="shared" si="4"/>
        <v>25207415</v>
      </c>
      <c r="O175" s="59">
        <v>22355.0</v>
      </c>
      <c r="P175" s="60">
        <v>14.995</v>
      </c>
      <c r="Q175" s="59">
        <v>22314.0</v>
      </c>
      <c r="R175" s="60">
        <v>0.098</v>
      </c>
      <c r="S175" s="59">
        <v>0.0</v>
      </c>
      <c r="T175" s="60">
        <v>0.17</v>
      </c>
      <c r="U175" s="60">
        <v>0.0</v>
      </c>
      <c r="V175" s="60">
        <v>14.72</v>
      </c>
      <c r="W175" s="59">
        <v>5.3507558E7</v>
      </c>
      <c r="X175" s="59">
        <v>42864.0</v>
      </c>
      <c r="Y175" s="59">
        <v>26352.0</v>
      </c>
      <c r="Z175" s="59">
        <v>2.6678145E7</v>
      </c>
      <c r="AA175" s="55">
        <f t="shared" si="5"/>
        <v>26803061</v>
      </c>
      <c r="AB175" s="59">
        <v>22355.0</v>
      </c>
      <c r="AC175" s="60">
        <v>19.567</v>
      </c>
      <c r="AD175" s="59">
        <v>0.0</v>
      </c>
      <c r="AE175" s="60">
        <v>0.0</v>
      </c>
      <c r="AF175" s="59">
        <v>22355.0</v>
      </c>
      <c r="AG175" s="60">
        <v>0.17</v>
      </c>
      <c r="AH175" s="60">
        <v>5.851</v>
      </c>
      <c r="AI175" s="60">
        <v>13.54</v>
      </c>
      <c r="AJ175" s="59">
        <v>5.0328705E7</v>
      </c>
      <c r="AK175" s="59">
        <v>42864.0</v>
      </c>
      <c r="AL175" s="59">
        <v>43248.0</v>
      </c>
      <c r="AM175" s="59">
        <v>2.5078042E7</v>
      </c>
      <c r="AN175" s="55">
        <f t="shared" si="6"/>
        <v>25207415</v>
      </c>
    </row>
    <row r="176">
      <c r="A176" s="59" t="s">
        <v>1043</v>
      </c>
      <c r="B176" s="47">
        <v>21802.0</v>
      </c>
      <c r="C176" s="105">
        <v>59.822</v>
      </c>
      <c r="D176" s="47">
        <v>21732.0</v>
      </c>
      <c r="E176" s="48">
        <v>0.146</v>
      </c>
      <c r="F176" s="47">
        <v>21802.0</v>
      </c>
      <c r="G176" s="48">
        <v>0.17</v>
      </c>
      <c r="H176" s="48">
        <v>5.33</v>
      </c>
      <c r="I176" s="48">
        <v>54.169</v>
      </c>
      <c r="J176" s="47">
        <v>1.07158601E8</v>
      </c>
      <c r="K176" s="47">
        <v>98892.0</v>
      </c>
      <c r="L176" s="47">
        <v>99975.0</v>
      </c>
      <c r="M176" s="47">
        <v>5.3380285E7</v>
      </c>
      <c r="N176" s="55">
        <f t="shared" si="4"/>
        <v>53678341</v>
      </c>
      <c r="O176" s="59">
        <v>21802.0</v>
      </c>
      <c r="P176" s="105">
        <v>55.637</v>
      </c>
      <c r="Q176" s="59">
        <v>21732.0</v>
      </c>
      <c r="R176" s="60">
        <v>0.146</v>
      </c>
      <c r="S176" s="59">
        <v>0.0</v>
      </c>
      <c r="T176" s="60">
        <v>0.169</v>
      </c>
      <c r="U176" s="60">
        <v>0.0</v>
      </c>
      <c r="V176" s="105">
        <v>55.315</v>
      </c>
      <c r="W176" s="59">
        <v>1.13043228E8</v>
      </c>
      <c r="X176" s="59">
        <v>99017.0</v>
      </c>
      <c r="Y176" s="59">
        <v>84877.0</v>
      </c>
      <c r="Z176" s="59">
        <v>5.6334813E7</v>
      </c>
      <c r="AA176" s="55">
        <f t="shared" si="5"/>
        <v>56623538</v>
      </c>
      <c r="AB176" s="59">
        <v>21802.0</v>
      </c>
      <c r="AC176" s="105">
        <v>60.798</v>
      </c>
      <c r="AD176" s="59">
        <v>0.0</v>
      </c>
      <c r="AE176" s="60">
        <v>0.0</v>
      </c>
      <c r="AF176" s="59">
        <v>21802.0</v>
      </c>
      <c r="AG176" s="60">
        <v>0.17</v>
      </c>
      <c r="AH176" s="60">
        <v>5.988</v>
      </c>
      <c r="AI176" s="60">
        <v>54.633</v>
      </c>
      <c r="AJ176" s="59">
        <v>1.07158601E8</v>
      </c>
      <c r="AK176" s="59">
        <v>98892.0</v>
      </c>
      <c r="AL176" s="59">
        <v>99975.0</v>
      </c>
      <c r="AM176" s="59">
        <v>5.3380285E7</v>
      </c>
      <c r="AN176" s="55">
        <f t="shared" si="6"/>
        <v>53678341</v>
      </c>
    </row>
    <row r="177">
      <c r="A177" s="59" t="s">
        <v>1049</v>
      </c>
      <c r="B177" s="47">
        <v>22890.0</v>
      </c>
      <c r="C177" s="48">
        <v>21.098</v>
      </c>
      <c r="D177" s="47">
        <v>22842.0</v>
      </c>
      <c r="E177" s="48">
        <v>0.097</v>
      </c>
      <c r="F177" s="47">
        <v>22890.0</v>
      </c>
      <c r="G177" s="48">
        <v>0.173</v>
      </c>
      <c r="H177" s="48">
        <v>5.832</v>
      </c>
      <c r="I177" s="48">
        <v>14.989</v>
      </c>
      <c r="J177" s="47">
        <v>5.2736766E7</v>
      </c>
      <c r="K177" s="47">
        <v>43939.0</v>
      </c>
      <c r="L177" s="47">
        <v>45471.0</v>
      </c>
      <c r="M177" s="47">
        <v>2.6278861E7</v>
      </c>
      <c r="N177" s="55">
        <f t="shared" si="4"/>
        <v>26412434</v>
      </c>
      <c r="O177" s="59">
        <v>22890.0</v>
      </c>
      <c r="P177" s="60">
        <v>16.462</v>
      </c>
      <c r="Q177" s="59">
        <v>22842.0</v>
      </c>
      <c r="R177" s="60">
        <v>0.097</v>
      </c>
      <c r="S177" s="59">
        <v>0.0</v>
      </c>
      <c r="T177" s="60">
        <v>0.173</v>
      </c>
      <c r="U177" s="60">
        <v>0.0</v>
      </c>
      <c r="V177" s="60">
        <v>16.184</v>
      </c>
      <c r="W177" s="59">
        <v>5.6577481E7</v>
      </c>
      <c r="X177" s="59">
        <v>44020.0</v>
      </c>
      <c r="Y177" s="59">
        <v>27524.0</v>
      </c>
      <c r="Z177" s="59">
        <v>2.8210473E7</v>
      </c>
      <c r="AA177" s="55">
        <f t="shared" si="5"/>
        <v>28339484</v>
      </c>
      <c r="AB177" s="59">
        <v>22890.0</v>
      </c>
      <c r="AC177" s="60">
        <v>21.225</v>
      </c>
      <c r="AD177" s="59">
        <v>0.0</v>
      </c>
      <c r="AE177" s="60">
        <v>0.0</v>
      </c>
      <c r="AF177" s="59">
        <v>22890.0</v>
      </c>
      <c r="AG177" s="60">
        <v>0.174</v>
      </c>
      <c r="AH177" s="60">
        <v>5.967</v>
      </c>
      <c r="AI177" s="60">
        <v>15.081</v>
      </c>
      <c r="AJ177" s="59">
        <v>5.2736766E7</v>
      </c>
      <c r="AK177" s="59">
        <v>43939.0</v>
      </c>
      <c r="AL177" s="59">
        <v>45471.0</v>
      </c>
      <c r="AM177" s="59">
        <v>2.6278861E7</v>
      </c>
      <c r="AN177" s="55">
        <f t="shared" si="6"/>
        <v>26412434</v>
      </c>
    </row>
    <row r="178">
      <c r="A178" s="59" t="s">
        <v>1055</v>
      </c>
      <c r="B178" s="47">
        <v>22323.0</v>
      </c>
      <c r="C178" s="105">
        <v>70.742</v>
      </c>
      <c r="D178" s="47">
        <v>22246.0</v>
      </c>
      <c r="E178" s="48">
        <v>0.129</v>
      </c>
      <c r="F178" s="47">
        <v>22323.0</v>
      </c>
      <c r="G178" s="48">
        <v>0.173</v>
      </c>
      <c r="H178" s="48">
        <v>5.869</v>
      </c>
      <c r="I178" s="48">
        <v>64.566</v>
      </c>
      <c r="J178" s="47">
        <v>1.17335638E8</v>
      </c>
      <c r="K178" s="47">
        <v>103684.0</v>
      </c>
      <c r="L178" s="47">
        <v>108562.0</v>
      </c>
      <c r="M178" s="47">
        <v>5.8455444E7</v>
      </c>
      <c r="N178" s="55">
        <f t="shared" si="4"/>
        <v>58771632</v>
      </c>
      <c r="O178" s="59">
        <v>22323.0</v>
      </c>
      <c r="P178" s="105">
        <v>67.602</v>
      </c>
      <c r="Q178" s="59">
        <v>22246.0</v>
      </c>
      <c r="R178" s="60">
        <v>0.129</v>
      </c>
      <c r="S178" s="59">
        <v>0.0</v>
      </c>
      <c r="T178" s="60">
        <v>0.173</v>
      </c>
      <c r="U178" s="60">
        <v>0.0</v>
      </c>
      <c r="V178" s="105">
        <v>67.293</v>
      </c>
      <c r="W178" s="59">
        <v>1.24260303E8</v>
      </c>
      <c r="X178" s="59">
        <v>103685.0</v>
      </c>
      <c r="Y178" s="59">
        <v>94655.0</v>
      </c>
      <c r="Z178" s="59">
        <v>6.1929787E7</v>
      </c>
      <c r="AA178" s="55">
        <f t="shared" si="5"/>
        <v>62235861</v>
      </c>
      <c r="AB178" s="59">
        <v>22323.0</v>
      </c>
      <c r="AC178" s="105">
        <v>68.414</v>
      </c>
      <c r="AD178" s="59">
        <v>0.0</v>
      </c>
      <c r="AE178" s="60">
        <v>0.0</v>
      </c>
      <c r="AF178" s="59">
        <v>22323.0</v>
      </c>
      <c r="AG178" s="60">
        <v>0.173</v>
      </c>
      <c r="AH178" s="60">
        <v>6.065</v>
      </c>
      <c r="AI178" s="60">
        <v>62.171</v>
      </c>
      <c r="AJ178" s="59">
        <v>1.17335638E8</v>
      </c>
      <c r="AK178" s="59">
        <v>103684.0</v>
      </c>
      <c r="AL178" s="59">
        <v>108562.0</v>
      </c>
      <c r="AM178" s="59">
        <v>5.8455444E7</v>
      </c>
      <c r="AN178" s="55">
        <f t="shared" si="6"/>
        <v>58771632</v>
      </c>
    </row>
    <row r="179">
      <c r="A179" s="59" t="s">
        <v>1062</v>
      </c>
      <c r="B179" s="47">
        <v>22476.0</v>
      </c>
      <c r="C179" s="48">
        <v>20.311</v>
      </c>
      <c r="D179" s="47">
        <v>22446.0</v>
      </c>
      <c r="E179" s="48">
        <v>0.07</v>
      </c>
      <c r="F179" s="47">
        <v>22476.0</v>
      </c>
      <c r="G179" s="48">
        <v>0.17</v>
      </c>
      <c r="H179" s="48">
        <v>5.349</v>
      </c>
      <c r="I179" s="48">
        <v>14.718</v>
      </c>
      <c r="J179" s="47">
        <v>5.194592E7</v>
      </c>
      <c r="K179" s="47">
        <v>43220.0</v>
      </c>
      <c r="L179" s="47">
        <v>43224.0</v>
      </c>
      <c r="M179" s="47">
        <v>2.5886059E7</v>
      </c>
      <c r="N179" s="55">
        <f t="shared" si="4"/>
        <v>26016637</v>
      </c>
      <c r="O179" s="59">
        <v>22476.0</v>
      </c>
      <c r="P179" s="60">
        <v>15.694</v>
      </c>
      <c r="Q179" s="59">
        <v>22446.0</v>
      </c>
      <c r="R179" s="60">
        <v>0.07</v>
      </c>
      <c r="S179" s="59">
        <v>0.0</v>
      </c>
      <c r="T179" s="60">
        <v>0.17</v>
      </c>
      <c r="U179" s="60">
        <v>0.0</v>
      </c>
      <c r="V179" s="60">
        <v>15.448</v>
      </c>
      <c r="W179" s="59">
        <v>5.4802737E7</v>
      </c>
      <c r="X179" s="59">
        <v>43220.0</v>
      </c>
      <c r="Y179" s="59">
        <v>32189.0</v>
      </c>
      <c r="Z179" s="59">
        <v>2.7321543E7</v>
      </c>
      <c r="AA179" s="55">
        <f t="shared" si="5"/>
        <v>27449005</v>
      </c>
      <c r="AB179" s="59">
        <v>22476.0</v>
      </c>
      <c r="AC179" s="60">
        <v>20.432</v>
      </c>
      <c r="AD179" s="59">
        <v>0.0</v>
      </c>
      <c r="AE179" s="60">
        <v>0.0</v>
      </c>
      <c r="AF179" s="59">
        <v>22476.0</v>
      </c>
      <c r="AG179" s="60">
        <v>0.17</v>
      </c>
      <c r="AH179" s="60">
        <v>5.92</v>
      </c>
      <c r="AI179" s="60">
        <v>14.338</v>
      </c>
      <c r="AJ179" s="59">
        <v>5.194592E7</v>
      </c>
      <c r="AK179" s="59">
        <v>43220.0</v>
      </c>
      <c r="AL179" s="59">
        <v>43224.0</v>
      </c>
      <c r="AM179" s="59">
        <v>2.5886059E7</v>
      </c>
      <c r="AN179" s="55">
        <f t="shared" si="6"/>
        <v>26016637</v>
      </c>
    </row>
    <row r="180">
      <c r="A180" s="59" t="s">
        <v>1068</v>
      </c>
      <c r="B180" s="47">
        <v>21918.0</v>
      </c>
      <c r="C180" s="105">
        <v>95.773</v>
      </c>
      <c r="D180" s="47">
        <v>21846.0</v>
      </c>
      <c r="E180" s="48">
        <v>0.101</v>
      </c>
      <c r="F180" s="47">
        <v>21918.0</v>
      </c>
      <c r="G180" s="48">
        <v>0.17</v>
      </c>
      <c r="H180" s="48">
        <v>5.541</v>
      </c>
      <c r="I180" s="48">
        <v>89.953</v>
      </c>
      <c r="J180" s="47">
        <v>1.36363863E8</v>
      </c>
      <c r="K180" s="47">
        <v>119514.0</v>
      </c>
      <c r="L180" s="47">
        <v>127295.0</v>
      </c>
      <c r="M180" s="47">
        <v>6.793482E7</v>
      </c>
      <c r="N180" s="55">
        <f t="shared" si="4"/>
        <v>68301748</v>
      </c>
      <c r="O180" s="59">
        <v>21918.0</v>
      </c>
      <c r="P180" s="105">
        <v>91.375</v>
      </c>
      <c r="Q180" s="59">
        <v>21846.0</v>
      </c>
      <c r="R180" s="60">
        <v>0.101</v>
      </c>
      <c r="S180" s="59">
        <v>0.0</v>
      </c>
      <c r="T180" s="60">
        <v>0.171</v>
      </c>
      <c r="U180" s="60">
        <v>0.0</v>
      </c>
      <c r="V180" s="105">
        <v>91.099</v>
      </c>
      <c r="W180" s="59">
        <v>1.44371074E8</v>
      </c>
      <c r="X180" s="59">
        <v>119514.0</v>
      </c>
      <c r="Y180" s="59">
        <v>114310.0</v>
      </c>
      <c r="Z180" s="59">
        <v>7.1950792E7</v>
      </c>
      <c r="AA180" s="55">
        <f t="shared" si="5"/>
        <v>72305972</v>
      </c>
      <c r="AB180" s="59">
        <v>21918.0</v>
      </c>
      <c r="AC180" s="105">
        <v>96.619</v>
      </c>
      <c r="AD180" s="59">
        <v>0.0</v>
      </c>
      <c r="AE180" s="60">
        <v>0.0</v>
      </c>
      <c r="AF180" s="59">
        <v>21918.0</v>
      </c>
      <c r="AG180" s="60">
        <v>0.17</v>
      </c>
      <c r="AH180" s="60">
        <v>6.074</v>
      </c>
      <c r="AI180" s="60">
        <v>90.368</v>
      </c>
      <c r="AJ180" s="59">
        <v>1.36363863E8</v>
      </c>
      <c r="AK180" s="59">
        <v>119514.0</v>
      </c>
      <c r="AL180" s="59">
        <v>127295.0</v>
      </c>
      <c r="AM180" s="59">
        <v>6.793482E7</v>
      </c>
      <c r="AN180" s="55">
        <f t="shared" si="6"/>
        <v>68301748</v>
      </c>
    </row>
    <row r="181">
      <c r="A181" s="59" t="s">
        <v>1074</v>
      </c>
      <c r="B181" s="47">
        <v>22863.0</v>
      </c>
      <c r="C181" s="48">
        <v>19.973</v>
      </c>
      <c r="D181" s="47">
        <v>22820.0</v>
      </c>
      <c r="E181" s="48">
        <v>0.065</v>
      </c>
      <c r="F181" s="47">
        <v>22863.0</v>
      </c>
      <c r="G181" s="48">
        <v>0.173</v>
      </c>
      <c r="H181" s="48">
        <v>5.592</v>
      </c>
      <c r="I181" s="48">
        <v>14.14</v>
      </c>
      <c r="J181" s="47">
        <v>5.1775242E7</v>
      </c>
      <c r="K181" s="47">
        <v>43942.0</v>
      </c>
      <c r="L181" s="47">
        <v>42797.0</v>
      </c>
      <c r="M181" s="47">
        <v>2.5800729E7</v>
      </c>
      <c r="N181" s="55">
        <f t="shared" si="4"/>
        <v>25931716</v>
      </c>
      <c r="O181" s="59">
        <v>22863.0</v>
      </c>
      <c r="P181" s="60">
        <v>15.899</v>
      </c>
      <c r="Q181" s="59">
        <v>22820.0</v>
      </c>
      <c r="R181" s="60">
        <v>0.065</v>
      </c>
      <c r="S181" s="59">
        <v>0.0</v>
      </c>
      <c r="T181" s="60">
        <v>0.173</v>
      </c>
      <c r="U181" s="60">
        <v>0.0</v>
      </c>
      <c r="V181" s="60">
        <v>15.658</v>
      </c>
      <c r="W181" s="59">
        <v>5.5497445E7</v>
      </c>
      <c r="X181" s="59">
        <v>43942.0</v>
      </c>
      <c r="Y181" s="59">
        <v>28560.0</v>
      </c>
      <c r="Z181" s="59">
        <v>2.7670692E7</v>
      </c>
      <c r="AA181" s="55">
        <f t="shared" si="5"/>
        <v>27798193</v>
      </c>
      <c r="AB181" s="59">
        <v>22863.0</v>
      </c>
      <c r="AC181" s="60">
        <v>20.658</v>
      </c>
      <c r="AD181" s="59">
        <v>0.0</v>
      </c>
      <c r="AE181" s="60">
        <v>0.0</v>
      </c>
      <c r="AF181" s="59">
        <v>22863.0</v>
      </c>
      <c r="AG181" s="60">
        <v>0.173</v>
      </c>
      <c r="AH181" s="60">
        <v>6.02</v>
      </c>
      <c r="AI181" s="60">
        <v>14.458</v>
      </c>
      <c r="AJ181" s="59">
        <v>5.1775242E7</v>
      </c>
      <c r="AK181" s="59">
        <v>43942.0</v>
      </c>
      <c r="AL181" s="59">
        <v>42797.0</v>
      </c>
      <c r="AM181" s="59">
        <v>2.5800729E7</v>
      </c>
      <c r="AN181" s="55">
        <f t="shared" si="6"/>
        <v>25931716</v>
      </c>
    </row>
    <row r="182">
      <c r="A182" s="59" t="s">
        <v>1082</v>
      </c>
      <c r="B182" s="47">
        <v>22294.0</v>
      </c>
      <c r="C182" s="105">
        <v>68.128</v>
      </c>
      <c r="D182" s="47">
        <v>22206.0</v>
      </c>
      <c r="E182" s="48">
        <v>0.146</v>
      </c>
      <c r="F182" s="47">
        <v>22294.0</v>
      </c>
      <c r="G182" s="48">
        <v>0.173</v>
      </c>
      <c r="H182" s="48">
        <v>5.872</v>
      </c>
      <c r="I182" s="48">
        <v>61.93</v>
      </c>
      <c r="J182" s="47">
        <v>1.15938791E8</v>
      </c>
      <c r="K182" s="47">
        <v>103477.0</v>
      </c>
      <c r="L182" s="47">
        <v>104400.0</v>
      </c>
      <c r="M182" s="47">
        <v>5.7761371E7</v>
      </c>
      <c r="N182" s="55">
        <f t="shared" si="4"/>
        <v>58073020</v>
      </c>
      <c r="O182" s="59">
        <v>22294.0</v>
      </c>
      <c r="P182" s="105">
        <v>66.435</v>
      </c>
      <c r="Q182" s="59">
        <v>22206.0</v>
      </c>
      <c r="R182" s="60">
        <v>0.146</v>
      </c>
      <c r="S182" s="59">
        <v>0.0</v>
      </c>
      <c r="T182" s="60">
        <v>0.172</v>
      </c>
      <c r="U182" s="60">
        <v>0.0</v>
      </c>
      <c r="V182" s="105">
        <v>66.109</v>
      </c>
      <c r="W182" s="59">
        <v>1.23736338E8</v>
      </c>
      <c r="X182" s="59">
        <v>103477.0</v>
      </c>
      <c r="Y182" s="59">
        <v>90037.0</v>
      </c>
      <c r="Z182" s="59">
        <v>6.1672745E7</v>
      </c>
      <c r="AA182" s="55">
        <f t="shared" si="5"/>
        <v>61973556</v>
      </c>
      <c r="AB182" s="59">
        <v>22294.0</v>
      </c>
      <c r="AC182" s="105">
        <v>67.848</v>
      </c>
      <c r="AD182" s="59">
        <v>0.0</v>
      </c>
      <c r="AE182" s="60">
        <v>0.0</v>
      </c>
      <c r="AF182" s="59">
        <v>22294.0</v>
      </c>
      <c r="AG182" s="60">
        <v>0.173</v>
      </c>
      <c r="AH182" s="60">
        <v>6.409</v>
      </c>
      <c r="AI182" s="60">
        <v>61.259</v>
      </c>
      <c r="AJ182" s="59">
        <v>1.15938791E8</v>
      </c>
      <c r="AK182" s="59">
        <v>103477.0</v>
      </c>
      <c r="AL182" s="59">
        <v>104400.0</v>
      </c>
      <c r="AM182" s="59">
        <v>5.7761371E7</v>
      </c>
      <c r="AN182" s="55">
        <f t="shared" si="6"/>
        <v>58073020</v>
      </c>
    </row>
    <row r="183">
      <c r="A183" s="108"/>
      <c r="B183" s="109">
        <f t="shared" ref="B183:AN183" si="7">AVERAGE(B3:B182)</f>
        <v>13130.35556</v>
      </c>
      <c r="C183" s="109">
        <f t="shared" si="7"/>
        <v>9.600844444</v>
      </c>
      <c r="D183" s="109">
        <f t="shared" si="7"/>
        <v>13031.66111</v>
      </c>
      <c r="E183" s="109">
        <f t="shared" si="7"/>
        <v>0.0308</v>
      </c>
      <c r="F183" s="109">
        <f t="shared" si="7"/>
        <v>13124.90556</v>
      </c>
      <c r="G183" s="109">
        <f t="shared" si="7"/>
        <v>0.07231111111</v>
      </c>
      <c r="H183" s="109">
        <f t="shared" si="7"/>
        <v>0.9742111111</v>
      </c>
      <c r="I183" s="109">
        <f t="shared" si="7"/>
        <v>8.518016667</v>
      </c>
      <c r="J183" s="109">
        <f t="shared" si="7"/>
        <v>14273908.57</v>
      </c>
      <c r="K183" s="109">
        <f t="shared" si="7"/>
        <v>6130.211111</v>
      </c>
      <c r="L183" s="109">
        <f t="shared" si="7"/>
        <v>49884.11111</v>
      </c>
      <c r="M183" s="109">
        <f t="shared" si="7"/>
        <v>7094680.633</v>
      </c>
      <c r="N183" s="109">
        <f t="shared" si="7"/>
        <v>7129186.572</v>
      </c>
      <c r="O183" s="109">
        <f t="shared" si="7"/>
        <v>13130.35556</v>
      </c>
      <c r="P183" s="109">
        <f t="shared" si="7"/>
        <v>8.731983333</v>
      </c>
      <c r="Q183" s="109">
        <f t="shared" si="7"/>
        <v>13031.66111</v>
      </c>
      <c r="R183" s="109">
        <f t="shared" si="7"/>
        <v>0.03081111111</v>
      </c>
      <c r="S183" s="109">
        <f t="shared" si="7"/>
        <v>0</v>
      </c>
      <c r="T183" s="109">
        <f t="shared" si="7"/>
        <v>0.07231111111</v>
      </c>
      <c r="U183" s="109">
        <f t="shared" si="7"/>
        <v>0</v>
      </c>
      <c r="V183" s="109">
        <f t="shared" si="7"/>
        <v>8.623905556</v>
      </c>
      <c r="W183" s="109">
        <f t="shared" si="7"/>
        <v>15130260.73</v>
      </c>
      <c r="X183" s="109">
        <f t="shared" si="7"/>
        <v>6133.472222</v>
      </c>
      <c r="Y183" s="109">
        <f t="shared" si="7"/>
        <v>44964.70556</v>
      </c>
      <c r="Z183" s="109">
        <f t="shared" si="7"/>
        <v>7525951.533</v>
      </c>
      <c r="AA183" s="109">
        <f t="shared" si="7"/>
        <v>7559166.467</v>
      </c>
      <c r="AB183" s="109">
        <f t="shared" si="7"/>
        <v>13130.35556</v>
      </c>
      <c r="AC183" s="109">
        <f t="shared" si="7"/>
        <v>9.80945</v>
      </c>
      <c r="AD183" s="109">
        <f t="shared" si="7"/>
        <v>0</v>
      </c>
      <c r="AE183" s="109">
        <f t="shared" si="7"/>
        <v>0</v>
      </c>
      <c r="AF183" s="109">
        <f t="shared" si="7"/>
        <v>13124.90556</v>
      </c>
      <c r="AG183" s="109">
        <f t="shared" si="7"/>
        <v>0.07234444444</v>
      </c>
      <c r="AH183" s="109">
        <f t="shared" si="7"/>
        <v>1.180916667</v>
      </c>
      <c r="AI183" s="109">
        <f t="shared" si="7"/>
        <v>8.551105556</v>
      </c>
      <c r="AJ183" s="109">
        <f t="shared" si="7"/>
        <v>14273908.57</v>
      </c>
      <c r="AK183" s="109">
        <f t="shared" si="7"/>
        <v>6130.211111</v>
      </c>
      <c r="AL183" s="109">
        <f t="shared" si="7"/>
        <v>49884.11111</v>
      </c>
      <c r="AM183" s="109">
        <f t="shared" si="7"/>
        <v>7094680.633</v>
      </c>
      <c r="AN183" s="109">
        <f t="shared" si="7"/>
        <v>7129186.572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0.026</v>
      </c>
      <c r="C186" s="115">
        <f>min(P3:P182)</f>
        <v>0.017</v>
      </c>
      <c r="D186" s="115">
        <f>min(AC3:AC182)</f>
        <v>0.025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45036</v>
      </c>
      <c r="N186" s="116">
        <f>min(W3:W182)</f>
        <v>53376</v>
      </c>
      <c r="O186" s="116">
        <f>min(AJ3:AJ182)</f>
        <v>45036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0.27475</v>
      </c>
      <c r="C187" s="115">
        <f>QUARTILE(P3:P182, 1)</f>
        <v>0.18525</v>
      </c>
      <c r="D187" s="115">
        <f>QUARTILE(AC3:AC182, 1)</f>
        <v>0.27475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611967.25</v>
      </c>
      <c r="N187" s="116">
        <f>QUARTILE(W3:W182, 1)</f>
        <v>644521.5</v>
      </c>
      <c r="O187" s="116">
        <f>QUARTILE(AJ3:AJ182, 1)</f>
        <v>611967.25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1.4945</v>
      </c>
      <c r="C188" s="115">
        <f>MEDIAN(P3:P182)</f>
        <v>0.9345</v>
      </c>
      <c r="D188" s="115">
        <f>MEDIAN(AC3:AC182)</f>
        <v>1.8225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3301687.5</v>
      </c>
      <c r="N188" s="116">
        <f>MEDIAN(W3:W182)</f>
        <v>3878677.5</v>
      </c>
      <c r="O188" s="116">
        <f>MEDIAN(AJ3:AJ182)</f>
        <v>3301687.5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6.67975</v>
      </c>
      <c r="C189" s="115">
        <f>QUARTILE(P3:P182, 3)</f>
        <v>4.428</v>
      </c>
      <c r="D189" s="115">
        <f>QUARTILE(AC3:AC182, 3)</f>
        <v>7.199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17370997</v>
      </c>
      <c r="N189" s="116">
        <f>QUARTILE(W3:W182, 3)</f>
        <v>18874942.75</v>
      </c>
      <c r="O189" s="116">
        <f>QUARTILE(AJ3:AJ182, 3)</f>
        <v>17370997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95.773</v>
      </c>
      <c r="C190" s="115">
        <f>max(P3:P182)</f>
        <v>91.375</v>
      </c>
      <c r="D190" s="115">
        <f>max(AC3:AC182)</f>
        <v>96.619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136363863</v>
      </c>
      <c r="N190" s="116">
        <f>MAX(W3:W182)</f>
        <v>144371074</v>
      </c>
      <c r="O190" s="116">
        <f>MAX(AJ3:AJ182)</f>
        <v>136363863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9.600844444</v>
      </c>
      <c r="C191" s="115">
        <f>average(P3:P182)</f>
        <v>8.731983333</v>
      </c>
      <c r="D191" s="115">
        <f>average(AC3:AC182)</f>
        <v>9.80945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14273908.57</v>
      </c>
      <c r="N191" s="116">
        <f>AVERAGE(W3:W182)</f>
        <v>15130260.73</v>
      </c>
      <c r="O191" s="116">
        <f>AVERAGE(AJ3:AJ182)</f>
        <v>14273908.57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0</v>
      </c>
      <c r="C192" s="118">
        <f>COUNTIF(O3:O182,"OOM")</f>
        <v>0</v>
      </c>
      <c r="D192" s="118">
        <f>COUNTIF(AB3:AB182,"OOM")</f>
        <v>0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21646</v>
      </c>
      <c r="N195" s="116">
        <f>min(AA3:AA182)</f>
        <v>25844</v>
      </c>
      <c r="O195" s="116">
        <f>min(AN3:AN182)</f>
        <v>21646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303694.75</v>
      </c>
      <c r="N196" s="116">
        <f>QUARTILE(AA3:AA182, 1)</f>
        <v>320066.5</v>
      </c>
      <c r="O196" s="116">
        <f>quartile(AN3:AN182, 1)</f>
        <v>303694.75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1635299</v>
      </c>
      <c r="N197" s="116">
        <f>MEDIAN(AA3:AA182)</f>
        <v>1931526.5</v>
      </c>
      <c r="O197" s="116">
        <f>MEDIAN(AN3:AN182)</f>
        <v>1635299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8661336.25</v>
      </c>
      <c r="N198" s="116">
        <f>quartile(AA3:AA182, 3)</f>
        <v>9415303.25</v>
      </c>
      <c r="O198" s="116">
        <f>QUARTILE(AN3:AN182, 3)</f>
        <v>8661336.25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68301748</v>
      </c>
      <c r="N199" s="116">
        <f>max(AA3:AA182)</f>
        <v>72305972</v>
      </c>
      <c r="O199" s="116">
        <f>MAX(AN3:AN182)</f>
        <v>68301748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7129186.572</v>
      </c>
      <c r="N200" s="116">
        <f>AVERAGE(AA3:AA182)</f>
        <v>7559166.467</v>
      </c>
      <c r="O200" s="116">
        <f>AVERAGE(AN3:AN182)</f>
        <v>7129186.572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29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0.034</v>
      </c>
      <c r="D3" s="47">
        <v>2783.0</v>
      </c>
      <c r="E3" s="48">
        <v>0.001</v>
      </c>
      <c r="F3" s="47">
        <v>2804.0</v>
      </c>
      <c r="G3" s="48">
        <v>0.002</v>
      </c>
      <c r="H3" s="48">
        <v>0.012</v>
      </c>
      <c r="I3" s="48">
        <v>0.013</v>
      </c>
      <c r="J3" s="47">
        <v>57360.0</v>
      </c>
      <c r="K3" s="47">
        <v>2.0</v>
      </c>
      <c r="L3" s="47">
        <v>4716.0</v>
      </c>
      <c r="M3" s="47">
        <v>24205.0</v>
      </c>
      <c r="N3" s="55">
        <f t="shared" ref="N3:N122" si="1">J3-(L3+M3)</f>
        <v>28439</v>
      </c>
      <c r="O3" s="59">
        <v>2804.0</v>
      </c>
      <c r="P3" s="60">
        <v>0.024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0.018</v>
      </c>
      <c r="W3" s="59">
        <v>76535.0</v>
      </c>
      <c r="X3" s="59">
        <v>2.0</v>
      </c>
      <c r="Y3" s="59">
        <v>4722.0</v>
      </c>
      <c r="Z3" s="59">
        <v>33935.0</v>
      </c>
      <c r="AA3" s="55">
        <f t="shared" ref="AA3:AA122" si="2">W3-(Y3+Z3)</f>
        <v>37878</v>
      </c>
      <c r="AB3" s="59">
        <v>2804.0</v>
      </c>
      <c r="AC3" s="60">
        <v>0.035</v>
      </c>
      <c r="AD3" s="59">
        <v>0.0</v>
      </c>
      <c r="AE3" s="60">
        <v>0.0</v>
      </c>
      <c r="AF3" s="59">
        <v>2804.0</v>
      </c>
      <c r="AG3" s="60">
        <v>0.002</v>
      </c>
      <c r="AH3" s="60">
        <v>0.014</v>
      </c>
      <c r="AI3" s="60">
        <v>0.013</v>
      </c>
      <c r="AJ3" s="59">
        <v>57360.0</v>
      </c>
      <c r="AK3" s="59">
        <v>2.0</v>
      </c>
      <c r="AL3" s="59">
        <v>4716.0</v>
      </c>
      <c r="AM3" s="59">
        <v>24205.0</v>
      </c>
      <c r="AN3" s="55">
        <f t="shared" ref="AN3:AN122" si="3">AJ3-(AL3+AM3)</f>
        <v>28439</v>
      </c>
    </row>
    <row r="4">
      <c r="A4" s="45" t="s">
        <v>53</v>
      </c>
      <c r="B4" s="47">
        <v>2672.0</v>
      </c>
      <c r="C4" s="48">
        <v>0.068</v>
      </c>
      <c r="D4" s="47">
        <v>2641.0</v>
      </c>
      <c r="E4" s="48">
        <v>0.001</v>
      </c>
      <c r="F4" s="47">
        <v>2672.0</v>
      </c>
      <c r="G4" s="48">
        <v>0.002</v>
      </c>
      <c r="H4" s="48">
        <v>0.014</v>
      </c>
      <c r="I4" s="48">
        <v>0.047</v>
      </c>
      <c r="J4" s="47">
        <v>179984.0</v>
      </c>
      <c r="K4" s="47">
        <v>2.0</v>
      </c>
      <c r="L4" s="47">
        <v>15908.0</v>
      </c>
      <c r="M4" s="47">
        <v>76712.0</v>
      </c>
      <c r="N4" s="55">
        <f t="shared" si="1"/>
        <v>87364</v>
      </c>
      <c r="O4" s="59">
        <v>2672.0</v>
      </c>
      <c r="P4" s="60">
        <v>0.061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0.053</v>
      </c>
      <c r="W4" s="59">
        <v>195783.0</v>
      </c>
      <c r="X4" s="59">
        <v>2.0</v>
      </c>
      <c r="Y4" s="59">
        <v>14983.0</v>
      </c>
      <c r="Z4" s="59">
        <v>85653.0</v>
      </c>
      <c r="AA4" s="55">
        <f t="shared" si="2"/>
        <v>95147</v>
      </c>
      <c r="AB4" s="59">
        <v>2672.0</v>
      </c>
      <c r="AC4" s="60">
        <v>0.071</v>
      </c>
      <c r="AD4" s="59">
        <v>0.0</v>
      </c>
      <c r="AE4" s="60">
        <v>0.0</v>
      </c>
      <c r="AF4" s="59">
        <v>2672.0</v>
      </c>
      <c r="AG4" s="60">
        <v>0.002</v>
      </c>
      <c r="AH4" s="60">
        <v>0.015</v>
      </c>
      <c r="AI4" s="60">
        <v>0.047</v>
      </c>
      <c r="AJ4" s="59">
        <v>179984.0</v>
      </c>
      <c r="AK4" s="59">
        <v>2.0</v>
      </c>
      <c r="AL4" s="59">
        <v>15908.0</v>
      </c>
      <c r="AM4" s="59">
        <v>76712.0</v>
      </c>
      <c r="AN4" s="55">
        <f t="shared" si="3"/>
        <v>87364</v>
      </c>
    </row>
    <row r="5">
      <c r="A5" s="45" t="s">
        <v>54</v>
      </c>
      <c r="B5" s="47">
        <v>2767.0</v>
      </c>
      <c r="C5" s="48">
        <v>0.031</v>
      </c>
      <c r="D5" s="47">
        <v>2759.0</v>
      </c>
      <c r="E5" s="48">
        <v>0.001</v>
      </c>
      <c r="F5" s="47">
        <v>2767.0</v>
      </c>
      <c r="G5" s="48">
        <v>0.002</v>
      </c>
      <c r="H5" s="48">
        <v>0.011</v>
      </c>
      <c r="I5" s="48">
        <v>0.014</v>
      </c>
      <c r="J5" s="47">
        <v>59952.0</v>
      </c>
      <c r="K5" s="47">
        <v>2.0</v>
      </c>
      <c r="L5" s="47">
        <v>4737.0</v>
      </c>
      <c r="M5" s="47">
        <v>25564.0</v>
      </c>
      <c r="N5" s="55">
        <f t="shared" si="1"/>
        <v>29651</v>
      </c>
      <c r="O5" s="59">
        <v>2767.0</v>
      </c>
      <c r="P5" s="60">
        <v>0.024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0.016</v>
      </c>
      <c r="W5" s="59">
        <v>68217.0</v>
      </c>
      <c r="X5" s="59">
        <v>2.0</v>
      </c>
      <c r="Y5" s="59">
        <v>4625.0</v>
      </c>
      <c r="Z5" s="59">
        <v>29893.0</v>
      </c>
      <c r="AA5" s="55">
        <f t="shared" si="2"/>
        <v>33699</v>
      </c>
      <c r="AB5" s="59">
        <v>2767.0</v>
      </c>
      <c r="AC5" s="60">
        <v>0.031</v>
      </c>
      <c r="AD5" s="59">
        <v>0.0</v>
      </c>
      <c r="AE5" s="60">
        <v>0.0</v>
      </c>
      <c r="AF5" s="59">
        <v>2767.0</v>
      </c>
      <c r="AG5" s="60">
        <v>0.002</v>
      </c>
      <c r="AH5" s="60">
        <v>0.012</v>
      </c>
      <c r="AI5" s="60">
        <v>0.014</v>
      </c>
      <c r="AJ5" s="59">
        <v>59952.0</v>
      </c>
      <c r="AK5" s="59">
        <v>2.0</v>
      </c>
      <c r="AL5" s="59">
        <v>4737.0</v>
      </c>
      <c r="AM5" s="59">
        <v>25564.0</v>
      </c>
      <c r="AN5" s="55">
        <f t="shared" si="3"/>
        <v>29651</v>
      </c>
    </row>
    <row r="6">
      <c r="A6" s="45" t="s">
        <v>56</v>
      </c>
      <c r="B6" s="47">
        <v>2633.0</v>
      </c>
      <c r="C6" s="48">
        <v>0.063</v>
      </c>
      <c r="D6" s="47">
        <v>2598.0</v>
      </c>
      <c r="E6" s="48">
        <v>0.001</v>
      </c>
      <c r="F6" s="47">
        <v>2633.0</v>
      </c>
      <c r="G6" s="48">
        <v>0.002</v>
      </c>
      <c r="H6" s="48">
        <v>0.013</v>
      </c>
      <c r="I6" s="48">
        <v>0.041</v>
      </c>
      <c r="J6" s="47">
        <v>155778.0</v>
      </c>
      <c r="K6" s="47">
        <v>2.0</v>
      </c>
      <c r="L6" s="47">
        <v>11502.0</v>
      </c>
      <c r="M6" s="47">
        <v>68508.0</v>
      </c>
      <c r="N6" s="55">
        <f t="shared" si="1"/>
        <v>75768</v>
      </c>
      <c r="O6" s="59">
        <v>2633.0</v>
      </c>
      <c r="P6" s="60">
        <v>0.051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0.043</v>
      </c>
      <c r="W6" s="59">
        <v>161795.0</v>
      </c>
      <c r="X6" s="59">
        <v>2.0</v>
      </c>
      <c r="Y6" s="59">
        <v>10900.0</v>
      </c>
      <c r="Z6" s="59">
        <v>72140.0</v>
      </c>
      <c r="AA6" s="55">
        <f t="shared" si="2"/>
        <v>78755</v>
      </c>
      <c r="AB6" s="59">
        <v>2633.0</v>
      </c>
      <c r="AC6" s="60">
        <v>0.062</v>
      </c>
      <c r="AD6" s="59">
        <v>0.0</v>
      </c>
      <c r="AE6" s="60">
        <v>0.0</v>
      </c>
      <c r="AF6" s="59">
        <v>2633.0</v>
      </c>
      <c r="AG6" s="60">
        <v>0.002</v>
      </c>
      <c r="AH6" s="60">
        <v>0.013</v>
      </c>
      <c r="AI6" s="60">
        <v>0.041</v>
      </c>
      <c r="AJ6" s="59">
        <v>155778.0</v>
      </c>
      <c r="AK6" s="59">
        <v>2.0</v>
      </c>
      <c r="AL6" s="59">
        <v>11502.0</v>
      </c>
      <c r="AM6" s="59">
        <v>68508.0</v>
      </c>
      <c r="AN6" s="55">
        <f t="shared" si="3"/>
        <v>75768</v>
      </c>
    </row>
    <row r="7">
      <c r="A7" s="45" t="s">
        <v>58</v>
      </c>
      <c r="B7" s="47">
        <v>2778.0</v>
      </c>
      <c r="C7" s="48">
        <v>0.036</v>
      </c>
      <c r="D7" s="47">
        <v>2722.0</v>
      </c>
      <c r="E7" s="48">
        <v>0.001</v>
      </c>
      <c r="F7" s="47">
        <v>2778.0</v>
      </c>
      <c r="G7" s="48">
        <v>0.002</v>
      </c>
      <c r="H7" s="48">
        <v>0.013</v>
      </c>
      <c r="I7" s="48">
        <v>0.014</v>
      </c>
      <c r="J7" s="47">
        <v>59413.0</v>
      </c>
      <c r="K7" s="47">
        <v>2.0</v>
      </c>
      <c r="L7" s="47">
        <v>5732.0</v>
      </c>
      <c r="M7" s="47">
        <v>24935.0</v>
      </c>
      <c r="N7" s="55">
        <f t="shared" si="1"/>
        <v>28746</v>
      </c>
      <c r="O7" s="59">
        <v>2778.0</v>
      </c>
      <c r="P7" s="60">
        <v>0.036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0.027</v>
      </c>
      <c r="W7" s="59">
        <v>105238.0</v>
      </c>
      <c r="X7" s="59">
        <v>2.0</v>
      </c>
      <c r="Y7" s="59">
        <v>5676.0</v>
      </c>
      <c r="Z7" s="59">
        <v>48470.0</v>
      </c>
      <c r="AA7" s="55">
        <f t="shared" si="2"/>
        <v>51092</v>
      </c>
      <c r="AB7" s="59">
        <v>2778.0</v>
      </c>
      <c r="AC7" s="60">
        <v>0.035</v>
      </c>
      <c r="AD7" s="59">
        <v>0.0</v>
      </c>
      <c r="AE7" s="60">
        <v>0.0</v>
      </c>
      <c r="AF7" s="59">
        <v>2778.0</v>
      </c>
      <c r="AG7" s="60">
        <v>0.002</v>
      </c>
      <c r="AH7" s="60">
        <v>0.014</v>
      </c>
      <c r="AI7" s="60">
        <v>0.014</v>
      </c>
      <c r="AJ7" s="59">
        <v>59413.0</v>
      </c>
      <c r="AK7" s="59">
        <v>2.0</v>
      </c>
      <c r="AL7" s="59">
        <v>5732.0</v>
      </c>
      <c r="AM7" s="59">
        <v>24935.0</v>
      </c>
      <c r="AN7" s="55">
        <f t="shared" si="3"/>
        <v>28746</v>
      </c>
    </row>
    <row r="8">
      <c r="A8" s="45" t="s">
        <v>61</v>
      </c>
      <c r="B8" s="47">
        <v>2638.0</v>
      </c>
      <c r="C8" s="48">
        <v>0.102</v>
      </c>
      <c r="D8" s="47">
        <v>2631.0</v>
      </c>
      <c r="E8" s="48">
        <v>0.001</v>
      </c>
      <c r="F8" s="47">
        <v>2638.0</v>
      </c>
      <c r="G8" s="48">
        <v>0.002</v>
      </c>
      <c r="H8" s="48">
        <v>0.015</v>
      </c>
      <c r="I8" s="48">
        <v>0.079</v>
      </c>
      <c r="J8" s="47">
        <v>232517.0</v>
      </c>
      <c r="K8" s="47">
        <v>2.0</v>
      </c>
      <c r="L8" s="47">
        <v>13009.0</v>
      </c>
      <c r="M8" s="47">
        <v>105567.0</v>
      </c>
      <c r="N8" s="55">
        <f t="shared" si="1"/>
        <v>113941</v>
      </c>
      <c r="O8" s="59">
        <v>2638.0</v>
      </c>
      <c r="P8" s="60">
        <v>0.089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0.081</v>
      </c>
      <c r="W8" s="59">
        <v>236849.0</v>
      </c>
      <c r="X8" s="59">
        <v>2.0</v>
      </c>
      <c r="Y8" s="59">
        <v>12817.0</v>
      </c>
      <c r="Z8" s="59">
        <v>107976.0</v>
      </c>
      <c r="AA8" s="55">
        <f t="shared" si="2"/>
        <v>116056</v>
      </c>
      <c r="AB8" s="59">
        <v>2638.0</v>
      </c>
      <c r="AC8" s="60">
        <v>0.101</v>
      </c>
      <c r="AD8" s="59">
        <v>0.0</v>
      </c>
      <c r="AE8" s="60">
        <v>0.0</v>
      </c>
      <c r="AF8" s="59">
        <v>2638.0</v>
      </c>
      <c r="AG8" s="60">
        <v>0.002</v>
      </c>
      <c r="AH8" s="60">
        <v>0.015</v>
      </c>
      <c r="AI8" s="60">
        <v>0.079</v>
      </c>
      <c r="AJ8" s="59">
        <v>232517.0</v>
      </c>
      <c r="AK8" s="59">
        <v>2.0</v>
      </c>
      <c r="AL8" s="59">
        <v>13009.0</v>
      </c>
      <c r="AM8" s="59">
        <v>105567.0</v>
      </c>
      <c r="AN8" s="55">
        <f t="shared" si="3"/>
        <v>113941</v>
      </c>
    </row>
    <row r="9">
      <c r="A9" s="45" t="s">
        <v>63</v>
      </c>
      <c r="B9" s="47">
        <v>2428.0</v>
      </c>
      <c r="C9" s="48">
        <v>0.029</v>
      </c>
      <c r="D9" s="47">
        <v>2427.0</v>
      </c>
      <c r="E9" s="48">
        <v>0.001</v>
      </c>
      <c r="F9" s="47">
        <v>2428.0</v>
      </c>
      <c r="G9" s="48">
        <v>0.002</v>
      </c>
      <c r="H9" s="48">
        <v>0.009</v>
      </c>
      <c r="I9" s="48">
        <v>0.012</v>
      </c>
      <c r="J9" s="47">
        <v>52499.0</v>
      </c>
      <c r="K9" s="47">
        <v>2.0</v>
      </c>
      <c r="L9" s="47">
        <v>4068.0</v>
      </c>
      <c r="M9" s="47">
        <v>23009.0</v>
      </c>
      <c r="N9" s="55">
        <f t="shared" si="1"/>
        <v>25422</v>
      </c>
      <c r="O9" s="59">
        <v>2428.0</v>
      </c>
      <c r="P9" s="60">
        <v>0.02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0.013</v>
      </c>
      <c r="W9" s="59">
        <v>53339.0</v>
      </c>
      <c r="X9" s="59">
        <v>2.0</v>
      </c>
      <c r="Y9" s="59">
        <v>4036.0</v>
      </c>
      <c r="Z9" s="59">
        <v>23473.0</v>
      </c>
      <c r="AA9" s="55">
        <f t="shared" si="2"/>
        <v>25830</v>
      </c>
      <c r="AB9" s="59">
        <v>2428.0</v>
      </c>
      <c r="AC9" s="60">
        <v>0.032</v>
      </c>
      <c r="AD9" s="59">
        <v>0.0</v>
      </c>
      <c r="AE9" s="60">
        <v>0.0</v>
      </c>
      <c r="AF9" s="59">
        <v>2428.0</v>
      </c>
      <c r="AG9" s="60">
        <v>0.002</v>
      </c>
      <c r="AH9" s="60">
        <v>0.011</v>
      </c>
      <c r="AI9" s="60">
        <v>0.012</v>
      </c>
      <c r="AJ9" s="59">
        <v>52499.0</v>
      </c>
      <c r="AK9" s="59">
        <v>2.0</v>
      </c>
      <c r="AL9" s="59">
        <v>4068.0</v>
      </c>
      <c r="AM9" s="59">
        <v>23009.0</v>
      </c>
      <c r="AN9" s="55">
        <f t="shared" si="3"/>
        <v>25422</v>
      </c>
    </row>
    <row r="10">
      <c r="A10" s="45" t="s">
        <v>65</v>
      </c>
      <c r="B10" s="47">
        <v>2287.0</v>
      </c>
      <c r="C10" s="48">
        <v>0.051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0.013</v>
      </c>
      <c r="I10" s="48">
        <v>0.032</v>
      </c>
      <c r="J10" s="47">
        <v>127549.0</v>
      </c>
      <c r="K10" s="47">
        <v>2.0</v>
      </c>
      <c r="L10" s="47">
        <v>6979.0</v>
      </c>
      <c r="M10" s="47">
        <v>57823.0</v>
      </c>
      <c r="N10" s="55">
        <f t="shared" si="1"/>
        <v>62747</v>
      </c>
      <c r="O10" s="59">
        <v>2287.0</v>
      </c>
      <c r="P10" s="60">
        <v>0.038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0.033</v>
      </c>
      <c r="W10" s="59">
        <v>129206.0</v>
      </c>
      <c r="X10" s="59">
        <v>2.0</v>
      </c>
      <c r="Y10" s="59">
        <v>6893.0</v>
      </c>
      <c r="Z10" s="59">
        <v>58743.0</v>
      </c>
      <c r="AA10" s="55">
        <f t="shared" si="2"/>
        <v>63570</v>
      </c>
      <c r="AB10" s="59">
        <v>2287.0</v>
      </c>
      <c r="AC10" s="60">
        <v>0.049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0.013</v>
      </c>
      <c r="AI10" s="60">
        <v>0.032</v>
      </c>
      <c r="AJ10" s="59">
        <v>127549.0</v>
      </c>
      <c r="AK10" s="59">
        <v>2.0</v>
      </c>
      <c r="AL10" s="59">
        <v>6979.0</v>
      </c>
      <c r="AM10" s="59">
        <v>57823.0</v>
      </c>
      <c r="AN10" s="55">
        <f t="shared" si="3"/>
        <v>62747</v>
      </c>
    </row>
    <row r="11">
      <c r="A11" s="45" t="s">
        <v>73</v>
      </c>
      <c r="B11" s="47">
        <v>2557.0</v>
      </c>
      <c r="C11" s="48">
        <v>0.027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0.011</v>
      </c>
      <c r="I11" s="48">
        <v>0.01</v>
      </c>
      <c r="J11" s="47">
        <v>45027.0</v>
      </c>
      <c r="K11" s="47">
        <v>2.0</v>
      </c>
      <c r="L11" s="47">
        <v>3936.0</v>
      </c>
      <c r="M11" s="47">
        <v>19447.0</v>
      </c>
      <c r="N11" s="55">
        <f t="shared" si="1"/>
        <v>21644</v>
      </c>
      <c r="O11" s="59">
        <v>2557.0</v>
      </c>
      <c r="P11" s="60">
        <v>0.022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0.013</v>
      </c>
      <c r="W11" s="59">
        <v>60262.0</v>
      </c>
      <c r="X11" s="59">
        <v>2.0</v>
      </c>
      <c r="Y11" s="59">
        <v>3707.0</v>
      </c>
      <c r="Z11" s="59">
        <v>27350.0</v>
      </c>
      <c r="AA11" s="55">
        <f t="shared" si="2"/>
        <v>29205</v>
      </c>
      <c r="AB11" s="59">
        <v>2557.0</v>
      </c>
      <c r="AC11" s="60">
        <v>0.029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0.011</v>
      </c>
      <c r="AI11" s="60">
        <v>0.01</v>
      </c>
      <c r="AJ11" s="59">
        <v>45027.0</v>
      </c>
      <c r="AK11" s="59">
        <v>2.0</v>
      </c>
      <c r="AL11" s="59">
        <v>3936.0</v>
      </c>
      <c r="AM11" s="59">
        <v>19447.0</v>
      </c>
      <c r="AN11" s="55">
        <f t="shared" si="3"/>
        <v>21644</v>
      </c>
    </row>
    <row r="12">
      <c r="A12" s="45" t="s">
        <v>81</v>
      </c>
      <c r="B12" s="47">
        <v>2422.0</v>
      </c>
      <c r="C12" s="48">
        <v>0.043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0.013</v>
      </c>
      <c r="I12" s="48">
        <v>0.024</v>
      </c>
      <c r="J12" s="47">
        <v>99463.0</v>
      </c>
      <c r="K12" s="47">
        <v>2.0</v>
      </c>
      <c r="L12" s="47">
        <v>7478.0</v>
      </c>
      <c r="M12" s="47">
        <v>43333.0</v>
      </c>
      <c r="N12" s="55">
        <f t="shared" si="1"/>
        <v>48652</v>
      </c>
      <c r="O12" s="59">
        <v>2422.0</v>
      </c>
      <c r="P12" s="60">
        <v>0.031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0.025</v>
      </c>
      <c r="W12" s="59">
        <v>102021.0</v>
      </c>
      <c r="X12" s="59">
        <v>2.0</v>
      </c>
      <c r="Y12" s="59">
        <v>7336.0</v>
      </c>
      <c r="Z12" s="59">
        <v>44807.0</v>
      </c>
      <c r="AA12" s="55">
        <f t="shared" si="2"/>
        <v>49878</v>
      </c>
      <c r="AB12" s="59">
        <v>2422.0</v>
      </c>
      <c r="AC12" s="60">
        <v>0.044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0.013</v>
      </c>
      <c r="AI12" s="60">
        <v>0.024</v>
      </c>
      <c r="AJ12" s="59">
        <v>99463.0</v>
      </c>
      <c r="AK12" s="59">
        <v>2.0</v>
      </c>
      <c r="AL12" s="59">
        <v>7478.0</v>
      </c>
      <c r="AM12" s="59">
        <v>43333.0</v>
      </c>
      <c r="AN12" s="55">
        <f t="shared" si="3"/>
        <v>48652</v>
      </c>
    </row>
    <row r="13">
      <c r="A13" s="45" t="s">
        <v>87</v>
      </c>
      <c r="B13" s="47">
        <v>10493.0</v>
      </c>
      <c r="C13" s="48">
        <v>0.333</v>
      </c>
      <c r="D13" s="47">
        <v>10488.0</v>
      </c>
      <c r="E13" s="48">
        <v>0.013</v>
      </c>
      <c r="F13" s="47">
        <v>10493.0</v>
      </c>
      <c r="G13" s="48">
        <v>0.038</v>
      </c>
      <c r="H13" s="48">
        <v>0.133</v>
      </c>
      <c r="I13" s="48">
        <v>0.143</v>
      </c>
      <c r="J13" s="47">
        <v>658027.0</v>
      </c>
      <c r="K13" s="47">
        <v>2.0</v>
      </c>
      <c r="L13" s="47">
        <v>17061.0</v>
      </c>
      <c r="M13" s="47">
        <v>316412.0</v>
      </c>
      <c r="N13" s="55">
        <f t="shared" si="1"/>
        <v>324554</v>
      </c>
      <c r="O13" s="59">
        <v>10493.0</v>
      </c>
      <c r="P13" s="60">
        <v>0.205</v>
      </c>
      <c r="Q13" s="59">
        <v>10488.0</v>
      </c>
      <c r="R13" s="60">
        <v>0.013</v>
      </c>
      <c r="S13" s="59">
        <v>0.0</v>
      </c>
      <c r="T13" s="60">
        <v>0.038</v>
      </c>
      <c r="U13" s="60">
        <v>0.0</v>
      </c>
      <c r="V13" s="60">
        <v>0.149</v>
      </c>
      <c r="W13" s="59">
        <v>690522.0</v>
      </c>
      <c r="X13" s="59">
        <v>2.0</v>
      </c>
      <c r="Y13" s="59">
        <v>17123.0</v>
      </c>
      <c r="Z13" s="59">
        <v>332722.0</v>
      </c>
      <c r="AA13" s="55">
        <f t="shared" si="2"/>
        <v>340677</v>
      </c>
      <c r="AB13" s="59">
        <v>10493.0</v>
      </c>
      <c r="AC13" s="60">
        <v>0.417</v>
      </c>
      <c r="AD13" s="59">
        <v>0.0</v>
      </c>
      <c r="AE13" s="60">
        <v>0.0</v>
      </c>
      <c r="AF13" s="59">
        <v>10493.0</v>
      </c>
      <c r="AG13" s="60">
        <v>0.038</v>
      </c>
      <c r="AH13" s="60">
        <v>0.228</v>
      </c>
      <c r="AI13" s="60">
        <v>0.146</v>
      </c>
      <c r="AJ13" s="59">
        <v>658027.0</v>
      </c>
      <c r="AK13" s="59">
        <v>2.0</v>
      </c>
      <c r="AL13" s="59">
        <v>17061.0</v>
      </c>
      <c r="AM13" s="59">
        <v>316412.0</v>
      </c>
      <c r="AN13" s="55">
        <f t="shared" si="3"/>
        <v>324554</v>
      </c>
    </row>
    <row r="14">
      <c r="A14" s="45" t="s">
        <v>91</v>
      </c>
      <c r="B14" s="47">
        <v>10198.0</v>
      </c>
      <c r="C14" s="48">
        <v>1.236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0.239</v>
      </c>
      <c r="I14" s="48">
        <v>0.943</v>
      </c>
      <c r="J14" s="47">
        <v>3036810.0</v>
      </c>
      <c r="K14" s="47">
        <v>2.0</v>
      </c>
      <c r="L14" s="47">
        <v>56615.0</v>
      </c>
      <c r="M14" s="47">
        <v>1475026.0</v>
      </c>
      <c r="N14" s="55">
        <f t="shared" si="1"/>
        <v>1505169</v>
      </c>
      <c r="O14" s="59">
        <v>10198.0</v>
      </c>
      <c r="P14" s="60">
        <v>1.159</v>
      </c>
      <c r="Q14" s="59">
        <v>10149.0</v>
      </c>
      <c r="R14" s="60">
        <v>0.013</v>
      </c>
      <c r="S14" s="59">
        <v>0.0</v>
      </c>
      <c r="T14" s="60">
        <v>0.038</v>
      </c>
      <c r="U14" s="60">
        <v>0.0</v>
      </c>
      <c r="V14" s="60">
        <v>1.102</v>
      </c>
      <c r="W14" s="59">
        <v>3412937.0</v>
      </c>
      <c r="X14" s="59">
        <v>2.0</v>
      </c>
      <c r="Y14" s="59">
        <v>55775.0</v>
      </c>
      <c r="Z14" s="59">
        <v>1664428.0</v>
      </c>
      <c r="AA14" s="55">
        <f t="shared" si="2"/>
        <v>1692734</v>
      </c>
      <c r="AB14" s="59">
        <v>10198.0</v>
      </c>
      <c r="AC14" s="60">
        <v>1.232</v>
      </c>
      <c r="AD14" s="59">
        <v>0.0</v>
      </c>
      <c r="AE14" s="60">
        <v>0.0</v>
      </c>
      <c r="AF14" s="59">
        <v>10198.0</v>
      </c>
      <c r="AG14" s="60">
        <v>0.037</v>
      </c>
      <c r="AH14" s="60">
        <v>0.26</v>
      </c>
      <c r="AI14" s="60">
        <v>0.928</v>
      </c>
      <c r="AJ14" s="59">
        <v>3036810.0</v>
      </c>
      <c r="AK14" s="59">
        <v>2.0</v>
      </c>
      <c r="AL14" s="59">
        <v>56615.0</v>
      </c>
      <c r="AM14" s="59">
        <v>1475026.0</v>
      </c>
      <c r="AN14" s="55">
        <f t="shared" si="3"/>
        <v>1505169</v>
      </c>
    </row>
    <row r="15">
      <c r="A15" s="45" t="s">
        <v>95</v>
      </c>
      <c r="B15" s="47">
        <v>10862.0</v>
      </c>
      <c r="C15" s="48">
        <v>0.434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0.174</v>
      </c>
      <c r="I15" s="48">
        <v>0.205</v>
      </c>
      <c r="J15" s="47">
        <v>1010422.0</v>
      </c>
      <c r="K15" s="47">
        <v>2.0</v>
      </c>
      <c r="L15" s="47">
        <v>18076.0</v>
      </c>
      <c r="M15" s="47">
        <v>492550.0</v>
      </c>
      <c r="N15" s="55">
        <f t="shared" si="1"/>
        <v>499796</v>
      </c>
      <c r="O15" s="59">
        <v>10862.0</v>
      </c>
      <c r="P15" s="60">
        <v>0.291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0.236</v>
      </c>
      <c r="W15" s="59">
        <v>1185244.0</v>
      </c>
      <c r="X15" s="59">
        <v>2.0</v>
      </c>
      <c r="Y15" s="59">
        <v>18148.0</v>
      </c>
      <c r="Z15" s="59">
        <v>580304.0</v>
      </c>
      <c r="AA15" s="55">
        <f t="shared" si="2"/>
        <v>586792</v>
      </c>
      <c r="AB15" s="59">
        <v>10862.0</v>
      </c>
      <c r="AC15" s="60">
        <v>0.497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0.246</v>
      </c>
      <c r="AI15" s="60">
        <v>0.205</v>
      </c>
      <c r="AJ15" s="59">
        <v>1010422.0</v>
      </c>
      <c r="AK15" s="59">
        <v>2.0</v>
      </c>
      <c r="AL15" s="59">
        <v>18076.0</v>
      </c>
      <c r="AM15" s="59">
        <v>492550.0</v>
      </c>
      <c r="AN15" s="55">
        <f t="shared" si="3"/>
        <v>499796</v>
      </c>
    </row>
    <row r="16">
      <c r="A16" s="45" t="s">
        <v>99</v>
      </c>
      <c r="B16" s="47">
        <v>10560.0</v>
      </c>
      <c r="C16" s="48">
        <v>1.877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0.257</v>
      </c>
      <c r="I16" s="48">
        <v>1.565</v>
      </c>
      <c r="J16" s="47">
        <v>4591622.0</v>
      </c>
      <c r="K16" s="47">
        <v>2.0</v>
      </c>
      <c r="L16" s="47">
        <v>60317.0</v>
      </c>
      <c r="M16" s="47">
        <v>2251579.0</v>
      </c>
      <c r="N16" s="55">
        <f t="shared" si="1"/>
        <v>2279726</v>
      </c>
      <c r="O16" s="59">
        <v>10560.0</v>
      </c>
      <c r="P16" s="60">
        <v>1.666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1.61</v>
      </c>
      <c r="W16" s="59">
        <v>4659193.0</v>
      </c>
      <c r="X16" s="59">
        <v>2.0</v>
      </c>
      <c r="Y16" s="59">
        <v>59765.0</v>
      </c>
      <c r="Z16" s="59">
        <v>2286011.0</v>
      </c>
      <c r="AA16" s="55">
        <f t="shared" si="2"/>
        <v>2313417</v>
      </c>
      <c r="AB16" s="59">
        <v>10560.0</v>
      </c>
      <c r="AC16" s="60">
        <v>1.886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0.277</v>
      </c>
      <c r="AI16" s="60">
        <v>1.567</v>
      </c>
      <c r="AJ16" s="59">
        <v>4591622.0</v>
      </c>
      <c r="AK16" s="59">
        <v>2.0</v>
      </c>
      <c r="AL16" s="59">
        <v>60317.0</v>
      </c>
      <c r="AM16" s="59">
        <v>2251579.0</v>
      </c>
      <c r="AN16" s="55">
        <f t="shared" si="3"/>
        <v>2279726</v>
      </c>
    </row>
    <row r="17">
      <c r="A17" s="45" t="s">
        <v>105</v>
      </c>
      <c r="B17" s="47">
        <v>10726.0</v>
      </c>
      <c r="C17" s="48">
        <v>0.386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0.156</v>
      </c>
      <c r="I17" s="48">
        <v>0.173</v>
      </c>
      <c r="J17" s="47">
        <v>790771.0</v>
      </c>
      <c r="K17" s="47">
        <v>2.0</v>
      </c>
      <c r="L17" s="47">
        <v>16057.0</v>
      </c>
      <c r="M17" s="47">
        <v>382532.0</v>
      </c>
      <c r="N17" s="55">
        <f t="shared" si="1"/>
        <v>392182</v>
      </c>
      <c r="O17" s="59">
        <v>10726.0</v>
      </c>
      <c r="P17" s="60">
        <v>0.263</v>
      </c>
      <c r="Q17" s="59">
        <v>10694.0</v>
      </c>
      <c r="R17" s="60">
        <v>0.013</v>
      </c>
      <c r="S17" s="59">
        <v>0.0</v>
      </c>
      <c r="T17" s="60">
        <v>0.039</v>
      </c>
      <c r="U17" s="60">
        <v>0.0</v>
      </c>
      <c r="V17" s="60">
        <v>0.207</v>
      </c>
      <c r="W17" s="59">
        <v>986404.0</v>
      </c>
      <c r="X17" s="59">
        <v>2.0</v>
      </c>
      <c r="Y17" s="59">
        <v>15965.0</v>
      </c>
      <c r="Z17" s="59">
        <v>480801.0</v>
      </c>
      <c r="AA17" s="55">
        <f t="shared" si="2"/>
        <v>489638</v>
      </c>
      <c r="AB17" s="59">
        <v>10726.0</v>
      </c>
      <c r="AC17" s="60">
        <v>0.462</v>
      </c>
      <c r="AD17" s="59">
        <v>0.0</v>
      </c>
      <c r="AE17" s="60">
        <v>0.0</v>
      </c>
      <c r="AF17" s="59">
        <v>10726.0</v>
      </c>
      <c r="AG17" s="60">
        <v>0.038</v>
      </c>
      <c r="AH17" s="60">
        <v>0.246</v>
      </c>
      <c r="AI17" s="60">
        <v>0.174</v>
      </c>
      <c r="AJ17" s="59">
        <v>790771.0</v>
      </c>
      <c r="AK17" s="59">
        <v>2.0</v>
      </c>
      <c r="AL17" s="59">
        <v>16057.0</v>
      </c>
      <c r="AM17" s="59">
        <v>382532.0</v>
      </c>
      <c r="AN17" s="55">
        <f t="shared" si="3"/>
        <v>392182</v>
      </c>
    </row>
    <row r="18">
      <c r="A18" s="45" t="s">
        <v>112</v>
      </c>
      <c r="B18" s="47">
        <v>10429.0</v>
      </c>
      <c r="C18" s="48">
        <v>1.159</v>
      </c>
      <c r="D18" s="47">
        <v>10416.0</v>
      </c>
      <c r="E18" s="48">
        <v>0.013</v>
      </c>
      <c r="F18" s="47">
        <v>10429.0</v>
      </c>
      <c r="G18" s="48">
        <v>0.038</v>
      </c>
      <c r="H18" s="48">
        <v>0.23</v>
      </c>
      <c r="I18" s="48">
        <v>0.87</v>
      </c>
      <c r="J18" s="47">
        <v>3139071.0</v>
      </c>
      <c r="K18" s="47">
        <v>2.0</v>
      </c>
      <c r="L18" s="47">
        <v>53244.0</v>
      </c>
      <c r="M18" s="47">
        <v>1528517.0</v>
      </c>
      <c r="N18" s="55">
        <f t="shared" si="1"/>
        <v>1557310</v>
      </c>
      <c r="O18" s="59">
        <v>10429.0</v>
      </c>
      <c r="P18" s="60">
        <v>0.967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0.909</v>
      </c>
      <c r="W18" s="59">
        <v>3262274.0</v>
      </c>
      <c r="X18" s="59">
        <v>2.0</v>
      </c>
      <c r="Y18" s="59">
        <v>52593.0</v>
      </c>
      <c r="Z18" s="59">
        <v>1590897.0</v>
      </c>
      <c r="AA18" s="55">
        <f t="shared" si="2"/>
        <v>1618784</v>
      </c>
      <c r="AB18" s="59">
        <v>10429.0</v>
      </c>
      <c r="AC18" s="60">
        <v>1.183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0.264</v>
      </c>
      <c r="AI18" s="60">
        <v>0.874</v>
      </c>
      <c r="AJ18" s="59">
        <v>3139071.0</v>
      </c>
      <c r="AK18" s="59">
        <v>2.0</v>
      </c>
      <c r="AL18" s="59">
        <v>53244.0</v>
      </c>
      <c r="AM18" s="59">
        <v>1528517.0</v>
      </c>
      <c r="AN18" s="55">
        <f t="shared" si="3"/>
        <v>1557310</v>
      </c>
    </row>
    <row r="19">
      <c r="A19" s="45" t="s">
        <v>118</v>
      </c>
      <c r="B19" s="47">
        <v>10444.0</v>
      </c>
      <c r="C19" s="48">
        <v>0.35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0.138</v>
      </c>
      <c r="I19" s="48">
        <v>0.155</v>
      </c>
      <c r="J19" s="47">
        <v>704937.0</v>
      </c>
      <c r="K19" s="47">
        <v>2.0</v>
      </c>
      <c r="L19" s="47">
        <v>13222.0</v>
      </c>
      <c r="M19" s="47">
        <v>342634.0</v>
      </c>
      <c r="N19" s="55">
        <f t="shared" si="1"/>
        <v>349081</v>
      </c>
      <c r="O19" s="59">
        <v>10444.0</v>
      </c>
      <c r="P19" s="60">
        <v>0.223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0.169</v>
      </c>
      <c r="W19" s="59">
        <v>775830.0</v>
      </c>
      <c r="X19" s="59">
        <v>2.0</v>
      </c>
      <c r="Y19" s="59">
        <v>13602.0</v>
      </c>
      <c r="Z19" s="59">
        <v>377821.0</v>
      </c>
      <c r="AA19" s="55">
        <f t="shared" si="2"/>
        <v>384407</v>
      </c>
      <c r="AB19" s="59">
        <v>10444.0</v>
      </c>
      <c r="AC19" s="60">
        <v>0.422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0.226</v>
      </c>
      <c r="AI19" s="60">
        <v>0.156</v>
      </c>
      <c r="AJ19" s="59">
        <v>704937.0</v>
      </c>
      <c r="AK19" s="59">
        <v>2.0</v>
      </c>
      <c r="AL19" s="59">
        <v>13222.0</v>
      </c>
      <c r="AM19" s="59">
        <v>342634.0</v>
      </c>
      <c r="AN19" s="55">
        <f t="shared" si="3"/>
        <v>349081</v>
      </c>
    </row>
    <row r="20">
      <c r="A20" s="45" t="s">
        <v>124</v>
      </c>
      <c r="B20" s="47">
        <v>10151.0</v>
      </c>
      <c r="C20" s="48">
        <v>1.138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0.218</v>
      </c>
      <c r="I20" s="48">
        <v>0.864</v>
      </c>
      <c r="J20" s="47">
        <v>3143635.0</v>
      </c>
      <c r="K20" s="47">
        <v>2.0</v>
      </c>
      <c r="L20" s="47">
        <v>52303.0</v>
      </c>
      <c r="M20" s="47">
        <v>1531371.0</v>
      </c>
      <c r="N20" s="55">
        <f t="shared" si="1"/>
        <v>1559961</v>
      </c>
      <c r="O20" s="59">
        <v>10151.0</v>
      </c>
      <c r="P20" s="60">
        <v>0.93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0.874</v>
      </c>
      <c r="W20" s="59">
        <v>3176588.0</v>
      </c>
      <c r="X20" s="59">
        <v>2.0</v>
      </c>
      <c r="Y20" s="59">
        <v>51870.0</v>
      </c>
      <c r="Z20" s="59">
        <v>1548326.0</v>
      </c>
      <c r="AA20" s="55">
        <f t="shared" si="2"/>
        <v>1576392</v>
      </c>
      <c r="AB20" s="59">
        <v>10151.0</v>
      </c>
      <c r="AC20" s="60">
        <v>1.157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0.247</v>
      </c>
      <c r="AI20" s="60">
        <v>0.868</v>
      </c>
      <c r="AJ20" s="59">
        <v>3143635.0</v>
      </c>
      <c r="AK20" s="59">
        <v>2.0</v>
      </c>
      <c r="AL20" s="59">
        <v>52303.0</v>
      </c>
      <c r="AM20" s="59">
        <v>1531371.0</v>
      </c>
      <c r="AN20" s="55">
        <f t="shared" si="3"/>
        <v>1559961</v>
      </c>
    </row>
    <row r="21">
      <c r="A21" s="45" t="s">
        <v>128</v>
      </c>
      <c r="B21" s="47">
        <v>10717.0</v>
      </c>
      <c r="C21" s="48">
        <v>0.391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0.146</v>
      </c>
      <c r="I21" s="48">
        <v>0.188</v>
      </c>
      <c r="J21" s="47">
        <v>848464.0</v>
      </c>
      <c r="K21" s="47">
        <v>2.0</v>
      </c>
      <c r="L21" s="47">
        <v>15479.0</v>
      </c>
      <c r="M21" s="47">
        <v>412675.0</v>
      </c>
      <c r="N21" s="55">
        <f t="shared" si="1"/>
        <v>420310</v>
      </c>
      <c r="O21" s="59">
        <v>10717.0</v>
      </c>
      <c r="P21" s="60">
        <v>0.305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0.251</v>
      </c>
      <c r="W21" s="59">
        <v>1178708.0</v>
      </c>
      <c r="X21" s="59">
        <v>2.0</v>
      </c>
      <c r="Y21" s="59">
        <v>16075.0</v>
      </c>
      <c r="Z21" s="59">
        <v>578168.0</v>
      </c>
      <c r="AA21" s="55">
        <f t="shared" si="2"/>
        <v>584465</v>
      </c>
      <c r="AB21" s="59">
        <v>10717.0</v>
      </c>
      <c r="AC21" s="60">
        <v>0.463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0.23</v>
      </c>
      <c r="AI21" s="60">
        <v>0.189</v>
      </c>
      <c r="AJ21" s="59">
        <v>848464.0</v>
      </c>
      <c r="AK21" s="59">
        <v>2.0</v>
      </c>
      <c r="AL21" s="59">
        <v>15479.0</v>
      </c>
      <c r="AM21" s="59">
        <v>412675.0</v>
      </c>
      <c r="AN21" s="55">
        <f t="shared" si="3"/>
        <v>420310</v>
      </c>
    </row>
    <row r="22">
      <c r="A22" s="45" t="s">
        <v>134</v>
      </c>
      <c r="B22" s="47">
        <v>10433.0</v>
      </c>
      <c r="C22" s="48">
        <v>1.832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0.213</v>
      </c>
      <c r="I22" s="48">
        <v>1.562</v>
      </c>
      <c r="J22" s="47">
        <v>4201922.0</v>
      </c>
      <c r="K22" s="47">
        <v>2.0</v>
      </c>
      <c r="L22" s="47">
        <v>76561.0</v>
      </c>
      <c r="M22" s="47">
        <v>2049010.0</v>
      </c>
      <c r="N22" s="55">
        <f t="shared" si="1"/>
        <v>2076351</v>
      </c>
      <c r="O22" s="59">
        <v>10433.0</v>
      </c>
      <c r="P22" s="60">
        <v>2.054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2.0</v>
      </c>
      <c r="W22" s="59">
        <v>5002297.0</v>
      </c>
      <c r="X22" s="59">
        <v>2.0</v>
      </c>
      <c r="Y22" s="59">
        <v>77461.0</v>
      </c>
      <c r="Z22" s="59">
        <v>2449323.0</v>
      </c>
      <c r="AA22" s="55">
        <f t="shared" si="2"/>
        <v>2475513</v>
      </c>
      <c r="AB22" s="59">
        <v>10433.0</v>
      </c>
      <c r="AC22" s="60">
        <v>1.846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0.242</v>
      </c>
      <c r="AI22" s="60">
        <v>1.562</v>
      </c>
      <c r="AJ22" s="59">
        <v>4201922.0</v>
      </c>
      <c r="AK22" s="59">
        <v>2.0</v>
      </c>
      <c r="AL22" s="59">
        <v>76561.0</v>
      </c>
      <c r="AM22" s="59">
        <v>2049010.0</v>
      </c>
      <c r="AN22" s="55">
        <f t="shared" si="3"/>
        <v>2076351</v>
      </c>
    </row>
    <row r="23">
      <c r="A23" s="45" t="s">
        <v>139</v>
      </c>
      <c r="B23" s="47">
        <v>24351.0</v>
      </c>
      <c r="C23" s="48">
        <v>1.414</v>
      </c>
      <c r="D23" s="47">
        <v>24282.0</v>
      </c>
      <c r="E23" s="48">
        <v>0.059</v>
      </c>
      <c r="F23" s="47">
        <v>24351.0</v>
      </c>
      <c r="G23" s="48">
        <v>0.195</v>
      </c>
      <c r="H23" s="48">
        <v>0.616</v>
      </c>
      <c r="I23" s="48">
        <v>0.537</v>
      </c>
      <c r="J23" s="47">
        <v>2188664.0</v>
      </c>
      <c r="K23" s="47">
        <v>2.0</v>
      </c>
      <c r="L23" s="47">
        <v>28171.0</v>
      </c>
      <c r="M23" s="47">
        <v>1075628.0</v>
      </c>
      <c r="N23" s="55">
        <f t="shared" si="1"/>
        <v>1084865</v>
      </c>
      <c r="O23" s="59">
        <v>24351.0</v>
      </c>
      <c r="P23" s="60">
        <v>0.967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0.705</v>
      </c>
      <c r="W23" s="59">
        <v>3270182.0</v>
      </c>
      <c r="X23" s="59">
        <v>2.0</v>
      </c>
      <c r="Y23" s="59">
        <v>30196.0</v>
      </c>
      <c r="Z23" s="59">
        <v>1615710.0</v>
      </c>
      <c r="AA23" s="55">
        <f t="shared" si="2"/>
        <v>1624276</v>
      </c>
      <c r="AB23" s="59">
        <v>24351.0</v>
      </c>
      <c r="AC23" s="60">
        <v>2.059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1.314</v>
      </c>
      <c r="AI23" s="60">
        <v>0.542</v>
      </c>
      <c r="AJ23" s="59">
        <v>2188664.0</v>
      </c>
      <c r="AK23" s="59">
        <v>2.0</v>
      </c>
      <c r="AL23" s="59">
        <v>28171.0</v>
      </c>
      <c r="AM23" s="59">
        <v>1075628.0</v>
      </c>
      <c r="AN23" s="55">
        <f t="shared" si="3"/>
        <v>1084865</v>
      </c>
    </row>
    <row r="24">
      <c r="A24" s="45" t="s">
        <v>146</v>
      </c>
      <c r="B24" s="47">
        <v>23905.0</v>
      </c>
      <c r="C24" s="48">
        <v>4.428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0.867</v>
      </c>
      <c r="I24" s="48">
        <v>3.298</v>
      </c>
      <c r="J24" s="47">
        <v>1.1588326E7</v>
      </c>
      <c r="K24" s="47">
        <v>2.0</v>
      </c>
      <c r="L24" s="47">
        <v>106525.0</v>
      </c>
      <c r="M24" s="47">
        <v>5720466.0</v>
      </c>
      <c r="N24" s="55">
        <f t="shared" si="1"/>
        <v>5761335</v>
      </c>
      <c r="O24" s="59">
        <v>23905.0</v>
      </c>
      <c r="P24" s="60">
        <v>3.924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3.661</v>
      </c>
      <c r="W24" s="59">
        <v>1.2665458E7</v>
      </c>
      <c r="X24" s="59">
        <v>2.0</v>
      </c>
      <c r="Y24" s="59">
        <v>108691.0</v>
      </c>
      <c r="Z24" s="59">
        <v>6258730.0</v>
      </c>
      <c r="AA24" s="55">
        <f t="shared" si="2"/>
        <v>6298037</v>
      </c>
      <c r="AB24" s="59">
        <v>23905.0</v>
      </c>
      <c r="AC24" s="60">
        <v>4.773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1.253</v>
      </c>
      <c r="AI24" s="60">
        <v>3.317</v>
      </c>
      <c r="AJ24" s="59">
        <v>1.1588326E7</v>
      </c>
      <c r="AK24" s="59">
        <v>2.0</v>
      </c>
      <c r="AL24" s="59">
        <v>106525.0</v>
      </c>
      <c r="AM24" s="59">
        <v>5720466.0</v>
      </c>
      <c r="AN24" s="55">
        <f t="shared" si="3"/>
        <v>5761335</v>
      </c>
    </row>
    <row r="25">
      <c r="A25" s="45" t="s">
        <v>151</v>
      </c>
      <c r="B25" s="47">
        <v>24229.0</v>
      </c>
      <c r="C25" s="48">
        <v>1.534</v>
      </c>
      <c r="D25" s="47">
        <v>24166.0</v>
      </c>
      <c r="E25" s="48">
        <v>0.059</v>
      </c>
      <c r="F25" s="47">
        <v>24229.0</v>
      </c>
      <c r="G25" s="48">
        <v>0.195</v>
      </c>
      <c r="H25" s="48">
        <v>0.63</v>
      </c>
      <c r="I25" s="48">
        <v>0.643</v>
      </c>
      <c r="J25" s="47">
        <v>2804332.0</v>
      </c>
      <c r="K25" s="47">
        <v>2.0</v>
      </c>
      <c r="L25" s="47">
        <v>28662.0</v>
      </c>
      <c r="M25" s="47">
        <v>1383147.0</v>
      </c>
      <c r="N25" s="55">
        <f t="shared" si="1"/>
        <v>1392523</v>
      </c>
      <c r="O25" s="59">
        <v>24229.0</v>
      </c>
      <c r="P25" s="60">
        <v>1.095</v>
      </c>
      <c r="Q25" s="59">
        <v>24166.0</v>
      </c>
      <c r="R25" s="60">
        <v>0.059</v>
      </c>
      <c r="S25" s="59">
        <v>0.0</v>
      </c>
      <c r="T25" s="60">
        <v>0.195</v>
      </c>
      <c r="U25" s="60">
        <v>0.0</v>
      </c>
      <c r="V25" s="60">
        <v>0.834</v>
      </c>
      <c r="W25" s="59">
        <v>3978840.0</v>
      </c>
      <c r="X25" s="59">
        <v>2.0</v>
      </c>
      <c r="Y25" s="59">
        <v>29744.0</v>
      </c>
      <c r="Z25" s="59">
        <v>1970907.0</v>
      </c>
      <c r="AA25" s="55">
        <f t="shared" si="2"/>
        <v>1978189</v>
      </c>
      <c r="AB25" s="59">
        <v>24229.0</v>
      </c>
      <c r="AC25" s="60">
        <v>2.113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1.262</v>
      </c>
      <c r="AI25" s="60">
        <v>0.648</v>
      </c>
      <c r="AJ25" s="59">
        <v>2804332.0</v>
      </c>
      <c r="AK25" s="59">
        <v>2.0</v>
      </c>
      <c r="AL25" s="59">
        <v>28662.0</v>
      </c>
      <c r="AM25" s="59">
        <v>1383147.0</v>
      </c>
      <c r="AN25" s="55">
        <f t="shared" si="3"/>
        <v>1392523</v>
      </c>
    </row>
    <row r="26">
      <c r="A26" s="45" t="s">
        <v>155</v>
      </c>
      <c r="B26" s="47">
        <v>23788.0</v>
      </c>
      <c r="C26" s="48">
        <v>6.515</v>
      </c>
      <c r="D26" s="47">
        <v>23756.0</v>
      </c>
      <c r="E26" s="48">
        <v>0.06</v>
      </c>
      <c r="F26" s="47">
        <v>23788.0</v>
      </c>
      <c r="G26" s="48">
        <v>0.195</v>
      </c>
      <c r="H26" s="48">
        <v>0.872</v>
      </c>
      <c r="I26" s="48">
        <v>5.384</v>
      </c>
      <c r="J26" s="47">
        <v>1.6540635E7</v>
      </c>
      <c r="K26" s="47">
        <v>2.0</v>
      </c>
      <c r="L26" s="47">
        <v>119343.0</v>
      </c>
      <c r="M26" s="47">
        <v>8202234.0</v>
      </c>
      <c r="N26" s="55">
        <f t="shared" si="1"/>
        <v>8219058</v>
      </c>
      <c r="O26" s="59">
        <v>23788.0</v>
      </c>
      <c r="P26" s="60">
        <v>6.285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6.024</v>
      </c>
      <c r="W26" s="59">
        <v>1.8076679E7</v>
      </c>
      <c r="X26" s="59">
        <v>2.0</v>
      </c>
      <c r="Y26" s="59">
        <v>123697.0</v>
      </c>
      <c r="Z26" s="59">
        <v>8968124.0</v>
      </c>
      <c r="AA26" s="55">
        <f t="shared" si="2"/>
        <v>8984858</v>
      </c>
      <c r="AB26" s="59">
        <v>23788.0</v>
      </c>
      <c r="AC26" s="60">
        <v>6.829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1.231</v>
      </c>
      <c r="AI26" s="60">
        <v>5.399</v>
      </c>
      <c r="AJ26" s="59">
        <v>1.6540635E7</v>
      </c>
      <c r="AK26" s="59">
        <v>2.0</v>
      </c>
      <c r="AL26" s="59">
        <v>119343.0</v>
      </c>
      <c r="AM26" s="59">
        <v>8202234.0</v>
      </c>
      <c r="AN26" s="55">
        <f t="shared" si="3"/>
        <v>8219058</v>
      </c>
    </row>
    <row r="27">
      <c r="A27" s="45" t="s">
        <v>161</v>
      </c>
      <c r="B27" s="47">
        <v>23800.0</v>
      </c>
      <c r="C27" s="48">
        <v>1.332</v>
      </c>
      <c r="D27" s="47">
        <v>23768.0</v>
      </c>
      <c r="E27" s="48">
        <v>0.06</v>
      </c>
      <c r="F27" s="47">
        <v>23800.0</v>
      </c>
      <c r="G27" s="48">
        <v>0.192</v>
      </c>
      <c r="H27" s="48">
        <v>0.559</v>
      </c>
      <c r="I27" s="48">
        <v>0.517</v>
      </c>
      <c r="J27" s="47">
        <v>2193633.0</v>
      </c>
      <c r="K27" s="47">
        <v>2.0</v>
      </c>
      <c r="L27" s="47">
        <v>27398.0</v>
      </c>
      <c r="M27" s="47">
        <v>1080076.0</v>
      </c>
      <c r="N27" s="55">
        <f t="shared" si="1"/>
        <v>1086159</v>
      </c>
      <c r="O27" s="59">
        <v>23800.0</v>
      </c>
      <c r="P27" s="60">
        <v>0.849</v>
      </c>
      <c r="Q27" s="59">
        <v>23768.0</v>
      </c>
      <c r="R27" s="60">
        <v>0.06</v>
      </c>
      <c r="S27" s="59">
        <v>0.0</v>
      </c>
      <c r="T27" s="60">
        <v>0.191</v>
      </c>
      <c r="U27" s="60">
        <v>0.0</v>
      </c>
      <c r="V27" s="60">
        <v>0.591</v>
      </c>
      <c r="W27" s="59">
        <v>2703268.0</v>
      </c>
      <c r="X27" s="59">
        <v>2.0</v>
      </c>
      <c r="Y27" s="59">
        <v>26876.0</v>
      </c>
      <c r="Z27" s="59">
        <v>1335667.0</v>
      </c>
      <c r="AA27" s="55">
        <f t="shared" si="2"/>
        <v>1340725</v>
      </c>
      <c r="AB27" s="59">
        <v>23800.0</v>
      </c>
      <c r="AC27" s="60">
        <v>1.948</v>
      </c>
      <c r="AD27" s="59">
        <v>0.0</v>
      </c>
      <c r="AE27" s="60">
        <v>0.0</v>
      </c>
      <c r="AF27" s="59">
        <v>23800.0</v>
      </c>
      <c r="AG27" s="60">
        <v>0.192</v>
      </c>
      <c r="AH27" s="60">
        <v>1.225</v>
      </c>
      <c r="AI27" s="60">
        <v>0.525</v>
      </c>
      <c r="AJ27" s="59">
        <v>2193633.0</v>
      </c>
      <c r="AK27" s="59">
        <v>2.0</v>
      </c>
      <c r="AL27" s="59">
        <v>27398.0</v>
      </c>
      <c r="AM27" s="59">
        <v>1080076.0</v>
      </c>
      <c r="AN27" s="55">
        <f t="shared" si="3"/>
        <v>1086159</v>
      </c>
    </row>
    <row r="28">
      <c r="A28" s="45" t="s">
        <v>167</v>
      </c>
      <c r="B28" s="47">
        <v>23353.0</v>
      </c>
      <c r="C28" s="48">
        <v>4.546</v>
      </c>
      <c r="D28" s="47">
        <v>23347.0</v>
      </c>
      <c r="E28" s="48">
        <v>0.06</v>
      </c>
      <c r="F28" s="47">
        <v>23353.0</v>
      </c>
      <c r="G28" s="48">
        <v>0.191</v>
      </c>
      <c r="H28" s="48">
        <v>0.836</v>
      </c>
      <c r="I28" s="48">
        <v>3.452</v>
      </c>
      <c r="J28" s="47">
        <v>1.1808977E7</v>
      </c>
      <c r="K28" s="47">
        <v>2.0</v>
      </c>
      <c r="L28" s="47">
        <v>97757.0</v>
      </c>
      <c r="M28" s="47">
        <v>5848361.0</v>
      </c>
      <c r="N28" s="55">
        <f t="shared" si="1"/>
        <v>5862859</v>
      </c>
      <c r="O28" s="59">
        <v>23353.0</v>
      </c>
      <c r="P28" s="60">
        <v>3.799</v>
      </c>
      <c r="Q28" s="59">
        <v>23347.0</v>
      </c>
      <c r="R28" s="60">
        <v>0.06</v>
      </c>
      <c r="S28" s="59">
        <v>0.0</v>
      </c>
      <c r="T28" s="60">
        <v>0.191</v>
      </c>
      <c r="U28" s="60">
        <v>0.0</v>
      </c>
      <c r="V28" s="60">
        <v>3.542</v>
      </c>
      <c r="W28" s="59">
        <v>1.203375E7</v>
      </c>
      <c r="X28" s="59">
        <v>2.0</v>
      </c>
      <c r="Y28" s="59">
        <v>99079.0</v>
      </c>
      <c r="Z28" s="59">
        <v>5959915.0</v>
      </c>
      <c r="AA28" s="55">
        <f t="shared" si="2"/>
        <v>5974756</v>
      </c>
      <c r="AB28" s="59">
        <v>23353.0</v>
      </c>
      <c r="AC28" s="60">
        <v>4.838</v>
      </c>
      <c r="AD28" s="59">
        <v>0.0</v>
      </c>
      <c r="AE28" s="60">
        <v>0.0</v>
      </c>
      <c r="AF28" s="59">
        <v>23353.0</v>
      </c>
      <c r="AG28" s="60">
        <v>0.191</v>
      </c>
      <c r="AH28" s="60">
        <v>1.184</v>
      </c>
      <c r="AI28" s="60">
        <v>3.459</v>
      </c>
      <c r="AJ28" s="59">
        <v>1.1808977E7</v>
      </c>
      <c r="AK28" s="59">
        <v>2.0</v>
      </c>
      <c r="AL28" s="59">
        <v>97757.0</v>
      </c>
      <c r="AM28" s="59">
        <v>5848361.0</v>
      </c>
      <c r="AN28" s="55">
        <f t="shared" si="3"/>
        <v>5862859</v>
      </c>
    </row>
    <row r="29">
      <c r="A29" s="45" t="s">
        <v>174</v>
      </c>
      <c r="B29" s="47">
        <v>24260.0</v>
      </c>
      <c r="C29" s="48">
        <v>1.339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0.542</v>
      </c>
      <c r="I29" s="48">
        <v>0.535</v>
      </c>
      <c r="J29" s="47">
        <v>2184280.0</v>
      </c>
      <c r="K29" s="47">
        <v>2.0</v>
      </c>
      <c r="L29" s="47">
        <v>23955.0</v>
      </c>
      <c r="M29" s="47">
        <v>1079399.0</v>
      </c>
      <c r="N29" s="55">
        <f t="shared" si="1"/>
        <v>1080926</v>
      </c>
      <c r="O29" s="59">
        <v>24260.0</v>
      </c>
      <c r="P29" s="60">
        <v>0.881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0.619</v>
      </c>
      <c r="W29" s="59">
        <v>2717990.0</v>
      </c>
      <c r="X29" s="59">
        <v>2.0</v>
      </c>
      <c r="Y29" s="59">
        <v>23842.0</v>
      </c>
      <c r="Z29" s="59">
        <v>1346889.0</v>
      </c>
      <c r="AA29" s="55">
        <f t="shared" si="2"/>
        <v>1347259</v>
      </c>
      <c r="AB29" s="59">
        <v>24260.0</v>
      </c>
      <c r="AC29" s="60">
        <v>2.012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1.27</v>
      </c>
      <c r="AI29" s="60">
        <v>0.54</v>
      </c>
      <c r="AJ29" s="59">
        <v>2184280.0</v>
      </c>
      <c r="AK29" s="59">
        <v>2.0</v>
      </c>
      <c r="AL29" s="59">
        <v>23955.0</v>
      </c>
      <c r="AM29" s="59">
        <v>1079399.0</v>
      </c>
      <c r="AN29" s="55">
        <f t="shared" si="3"/>
        <v>1080926</v>
      </c>
    </row>
    <row r="30">
      <c r="A30" s="45" t="s">
        <v>178</v>
      </c>
      <c r="B30" s="47">
        <v>23811.0</v>
      </c>
      <c r="C30" s="48">
        <v>4.855</v>
      </c>
      <c r="D30" s="47">
        <v>23753.0</v>
      </c>
      <c r="E30" s="48">
        <v>0.061</v>
      </c>
      <c r="F30" s="47">
        <v>23811.0</v>
      </c>
      <c r="G30" s="48">
        <v>0.196</v>
      </c>
      <c r="H30" s="48">
        <v>0.888</v>
      </c>
      <c r="I30" s="48">
        <v>3.704</v>
      </c>
      <c r="J30" s="47">
        <v>1.2106228E7</v>
      </c>
      <c r="K30" s="47">
        <v>2.0</v>
      </c>
      <c r="L30" s="47">
        <v>105173.0</v>
      </c>
      <c r="M30" s="47">
        <v>5983897.0</v>
      </c>
      <c r="N30" s="55">
        <f t="shared" si="1"/>
        <v>6017158</v>
      </c>
      <c r="O30" s="59">
        <v>23811.0</v>
      </c>
      <c r="P30" s="60">
        <v>4.675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4.412</v>
      </c>
      <c r="W30" s="59">
        <v>1.4057293E7</v>
      </c>
      <c r="X30" s="59">
        <v>2.0</v>
      </c>
      <c r="Y30" s="59">
        <v>110286.0</v>
      </c>
      <c r="Z30" s="59">
        <v>6956999.0</v>
      </c>
      <c r="AA30" s="55">
        <f t="shared" si="2"/>
        <v>6990008</v>
      </c>
      <c r="AB30" s="59">
        <v>23811.0</v>
      </c>
      <c r="AC30" s="60">
        <v>5.017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1.227</v>
      </c>
      <c r="AI30" s="60">
        <v>3.59</v>
      </c>
      <c r="AJ30" s="59">
        <v>1.2106228E7</v>
      </c>
      <c r="AK30" s="59">
        <v>2.0</v>
      </c>
      <c r="AL30" s="59">
        <v>105173.0</v>
      </c>
      <c r="AM30" s="59">
        <v>5983897.0</v>
      </c>
      <c r="AN30" s="55">
        <f t="shared" si="3"/>
        <v>6017158</v>
      </c>
    </row>
    <row r="31">
      <c r="A31" s="45" t="s">
        <v>184</v>
      </c>
      <c r="B31" s="47">
        <v>24139.0</v>
      </c>
      <c r="C31" s="48">
        <v>1.389</v>
      </c>
      <c r="D31" s="47">
        <v>24085.0</v>
      </c>
      <c r="E31" s="48">
        <v>0.059</v>
      </c>
      <c r="F31" s="47">
        <v>24139.0</v>
      </c>
      <c r="G31" s="48">
        <v>0.195</v>
      </c>
      <c r="H31" s="48">
        <v>0.586</v>
      </c>
      <c r="I31" s="48">
        <v>0.542</v>
      </c>
      <c r="J31" s="47">
        <v>2317472.0</v>
      </c>
      <c r="K31" s="47">
        <v>2.0</v>
      </c>
      <c r="L31" s="47">
        <v>30095.0</v>
      </c>
      <c r="M31" s="47">
        <v>1136181.0</v>
      </c>
      <c r="N31" s="55">
        <f t="shared" si="1"/>
        <v>1151196</v>
      </c>
      <c r="O31" s="59">
        <v>24139.0</v>
      </c>
      <c r="P31" s="60">
        <v>0.931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0.671</v>
      </c>
      <c r="W31" s="59">
        <v>3142317.0</v>
      </c>
      <c r="X31" s="59">
        <v>2.0</v>
      </c>
      <c r="Y31" s="59">
        <v>31432.0</v>
      </c>
      <c r="Z31" s="59">
        <v>1548295.0</v>
      </c>
      <c r="AA31" s="55">
        <f t="shared" si="2"/>
        <v>1562590</v>
      </c>
      <c r="AB31" s="59">
        <v>24139.0</v>
      </c>
      <c r="AC31" s="60">
        <v>1.991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1.24</v>
      </c>
      <c r="AI31" s="60">
        <v>0.551</v>
      </c>
      <c r="AJ31" s="59">
        <v>2317472.0</v>
      </c>
      <c r="AK31" s="59">
        <v>2.0</v>
      </c>
      <c r="AL31" s="59">
        <v>30095.0</v>
      </c>
      <c r="AM31" s="59">
        <v>1136181.0</v>
      </c>
      <c r="AN31" s="55">
        <f t="shared" si="3"/>
        <v>1151196</v>
      </c>
    </row>
    <row r="32">
      <c r="A32" s="45" t="s">
        <v>190</v>
      </c>
      <c r="B32" s="47">
        <v>23692.0</v>
      </c>
      <c r="C32" s="48">
        <v>4.81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0.855</v>
      </c>
      <c r="I32" s="48">
        <v>3.693</v>
      </c>
      <c r="J32" s="47">
        <v>1.2344737E7</v>
      </c>
      <c r="K32" s="47">
        <v>2.0</v>
      </c>
      <c r="L32" s="47">
        <v>110251.0</v>
      </c>
      <c r="M32" s="47">
        <v>6101527.0</v>
      </c>
      <c r="N32" s="55">
        <f t="shared" si="1"/>
        <v>6132959</v>
      </c>
      <c r="O32" s="59">
        <v>23692.0</v>
      </c>
      <c r="P32" s="60">
        <v>4.293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4.034</v>
      </c>
      <c r="W32" s="59">
        <v>1.3169671E7</v>
      </c>
      <c r="X32" s="59">
        <v>2.0</v>
      </c>
      <c r="Y32" s="59">
        <v>111587.0</v>
      </c>
      <c r="Z32" s="59">
        <v>6513539.0</v>
      </c>
      <c r="AA32" s="55">
        <f t="shared" si="2"/>
        <v>6544545</v>
      </c>
      <c r="AB32" s="59">
        <v>23692.0</v>
      </c>
      <c r="AC32" s="60">
        <v>5.171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1.223</v>
      </c>
      <c r="AI32" s="60">
        <v>3.748</v>
      </c>
      <c r="AJ32" s="59">
        <v>1.2344737E7</v>
      </c>
      <c r="AK32" s="59">
        <v>2.0</v>
      </c>
      <c r="AL32" s="59">
        <v>110251.0</v>
      </c>
      <c r="AM32" s="59">
        <v>6101527.0</v>
      </c>
      <c r="AN32" s="55">
        <f t="shared" si="3"/>
        <v>6132959</v>
      </c>
    </row>
    <row r="33">
      <c r="A33" s="45" t="s">
        <v>195</v>
      </c>
      <c r="B33" s="47">
        <v>2769.0</v>
      </c>
      <c r="C33" s="48">
        <v>0.04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0.012</v>
      </c>
      <c r="I33" s="48">
        <v>0.018</v>
      </c>
      <c r="J33" s="47">
        <v>83291.0</v>
      </c>
      <c r="K33" s="47">
        <v>2.0</v>
      </c>
      <c r="L33" s="47">
        <v>4323.0</v>
      </c>
      <c r="M33" s="47">
        <v>38296.0</v>
      </c>
      <c r="N33" s="55">
        <f t="shared" si="1"/>
        <v>40672</v>
      </c>
      <c r="O33" s="59">
        <v>2769.0</v>
      </c>
      <c r="P33" s="60">
        <v>0.03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0.02</v>
      </c>
      <c r="W33" s="59">
        <v>90184.0</v>
      </c>
      <c r="X33" s="59">
        <v>2.0</v>
      </c>
      <c r="Y33" s="59">
        <v>4342.0</v>
      </c>
      <c r="Z33" s="59">
        <v>41766.0</v>
      </c>
      <c r="AA33" s="55">
        <f t="shared" si="2"/>
        <v>44076</v>
      </c>
      <c r="AB33" s="59">
        <v>2769.0</v>
      </c>
      <c r="AC33" s="60">
        <v>0.038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0.014</v>
      </c>
      <c r="AI33" s="60">
        <v>0.018</v>
      </c>
      <c r="AJ33" s="59">
        <v>83291.0</v>
      </c>
      <c r="AK33" s="59">
        <v>2.0</v>
      </c>
      <c r="AL33" s="59">
        <v>4323.0</v>
      </c>
      <c r="AM33" s="59">
        <v>38296.0</v>
      </c>
      <c r="AN33" s="55">
        <f t="shared" si="3"/>
        <v>40672</v>
      </c>
    </row>
    <row r="34">
      <c r="A34" s="45" t="s">
        <v>201</v>
      </c>
      <c r="B34" s="47">
        <v>2592.0</v>
      </c>
      <c r="C34" s="48">
        <v>0.095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0.019</v>
      </c>
      <c r="I34" s="48">
        <v>0.068</v>
      </c>
      <c r="J34" s="47">
        <v>279147.0</v>
      </c>
      <c r="K34" s="47">
        <v>2.0</v>
      </c>
      <c r="L34" s="47">
        <v>12274.0</v>
      </c>
      <c r="M34" s="47">
        <v>128824.0</v>
      </c>
      <c r="N34" s="55">
        <f t="shared" si="1"/>
        <v>138049</v>
      </c>
      <c r="O34" s="59">
        <v>2592.0</v>
      </c>
      <c r="P34" s="60">
        <v>0.075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0.068</v>
      </c>
      <c r="W34" s="59">
        <v>280672.0</v>
      </c>
      <c r="X34" s="59">
        <v>2.0</v>
      </c>
      <c r="Y34" s="59">
        <v>11753.0</v>
      </c>
      <c r="Z34" s="59">
        <v>130000.0</v>
      </c>
      <c r="AA34" s="55">
        <f t="shared" si="2"/>
        <v>138919</v>
      </c>
      <c r="AB34" s="59">
        <v>2592.0</v>
      </c>
      <c r="AC34" s="60">
        <v>0.094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0.019</v>
      </c>
      <c r="AI34" s="60">
        <v>0.068</v>
      </c>
      <c r="AJ34" s="59">
        <v>279147.0</v>
      </c>
      <c r="AK34" s="59">
        <v>2.0</v>
      </c>
      <c r="AL34" s="59">
        <v>12274.0</v>
      </c>
      <c r="AM34" s="59">
        <v>128824.0</v>
      </c>
      <c r="AN34" s="55">
        <f t="shared" si="3"/>
        <v>138049</v>
      </c>
    </row>
    <row r="35">
      <c r="A35" s="45" t="s">
        <v>208</v>
      </c>
      <c r="B35" s="47">
        <v>2739.0</v>
      </c>
      <c r="C35" s="48">
        <v>0.04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0.013</v>
      </c>
      <c r="I35" s="48">
        <v>0.018</v>
      </c>
      <c r="J35" s="47">
        <v>74446.0</v>
      </c>
      <c r="K35" s="47">
        <v>2.0</v>
      </c>
      <c r="L35" s="47">
        <v>4876.0</v>
      </c>
      <c r="M35" s="47">
        <v>33423.0</v>
      </c>
      <c r="N35" s="55">
        <f t="shared" si="1"/>
        <v>36147</v>
      </c>
      <c r="O35" s="59">
        <v>2739.0</v>
      </c>
      <c r="P35" s="60">
        <v>0.03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0.022</v>
      </c>
      <c r="W35" s="59">
        <v>91122.0</v>
      </c>
      <c r="X35" s="59">
        <v>2.0</v>
      </c>
      <c r="Y35" s="59">
        <v>4299.0</v>
      </c>
      <c r="Z35" s="59">
        <v>42266.0</v>
      </c>
      <c r="AA35" s="55">
        <f t="shared" si="2"/>
        <v>44557</v>
      </c>
      <c r="AB35" s="59">
        <v>2739.0</v>
      </c>
      <c r="AC35" s="60">
        <v>0.039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0.014</v>
      </c>
      <c r="AI35" s="60">
        <v>0.017</v>
      </c>
      <c r="AJ35" s="59">
        <v>74446.0</v>
      </c>
      <c r="AK35" s="59">
        <v>2.0</v>
      </c>
      <c r="AL35" s="59">
        <v>4876.0</v>
      </c>
      <c r="AM35" s="59">
        <v>33423.0</v>
      </c>
      <c r="AN35" s="55">
        <f t="shared" si="3"/>
        <v>36147</v>
      </c>
    </row>
    <row r="36">
      <c r="A36" s="45" t="s">
        <v>214</v>
      </c>
      <c r="B36" s="47">
        <v>2567.0</v>
      </c>
      <c r="C36" s="48">
        <v>0.125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0.017</v>
      </c>
      <c r="I36" s="48">
        <v>0.1</v>
      </c>
      <c r="J36" s="47">
        <v>323624.0</v>
      </c>
      <c r="K36" s="47">
        <v>2.0</v>
      </c>
      <c r="L36" s="47">
        <v>13001.0</v>
      </c>
      <c r="M36" s="47">
        <v>152900.0</v>
      </c>
      <c r="N36" s="55">
        <f t="shared" si="1"/>
        <v>157723</v>
      </c>
      <c r="O36" s="59">
        <v>2567.0</v>
      </c>
      <c r="P36" s="60">
        <v>0.107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0.102</v>
      </c>
      <c r="W36" s="59">
        <v>327549.0</v>
      </c>
      <c r="X36" s="59">
        <v>2.0</v>
      </c>
      <c r="Y36" s="59">
        <v>12136.0</v>
      </c>
      <c r="Z36" s="59">
        <v>155612.0</v>
      </c>
      <c r="AA36" s="55">
        <f t="shared" si="2"/>
        <v>159801</v>
      </c>
      <c r="AB36" s="59">
        <v>2567.0</v>
      </c>
      <c r="AC36" s="60">
        <v>0.124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0.017</v>
      </c>
      <c r="AI36" s="60">
        <v>0.1</v>
      </c>
      <c r="AJ36" s="59">
        <v>323624.0</v>
      </c>
      <c r="AK36" s="59">
        <v>2.0</v>
      </c>
      <c r="AL36" s="59">
        <v>13001.0</v>
      </c>
      <c r="AM36" s="59">
        <v>152900.0</v>
      </c>
      <c r="AN36" s="55">
        <f t="shared" si="3"/>
        <v>157723</v>
      </c>
    </row>
    <row r="37">
      <c r="A37" s="45" t="s">
        <v>220</v>
      </c>
      <c r="B37" s="47">
        <v>2744.0</v>
      </c>
      <c r="C37" s="48">
        <v>0.046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0.014</v>
      </c>
      <c r="I37" s="48">
        <v>0.026</v>
      </c>
      <c r="J37" s="47">
        <v>114035.0</v>
      </c>
      <c r="K37" s="47">
        <v>2.0</v>
      </c>
      <c r="L37" s="47">
        <v>4198.0</v>
      </c>
      <c r="M37" s="47">
        <v>54239.0</v>
      </c>
      <c r="N37" s="55">
        <f t="shared" si="1"/>
        <v>55598</v>
      </c>
      <c r="O37" s="59">
        <v>2744.0</v>
      </c>
      <c r="P37" s="60">
        <v>0.038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0.029</v>
      </c>
      <c r="W37" s="59">
        <v>127954.0</v>
      </c>
      <c r="X37" s="59">
        <v>2.0</v>
      </c>
      <c r="Y37" s="59">
        <v>4377.0</v>
      </c>
      <c r="Z37" s="59">
        <v>61101.0</v>
      </c>
      <c r="AA37" s="55">
        <f t="shared" si="2"/>
        <v>62476</v>
      </c>
      <c r="AB37" s="59">
        <v>2744.0</v>
      </c>
      <c r="AC37" s="60">
        <v>0.046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0.015</v>
      </c>
      <c r="AI37" s="60">
        <v>0.026</v>
      </c>
      <c r="AJ37" s="59">
        <v>114035.0</v>
      </c>
      <c r="AK37" s="59">
        <v>2.0</v>
      </c>
      <c r="AL37" s="59">
        <v>4198.0</v>
      </c>
      <c r="AM37" s="59">
        <v>54239.0</v>
      </c>
      <c r="AN37" s="55">
        <f t="shared" si="3"/>
        <v>55598</v>
      </c>
    </row>
    <row r="38">
      <c r="A38" s="45" t="s">
        <v>226</v>
      </c>
      <c r="B38" s="47">
        <v>2576.0</v>
      </c>
      <c r="C38" s="48">
        <v>0.162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0.018</v>
      </c>
      <c r="I38" s="48">
        <v>0.138</v>
      </c>
      <c r="J38" s="47">
        <v>413467.0</v>
      </c>
      <c r="K38" s="47">
        <v>2.0</v>
      </c>
      <c r="L38" s="47">
        <v>19035.0</v>
      </c>
      <c r="M38" s="47">
        <v>192141.0</v>
      </c>
      <c r="N38" s="55">
        <f t="shared" si="1"/>
        <v>202291</v>
      </c>
      <c r="O38" s="59">
        <v>2576.0</v>
      </c>
      <c r="P38" s="60">
        <v>0.153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0.147</v>
      </c>
      <c r="W38" s="59">
        <v>426671.0</v>
      </c>
      <c r="X38" s="59">
        <v>2.0</v>
      </c>
      <c r="Y38" s="59">
        <v>17439.0</v>
      </c>
      <c r="Z38" s="59">
        <v>200127.0</v>
      </c>
      <c r="AA38" s="55">
        <f t="shared" si="2"/>
        <v>209105</v>
      </c>
      <c r="AB38" s="59">
        <v>2576.0</v>
      </c>
      <c r="AC38" s="60">
        <v>0.164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0.018</v>
      </c>
      <c r="AI38" s="60">
        <v>0.138</v>
      </c>
      <c r="AJ38" s="59">
        <v>413467.0</v>
      </c>
      <c r="AK38" s="59">
        <v>2.0</v>
      </c>
      <c r="AL38" s="59">
        <v>19035.0</v>
      </c>
      <c r="AM38" s="59">
        <v>192141.0</v>
      </c>
      <c r="AN38" s="55">
        <f t="shared" si="3"/>
        <v>202291</v>
      </c>
    </row>
    <row r="39">
      <c r="A39" s="45" t="s">
        <v>232</v>
      </c>
      <c r="B39" s="47">
        <v>2416.0</v>
      </c>
      <c r="C39" s="48">
        <v>0.033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0.011</v>
      </c>
      <c r="I39" s="48">
        <v>0.013</v>
      </c>
      <c r="J39" s="47">
        <v>60030.0</v>
      </c>
      <c r="K39" s="47">
        <v>2.0</v>
      </c>
      <c r="L39" s="47">
        <v>3778.0</v>
      </c>
      <c r="M39" s="47">
        <v>27246.0</v>
      </c>
      <c r="N39" s="55">
        <f t="shared" si="1"/>
        <v>29006</v>
      </c>
      <c r="O39" s="59">
        <v>2416.0</v>
      </c>
      <c r="P39" s="60">
        <v>0.024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0.016</v>
      </c>
      <c r="W39" s="59">
        <v>71935.0</v>
      </c>
      <c r="X39" s="59">
        <v>2.0</v>
      </c>
      <c r="Y39" s="59">
        <v>3804.0</v>
      </c>
      <c r="Z39" s="59">
        <v>33244.0</v>
      </c>
      <c r="AA39" s="55">
        <f t="shared" si="2"/>
        <v>34887</v>
      </c>
      <c r="AB39" s="59">
        <v>2416.0</v>
      </c>
      <c r="AC39" s="60">
        <v>0.03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0.012</v>
      </c>
      <c r="AI39" s="60">
        <v>0.013</v>
      </c>
      <c r="AJ39" s="59">
        <v>60030.0</v>
      </c>
      <c r="AK39" s="59">
        <v>2.0</v>
      </c>
      <c r="AL39" s="59">
        <v>3778.0</v>
      </c>
      <c r="AM39" s="59">
        <v>27246.0</v>
      </c>
      <c r="AN39" s="55">
        <f t="shared" si="3"/>
        <v>29006</v>
      </c>
    </row>
    <row r="40">
      <c r="A40" s="45" t="s">
        <v>237</v>
      </c>
      <c r="B40" s="47">
        <v>2261.0</v>
      </c>
      <c r="C40" s="48">
        <v>0.071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0.015</v>
      </c>
      <c r="I40" s="48">
        <v>0.048</v>
      </c>
      <c r="J40" s="47">
        <v>191028.0</v>
      </c>
      <c r="K40" s="47">
        <v>2.0</v>
      </c>
      <c r="L40" s="47">
        <v>6699.0</v>
      </c>
      <c r="M40" s="47">
        <v>90229.0</v>
      </c>
      <c r="N40" s="55">
        <f t="shared" si="1"/>
        <v>94100</v>
      </c>
      <c r="O40" s="59">
        <v>2261.0</v>
      </c>
      <c r="P40" s="60">
        <v>0.055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0.049</v>
      </c>
      <c r="W40" s="59">
        <v>192740.0</v>
      </c>
      <c r="X40" s="59">
        <v>2.0</v>
      </c>
      <c r="Y40" s="59">
        <v>6425.0</v>
      </c>
      <c r="Z40" s="59">
        <v>91325.0</v>
      </c>
      <c r="AA40" s="55">
        <f t="shared" si="2"/>
        <v>94990</v>
      </c>
      <c r="AB40" s="59">
        <v>2261.0</v>
      </c>
      <c r="AC40" s="60">
        <v>0.069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0.015</v>
      </c>
      <c r="AI40" s="60">
        <v>0.048</v>
      </c>
      <c r="AJ40" s="59">
        <v>191028.0</v>
      </c>
      <c r="AK40" s="59">
        <v>2.0</v>
      </c>
      <c r="AL40" s="59">
        <v>6699.0</v>
      </c>
      <c r="AM40" s="59">
        <v>90229.0</v>
      </c>
      <c r="AN40" s="55">
        <f t="shared" si="3"/>
        <v>94100</v>
      </c>
    </row>
    <row r="41">
      <c r="A41" s="45" t="s">
        <v>244</v>
      </c>
      <c r="B41" s="47">
        <v>2527.0</v>
      </c>
      <c r="C41" s="48">
        <v>0.039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0.013</v>
      </c>
      <c r="I41" s="48">
        <v>0.018</v>
      </c>
      <c r="J41" s="47">
        <v>80257.0</v>
      </c>
      <c r="K41" s="47">
        <v>2.0</v>
      </c>
      <c r="L41" s="47">
        <v>3461.0</v>
      </c>
      <c r="M41" s="47">
        <v>37747.0</v>
      </c>
      <c r="N41" s="55">
        <f t="shared" si="1"/>
        <v>39049</v>
      </c>
      <c r="O41" s="59">
        <v>2527.0</v>
      </c>
      <c r="P41" s="60">
        <v>0.029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0.02</v>
      </c>
      <c r="W41" s="59">
        <v>92431.0</v>
      </c>
      <c r="X41" s="59">
        <v>2.0</v>
      </c>
      <c r="Y41" s="59">
        <v>3593.0</v>
      </c>
      <c r="Z41" s="59">
        <v>43722.0</v>
      </c>
      <c r="AA41" s="55">
        <f t="shared" si="2"/>
        <v>45116</v>
      </c>
      <c r="AB41" s="59">
        <v>2527.0</v>
      </c>
      <c r="AC41" s="60">
        <v>0.039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0.014</v>
      </c>
      <c r="AI41" s="60">
        <v>0.018</v>
      </c>
      <c r="AJ41" s="59">
        <v>80257.0</v>
      </c>
      <c r="AK41" s="59">
        <v>2.0</v>
      </c>
      <c r="AL41" s="59">
        <v>3461.0</v>
      </c>
      <c r="AM41" s="59">
        <v>37747.0</v>
      </c>
      <c r="AN41" s="55">
        <f t="shared" si="3"/>
        <v>39049</v>
      </c>
    </row>
    <row r="42">
      <c r="A42" s="45" t="s">
        <v>250</v>
      </c>
      <c r="B42" s="47">
        <v>2361.0</v>
      </c>
      <c r="C42" s="48">
        <v>0.089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0.018</v>
      </c>
      <c r="I42" s="48">
        <v>0.062</v>
      </c>
      <c r="J42" s="47">
        <v>242916.0</v>
      </c>
      <c r="K42" s="47">
        <v>3.0</v>
      </c>
      <c r="L42" s="47">
        <v>10737.0</v>
      </c>
      <c r="M42" s="47">
        <v>112296.0</v>
      </c>
      <c r="N42" s="55">
        <f t="shared" si="1"/>
        <v>119883</v>
      </c>
      <c r="O42" s="59">
        <v>2361.0</v>
      </c>
      <c r="P42" s="60">
        <v>0.068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0.063</v>
      </c>
      <c r="W42" s="59">
        <v>244240.0</v>
      </c>
      <c r="X42" s="59">
        <v>3.0</v>
      </c>
      <c r="Y42" s="59">
        <v>10433.0</v>
      </c>
      <c r="Z42" s="59">
        <v>113172.0</v>
      </c>
      <c r="AA42" s="55">
        <f t="shared" si="2"/>
        <v>120635</v>
      </c>
      <c r="AB42" s="59">
        <v>2361.0</v>
      </c>
      <c r="AC42" s="60">
        <v>0.086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0.018</v>
      </c>
      <c r="AI42" s="60">
        <v>0.062</v>
      </c>
      <c r="AJ42" s="59">
        <v>242916.0</v>
      </c>
      <c r="AK42" s="59">
        <v>3.0</v>
      </c>
      <c r="AL42" s="59">
        <v>10737.0</v>
      </c>
      <c r="AM42" s="59">
        <v>112296.0</v>
      </c>
      <c r="AN42" s="55">
        <f t="shared" si="3"/>
        <v>119883</v>
      </c>
    </row>
    <row r="43">
      <c r="A43" s="45" t="s">
        <v>256</v>
      </c>
      <c r="B43" s="47">
        <v>10441.0</v>
      </c>
      <c r="C43" s="48">
        <v>0.379</v>
      </c>
      <c r="D43" s="47">
        <v>10418.0</v>
      </c>
      <c r="E43" s="48">
        <v>0.013</v>
      </c>
      <c r="F43" s="47">
        <v>10441.0</v>
      </c>
      <c r="G43" s="48">
        <v>0.038</v>
      </c>
      <c r="H43" s="48">
        <v>0.149</v>
      </c>
      <c r="I43" s="48">
        <v>0.176</v>
      </c>
      <c r="J43" s="47">
        <v>823689.0</v>
      </c>
      <c r="K43" s="47">
        <v>2.0</v>
      </c>
      <c r="L43" s="47">
        <v>14760.0</v>
      </c>
      <c r="M43" s="47">
        <v>400868.0</v>
      </c>
      <c r="N43" s="55">
        <f t="shared" si="1"/>
        <v>408061</v>
      </c>
      <c r="O43" s="59">
        <v>10441.0</v>
      </c>
      <c r="P43" s="60">
        <v>0.26</v>
      </c>
      <c r="Q43" s="59">
        <v>10418.0</v>
      </c>
      <c r="R43" s="60">
        <v>0.013</v>
      </c>
      <c r="S43" s="59">
        <v>0.0</v>
      </c>
      <c r="T43" s="60">
        <v>0.038</v>
      </c>
      <c r="U43" s="60">
        <v>0.0</v>
      </c>
      <c r="V43" s="60">
        <v>0.205</v>
      </c>
      <c r="W43" s="59">
        <v>1006406.0</v>
      </c>
      <c r="X43" s="59">
        <v>2.0</v>
      </c>
      <c r="Y43" s="59">
        <v>14980.0</v>
      </c>
      <c r="Z43" s="59">
        <v>492244.0</v>
      </c>
      <c r="AA43" s="55">
        <f t="shared" si="2"/>
        <v>499182</v>
      </c>
      <c r="AB43" s="59">
        <v>10441.0</v>
      </c>
      <c r="AC43" s="60">
        <v>0.443</v>
      </c>
      <c r="AD43" s="59">
        <v>0.0</v>
      </c>
      <c r="AE43" s="60">
        <v>0.0</v>
      </c>
      <c r="AF43" s="59">
        <v>10441.0</v>
      </c>
      <c r="AG43" s="60">
        <v>0.038</v>
      </c>
      <c r="AH43" s="60">
        <v>0.225</v>
      </c>
      <c r="AI43" s="60">
        <v>0.176</v>
      </c>
      <c r="AJ43" s="59">
        <v>823689.0</v>
      </c>
      <c r="AK43" s="59">
        <v>2.0</v>
      </c>
      <c r="AL43" s="59">
        <v>14760.0</v>
      </c>
      <c r="AM43" s="59">
        <v>400868.0</v>
      </c>
      <c r="AN43" s="55">
        <f t="shared" si="3"/>
        <v>408061</v>
      </c>
    </row>
    <row r="44">
      <c r="A44" s="45" t="s">
        <v>262</v>
      </c>
      <c r="B44" s="47">
        <v>10081.0</v>
      </c>
      <c r="C44" s="48">
        <v>2.701</v>
      </c>
      <c r="D44" s="47">
        <v>10045.0</v>
      </c>
      <c r="E44" s="48">
        <v>0.013</v>
      </c>
      <c r="F44" s="47">
        <v>10081.0</v>
      </c>
      <c r="G44" s="48">
        <v>0.038</v>
      </c>
      <c r="H44" s="48">
        <v>0.239</v>
      </c>
      <c r="I44" s="48">
        <v>2.407</v>
      </c>
      <c r="J44" s="47">
        <v>6895199.0</v>
      </c>
      <c r="K44" s="47">
        <v>3.0</v>
      </c>
      <c r="L44" s="47">
        <v>73148.0</v>
      </c>
      <c r="M44" s="47">
        <v>3400455.0</v>
      </c>
      <c r="N44" s="55">
        <f t="shared" si="1"/>
        <v>3421596</v>
      </c>
      <c r="O44" s="59">
        <v>10081.0</v>
      </c>
      <c r="P44" s="60">
        <v>2.707</v>
      </c>
      <c r="Q44" s="59">
        <v>10045.0</v>
      </c>
      <c r="R44" s="60">
        <v>0.013</v>
      </c>
      <c r="S44" s="59">
        <v>0.0</v>
      </c>
      <c r="T44" s="60">
        <v>0.038</v>
      </c>
      <c r="U44" s="60">
        <v>0.0</v>
      </c>
      <c r="V44" s="60">
        <v>2.65</v>
      </c>
      <c r="W44" s="59">
        <v>7387757.0</v>
      </c>
      <c r="X44" s="59">
        <v>3.0</v>
      </c>
      <c r="Y44" s="59">
        <v>72637.0</v>
      </c>
      <c r="Z44" s="59">
        <v>3647463.0</v>
      </c>
      <c r="AA44" s="55">
        <f t="shared" si="2"/>
        <v>3667657</v>
      </c>
      <c r="AB44" s="59">
        <v>10081.0</v>
      </c>
      <c r="AC44" s="60">
        <v>2.688</v>
      </c>
      <c r="AD44" s="59">
        <v>0.0</v>
      </c>
      <c r="AE44" s="60">
        <v>0.0</v>
      </c>
      <c r="AF44" s="59">
        <v>10081.0</v>
      </c>
      <c r="AG44" s="60">
        <v>0.038</v>
      </c>
      <c r="AH44" s="60">
        <v>0.255</v>
      </c>
      <c r="AI44" s="60">
        <v>2.389</v>
      </c>
      <c r="AJ44" s="59">
        <v>6895199.0</v>
      </c>
      <c r="AK44" s="59">
        <v>3.0</v>
      </c>
      <c r="AL44" s="59">
        <v>73148.0</v>
      </c>
      <c r="AM44" s="59">
        <v>3400455.0</v>
      </c>
      <c r="AN44" s="55">
        <f t="shared" si="3"/>
        <v>3421596</v>
      </c>
    </row>
    <row r="45">
      <c r="A45" s="45" t="s">
        <v>267</v>
      </c>
      <c r="B45" s="47">
        <v>10807.0</v>
      </c>
      <c r="C45" s="48">
        <v>0.529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0.212</v>
      </c>
      <c r="I45" s="48">
        <v>0.258</v>
      </c>
      <c r="J45" s="47">
        <v>1344777.0</v>
      </c>
      <c r="K45" s="47">
        <v>2.0</v>
      </c>
      <c r="L45" s="47">
        <v>17418.0</v>
      </c>
      <c r="M45" s="47">
        <v>660118.0</v>
      </c>
      <c r="N45" s="55">
        <f t="shared" si="1"/>
        <v>667241</v>
      </c>
      <c r="O45" s="59">
        <v>10807.0</v>
      </c>
      <c r="P45" s="60">
        <v>0.429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0.371</v>
      </c>
      <c r="W45" s="59">
        <v>1919957.0</v>
      </c>
      <c r="X45" s="59">
        <v>2.0</v>
      </c>
      <c r="Y45" s="59">
        <v>18264.0</v>
      </c>
      <c r="Z45" s="59">
        <v>948081.0</v>
      </c>
      <c r="AA45" s="55">
        <f t="shared" si="2"/>
        <v>953612</v>
      </c>
      <c r="AB45" s="59">
        <v>10807.0</v>
      </c>
      <c r="AC45" s="60">
        <v>0.561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0.257</v>
      </c>
      <c r="AI45" s="60">
        <v>0.259</v>
      </c>
      <c r="AJ45" s="59">
        <v>1344777.0</v>
      </c>
      <c r="AK45" s="59">
        <v>2.0</v>
      </c>
      <c r="AL45" s="59">
        <v>17418.0</v>
      </c>
      <c r="AM45" s="59">
        <v>660118.0</v>
      </c>
      <c r="AN45" s="55">
        <f t="shared" si="3"/>
        <v>667241</v>
      </c>
    </row>
    <row r="46">
      <c r="A46" s="45" t="s">
        <v>274</v>
      </c>
      <c r="B46" s="47">
        <v>10445.0</v>
      </c>
      <c r="C46" s="48">
        <v>2.918</v>
      </c>
      <c r="D46" s="47">
        <v>10383.0</v>
      </c>
      <c r="E46" s="48">
        <v>0.013</v>
      </c>
      <c r="F46" s="47">
        <v>10445.0</v>
      </c>
      <c r="G46" s="48">
        <v>0.039</v>
      </c>
      <c r="H46" s="48">
        <v>0.275</v>
      </c>
      <c r="I46" s="48">
        <v>2.584</v>
      </c>
      <c r="J46" s="47">
        <v>7964487.0</v>
      </c>
      <c r="K46" s="47">
        <v>3.0</v>
      </c>
      <c r="L46" s="47">
        <v>66992.0</v>
      </c>
      <c r="M46" s="47">
        <v>3938989.0</v>
      </c>
      <c r="N46" s="55">
        <f t="shared" si="1"/>
        <v>3958506</v>
      </c>
      <c r="O46" s="59">
        <v>10445.0</v>
      </c>
      <c r="P46" s="60">
        <v>2.886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2.83</v>
      </c>
      <c r="W46" s="59">
        <v>8436349.0</v>
      </c>
      <c r="X46" s="59">
        <v>3.0</v>
      </c>
      <c r="Y46" s="59">
        <v>67796.0</v>
      </c>
      <c r="Z46" s="59">
        <v>4174537.0</v>
      </c>
      <c r="AA46" s="55">
        <f t="shared" si="2"/>
        <v>4194016</v>
      </c>
      <c r="AB46" s="59">
        <v>10445.0</v>
      </c>
      <c r="AC46" s="60">
        <v>2.93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0.286</v>
      </c>
      <c r="AI46" s="60">
        <v>2.598</v>
      </c>
      <c r="AJ46" s="59">
        <v>7964487.0</v>
      </c>
      <c r="AK46" s="59">
        <v>3.0</v>
      </c>
      <c r="AL46" s="59">
        <v>66992.0</v>
      </c>
      <c r="AM46" s="59">
        <v>3938989.0</v>
      </c>
      <c r="AN46" s="55">
        <f t="shared" si="3"/>
        <v>3958506</v>
      </c>
    </row>
    <row r="47">
      <c r="A47" s="45" t="s">
        <v>280</v>
      </c>
      <c r="B47" s="47">
        <v>10678.0</v>
      </c>
      <c r="C47" s="48">
        <v>0.41</v>
      </c>
      <c r="D47" s="47">
        <v>10628.0</v>
      </c>
      <c r="E47" s="48">
        <v>0.013</v>
      </c>
      <c r="F47" s="47">
        <v>10678.0</v>
      </c>
      <c r="G47" s="48">
        <v>0.038</v>
      </c>
      <c r="H47" s="48">
        <v>0.167</v>
      </c>
      <c r="I47" s="48">
        <v>0.185</v>
      </c>
      <c r="J47" s="47">
        <v>897055.0</v>
      </c>
      <c r="K47" s="47">
        <v>2.0</v>
      </c>
      <c r="L47" s="47">
        <v>16055.0</v>
      </c>
      <c r="M47" s="47">
        <v>438399.0</v>
      </c>
      <c r="N47" s="55">
        <f t="shared" si="1"/>
        <v>442601</v>
      </c>
      <c r="O47" s="59">
        <v>10678.0</v>
      </c>
      <c r="P47" s="60">
        <v>0.301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0.246</v>
      </c>
      <c r="W47" s="59">
        <v>1245806.0</v>
      </c>
      <c r="X47" s="59">
        <v>2.0</v>
      </c>
      <c r="Y47" s="59">
        <v>15602.0</v>
      </c>
      <c r="Z47" s="59">
        <v>613797.0</v>
      </c>
      <c r="AA47" s="55">
        <f t="shared" si="2"/>
        <v>616407</v>
      </c>
      <c r="AB47" s="59">
        <v>10678.0</v>
      </c>
      <c r="AC47" s="60">
        <v>0.468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0.241</v>
      </c>
      <c r="AI47" s="60">
        <v>0.186</v>
      </c>
      <c r="AJ47" s="59">
        <v>897055.0</v>
      </c>
      <c r="AK47" s="59">
        <v>2.0</v>
      </c>
      <c r="AL47" s="59">
        <v>16055.0</v>
      </c>
      <c r="AM47" s="59">
        <v>438399.0</v>
      </c>
      <c r="AN47" s="55">
        <f t="shared" si="3"/>
        <v>442601</v>
      </c>
    </row>
    <row r="48">
      <c r="A48" s="45" t="s">
        <v>286</v>
      </c>
      <c r="B48" s="47">
        <v>10317.0</v>
      </c>
      <c r="C48" s="48">
        <v>2.156</v>
      </c>
      <c r="D48" s="47">
        <v>10290.0</v>
      </c>
      <c r="E48" s="48">
        <v>0.013</v>
      </c>
      <c r="F48" s="47">
        <v>10317.0</v>
      </c>
      <c r="G48" s="48">
        <v>0.038</v>
      </c>
      <c r="H48" s="48">
        <v>0.24</v>
      </c>
      <c r="I48" s="48">
        <v>1.86</v>
      </c>
      <c r="J48" s="47">
        <v>5828198.0</v>
      </c>
      <c r="K48" s="47">
        <v>2.0</v>
      </c>
      <c r="L48" s="47">
        <v>67767.0</v>
      </c>
      <c r="M48" s="47">
        <v>2868427.0</v>
      </c>
      <c r="N48" s="55">
        <f t="shared" si="1"/>
        <v>2892004</v>
      </c>
      <c r="O48" s="59">
        <v>10317.0</v>
      </c>
      <c r="P48" s="60">
        <v>2.083</v>
      </c>
      <c r="Q48" s="59">
        <v>10290.0</v>
      </c>
      <c r="R48" s="60">
        <v>0.013</v>
      </c>
      <c r="S48" s="59">
        <v>0.0</v>
      </c>
      <c r="T48" s="60">
        <v>0.038</v>
      </c>
      <c r="U48" s="60">
        <v>0.0</v>
      </c>
      <c r="V48" s="60">
        <v>2.025</v>
      </c>
      <c r="W48" s="59">
        <v>6160758.0</v>
      </c>
      <c r="X48" s="59">
        <v>2.0</v>
      </c>
      <c r="Y48" s="59">
        <v>65729.0</v>
      </c>
      <c r="Z48" s="59">
        <v>3036783.0</v>
      </c>
      <c r="AA48" s="55">
        <f t="shared" si="2"/>
        <v>3058246</v>
      </c>
      <c r="AB48" s="59">
        <v>10317.0</v>
      </c>
      <c r="AC48" s="60">
        <v>2.183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0.264</v>
      </c>
      <c r="AI48" s="60">
        <v>1.877</v>
      </c>
      <c r="AJ48" s="59">
        <v>5828198.0</v>
      </c>
      <c r="AK48" s="59">
        <v>2.0</v>
      </c>
      <c r="AL48" s="59">
        <v>67767.0</v>
      </c>
      <c r="AM48" s="59">
        <v>2868427.0</v>
      </c>
      <c r="AN48" s="55">
        <f t="shared" si="3"/>
        <v>2892004</v>
      </c>
    </row>
    <row r="49">
      <c r="A49" s="45" t="s">
        <v>292</v>
      </c>
      <c r="B49" s="47">
        <v>10394.0</v>
      </c>
      <c r="C49" s="48">
        <v>0.433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0.157</v>
      </c>
      <c r="I49" s="48">
        <v>0.222</v>
      </c>
      <c r="J49" s="47">
        <v>1104538.0</v>
      </c>
      <c r="K49" s="47">
        <v>2.0</v>
      </c>
      <c r="L49" s="47">
        <v>15348.0</v>
      </c>
      <c r="M49" s="47">
        <v>543570.0</v>
      </c>
      <c r="N49" s="55">
        <f t="shared" si="1"/>
        <v>545620</v>
      </c>
      <c r="O49" s="59">
        <v>10394.0</v>
      </c>
      <c r="P49" s="60">
        <v>0.313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0.257</v>
      </c>
      <c r="W49" s="59">
        <v>1308363.0</v>
      </c>
      <c r="X49" s="59">
        <v>2.0</v>
      </c>
      <c r="Y49" s="59">
        <v>15145.0</v>
      </c>
      <c r="Z49" s="59">
        <v>645848.0</v>
      </c>
      <c r="AA49" s="55">
        <f t="shared" si="2"/>
        <v>647370</v>
      </c>
      <c r="AB49" s="59">
        <v>10394.0</v>
      </c>
      <c r="AC49" s="60">
        <v>0.491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0.224</v>
      </c>
      <c r="AI49" s="60">
        <v>0.223</v>
      </c>
      <c r="AJ49" s="59">
        <v>1104538.0</v>
      </c>
      <c r="AK49" s="59">
        <v>2.0</v>
      </c>
      <c r="AL49" s="59">
        <v>15348.0</v>
      </c>
      <c r="AM49" s="59">
        <v>543570.0</v>
      </c>
      <c r="AN49" s="55">
        <f t="shared" si="3"/>
        <v>545620</v>
      </c>
    </row>
    <row r="50">
      <c r="A50" s="45" t="s">
        <v>298</v>
      </c>
      <c r="B50" s="47">
        <v>10044.0</v>
      </c>
      <c r="C50" s="48">
        <v>2.533</v>
      </c>
      <c r="D50" s="47">
        <v>10014.0</v>
      </c>
      <c r="E50" s="48">
        <v>0.013</v>
      </c>
      <c r="F50" s="47">
        <v>10044.0</v>
      </c>
      <c r="G50" s="48">
        <v>0.037</v>
      </c>
      <c r="H50" s="48">
        <v>0.236</v>
      </c>
      <c r="I50" s="48">
        <v>2.242</v>
      </c>
      <c r="J50" s="47">
        <v>6843007.0</v>
      </c>
      <c r="K50" s="47">
        <v>2.0</v>
      </c>
      <c r="L50" s="47">
        <v>77770.0</v>
      </c>
      <c r="M50" s="47">
        <v>3366615.0</v>
      </c>
      <c r="N50" s="55">
        <f t="shared" si="1"/>
        <v>3398622</v>
      </c>
      <c r="O50" s="59">
        <v>10044.0</v>
      </c>
      <c r="P50" s="60">
        <v>2.415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2.358</v>
      </c>
      <c r="W50" s="59">
        <v>7123177.0</v>
      </c>
      <c r="X50" s="59">
        <v>2.0</v>
      </c>
      <c r="Y50" s="59">
        <v>76961.0</v>
      </c>
      <c r="Z50" s="59">
        <v>3507720.0</v>
      </c>
      <c r="AA50" s="55">
        <f t="shared" si="2"/>
        <v>3538496</v>
      </c>
      <c r="AB50" s="59">
        <v>10044.0</v>
      </c>
      <c r="AC50" s="60">
        <v>2.537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0.252</v>
      </c>
      <c r="AI50" s="60">
        <v>2.242</v>
      </c>
      <c r="AJ50" s="59">
        <v>6843007.0</v>
      </c>
      <c r="AK50" s="59">
        <v>2.0</v>
      </c>
      <c r="AL50" s="59">
        <v>77770.0</v>
      </c>
      <c r="AM50" s="59">
        <v>3366615.0</v>
      </c>
      <c r="AN50" s="55">
        <f t="shared" si="3"/>
        <v>3398622</v>
      </c>
    </row>
    <row r="51">
      <c r="A51" s="45" t="s">
        <v>305</v>
      </c>
      <c r="B51" s="47">
        <v>10647.0</v>
      </c>
      <c r="C51" s="48">
        <v>0.446</v>
      </c>
      <c r="D51" s="47">
        <v>10580.0</v>
      </c>
      <c r="E51" s="48">
        <v>0.013</v>
      </c>
      <c r="F51" s="47">
        <v>10647.0</v>
      </c>
      <c r="G51" s="48">
        <v>0.038</v>
      </c>
      <c r="H51" s="48">
        <v>0.167</v>
      </c>
      <c r="I51" s="48">
        <v>0.222</v>
      </c>
      <c r="J51" s="47">
        <v>1083987.0</v>
      </c>
      <c r="K51" s="47">
        <v>2.0</v>
      </c>
      <c r="L51" s="47">
        <v>13527.0</v>
      </c>
      <c r="M51" s="47">
        <v>534446.0</v>
      </c>
      <c r="N51" s="55">
        <f t="shared" si="1"/>
        <v>536014</v>
      </c>
      <c r="O51" s="59">
        <v>10647.0</v>
      </c>
      <c r="P51" s="60">
        <v>0.364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0.309</v>
      </c>
      <c r="W51" s="59">
        <v>1560720.0</v>
      </c>
      <c r="X51" s="59">
        <v>2.0</v>
      </c>
      <c r="Y51" s="59">
        <v>14679.0</v>
      </c>
      <c r="Z51" s="59">
        <v>772920.0</v>
      </c>
      <c r="AA51" s="55">
        <f t="shared" si="2"/>
        <v>773121</v>
      </c>
      <c r="AB51" s="59">
        <v>10647.0</v>
      </c>
      <c r="AC51" s="60">
        <v>0.494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0.227</v>
      </c>
      <c r="AI51" s="60">
        <v>0.223</v>
      </c>
      <c r="AJ51" s="59">
        <v>1083987.0</v>
      </c>
      <c r="AK51" s="59">
        <v>2.0</v>
      </c>
      <c r="AL51" s="59">
        <v>13527.0</v>
      </c>
      <c r="AM51" s="59">
        <v>534446.0</v>
      </c>
      <c r="AN51" s="55">
        <f t="shared" si="3"/>
        <v>536014</v>
      </c>
    </row>
    <row r="52">
      <c r="A52" s="45" t="s">
        <v>309</v>
      </c>
      <c r="B52" s="47">
        <v>10279.0</v>
      </c>
      <c r="C52" s="48">
        <v>4.065</v>
      </c>
      <c r="D52" s="47">
        <v>10223.0</v>
      </c>
      <c r="E52" s="48">
        <v>0.014</v>
      </c>
      <c r="F52" s="47">
        <v>10279.0</v>
      </c>
      <c r="G52" s="48">
        <v>0.038</v>
      </c>
      <c r="H52" s="48">
        <v>0.237</v>
      </c>
      <c r="I52" s="48">
        <v>3.77</v>
      </c>
      <c r="J52" s="47">
        <v>8645573.0</v>
      </c>
      <c r="K52" s="47">
        <v>2.0</v>
      </c>
      <c r="L52" s="47">
        <v>95021.0</v>
      </c>
      <c r="M52" s="47">
        <v>4266329.0</v>
      </c>
      <c r="N52" s="55">
        <f t="shared" si="1"/>
        <v>4284223</v>
      </c>
      <c r="O52" s="59">
        <v>10279.0</v>
      </c>
      <c r="P52" s="60">
        <v>4.56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4.506</v>
      </c>
      <c r="W52" s="59">
        <v>9462326.0</v>
      </c>
      <c r="X52" s="59">
        <v>2.0</v>
      </c>
      <c r="Y52" s="59">
        <v>93678.0</v>
      </c>
      <c r="Z52" s="59">
        <v>4676626.0</v>
      </c>
      <c r="AA52" s="55">
        <f t="shared" si="2"/>
        <v>4692022</v>
      </c>
      <c r="AB52" s="59">
        <v>10279.0</v>
      </c>
      <c r="AC52" s="60">
        <v>4.067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0.253</v>
      </c>
      <c r="AI52" s="60">
        <v>3.773</v>
      </c>
      <c r="AJ52" s="59">
        <v>8645573.0</v>
      </c>
      <c r="AK52" s="59">
        <v>2.0</v>
      </c>
      <c r="AL52" s="59">
        <v>95021.0</v>
      </c>
      <c r="AM52" s="59">
        <v>4266329.0</v>
      </c>
      <c r="AN52" s="55">
        <f t="shared" si="3"/>
        <v>4284223</v>
      </c>
    </row>
    <row r="53">
      <c r="A53" s="45" t="s">
        <v>315</v>
      </c>
      <c r="B53" s="47">
        <v>24253.0</v>
      </c>
      <c r="C53" s="48">
        <v>1.727</v>
      </c>
      <c r="D53" s="47">
        <v>24233.0</v>
      </c>
      <c r="E53" s="48">
        <v>0.059</v>
      </c>
      <c r="F53" s="47">
        <v>24253.0</v>
      </c>
      <c r="G53" s="48">
        <v>0.196</v>
      </c>
      <c r="H53" s="48">
        <v>0.658</v>
      </c>
      <c r="I53" s="48">
        <v>0.807</v>
      </c>
      <c r="J53" s="47">
        <v>3647644.0</v>
      </c>
      <c r="K53" s="47">
        <v>2.0</v>
      </c>
      <c r="L53" s="47">
        <v>31822.0</v>
      </c>
      <c r="M53" s="47">
        <v>1804307.0</v>
      </c>
      <c r="N53" s="55">
        <f t="shared" si="1"/>
        <v>1811515</v>
      </c>
      <c r="O53" s="59">
        <v>24253.0</v>
      </c>
      <c r="P53" s="60">
        <v>1.159</v>
      </c>
      <c r="Q53" s="59">
        <v>24233.0</v>
      </c>
      <c r="R53" s="60">
        <v>0.059</v>
      </c>
      <c r="S53" s="59">
        <v>0.0</v>
      </c>
      <c r="T53" s="60">
        <v>0.196</v>
      </c>
      <c r="U53" s="60">
        <v>0.0</v>
      </c>
      <c r="V53" s="60">
        <v>0.898</v>
      </c>
      <c r="W53" s="59">
        <v>4161432.0</v>
      </c>
      <c r="X53" s="59">
        <v>2.0</v>
      </c>
      <c r="Y53" s="59">
        <v>30760.0</v>
      </c>
      <c r="Z53" s="59">
        <v>2062591.0</v>
      </c>
      <c r="AA53" s="55">
        <f t="shared" si="2"/>
        <v>2068081</v>
      </c>
      <c r="AB53" s="59">
        <v>24253.0</v>
      </c>
      <c r="AC53" s="60">
        <v>2.332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1.319</v>
      </c>
      <c r="AI53" s="60">
        <v>0.811</v>
      </c>
      <c r="AJ53" s="59">
        <v>3647644.0</v>
      </c>
      <c r="AK53" s="59">
        <v>2.0</v>
      </c>
      <c r="AL53" s="59">
        <v>31822.0</v>
      </c>
      <c r="AM53" s="59">
        <v>1804307.0</v>
      </c>
      <c r="AN53" s="55">
        <f t="shared" si="3"/>
        <v>1811515</v>
      </c>
    </row>
    <row r="54">
      <c r="A54" s="45" t="s">
        <v>321</v>
      </c>
      <c r="B54" s="47">
        <v>23688.0</v>
      </c>
      <c r="C54" s="48">
        <v>13.606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0.983</v>
      </c>
      <c r="I54" s="48">
        <v>12.363</v>
      </c>
      <c r="J54" s="47">
        <v>3.1147443E7</v>
      </c>
      <c r="K54" s="47">
        <v>2.0</v>
      </c>
      <c r="L54" s="47">
        <v>195456.0</v>
      </c>
      <c r="M54" s="47">
        <v>1.546372E7</v>
      </c>
      <c r="N54" s="55">
        <f t="shared" si="1"/>
        <v>15488267</v>
      </c>
      <c r="O54" s="59">
        <v>23688.0</v>
      </c>
      <c r="P54" s="60">
        <v>13.928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13.666</v>
      </c>
      <c r="W54" s="59">
        <v>3.3225848E7</v>
      </c>
      <c r="X54" s="59">
        <v>2.0</v>
      </c>
      <c r="Y54" s="59">
        <v>199908.0</v>
      </c>
      <c r="Z54" s="59">
        <v>1.6501159E7</v>
      </c>
      <c r="AA54" s="55">
        <f t="shared" si="2"/>
        <v>16524781</v>
      </c>
      <c r="AB54" s="59">
        <v>23688.0</v>
      </c>
      <c r="AC54" s="60">
        <v>13.894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1.321</v>
      </c>
      <c r="AI54" s="60">
        <v>12.374</v>
      </c>
      <c r="AJ54" s="59">
        <v>3.1147443E7</v>
      </c>
      <c r="AK54" s="59">
        <v>2.0</v>
      </c>
      <c r="AL54" s="59">
        <v>195456.0</v>
      </c>
      <c r="AM54" s="59">
        <v>1.546372E7</v>
      </c>
      <c r="AN54" s="55">
        <f t="shared" si="3"/>
        <v>15488267</v>
      </c>
    </row>
    <row r="55">
      <c r="A55" s="45" t="s">
        <v>328</v>
      </c>
      <c r="B55" s="47">
        <v>24130.0</v>
      </c>
      <c r="C55" s="48">
        <v>1.709</v>
      </c>
      <c r="D55" s="47">
        <v>24090.0</v>
      </c>
      <c r="E55" s="48">
        <v>0.06</v>
      </c>
      <c r="F55" s="47">
        <v>24130.0</v>
      </c>
      <c r="G55" s="48">
        <v>0.195</v>
      </c>
      <c r="H55" s="48">
        <v>0.673</v>
      </c>
      <c r="I55" s="48">
        <v>0.777</v>
      </c>
      <c r="J55" s="47">
        <v>3413580.0</v>
      </c>
      <c r="K55" s="47">
        <v>2.0</v>
      </c>
      <c r="L55" s="47">
        <v>29528.0</v>
      </c>
      <c r="M55" s="47">
        <v>1695950.0</v>
      </c>
      <c r="N55" s="55">
        <f t="shared" si="1"/>
        <v>1688102</v>
      </c>
      <c r="O55" s="59">
        <v>24130.0</v>
      </c>
      <c r="P55" s="60">
        <v>1.209</v>
      </c>
      <c r="Q55" s="59">
        <v>24090.0</v>
      </c>
      <c r="R55" s="60">
        <v>0.06</v>
      </c>
      <c r="S55" s="59">
        <v>0.0</v>
      </c>
      <c r="T55" s="60">
        <v>0.195</v>
      </c>
      <c r="U55" s="60">
        <v>0.0</v>
      </c>
      <c r="V55" s="60">
        <v>0.947</v>
      </c>
      <c r="W55" s="59">
        <v>4414225.0</v>
      </c>
      <c r="X55" s="59">
        <v>2.0</v>
      </c>
      <c r="Y55" s="59">
        <v>28451.0</v>
      </c>
      <c r="Z55" s="59">
        <v>2198819.0</v>
      </c>
      <c r="AA55" s="55">
        <f t="shared" si="2"/>
        <v>2186955</v>
      </c>
      <c r="AB55" s="59">
        <v>24130.0</v>
      </c>
      <c r="AC55" s="60">
        <v>2.265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1.28</v>
      </c>
      <c r="AI55" s="60">
        <v>0.785</v>
      </c>
      <c r="AJ55" s="59">
        <v>3413580.0</v>
      </c>
      <c r="AK55" s="59">
        <v>2.0</v>
      </c>
      <c r="AL55" s="59">
        <v>29528.0</v>
      </c>
      <c r="AM55" s="59">
        <v>1695950.0</v>
      </c>
      <c r="AN55" s="55">
        <f t="shared" si="3"/>
        <v>1688102</v>
      </c>
    </row>
    <row r="56">
      <c r="A56" s="45" t="s">
        <v>333</v>
      </c>
      <c r="B56" s="47">
        <v>23559.0</v>
      </c>
      <c r="C56" s="48">
        <v>15.744</v>
      </c>
      <c r="D56" s="47">
        <v>23552.0</v>
      </c>
      <c r="E56" s="48">
        <v>0.06</v>
      </c>
      <c r="F56" s="47">
        <v>23559.0</v>
      </c>
      <c r="G56" s="48">
        <v>0.195</v>
      </c>
      <c r="H56" s="48">
        <v>0.939</v>
      </c>
      <c r="I56" s="48">
        <v>14.544</v>
      </c>
      <c r="J56" s="47">
        <v>3.3742396E7</v>
      </c>
      <c r="K56" s="47">
        <v>2.0</v>
      </c>
      <c r="L56" s="47">
        <v>223327.0</v>
      </c>
      <c r="M56" s="47">
        <v>1.6749722E7</v>
      </c>
      <c r="N56" s="55">
        <f t="shared" si="1"/>
        <v>16769347</v>
      </c>
      <c r="O56" s="59">
        <v>23559.0</v>
      </c>
      <c r="P56" s="60">
        <v>15.124</v>
      </c>
      <c r="Q56" s="59">
        <v>23552.0</v>
      </c>
      <c r="R56" s="60">
        <v>0.06</v>
      </c>
      <c r="S56" s="59">
        <v>0.0</v>
      </c>
      <c r="T56" s="60">
        <v>0.195</v>
      </c>
      <c r="U56" s="60">
        <v>0.0</v>
      </c>
      <c r="V56" s="60">
        <v>14.866</v>
      </c>
      <c r="W56" s="59">
        <v>3.4314534E7</v>
      </c>
      <c r="X56" s="59">
        <v>2.0</v>
      </c>
      <c r="Y56" s="59">
        <v>224106.0</v>
      </c>
      <c r="Z56" s="59">
        <v>1.7035402E7</v>
      </c>
      <c r="AA56" s="55">
        <f t="shared" si="2"/>
        <v>17055026</v>
      </c>
      <c r="AB56" s="59">
        <v>23559.0</v>
      </c>
      <c r="AC56" s="60">
        <v>15.99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1.262</v>
      </c>
      <c r="AI56" s="60">
        <v>14.527</v>
      </c>
      <c r="AJ56" s="59">
        <v>3.3742396E7</v>
      </c>
      <c r="AK56" s="59">
        <v>2.0</v>
      </c>
      <c r="AL56" s="59">
        <v>223327.0</v>
      </c>
      <c r="AM56" s="59">
        <v>1.6749722E7</v>
      </c>
      <c r="AN56" s="55">
        <f t="shared" si="3"/>
        <v>16769347</v>
      </c>
    </row>
    <row r="57">
      <c r="A57" s="45" t="s">
        <v>338</v>
      </c>
      <c r="B57" s="47">
        <v>23722.0</v>
      </c>
      <c r="C57" s="48">
        <v>1.576</v>
      </c>
      <c r="D57" s="47">
        <v>23664.0</v>
      </c>
      <c r="E57" s="48">
        <v>0.059</v>
      </c>
      <c r="F57" s="47">
        <v>23722.0</v>
      </c>
      <c r="G57" s="48">
        <v>0.191</v>
      </c>
      <c r="H57" s="48">
        <v>0.68</v>
      </c>
      <c r="I57" s="48">
        <v>0.641</v>
      </c>
      <c r="J57" s="47">
        <v>2841470.0</v>
      </c>
      <c r="K57" s="47">
        <v>2.0</v>
      </c>
      <c r="L57" s="47">
        <v>29129.0</v>
      </c>
      <c r="M57" s="47">
        <v>1403101.0</v>
      </c>
      <c r="N57" s="55">
        <f t="shared" si="1"/>
        <v>1409240</v>
      </c>
      <c r="O57" s="59">
        <v>23722.0</v>
      </c>
      <c r="P57" s="60">
        <v>1.065</v>
      </c>
      <c r="Q57" s="59">
        <v>23664.0</v>
      </c>
      <c r="R57" s="60">
        <v>0.059</v>
      </c>
      <c r="S57" s="59">
        <v>0.0</v>
      </c>
      <c r="T57" s="60">
        <v>0.191</v>
      </c>
      <c r="U57" s="60">
        <v>0.0</v>
      </c>
      <c r="V57" s="60">
        <v>0.81</v>
      </c>
      <c r="W57" s="59">
        <v>3853245.0</v>
      </c>
      <c r="X57" s="59">
        <v>2.0</v>
      </c>
      <c r="Y57" s="59">
        <v>28081.0</v>
      </c>
      <c r="Z57" s="59">
        <v>1910609.0</v>
      </c>
      <c r="AA57" s="55">
        <f t="shared" si="2"/>
        <v>1914555</v>
      </c>
      <c r="AB57" s="59">
        <v>23722.0</v>
      </c>
      <c r="AC57" s="60">
        <v>2.081</v>
      </c>
      <c r="AD57" s="59">
        <v>0.0</v>
      </c>
      <c r="AE57" s="60">
        <v>0.0</v>
      </c>
      <c r="AF57" s="59">
        <v>23722.0</v>
      </c>
      <c r="AG57" s="60">
        <v>0.191</v>
      </c>
      <c r="AH57" s="60">
        <v>1.236</v>
      </c>
      <c r="AI57" s="60">
        <v>0.649</v>
      </c>
      <c r="AJ57" s="59">
        <v>2841470.0</v>
      </c>
      <c r="AK57" s="59">
        <v>2.0</v>
      </c>
      <c r="AL57" s="59">
        <v>29129.0</v>
      </c>
      <c r="AM57" s="59">
        <v>1403101.0</v>
      </c>
      <c r="AN57" s="55">
        <f t="shared" si="3"/>
        <v>1409240</v>
      </c>
    </row>
    <row r="58">
      <c r="A58" s="45" t="s">
        <v>344</v>
      </c>
      <c r="B58" s="47">
        <v>23177.0</v>
      </c>
      <c r="C58" s="48">
        <v>9.291</v>
      </c>
      <c r="D58" s="47">
        <v>23142.0</v>
      </c>
      <c r="E58" s="48">
        <v>0.06</v>
      </c>
      <c r="F58" s="47">
        <v>23177.0</v>
      </c>
      <c r="G58" s="48">
        <v>0.191</v>
      </c>
      <c r="H58" s="48">
        <v>0.938</v>
      </c>
      <c r="I58" s="48">
        <v>8.095</v>
      </c>
      <c r="J58" s="47">
        <v>2.0402434E7</v>
      </c>
      <c r="K58" s="47">
        <v>3.0</v>
      </c>
      <c r="L58" s="47">
        <v>153351.0</v>
      </c>
      <c r="M58" s="47">
        <v>1.0106936E7</v>
      </c>
      <c r="N58" s="55">
        <f t="shared" si="1"/>
        <v>10142147</v>
      </c>
      <c r="O58" s="59">
        <v>23177.0</v>
      </c>
      <c r="P58" s="60">
        <v>9.586</v>
      </c>
      <c r="Q58" s="59">
        <v>23142.0</v>
      </c>
      <c r="R58" s="60">
        <v>0.06</v>
      </c>
      <c r="S58" s="59">
        <v>0.0</v>
      </c>
      <c r="T58" s="60">
        <v>0.192</v>
      </c>
      <c r="U58" s="60">
        <v>0.0</v>
      </c>
      <c r="V58" s="60">
        <v>9.33</v>
      </c>
      <c r="W58" s="59">
        <v>2.2123321E7</v>
      </c>
      <c r="X58" s="59">
        <v>3.0</v>
      </c>
      <c r="Y58" s="59">
        <v>153034.0</v>
      </c>
      <c r="Z58" s="59">
        <v>1.0968835E7</v>
      </c>
      <c r="AA58" s="55">
        <f t="shared" si="2"/>
        <v>11001452</v>
      </c>
      <c r="AB58" s="59">
        <v>23177.0</v>
      </c>
      <c r="AC58" s="60">
        <v>9.615</v>
      </c>
      <c r="AD58" s="59">
        <v>0.0</v>
      </c>
      <c r="AE58" s="60">
        <v>0.0</v>
      </c>
      <c r="AF58" s="59">
        <v>23177.0</v>
      </c>
      <c r="AG58" s="60">
        <v>0.192</v>
      </c>
      <c r="AH58" s="60">
        <v>1.234</v>
      </c>
      <c r="AI58" s="60">
        <v>8.182</v>
      </c>
      <c r="AJ58" s="59">
        <v>2.0402434E7</v>
      </c>
      <c r="AK58" s="59">
        <v>3.0</v>
      </c>
      <c r="AL58" s="59">
        <v>153351.0</v>
      </c>
      <c r="AM58" s="59">
        <v>1.0106936E7</v>
      </c>
      <c r="AN58" s="55">
        <f t="shared" si="3"/>
        <v>10142147</v>
      </c>
    </row>
    <row r="59">
      <c r="A59" s="45" t="s">
        <v>351</v>
      </c>
      <c r="B59" s="47">
        <v>24176.0</v>
      </c>
      <c r="C59" s="48">
        <v>1.542</v>
      </c>
      <c r="D59" s="47">
        <v>24117.0</v>
      </c>
      <c r="E59" s="48">
        <v>0.059</v>
      </c>
      <c r="F59" s="47">
        <v>24176.0</v>
      </c>
      <c r="G59" s="48">
        <v>0.196</v>
      </c>
      <c r="H59" s="48">
        <v>0.669</v>
      </c>
      <c r="I59" s="48">
        <v>0.611</v>
      </c>
      <c r="J59" s="47">
        <v>2659876.0</v>
      </c>
      <c r="K59" s="47">
        <v>2.0</v>
      </c>
      <c r="L59" s="47">
        <v>29449.0</v>
      </c>
      <c r="M59" s="47">
        <v>1312498.0</v>
      </c>
      <c r="N59" s="55">
        <f t="shared" si="1"/>
        <v>1317929</v>
      </c>
      <c r="O59" s="59">
        <v>24176.0</v>
      </c>
      <c r="P59" s="60">
        <v>1.038</v>
      </c>
      <c r="Q59" s="59">
        <v>24117.0</v>
      </c>
      <c r="R59" s="60">
        <v>0.059</v>
      </c>
      <c r="S59" s="59">
        <v>0.0</v>
      </c>
      <c r="T59" s="60">
        <v>0.196</v>
      </c>
      <c r="U59" s="60">
        <v>0.0</v>
      </c>
      <c r="V59" s="60">
        <v>0.776</v>
      </c>
      <c r="W59" s="59">
        <v>3697084.0</v>
      </c>
      <c r="X59" s="59">
        <v>2.0</v>
      </c>
      <c r="Y59" s="59">
        <v>28572.0</v>
      </c>
      <c r="Z59" s="59">
        <v>1833731.0</v>
      </c>
      <c r="AA59" s="55">
        <f t="shared" si="2"/>
        <v>1834781</v>
      </c>
      <c r="AB59" s="59">
        <v>24176.0</v>
      </c>
      <c r="AC59" s="60">
        <v>2.093</v>
      </c>
      <c r="AD59" s="59">
        <v>0.0</v>
      </c>
      <c r="AE59" s="60">
        <v>0.0</v>
      </c>
      <c r="AF59" s="59">
        <v>24176.0</v>
      </c>
      <c r="AG59" s="60">
        <v>0.196</v>
      </c>
      <c r="AH59" s="60">
        <v>1.275</v>
      </c>
      <c r="AI59" s="60">
        <v>0.618</v>
      </c>
      <c r="AJ59" s="59">
        <v>2659876.0</v>
      </c>
      <c r="AK59" s="59">
        <v>2.0</v>
      </c>
      <c r="AL59" s="59">
        <v>29449.0</v>
      </c>
      <c r="AM59" s="59">
        <v>1312498.0</v>
      </c>
      <c r="AN59" s="55">
        <f t="shared" si="3"/>
        <v>1317929</v>
      </c>
    </row>
    <row r="60">
      <c r="A60" s="45" t="s">
        <v>357</v>
      </c>
      <c r="B60" s="47">
        <v>23621.0</v>
      </c>
      <c r="C60" s="48">
        <v>10.664</v>
      </c>
      <c r="D60" s="47">
        <v>23570.0</v>
      </c>
      <c r="E60" s="48">
        <v>0.06</v>
      </c>
      <c r="F60" s="47">
        <v>23621.0</v>
      </c>
      <c r="G60" s="48">
        <v>0.196</v>
      </c>
      <c r="H60" s="48">
        <v>0.973</v>
      </c>
      <c r="I60" s="48">
        <v>9.429</v>
      </c>
      <c r="J60" s="47">
        <v>2.3642518E7</v>
      </c>
      <c r="K60" s="47">
        <v>2.0</v>
      </c>
      <c r="L60" s="47">
        <v>173935.0</v>
      </c>
      <c r="M60" s="47">
        <v>1.171962E7</v>
      </c>
      <c r="N60" s="55">
        <f t="shared" si="1"/>
        <v>11748963</v>
      </c>
      <c r="O60" s="59">
        <v>23621.0</v>
      </c>
      <c r="P60" s="60">
        <v>11.253</v>
      </c>
      <c r="Q60" s="59">
        <v>23570.0</v>
      </c>
      <c r="R60" s="60">
        <v>0.06</v>
      </c>
      <c r="S60" s="59">
        <v>0.0</v>
      </c>
      <c r="T60" s="60">
        <v>0.196</v>
      </c>
      <c r="U60" s="60">
        <v>0.0</v>
      </c>
      <c r="V60" s="60">
        <v>10.993</v>
      </c>
      <c r="W60" s="59">
        <v>2.6807167E7</v>
      </c>
      <c r="X60" s="59">
        <v>2.0</v>
      </c>
      <c r="Y60" s="59">
        <v>180441.0</v>
      </c>
      <c r="Z60" s="59">
        <v>1.3298412E7</v>
      </c>
      <c r="AA60" s="55">
        <f t="shared" si="2"/>
        <v>13328314</v>
      </c>
      <c r="AB60" s="59">
        <v>23621.0</v>
      </c>
      <c r="AC60" s="60">
        <v>10.847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1.292</v>
      </c>
      <c r="AI60" s="60">
        <v>9.353</v>
      </c>
      <c r="AJ60" s="59">
        <v>2.3642518E7</v>
      </c>
      <c r="AK60" s="59">
        <v>2.0</v>
      </c>
      <c r="AL60" s="59">
        <v>173935.0</v>
      </c>
      <c r="AM60" s="59">
        <v>1.171962E7</v>
      </c>
      <c r="AN60" s="55">
        <f t="shared" si="3"/>
        <v>11748963</v>
      </c>
    </row>
    <row r="61">
      <c r="A61" s="45" t="s">
        <v>362</v>
      </c>
      <c r="B61" s="47">
        <v>24051.0</v>
      </c>
      <c r="C61" s="48">
        <v>1.599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0.669</v>
      </c>
      <c r="I61" s="48">
        <v>0.669</v>
      </c>
      <c r="J61" s="47">
        <v>3018774.0</v>
      </c>
      <c r="K61" s="47">
        <v>2.0</v>
      </c>
      <c r="L61" s="47">
        <v>28538.0</v>
      </c>
      <c r="M61" s="47">
        <v>1489412.0</v>
      </c>
      <c r="N61" s="55">
        <f t="shared" si="1"/>
        <v>1500824</v>
      </c>
      <c r="O61" s="59">
        <v>24051.0</v>
      </c>
      <c r="P61" s="60">
        <v>1.048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0.788</v>
      </c>
      <c r="W61" s="59">
        <v>3774477.0</v>
      </c>
      <c r="X61" s="59">
        <v>2.0</v>
      </c>
      <c r="Y61" s="59">
        <v>27061.0</v>
      </c>
      <c r="Z61" s="59">
        <v>1868836.0</v>
      </c>
      <c r="AA61" s="55">
        <f t="shared" si="2"/>
        <v>1878580</v>
      </c>
      <c r="AB61" s="59">
        <v>24051.0</v>
      </c>
      <c r="AC61" s="60">
        <v>2.139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1.267</v>
      </c>
      <c r="AI61" s="60">
        <v>0.67</v>
      </c>
      <c r="AJ61" s="59">
        <v>3018774.0</v>
      </c>
      <c r="AK61" s="59">
        <v>2.0</v>
      </c>
      <c r="AL61" s="59">
        <v>28538.0</v>
      </c>
      <c r="AM61" s="59">
        <v>1489412.0</v>
      </c>
      <c r="AN61" s="55">
        <f t="shared" si="3"/>
        <v>1500824</v>
      </c>
    </row>
    <row r="62">
      <c r="A62" s="45" t="s">
        <v>369</v>
      </c>
      <c r="B62" s="47">
        <v>23491.0</v>
      </c>
      <c r="C62" s="48">
        <v>9.496</v>
      </c>
      <c r="D62" s="47">
        <v>23454.0</v>
      </c>
      <c r="E62" s="48">
        <v>0.06</v>
      </c>
      <c r="F62" s="47">
        <v>23491.0</v>
      </c>
      <c r="G62" s="48">
        <v>0.195</v>
      </c>
      <c r="H62" s="48">
        <v>0.948</v>
      </c>
      <c r="I62" s="48">
        <v>8.286</v>
      </c>
      <c r="J62" s="47">
        <v>2.4221933E7</v>
      </c>
      <c r="K62" s="47">
        <v>2.0</v>
      </c>
      <c r="L62" s="47">
        <v>160446.0</v>
      </c>
      <c r="M62" s="47">
        <v>1.2018361E7</v>
      </c>
      <c r="N62" s="55">
        <f t="shared" si="1"/>
        <v>12043126</v>
      </c>
      <c r="O62" s="59">
        <v>23491.0</v>
      </c>
      <c r="P62" s="60">
        <v>9.702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9.44</v>
      </c>
      <c r="W62" s="59">
        <v>2.6219316E7</v>
      </c>
      <c r="X62" s="59">
        <v>2.0</v>
      </c>
      <c r="Y62" s="59">
        <v>163472.0</v>
      </c>
      <c r="Z62" s="59">
        <v>1.3017598E7</v>
      </c>
      <c r="AA62" s="55">
        <f t="shared" si="2"/>
        <v>13038246</v>
      </c>
      <c r="AB62" s="59">
        <v>23491.0</v>
      </c>
      <c r="AC62" s="60">
        <v>9.862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1.294</v>
      </c>
      <c r="AI62" s="60">
        <v>8.367</v>
      </c>
      <c r="AJ62" s="59">
        <v>2.4221933E7</v>
      </c>
      <c r="AK62" s="59">
        <v>2.0</v>
      </c>
      <c r="AL62" s="59">
        <v>160446.0</v>
      </c>
      <c r="AM62" s="59">
        <v>1.2018361E7</v>
      </c>
      <c r="AN62" s="55">
        <f t="shared" si="3"/>
        <v>12043126</v>
      </c>
    </row>
    <row r="63">
      <c r="A63" s="45" t="s">
        <v>375</v>
      </c>
      <c r="B63" s="47">
        <v>2984.0</v>
      </c>
      <c r="C63" s="48">
        <v>0.159</v>
      </c>
      <c r="D63" s="47">
        <v>2936.0</v>
      </c>
      <c r="E63" s="48">
        <v>0.001</v>
      </c>
      <c r="F63" s="47">
        <v>2968.0</v>
      </c>
      <c r="G63" s="48">
        <v>0.002</v>
      </c>
      <c r="H63" s="48">
        <v>0.038</v>
      </c>
      <c r="I63" s="48">
        <v>0.113</v>
      </c>
      <c r="J63" s="47">
        <v>443830.0</v>
      </c>
      <c r="K63" s="47">
        <v>19.0</v>
      </c>
      <c r="L63" s="47">
        <v>2826.0</v>
      </c>
      <c r="M63" s="47">
        <v>221463.0</v>
      </c>
      <c r="N63" s="55">
        <f t="shared" si="1"/>
        <v>219541</v>
      </c>
      <c r="O63" s="59">
        <v>2984.0</v>
      </c>
      <c r="P63" s="60">
        <v>0.123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0.115</v>
      </c>
      <c r="W63" s="59">
        <v>452707.0</v>
      </c>
      <c r="X63" s="59">
        <v>19.0</v>
      </c>
      <c r="Y63" s="59">
        <v>2038.0</v>
      </c>
      <c r="Z63" s="59">
        <v>226261.0</v>
      </c>
      <c r="AA63" s="55">
        <f t="shared" si="2"/>
        <v>224408</v>
      </c>
      <c r="AB63" s="59">
        <v>2984.0</v>
      </c>
      <c r="AC63" s="60">
        <v>0.158</v>
      </c>
      <c r="AD63" s="59">
        <v>0.0</v>
      </c>
      <c r="AE63" s="60">
        <v>0.0</v>
      </c>
      <c r="AF63" s="59">
        <v>2968.0</v>
      </c>
      <c r="AG63" s="60">
        <v>0.002</v>
      </c>
      <c r="AH63" s="60">
        <v>0.04</v>
      </c>
      <c r="AI63" s="60">
        <v>0.114</v>
      </c>
      <c r="AJ63" s="59">
        <v>443830.0</v>
      </c>
      <c r="AK63" s="59">
        <v>19.0</v>
      </c>
      <c r="AL63" s="59">
        <v>2826.0</v>
      </c>
      <c r="AM63" s="59">
        <v>221463.0</v>
      </c>
      <c r="AN63" s="55">
        <f t="shared" si="3"/>
        <v>219541</v>
      </c>
    </row>
    <row r="64">
      <c r="A64" s="45" t="s">
        <v>381</v>
      </c>
      <c r="B64" s="47">
        <v>2611.0</v>
      </c>
      <c r="C64" s="48">
        <v>2.71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0.03</v>
      </c>
      <c r="I64" s="48">
        <v>2.671</v>
      </c>
      <c r="J64" s="47">
        <v>2388231.0</v>
      </c>
      <c r="K64" s="47">
        <v>39.0</v>
      </c>
      <c r="L64" s="47">
        <v>7091.0</v>
      </c>
      <c r="M64" s="47">
        <v>1182634.0</v>
      </c>
      <c r="N64" s="55">
        <f t="shared" si="1"/>
        <v>1198506</v>
      </c>
      <c r="O64" s="59">
        <v>2611.0</v>
      </c>
      <c r="P64" s="60">
        <v>2.676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2.669</v>
      </c>
      <c r="W64" s="59">
        <v>2388446.0</v>
      </c>
      <c r="X64" s="59">
        <v>39.0</v>
      </c>
      <c r="Y64" s="59">
        <v>6918.0</v>
      </c>
      <c r="Z64" s="59">
        <v>1182850.0</v>
      </c>
      <c r="AA64" s="55">
        <f t="shared" si="2"/>
        <v>1198678</v>
      </c>
      <c r="AB64" s="59">
        <v>2611.0</v>
      </c>
      <c r="AC64" s="60">
        <v>2.708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0.03</v>
      </c>
      <c r="AI64" s="60">
        <v>2.672</v>
      </c>
      <c r="AJ64" s="59">
        <v>2388231.0</v>
      </c>
      <c r="AK64" s="59">
        <v>39.0</v>
      </c>
      <c r="AL64" s="59">
        <v>7091.0</v>
      </c>
      <c r="AM64" s="59">
        <v>1182634.0</v>
      </c>
      <c r="AN64" s="55">
        <f t="shared" si="3"/>
        <v>1198506</v>
      </c>
    </row>
    <row r="65">
      <c r="A65" s="45" t="s">
        <v>385</v>
      </c>
      <c r="B65" s="47">
        <v>2715.0</v>
      </c>
      <c r="C65" s="48">
        <v>0.123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0.036</v>
      </c>
      <c r="I65" s="48">
        <v>0.077</v>
      </c>
      <c r="J65" s="47">
        <v>330339.0</v>
      </c>
      <c r="K65" s="47">
        <v>14.0</v>
      </c>
      <c r="L65" s="47">
        <v>2717.0</v>
      </c>
      <c r="M65" s="47">
        <v>164762.0</v>
      </c>
      <c r="N65" s="55">
        <f t="shared" si="1"/>
        <v>162860</v>
      </c>
      <c r="O65" s="59">
        <v>2715.0</v>
      </c>
      <c r="P65" s="60">
        <v>0.089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0.081</v>
      </c>
      <c r="W65" s="59">
        <v>341200.0</v>
      </c>
      <c r="X65" s="59">
        <v>20.0</v>
      </c>
      <c r="Y65" s="59">
        <v>2094.0</v>
      </c>
      <c r="Z65" s="59">
        <v>170465.0</v>
      </c>
      <c r="AA65" s="55">
        <f t="shared" si="2"/>
        <v>168641</v>
      </c>
      <c r="AB65" s="59">
        <v>2715.0</v>
      </c>
      <c r="AC65" s="60">
        <v>0.124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0.039</v>
      </c>
      <c r="AI65" s="60">
        <v>0.078</v>
      </c>
      <c r="AJ65" s="59">
        <v>330339.0</v>
      </c>
      <c r="AK65" s="59">
        <v>14.0</v>
      </c>
      <c r="AL65" s="59">
        <v>2717.0</v>
      </c>
      <c r="AM65" s="59">
        <v>164762.0</v>
      </c>
      <c r="AN65" s="55">
        <f t="shared" si="3"/>
        <v>162860</v>
      </c>
    </row>
    <row r="66">
      <c r="A66" s="45" t="s">
        <v>391</v>
      </c>
      <c r="B66" s="47">
        <v>2326.0</v>
      </c>
      <c r="C66" s="48">
        <v>2.475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0.027</v>
      </c>
      <c r="I66" s="48">
        <v>2.439</v>
      </c>
      <c r="J66" s="47">
        <v>2220516.0</v>
      </c>
      <c r="K66" s="47">
        <v>37.0</v>
      </c>
      <c r="L66" s="47">
        <v>7237.0</v>
      </c>
      <c r="M66" s="47">
        <v>1097846.0</v>
      </c>
      <c r="N66" s="55">
        <f t="shared" si="1"/>
        <v>1115433</v>
      </c>
      <c r="O66" s="59">
        <v>2326.0</v>
      </c>
      <c r="P66" s="60">
        <v>2.425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2.419</v>
      </c>
      <c r="W66" s="59">
        <v>2220527.0</v>
      </c>
      <c r="X66" s="59">
        <v>37.0</v>
      </c>
      <c r="Y66" s="59">
        <v>7220.0</v>
      </c>
      <c r="Z66" s="59">
        <v>1097863.0</v>
      </c>
      <c r="AA66" s="55">
        <f t="shared" si="2"/>
        <v>1115444</v>
      </c>
      <c r="AB66" s="59">
        <v>2326.0</v>
      </c>
      <c r="AC66" s="60">
        <v>2.481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0.028</v>
      </c>
      <c r="AI66" s="60">
        <v>2.446</v>
      </c>
      <c r="AJ66" s="59">
        <v>2220516.0</v>
      </c>
      <c r="AK66" s="59">
        <v>37.0</v>
      </c>
      <c r="AL66" s="59">
        <v>7237.0</v>
      </c>
      <c r="AM66" s="59">
        <v>1097846.0</v>
      </c>
      <c r="AN66" s="55">
        <f t="shared" si="3"/>
        <v>1115433</v>
      </c>
    </row>
    <row r="67">
      <c r="A67" s="45" t="s">
        <v>397</v>
      </c>
      <c r="B67" s="47">
        <v>2959.0</v>
      </c>
      <c r="C67" s="48">
        <v>0.127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0.039</v>
      </c>
      <c r="I67" s="48">
        <v>0.08</v>
      </c>
      <c r="J67" s="47">
        <v>354572.0</v>
      </c>
      <c r="K67" s="47">
        <v>12.0</v>
      </c>
      <c r="L67" s="47">
        <v>2864.0</v>
      </c>
      <c r="M67" s="47">
        <v>176660.0</v>
      </c>
      <c r="N67" s="55">
        <f t="shared" si="1"/>
        <v>175048</v>
      </c>
      <c r="O67" s="59">
        <v>2959.0</v>
      </c>
      <c r="P67" s="60">
        <v>0.091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0.084</v>
      </c>
      <c r="W67" s="59">
        <v>368139.0</v>
      </c>
      <c r="X67" s="59">
        <v>18.0</v>
      </c>
      <c r="Y67" s="59">
        <v>1162.0</v>
      </c>
      <c r="Z67" s="59">
        <v>184264.0</v>
      </c>
      <c r="AA67" s="55">
        <f t="shared" si="2"/>
        <v>182713</v>
      </c>
      <c r="AB67" s="59">
        <v>2959.0</v>
      </c>
      <c r="AC67" s="60">
        <v>0.125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0.04</v>
      </c>
      <c r="AI67" s="60">
        <v>0.081</v>
      </c>
      <c r="AJ67" s="59">
        <v>354572.0</v>
      </c>
      <c r="AK67" s="59">
        <v>12.0</v>
      </c>
      <c r="AL67" s="59">
        <v>2864.0</v>
      </c>
      <c r="AM67" s="59">
        <v>176660.0</v>
      </c>
      <c r="AN67" s="55">
        <f t="shared" si="3"/>
        <v>175048</v>
      </c>
    </row>
    <row r="68">
      <c r="A68" s="45" t="s">
        <v>403</v>
      </c>
      <c r="B68" s="47">
        <v>2569.0</v>
      </c>
      <c r="C68" s="48">
        <v>1.963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0.032</v>
      </c>
      <c r="I68" s="48">
        <v>1.924</v>
      </c>
      <c r="J68" s="47">
        <v>2212373.0</v>
      </c>
      <c r="K68" s="47">
        <v>39.0</v>
      </c>
      <c r="L68" s="47">
        <v>1924.0</v>
      </c>
      <c r="M68" s="47">
        <v>1097871.0</v>
      </c>
      <c r="N68" s="55">
        <f t="shared" si="1"/>
        <v>1112578</v>
      </c>
      <c r="O68" s="59">
        <v>2569.0</v>
      </c>
      <c r="P68" s="60">
        <v>1.93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1.925</v>
      </c>
      <c r="W68" s="59">
        <v>2212397.0</v>
      </c>
      <c r="X68" s="59">
        <v>39.0</v>
      </c>
      <c r="Y68" s="59">
        <v>1900.0</v>
      </c>
      <c r="Z68" s="59">
        <v>1097897.0</v>
      </c>
      <c r="AA68" s="55">
        <f t="shared" si="2"/>
        <v>1112600</v>
      </c>
      <c r="AB68" s="59">
        <v>2569.0</v>
      </c>
      <c r="AC68" s="60">
        <v>1.973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0.032</v>
      </c>
      <c r="AI68" s="60">
        <v>1.933</v>
      </c>
      <c r="AJ68" s="59">
        <v>2212373.0</v>
      </c>
      <c r="AK68" s="59">
        <v>39.0</v>
      </c>
      <c r="AL68" s="59">
        <v>1924.0</v>
      </c>
      <c r="AM68" s="59">
        <v>1097871.0</v>
      </c>
      <c r="AN68" s="55">
        <f t="shared" si="3"/>
        <v>1112578</v>
      </c>
    </row>
    <row r="69">
      <c r="A69" s="45" t="s">
        <v>407</v>
      </c>
      <c r="B69" s="47">
        <v>2874.0</v>
      </c>
      <c r="C69" s="48">
        <v>0.139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0.038</v>
      </c>
      <c r="I69" s="48">
        <v>0.092</v>
      </c>
      <c r="J69" s="47">
        <v>386915.0</v>
      </c>
      <c r="K69" s="47">
        <v>19.0</v>
      </c>
      <c r="L69" s="47">
        <v>2692.0</v>
      </c>
      <c r="M69" s="47">
        <v>193025.0</v>
      </c>
      <c r="N69" s="55">
        <f t="shared" si="1"/>
        <v>191198</v>
      </c>
      <c r="O69" s="59">
        <v>2874.0</v>
      </c>
      <c r="P69" s="60">
        <v>0.103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0.095</v>
      </c>
      <c r="W69" s="59">
        <v>396606.0</v>
      </c>
      <c r="X69" s="59">
        <v>19.0</v>
      </c>
      <c r="Y69" s="59">
        <v>1865.0</v>
      </c>
      <c r="Z69" s="59">
        <v>198242.0</v>
      </c>
      <c r="AA69" s="55">
        <f t="shared" si="2"/>
        <v>196499</v>
      </c>
      <c r="AB69" s="59">
        <v>2874.0</v>
      </c>
      <c r="AC69" s="60">
        <v>0.142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0.04</v>
      </c>
      <c r="AI69" s="60">
        <v>0.094</v>
      </c>
      <c r="AJ69" s="59">
        <v>386915.0</v>
      </c>
      <c r="AK69" s="59">
        <v>19.0</v>
      </c>
      <c r="AL69" s="59">
        <v>2692.0</v>
      </c>
      <c r="AM69" s="59">
        <v>193025.0</v>
      </c>
      <c r="AN69" s="55">
        <f t="shared" si="3"/>
        <v>191198</v>
      </c>
    </row>
    <row r="70">
      <c r="A70" s="45" t="s">
        <v>413</v>
      </c>
      <c r="B70" s="47">
        <v>2505.0</v>
      </c>
      <c r="C70" s="48">
        <v>2.652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0.031</v>
      </c>
      <c r="I70" s="48">
        <v>2.612</v>
      </c>
      <c r="J70" s="47">
        <v>2234854.0</v>
      </c>
      <c r="K70" s="47">
        <v>32.0</v>
      </c>
      <c r="L70" s="47">
        <v>10025.0</v>
      </c>
      <c r="M70" s="47">
        <v>1104050.0</v>
      </c>
      <c r="N70" s="55">
        <f t="shared" si="1"/>
        <v>1120779</v>
      </c>
      <c r="O70" s="59">
        <v>2505.0</v>
      </c>
      <c r="P70" s="60">
        <v>2.608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2.6</v>
      </c>
      <c r="W70" s="59">
        <v>2234987.0</v>
      </c>
      <c r="X70" s="59">
        <v>32.0</v>
      </c>
      <c r="Y70" s="59">
        <v>9905.0</v>
      </c>
      <c r="Z70" s="59">
        <v>1104196.0</v>
      </c>
      <c r="AA70" s="55">
        <f t="shared" si="2"/>
        <v>1120886</v>
      </c>
      <c r="AB70" s="59">
        <v>2505.0</v>
      </c>
      <c r="AC70" s="60">
        <v>2.649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0.031</v>
      </c>
      <c r="AI70" s="60">
        <v>2.61</v>
      </c>
      <c r="AJ70" s="59">
        <v>2234854.0</v>
      </c>
      <c r="AK70" s="59">
        <v>32.0</v>
      </c>
      <c r="AL70" s="59">
        <v>10025.0</v>
      </c>
      <c r="AM70" s="59">
        <v>1104050.0</v>
      </c>
      <c r="AN70" s="55">
        <f t="shared" si="3"/>
        <v>1120779</v>
      </c>
    </row>
    <row r="71">
      <c r="A71" s="45" t="s">
        <v>419</v>
      </c>
      <c r="B71" s="47">
        <v>2828.0</v>
      </c>
      <c r="C71" s="48">
        <v>0.115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0.038</v>
      </c>
      <c r="I71" s="48">
        <v>0.068</v>
      </c>
      <c r="J71" s="47">
        <v>327375.0</v>
      </c>
      <c r="K71" s="47">
        <v>5.0</v>
      </c>
      <c r="L71" s="47">
        <v>2714.0</v>
      </c>
      <c r="M71" s="47">
        <v>163210.0</v>
      </c>
      <c r="N71" s="55">
        <f t="shared" si="1"/>
        <v>161451</v>
      </c>
      <c r="O71" s="59">
        <v>2828.0</v>
      </c>
      <c r="P71" s="60">
        <v>0.08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0.072</v>
      </c>
      <c r="W71" s="59">
        <v>343613.0</v>
      </c>
      <c r="X71" s="59">
        <v>19.0</v>
      </c>
      <c r="Y71" s="59">
        <v>994.0</v>
      </c>
      <c r="Z71" s="59">
        <v>172144.0</v>
      </c>
      <c r="AA71" s="55">
        <f t="shared" si="2"/>
        <v>170475</v>
      </c>
      <c r="AB71" s="59">
        <v>2828.0</v>
      </c>
      <c r="AC71" s="60">
        <v>0.116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0.039</v>
      </c>
      <c r="AI71" s="60">
        <v>0.068</v>
      </c>
      <c r="AJ71" s="59">
        <v>327375.0</v>
      </c>
      <c r="AK71" s="59">
        <v>5.0</v>
      </c>
      <c r="AL71" s="59">
        <v>2714.0</v>
      </c>
      <c r="AM71" s="59">
        <v>163210.0</v>
      </c>
      <c r="AN71" s="55">
        <f t="shared" si="3"/>
        <v>161451</v>
      </c>
    </row>
    <row r="72">
      <c r="A72" s="45" t="s">
        <v>425</v>
      </c>
      <c r="B72" s="47">
        <v>2451.0</v>
      </c>
      <c r="C72" s="48">
        <v>1.645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0.032</v>
      </c>
      <c r="I72" s="48">
        <v>1.605</v>
      </c>
      <c r="J72" s="47">
        <v>1793785.0</v>
      </c>
      <c r="K72" s="47">
        <v>32.0</v>
      </c>
      <c r="L72" s="47">
        <v>3179.0</v>
      </c>
      <c r="M72" s="47">
        <v>888265.0</v>
      </c>
      <c r="N72" s="55">
        <f t="shared" si="1"/>
        <v>902341</v>
      </c>
      <c r="O72" s="59">
        <v>2451.0</v>
      </c>
      <c r="P72" s="60">
        <v>1.616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1.608</v>
      </c>
      <c r="W72" s="59">
        <v>1793789.0</v>
      </c>
      <c r="X72" s="59">
        <v>32.0</v>
      </c>
      <c r="Y72" s="59">
        <v>3170.0</v>
      </c>
      <c r="Z72" s="59">
        <v>888274.0</v>
      </c>
      <c r="AA72" s="55">
        <f t="shared" si="2"/>
        <v>902345</v>
      </c>
      <c r="AB72" s="59">
        <v>2451.0</v>
      </c>
      <c r="AC72" s="60">
        <v>1.657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0.032</v>
      </c>
      <c r="AI72" s="60">
        <v>1.62</v>
      </c>
      <c r="AJ72" s="59">
        <v>1793785.0</v>
      </c>
      <c r="AK72" s="59">
        <v>32.0</v>
      </c>
      <c r="AL72" s="59">
        <v>3179.0</v>
      </c>
      <c r="AM72" s="59">
        <v>888265.0</v>
      </c>
      <c r="AN72" s="55">
        <f t="shared" si="3"/>
        <v>902341</v>
      </c>
    </row>
    <row r="73">
      <c r="A73" s="45" t="s">
        <v>431</v>
      </c>
      <c r="B73" s="47">
        <v>12617.0</v>
      </c>
      <c r="C73" s="48">
        <v>1.579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0.683</v>
      </c>
      <c r="I73" s="48">
        <v>0.829</v>
      </c>
      <c r="J73" s="47">
        <v>4257839.0</v>
      </c>
      <c r="K73" s="47">
        <v>9.0</v>
      </c>
      <c r="L73" s="47">
        <v>12243.0</v>
      </c>
      <c r="M73" s="47">
        <v>2123685.0</v>
      </c>
      <c r="N73" s="55">
        <f t="shared" si="1"/>
        <v>2121911</v>
      </c>
      <c r="O73" s="59">
        <v>12617.0</v>
      </c>
      <c r="P73" s="60">
        <v>0.956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0.889</v>
      </c>
      <c r="W73" s="59">
        <v>4600778.0</v>
      </c>
      <c r="X73" s="59">
        <v>15.0</v>
      </c>
      <c r="Y73" s="59">
        <v>11795.0</v>
      </c>
      <c r="Z73" s="59">
        <v>2295183.0</v>
      </c>
      <c r="AA73" s="55">
        <f t="shared" si="2"/>
        <v>2293800</v>
      </c>
      <c r="AB73" s="59">
        <v>12617.0</v>
      </c>
      <c r="AC73" s="60">
        <v>1.633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0.757</v>
      </c>
      <c r="AI73" s="60">
        <v>0.839</v>
      </c>
      <c r="AJ73" s="59">
        <v>4257839.0</v>
      </c>
      <c r="AK73" s="59">
        <v>9.0</v>
      </c>
      <c r="AL73" s="59">
        <v>12243.0</v>
      </c>
      <c r="AM73" s="59">
        <v>2123685.0</v>
      </c>
      <c r="AN73" s="55">
        <f t="shared" si="3"/>
        <v>2121911</v>
      </c>
    </row>
    <row r="74">
      <c r="A74" s="45" t="s">
        <v>437</v>
      </c>
      <c r="B74" s="47">
        <v>11770.0</v>
      </c>
      <c r="C74" s="48">
        <v>33.461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0.664</v>
      </c>
      <c r="I74" s="48">
        <v>32.736</v>
      </c>
      <c r="J74" s="47">
        <v>2.7254912E7</v>
      </c>
      <c r="K74" s="47">
        <v>19.0</v>
      </c>
      <c r="L74" s="47">
        <v>18131.0</v>
      </c>
      <c r="M74" s="47">
        <v>1.3654232E7</v>
      </c>
      <c r="N74" s="55">
        <f t="shared" si="1"/>
        <v>13582549</v>
      </c>
      <c r="O74" s="59">
        <v>11770.0</v>
      </c>
      <c r="P74" s="60">
        <v>28.705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28.647</v>
      </c>
      <c r="W74" s="59">
        <v>2.7725697E7</v>
      </c>
      <c r="X74" s="59">
        <v>19.0</v>
      </c>
      <c r="Y74" s="59">
        <v>14894.0</v>
      </c>
      <c r="Z74" s="59">
        <v>1.3891222E7</v>
      </c>
      <c r="AA74" s="55">
        <f t="shared" si="2"/>
        <v>13819581</v>
      </c>
      <c r="AB74" s="59">
        <v>11770.0</v>
      </c>
      <c r="AC74" s="60">
        <v>29.307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0.693</v>
      </c>
      <c r="AI74" s="60">
        <v>28.578</v>
      </c>
      <c r="AJ74" s="59">
        <v>2.7254912E7</v>
      </c>
      <c r="AK74" s="59">
        <v>19.0</v>
      </c>
      <c r="AL74" s="59">
        <v>18131.0</v>
      </c>
      <c r="AM74" s="59">
        <v>1.3654232E7</v>
      </c>
      <c r="AN74" s="55">
        <f t="shared" si="3"/>
        <v>13582549</v>
      </c>
    </row>
    <row r="75">
      <c r="A75" s="45" t="s">
        <v>441</v>
      </c>
      <c r="B75" s="47">
        <v>11972.0</v>
      </c>
      <c r="C75" s="48">
        <v>1.46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0.632</v>
      </c>
      <c r="I75" s="48">
        <v>0.775</v>
      </c>
      <c r="J75" s="47">
        <v>3920264.0</v>
      </c>
      <c r="K75" s="47">
        <v>20.0</v>
      </c>
      <c r="L75" s="47">
        <v>11541.0</v>
      </c>
      <c r="M75" s="47">
        <v>1955259.0</v>
      </c>
      <c r="N75" s="55">
        <f t="shared" si="1"/>
        <v>1953464</v>
      </c>
      <c r="O75" s="59">
        <v>11972.0</v>
      </c>
      <c r="P75" s="60">
        <v>0.91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0.862</v>
      </c>
      <c r="W75" s="59">
        <v>4352346.0</v>
      </c>
      <c r="X75" s="59">
        <v>20.0</v>
      </c>
      <c r="Y75" s="59">
        <v>10397.0</v>
      </c>
      <c r="Z75" s="59">
        <v>2171657.0</v>
      </c>
      <c r="AA75" s="55">
        <f t="shared" si="2"/>
        <v>2170292</v>
      </c>
      <c r="AB75" s="59">
        <v>11972.0</v>
      </c>
      <c r="AC75" s="60">
        <v>1.514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0.691</v>
      </c>
      <c r="AI75" s="60">
        <v>0.784</v>
      </c>
      <c r="AJ75" s="59">
        <v>3920264.0</v>
      </c>
      <c r="AK75" s="59">
        <v>20.0</v>
      </c>
      <c r="AL75" s="59">
        <v>11541.0</v>
      </c>
      <c r="AM75" s="59">
        <v>1955259.0</v>
      </c>
      <c r="AN75" s="55">
        <f t="shared" si="3"/>
        <v>1953464</v>
      </c>
    </row>
    <row r="76">
      <c r="A76" s="45" t="s">
        <v>446</v>
      </c>
      <c r="B76" s="47">
        <v>11100.0</v>
      </c>
      <c r="C76" s="48">
        <v>24.002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0.61</v>
      </c>
      <c r="I76" s="48">
        <v>23.34</v>
      </c>
      <c r="J76" s="47">
        <v>2.4167937E7</v>
      </c>
      <c r="K76" s="47">
        <v>19.0</v>
      </c>
      <c r="L76" s="47">
        <v>16427.0</v>
      </c>
      <c r="M76" s="47">
        <v>1.2105726E7</v>
      </c>
      <c r="N76" s="55">
        <f t="shared" si="1"/>
        <v>12045784</v>
      </c>
      <c r="O76" s="59">
        <v>11100.0</v>
      </c>
      <c r="P76" s="60">
        <v>23.999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23.951</v>
      </c>
      <c r="W76" s="59">
        <v>2.4433298E7</v>
      </c>
      <c r="X76" s="59">
        <v>19.0</v>
      </c>
      <c r="Y76" s="59">
        <v>15597.0</v>
      </c>
      <c r="Z76" s="59">
        <v>1.223862E7</v>
      </c>
      <c r="AA76" s="55">
        <f t="shared" si="2"/>
        <v>12179081</v>
      </c>
      <c r="AB76" s="59">
        <v>11100.0</v>
      </c>
      <c r="AC76" s="60">
        <v>28.439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0.652</v>
      </c>
      <c r="AI76" s="60">
        <v>27.748</v>
      </c>
      <c r="AJ76" s="59">
        <v>2.4167937E7</v>
      </c>
      <c r="AK76" s="59">
        <v>19.0</v>
      </c>
      <c r="AL76" s="59">
        <v>16427.0</v>
      </c>
      <c r="AM76" s="59">
        <v>1.2105726E7</v>
      </c>
      <c r="AN76" s="55">
        <f t="shared" si="3"/>
        <v>12045784</v>
      </c>
    </row>
    <row r="77">
      <c r="A77" s="45" t="s">
        <v>451</v>
      </c>
      <c r="B77" s="47">
        <v>12130.0</v>
      </c>
      <c r="C77" s="48">
        <v>1.476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0.616</v>
      </c>
      <c r="I77" s="48">
        <v>0.806</v>
      </c>
      <c r="J77" s="47">
        <v>4057084.0</v>
      </c>
      <c r="K77" s="47">
        <v>21.0</v>
      </c>
      <c r="L77" s="47">
        <v>11808.0</v>
      </c>
      <c r="M77" s="47">
        <v>2023608.0</v>
      </c>
      <c r="N77" s="55">
        <f t="shared" si="1"/>
        <v>2021668</v>
      </c>
      <c r="O77" s="59">
        <v>12130.0</v>
      </c>
      <c r="P77" s="60">
        <v>0.896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0.845</v>
      </c>
      <c r="W77" s="59">
        <v>4261676.0</v>
      </c>
      <c r="X77" s="59">
        <v>21.0</v>
      </c>
      <c r="Y77" s="59">
        <v>11700.0</v>
      </c>
      <c r="Z77" s="59">
        <v>2125746.0</v>
      </c>
      <c r="AA77" s="55">
        <f t="shared" si="2"/>
        <v>2124230</v>
      </c>
      <c r="AB77" s="59">
        <v>12130.0</v>
      </c>
      <c r="AC77" s="60">
        <v>1.567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0.717</v>
      </c>
      <c r="AI77" s="60">
        <v>0.815</v>
      </c>
      <c r="AJ77" s="59">
        <v>4057084.0</v>
      </c>
      <c r="AK77" s="59">
        <v>21.0</v>
      </c>
      <c r="AL77" s="59">
        <v>11808.0</v>
      </c>
      <c r="AM77" s="59">
        <v>2023608.0</v>
      </c>
      <c r="AN77" s="55">
        <f t="shared" si="3"/>
        <v>2021668</v>
      </c>
    </row>
    <row r="78">
      <c r="A78" s="45" t="s">
        <v>456</v>
      </c>
      <c r="B78" s="47">
        <v>11258.0</v>
      </c>
      <c r="C78" s="48">
        <v>30.204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0.617</v>
      </c>
      <c r="I78" s="48">
        <v>29.531</v>
      </c>
      <c r="J78" s="47">
        <v>2.86591E7</v>
      </c>
      <c r="K78" s="47">
        <v>33.0</v>
      </c>
      <c r="L78" s="47">
        <v>19007.0</v>
      </c>
      <c r="M78" s="47">
        <v>1.4359411E7</v>
      </c>
      <c r="N78" s="55">
        <f t="shared" si="1"/>
        <v>14280682</v>
      </c>
      <c r="O78" s="59">
        <v>11258.0</v>
      </c>
      <c r="P78" s="60">
        <v>29.667</v>
      </c>
      <c r="Q78" s="59">
        <v>11092.0</v>
      </c>
      <c r="R78" s="60">
        <v>0.017</v>
      </c>
      <c r="S78" s="59">
        <v>0.0</v>
      </c>
      <c r="T78" s="60">
        <v>0.032</v>
      </c>
      <c r="U78" s="60">
        <v>0.0</v>
      </c>
      <c r="V78" s="60">
        <v>29.615</v>
      </c>
      <c r="W78" s="59">
        <v>2.8932388E7</v>
      </c>
      <c r="X78" s="59">
        <v>33.0</v>
      </c>
      <c r="Y78" s="59">
        <v>17671.0</v>
      </c>
      <c r="Z78" s="59">
        <v>1.4496462E7</v>
      </c>
      <c r="AA78" s="55">
        <f t="shared" si="2"/>
        <v>14418255</v>
      </c>
      <c r="AB78" s="59">
        <v>11258.0</v>
      </c>
      <c r="AC78" s="60">
        <v>34.432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0.656</v>
      </c>
      <c r="AI78" s="60">
        <v>33.739</v>
      </c>
      <c r="AJ78" s="59">
        <v>2.86591E7</v>
      </c>
      <c r="AK78" s="59">
        <v>33.0</v>
      </c>
      <c r="AL78" s="59">
        <v>19007.0</v>
      </c>
      <c r="AM78" s="59">
        <v>1.4359411E7</v>
      </c>
      <c r="AN78" s="55">
        <f t="shared" si="3"/>
        <v>14280682</v>
      </c>
    </row>
    <row r="79">
      <c r="A79" s="45" t="s">
        <v>460</v>
      </c>
      <c r="B79" s="47">
        <v>12409.0</v>
      </c>
      <c r="C79" s="48">
        <v>1.583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0.655</v>
      </c>
      <c r="I79" s="48">
        <v>0.857</v>
      </c>
      <c r="J79" s="47">
        <v>4289010.0</v>
      </c>
      <c r="K79" s="47">
        <v>12.0</v>
      </c>
      <c r="L79" s="47">
        <v>12019.0</v>
      </c>
      <c r="M79" s="47">
        <v>2139519.0</v>
      </c>
      <c r="N79" s="55">
        <f t="shared" si="1"/>
        <v>2137472</v>
      </c>
      <c r="O79" s="59">
        <v>12409.0</v>
      </c>
      <c r="P79" s="60">
        <v>0.969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0.903</v>
      </c>
      <c r="W79" s="59">
        <v>4537148.0</v>
      </c>
      <c r="X79" s="59">
        <v>21.0</v>
      </c>
      <c r="Y79" s="59">
        <v>11754.0</v>
      </c>
      <c r="Z79" s="59">
        <v>2263426.0</v>
      </c>
      <c r="AA79" s="55">
        <f t="shared" si="2"/>
        <v>2261968</v>
      </c>
      <c r="AB79" s="59">
        <v>12409.0</v>
      </c>
      <c r="AC79" s="60">
        <v>1.655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0.747</v>
      </c>
      <c r="AI79" s="60">
        <v>0.868</v>
      </c>
      <c r="AJ79" s="59">
        <v>4289010.0</v>
      </c>
      <c r="AK79" s="59">
        <v>12.0</v>
      </c>
      <c r="AL79" s="59">
        <v>12019.0</v>
      </c>
      <c r="AM79" s="59">
        <v>2139519.0</v>
      </c>
      <c r="AN79" s="55">
        <f t="shared" si="3"/>
        <v>2137472</v>
      </c>
    </row>
    <row r="80">
      <c r="A80" s="45" t="s">
        <v>466</v>
      </c>
      <c r="B80" s="47">
        <v>11559.0</v>
      </c>
      <c r="C80" s="48">
        <v>34.954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0.662</v>
      </c>
      <c r="I80" s="48">
        <v>34.225</v>
      </c>
      <c r="J80" s="47">
        <v>2.686013E7</v>
      </c>
      <c r="K80" s="47">
        <v>19.0</v>
      </c>
      <c r="L80" s="47">
        <v>16525.0</v>
      </c>
      <c r="M80" s="47">
        <v>1.3457024E7</v>
      </c>
      <c r="N80" s="55">
        <f t="shared" si="1"/>
        <v>13386581</v>
      </c>
      <c r="O80" s="59">
        <v>11559.0</v>
      </c>
      <c r="P80" s="60">
        <v>30.438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30.374</v>
      </c>
      <c r="W80" s="59">
        <v>2.7207159E7</v>
      </c>
      <c r="X80" s="59">
        <v>19.0</v>
      </c>
      <c r="Y80" s="59">
        <v>15093.0</v>
      </c>
      <c r="Z80" s="59">
        <v>1.3631034E7</v>
      </c>
      <c r="AA80" s="55">
        <f t="shared" si="2"/>
        <v>13561032</v>
      </c>
      <c r="AB80" s="59">
        <v>11559.0</v>
      </c>
      <c r="AC80" s="60">
        <v>30.582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0.698</v>
      </c>
      <c r="AI80" s="60">
        <v>29.846</v>
      </c>
      <c r="AJ80" s="59">
        <v>2.686013E7</v>
      </c>
      <c r="AK80" s="59">
        <v>19.0</v>
      </c>
      <c r="AL80" s="59">
        <v>16525.0</v>
      </c>
      <c r="AM80" s="59">
        <v>1.3457024E7</v>
      </c>
      <c r="AN80" s="55">
        <f t="shared" si="3"/>
        <v>13386581</v>
      </c>
    </row>
    <row r="81">
      <c r="A81" s="45" t="s">
        <v>472</v>
      </c>
      <c r="B81" s="47">
        <v>11785.0</v>
      </c>
      <c r="C81" s="48">
        <v>1.433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0.631</v>
      </c>
      <c r="I81" s="48">
        <v>0.75</v>
      </c>
      <c r="J81" s="47">
        <v>3811326.0</v>
      </c>
      <c r="K81" s="47">
        <v>19.0</v>
      </c>
      <c r="L81" s="47">
        <v>11338.0</v>
      </c>
      <c r="M81" s="47">
        <v>1901138.0</v>
      </c>
      <c r="N81" s="55">
        <f t="shared" si="1"/>
        <v>1898850</v>
      </c>
      <c r="O81" s="59">
        <v>11785.0</v>
      </c>
      <c r="P81" s="60">
        <v>0.874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0.823</v>
      </c>
      <c r="W81" s="59">
        <v>4157607.0</v>
      </c>
      <c r="X81" s="59">
        <v>20.0</v>
      </c>
      <c r="Y81" s="59">
        <v>10942.0</v>
      </c>
      <c r="Z81" s="59">
        <v>2074115.0</v>
      </c>
      <c r="AA81" s="55">
        <f t="shared" si="2"/>
        <v>2072550</v>
      </c>
      <c r="AB81" s="59">
        <v>11785.0</v>
      </c>
      <c r="AC81" s="60">
        <v>1.52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0.722</v>
      </c>
      <c r="AI81" s="60">
        <v>0.763</v>
      </c>
      <c r="AJ81" s="59">
        <v>3811326.0</v>
      </c>
      <c r="AK81" s="59">
        <v>19.0</v>
      </c>
      <c r="AL81" s="59">
        <v>11338.0</v>
      </c>
      <c r="AM81" s="59">
        <v>1901138.0</v>
      </c>
      <c r="AN81" s="55">
        <f t="shared" si="3"/>
        <v>1898850</v>
      </c>
    </row>
    <row r="82">
      <c r="A82" s="45" t="s">
        <v>478</v>
      </c>
      <c r="B82" s="47">
        <v>10900.0</v>
      </c>
      <c r="C82" s="48">
        <v>26.833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0.614</v>
      </c>
      <c r="I82" s="48">
        <v>26.149</v>
      </c>
      <c r="J82" s="47">
        <v>2.3427317E7</v>
      </c>
      <c r="K82" s="47">
        <v>31.0</v>
      </c>
      <c r="L82" s="47">
        <v>15555.0</v>
      </c>
      <c r="M82" s="47">
        <v>1.1734557E7</v>
      </c>
      <c r="N82" s="55">
        <f t="shared" si="1"/>
        <v>11677205</v>
      </c>
      <c r="O82" s="59">
        <v>10900.0</v>
      </c>
      <c r="P82" s="60">
        <v>22.824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22.756</v>
      </c>
      <c r="W82" s="59">
        <v>2.3541572E7</v>
      </c>
      <c r="X82" s="59">
        <v>31.0</v>
      </c>
      <c r="Y82" s="59">
        <v>14828.0</v>
      </c>
      <c r="Z82" s="59">
        <v>1.1791701E7</v>
      </c>
      <c r="AA82" s="55">
        <f t="shared" si="2"/>
        <v>11735043</v>
      </c>
      <c r="AB82" s="59">
        <v>10900.0</v>
      </c>
      <c r="AC82" s="60">
        <v>26.814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0.659</v>
      </c>
      <c r="AI82" s="60">
        <v>26.12</v>
      </c>
      <c r="AJ82" s="59">
        <v>2.3427317E7</v>
      </c>
      <c r="AK82" s="59">
        <v>31.0</v>
      </c>
      <c r="AL82" s="59">
        <v>15555.0</v>
      </c>
      <c r="AM82" s="59">
        <v>1.1734557E7</v>
      </c>
      <c r="AN82" s="55">
        <f t="shared" si="3"/>
        <v>11677205</v>
      </c>
    </row>
    <row r="83">
      <c r="A83" s="45" t="s">
        <v>482</v>
      </c>
      <c r="B83" s="47">
        <v>28290.0</v>
      </c>
      <c r="C83" s="48">
        <v>7.511</v>
      </c>
      <c r="D83" s="47">
        <v>27471.0</v>
      </c>
      <c r="E83" s="48">
        <v>0.061</v>
      </c>
      <c r="F83" s="47">
        <v>28281.0</v>
      </c>
      <c r="G83" s="48">
        <v>0.169</v>
      </c>
      <c r="H83" s="48">
        <v>3.76</v>
      </c>
      <c r="I83" s="48">
        <v>3.513</v>
      </c>
      <c r="J83" s="47">
        <v>1.8368939E7</v>
      </c>
      <c r="K83" s="47">
        <v>13.0</v>
      </c>
      <c r="L83" s="47">
        <v>26577.0</v>
      </c>
      <c r="M83" s="47">
        <v>9173559.0</v>
      </c>
      <c r="N83" s="55">
        <f t="shared" si="1"/>
        <v>9168803</v>
      </c>
      <c r="O83" s="59">
        <v>28290.0</v>
      </c>
      <c r="P83" s="60">
        <v>4.582</v>
      </c>
      <c r="Q83" s="59">
        <v>27471.0</v>
      </c>
      <c r="R83" s="60">
        <v>0.062</v>
      </c>
      <c r="S83" s="59">
        <v>0.0</v>
      </c>
      <c r="T83" s="60">
        <v>0.169</v>
      </c>
      <c r="U83" s="60">
        <v>0.0</v>
      </c>
      <c r="V83" s="60">
        <v>4.345</v>
      </c>
      <c r="W83" s="59">
        <v>2.1739864E7</v>
      </c>
      <c r="X83" s="59">
        <v>22.0</v>
      </c>
      <c r="Y83" s="59">
        <v>22857.0</v>
      </c>
      <c r="Z83" s="59">
        <v>1.0859009E7</v>
      </c>
      <c r="AA83" s="55">
        <f t="shared" si="2"/>
        <v>10857998</v>
      </c>
      <c r="AB83" s="59">
        <v>28290.0</v>
      </c>
      <c r="AC83" s="60">
        <v>8.006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4.337</v>
      </c>
      <c r="AI83" s="60">
        <v>3.496</v>
      </c>
      <c r="AJ83" s="59">
        <v>1.8368939E7</v>
      </c>
      <c r="AK83" s="59">
        <v>13.0</v>
      </c>
      <c r="AL83" s="59">
        <v>26577.0</v>
      </c>
      <c r="AM83" s="59">
        <v>9173559.0</v>
      </c>
      <c r="AN83" s="55">
        <f t="shared" si="3"/>
        <v>9168803</v>
      </c>
    </row>
    <row r="84">
      <c r="A84" s="45" t="s">
        <v>487</v>
      </c>
      <c r="B84" s="47">
        <v>26993.0</v>
      </c>
      <c r="C84" s="48">
        <v>79.863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3.745</v>
      </c>
      <c r="I84" s="48">
        <v>75.787</v>
      </c>
      <c r="J84" s="47">
        <v>7.1143699E7</v>
      </c>
      <c r="K84" s="47">
        <v>21.0</v>
      </c>
      <c r="L84" s="47">
        <v>31638.0</v>
      </c>
      <c r="M84" s="47">
        <v>3.5587202E7</v>
      </c>
      <c r="N84" s="55">
        <f t="shared" si="1"/>
        <v>35524859</v>
      </c>
      <c r="O84" s="59">
        <v>26993.0</v>
      </c>
      <c r="P84" s="60">
        <v>77.749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77.419</v>
      </c>
      <c r="W84" s="59">
        <v>7.2115844E7</v>
      </c>
      <c r="X84" s="59">
        <v>21.0</v>
      </c>
      <c r="Y84" s="59">
        <v>31600.0</v>
      </c>
      <c r="Z84" s="59">
        <v>3.6073194E7</v>
      </c>
      <c r="AA84" s="55">
        <f t="shared" si="2"/>
        <v>36011050</v>
      </c>
      <c r="AB84" s="59">
        <v>26993.0</v>
      </c>
      <c r="AC84" s="60">
        <v>86.465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4.208</v>
      </c>
      <c r="AI84" s="60">
        <v>82.084</v>
      </c>
      <c r="AJ84" s="59">
        <v>7.1143699E7</v>
      </c>
      <c r="AK84" s="59">
        <v>21.0</v>
      </c>
      <c r="AL84" s="59">
        <v>31638.0</v>
      </c>
      <c r="AM84" s="59">
        <v>3.5587202E7</v>
      </c>
      <c r="AN84" s="55">
        <f t="shared" si="3"/>
        <v>35524859</v>
      </c>
    </row>
    <row r="85">
      <c r="A85" s="45" t="s">
        <v>493</v>
      </c>
      <c r="B85" s="47">
        <v>27713.0</v>
      </c>
      <c r="C85" s="48">
        <v>7.403</v>
      </c>
      <c r="D85" s="47">
        <v>27050.0</v>
      </c>
      <c r="E85" s="48">
        <v>0.095</v>
      </c>
      <c r="F85" s="47">
        <v>27696.0</v>
      </c>
      <c r="G85" s="48">
        <v>0.164</v>
      </c>
      <c r="H85" s="48">
        <v>3.606</v>
      </c>
      <c r="I85" s="48">
        <v>3.53</v>
      </c>
      <c r="J85" s="47">
        <v>1.8096499E7</v>
      </c>
      <c r="K85" s="47">
        <v>21.0</v>
      </c>
      <c r="L85" s="47">
        <v>25882.0</v>
      </c>
      <c r="M85" s="47">
        <v>9037644.0</v>
      </c>
      <c r="N85" s="55">
        <f t="shared" si="1"/>
        <v>9032973</v>
      </c>
      <c r="O85" s="59">
        <v>27713.0</v>
      </c>
      <c r="P85" s="60">
        <v>4.416</v>
      </c>
      <c r="Q85" s="59">
        <v>27050.0</v>
      </c>
      <c r="R85" s="60">
        <v>0.095</v>
      </c>
      <c r="S85" s="59">
        <v>0.0</v>
      </c>
      <c r="T85" s="60">
        <v>0.165</v>
      </c>
      <c r="U85" s="60">
        <v>0.0</v>
      </c>
      <c r="V85" s="60">
        <v>4.15</v>
      </c>
      <c r="W85" s="59">
        <v>2.088616E7</v>
      </c>
      <c r="X85" s="59">
        <v>22.0</v>
      </c>
      <c r="Y85" s="59">
        <v>24057.0</v>
      </c>
      <c r="Z85" s="59">
        <v>1.0431796E7</v>
      </c>
      <c r="AA85" s="55">
        <f t="shared" si="2"/>
        <v>10430307</v>
      </c>
      <c r="AB85" s="59">
        <v>27713.0</v>
      </c>
      <c r="AC85" s="60">
        <v>7.845</v>
      </c>
      <c r="AD85" s="59">
        <v>0.0</v>
      </c>
      <c r="AE85" s="60">
        <v>0.0</v>
      </c>
      <c r="AF85" s="59">
        <v>27696.0</v>
      </c>
      <c r="AG85" s="60">
        <v>0.165</v>
      </c>
      <c r="AH85" s="60">
        <v>4.182</v>
      </c>
      <c r="AI85" s="60">
        <v>3.492</v>
      </c>
      <c r="AJ85" s="59">
        <v>1.8096499E7</v>
      </c>
      <c r="AK85" s="59">
        <v>21.0</v>
      </c>
      <c r="AL85" s="59">
        <v>25882.0</v>
      </c>
      <c r="AM85" s="59">
        <v>9037644.0</v>
      </c>
      <c r="AN85" s="55">
        <f t="shared" si="3"/>
        <v>9032973</v>
      </c>
    </row>
    <row r="86">
      <c r="A86" s="45" t="s">
        <v>498</v>
      </c>
      <c r="B86" s="47">
        <v>26402.0</v>
      </c>
      <c r="C86" s="48">
        <v>78.243</v>
      </c>
      <c r="D86" s="47">
        <v>25973.0</v>
      </c>
      <c r="E86" s="48">
        <v>0.097</v>
      </c>
      <c r="F86" s="47">
        <v>26341.0</v>
      </c>
      <c r="G86" s="48">
        <v>0.165</v>
      </c>
      <c r="H86" s="48">
        <v>3.687</v>
      </c>
      <c r="I86" s="48">
        <v>74.287</v>
      </c>
      <c r="J86" s="47">
        <v>6.9766898E7</v>
      </c>
      <c r="K86" s="47">
        <v>19.0</v>
      </c>
      <c r="L86" s="47">
        <v>30520.0</v>
      </c>
      <c r="M86" s="47">
        <v>3.490061E7</v>
      </c>
      <c r="N86" s="55">
        <f t="shared" si="1"/>
        <v>34835768</v>
      </c>
      <c r="O86" s="59">
        <v>26402.0</v>
      </c>
      <c r="P86" s="60">
        <v>76.845</v>
      </c>
      <c r="Q86" s="59">
        <v>25973.0</v>
      </c>
      <c r="R86" s="60">
        <v>0.097</v>
      </c>
      <c r="S86" s="59">
        <v>0.0</v>
      </c>
      <c r="T86" s="60">
        <v>0.165</v>
      </c>
      <c r="U86" s="60">
        <v>0.0</v>
      </c>
      <c r="V86" s="60">
        <v>76.577</v>
      </c>
      <c r="W86" s="59">
        <v>7.163708E7</v>
      </c>
      <c r="X86" s="59">
        <v>19.0</v>
      </c>
      <c r="Y86" s="59">
        <v>29075.0</v>
      </c>
      <c r="Z86" s="59">
        <v>3.5835366E7</v>
      </c>
      <c r="AA86" s="55">
        <f t="shared" si="2"/>
        <v>35772639</v>
      </c>
      <c r="AB86" s="59">
        <v>26402.0</v>
      </c>
      <c r="AC86" s="60">
        <v>83.121</v>
      </c>
      <c r="AD86" s="59">
        <v>0.0</v>
      </c>
      <c r="AE86" s="60">
        <v>0.0</v>
      </c>
      <c r="AF86" s="59">
        <v>26341.0</v>
      </c>
      <c r="AG86" s="60">
        <v>0.165</v>
      </c>
      <c r="AH86" s="60">
        <v>4.24</v>
      </c>
      <c r="AI86" s="60">
        <v>78.709</v>
      </c>
      <c r="AJ86" s="59">
        <v>6.9766898E7</v>
      </c>
      <c r="AK86" s="59">
        <v>19.0</v>
      </c>
      <c r="AL86" s="59">
        <v>30520.0</v>
      </c>
      <c r="AM86" s="59">
        <v>3.490061E7</v>
      </c>
      <c r="AN86" s="55">
        <f t="shared" si="3"/>
        <v>34835768</v>
      </c>
    </row>
    <row r="87">
      <c r="A87" s="45" t="s">
        <v>503</v>
      </c>
      <c r="B87" s="47">
        <v>28271.0</v>
      </c>
      <c r="C87" s="48">
        <v>7.175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3.344</v>
      </c>
      <c r="I87" s="48">
        <v>3.578</v>
      </c>
      <c r="J87" s="47">
        <v>1.8561994E7</v>
      </c>
      <c r="K87" s="47">
        <v>20.0</v>
      </c>
      <c r="L87" s="47">
        <v>26715.0</v>
      </c>
      <c r="M87" s="47">
        <v>9269968.0</v>
      </c>
      <c r="N87" s="55">
        <f t="shared" si="1"/>
        <v>9265311</v>
      </c>
      <c r="O87" s="59">
        <v>28271.0</v>
      </c>
      <c r="P87" s="60">
        <v>4.156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3.905</v>
      </c>
      <c r="W87" s="59">
        <v>1.9649862E7</v>
      </c>
      <c r="X87" s="59">
        <v>20.0</v>
      </c>
      <c r="Y87" s="59">
        <v>26504.0</v>
      </c>
      <c r="Z87" s="59">
        <v>9813087.0</v>
      </c>
      <c r="AA87" s="55">
        <f t="shared" si="2"/>
        <v>9810271</v>
      </c>
      <c r="AB87" s="59">
        <v>28271.0</v>
      </c>
      <c r="AC87" s="60">
        <v>8.106</v>
      </c>
      <c r="AD87" s="59">
        <v>0.0</v>
      </c>
      <c r="AE87" s="60">
        <v>0.0</v>
      </c>
      <c r="AF87" s="59">
        <v>28255.0</v>
      </c>
      <c r="AG87" s="60">
        <v>0.168</v>
      </c>
      <c r="AH87" s="60">
        <v>4.273</v>
      </c>
      <c r="AI87" s="60">
        <v>3.657</v>
      </c>
      <c r="AJ87" s="59">
        <v>1.8561994E7</v>
      </c>
      <c r="AK87" s="59">
        <v>20.0</v>
      </c>
      <c r="AL87" s="59">
        <v>26715.0</v>
      </c>
      <c r="AM87" s="59">
        <v>9269968.0</v>
      </c>
      <c r="AN87" s="55">
        <f t="shared" si="3"/>
        <v>9265311</v>
      </c>
    </row>
    <row r="88">
      <c r="A88" s="45" t="s">
        <v>507</v>
      </c>
      <c r="B88" s="47">
        <v>26960.0</v>
      </c>
      <c r="C88" s="48">
        <v>93.241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3.723</v>
      </c>
      <c r="I88" s="48">
        <v>89.205</v>
      </c>
      <c r="J88" s="47">
        <v>8.002196E7</v>
      </c>
      <c r="K88" s="47">
        <v>19.0</v>
      </c>
      <c r="L88" s="47">
        <v>33259.0</v>
      </c>
      <c r="M88" s="47">
        <v>4.0028356E7</v>
      </c>
      <c r="N88" s="55">
        <f t="shared" si="1"/>
        <v>39960345</v>
      </c>
      <c r="O88" s="59">
        <v>26960.0</v>
      </c>
      <c r="P88" s="60">
        <v>90.273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89.961</v>
      </c>
      <c r="W88" s="59">
        <v>8.1429824E7</v>
      </c>
      <c r="X88" s="59">
        <v>19.0</v>
      </c>
      <c r="Y88" s="59">
        <v>33040.0</v>
      </c>
      <c r="Z88" s="59">
        <v>4.0732025E7</v>
      </c>
      <c r="AA88" s="55">
        <f t="shared" si="2"/>
        <v>40664759</v>
      </c>
      <c r="AB88" s="59">
        <v>26960.0</v>
      </c>
      <c r="AC88" s="60">
        <v>98.21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4.294</v>
      </c>
      <c r="AI88" s="60">
        <v>93.742</v>
      </c>
      <c r="AJ88" s="59">
        <v>8.002196E7</v>
      </c>
      <c r="AK88" s="59">
        <v>19.0</v>
      </c>
      <c r="AL88" s="59">
        <v>33259.0</v>
      </c>
      <c r="AM88" s="59">
        <v>4.0028356E7</v>
      </c>
      <c r="AN88" s="55">
        <f t="shared" si="3"/>
        <v>39960345</v>
      </c>
    </row>
    <row r="89">
      <c r="A89" s="45" t="s">
        <v>512</v>
      </c>
      <c r="B89" s="47">
        <v>27739.0</v>
      </c>
      <c r="C89" s="48">
        <v>6.987</v>
      </c>
      <c r="D89" s="47">
        <v>27228.0</v>
      </c>
      <c r="E89" s="48">
        <v>0.072</v>
      </c>
      <c r="F89" s="47">
        <v>27715.0</v>
      </c>
      <c r="G89" s="48">
        <v>0.164</v>
      </c>
      <c r="H89" s="48">
        <v>3.43</v>
      </c>
      <c r="I89" s="48">
        <v>3.313</v>
      </c>
      <c r="J89" s="47">
        <v>1.762996E7</v>
      </c>
      <c r="K89" s="47">
        <v>21.0</v>
      </c>
      <c r="L89" s="47">
        <v>25947.0</v>
      </c>
      <c r="M89" s="47">
        <v>8804062.0</v>
      </c>
      <c r="N89" s="55">
        <f t="shared" si="1"/>
        <v>8799951</v>
      </c>
      <c r="O89" s="59">
        <v>27739.0</v>
      </c>
      <c r="P89" s="60">
        <v>4.136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3.894</v>
      </c>
      <c r="W89" s="59">
        <v>1.9944656E7</v>
      </c>
      <c r="X89" s="59">
        <v>21.0</v>
      </c>
      <c r="Y89" s="59">
        <v>25506.0</v>
      </c>
      <c r="Z89" s="59">
        <v>9960313.0</v>
      </c>
      <c r="AA89" s="55">
        <f t="shared" si="2"/>
        <v>9958837</v>
      </c>
      <c r="AB89" s="59">
        <v>27739.0</v>
      </c>
      <c r="AC89" s="60">
        <v>7.696</v>
      </c>
      <c r="AD89" s="59">
        <v>0.0</v>
      </c>
      <c r="AE89" s="60">
        <v>0.0</v>
      </c>
      <c r="AF89" s="59">
        <v>27715.0</v>
      </c>
      <c r="AG89" s="60">
        <v>0.164</v>
      </c>
      <c r="AH89" s="60">
        <v>4.119</v>
      </c>
      <c r="AI89" s="60">
        <v>3.406</v>
      </c>
      <c r="AJ89" s="59">
        <v>1.762996E7</v>
      </c>
      <c r="AK89" s="59">
        <v>21.0</v>
      </c>
      <c r="AL89" s="59">
        <v>25947.0</v>
      </c>
      <c r="AM89" s="59">
        <v>8804062.0</v>
      </c>
      <c r="AN89" s="55">
        <f t="shared" si="3"/>
        <v>8799951</v>
      </c>
    </row>
    <row r="90">
      <c r="A90" s="45" t="s">
        <v>518</v>
      </c>
      <c r="B90" s="47">
        <v>26424.0</v>
      </c>
      <c r="C90" s="48">
        <v>82.915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3.779</v>
      </c>
      <c r="I90" s="48">
        <v>78.901</v>
      </c>
      <c r="J90" s="47">
        <v>7.2367566E7</v>
      </c>
      <c r="K90" s="47">
        <v>19.0</v>
      </c>
      <c r="L90" s="47">
        <v>32958.0</v>
      </c>
      <c r="M90" s="47">
        <v>3.61987E7</v>
      </c>
      <c r="N90" s="55">
        <f t="shared" si="1"/>
        <v>36135908</v>
      </c>
      <c r="O90" s="59">
        <v>26424.0</v>
      </c>
      <c r="P90" s="60">
        <v>76.899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76.668</v>
      </c>
      <c r="W90" s="59">
        <v>7.5029401E7</v>
      </c>
      <c r="X90" s="59">
        <v>19.0</v>
      </c>
      <c r="Y90" s="59">
        <v>30119.0</v>
      </c>
      <c r="Z90" s="59">
        <v>3.7531213E7</v>
      </c>
      <c r="AA90" s="55">
        <f t="shared" si="2"/>
        <v>37468069</v>
      </c>
      <c r="AB90" s="59">
        <v>26424.0</v>
      </c>
      <c r="AC90" s="60">
        <v>86.881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4.07</v>
      </c>
      <c r="AI90" s="60">
        <v>82.64</v>
      </c>
      <c r="AJ90" s="59">
        <v>7.2367566E7</v>
      </c>
      <c r="AK90" s="59">
        <v>19.0</v>
      </c>
      <c r="AL90" s="59">
        <v>32958.0</v>
      </c>
      <c r="AM90" s="59">
        <v>3.61987E7</v>
      </c>
      <c r="AN90" s="55">
        <f t="shared" si="3"/>
        <v>36135908</v>
      </c>
    </row>
    <row r="91">
      <c r="A91" s="45" t="s">
        <v>523</v>
      </c>
      <c r="B91" s="47">
        <v>28525.0</v>
      </c>
      <c r="C91" s="48">
        <v>7.543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3.714</v>
      </c>
      <c r="I91" s="48">
        <v>3.591</v>
      </c>
      <c r="J91" s="47">
        <v>1.8255823E7</v>
      </c>
      <c r="K91" s="47">
        <v>20.0</v>
      </c>
      <c r="L91" s="47">
        <v>26967.0</v>
      </c>
      <c r="M91" s="47">
        <v>9116657.0</v>
      </c>
      <c r="N91" s="55">
        <f t="shared" si="1"/>
        <v>9112199</v>
      </c>
      <c r="O91" s="59">
        <v>28525.0</v>
      </c>
      <c r="P91" s="60">
        <v>4.49</v>
      </c>
      <c r="Q91" s="59">
        <v>27830.0</v>
      </c>
      <c r="R91" s="60">
        <v>0.061</v>
      </c>
      <c r="S91" s="59">
        <v>0.0</v>
      </c>
      <c r="T91" s="60">
        <v>0.17</v>
      </c>
      <c r="U91" s="60">
        <v>0.0</v>
      </c>
      <c r="V91" s="60">
        <v>4.254</v>
      </c>
      <c r="W91" s="59">
        <v>2.1325186E7</v>
      </c>
      <c r="X91" s="59">
        <v>22.0</v>
      </c>
      <c r="Y91" s="59">
        <v>25331.0</v>
      </c>
      <c r="Z91" s="59">
        <v>1.0650602E7</v>
      </c>
      <c r="AA91" s="55">
        <f t="shared" si="2"/>
        <v>10649253</v>
      </c>
      <c r="AB91" s="59">
        <v>28525.0</v>
      </c>
      <c r="AC91" s="60">
        <v>8.181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4.438</v>
      </c>
      <c r="AI91" s="60">
        <v>3.566</v>
      </c>
      <c r="AJ91" s="59">
        <v>1.8255823E7</v>
      </c>
      <c r="AK91" s="59">
        <v>20.0</v>
      </c>
      <c r="AL91" s="59">
        <v>26967.0</v>
      </c>
      <c r="AM91" s="59">
        <v>9116657.0</v>
      </c>
      <c r="AN91" s="55">
        <f t="shared" si="3"/>
        <v>9112199</v>
      </c>
    </row>
    <row r="92">
      <c r="A92" s="45" t="s">
        <v>530</v>
      </c>
      <c r="B92" s="47">
        <v>27227.0</v>
      </c>
      <c r="C92" s="48">
        <v>81.135</v>
      </c>
      <c r="D92" s="47">
        <v>26944.0</v>
      </c>
      <c r="E92" s="48">
        <v>0.074</v>
      </c>
      <c r="F92" s="47">
        <v>27143.0</v>
      </c>
      <c r="G92" s="48">
        <v>0.17</v>
      </c>
      <c r="H92" s="48">
        <v>3.659</v>
      </c>
      <c r="I92" s="48">
        <v>77.224</v>
      </c>
      <c r="J92" s="47">
        <v>7.3480525E7</v>
      </c>
      <c r="K92" s="47">
        <v>20.0</v>
      </c>
      <c r="L92" s="47">
        <v>32687.0</v>
      </c>
      <c r="M92" s="47">
        <v>3.6756372E7</v>
      </c>
      <c r="N92" s="55">
        <f t="shared" si="1"/>
        <v>36691466</v>
      </c>
      <c r="O92" s="59">
        <v>27227.0</v>
      </c>
      <c r="P92" s="60">
        <v>72.959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72.709</v>
      </c>
      <c r="W92" s="59">
        <v>7.4546775E7</v>
      </c>
      <c r="X92" s="59">
        <v>20.0</v>
      </c>
      <c r="Y92" s="59">
        <v>32414.0</v>
      </c>
      <c r="Z92" s="59">
        <v>3.7289099E7</v>
      </c>
      <c r="AA92" s="55">
        <f t="shared" si="2"/>
        <v>37225262</v>
      </c>
      <c r="AB92" s="59">
        <v>27227.0</v>
      </c>
      <c r="AC92" s="60">
        <v>84.162</v>
      </c>
      <c r="AD92" s="59">
        <v>0.0</v>
      </c>
      <c r="AE92" s="60">
        <v>0.0</v>
      </c>
      <c r="AF92" s="59">
        <v>27143.0</v>
      </c>
      <c r="AG92" s="60">
        <v>0.17</v>
      </c>
      <c r="AH92" s="60">
        <v>4.135</v>
      </c>
      <c r="AI92" s="60">
        <v>79.853</v>
      </c>
      <c r="AJ92" s="59">
        <v>7.3480525E7</v>
      </c>
      <c r="AK92" s="59">
        <v>20.0</v>
      </c>
      <c r="AL92" s="59">
        <v>32687.0</v>
      </c>
      <c r="AM92" s="59">
        <v>3.6756372E7</v>
      </c>
      <c r="AN92" s="55">
        <f t="shared" si="3"/>
        <v>36691466</v>
      </c>
    </row>
    <row r="93">
      <c r="A93" s="45" t="s">
        <v>535</v>
      </c>
      <c r="B93" s="47">
        <v>3071.0</v>
      </c>
      <c r="C93" s="48">
        <v>0.104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0.034</v>
      </c>
      <c r="I93" s="48">
        <v>0.062</v>
      </c>
      <c r="J93" s="47">
        <v>313268.0</v>
      </c>
      <c r="K93" s="47">
        <v>162.0</v>
      </c>
      <c r="L93" s="47">
        <v>2975.0</v>
      </c>
      <c r="M93" s="47">
        <v>154017.0</v>
      </c>
      <c r="N93" s="55">
        <f t="shared" si="1"/>
        <v>156276</v>
      </c>
      <c r="O93" s="59">
        <v>3071.0</v>
      </c>
      <c r="P93" s="60">
        <v>0.07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0.062</v>
      </c>
      <c r="W93" s="59">
        <v>314096.0</v>
      </c>
      <c r="X93" s="59">
        <v>162.0</v>
      </c>
      <c r="Y93" s="59">
        <v>2471.0</v>
      </c>
      <c r="Z93" s="59">
        <v>154685.0</v>
      </c>
      <c r="AA93" s="55">
        <f t="shared" si="2"/>
        <v>156940</v>
      </c>
      <c r="AB93" s="59">
        <v>3071.0</v>
      </c>
      <c r="AC93" s="60">
        <v>0.102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0.035</v>
      </c>
      <c r="AI93" s="60">
        <v>0.062</v>
      </c>
      <c r="AJ93" s="59">
        <v>313268.0</v>
      </c>
      <c r="AK93" s="59">
        <v>162.0</v>
      </c>
      <c r="AL93" s="59">
        <v>2975.0</v>
      </c>
      <c r="AM93" s="59">
        <v>154017.0</v>
      </c>
      <c r="AN93" s="55">
        <f t="shared" si="3"/>
        <v>156276</v>
      </c>
    </row>
    <row r="94">
      <c r="A94" s="45" t="s">
        <v>541</v>
      </c>
      <c r="B94" s="47">
        <v>2921.0</v>
      </c>
      <c r="C94" s="48">
        <v>1.608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0.03</v>
      </c>
      <c r="I94" s="48">
        <v>1.569</v>
      </c>
      <c r="J94" s="47">
        <v>2042877.0</v>
      </c>
      <c r="K94" s="47">
        <v>80.0</v>
      </c>
      <c r="L94" s="47">
        <v>57878.0</v>
      </c>
      <c r="M94" s="47">
        <v>973627.0</v>
      </c>
      <c r="N94" s="55">
        <f t="shared" si="1"/>
        <v>1011372</v>
      </c>
      <c r="O94" s="59">
        <v>2921.0</v>
      </c>
      <c r="P94" s="60">
        <v>1.571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1.563</v>
      </c>
      <c r="W94" s="59">
        <v>2043434.0</v>
      </c>
      <c r="X94" s="59">
        <v>80.0</v>
      </c>
      <c r="Y94" s="59">
        <v>57039.0</v>
      </c>
      <c r="Z94" s="59">
        <v>974489.0</v>
      </c>
      <c r="AA94" s="55">
        <f t="shared" si="2"/>
        <v>1011906</v>
      </c>
      <c r="AB94" s="59">
        <v>2921.0</v>
      </c>
      <c r="AC94" s="60">
        <v>1.621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0.031</v>
      </c>
      <c r="AI94" s="60">
        <v>1.583</v>
      </c>
      <c r="AJ94" s="59">
        <v>2042877.0</v>
      </c>
      <c r="AK94" s="59">
        <v>80.0</v>
      </c>
      <c r="AL94" s="59">
        <v>57878.0</v>
      </c>
      <c r="AM94" s="59">
        <v>973627.0</v>
      </c>
      <c r="AN94" s="55">
        <f t="shared" si="3"/>
        <v>1011372</v>
      </c>
    </row>
    <row r="95">
      <c r="A95" s="45" t="s">
        <v>545</v>
      </c>
      <c r="B95" s="47">
        <v>2826.0</v>
      </c>
      <c r="C95" s="48">
        <v>0.089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0.03</v>
      </c>
      <c r="I95" s="48">
        <v>0.053</v>
      </c>
      <c r="J95" s="47">
        <v>258255.0</v>
      </c>
      <c r="K95" s="47">
        <v>174.0</v>
      </c>
      <c r="L95" s="47">
        <v>4031.0</v>
      </c>
      <c r="M95" s="47">
        <v>125106.0</v>
      </c>
      <c r="N95" s="55">
        <f t="shared" si="1"/>
        <v>129118</v>
      </c>
      <c r="O95" s="59">
        <v>2826.0</v>
      </c>
      <c r="P95" s="60">
        <v>0.061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0.053</v>
      </c>
      <c r="W95" s="59">
        <v>259962.0</v>
      </c>
      <c r="X95" s="59">
        <v>174.0</v>
      </c>
      <c r="Y95" s="59">
        <v>3411.0</v>
      </c>
      <c r="Z95" s="59">
        <v>126402.0</v>
      </c>
      <c r="AA95" s="55">
        <f t="shared" si="2"/>
        <v>130149</v>
      </c>
      <c r="AB95" s="59">
        <v>2826.0</v>
      </c>
      <c r="AC95" s="60">
        <v>0.091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0.03</v>
      </c>
      <c r="AI95" s="60">
        <v>0.053</v>
      </c>
      <c r="AJ95" s="59">
        <v>258255.0</v>
      </c>
      <c r="AK95" s="59">
        <v>174.0</v>
      </c>
      <c r="AL95" s="59">
        <v>4031.0</v>
      </c>
      <c r="AM95" s="59">
        <v>125106.0</v>
      </c>
      <c r="AN95" s="55">
        <f t="shared" si="3"/>
        <v>129118</v>
      </c>
    </row>
    <row r="96">
      <c r="A96" s="45" t="s">
        <v>551</v>
      </c>
      <c r="B96" s="47">
        <v>2670.0</v>
      </c>
      <c r="C96" s="48">
        <v>0.665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0.025</v>
      </c>
      <c r="I96" s="48">
        <v>0.632</v>
      </c>
      <c r="J96" s="47">
        <v>1085938.0</v>
      </c>
      <c r="K96" s="47">
        <v>119.0</v>
      </c>
      <c r="L96" s="47">
        <v>44408.0</v>
      </c>
      <c r="M96" s="47">
        <v>501821.0</v>
      </c>
      <c r="N96" s="55">
        <f t="shared" si="1"/>
        <v>539709</v>
      </c>
      <c r="O96" s="59">
        <v>2670.0</v>
      </c>
      <c r="P96" s="60">
        <v>0.636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0.63</v>
      </c>
      <c r="W96" s="59">
        <v>1086096.0</v>
      </c>
      <c r="X96" s="59">
        <v>119.0</v>
      </c>
      <c r="Y96" s="59">
        <v>44285.0</v>
      </c>
      <c r="Z96" s="59">
        <v>501994.0</v>
      </c>
      <c r="AA96" s="55">
        <f t="shared" si="2"/>
        <v>539817</v>
      </c>
      <c r="AB96" s="59">
        <v>2670.0</v>
      </c>
      <c r="AC96" s="60">
        <v>0.664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0.025</v>
      </c>
      <c r="AI96" s="60">
        <v>0.631</v>
      </c>
      <c r="AJ96" s="59">
        <v>1085938.0</v>
      </c>
      <c r="AK96" s="59">
        <v>119.0</v>
      </c>
      <c r="AL96" s="59">
        <v>44408.0</v>
      </c>
      <c r="AM96" s="59">
        <v>501821.0</v>
      </c>
      <c r="AN96" s="55">
        <f t="shared" si="3"/>
        <v>539709</v>
      </c>
    </row>
    <row r="97">
      <c r="A97" s="45" t="s">
        <v>557</v>
      </c>
      <c r="B97" s="47">
        <v>3060.0</v>
      </c>
      <c r="C97" s="48">
        <v>0.097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0.03</v>
      </c>
      <c r="I97" s="48">
        <v>0.059</v>
      </c>
      <c r="J97" s="47">
        <v>285238.0</v>
      </c>
      <c r="K97" s="47">
        <v>123.0</v>
      </c>
      <c r="L97" s="47">
        <v>5790.0</v>
      </c>
      <c r="M97" s="47">
        <v>137529.0</v>
      </c>
      <c r="N97" s="55">
        <f t="shared" si="1"/>
        <v>141919</v>
      </c>
      <c r="O97" s="59">
        <v>3060.0</v>
      </c>
      <c r="P97" s="60">
        <v>0.065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0.06</v>
      </c>
      <c r="W97" s="59">
        <v>286606.0</v>
      </c>
      <c r="X97" s="59">
        <v>123.0</v>
      </c>
      <c r="Y97" s="59">
        <v>5490.0</v>
      </c>
      <c r="Z97" s="59">
        <v>138478.0</v>
      </c>
      <c r="AA97" s="55">
        <f t="shared" si="2"/>
        <v>142638</v>
      </c>
      <c r="AB97" s="59">
        <v>3060.0</v>
      </c>
      <c r="AC97" s="60">
        <v>0.098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0.03</v>
      </c>
      <c r="AI97" s="60">
        <v>0.06</v>
      </c>
      <c r="AJ97" s="59">
        <v>285238.0</v>
      </c>
      <c r="AK97" s="59">
        <v>123.0</v>
      </c>
      <c r="AL97" s="59">
        <v>5790.0</v>
      </c>
      <c r="AM97" s="59">
        <v>137529.0</v>
      </c>
      <c r="AN97" s="55">
        <f t="shared" si="3"/>
        <v>141919</v>
      </c>
    </row>
    <row r="98">
      <c r="A98" s="45" t="s">
        <v>563</v>
      </c>
      <c r="B98" s="47">
        <v>2919.0</v>
      </c>
      <c r="C98" s="48">
        <v>0.476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0.031</v>
      </c>
      <c r="I98" s="48">
        <v>0.436</v>
      </c>
      <c r="J98" s="47">
        <v>999962.0</v>
      </c>
      <c r="K98" s="47">
        <v>130.0</v>
      </c>
      <c r="L98" s="47">
        <v>30533.0</v>
      </c>
      <c r="M98" s="47">
        <v>472766.0</v>
      </c>
      <c r="N98" s="55">
        <f t="shared" si="1"/>
        <v>496663</v>
      </c>
      <c r="O98" s="59">
        <v>2919.0</v>
      </c>
      <c r="P98" s="60">
        <v>0.447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0.439</v>
      </c>
      <c r="W98" s="59">
        <v>1000166.0</v>
      </c>
      <c r="X98" s="59">
        <v>130.0</v>
      </c>
      <c r="Y98" s="59">
        <v>30237.0</v>
      </c>
      <c r="Z98" s="59">
        <v>473070.0</v>
      </c>
      <c r="AA98" s="55">
        <f t="shared" si="2"/>
        <v>496859</v>
      </c>
      <c r="AB98" s="59">
        <v>2919.0</v>
      </c>
      <c r="AC98" s="60">
        <v>0.474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0.031</v>
      </c>
      <c r="AI98" s="60">
        <v>0.438</v>
      </c>
      <c r="AJ98" s="59">
        <v>999962.0</v>
      </c>
      <c r="AK98" s="59">
        <v>130.0</v>
      </c>
      <c r="AL98" s="59">
        <v>30533.0</v>
      </c>
      <c r="AM98" s="59">
        <v>472766.0</v>
      </c>
      <c r="AN98" s="55">
        <f t="shared" si="3"/>
        <v>496663</v>
      </c>
    </row>
    <row r="99">
      <c r="A99" s="45" t="s">
        <v>567</v>
      </c>
      <c r="B99" s="47">
        <v>2964.0</v>
      </c>
      <c r="C99" s="48">
        <v>0.103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0.033</v>
      </c>
      <c r="I99" s="48">
        <v>0.061</v>
      </c>
      <c r="J99" s="47">
        <v>296337.0</v>
      </c>
      <c r="K99" s="47">
        <v>185.0</v>
      </c>
      <c r="L99" s="47">
        <v>2077.0</v>
      </c>
      <c r="M99" s="47">
        <v>147251.0</v>
      </c>
      <c r="N99" s="55">
        <f t="shared" si="1"/>
        <v>147009</v>
      </c>
      <c r="O99" s="59">
        <v>2964.0</v>
      </c>
      <c r="P99" s="60">
        <v>0.07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0.062</v>
      </c>
      <c r="W99" s="59">
        <v>297723.0</v>
      </c>
      <c r="X99" s="59">
        <v>185.0</v>
      </c>
      <c r="Y99" s="59">
        <v>1304.0</v>
      </c>
      <c r="Z99" s="59">
        <v>148360.0</v>
      </c>
      <c r="AA99" s="55">
        <f t="shared" si="2"/>
        <v>148059</v>
      </c>
      <c r="AB99" s="59">
        <v>2964.0</v>
      </c>
      <c r="AC99" s="60">
        <v>0.104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0.034</v>
      </c>
      <c r="AI99" s="60">
        <v>0.062</v>
      </c>
      <c r="AJ99" s="59">
        <v>296337.0</v>
      </c>
      <c r="AK99" s="59">
        <v>185.0</v>
      </c>
      <c r="AL99" s="59">
        <v>2077.0</v>
      </c>
      <c r="AM99" s="59">
        <v>147251.0</v>
      </c>
      <c r="AN99" s="55">
        <f t="shared" si="3"/>
        <v>147009</v>
      </c>
    </row>
    <row r="100">
      <c r="A100" s="45" t="s">
        <v>573</v>
      </c>
      <c r="B100" s="47">
        <v>2813.0</v>
      </c>
      <c r="C100" s="48">
        <v>0.795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0.03</v>
      </c>
      <c r="I100" s="48">
        <v>0.757</v>
      </c>
      <c r="J100" s="47">
        <v>1226194.0</v>
      </c>
      <c r="K100" s="47">
        <v>91.0</v>
      </c>
      <c r="L100" s="47">
        <v>40676.0</v>
      </c>
      <c r="M100" s="47">
        <v>578933.0</v>
      </c>
      <c r="N100" s="55">
        <f t="shared" si="1"/>
        <v>606585</v>
      </c>
      <c r="O100" s="59">
        <v>2813.0</v>
      </c>
      <c r="P100" s="60">
        <v>0.764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0.758</v>
      </c>
      <c r="W100" s="59">
        <v>1226446.0</v>
      </c>
      <c r="X100" s="59">
        <v>91.0</v>
      </c>
      <c r="Y100" s="59">
        <v>40424.0</v>
      </c>
      <c r="Z100" s="59">
        <v>579236.0</v>
      </c>
      <c r="AA100" s="55">
        <f t="shared" si="2"/>
        <v>606786</v>
      </c>
      <c r="AB100" s="59">
        <v>2813.0</v>
      </c>
      <c r="AC100" s="60">
        <v>0.799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0.03</v>
      </c>
      <c r="AI100" s="60">
        <v>0.761</v>
      </c>
      <c r="AJ100" s="59">
        <v>1226194.0</v>
      </c>
      <c r="AK100" s="59">
        <v>91.0</v>
      </c>
      <c r="AL100" s="59">
        <v>40676.0</v>
      </c>
      <c r="AM100" s="59">
        <v>578933.0</v>
      </c>
      <c r="AN100" s="55">
        <f t="shared" si="3"/>
        <v>606585</v>
      </c>
    </row>
    <row r="101">
      <c r="A101" s="45" t="s">
        <v>579</v>
      </c>
      <c r="B101" s="47">
        <v>2926.0</v>
      </c>
      <c r="C101" s="48">
        <v>0.106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0.027</v>
      </c>
      <c r="I101" s="48">
        <v>0.07</v>
      </c>
      <c r="J101" s="47">
        <v>312889.0</v>
      </c>
      <c r="K101" s="47">
        <v>193.0</v>
      </c>
      <c r="L101" s="47">
        <v>6900.0</v>
      </c>
      <c r="M101" s="47">
        <v>149710.0</v>
      </c>
      <c r="N101" s="55">
        <f t="shared" si="1"/>
        <v>156279</v>
      </c>
      <c r="O101" s="59">
        <v>2926.0</v>
      </c>
      <c r="P101" s="60">
        <v>0.079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0.071</v>
      </c>
      <c r="W101" s="59">
        <v>313021.0</v>
      </c>
      <c r="X101" s="59">
        <v>193.0</v>
      </c>
      <c r="Y101" s="59">
        <v>6846.0</v>
      </c>
      <c r="Z101" s="59">
        <v>149811.0</v>
      </c>
      <c r="AA101" s="55">
        <f t="shared" si="2"/>
        <v>156364</v>
      </c>
      <c r="AB101" s="59">
        <v>2926.0</v>
      </c>
      <c r="AC101" s="60">
        <v>0.107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0.028</v>
      </c>
      <c r="AI101" s="60">
        <v>0.072</v>
      </c>
      <c r="AJ101" s="59">
        <v>312889.0</v>
      </c>
      <c r="AK101" s="59">
        <v>193.0</v>
      </c>
      <c r="AL101" s="59">
        <v>6900.0</v>
      </c>
      <c r="AM101" s="59">
        <v>149710.0</v>
      </c>
      <c r="AN101" s="55">
        <f t="shared" si="3"/>
        <v>156279</v>
      </c>
    </row>
    <row r="102">
      <c r="A102" s="45" t="s">
        <v>585</v>
      </c>
      <c r="B102" s="47">
        <v>2783.0</v>
      </c>
      <c r="C102" s="48">
        <v>0.941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0.028</v>
      </c>
      <c r="I102" s="48">
        <v>0.904</v>
      </c>
      <c r="J102" s="47">
        <v>1503344.0</v>
      </c>
      <c r="K102" s="47">
        <v>193.0</v>
      </c>
      <c r="L102" s="47">
        <v>41948.0</v>
      </c>
      <c r="M102" s="47">
        <v>713420.0</v>
      </c>
      <c r="N102" s="55">
        <f t="shared" si="1"/>
        <v>747976</v>
      </c>
      <c r="O102" s="59">
        <v>2783.0</v>
      </c>
      <c r="P102" s="60">
        <v>0.911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0.905</v>
      </c>
      <c r="W102" s="59">
        <v>1503401.0</v>
      </c>
      <c r="X102" s="59">
        <v>193.0</v>
      </c>
      <c r="Y102" s="59">
        <v>41850.0</v>
      </c>
      <c r="Z102" s="59">
        <v>713518.0</v>
      </c>
      <c r="AA102" s="55">
        <f t="shared" si="2"/>
        <v>748033</v>
      </c>
      <c r="AB102" s="59">
        <v>2783.0</v>
      </c>
      <c r="AC102" s="60">
        <v>0.94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0.028</v>
      </c>
      <c r="AI102" s="60">
        <v>0.907</v>
      </c>
      <c r="AJ102" s="59">
        <v>1503344.0</v>
      </c>
      <c r="AK102" s="59">
        <v>193.0</v>
      </c>
      <c r="AL102" s="59">
        <v>41948.0</v>
      </c>
      <c r="AM102" s="59">
        <v>713420.0</v>
      </c>
      <c r="AN102" s="55">
        <f t="shared" si="3"/>
        <v>747976</v>
      </c>
    </row>
    <row r="103">
      <c r="A103" s="45" t="s">
        <v>590</v>
      </c>
      <c r="B103" s="47">
        <v>12729.0</v>
      </c>
      <c r="C103" s="48">
        <v>1.363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0.616</v>
      </c>
      <c r="I103" s="48">
        <v>0.693</v>
      </c>
      <c r="J103" s="47">
        <v>3768735.0</v>
      </c>
      <c r="K103" s="47">
        <v>187.0</v>
      </c>
      <c r="L103" s="47">
        <v>16973.0</v>
      </c>
      <c r="M103" s="47">
        <v>1875902.0</v>
      </c>
      <c r="N103" s="55">
        <f t="shared" si="1"/>
        <v>1875860</v>
      </c>
      <c r="O103" s="59">
        <v>12729.0</v>
      </c>
      <c r="P103" s="60">
        <v>0.81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0.757</v>
      </c>
      <c r="W103" s="59">
        <v>4143526.0</v>
      </c>
      <c r="X103" s="59">
        <v>187.0</v>
      </c>
      <c r="Y103" s="59">
        <v>2799.0</v>
      </c>
      <c r="Z103" s="59">
        <v>2070719.0</v>
      </c>
      <c r="AA103" s="55">
        <f t="shared" si="2"/>
        <v>2070008</v>
      </c>
      <c r="AB103" s="59">
        <v>12729.0</v>
      </c>
      <c r="AC103" s="60">
        <v>1.387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0.642</v>
      </c>
      <c r="AI103" s="60">
        <v>0.705</v>
      </c>
      <c r="AJ103" s="59">
        <v>3768735.0</v>
      </c>
      <c r="AK103" s="59">
        <v>187.0</v>
      </c>
      <c r="AL103" s="59">
        <v>16973.0</v>
      </c>
      <c r="AM103" s="59">
        <v>1875902.0</v>
      </c>
      <c r="AN103" s="55">
        <f t="shared" si="3"/>
        <v>1875860</v>
      </c>
    </row>
    <row r="104">
      <c r="A104" s="45" t="s">
        <v>595</v>
      </c>
      <c r="B104" s="47">
        <v>12274.0</v>
      </c>
      <c r="C104" s="48">
        <v>11.562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0.556</v>
      </c>
      <c r="I104" s="48">
        <v>10.951</v>
      </c>
      <c r="J104" s="47">
        <v>1.4633218E7</v>
      </c>
      <c r="K104" s="47">
        <v>258.0</v>
      </c>
      <c r="L104" s="47">
        <v>131188.0</v>
      </c>
      <c r="M104" s="47">
        <v>7220999.0</v>
      </c>
      <c r="N104" s="55">
        <f t="shared" si="1"/>
        <v>7281031</v>
      </c>
      <c r="O104" s="59">
        <v>12274.0</v>
      </c>
      <c r="P104" s="60">
        <v>11.139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11.085</v>
      </c>
      <c r="W104" s="59">
        <v>1.4657274E7</v>
      </c>
      <c r="X104" s="59">
        <v>258.0</v>
      </c>
      <c r="Y104" s="59">
        <v>128778.0</v>
      </c>
      <c r="Z104" s="59">
        <v>7234774.0</v>
      </c>
      <c r="AA104" s="55">
        <f t="shared" si="2"/>
        <v>7293722</v>
      </c>
      <c r="AB104" s="59">
        <v>12274.0</v>
      </c>
      <c r="AC104" s="60">
        <v>11.757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0.581</v>
      </c>
      <c r="AI104" s="60">
        <v>11.139</v>
      </c>
      <c r="AJ104" s="59">
        <v>1.4633218E7</v>
      </c>
      <c r="AK104" s="59">
        <v>258.0</v>
      </c>
      <c r="AL104" s="59">
        <v>131188.0</v>
      </c>
      <c r="AM104" s="59">
        <v>7220999.0</v>
      </c>
      <c r="AN104" s="55">
        <f t="shared" si="3"/>
        <v>7281031</v>
      </c>
    </row>
    <row r="105">
      <c r="A105" s="45" t="s">
        <v>601</v>
      </c>
      <c r="B105" s="47">
        <v>12121.0</v>
      </c>
      <c r="C105" s="48">
        <v>1.247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0.537</v>
      </c>
      <c r="I105" s="48">
        <v>0.658</v>
      </c>
      <c r="J105" s="47">
        <v>3554390.0</v>
      </c>
      <c r="K105" s="47">
        <v>156.0</v>
      </c>
      <c r="L105" s="47">
        <v>18146.0</v>
      </c>
      <c r="M105" s="47">
        <v>1768239.0</v>
      </c>
      <c r="N105" s="55">
        <f t="shared" si="1"/>
        <v>1768005</v>
      </c>
      <c r="O105" s="59">
        <v>12121.0</v>
      </c>
      <c r="P105" s="60">
        <v>0.758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0.705</v>
      </c>
      <c r="W105" s="59">
        <v>3880265.0</v>
      </c>
      <c r="X105" s="59">
        <v>156.0</v>
      </c>
      <c r="Y105" s="59">
        <v>6205.0</v>
      </c>
      <c r="Z105" s="59">
        <v>1937266.0</v>
      </c>
      <c r="AA105" s="55">
        <f t="shared" si="2"/>
        <v>1936794</v>
      </c>
      <c r="AB105" s="59">
        <v>12121.0</v>
      </c>
      <c r="AC105" s="60">
        <v>1.283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0.576</v>
      </c>
      <c r="AI105" s="60">
        <v>0.668</v>
      </c>
      <c r="AJ105" s="59">
        <v>3554390.0</v>
      </c>
      <c r="AK105" s="59">
        <v>156.0</v>
      </c>
      <c r="AL105" s="59">
        <v>18146.0</v>
      </c>
      <c r="AM105" s="59">
        <v>1768239.0</v>
      </c>
      <c r="AN105" s="55">
        <f t="shared" si="3"/>
        <v>1768005</v>
      </c>
    </row>
    <row r="106">
      <c r="A106" s="45" t="s">
        <v>607</v>
      </c>
      <c r="B106" s="47">
        <v>11574.0</v>
      </c>
      <c r="C106" s="48">
        <v>10.827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0.535</v>
      </c>
      <c r="I106" s="48">
        <v>10.242</v>
      </c>
      <c r="J106" s="47">
        <v>1.5338552E7</v>
      </c>
      <c r="K106" s="47">
        <v>393.0</v>
      </c>
      <c r="L106" s="47">
        <v>116488.0</v>
      </c>
      <c r="M106" s="47">
        <v>7577789.0</v>
      </c>
      <c r="N106" s="55">
        <f t="shared" si="1"/>
        <v>7644275</v>
      </c>
      <c r="O106" s="59">
        <v>11574.0</v>
      </c>
      <c r="P106" s="60">
        <v>10.542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10.493</v>
      </c>
      <c r="W106" s="59">
        <v>1.5442792E7</v>
      </c>
      <c r="X106" s="59">
        <v>393.0</v>
      </c>
      <c r="Y106" s="59">
        <v>110394.0</v>
      </c>
      <c r="Z106" s="59">
        <v>7634540.0</v>
      </c>
      <c r="AA106" s="55">
        <f t="shared" si="2"/>
        <v>7697858</v>
      </c>
      <c r="AB106" s="59">
        <v>11574.0</v>
      </c>
      <c r="AC106" s="60">
        <v>10.89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0.558</v>
      </c>
      <c r="AI106" s="60">
        <v>10.297</v>
      </c>
      <c r="AJ106" s="59">
        <v>1.5338552E7</v>
      </c>
      <c r="AK106" s="59">
        <v>393.0</v>
      </c>
      <c r="AL106" s="59">
        <v>116488.0</v>
      </c>
      <c r="AM106" s="59">
        <v>7577789.0</v>
      </c>
      <c r="AN106" s="55">
        <f t="shared" si="3"/>
        <v>7644275</v>
      </c>
    </row>
    <row r="107">
      <c r="A107" s="45" t="s">
        <v>613</v>
      </c>
      <c r="B107" s="47">
        <v>12229.0</v>
      </c>
      <c r="C107" s="48">
        <v>1.425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0.58</v>
      </c>
      <c r="I107" s="48">
        <v>0.792</v>
      </c>
      <c r="J107" s="47">
        <v>3968898.0</v>
      </c>
      <c r="K107" s="47">
        <v>215.0</v>
      </c>
      <c r="L107" s="47">
        <v>20686.0</v>
      </c>
      <c r="M107" s="47">
        <v>1973317.0</v>
      </c>
      <c r="N107" s="55">
        <f t="shared" si="1"/>
        <v>1974895</v>
      </c>
      <c r="O107" s="59">
        <v>12229.0</v>
      </c>
      <c r="P107" s="60">
        <v>0.909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0.857</v>
      </c>
      <c r="W107" s="59">
        <v>4348697.0</v>
      </c>
      <c r="X107" s="59">
        <v>215.0</v>
      </c>
      <c r="Y107" s="59">
        <v>5113.0</v>
      </c>
      <c r="Z107" s="59">
        <v>2171225.0</v>
      </c>
      <c r="AA107" s="55">
        <f t="shared" si="2"/>
        <v>2172359</v>
      </c>
      <c r="AB107" s="59">
        <v>12229.0</v>
      </c>
      <c r="AC107" s="60">
        <v>1.448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0.605</v>
      </c>
      <c r="AI107" s="60">
        <v>0.806</v>
      </c>
      <c r="AJ107" s="59">
        <v>3968898.0</v>
      </c>
      <c r="AK107" s="59">
        <v>215.0</v>
      </c>
      <c r="AL107" s="59">
        <v>20686.0</v>
      </c>
      <c r="AM107" s="59">
        <v>1973317.0</v>
      </c>
      <c r="AN107" s="55">
        <f t="shared" si="3"/>
        <v>1974895</v>
      </c>
    </row>
    <row r="108">
      <c r="A108" s="45" t="s">
        <v>617</v>
      </c>
      <c r="B108" s="47">
        <v>11736.0</v>
      </c>
      <c r="C108" s="48">
        <v>18.508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0.534</v>
      </c>
      <c r="I108" s="48">
        <v>17.921</v>
      </c>
      <c r="J108" s="47">
        <v>2.0328238E7</v>
      </c>
      <c r="K108" s="47">
        <v>508.0</v>
      </c>
      <c r="L108" s="47">
        <v>151784.0</v>
      </c>
      <c r="M108" s="47">
        <v>1.0044794E7</v>
      </c>
      <c r="N108" s="55">
        <f t="shared" si="1"/>
        <v>10131660</v>
      </c>
      <c r="O108" s="59">
        <v>11736.0</v>
      </c>
      <c r="P108" s="60">
        <v>16.625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16.575</v>
      </c>
      <c r="W108" s="59">
        <v>2.0359321E7</v>
      </c>
      <c r="X108" s="59">
        <v>508.0</v>
      </c>
      <c r="Y108" s="59">
        <v>149212.0</v>
      </c>
      <c r="Z108" s="59">
        <v>1.0062297E7</v>
      </c>
      <c r="AA108" s="55">
        <f t="shared" si="2"/>
        <v>10147812</v>
      </c>
      <c r="AB108" s="59">
        <v>11736.0</v>
      </c>
      <c r="AC108" s="60">
        <v>18.872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0.554</v>
      </c>
      <c r="AI108" s="60">
        <v>18.281</v>
      </c>
      <c r="AJ108" s="59">
        <v>2.0328238E7</v>
      </c>
      <c r="AK108" s="59">
        <v>508.0</v>
      </c>
      <c r="AL108" s="59">
        <v>151784.0</v>
      </c>
      <c r="AM108" s="59">
        <v>1.0044794E7</v>
      </c>
      <c r="AN108" s="55">
        <f t="shared" si="3"/>
        <v>10131660</v>
      </c>
    </row>
    <row r="109">
      <c r="A109" s="45" t="s">
        <v>623</v>
      </c>
      <c r="B109" s="47">
        <v>12490.0</v>
      </c>
      <c r="C109" s="48">
        <v>1.497</v>
      </c>
      <c r="D109" s="47">
        <v>12266.0</v>
      </c>
      <c r="E109" s="48">
        <v>0.013</v>
      </c>
      <c r="F109" s="47">
        <v>12489.0</v>
      </c>
      <c r="G109" s="48">
        <v>0.034</v>
      </c>
      <c r="H109" s="48">
        <v>0.625</v>
      </c>
      <c r="I109" s="48">
        <v>0.818</v>
      </c>
      <c r="J109" s="47">
        <v>4230103.0</v>
      </c>
      <c r="K109" s="47">
        <v>183.0</v>
      </c>
      <c r="L109" s="47">
        <v>22335.0</v>
      </c>
      <c r="M109" s="47">
        <v>2101354.0</v>
      </c>
      <c r="N109" s="55">
        <f t="shared" si="1"/>
        <v>2106414</v>
      </c>
      <c r="O109" s="59">
        <v>12490.0</v>
      </c>
      <c r="P109" s="60">
        <v>0.943</v>
      </c>
      <c r="Q109" s="59">
        <v>12266.0</v>
      </c>
      <c r="R109" s="60">
        <v>0.013</v>
      </c>
      <c r="S109" s="59">
        <v>0.0</v>
      </c>
      <c r="T109" s="60">
        <v>0.035</v>
      </c>
      <c r="U109" s="60">
        <v>0.0</v>
      </c>
      <c r="V109" s="60">
        <v>0.892</v>
      </c>
      <c r="W109" s="59">
        <v>4640982.0</v>
      </c>
      <c r="X109" s="59">
        <v>183.0</v>
      </c>
      <c r="Y109" s="59">
        <v>5048.0</v>
      </c>
      <c r="Z109" s="59">
        <v>2315668.0</v>
      </c>
      <c r="AA109" s="55">
        <f t="shared" si="2"/>
        <v>2320266</v>
      </c>
      <c r="AB109" s="59">
        <v>12490.0</v>
      </c>
      <c r="AC109" s="60">
        <v>1.519</v>
      </c>
      <c r="AD109" s="59">
        <v>0.0</v>
      </c>
      <c r="AE109" s="60">
        <v>0.0</v>
      </c>
      <c r="AF109" s="59">
        <v>12489.0</v>
      </c>
      <c r="AG109" s="60">
        <v>0.035</v>
      </c>
      <c r="AH109" s="60">
        <v>0.65</v>
      </c>
      <c r="AI109" s="60">
        <v>0.83</v>
      </c>
      <c r="AJ109" s="59">
        <v>4230103.0</v>
      </c>
      <c r="AK109" s="59">
        <v>183.0</v>
      </c>
      <c r="AL109" s="59">
        <v>22335.0</v>
      </c>
      <c r="AM109" s="59">
        <v>2101354.0</v>
      </c>
      <c r="AN109" s="55">
        <f t="shared" si="3"/>
        <v>2106414</v>
      </c>
    </row>
    <row r="110">
      <c r="A110" s="45" t="s">
        <v>629</v>
      </c>
      <c r="B110" s="47">
        <v>11993.0</v>
      </c>
      <c r="C110" s="48">
        <v>16.734</v>
      </c>
      <c r="D110" s="47">
        <v>11967.0</v>
      </c>
      <c r="E110" s="48">
        <v>0.013</v>
      </c>
      <c r="F110" s="47">
        <v>11992.0</v>
      </c>
      <c r="G110" s="48">
        <v>0.034</v>
      </c>
      <c r="H110" s="48">
        <v>0.551</v>
      </c>
      <c r="I110" s="48">
        <v>16.129</v>
      </c>
      <c r="J110" s="47">
        <v>1.8677003E7</v>
      </c>
      <c r="K110" s="47">
        <v>248.0</v>
      </c>
      <c r="L110" s="47">
        <v>177009.0</v>
      </c>
      <c r="M110" s="47">
        <v>9204881.0</v>
      </c>
      <c r="N110" s="55">
        <f t="shared" si="1"/>
        <v>9295113</v>
      </c>
      <c r="O110" s="59">
        <v>11993.0</v>
      </c>
      <c r="P110" s="60">
        <v>14.262</v>
      </c>
      <c r="Q110" s="59">
        <v>11967.0</v>
      </c>
      <c r="R110" s="60">
        <v>0.013</v>
      </c>
      <c r="S110" s="59">
        <v>0.0</v>
      </c>
      <c r="T110" s="60">
        <v>0.035</v>
      </c>
      <c r="U110" s="60">
        <v>0.0</v>
      </c>
      <c r="V110" s="60">
        <v>14.208</v>
      </c>
      <c r="W110" s="59">
        <v>1.8681123E7</v>
      </c>
      <c r="X110" s="59">
        <v>248.0</v>
      </c>
      <c r="Y110" s="59">
        <v>175116.0</v>
      </c>
      <c r="Z110" s="59">
        <v>9207923.0</v>
      </c>
      <c r="AA110" s="55">
        <f t="shared" si="2"/>
        <v>9298084</v>
      </c>
      <c r="AB110" s="59">
        <v>11993.0</v>
      </c>
      <c r="AC110" s="60">
        <v>17.525</v>
      </c>
      <c r="AD110" s="59">
        <v>0.0</v>
      </c>
      <c r="AE110" s="60">
        <v>0.0</v>
      </c>
      <c r="AF110" s="59">
        <v>11992.0</v>
      </c>
      <c r="AG110" s="60">
        <v>0.035</v>
      </c>
      <c r="AH110" s="60">
        <v>0.575</v>
      </c>
      <c r="AI110" s="60">
        <v>16.912</v>
      </c>
      <c r="AJ110" s="59">
        <v>1.8677003E7</v>
      </c>
      <c r="AK110" s="59">
        <v>248.0</v>
      </c>
      <c r="AL110" s="59">
        <v>177009.0</v>
      </c>
      <c r="AM110" s="59">
        <v>9204881.0</v>
      </c>
      <c r="AN110" s="55">
        <f t="shared" si="3"/>
        <v>9295113</v>
      </c>
    </row>
    <row r="111">
      <c r="A111" s="45" t="s">
        <v>634</v>
      </c>
      <c r="B111" s="47">
        <v>11879.0</v>
      </c>
      <c r="C111" s="48">
        <v>1.432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0.573</v>
      </c>
      <c r="I111" s="48">
        <v>0.807</v>
      </c>
      <c r="J111" s="47">
        <v>4010108.0</v>
      </c>
      <c r="K111" s="47">
        <v>185.0</v>
      </c>
      <c r="L111" s="47">
        <v>21455.0</v>
      </c>
      <c r="M111" s="47">
        <v>1992456.0</v>
      </c>
      <c r="N111" s="55">
        <f t="shared" si="1"/>
        <v>1996197</v>
      </c>
      <c r="O111" s="59">
        <v>11879.0</v>
      </c>
      <c r="P111" s="60">
        <v>0.924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0.875</v>
      </c>
      <c r="W111" s="59">
        <v>4408096.0</v>
      </c>
      <c r="X111" s="59">
        <v>185.0</v>
      </c>
      <c r="Y111" s="59">
        <v>5504.0</v>
      </c>
      <c r="Z111" s="59">
        <v>2199683.0</v>
      </c>
      <c r="AA111" s="55">
        <f t="shared" si="2"/>
        <v>2202909</v>
      </c>
      <c r="AB111" s="59">
        <v>11879.0</v>
      </c>
      <c r="AC111" s="60">
        <v>1.452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0.596</v>
      </c>
      <c r="AI111" s="60">
        <v>0.82</v>
      </c>
      <c r="AJ111" s="59">
        <v>4010108.0</v>
      </c>
      <c r="AK111" s="59">
        <v>185.0</v>
      </c>
      <c r="AL111" s="59">
        <v>21455.0</v>
      </c>
      <c r="AM111" s="59">
        <v>1992456.0</v>
      </c>
      <c r="AN111" s="55">
        <f t="shared" si="3"/>
        <v>1996197</v>
      </c>
    </row>
    <row r="112">
      <c r="A112" s="45" t="s">
        <v>639</v>
      </c>
      <c r="B112" s="47">
        <v>11336.0</v>
      </c>
      <c r="C112" s="48">
        <v>15.242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0.537</v>
      </c>
      <c r="I112" s="48">
        <v>14.653</v>
      </c>
      <c r="J112" s="47">
        <v>1.7708286E7</v>
      </c>
      <c r="K112" s="47">
        <v>294.0</v>
      </c>
      <c r="L112" s="47">
        <v>171394.0</v>
      </c>
      <c r="M112" s="47">
        <v>8720029.0</v>
      </c>
      <c r="N112" s="55">
        <f t="shared" si="1"/>
        <v>8816863</v>
      </c>
      <c r="O112" s="59">
        <v>11336.0</v>
      </c>
      <c r="P112" s="60">
        <v>13.288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13.236</v>
      </c>
      <c r="W112" s="59">
        <v>1.7718656E7</v>
      </c>
      <c r="X112" s="59">
        <v>294.0</v>
      </c>
      <c r="Y112" s="59">
        <v>168123.0</v>
      </c>
      <c r="Z112" s="59">
        <v>8727004.0</v>
      </c>
      <c r="AA112" s="55">
        <f t="shared" si="2"/>
        <v>8823529</v>
      </c>
      <c r="AB112" s="59">
        <v>11336.0</v>
      </c>
      <c r="AC112" s="60">
        <v>14.559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0.556</v>
      </c>
      <c r="AI112" s="60">
        <v>13.965</v>
      </c>
      <c r="AJ112" s="59">
        <v>1.7708286E7</v>
      </c>
      <c r="AK112" s="59">
        <v>294.0</v>
      </c>
      <c r="AL112" s="59">
        <v>171394.0</v>
      </c>
      <c r="AM112" s="59">
        <v>8720029.0</v>
      </c>
      <c r="AN112" s="55">
        <f t="shared" si="3"/>
        <v>8816863</v>
      </c>
    </row>
    <row r="113">
      <c r="A113" s="45" t="s">
        <v>644</v>
      </c>
      <c r="B113" s="47">
        <v>28388.0</v>
      </c>
      <c r="C113" s="48">
        <v>6.941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3.343</v>
      </c>
      <c r="I113" s="48">
        <v>3.287</v>
      </c>
      <c r="J113" s="47">
        <v>1.7346393E7</v>
      </c>
      <c r="K113" s="47">
        <v>121.0</v>
      </c>
      <c r="L113" s="47">
        <v>40089.0</v>
      </c>
      <c r="M113" s="47">
        <v>8657382.0</v>
      </c>
      <c r="N113" s="55">
        <f t="shared" si="1"/>
        <v>8648922</v>
      </c>
      <c r="O113" s="59">
        <v>28388.0</v>
      </c>
      <c r="P113" s="60">
        <v>4.723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4.412</v>
      </c>
      <c r="W113" s="59">
        <v>2.1361786E7</v>
      </c>
      <c r="X113" s="59">
        <v>121.0</v>
      </c>
      <c r="Y113" s="59">
        <v>12226.0</v>
      </c>
      <c r="Z113" s="59">
        <v>1.0678493E7</v>
      </c>
      <c r="AA113" s="55">
        <f t="shared" si="2"/>
        <v>10671067</v>
      </c>
      <c r="AB113" s="59">
        <v>28388.0</v>
      </c>
      <c r="AC113" s="60">
        <v>7.118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3.593</v>
      </c>
      <c r="AI113" s="60">
        <v>3.344</v>
      </c>
      <c r="AJ113" s="59">
        <v>1.7346393E7</v>
      </c>
      <c r="AK113" s="59">
        <v>121.0</v>
      </c>
      <c r="AL113" s="59">
        <v>40089.0</v>
      </c>
      <c r="AM113" s="59">
        <v>8657382.0</v>
      </c>
      <c r="AN113" s="55">
        <f t="shared" si="3"/>
        <v>8648922</v>
      </c>
    </row>
    <row r="114">
      <c r="A114" s="45" t="s">
        <v>650</v>
      </c>
      <c r="B114" s="47">
        <v>27428.0</v>
      </c>
      <c r="C114" s="48">
        <v>60.391</v>
      </c>
      <c r="D114" s="47">
        <v>27168.0</v>
      </c>
      <c r="E114" s="48">
        <v>0.06</v>
      </c>
      <c r="F114" s="47">
        <v>27426.0</v>
      </c>
      <c r="G114" s="48">
        <v>0.175</v>
      </c>
      <c r="H114" s="48">
        <v>3.309</v>
      </c>
      <c r="I114" s="48">
        <v>56.839</v>
      </c>
      <c r="J114" s="47">
        <v>6.3236153E7</v>
      </c>
      <c r="K114" s="47">
        <v>334.0</v>
      </c>
      <c r="L114" s="47">
        <v>271604.0</v>
      </c>
      <c r="M114" s="47">
        <v>3.1440468E7</v>
      </c>
      <c r="N114" s="55">
        <f t="shared" si="1"/>
        <v>31524081</v>
      </c>
      <c r="O114" s="59">
        <v>27428.0</v>
      </c>
      <c r="P114" s="60">
        <v>48.969</v>
      </c>
      <c r="Q114" s="59">
        <v>27168.0</v>
      </c>
      <c r="R114" s="60">
        <v>0.06</v>
      </c>
      <c r="S114" s="59">
        <v>0.0</v>
      </c>
      <c r="T114" s="60">
        <v>0.175</v>
      </c>
      <c r="U114" s="60">
        <v>0.0</v>
      </c>
      <c r="V114" s="60">
        <v>48.729</v>
      </c>
      <c r="W114" s="59">
        <v>6.8759277E7</v>
      </c>
      <c r="X114" s="59">
        <v>334.0</v>
      </c>
      <c r="Y114" s="59">
        <v>194777.0</v>
      </c>
      <c r="Z114" s="59">
        <v>3.425482E7</v>
      </c>
      <c r="AA114" s="55">
        <f t="shared" si="2"/>
        <v>34309680</v>
      </c>
      <c r="AB114" s="59">
        <v>27428.0</v>
      </c>
      <c r="AC114" s="60">
        <v>55.129</v>
      </c>
      <c r="AD114" s="59">
        <v>0.0</v>
      </c>
      <c r="AE114" s="60">
        <v>0.0</v>
      </c>
      <c r="AF114" s="59">
        <v>27426.0</v>
      </c>
      <c r="AG114" s="60">
        <v>0.175</v>
      </c>
      <c r="AH114" s="60">
        <v>3.465</v>
      </c>
      <c r="AI114" s="60">
        <v>51.482</v>
      </c>
      <c r="AJ114" s="59">
        <v>6.3236153E7</v>
      </c>
      <c r="AK114" s="59">
        <v>334.0</v>
      </c>
      <c r="AL114" s="59">
        <v>271604.0</v>
      </c>
      <c r="AM114" s="59">
        <v>3.1440468E7</v>
      </c>
      <c r="AN114" s="55">
        <f t="shared" si="3"/>
        <v>31524081</v>
      </c>
    </row>
    <row r="115">
      <c r="A115" s="45" t="s">
        <v>657</v>
      </c>
      <c r="B115" s="47">
        <v>27793.0</v>
      </c>
      <c r="C115" s="48">
        <v>6.952</v>
      </c>
      <c r="D115" s="47">
        <v>27351.0</v>
      </c>
      <c r="E115" s="48">
        <v>0.131</v>
      </c>
      <c r="F115" s="47">
        <v>27791.0</v>
      </c>
      <c r="G115" s="48">
        <v>0.171</v>
      </c>
      <c r="H115" s="48">
        <v>3.243</v>
      </c>
      <c r="I115" s="48">
        <v>3.4</v>
      </c>
      <c r="J115" s="47">
        <v>1.7444809E7</v>
      </c>
      <c r="K115" s="47">
        <v>206.0</v>
      </c>
      <c r="L115" s="47">
        <v>44814.0</v>
      </c>
      <c r="M115" s="47">
        <v>8701416.0</v>
      </c>
      <c r="N115" s="55">
        <f t="shared" si="1"/>
        <v>8698579</v>
      </c>
      <c r="O115" s="59">
        <v>27793.0</v>
      </c>
      <c r="P115" s="60">
        <v>4.766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4.46</v>
      </c>
      <c r="W115" s="59">
        <v>2.1113633E7</v>
      </c>
      <c r="X115" s="59">
        <v>206.0</v>
      </c>
      <c r="Y115" s="59">
        <v>15396.0</v>
      </c>
      <c r="Z115" s="59">
        <v>1.054979E7</v>
      </c>
      <c r="AA115" s="55">
        <f t="shared" si="2"/>
        <v>10548447</v>
      </c>
      <c r="AB115" s="59">
        <v>27793.0</v>
      </c>
      <c r="AC115" s="60">
        <v>7.221</v>
      </c>
      <c r="AD115" s="59">
        <v>0.0</v>
      </c>
      <c r="AE115" s="60">
        <v>0.0</v>
      </c>
      <c r="AF115" s="59">
        <v>27791.0</v>
      </c>
      <c r="AG115" s="60">
        <v>0.172</v>
      </c>
      <c r="AH115" s="60">
        <v>3.603</v>
      </c>
      <c r="AI115" s="60">
        <v>3.44</v>
      </c>
      <c r="AJ115" s="59">
        <v>1.7444809E7</v>
      </c>
      <c r="AK115" s="59">
        <v>206.0</v>
      </c>
      <c r="AL115" s="59">
        <v>44814.0</v>
      </c>
      <c r="AM115" s="59">
        <v>8701416.0</v>
      </c>
      <c r="AN115" s="55">
        <f t="shared" si="3"/>
        <v>8698579</v>
      </c>
    </row>
    <row r="116">
      <c r="A116" s="45" t="s">
        <v>663</v>
      </c>
      <c r="B116" s="104">
        <v>26823.0</v>
      </c>
      <c r="C116" s="105">
        <v>71.635</v>
      </c>
      <c r="D116" s="47">
        <v>26499.0</v>
      </c>
      <c r="E116" s="48">
        <v>0.06</v>
      </c>
      <c r="F116" s="47">
        <v>26819.0</v>
      </c>
      <c r="G116" s="48">
        <v>0.171</v>
      </c>
      <c r="H116" s="48">
        <v>3.298</v>
      </c>
      <c r="I116" s="48">
        <v>68.1</v>
      </c>
      <c r="J116" s="47">
        <v>7.2442322E7</v>
      </c>
      <c r="K116" s="47">
        <v>499.0</v>
      </c>
      <c r="L116" s="47">
        <v>285894.0</v>
      </c>
      <c r="M116" s="47">
        <v>3.6030475E7</v>
      </c>
      <c r="N116" s="55">
        <f t="shared" si="1"/>
        <v>36125953</v>
      </c>
      <c r="O116" s="106">
        <v>26823.0</v>
      </c>
      <c r="P116" s="107">
        <v>57.93</v>
      </c>
      <c r="Q116" s="59">
        <v>26499.0</v>
      </c>
      <c r="R116" s="60">
        <v>0.06</v>
      </c>
      <c r="S116" s="59">
        <v>0.0</v>
      </c>
      <c r="T116" s="60">
        <v>0.172</v>
      </c>
      <c r="U116" s="60">
        <v>0.0</v>
      </c>
      <c r="V116" s="60">
        <v>57.692</v>
      </c>
      <c r="W116" s="59">
        <v>7.5767218E7</v>
      </c>
      <c r="X116" s="59">
        <v>499.0</v>
      </c>
      <c r="Y116" s="59">
        <v>191093.0</v>
      </c>
      <c r="Z116" s="59">
        <v>3.7757174E7</v>
      </c>
      <c r="AA116" s="55">
        <f t="shared" si="2"/>
        <v>37818951</v>
      </c>
      <c r="AB116" s="106">
        <v>26823.0</v>
      </c>
      <c r="AC116" s="107">
        <v>62.809</v>
      </c>
      <c r="AD116" s="59">
        <v>0.0</v>
      </c>
      <c r="AE116" s="60">
        <v>0.0</v>
      </c>
      <c r="AF116" s="59">
        <v>26819.0</v>
      </c>
      <c r="AG116" s="60">
        <v>0.172</v>
      </c>
      <c r="AH116" s="60">
        <v>3.427</v>
      </c>
      <c r="AI116" s="60">
        <v>59.204</v>
      </c>
      <c r="AJ116" s="59">
        <v>7.2442322E7</v>
      </c>
      <c r="AK116" s="59">
        <v>499.0</v>
      </c>
      <c r="AL116" s="59">
        <v>285894.0</v>
      </c>
      <c r="AM116" s="59">
        <v>3.6030475E7</v>
      </c>
      <c r="AN116" s="55">
        <f t="shared" si="3"/>
        <v>36125953</v>
      </c>
    </row>
    <row r="117">
      <c r="A117" s="45" t="s">
        <v>670</v>
      </c>
      <c r="B117" s="47">
        <v>28326.0</v>
      </c>
      <c r="C117" s="48">
        <v>6.829</v>
      </c>
      <c r="D117" s="47">
        <v>27753.0</v>
      </c>
      <c r="E117" s="48">
        <v>0.065</v>
      </c>
      <c r="F117" s="47">
        <v>28325.0</v>
      </c>
      <c r="G117" s="48">
        <v>0.175</v>
      </c>
      <c r="H117" s="48">
        <v>3.422</v>
      </c>
      <c r="I117" s="48">
        <v>3.162</v>
      </c>
      <c r="J117" s="47">
        <v>1.6888022E7</v>
      </c>
      <c r="K117" s="47">
        <v>164.0</v>
      </c>
      <c r="L117" s="47">
        <v>35625.0</v>
      </c>
      <c r="M117" s="47">
        <v>8432205.0</v>
      </c>
      <c r="N117" s="55">
        <f t="shared" si="1"/>
        <v>8420192</v>
      </c>
      <c r="O117" s="59">
        <v>28326.0</v>
      </c>
      <c r="P117" s="60">
        <v>4.482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4.238</v>
      </c>
      <c r="W117" s="59">
        <v>2.0678024E7</v>
      </c>
      <c r="X117" s="59">
        <v>164.0</v>
      </c>
      <c r="Y117" s="59">
        <v>11083.0</v>
      </c>
      <c r="Z117" s="59">
        <v>1.0338402E7</v>
      </c>
      <c r="AA117" s="55">
        <f t="shared" si="2"/>
        <v>10328539</v>
      </c>
      <c r="AB117" s="59">
        <v>28326.0</v>
      </c>
      <c r="AC117" s="60">
        <v>7.185</v>
      </c>
      <c r="AD117" s="59">
        <v>0.0</v>
      </c>
      <c r="AE117" s="60">
        <v>0.0</v>
      </c>
      <c r="AF117" s="59">
        <v>28325.0</v>
      </c>
      <c r="AG117" s="60">
        <v>0.175</v>
      </c>
      <c r="AH117" s="60">
        <v>3.754</v>
      </c>
      <c r="AI117" s="60">
        <v>3.25</v>
      </c>
      <c r="AJ117" s="59">
        <v>1.6888022E7</v>
      </c>
      <c r="AK117" s="59">
        <v>164.0</v>
      </c>
      <c r="AL117" s="59">
        <v>35625.0</v>
      </c>
      <c r="AM117" s="59">
        <v>8432205.0</v>
      </c>
      <c r="AN117" s="55">
        <f t="shared" si="3"/>
        <v>8420192</v>
      </c>
    </row>
    <row r="118">
      <c r="A118" s="45" t="s">
        <v>677</v>
      </c>
      <c r="B118" s="47">
        <v>27380.0</v>
      </c>
      <c r="C118" s="48">
        <v>75.894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3.249</v>
      </c>
      <c r="I118" s="48">
        <v>72.403</v>
      </c>
      <c r="J118" s="47">
        <v>6.6728118E7</v>
      </c>
      <c r="K118" s="47">
        <v>405.0</v>
      </c>
      <c r="L118" s="47">
        <v>311289.0</v>
      </c>
      <c r="M118" s="47">
        <v>3.315391E7</v>
      </c>
      <c r="N118" s="55">
        <f t="shared" si="1"/>
        <v>33262919</v>
      </c>
      <c r="O118" s="59">
        <v>27380.0</v>
      </c>
      <c r="P118" s="60">
        <v>68.391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68.149</v>
      </c>
      <c r="W118" s="59">
        <v>7.0931641E7</v>
      </c>
      <c r="X118" s="59">
        <v>405.0</v>
      </c>
      <c r="Y118" s="59">
        <v>219463.0</v>
      </c>
      <c r="Z118" s="59">
        <v>3.5320395E7</v>
      </c>
      <c r="AA118" s="55">
        <f t="shared" si="2"/>
        <v>35391783</v>
      </c>
      <c r="AB118" s="59">
        <v>27380.0</v>
      </c>
      <c r="AC118" s="60">
        <v>73.528</v>
      </c>
      <c r="AD118" s="59">
        <v>0.0</v>
      </c>
      <c r="AE118" s="60">
        <v>0.0</v>
      </c>
      <c r="AF118" s="59">
        <v>27376.0</v>
      </c>
      <c r="AG118" s="60">
        <v>0.175</v>
      </c>
      <c r="AH118" s="60">
        <v>3.54</v>
      </c>
      <c r="AI118" s="60">
        <v>69.809</v>
      </c>
      <c r="AJ118" s="59">
        <v>6.6728118E7</v>
      </c>
      <c r="AK118" s="59">
        <v>405.0</v>
      </c>
      <c r="AL118" s="59">
        <v>311289.0</v>
      </c>
      <c r="AM118" s="59">
        <v>3.315391E7</v>
      </c>
      <c r="AN118" s="55">
        <f t="shared" si="3"/>
        <v>33262919</v>
      </c>
    </row>
    <row r="119">
      <c r="A119" s="45" t="s">
        <v>683</v>
      </c>
      <c r="B119" s="47">
        <v>27810.0</v>
      </c>
      <c r="C119" s="48">
        <v>6.897</v>
      </c>
      <c r="D119" s="47">
        <v>27378.0</v>
      </c>
      <c r="E119" s="48">
        <v>0.125</v>
      </c>
      <c r="F119" s="47">
        <v>27807.0</v>
      </c>
      <c r="G119" s="48">
        <v>0.172</v>
      </c>
      <c r="H119" s="48">
        <v>3.18</v>
      </c>
      <c r="I119" s="48">
        <v>3.414</v>
      </c>
      <c r="J119" s="47">
        <v>1.7461553E7</v>
      </c>
      <c r="K119" s="47">
        <v>130.0</v>
      </c>
      <c r="L119" s="47">
        <v>40816.0</v>
      </c>
      <c r="M119" s="47">
        <v>8714017.0</v>
      </c>
      <c r="N119" s="55">
        <f t="shared" si="1"/>
        <v>8706720</v>
      </c>
      <c r="O119" s="59">
        <v>27810.0</v>
      </c>
      <c r="P119" s="60">
        <v>4.63</v>
      </c>
      <c r="Q119" s="59">
        <v>27378.0</v>
      </c>
      <c r="R119" s="60">
        <v>0.125</v>
      </c>
      <c r="S119" s="59">
        <v>0.0</v>
      </c>
      <c r="T119" s="60">
        <v>0.171</v>
      </c>
      <c r="U119" s="60">
        <v>0.0</v>
      </c>
      <c r="V119" s="60">
        <v>4.328</v>
      </c>
      <c r="W119" s="59">
        <v>2.0839353E7</v>
      </c>
      <c r="X119" s="59">
        <v>130.0</v>
      </c>
      <c r="Y119" s="59">
        <v>15250.0</v>
      </c>
      <c r="Z119" s="59">
        <v>1.0415603E7</v>
      </c>
      <c r="AA119" s="55">
        <f t="shared" si="2"/>
        <v>10408500</v>
      </c>
      <c r="AB119" s="59">
        <v>27810.0</v>
      </c>
      <c r="AC119" s="60">
        <v>7.203</v>
      </c>
      <c r="AD119" s="59">
        <v>0.0</v>
      </c>
      <c r="AE119" s="60">
        <v>0.0</v>
      </c>
      <c r="AF119" s="59">
        <v>27807.0</v>
      </c>
      <c r="AG119" s="60">
        <v>0.172</v>
      </c>
      <c r="AH119" s="60">
        <v>3.556</v>
      </c>
      <c r="AI119" s="60">
        <v>3.469</v>
      </c>
      <c r="AJ119" s="59">
        <v>1.7461553E7</v>
      </c>
      <c r="AK119" s="59">
        <v>130.0</v>
      </c>
      <c r="AL119" s="59">
        <v>40816.0</v>
      </c>
      <c r="AM119" s="59">
        <v>8714017.0</v>
      </c>
      <c r="AN119" s="55">
        <f t="shared" si="3"/>
        <v>8706720</v>
      </c>
    </row>
    <row r="120">
      <c r="A120" s="45" t="s">
        <v>689</v>
      </c>
      <c r="B120" s="47">
        <v>26895.0</v>
      </c>
      <c r="C120" s="48">
        <v>61.431</v>
      </c>
      <c r="D120" s="47">
        <v>26641.0</v>
      </c>
      <c r="E120" s="48">
        <v>0.061</v>
      </c>
      <c r="F120" s="47">
        <v>26892.0</v>
      </c>
      <c r="G120" s="48">
        <v>0.171</v>
      </c>
      <c r="H120" s="48">
        <v>3.208</v>
      </c>
      <c r="I120" s="48">
        <v>57.986</v>
      </c>
      <c r="J120" s="47">
        <v>6.3116458E7</v>
      </c>
      <c r="K120" s="47">
        <v>324.0</v>
      </c>
      <c r="L120" s="47">
        <v>296874.0</v>
      </c>
      <c r="M120" s="47">
        <v>3.1353585E7</v>
      </c>
      <c r="N120" s="55">
        <f t="shared" si="1"/>
        <v>31465999</v>
      </c>
      <c r="O120" s="59">
        <v>26895.0</v>
      </c>
      <c r="P120" s="60">
        <v>57.503</v>
      </c>
      <c r="Q120" s="59">
        <v>26641.0</v>
      </c>
      <c r="R120" s="60">
        <v>0.061</v>
      </c>
      <c r="S120" s="59">
        <v>0.0</v>
      </c>
      <c r="T120" s="60">
        <v>0.171</v>
      </c>
      <c r="U120" s="60">
        <v>0.0</v>
      </c>
      <c r="V120" s="60">
        <v>57.266</v>
      </c>
      <c r="W120" s="59">
        <v>6.8388998E7</v>
      </c>
      <c r="X120" s="59">
        <v>324.0</v>
      </c>
      <c r="Y120" s="59">
        <v>217720.0</v>
      </c>
      <c r="Z120" s="59">
        <v>3.4038506E7</v>
      </c>
      <c r="AA120" s="55">
        <f t="shared" si="2"/>
        <v>34132772</v>
      </c>
      <c r="AB120" s="59">
        <v>26895.0</v>
      </c>
      <c r="AC120" s="60">
        <v>56.142</v>
      </c>
      <c r="AD120" s="59">
        <v>0.0</v>
      </c>
      <c r="AE120" s="60">
        <v>0.0</v>
      </c>
      <c r="AF120" s="59">
        <v>26892.0</v>
      </c>
      <c r="AG120" s="60">
        <v>0.172</v>
      </c>
      <c r="AH120" s="60">
        <v>3.366</v>
      </c>
      <c r="AI120" s="60">
        <v>52.597</v>
      </c>
      <c r="AJ120" s="59">
        <v>6.3116458E7</v>
      </c>
      <c r="AK120" s="59">
        <v>324.0</v>
      </c>
      <c r="AL120" s="59">
        <v>296874.0</v>
      </c>
      <c r="AM120" s="59">
        <v>3.1353585E7</v>
      </c>
      <c r="AN120" s="55">
        <f t="shared" si="3"/>
        <v>31465999</v>
      </c>
    </row>
    <row r="121">
      <c r="A121" s="45" t="s">
        <v>695</v>
      </c>
      <c r="B121" s="47">
        <v>28626.0</v>
      </c>
      <c r="C121" s="48">
        <v>7.161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3.535</v>
      </c>
      <c r="I121" s="48">
        <v>3.385</v>
      </c>
      <c r="J121" s="47">
        <v>1.7717914E7</v>
      </c>
      <c r="K121" s="47">
        <v>167.0</v>
      </c>
      <c r="L121" s="47">
        <v>39198.0</v>
      </c>
      <c r="M121" s="47">
        <v>8844469.0</v>
      </c>
      <c r="N121" s="55">
        <f t="shared" si="1"/>
        <v>8834247</v>
      </c>
      <c r="O121" s="59">
        <v>28626.0</v>
      </c>
      <c r="P121" s="60">
        <v>4.695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4.45</v>
      </c>
      <c r="W121" s="59">
        <v>2.1863831E7</v>
      </c>
      <c r="X121" s="59">
        <v>167.0</v>
      </c>
      <c r="Y121" s="59">
        <v>4626.0</v>
      </c>
      <c r="Z121" s="59">
        <v>1.0933835E7</v>
      </c>
      <c r="AA121" s="55">
        <f t="shared" si="2"/>
        <v>10925370</v>
      </c>
      <c r="AB121" s="59">
        <v>28626.0</v>
      </c>
      <c r="AC121" s="60">
        <v>7.466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3.809</v>
      </c>
      <c r="AI121" s="60">
        <v>3.473</v>
      </c>
      <c r="AJ121" s="59">
        <v>1.7717914E7</v>
      </c>
      <c r="AK121" s="59">
        <v>167.0</v>
      </c>
      <c r="AL121" s="59">
        <v>39198.0</v>
      </c>
      <c r="AM121" s="59">
        <v>8844469.0</v>
      </c>
      <c r="AN121" s="55">
        <f t="shared" si="3"/>
        <v>8834247</v>
      </c>
    </row>
    <row r="122">
      <c r="A122" s="45" t="s">
        <v>701</v>
      </c>
      <c r="B122" s="47">
        <v>27615.0</v>
      </c>
      <c r="C122" s="48">
        <v>92.403</v>
      </c>
      <c r="D122" s="47">
        <v>27354.0</v>
      </c>
      <c r="E122" s="48">
        <v>0.06</v>
      </c>
      <c r="F122" s="47">
        <v>27609.0</v>
      </c>
      <c r="G122" s="48">
        <v>0.177</v>
      </c>
      <c r="H122" s="48">
        <v>3.302</v>
      </c>
      <c r="I122" s="48">
        <v>88.856</v>
      </c>
      <c r="J122" s="47">
        <v>7.6057112E7</v>
      </c>
      <c r="K122" s="47">
        <v>459.0</v>
      </c>
      <c r="L122" s="47">
        <v>297638.0</v>
      </c>
      <c r="M122" s="47">
        <v>3.7834979E7</v>
      </c>
      <c r="N122" s="55">
        <f t="shared" si="1"/>
        <v>37924495</v>
      </c>
      <c r="O122" s="59">
        <v>27615.0</v>
      </c>
      <c r="P122" s="60">
        <v>77.839</v>
      </c>
      <c r="Q122" s="59">
        <v>27354.0</v>
      </c>
      <c r="R122" s="60">
        <v>0.06</v>
      </c>
      <c r="S122" s="59">
        <v>0.0</v>
      </c>
      <c r="T122" s="60">
        <v>0.177</v>
      </c>
      <c r="U122" s="60">
        <v>0.0</v>
      </c>
      <c r="V122" s="60">
        <v>77.599</v>
      </c>
      <c r="W122" s="59">
        <v>7.785972E7</v>
      </c>
      <c r="X122" s="59">
        <v>459.0</v>
      </c>
      <c r="Y122" s="59">
        <v>188776.0</v>
      </c>
      <c r="Z122" s="59">
        <v>3.8806917E7</v>
      </c>
      <c r="AA122" s="55">
        <f t="shared" si="2"/>
        <v>38864027</v>
      </c>
      <c r="AB122" s="59">
        <v>27615.0</v>
      </c>
      <c r="AC122" s="60">
        <v>89.236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3.507</v>
      </c>
      <c r="AI122" s="60">
        <v>85.544</v>
      </c>
      <c r="AJ122" s="59">
        <v>7.6057112E7</v>
      </c>
      <c r="AK122" s="59">
        <v>459.0</v>
      </c>
      <c r="AL122" s="59">
        <v>297638.0</v>
      </c>
      <c r="AM122" s="59">
        <v>3.7834979E7</v>
      </c>
      <c r="AN122" s="55">
        <f t="shared" si="3"/>
        <v>37924495</v>
      </c>
    </row>
    <row r="123">
      <c r="A123" s="59" t="s">
        <v>707</v>
      </c>
      <c r="B123" s="47">
        <v>3196.0</v>
      </c>
      <c r="C123" s="48">
        <v>0.05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0.023</v>
      </c>
      <c r="I123" s="48">
        <v>0.019</v>
      </c>
      <c r="J123" s="47">
        <v>115084.0</v>
      </c>
      <c r="K123" s="47">
        <v>8.0</v>
      </c>
      <c r="L123" s="47">
        <v>10882.0</v>
      </c>
      <c r="M123" s="47">
        <v>47457.0</v>
      </c>
      <c r="N123" s="55">
        <f>J3-(L3+M3)</f>
        <v>28439</v>
      </c>
      <c r="O123" s="59">
        <v>3196.0</v>
      </c>
      <c r="P123" s="60">
        <v>0.028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0.023</v>
      </c>
      <c r="W123" s="59">
        <v>141910.0</v>
      </c>
      <c r="X123" s="59">
        <v>8.0</v>
      </c>
      <c r="Y123" s="59">
        <v>10837.0</v>
      </c>
      <c r="Z123" s="59">
        <v>60879.0</v>
      </c>
      <c r="AA123" s="55">
        <f>W3-(Y3+Z3)</f>
        <v>37878</v>
      </c>
      <c r="AB123" s="59">
        <v>3196.0</v>
      </c>
      <c r="AC123" s="60">
        <v>0.05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0.027</v>
      </c>
      <c r="AI123" s="60">
        <v>0.019</v>
      </c>
      <c r="AJ123" s="59">
        <v>115084.0</v>
      </c>
      <c r="AK123" s="59">
        <v>8.0</v>
      </c>
      <c r="AL123" s="59">
        <v>10882.0</v>
      </c>
      <c r="AM123" s="59">
        <v>47457.0</v>
      </c>
      <c r="AN123" s="55">
        <f>AJ3-(AL3+AM3)</f>
        <v>28439</v>
      </c>
    </row>
    <row r="124">
      <c r="A124" s="59" t="s">
        <v>715</v>
      </c>
      <c r="B124" s="47">
        <v>3047.0</v>
      </c>
      <c r="C124" s="48">
        <v>0.081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0.031</v>
      </c>
      <c r="I124" s="48">
        <v>0.041</v>
      </c>
      <c r="J124" s="47">
        <v>218486.0</v>
      </c>
      <c r="K124" s="47">
        <v>115.0</v>
      </c>
      <c r="L124" s="47">
        <v>6972.0</v>
      </c>
      <c r="M124" s="47">
        <v>101801.0</v>
      </c>
      <c r="N124" s="55">
        <f t="shared" ref="N124:N182" si="4">J124-(L124+M124)</f>
        <v>109713</v>
      </c>
      <c r="O124" s="59">
        <v>3047.0</v>
      </c>
      <c r="P124" s="60">
        <v>0.05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0.042</v>
      </c>
      <c r="W124" s="59">
        <v>218960.0</v>
      </c>
      <c r="X124" s="59">
        <v>115.0</v>
      </c>
      <c r="Y124" s="59">
        <v>6899.0</v>
      </c>
      <c r="Z124" s="59">
        <v>102094.0</v>
      </c>
      <c r="AA124" s="55">
        <f t="shared" ref="AA124:AA182" si="5">W124-(Y124+Z124)</f>
        <v>109967</v>
      </c>
      <c r="AB124" s="59">
        <v>3047.0</v>
      </c>
      <c r="AC124" s="60">
        <v>0.08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0.033</v>
      </c>
      <c r="AI124" s="60">
        <v>0.042</v>
      </c>
      <c r="AJ124" s="59">
        <v>218486.0</v>
      </c>
      <c r="AK124" s="59">
        <v>115.0</v>
      </c>
      <c r="AL124" s="59">
        <v>6972.0</v>
      </c>
      <c r="AM124" s="59">
        <v>101801.0</v>
      </c>
      <c r="AN124" s="55">
        <f t="shared" ref="AN124:AN182" si="6">AJ124-(AL124+AM124)</f>
        <v>109713</v>
      </c>
    </row>
    <row r="125">
      <c r="A125" s="59" t="s">
        <v>721</v>
      </c>
      <c r="B125" s="47">
        <v>2952.0</v>
      </c>
      <c r="C125" s="48">
        <v>0.045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0.019</v>
      </c>
      <c r="I125" s="48">
        <v>0.017</v>
      </c>
      <c r="J125" s="47">
        <v>98559.0</v>
      </c>
      <c r="K125" s="47">
        <v>83.0</v>
      </c>
      <c r="L125" s="47">
        <v>8305.0</v>
      </c>
      <c r="M125" s="47">
        <v>40807.0</v>
      </c>
      <c r="N125" s="55">
        <f t="shared" si="4"/>
        <v>49447</v>
      </c>
      <c r="O125" s="59">
        <v>2952.0</v>
      </c>
      <c r="P125" s="60">
        <v>0.026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0.02</v>
      </c>
      <c r="W125" s="59">
        <v>117959.0</v>
      </c>
      <c r="X125" s="59">
        <v>83.0</v>
      </c>
      <c r="Y125" s="59">
        <v>8360.0</v>
      </c>
      <c r="Z125" s="59">
        <v>50428.0</v>
      </c>
      <c r="AA125" s="55">
        <f t="shared" si="5"/>
        <v>59171</v>
      </c>
      <c r="AB125" s="59">
        <v>2952.0</v>
      </c>
      <c r="AC125" s="60">
        <v>0.048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0.024</v>
      </c>
      <c r="AI125" s="60">
        <v>0.017</v>
      </c>
      <c r="AJ125" s="59">
        <v>98559.0</v>
      </c>
      <c r="AK125" s="59">
        <v>83.0</v>
      </c>
      <c r="AL125" s="59">
        <v>8305.0</v>
      </c>
      <c r="AM125" s="59">
        <v>40807.0</v>
      </c>
      <c r="AN125" s="55">
        <f t="shared" si="6"/>
        <v>49447</v>
      </c>
    </row>
    <row r="126">
      <c r="A126" s="59" t="s">
        <v>727</v>
      </c>
      <c r="B126" s="47">
        <v>2821.0</v>
      </c>
      <c r="C126" s="48">
        <v>0.074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0.027</v>
      </c>
      <c r="I126" s="48">
        <v>0.038</v>
      </c>
      <c r="J126" s="47">
        <v>197828.0</v>
      </c>
      <c r="K126" s="47">
        <v>116.0</v>
      </c>
      <c r="L126" s="47">
        <v>11832.0</v>
      </c>
      <c r="M126" s="47">
        <v>86604.0</v>
      </c>
      <c r="N126" s="55">
        <f t="shared" si="4"/>
        <v>99392</v>
      </c>
      <c r="O126" s="59">
        <v>2821.0</v>
      </c>
      <c r="P126" s="60">
        <v>0.047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0.039</v>
      </c>
      <c r="W126" s="59">
        <v>203156.0</v>
      </c>
      <c r="X126" s="59">
        <v>116.0</v>
      </c>
      <c r="Y126" s="59">
        <v>11446.0</v>
      </c>
      <c r="Z126" s="59">
        <v>89631.0</v>
      </c>
      <c r="AA126" s="55">
        <f t="shared" si="5"/>
        <v>102079</v>
      </c>
      <c r="AB126" s="59">
        <v>2821.0</v>
      </c>
      <c r="AC126" s="60">
        <v>0.072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0.029</v>
      </c>
      <c r="AI126" s="60">
        <v>0.038</v>
      </c>
      <c r="AJ126" s="59">
        <v>197828.0</v>
      </c>
      <c r="AK126" s="59">
        <v>116.0</v>
      </c>
      <c r="AL126" s="59">
        <v>11832.0</v>
      </c>
      <c r="AM126" s="59">
        <v>86604.0</v>
      </c>
      <c r="AN126" s="55">
        <f t="shared" si="6"/>
        <v>99392</v>
      </c>
    </row>
    <row r="127">
      <c r="A127" s="59" t="s">
        <v>734</v>
      </c>
      <c r="B127" s="47">
        <v>3165.0</v>
      </c>
      <c r="C127" s="48">
        <v>0.059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0.026</v>
      </c>
      <c r="I127" s="48">
        <v>0.025</v>
      </c>
      <c r="J127" s="47">
        <v>140844.0</v>
      </c>
      <c r="K127" s="47">
        <v>88.0</v>
      </c>
      <c r="L127" s="47">
        <v>5103.0</v>
      </c>
      <c r="M127" s="47">
        <v>65212.0</v>
      </c>
      <c r="N127" s="55">
        <f t="shared" si="4"/>
        <v>70529</v>
      </c>
      <c r="O127" s="59">
        <v>3165.0</v>
      </c>
      <c r="P127" s="60">
        <v>0.036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0.028</v>
      </c>
      <c r="W127" s="59">
        <v>161340.0</v>
      </c>
      <c r="X127" s="59">
        <v>88.0</v>
      </c>
      <c r="Y127" s="59">
        <v>4943.0</v>
      </c>
      <c r="Z127" s="59">
        <v>75581.0</v>
      </c>
      <c r="AA127" s="55">
        <f t="shared" si="5"/>
        <v>80816</v>
      </c>
      <c r="AB127" s="59">
        <v>3165.0</v>
      </c>
      <c r="AC127" s="60">
        <v>0.062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0.03</v>
      </c>
      <c r="AI127" s="60">
        <v>0.025</v>
      </c>
      <c r="AJ127" s="59">
        <v>140844.0</v>
      </c>
      <c r="AK127" s="59">
        <v>88.0</v>
      </c>
      <c r="AL127" s="59">
        <v>5103.0</v>
      </c>
      <c r="AM127" s="59">
        <v>65212.0</v>
      </c>
      <c r="AN127" s="55">
        <f t="shared" si="6"/>
        <v>70529</v>
      </c>
    </row>
    <row r="128">
      <c r="A128" s="59" t="s">
        <v>740</v>
      </c>
      <c r="B128" s="47">
        <v>3017.0</v>
      </c>
      <c r="C128" s="48">
        <v>0.082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0.03</v>
      </c>
      <c r="I128" s="48">
        <v>0.044</v>
      </c>
      <c r="J128" s="47">
        <v>221102.0</v>
      </c>
      <c r="K128" s="47">
        <v>135.0</v>
      </c>
      <c r="L128" s="47">
        <v>5653.0</v>
      </c>
      <c r="M128" s="47">
        <v>104052.0</v>
      </c>
      <c r="N128" s="55">
        <f t="shared" si="4"/>
        <v>111397</v>
      </c>
      <c r="O128" s="59">
        <v>3017.0</v>
      </c>
      <c r="P128" s="60">
        <v>0.051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0.046</v>
      </c>
      <c r="W128" s="59">
        <v>226317.0</v>
      </c>
      <c r="X128" s="59">
        <v>135.0</v>
      </c>
      <c r="Y128" s="59">
        <v>4837.0</v>
      </c>
      <c r="Z128" s="59">
        <v>107484.0</v>
      </c>
      <c r="AA128" s="55">
        <f t="shared" si="5"/>
        <v>113996</v>
      </c>
      <c r="AB128" s="59">
        <v>3017.0</v>
      </c>
      <c r="AC128" s="60">
        <v>0.08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0.031</v>
      </c>
      <c r="AI128" s="60">
        <v>0.045</v>
      </c>
      <c r="AJ128" s="59">
        <v>221102.0</v>
      </c>
      <c r="AK128" s="59">
        <v>135.0</v>
      </c>
      <c r="AL128" s="59">
        <v>5653.0</v>
      </c>
      <c r="AM128" s="59">
        <v>104052.0</v>
      </c>
      <c r="AN128" s="55">
        <f t="shared" si="6"/>
        <v>111397</v>
      </c>
    </row>
    <row r="129">
      <c r="A129" s="59" t="s">
        <v>746</v>
      </c>
      <c r="B129" s="47">
        <v>3101.0</v>
      </c>
      <c r="C129" s="48">
        <v>0.046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0.019</v>
      </c>
      <c r="I129" s="48">
        <v>0.018</v>
      </c>
      <c r="J129" s="47">
        <v>109440.0</v>
      </c>
      <c r="K129" s="47">
        <v>66.0</v>
      </c>
      <c r="L129" s="47">
        <v>10358.0</v>
      </c>
      <c r="M129" s="47">
        <v>44486.0</v>
      </c>
      <c r="N129" s="55">
        <f t="shared" si="4"/>
        <v>54596</v>
      </c>
      <c r="O129" s="59">
        <v>3101.0</v>
      </c>
      <c r="P129" s="60">
        <v>0.028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0.02</v>
      </c>
      <c r="W129" s="59">
        <v>117272.0</v>
      </c>
      <c r="X129" s="59">
        <v>66.0</v>
      </c>
      <c r="Y129" s="59">
        <v>10188.0</v>
      </c>
      <c r="Z129" s="59">
        <v>48543.0</v>
      </c>
      <c r="AA129" s="55">
        <f t="shared" si="5"/>
        <v>58541</v>
      </c>
      <c r="AB129" s="59">
        <v>3101.0</v>
      </c>
      <c r="AC129" s="60">
        <v>0.05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0.026</v>
      </c>
      <c r="AI129" s="60">
        <v>0.019</v>
      </c>
      <c r="AJ129" s="59">
        <v>109440.0</v>
      </c>
      <c r="AK129" s="59">
        <v>66.0</v>
      </c>
      <c r="AL129" s="59">
        <v>10358.0</v>
      </c>
      <c r="AM129" s="59">
        <v>44486.0</v>
      </c>
      <c r="AN129" s="55">
        <f t="shared" si="6"/>
        <v>54596</v>
      </c>
    </row>
    <row r="130">
      <c r="A130" s="59" t="s">
        <v>752</v>
      </c>
      <c r="B130" s="47">
        <v>2964.0</v>
      </c>
      <c r="C130" s="48">
        <v>0.075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0.03</v>
      </c>
      <c r="I130" s="48">
        <v>0.037</v>
      </c>
      <c r="J130" s="47">
        <v>198308.0</v>
      </c>
      <c r="K130" s="47">
        <v>106.0</v>
      </c>
      <c r="L130" s="47">
        <v>9100.0</v>
      </c>
      <c r="M130" s="47">
        <v>89693.0</v>
      </c>
      <c r="N130" s="55">
        <f t="shared" si="4"/>
        <v>99515</v>
      </c>
      <c r="O130" s="59">
        <v>2964.0</v>
      </c>
      <c r="P130" s="60">
        <v>0.046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0.038</v>
      </c>
      <c r="W130" s="59">
        <v>201598.0</v>
      </c>
      <c r="X130" s="59">
        <v>106.0</v>
      </c>
      <c r="Y130" s="59">
        <v>8442.0</v>
      </c>
      <c r="Z130" s="59">
        <v>91984.0</v>
      </c>
      <c r="AA130" s="55">
        <f t="shared" si="5"/>
        <v>101172</v>
      </c>
      <c r="AB130" s="59">
        <v>2964.0</v>
      </c>
      <c r="AC130" s="60">
        <v>0.074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0.031</v>
      </c>
      <c r="AI130" s="60">
        <v>0.037</v>
      </c>
      <c r="AJ130" s="59">
        <v>198308.0</v>
      </c>
      <c r="AK130" s="59">
        <v>106.0</v>
      </c>
      <c r="AL130" s="59">
        <v>9100.0</v>
      </c>
      <c r="AM130" s="59">
        <v>89693.0</v>
      </c>
      <c r="AN130" s="55">
        <f t="shared" si="6"/>
        <v>99515</v>
      </c>
    </row>
    <row r="131">
      <c r="A131" s="59" t="s">
        <v>759</v>
      </c>
      <c r="B131" s="47">
        <v>3043.0</v>
      </c>
      <c r="C131" s="48">
        <v>0.056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0.025</v>
      </c>
      <c r="I131" s="48">
        <v>0.023</v>
      </c>
      <c r="J131" s="47">
        <v>138429.0</v>
      </c>
      <c r="K131" s="47">
        <v>66.0</v>
      </c>
      <c r="L131" s="47">
        <v>9354.0</v>
      </c>
      <c r="M131" s="47">
        <v>59995.0</v>
      </c>
      <c r="N131" s="55">
        <f t="shared" si="4"/>
        <v>69080</v>
      </c>
      <c r="O131" s="59">
        <v>3043.0</v>
      </c>
      <c r="P131" s="60">
        <v>0.035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0.026</v>
      </c>
      <c r="W131" s="59">
        <v>157259.0</v>
      </c>
      <c r="X131" s="59">
        <v>66.0</v>
      </c>
      <c r="Y131" s="59">
        <v>9126.0</v>
      </c>
      <c r="Z131" s="59">
        <v>69612.0</v>
      </c>
      <c r="AA131" s="55">
        <f t="shared" si="5"/>
        <v>78521</v>
      </c>
      <c r="AB131" s="59">
        <v>3043.0</v>
      </c>
      <c r="AC131" s="60">
        <v>0.056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0.027</v>
      </c>
      <c r="AI131" s="60">
        <v>0.024</v>
      </c>
      <c r="AJ131" s="59">
        <v>138429.0</v>
      </c>
      <c r="AK131" s="59">
        <v>66.0</v>
      </c>
      <c r="AL131" s="59">
        <v>9354.0</v>
      </c>
      <c r="AM131" s="59">
        <v>59995.0</v>
      </c>
      <c r="AN131" s="55">
        <f t="shared" si="6"/>
        <v>69080</v>
      </c>
    </row>
    <row r="132">
      <c r="A132" s="59" t="s">
        <v>765</v>
      </c>
      <c r="B132" s="47">
        <v>2895.0</v>
      </c>
      <c r="C132" s="48">
        <v>0.075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0.027</v>
      </c>
      <c r="I132" s="48">
        <v>0.04</v>
      </c>
      <c r="J132" s="47">
        <v>194429.0</v>
      </c>
      <c r="K132" s="47">
        <v>99.0</v>
      </c>
      <c r="L132" s="47">
        <v>4153.0</v>
      </c>
      <c r="M132" s="47">
        <v>92724.0</v>
      </c>
      <c r="N132" s="55">
        <f t="shared" si="4"/>
        <v>97552</v>
      </c>
      <c r="O132" s="59">
        <v>2895.0</v>
      </c>
      <c r="P132" s="60">
        <v>0.046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0.04</v>
      </c>
      <c r="W132" s="59">
        <v>195704.0</v>
      </c>
      <c r="X132" s="59">
        <v>99.0</v>
      </c>
      <c r="Y132" s="59">
        <v>3766.0</v>
      </c>
      <c r="Z132" s="59">
        <v>93734.0</v>
      </c>
      <c r="AA132" s="55">
        <f t="shared" si="5"/>
        <v>98204</v>
      </c>
      <c r="AB132" s="59">
        <v>2895.0</v>
      </c>
      <c r="AC132" s="60">
        <v>0.074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0.028</v>
      </c>
      <c r="AI132" s="60">
        <v>0.04</v>
      </c>
      <c r="AJ132" s="59">
        <v>194429.0</v>
      </c>
      <c r="AK132" s="59">
        <v>99.0</v>
      </c>
      <c r="AL132" s="59">
        <v>4153.0</v>
      </c>
      <c r="AM132" s="59">
        <v>92724.0</v>
      </c>
      <c r="AN132" s="55">
        <f t="shared" si="6"/>
        <v>97552</v>
      </c>
    </row>
    <row r="133">
      <c r="A133" s="59" t="s">
        <v>769</v>
      </c>
      <c r="B133" s="47">
        <v>13027.0</v>
      </c>
      <c r="C133" s="48">
        <v>0.525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0.258</v>
      </c>
      <c r="I133" s="48">
        <v>0.212</v>
      </c>
      <c r="J133" s="47">
        <v>1383113.0</v>
      </c>
      <c r="K133" s="47">
        <v>84.0</v>
      </c>
      <c r="L133" s="47">
        <v>43391.0</v>
      </c>
      <c r="M133" s="47">
        <v>648916.0</v>
      </c>
      <c r="N133" s="55">
        <f t="shared" si="4"/>
        <v>690806</v>
      </c>
      <c r="O133" s="59">
        <v>13027.0</v>
      </c>
      <c r="P133" s="60">
        <v>0.306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0.251</v>
      </c>
      <c r="W133" s="59">
        <v>1712246.0</v>
      </c>
      <c r="X133" s="59">
        <v>84.0</v>
      </c>
      <c r="Y133" s="59">
        <v>43013.0</v>
      </c>
      <c r="Z133" s="59">
        <v>813316.0</v>
      </c>
      <c r="AA133" s="55">
        <f t="shared" si="5"/>
        <v>855917</v>
      </c>
      <c r="AB133" s="59">
        <v>13027.0</v>
      </c>
      <c r="AC133" s="60">
        <v>0.66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0.398</v>
      </c>
      <c r="AI133" s="60">
        <v>0.22</v>
      </c>
      <c r="AJ133" s="59">
        <v>1383113.0</v>
      </c>
      <c r="AK133" s="59">
        <v>84.0</v>
      </c>
      <c r="AL133" s="59">
        <v>43391.0</v>
      </c>
      <c r="AM133" s="59">
        <v>648916.0</v>
      </c>
      <c r="AN133" s="55">
        <f t="shared" si="6"/>
        <v>690806</v>
      </c>
    </row>
    <row r="134">
      <c r="A134" s="59" t="s">
        <v>772</v>
      </c>
      <c r="B134" s="47">
        <v>12701.0</v>
      </c>
      <c r="C134" s="48">
        <v>1.084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0.432</v>
      </c>
      <c r="I134" s="48">
        <v>0.597</v>
      </c>
      <c r="J134" s="47">
        <v>3654764.0</v>
      </c>
      <c r="K134" s="47">
        <v>152.0</v>
      </c>
      <c r="L134" s="47">
        <v>48718.0</v>
      </c>
      <c r="M134" s="47">
        <v>1777233.0</v>
      </c>
      <c r="N134" s="55">
        <f t="shared" si="4"/>
        <v>1828813</v>
      </c>
      <c r="O134" s="59">
        <v>12701.0</v>
      </c>
      <c r="P134" s="60">
        <v>0.676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0.622</v>
      </c>
      <c r="W134" s="59">
        <v>3821627.0</v>
      </c>
      <c r="X134" s="59">
        <v>152.0</v>
      </c>
      <c r="Y134" s="59">
        <v>48571.0</v>
      </c>
      <c r="Z134" s="59">
        <v>1860786.0</v>
      </c>
      <c r="AA134" s="55">
        <f t="shared" si="5"/>
        <v>1912270</v>
      </c>
      <c r="AB134" s="59">
        <v>12701.0</v>
      </c>
      <c r="AC134" s="60">
        <v>1.166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0.515</v>
      </c>
      <c r="AI134" s="60">
        <v>0.609</v>
      </c>
      <c r="AJ134" s="59">
        <v>3654764.0</v>
      </c>
      <c r="AK134" s="59">
        <v>152.0</v>
      </c>
      <c r="AL134" s="59">
        <v>48718.0</v>
      </c>
      <c r="AM134" s="59">
        <v>1777233.0</v>
      </c>
      <c r="AN134" s="55">
        <f t="shared" si="6"/>
        <v>1828813</v>
      </c>
    </row>
    <row r="135">
      <c r="A135" s="59" t="s">
        <v>775</v>
      </c>
      <c r="B135" s="47">
        <v>12424.0</v>
      </c>
      <c r="C135" s="48">
        <v>0.399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0.183</v>
      </c>
      <c r="I135" s="48">
        <v>0.163</v>
      </c>
      <c r="J135" s="47">
        <v>1032175.0</v>
      </c>
      <c r="K135" s="47">
        <v>50.0</v>
      </c>
      <c r="L135" s="47">
        <v>34409.0</v>
      </c>
      <c r="M135" s="47">
        <v>483166.0</v>
      </c>
      <c r="N135" s="55">
        <f t="shared" si="4"/>
        <v>514600</v>
      </c>
      <c r="O135" s="59">
        <v>12424.0</v>
      </c>
      <c r="P135" s="60">
        <v>0.226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0.176</v>
      </c>
      <c r="W135" s="59">
        <v>1132070.0</v>
      </c>
      <c r="X135" s="59">
        <v>50.0</v>
      </c>
      <c r="Y135" s="59">
        <v>33268.0</v>
      </c>
      <c r="Z135" s="59">
        <v>533774.0</v>
      </c>
      <c r="AA135" s="55">
        <f t="shared" si="5"/>
        <v>565028</v>
      </c>
      <c r="AB135" s="59">
        <v>12424.0</v>
      </c>
      <c r="AC135" s="60">
        <v>0.57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0.359</v>
      </c>
      <c r="AI135" s="60">
        <v>0.172</v>
      </c>
      <c r="AJ135" s="59">
        <v>1032175.0</v>
      </c>
      <c r="AK135" s="59">
        <v>50.0</v>
      </c>
      <c r="AL135" s="59">
        <v>34409.0</v>
      </c>
      <c r="AM135" s="59">
        <v>483166.0</v>
      </c>
      <c r="AN135" s="55">
        <f t="shared" si="6"/>
        <v>514600</v>
      </c>
    </row>
    <row r="136">
      <c r="A136" s="59" t="s">
        <v>782</v>
      </c>
      <c r="B136" s="47">
        <v>12120.0</v>
      </c>
      <c r="C136" s="48">
        <v>0.832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0.359</v>
      </c>
      <c r="I136" s="48">
        <v>0.419</v>
      </c>
      <c r="J136" s="47">
        <v>2704648.0</v>
      </c>
      <c r="K136" s="47">
        <v>109.0</v>
      </c>
      <c r="L136" s="47">
        <v>73755.0</v>
      </c>
      <c r="M136" s="47">
        <v>1278038.0</v>
      </c>
      <c r="N136" s="55">
        <f t="shared" si="4"/>
        <v>1352855</v>
      </c>
      <c r="O136" s="59">
        <v>12120.0</v>
      </c>
      <c r="P136" s="60">
        <v>0.488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0.435</v>
      </c>
      <c r="W136" s="59">
        <v>2820643.0</v>
      </c>
      <c r="X136" s="59">
        <v>109.0</v>
      </c>
      <c r="Y136" s="59">
        <v>73115.0</v>
      </c>
      <c r="Z136" s="59">
        <v>1336621.0</v>
      </c>
      <c r="AA136" s="55">
        <f t="shared" si="5"/>
        <v>1410907</v>
      </c>
      <c r="AB136" s="59">
        <v>12120.0</v>
      </c>
      <c r="AC136" s="60">
        <v>0.929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0.461</v>
      </c>
      <c r="AI136" s="60">
        <v>0.431</v>
      </c>
      <c r="AJ136" s="59">
        <v>2704648.0</v>
      </c>
      <c r="AK136" s="59">
        <v>109.0</v>
      </c>
      <c r="AL136" s="59">
        <v>73755.0</v>
      </c>
      <c r="AM136" s="59">
        <v>1278038.0</v>
      </c>
      <c r="AN136" s="55">
        <f t="shared" si="6"/>
        <v>1352855</v>
      </c>
    </row>
    <row r="137">
      <c r="A137" s="59" t="s">
        <v>788</v>
      </c>
      <c r="B137" s="47">
        <v>12568.0</v>
      </c>
      <c r="C137" s="48">
        <v>0.448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0.22</v>
      </c>
      <c r="I137" s="48">
        <v>0.175</v>
      </c>
      <c r="J137" s="47">
        <v>1117696.0</v>
      </c>
      <c r="K137" s="47">
        <v>102.0</v>
      </c>
      <c r="L137" s="47">
        <v>30879.0</v>
      </c>
      <c r="M137" s="47">
        <v>527910.0</v>
      </c>
      <c r="N137" s="55">
        <f t="shared" si="4"/>
        <v>558907</v>
      </c>
      <c r="O137" s="59">
        <v>12568.0</v>
      </c>
      <c r="P137" s="60">
        <v>0.265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0.212</v>
      </c>
      <c r="W137" s="59">
        <v>1429997.0</v>
      </c>
      <c r="X137" s="59">
        <v>102.0</v>
      </c>
      <c r="Y137" s="59">
        <v>31692.0</v>
      </c>
      <c r="Z137" s="59">
        <v>683230.0</v>
      </c>
      <c r="AA137" s="55">
        <f t="shared" si="5"/>
        <v>715075</v>
      </c>
      <c r="AB137" s="59">
        <v>12568.0</v>
      </c>
      <c r="AC137" s="60">
        <v>0.589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0.366</v>
      </c>
      <c r="AI137" s="60">
        <v>0.183</v>
      </c>
      <c r="AJ137" s="59">
        <v>1117696.0</v>
      </c>
      <c r="AK137" s="59">
        <v>102.0</v>
      </c>
      <c r="AL137" s="59">
        <v>30879.0</v>
      </c>
      <c r="AM137" s="59">
        <v>527910.0</v>
      </c>
      <c r="AN137" s="55">
        <f t="shared" si="6"/>
        <v>558907</v>
      </c>
    </row>
    <row r="138">
      <c r="A138" s="59" t="s">
        <v>795</v>
      </c>
      <c r="B138" s="47">
        <v>12261.0</v>
      </c>
      <c r="C138" s="48">
        <v>0.858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0.364</v>
      </c>
      <c r="I138" s="48">
        <v>0.44</v>
      </c>
      <c r="J138" s="47">
        <v>2860878.0</v>
      </c>
      <c r="K138" s="47">
        <v>116.0</v>
      </c>
      <c r="L138" s="47">
        <v>78033.0</v>
      </c>
      <c r="M138" s="47">
        <v>1352016.0</v>
      </c>
      <c r="N138" s="55">
        <f t="shared" si="4"/>
        <v>1430829</v>
      </c>
      <c r="O138" s="59">
        <v>12261.0</v>
      </c>
      <c r="P138" s="60">
        <v>0.503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0.45</v>
      </c>
      <c r="W138" s="59">
        <v>2935588.0</v>
      </c>
      <c r="X138" s="59">
        <v>116.0</v>
      </c>
      <c r="Y138" s="59">
        <v>78105.0</v>
      </c>
      <c r="Z138" s="59">
        <v>1389271.0</v>
      </c>
      <c r="AA138" s="55">
        <f t="shared" si="5"/>
        <v>1468212</v>
      </c>
      <c r="AB138" s="59">
        <v>12261.0</v>
      </c>
      <c r="AC138" s="60">
        <v>0.957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0.468</v>
      </c>
      <c r="AI138" s="60">
        <v>0.451</v>
      </c>
      <c r="AJ138" s="59">
        <v>2860878.0</v>
      </c>
      <c r="AK138" s="59">
        <v>116.0</v>
      </c>
      <c r="AL138" s="59">
        <v>78033.0</v>
      </c>
      <c r="AM138" s="59">
        <v>1352016.0</v>
      </c>
      <c r="AN138" s="55">
        <f t="shared" si="6"/>
        <v>1430829</v>
      </c>
    </row>
    <row r="139">
      <c r="A139" s="59" t="s">
        <v>798</v>
      </c>
      <c r="B139" s="47">
        <v>12828.0</v>
      </c>
      <c r="C139" s="48">
        <v>0.428</v>
      </c>
      <c r="D139" s="47">
        <v>12819.0</v>
      </c>
      <c r="E139" s="48">
        <v>0.013</v>
      </c>
      <c r="F139" s="47">
        <v>12828.0</v>
      </c>
      <c r="G139" s="48">
        <v>0.036</v>
      </c>
      <c r="H139" s="48">
        <v>0.195</v>
      </c>
      <c r="I139" s="48">
        <v>0.179</v>
      </c>
      <c r="J139" s="47">
        <v>1152096.0</v>
      </c>
      <c r="K139" s="47">
        <v>80.0</v>
      </c>
      <c r="L139" s="47">
        <v>28927.0</v>
      </c>
      <c r="M139" s="47">
        <v>547442.0</v>
      </c>
      <c r="N139" s="55">
        <f t="shared" si="4"/>
        <v>575727</v>
      </c>
      <c r="O139" s="59">
        <v>12828.0</v>
      </c>
      <c r="P139" s="60">
        <v>0.241</v>
      </c>
      <c r="Q139" s="59">
        <v>12819.0</v>
      </c>
      <c r="R139" s="60">
        <v>0.013</v>
      </c>
      <c r="S139" s="59">
        <v>0.0</v>
      </c>
      <c r="T139" s="60">
        <v>0.035</v>
      </c>
      <c r="U139" s="60">
        <v>0.0</v>
      </c>
      <c r="V139" s="60">
        <v>0.186</v>
      </c>
      <c r="W139" s="59">
        <v>1202295.0</v>
      </c>
      <c r="X139" s="59">
        <v>80.0</v>
      </c>
      <c r="Y139" s="59">
        <v>28524.0</v>
      </c>
      <c r="Z139" s="59">
        <v>572711.0</v>
      </c>
      <c r="AA139" s="55">
        <f t="shared" si="5"/>
        <v>601060</v>
      </c>
      <c r="AB139" s="59">
        <v>12828.0</v>
      </c>
      <c r="AC139" s="60">
        <v>0.611</v>
      </c>
      <c r="AD139" s="59">
        <v>0.0</v>
      </c>
      <c r="AE139" s="60">
        <v>0.0</v>
      </c>
      <c r="AF139" s="59">
        <v>12828.0</v>
      </c>
      <c r="AG139" s="60">
        <v>0.036</v>
      </c>
      <c r="AH139" s="60">
        <v>0.38</v>
      </c>
      <c r="AI139" s="60">
        <v>0.189</v>
      </c>
      <c r="AJ139" s="59">
        <v>1152096.0</v>
      </c>
      <c r="AK139" s="59">
        <v>80.0</v>
      </c>
      <c r="AL139" s="59">
        <v>28927.0</v>
      </c>
      <c r="AM139" s="59">
        <v>547442.0</v>
      </c>
      <c r="AN139" s="55">
        <f t="shared" si="6"/>
        <v>575727</v>
      </c>
    </row>
    <row r="140">
      <c r="A140" s="59" t="s">
        <v>804</v>
      </c>
      <c r="B140" s="47">
        <v>12513.0</v>
      </c>
      <c r="C140" s="48">
        <v>0.887</v>
      </c>
      <c r="D140" s="47">
        <v>12498.0</v>
      </c>
      <c r="E140" s="48">
        <v>0.013</v>
      </c>
      <c r="F140" s="47">
        <v>12513.0</v>
      </c>
      <c r="G140" s="48">
        <v>0.036</v>
      </c>
      <c r="H140" s="48">
        <v>0.364</v>
      </c>
      <c r="I140" s="48">
        <v>0.47</v>
      </c>
      <c r="J140" s="47">
        <v>3045219.0</v>
      </c>
      <c r="K140" s="47">
        <v>81.0</v>
      </c>
      <c r="L140" s="47">
        <v>104637.0</v>
      </c>
      <c r="M140" s="47">
        <v>1417947.0</v>
      </c>
      <c r="N140" s="55">
        <f t="shared" si="4"/>
        <v>1522635</v>
      </c>
      <c r="O140" s="59">
        <v>12513.0</v>
      </c>
      <c r="P140" s="60">
        <v>0.533</v>
      </c>
      <c r="Q140" s="59">
        <v>12498.0</v>
      </c>
      <c r="R140" s="60">
        <v>0.013</v>
      </c>
      <c r="S140" s="59">
        <v>0.0</v>
      </c>
      <c r="T140" s="60">
        <v>0.035</v>
      </c>
      <c r="U140" s="60">
        <v>0.0</v>
      </c>
      <c r="V140" s="60">
        <v>0.479</v>
      </c>
      <c r="W140" s="59">
        <v>3087688.0</v>
      </c>
      <c r="X140" s="59">
        <v>81.0</v>
      </c>
      <c r="Y140" s="59">
        <v>104350.0</v>
      </c>
      <c r="Z140" s="59">
        <v>1439388.0</v>
      </c>
      <c r="AA140" s="55">
        <f t="shared" si="5"/>
        <v>1543950</v>
      </c>
      <c r="AB140" s="59">
        <v>12513.0</v>
      </c>
      <c r="AC140" s="60">
        <v>1.004</v>
      </c>
      <c r="AD140" s="59">
        <v>0.0</v>
      </c>
      <c r="AE140" s="60">
        <v>0.0</v>
      </c>
      <c r="AF140" s="59">
        <v>12513.0</v>
      </c>
      <c r="AG140" s="60">
        <v>0.035</v>
      </c>
      <c r="AH140" s="60">
        <v>0.479</v>
      </c>
      <c r="AI140" s="60">
        <v>0.484</v>
      </c>
      <c r="AJ140" s="59">
        <v>3045219.0</v>
      </c>
      <c r="AK140" s="59">
        <v>81.0</v>
      </c>
      <c r="AL140" s="59">
        <v>104637.0</v>
      </c>
      <c r="AM140" s="59">
        <v>1417947.0</v>
      </c>
      <c r="AN140" s="55">
        <f t="shared" si="6"/>
        <v>1522635</v>
      </c>
    </row>
    <row r="141">
      <c r="A141" s="59" t="s">
        <v>811</v>
      </c>
      <c r="B141" s="47">
        <v>12255.0</v>
      </c>
      <c r="C141" s="48">
        <v>0.364</v>
      </c>
      <c r="D141" s="47">
        <v>12218.0</v>
      </c>
      <c r="E141" s="48">
        <v>0.013</v>
      </c>
      <c r="F141" s="47">
        <v>12255.0</v>
      </c>
      <c r="G141" s="48">
        <v>0.034</v>
      </c>
      <c r="H141" s="48">
        <v>0.17</v>
      </c>
      <c r="I141" s="48">
        <v>0.141</v>
      </c>
      <c r="J141" s="47">
        <v>860740.0</v>
      </c>
      <c r="K141" s="47">
        <v>15.0</v>
      </c>
      <c r="L141" s="47">
        <v>23223.0</v>
      </c>
      <c r="M141" s="47">
        <v>409877.0</v>
      </c>
      <c r="N141" s="55">
        <f t="shared" si="4"/>
        <v>427640</v>
      </c>
      <c r="O141" s="59">
        <v>12255.0</v>
      </c>
      <c r="P141" s="60">
        <v>0.213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0.163</v>
      </c>
      <c r="W141" s="59">
        <v>1031103.0</v>
      </c>
      <c r="X141" s="59">
        <v>15.0</v>
      </c>
      <c r="Y141" s="59">
        <v>22730.0</v>
      </c>
      <c r="Z141" s="59">
        <v>495221.0</v>
      </c>
      <c r="AA141" s="55">
        <f t="shared" si="5"/>
        <v>513152</v>
      </c>
      <c r="AB141" s="59">
        <v>12255.0</v>
      </c>
      <c r="AC141" s="60">
        <v>0.527</v>
      </c>
      <c r="AD141" s="59">
        <v>0.0</v>
      </c>
      <c r="AE141" s="60">
        <v>0.0</v>
      </c>
      <c r="AF141" s="59">
        <v>12255.0</v>
      </c>
      <c r="AG141" s="60">
        <v>0.034</v>
      </c>
      <c r="AH141" s="60">
        <v>0.34</v>
      </c>
      <c r="AI141" s="60">
        <v>0.15</v>
      </c>
      <c r="AJ141" s="59">
        <v>860740.0</v>
      </c>
      <c r="AK141" s="59">
        <v>15.0</v>
      </c>
      <c r="AL141" s="59">
        <v>23223.0</v>
      </c>
      <c r="AM141" s="59">
        <v>409877.0</v>
      </c>
      <c r="AN141" s="55">
        <f t="shared" si="6"/>
        <v>427640</v>
      </c>
    </row>
    <row r="142">
      <c r="A142" s="59" t="s">
        <v>817</v>
      </c>
      <c r="B142" s="47">
        <v>11967.0</v>
      </c>
      <c r="C142" s="48">
        <v>0.707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0.311</v>
      </c>
      <c r="I142" s="48">
        <v>0.342</v>
      </c>
      <c r="J142" s="47">
        <v>2244738.0</v>
      </c>
      <c r="K142" s="47">
        <v>72.0</v>
      </c>
      <c r="L142" s="47">
        <v>81856.0</v>
      </c>
      <c r="M142" s="47">
        <v>1040538.0</v>
      </c>
      <c r="N142" s="55">
        <f t="shared" si="4"/>
        <v>1122344</v>
      </c>
      <c r="O142" s="59">
        <v>11967.0</v>
      </c>
      <c r="P142" s="60">
        <v>0.412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0.361</v>
      </c>
      <c r="W142" s="59">
        <v>2367390.0</v>
      </c>
      <c r="X142" s="59">
        <v>72.0</v>
      </c>
      <c r="Y142" s="59">
        <v>81850.0</v>
      </c>
      <c r="Z142" s="59">
        <v>1101794.0</v>
      </c>
      <c r="AA142" s="55">
        <f t="shared" si="5"/>
        <v>1183746</v>
      </c>
      <c r="AB142" s="59">
        <v>11967.0</v>
      </c>
      <c r="AC142" s="60">
        <v>0.815</v>
      </c>
      <c r="AD142" s="59">
        <v>0.0</v>
      </c>
      <c r="AE142" s="60">
        <v>0.0</v>
      </c>
      <c r="AF142" s="59">
        <v>11967.0</v>
      </c>
      <c r="AG142" s="60">
        <v>0.034</v>
      </c>
      <c r="AH142" s="60">
        <v>0.421</v>
      </c>
      <c r="AI142" s="60">
        <v>0.351</v>
      </c>
      <c r="AJ142" s="59">
        <v>2244738.0</v>
      </c>
      <c r="AK142" s="59">
        <v>72.0</v>
      </c>
      <c r="AL142" s="59">
        <v>81856.0</v>
      </c>
      <c r="AM142" s="59">
        <v>1040538.0</v>
      </c>
      <c r="AN142" s="55">
        <f t="shared" si="6"/>
        <v>1122344</v>
      </c>
    </row>
    <row r="143">
      <c r="A143" s="59" t="s">
        <v>822</v>
      </c>
      <c r="B143" s="47">
        <v>28933.0</v>
      </c>
      <c r="C143" s="48">
        <v>1.713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0.802</v>
      </c>
      <c r="I143" s="48">
        <v>0.665</v>
      </c>
      <c r="J143" s="47">
        <v>3985469.0</v>
      </c>
      <c r="K143" s="47">
        <v>64.0</v>
      </c>
      <c r="L143" s="47">
        <v>74575.0</v>
      </c>
      <c r="M143" s="47">
        <v>1920331.0</v>
      </c>
      <c r="N143" s="55">
        <f t="shared" si="4"/>
        <v>1990563</v>
      </c>
      <c r="O143" s="59">
        <v>28933.0</v>
      </c>
      <c r="P143" s="60">
        <v>1.013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0.768</v>
      </c>
      <c r="W143" s="59">
        <v>4857919.0</v>
      </c>
      <c r="X143" s="59">
        <v>64.0</v>
      </c>
      <c r="Y143" s="59">
        <v>71631.0</v>
      </c>
      <c r="Z143" s="59">
        <v>2358030.0</v>
      </c>
      <c r="AA143" s="55">
        <f t="shared" si="5"/>
        <v>2428258</v>
      </c>
      <c r="AB143" s="59">
        <v>28933.0</v>
      </c>
      <c r="AC143" s="60">
        <v>2.924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2.032</v>
      </c>
      <c r="AI143" s="60">
        <v>0.705</v>
      </c>
      <c r="AJ143" s="59">
        <v>3985469.0</v>
      </c>
      <c r="AK143" s="59">
        <v>64.0</v>
      </c>
      <c r="AL143" s="59">
        <v>74575.0</v>
      </c>
      <c r="AM143" s="59">
        <v>1920331.0</v>
      </c>
      <c r="AN143" s="55">
        <f t="shared" si="6"/>
        <v>1990563</v>
      </c>
    </row>
    <row r="144">
      <c r="A144" s="59" t="s">
        <v>829</v>
      </c>
      <c r="B144" s="47">
        <v>28455.0</v>
      </c>
      <c r="C144" s="48">
        <v>3.21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1.316</v>
      </c>
      <c r="I144" s="48">
        <v>1.647</v>
      </c>
      <c r="J144" s="47">
        <v>1.0566757E7</v>
      </c>
      <c r="K144" s="47">
        <v>96.0</v>
      </c>
      <c r="L144" s="47">
        <v>181391.0</v>
      </c>
      <c r="M144" s="47">
        <v>5102730.0</v>
      </c>
      <c r="N144" s="55">
        <f t="shared" si="4"/>
        <v>5282636</v>
      </c>
      <c r="O144" s="59">
        <v>28455.0</v>
      </c>
      <c r="P144" s="60">
        <v>1.981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1.737</v>
      </c>
      <c r="W144" s="59">
        <v>1.108946E7</v>
      </c>
      <c r="X144" s="59">
        <v>96.0</v>
      </c>
      <c r="Y144" s="59">
        <v>180708.0</v>
      </c>
      <c r="Z144" s="59">
        <v>5364357.0</v>
      </c>
      <c r="AA144" s="55">
        <f t="shared" si="5"/>
        <v>5544395</v>
      </c>
      <c r="AB144" s="59">
        <v>28455.0</v>
      </c>
      <c r="AC144" s="60">
        <v>4.264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2.367</v>
      </c>
      <c r="AI144" s="60">
        <v>1.709</v>
      </c>
      <c r="AJ144" s="59">
        <v>1.0566757E7</v>
      </c>
      <c r="AK144" s="59">
        <v>96.0</v>
      </c>
      <c r="AL144" s="59">
        <v>181391.0</v>
      </c>
      <c r="AM144" s="59">
        <v>5102730.0</v>
      </c>
      <c r="AN144" s="55">
        <f t="shared" si="6"/>
        <v>5282636</v>
      </c>
    </row>
    <row r="145">
      <c r="A145" s="59" t="s">
        <v>836</v>
      </c>
      <c r="B145" s="47">
        <v>28378.0</v>
      </c>
      <c r="C145" s="48">
        <v>1.626</v>
      </c>
      <c r="D145" s="47">
        <v>28340.0</v>
      </c>
      <c r="E145" s="48">
        <v>0.06</v>
      </c>
      <c r="F145" s="47">
        <v>28378.0</v>
      </c>
      <c r="G145" s="48">
        <v>0.176</v>
      </c>
      <c r="H145" s="48">
        <v>0.744</v>
      </c>
      <c r="I145" s="48">
        <v>0.641</v>
      </c>
      <c r="J145" s="47">
        <v>3866087.0</v>
      </c>
      <c r="K145" s="47">
        <v>21.0</v>
      </c>
      <c r="L145" s="47">
        <v>64707.0</v>
      </c>
      <c r="M145" s="47">
        <v>1875278.0</v>
      </c>
      <c r="N145" s="55">
        <f t="shared" si="4"/>
        <v>1926102</v>
      </c>
      <c r="O145" s="59">
        <v>28378.0</v>
      </c>
      <c r="P145" s="60">
        <v>0.95</v>
      </c>
      <c r="Q145" s="59">
        <v>28340.0</v>
      </c>
      <c r="R145" s="60">
        <v>0.06</v>
      </c>
      <c r="S145" s="59">
        <v>0.0</v>
      </c>
      <c r="T145" s="60">
        <v>0.177</v>
      </c>
      <c r="U145" s="60">
        <v>0.0</v>
      </c>
      <c r="V145" s="60">
        <v>0.71</v>
      </c>
      <c r="W145" s="59">
        <v>4436298.0</v>
      </c>
      <c r="X145" s="59">
        <v>21.0</v>
      </c>
      <c r="Y145" s="59">
        <v>58346.0</v>
      </c>
      <c r="Z145" s="59">
        <v>2164477.0</v>
      </c>
      <c r="AA145" s="55">
        <f t="shared" si="5"/>
        <v>2213475</v>
      </c>
      <c r="AB145" s="59">
        <v>28378.0</v>
      </c>
      <c r="AC145" s="60">
        <v>2.867</v>
      </c>
      <c r="AD145" s="59">
        <v>0.0</v>
      </c>
      <c r="AE145" s="60">
        <v>0.0</v>
      </c>
      <c r="AF145" s="59">
        <v>28378.0</v>
      </c>
      <c r="AG145" s="60">
        <v>0.177</v>
      </c>
      <c r="AH145" s="60">
        <v>2.001</v>
      </c>
      <c r="AI145" s="60">
        <v>0.685</v>
      </c>
      <c r="AJ145" s="59">
        <v>3866087.0</v>
      </c>
      <c r="AK145" s="59">
        <v>21.0</v>
      </c>
      <c r="AL145" s="59">
        <v>64707.0</v>
      </c>
      <c r="AM145" s="59">
        <v>1875278.0</v>
      </c>
      <c r="AN145" s="55">
        <f t="shared" si="6"/>
        <v>1926102</v>
      </c>
    </row>
    <row r="146">
      <c r="A146" s="59" t="s">
        <v>842</v>
      </c>
      <c r="B146" s="47">
        <v>27909.0</v>
      </c>
      <c r="C146" s="48">
        <v>3.133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1.286</v>
      </c>
      <c r="I146" s="48">
        <v>1.604</v>
      </c>
      <c r="J146" s="47">
        <v>1.0299258E7</v>
      </c>
      <c r="K146" s="47">
        <v>96.0</v>
      </c>
      <c r="L146" s="47">
        <v>164656.0</v>
      </c>
      <c r="M146" s="47">
        <v>4986376.0</v>
      </c>
      <c r="N146" s="55">
        <f t="shared" si="4"/>
        <v>5148226</v>
      </c>
      <c r="O146" s="59">
        <v>27909.0</v>
      </c>
      <c r="P146" s="60">
        <v>1.904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1.664</v>
      </c>
      <c r="W146" s="59">
        <v>1.080748E7</v>
      </c>
      <c r="X146" s="59">
        <v>96.0</v>
      </c>
      <c r="Y146" s="59">
        <v>164065.0</v>
      </c>
      <c r="Z146" s="59">
        <v>5240681.0</v>
      </c>
      <c r="AA146" s="55">
        <f t="shared" si="5"/>
        <v>5402734</v>
      </c>
      <c r="AB146" s="59">
        <v>27909.0</v>
      </c>
      <c r="AC146" s="60">
        <v>4.105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2.274</v>
      </c>
      <c r="AI146" s="60">
        <v>1.649</v>
      </c>
      <c r="AJ146" s="59">
        <v>1.0299258E7</v>
      </c>
      <c r="AK146" s="59">
        <v>96.0</v>
      </c>
      <c r="AL146" s="59">
        <v>164656.0</v>
      </c>
      <c r="AM146" s="59">
        <v>4986376.0</v>
      </c>
      <c r="AN146" s="55">
        <f t="shared" si="6"/>
        <v>5148226</v>
      </c>
    </row>
    <row r="147">
      <c r="A147" s="59" t="s">
        <v>846</v>
      </c>
      <c r="B147" s="47">
        <v>28922.0</v>
      </c>
      <c r="C147" s="48">
        <v>1.606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0.733</v>
      </c>
      <c r="I147" s="48">
        <v>0.627</v>
      </c>
      <c r="J147" s="47">
        <v>3702191.0</v>
      </c>
      <c r="K147" s="47">
        <v>20.0</v>
      </c>
      <c r="L147" s="47">
        <v>80694.0</v>
      </c>
      <c r="M147" s="47">
        <v>1776861.0</v>
      </c>
      <c r="N147" s="55">
        <f t="shared" si="4"/>
        <v>1844636</v>
      </c>
      <c r="O147" s="59">
        <v>28922.0</v>
      </c>
      <c r="P147" s="60">
        <v>0.938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0.694</v>
      </c>
      <c r="W147" s="59">
        <v>4263894.0</v>
      </c>
      <c r="X147" s="59">
        <v>20.0</v>
      </c>
      <c r="Y147" s="59">
        <v>75558.0</v>
      </c>
      <c r="Z147" s="59">
        <v>2060756.0</v>
      </c>
      <c r="AA147" s="55">
        <f t="shared" si="5"/>
        <v>2127580</v>
      </c>
      <c r="AB147" s="59">
        <v>28922.0</v>
      </c>
      <c r="AC147" s="60">
        <v>2.78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1.939</v>
      </c>
      <c r="AI147" s="60">
        <v>0.657</v>
      </c>
      <c r="AJ147" s="59">
        <v>3702191.0</v>
      </c>
      <c r="AK147" s="59">
        <v>20.0</v>
      </c>
      <c r="AL147" s="59">
        <v>80694.0</v>
      </c>
      <c r="AM147" s="59">
        <v>1776861.0</v>
      </c>
      <c r="AN147" s="55">
        <f t="shared" si="6"/>
        <v>1844636</v>
      </c>
    </row>
    <row r="148">
      <c r="A148" s="59" t="s">
        <v>854</v>
      </c>
      <c r="B148" s="47">
        <v>28445.0</v>
      </c>
      <c r="C148" s="48">
        <v>3.136</v>
      </c>
      <c r="D148" s="47">
        <v>28395.0</v>
      </c>
      <c r="E148" s="48">
        <v>0.06</v>
      </c>
      <c r="F148" s="47">
        <v>28445.0</v>
      </c>
      <c r="G148" s="48">
        <v>0.18</v>
      </c>
      <c r="H148" s="48">
        <v>1.307</v>
      </c>
      <c r="I148" s="48">
        <v>1.578</v>
      </c>
      <c r="J148" s="47">
        <v>1.0112687E7</v>
      </c>
      <c r="K148" s="47">
        <v>105.0</v>
      </c>
      <c r="L148" s="47">
        <v>165209.0</v>
      </c>
      <c r="M148" s="47">
        <v>4891119.0</v>
      </c>
      <c r="N148" s="55">
        <f t="shared" si="4"/>
        <v>5056359</v>
      </c>
      <c r="O148" s="59">
        <v>28445.0</v>
      </c>
      <c r="P148" s="60">
        <v>1.881</v>
      </c>
      <c r="Q148" s="59">
        <v>28395.0</v>
      </c>
      <c r="R148" s="60">
        <v>0.06</v>
      </c>
      <c r="S148" s="59">
        <v>0.0</v>
      </c>
      <c r="T148" s="60">
        <v>0.18</v>
      </c>
      <c r="U148" s="60">
        <v>0.0</v>
      </c>
      <c r="V148" s="60">
        <v>1.637</v>
      </c>
      <c r="W148" s="59">
        <v>1.0670924E7</v>
      </c>
      <c r="X148" s="59">
        <v>105.0</v>
      </c>
      <c r="Y148" s="59">
        <v>164992.0</v>
      </c>
      <c r="Z148" s="59">
        <v>5170146.0</v>
      </c>
      <c r="AA148" s="55">
        <f t="shared" si="5"/>
        <v>5335786</v>
      </c>
      <c r="AB148" s="59">
        <v>28445.0</v>
      </c>
      <c r="AC148" s="60">
        <v>4.141</v>
      </c>
      <c r="AD148" s="59">
        <v>0.0</v>
      </c>
      <c r="AE148" s="60">
        <v>0.0</v>
      </c>
      <c r="AF148" s="59">
        <v>28445.0</v>
      </c>
      <c r="AG148" s="60">
        <v>0.18</v>
      </c>
      <c r="AH148" s="60">
        <v>2.328</v>
      </c>
      <c r="AI148" s="60">
        <v>1.624</v>
      </c>
      <c r="AJ148" s="59">
        <v>1.0112687E7</v>
      </c>
      <c r="AK148" s="59">
        <v>105.0</v>
      </c>
      <c r="AL148" s="59">
        <v>165209.0</v>
      </c>
      <c r="AM148" s="59">
        <v>4891119.0</v>
      </c>
      <c r="AN148" s="55">
        <f t="shared" si="6"/>
        <v>5056359</v>
      </c>
    </row>
    <row r="149">
      <c r="A149" s="59" t="s">
        <v>862</v>
      </c>
      <c r="B149" s="47">
        <v>28396.0</v>
      </c>
      <c r="C149" s="48">
        <v>1.644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0.759</v>
      </c>
      <c r="I149" s="48">
        <v>0.643</v>
      </c>
      <c r="J149" s="47">
        <v>3857297.0</v>
      </c>
      <c r="K149" s="47">
        <v>38.0</v>
      </c>
      <c r="L149" s="47">
        <v>86669.0</v>
      </c>
      <c r="M149" s="47">
        <v>1846289.0</v>
      </c>
      <c r="N149" s="55">
        <f t="shared" si="4"/>
        <v>1924339</v>
      </c>
      <c r="O149" s="59">
        <v>28396.0</v>
      </c>
      <c r="P149" s="60">
        <v>0.964</v>
      </c>
      <c r="Q149" s="59">
        <v>28347.0</v>
      </c>
      <c r="R149" s="60">
        <v>0.059</v>
      </c>
      <c r="S149" s="59">
        <v>0.0</v>
      </c>
      <c r="T149" s="60">
        <v>0.176</v>
      </c>
      <c r="U149" s="60">
        <v>0.0</v>
      </c>
      <c r="V149" s="60">
        <v>0.725</v>
      </c>
      <c r="W149" s="59">
        <v>4553047.0</v>
      </c>
      <c r="X149" s="59">
        <v>38.0</v>
      </c>
      <c r="Y149" s="59">
        <v>81052.0</v>
      </c>
      <c r="Z149" s="59">
        <v>2197684.0</v>
      </c>
      <c r="AA149" s="55">
        <f t="shared" si="5"/>
        <v>2274311</v>
      </c>
      <c r="AB149" s="59">
        <v>28396.0</v>
      </c>
      <c r="AC149" s="60">
        <v>2.796</v>
      </c>
      <c r="AD149" s="59">
        <v>0.0</v>
      </c>
      <c r="AE149" s="60">
        <v>0.0</v>
      </c>
      <c r="AF149" s="59">
        <v>28396.0</v>
      </c>
      <c r="AG149" s="60">
        <v>0.177</v>
      </c>
      <c r="AH149" s="60">
        <v>1.936</v>
      </c>
      <c r="AI149" s="60">
        <v>0.676</v>
      </c>
      <c r="AJ149" s="59">
        <v>3857297.0</v>
      </c>
      <c r="AK149" s="59">
        <v>38.0</v>
      </c>
      <c r="AL149" s="59">
        <v>86669.0</v>
      </c>
      <c r="AM149" s="59">
        <v>1846289.0</v>
      </c>
      <c r="AN149" s="55">
        <f t="shared" si="6"/>
        <v>1924339</v>
      </c>
    </row>
    <row r="150">
      <c r="A150" s="59" t="s">
        <v>868</v>
      </c>
      <c r="B150" s="47">
        <v>27923.0</v>
      </c>
      <c r="C150" s="48">
        <v>3.253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1.27</v>
      </c>
      <c r="I150" s="48">
        <v>1.739</v>
      </c>
      <c r="J150" s="47">
        <v>1.089751E7</v>
      </c>
      <c r="K150" s="47">
        <v>53.0</v>
      </c>
      <c r="L150" s="47">
        <v>183387.0</v>
      </c>
      <c r="M150" s="47">
        <v>5268183.0</v>
      </c>
      <c r="N150" s="55">
        <f t="shared" si="4"/>
        <v>5445940</v>
      </c>
      <c r="O150" s="59">
        <v>27923.0</v>
      </c>
      <c r="P150" s="60">
        <v>2.046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1.803</v>
      </c>
      <c r="W150" s="59">
        <v>1.1364384E7</v>
      </c>
      <c r="X150" s="59">
        <v>53.0</v>
      </c>
      <c r="Y150" s="59">
        <v>182230.0</v>
      </c>
      <c r="Z150" s="59">
        <v>5502062.0</v>
      </c>
      <c r="AA150" s="55">
        <f t="shared" si="5"/>
        <v>5680092</v>
      </c>
      <c r="AB150" s="59">
        <v>27923.0</v>
      </c>
      <c r="AC150" s="60">
        <v>4.25</v>
      </c>
      <c r="AD150" s="59">
        <v>0.0</v>
      </c>
      <c r="AE150" s="60">
        <v>0.0</v>
      </c>
      <c r="AF150" s="59">
        <v>27923.0</v>
      </c>
      <c r="AG150" s="60">
        <v>0.176</v>
      </c>
      <c r="AH150" s="60">
        <v>2.268</v>
      </c>
      <c r="AI150" s="60">
        <v>1.798</v>
      </c>
      <c r="AJ150" s="59">
        <v>1.089751E7</v>
      </c>
      <c r="AK150" s="59">
        <v>53.0</v>
      </c>
      <c r="AL150" s="59">
        <v>183387.0</v>
      </c>
      <c r="AM150" s="59">
        <v>5268183.0</v>
      </c>
      <c r="AN150" s="55">
        <f t="shared" si="6"/>
        <v>5445940</v>
      </c>
    </row>
    <row r="151">
      <c r="A151" s="59" t="s">
        <v>876</v>
      </c>
      <c r="B151" s="47">
        <v>29153.0</v>
      </c>
      <c r="C151" s="48">
        <v>1.693</v>
      </c>
      <c r="D151" s="47">
        <v>29130.0</v>
      </c>
      <c r="E151" s="48">
        <v>0.059</v>
      </c>
      <c r="F151" s="47">
        <v>29153.0</v>
      </c>
      <c r="G151" s="48">
        <v>0.182</v>
      </c>
      <c r="H151" s="48">
        <v>0.765</v>
      </c>
      <c r="I151" s="48">
        <v>0.682</v>
      </c>
      <c r="J151" s="47">
        <v>4097667.0</v>
      </c>
      <c r="K151" s="47">
        <v>16.0</v>
      </c>
      <c r="L151" s="47">
        <v>74101.0</v>
      </c>
      <c r="M151" s="47">
        <v>1981788.0</v>
      </c>
      <c r="N151" s="55">
        <f t="shared" si="4"/>
        <v>2041778</v>
      </c>
      <c r="O151" s="59">
        <v>29153.0</v>
      </c>
      <c r="P151" s="60">
        <v>0.983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0.735</v>
      </c>
      <c r="W151" s="59">
        <v>4520878.0</v>
      </c>
      <c r="X151" s="59">
        <v>16.0</v>
      </c>
      <c r="Y151" s="59">
        <v>66764.0</v>
      </c>
      <c r="Z151" s="59">
        <v>2198380.0</v>
      </c>
      <c r="AA151" s="55">
        <f t="shared" si="5"/>
        <v>2255734</v>
      </c>
      <c r="AB151" s="59">
        <v>29153.0</v>
      </c>
      <c r="AC151" s="60">
        <v>2.85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1.946</v>
      </c>
      <c r="AI151" s="60">
        <v>0.715</v>
      </c>
      <c r="AJ151" s="59">
        <v>4097667.0</v>
      </c>
      <c r="AK151" s="59">
        <v>16.0</v>
      </c>
      <c r="AL151" s="59">
        <v>74101.0</v>
      </c>
      <c r="AM151" s="59">
        <v>1981788.0</v>
      </c>
      <c r="AN151" s="55">
        <f t="shared" si="6"/>
        <v>2041778</v>
      </c>
    </row>
    <row r="152">
      <c r="A152" s="59" t="s">
        <v>884</v>
      </c>
      <c r="B152" s="47">
        <v>28661.0</v>
      </c>
      <c r="C152" s="48">
        <v>3.58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1.385</v>
      </c>
      <c r="I152" s="48">
        <v>1.948</v>
      </c>
      <c r="J152" s="47">
        <v>1.2117319E7</v>
      </c>
      <c r="K152" s="47">
        <v>46.0</v>
      </c>
      <c r="L152" s="47">
        <v>252973.0</v>
      </c>
      <c r="M152" s="47">
        <v>5810738.0</v>
      </c>
      <c r="N152" s="55">
        <f t="shared" si="4"/>
        <v>6053608</v>
      </c>
      <c r="O152" s="59">
        <v>28661.0</v>
      </c>
      <c r="P152" s="60">
        <v>2.248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2.0</v>
      </c>
      <c r="W152" s="59">
        <v>1.2445923E7</v>
      </c>
      <c r="X152" s="59">
        <v>46.0</v>
      </c>
      <c r="Y152" s="59">
        <v>251058.0</v>
      </c>
      <c r="Z152" s="59">
        <v>5976304.0</v>
      </c>
      <c r="AA152" s="55">
        <f t="shared" si="5"/>
        <v>6218561</v>
      </c>
      <c r="AB152" s="59">
        <v>28661.0</v>
      </c>
      <c r="AC152" s="60">
        <v>4.579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2.375</v>
      </c>
      <c r="AI152" s="60">
        <v>2.018</v>
      </c>
      <c r="AJ152" s="59">
        <v>1.2117319E7</v>
      </c>
      <c r="AK152" s="59">
        <v>46.0</v>
      </c>
      <c r="AL152" s="59">
        <v>252973.0</v>
      </c>
      <c r="AM152" s="59">
        <v>5810738.0</v>
      </c>
      <c r="AN152" s="55">
        <f t="shared" si="6"/>
        <v>6053608</v>
      </c>
    </row>
    <row r="153">
      <c r="A153" s="59" t="s">
        <v>892</v>
      </c>
      <c r="B153" s="47">
        <v>2484.0</v>
      </c>
      <c r="C153" s="48">
        <v>0.146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0.07</v>
      </c>
      <c r="I153" s="48">
        <v>0.07</v>
      </c>
      <c r="J153" s="47">
        <v>342176.0</v>
      </c>
      <c r="K153" s="47">
        <v>2460.0</v>
      </c>
      <c r="L153" s="47">
        <v>2669.0</v>
      </c>
      <c r="M153" s="47">
        <v>165786.0</v>
      </c>
      <c r="N153" s="55">
        <f t="shared" si="4"/>
        <v>173721</v>
      </c>
      <c r="O153" s="59">
        <v>2484.0</v>
      </c>
      <c r="P153" s="60">
        <v>0.082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0.077</v>
      </c>
      <c r="W153" s="59">
        <v>370948.0</v>
      </c>
      <c r="X153" s="59">
        <v>2460.0</v>
      </c>
      <c r="Y153" s="59">
        <v>825.0</v>
      </c>
      <c r="Z153" s="59">
        <v>181162.0</v>
      </c>
      <c r="AA153" s="55">
        <f t="shared" si="5"/>
        <v>188961</v>
      </c>
      <c r="AB153" s="59">
        <v>2484.0</v>
      </c>
      <c r="AC153" s="60">
        <v>0.151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0.072</v>
      </c>
      <c r="AI153" s="60">
        <v>0.071</v>
      </c>
      <c r="AJ153" s="59">
        <v>342176.0</v>
      </c>
      <c r="AK153" s="59">
        <v>2460.0</v>
      </c>
      <c r="AL153" s="59">
        <v>2669.0</v>
      </c>
      <c r="AM153" s="59">
        <v>165786.0</v>
      </c>
      <c r="AN153" s="55">
        <f t="shared" si="6"/>
        <v>173721</v>
      </c>
    </row>
    <row r="154">
      <c r="A154" s="59" t="s">
        <v>899</v>
      </c>
      <c r="B154" s="47">
        <v>2307.0</v>
      </c>
      <c r="C154" s="48">
        <v>0.304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0.065</v>
      </c>
      <c r="I154" s="48">
        <v>0.23</v>
      </c>
      <c r="J154" s="47">
        <v>637623.0</v>
      </c>
      <c r="K154" s="47">
        <v>5838.0</v>
      </c>
      <c r="L154" s="47">
        <v>5794.0</v>
      </c>
      <c r="M154" s="47">
        <v>306970.0</v>
      </c>
      <c r="N154" s="55">
        <f t="shared" si="4"/>
        <v>324859</v>
      </c>
      <c r="O154" s="59">
        <v>2307.0</v>
      </c>
      <c r="P154" s="60">
        <v>0.252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0.243</v>
      </c>
      <c r="W154" s="59">
        <v>679440.0</v>
      </c>
      <c r="X154" s="59">
        <v>5859.0</v>
      </c>
      <c r="Y154" s="59">
        <v>4200.0</v>
      </c>
      <c r="Z154" s="59">
        <v>328875.0</v>
      </c>
      <c r="AA154" s="55">
        <f t="shared" si="5"/>
        <v>346365</v>
      </c>
      <c r="AB154" s="59">
        <v>2307.0</v>
      </c>
      <c r="AC154" s="60">
        <v>0.306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0.068</v>
      </c>
      <c r="AI154" s="60">
        <v>0.23</v>
      </c>
      <c r="AJ154" s="59">
        <v>637623.0</v>
      </c>
      <c r="AK154" s="59">
        <v>5838.0</v>
      </c>
      <c r="AL154" s="59">
        <v>5794.0</v>
      </c>
      <c r="AM154" s="59">
        <v>306970.0</v>
      </c>
      <c r="AN154" s="55">
        <f t="shared" si="6"/>
        <v>324859</v>
      </c>
    </row>
    <row r="155">
      <c r="A155" s="59" t="s">
        <v>906</v>
      </c>
      <c r="B155" s="47">
        <v>2456.0</v>
      </c>
      <c r="C155" s="48">
        <v>0.144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0.068</v>
      </c>
      <c r="I155" s="48">
        <v>0.068</v>
      </c>
      <c r="J155" s="47">
        <v>331576.0</v>
      </c>
      <c r="K155" s="47">
        <v>2457.0</v>
      </c>
      <c r="L155" s="47">
        <v>2612.0</v>
      </c>
      <c r="M155" s="47">
        <v>160563.0</v>
      </c>
      <c r="N155" s="55">
        <f t="shared" si="4"/>
        <v>168401</v>
      </c>
      <c r="O155" s="59">
        <v>2456.0</v>
      </c>
      <c r="P155" s="60">
        <v>0.082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0.075</v>
      </c>
      <c r="W155" s="59">
        <v>361596.0</v>
      </c>
      <c r="X155" s="59">
        <v>2457.0</v>
      </c>
      <c r="Y155" s="59">
        <v>1068.0</v>
      </c>
      <c r="Z155" s="59">
        <v>176386.0</v>
      </c>
      <c r="AA155" s="55">
        <f t="shared" si="5"/>
        <v>184142</v>
      </c>
      <c r="AB155" s="59">
        <v>2456.0</v>
      </c>
      <c r="AC155" s="60">
        <v>0.147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0.07</v>
      </c>
      <c r="AI155" s="60">
        <v>0.069</v>
      </c>
      <c r="AJ155" s="59">
        <v>331576.0</v>
      </c>
      <c r="AK155" s="59">
        <v>2457.0</v>
      </c>
      <c r="AL155" s="59">
        <v>2612.0</v>
      </c>
      <c r="AM155" s="59">
        <v>160563.0</v>
      </c>
      <c r="AN155" s="55">
        <f t="shared" si="6"/>
        <v>168401</v>
      </c>
    </row>
    <row r="156">
      <c r="A156" s="59" t="s">
        <v>913</v>
      </c>
      <c r="B156" s="47">
        <v>2280.0</v>
      </c>
      <c r="C156" s="48">
        <v>0.329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0.063</v>
      </c>
      <c r="I156" s="48">
        <v>0.258</v>
      </c>
      <c r="J156" s="47">
        <v>679016.0</v>
      </c>
      <c r="K156" s="47">
        <v>5810.0</v>
      </c>
      <c r="L156" s="47">
        <v>6877.0</v>
      </c>
      <c r="M156" s="47">
        <v>326629.0</v>
      </c>
      <c r="N156" s="55">
        <f t="shared" si="4"/>
        <v>345510</v>
      </c>
      <c r="O156" s="59">
        <v>2280.0</v>
      </c>
      <c r="P156" s="60">
        <v>0.288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0.28</v>
      </c>
      <c r="W156" s="59">
        <v>742284.0</v>
      </c>
      <c r="X156" s="59">
        <v>5810.0</v>
      </c>
      <c r="Y156" s="59">
        <v>5545.0</v>
      </c>
      <c r="Z156" s="59">
        <v>359272.0</v>
      </c>
      <c r="AA156" s="55">
        <f t="shared" si="5"/>
        <v>377467</v>
      </c>
      <c r="AB156" s="59">
        <v>2280.0</v>
      </c>
      <c r="AC156" s="60">
        <v>0.332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0.065</v>
      </c>
      <c r="AI156" s="60">
        <v>0.258</v>
      </c>
      <c r="AJ156" s="59">
        <v>679016.0</v>
      </c>
      <c r="AK156" s="59">
        <v>5810.0</v>
      </c>
      <c r="AL156" s="59">
        <v>6877.0</v>
      </c>
      <c r="AM156" s="59">
        <v>326629.0</v>
      </c>
      <c r="AN156" s="55">
        <f t="shared" si="6"/>
        <v>345510</v>
      </c>
    </row>
    <row r="157">
      <c r="A157" s="59" t="s">
        <v>920</v>
      </c>
      <c r="B157" s="47">
        <v>2298.0</v>
      </c>
      <c r="C157" s="48">
        <v>0.134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0.064</v>
      </c>
      <c r="I157" s="48">
        <v>0.064</v>
      </c>
      <c r="J157" s="47">
        <v>307091.0</v>
      </c>
      <c r="K157" s="47">
        <v>2298.0</v>
      </c>
      <c r="L157" s="47">
        <v>2370.0</v>
      </c>
      <c r="M157" s="47">
        <v>148646.0</v>
      </c>
      <c r="N157" s="55">
        <f t="shared" si="4"/>
        <v>156075</v>
      </c>
      <c r="O157" s="59">
        <v>2298.0</v>
      </c>
      <c r="P157" s="60">
        <v>0.077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0.07</v>
      </c>
      <c r="W157" s="59">
        <v>335696.0</v>
      </c>
      <c r="X157" s="59">
        <v>2298.0</v>
      </c>
      <c r="Y157" s="59">
        <v>563.0</v>
      </c>
      <c r="Z157" s="59">
        <v>163915.0</v>
      </c>
      <c r="AA157" s="55">
        <f t="shared" si="5"/>
        <v>171218</v>
      </c>
      <c r="AB157" s="59">
        <v>2298.0</v>
      </c>
      <c r="AC157" s="60">
        <v>0.137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0.066</v>
      </c>
      <c r="AI157" s="60">
        <v>0.064</v>
      </c>
      <c r="AJ157" s="59">
        <v>307091.0</v>
      </c>
      <c r="AK157" s="59">
        <v>2298.0</v>
      </c>
      <c r="AL157" s="59">
        <v>2370.0</v>
      </c>
      <c r="AM157" s="59">
        <v>148646.0</v>
      </c>
      <c r="AN157" s="55">
        <f t="shared" si="6"/>
        <v>156075</v>
      </c>
    </row>
    <row r="158">
      <c r="A158" s="59" t="s">
        <v>928</v>
      </c>
      <c r="B158" s="47">
        <v>2138.0</v>
      </c>
      <c r="C158" s="48">
        <v>0.308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0.06</v>
      </c>
      <c r="I158" s="48">
        <v>0.24</v>
      </c>
      <c r="J158" s="47">
        <v>622385.0</v>
      </c>
      <c r="K158" s="47">
        <v>5374.0</v>
      </c>
      <c r="L158" s="47">
        <v>6701.0</v>
      </c>
      <c r="M158" s="47">
        <v>298877.0</v>
      </c>
      <c r="N158" s="55">
        <f t="shared" si="4"/>
        <v>316807</v>
      </c>
      <c r="O158" s="59">
        <v>2138.0</v>
      </c>
      <c r="P158" s="60">
        <v>0.27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0.262</v>
      </c>
      <c r="W158" s="59">
        <v>680940.0</v>
      </c>
      <c r="X158" s="59">
        <v>5374.0</v>
      </c>
      <c r="Y158" s="59">
        <v>4763.0</v>
      </c>
      <c r="Z158" s="59">
        <v>329541.0</v>
      </c>
      <c r="AA158" s="55">
        <f t="shared" si="5"/>
        <v>346636</v>
      </c>
      <c r="AB158" s="59">
        <v>2138.0</v>
      </c>
      <c r="AC158" s="60">
        <v>0.307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0.062</v>
      </c>
      <c r="AI158" s="60">
        <v>0.24</v>
      </c>
      <c r="AJ158" s="59">
        <v>622385.0</v>
      </c>
      <c r="AK158" s="59">
        <v>5374.0</v>
      </c>
      <c r="AL158" s="59">
        <v>6701.0</v>
      </c>
      <c r="AM158" s="59">
        <v>298877.0</v>
      </c>
      <c r="AN158" s="55">
        <f t="shared" si="6"/>
        <v>316807</v>
      </c>
    </row>
    <row r="159">
      <c r="A159" s="59" t="s">
        <v>934</v>
      </c>
      <c r="B159" s="47">
        <v>2162.0</v>
      </c>
      <c r="C159" s="48">
        <v>0.119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0.055</v>
      </c>
      <c r="I159" s="48">
        <v>0.056</v>
      </c>
      <c r="J159" s="47">
        <v>284280.0</v>
      </c>
      <c r="K159" s="47">
        <v>2163.0</v>
      </c>
      <c r="L159" s="47">
        <v>2402.0</v>
      </c>
      <c r="M159" s="47">
        <v>137368.0</v>
      </c>
      <c r="N159" s="55">
        <f t="shared" si="4"/>
        <v>144510</v>
      </c>
      <c r="O159" s="59">
        <v>2162.0</v>
      </c>
      <c r="P159" s="60">
        <v>0.068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0.062</v>
      </c>
      <c r="W159" s="59">
        <v>305072.0</v>
      </c>
      <c r="X159" s="59">
        <v>2163.0</v>
      </c>
      <c r="Y159" s="59">
        <v>200.0</v>
      </c>
      <c r="Z159" s="59">
        <v>148978.0</v>
      </c>
      <c r="AA159" s="55">
        <f t="shared" si="5"/>
        <v>155894</v>
      </c>
      <c r="AB159" s="59">
        <v>2162.0</v>
      </c>
      <c r="AC159" s="60">
        <v>0.121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0.056</v>
      </c>
      <c r="AI159" s="60">
        <v>0.057</v>
      </c>
      <c r="AJ159" s="59">
        <v>284280.0</v>
      </c>
      <c r="AK159" s="59">
        <v>2163.0</v>
      </c>
      <c r="AL159" s="59">
        <v>2402.0</v>
      </c>
      <c r="AM159" s="59">
        <v>137368.0</v>
      </c>
      <c r="AN159" s="55">
        <f t="shared" si="6"/>
        <v>144510</v>
      </c>
    </row>
    <row r="160">
      <c r="A160" s="59" t="s">
        <v>941</v>
      </c>
      <c r="B160" s="47">
        <v>2014.0</v>
      </c>
      <c r="C160" s="48">
        <v>0.287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0.05</v>
      </c>
      <c r="I160" s="48">
        <v>0.228</v>
      </c>
      <c r="J160" s="47">
        <v>606988.0</v>
      </c>
      <c r="K160" s="47">
        <v>4994.0</v>
      </c>
      <c r="L160" s="47">
        <v>7606.0</v>
      </c>
      <c r="M160" s="47">
        <v>290660.0</v>
      </c>
      <c r="N160" s="55">
        <f t="shared" si="4"/>
        <v>308722</v>
      </c>
      <c r="O160" s="59">
        <v>2014.0</v>
      </c>
      <c r="P160" s="60">
        <v>0.256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0.247</v>
      </c>
      <c r="W160" s="59">
        <v>652978.0</v>
      </c>
      <c r="X160" s="59">
        <v>4994.0</v>
      </c>
      <c r="Y160" s="59">
        <v>5514.0</v>
      </c>
      <c r="Z160" s="59">
        <v>315154.0</v>
      </c>
      <c r="AA160" s="55">
        <f t="shared" si="5"/>
        <v>332310</v>
      </c>
      <c r="AB160" s="59">
        <v>2014.0</v>
      </c>
      <c r="AC160" s="60">
        <v>0.285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0.051</v>
      </c>
      <c r="AI160" s="60">
        <v>0.229</v>
      </c>
      <c r="AJ160" s="59">
        <v>606988.0</v>
      </c>
      <c r="AK160" s="59">
        <v>4994.0</v>
      </c>
      <c r="AL160" s="59">
        <v>7606.0</v>
      </c>
      <c r="AM160" s="59">
        <v>290660.0</v>
      </c>
      <c r="AN160" s="55">
        <f t="shared" si="6"/>
        <v>308722</v>
      </c>
    </row>
    <row r="161">
      <c r="A161" s="59" t="s">
        <v>949</v>
      </c>
      <c r="B161" s="47">
        <v>2252.0</v>
      </c>
      <c r="C161" s="48">
        <v>0.132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0.062</v>
      </c>
      <c r="I161" s="48">
        <v>0.062</v>
      </c>
      <c r="J161" s="47">
        <v>303026.0</v>
      </c>
      <c r="K161" s="47">
        <v>2252.0</v>
      </c>
      <c r="L161" s="47">
        <v>2202.0</v>
      </c>
      <c r="M161" s="47">
        <v>146858.0</v>
      </c>
      <c r="N161" s="55">
        <f t="shared" si="4"/>
        <v>153966</v>
      </c>
      <c r="O161" s="59">
        <v>2252.0</v>
      </c>
      <c r="P161" s="60">
        <v>0.074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0.068</v>
      </c>
      <c r="W161" s="59">
        <v>328308.0</v>
      </c>
      <c r="X161" s="59">
        <v>2252.0</v>
      </c>
      <c r="Y161" s="59">
        <v>698.0</v>
      </c>
      <c r="Z161" s="59">
        <v>160283.0</v>
      </c>
      <c r="AA161" s="55">
        <f t="shared" si="5"/>
        <v>167327</v>
      </c>
      <c r="AB161" s="59">
        <v>2252.0</v>
      </c>
      <c r="AC161" s="60">
        <v>0.135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0.064</v>
      </c>
      <c r="AI161" s="60">
        <v>0.062</v>
      </c>
      <c r="AJ161" s="59">
        <v>303026.0</v>
      </c>
      <c r="AK161" s="59">
        <v>2252.0</v>
      </c>
      <c r="AL161" s="59">
        <v>2202.0</v>
      </c>
      <c r="AM161" s="59">
        <v>146858.0</v>
      </c>
      <c r="AN161" s="55">
        <f t="shared" si="6"/>
        <v>153966</v>
      </c>
    </row>
    <row r="162">
      <c r="A162" s="59" t="s">
        <v>956</v>
      </c>
      <c r="B162" s="47">
        <v>2093.0</v>
      </c>
      <c r="C162" s="48">
        <v>0.302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0.057</v>
      </c>
      <c r="I162" s="48">
        <v>0.236</v>
      </c>
      <c r="J162" s="47">
        <v>627991.0</v>
      </c>
      <c r="K162" s="47">
        <v>5289.0</v>
      </c>
      <c r="L162" s="47">
        <v>6867.0</v>
      </c>
      <c r="M162" s="47">
        <v>301663.0</v>
      </c>
      <c r="N162" s="55">
        <f t="shared" si="4"/>
        <v>319461</v>
      </c>
      <c r="O162" s="59">
        <v>2093.0</v>
      </c>
      <c r="P162" s="60">
        <v>0.266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0.255</v>
      </c>
      <c r="W162" s="59">
        <v>679993.0</v>
      </c>
      <c r="X162" s="59">
        <v>5289.0</v>
      </c>
      <c r="Y162" s="59">
        <v>5296.0</v>
      </c>
      <c r="Z162" s="59">
        <v>328836.0</v>
      </c>
      <c r="AA162" s="55">
        <f t="shared" si="5"/>
        <v>345861</v>
      </c>
      <c r="AB162" s="59">
        <v>2093.0</v>
      </c>
      <c r="AC162" s="60">
        <v>0.303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0.06</v>
      </c>
      <c r="AI162" s="60">
        <v>0.236</v>
      </c>
      <c r="AJ162" s="59">
        <v>627991.0</v>
      </c>
      <c r="AK162" s="59">
        <v>5289.0</v>
      </c>
      <c r="AL162" s="59">
        <v>6867.0</v>
      </c>
      <c r="AM162" s="59">
        <v>301663.0</v>
      </c>
      <c r="AN162" s="55">
        <f t="shared" si="6"/>
        <v>319461</v>
      </c>
    </row>
    <row r="163">
      <c r="A163" s="59" t="s">
        <v>962</v>
      </c>
      <c r="B163" s="47">
        <v>9491.0</v>
      </c>
      <c r="C163" s="48">
        <v>2.922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1.035</v>
      </c>
      <c r="I163" s="48">
        <v>1.825</v>
      </c>
      <c r="J163" s="47">
        <v>7647539.0</v>
      </c>
      <c r="K163" s="47">
        <v>17281.0</v>
      </c>
      <c r="L163" s="47">
        <v>14569.0</v>
      </c>
      <c r="M163" s="47">
        <v>3791692.0</v>
      </c>
      <c r="N163" s="55">
        <f t="shared" si="4"/>
        <v>3841278</v>
      </c>
      <c r="O163" s="59">
        <v>9491.0</v>
      </c>
      <c r="P163" s="60">
        <v>1.984</v>
      </c>
      <c r="Q163" s="59">
        <v>9461.0</v>
      </c>
      <c r="R163" s="60">
        <v>0.022</v>
      </c>
      <c r="S163" s="59">
        <v>0.0</v>
      </c>
      <c r="T163" s="60">
        <v>0.032</v>
      </c>
      <c r="U163" s="60">
        <v>0.0</v>
      </c>
      <c r="V163" s="60">
        <v>1.926</v>
      </c>
      <c r="W163" s="59">
        <v>8125427.0</v>
      </c>
      <c r="X163" s="59">
        <v>17331.0</v>
      </c>
      <c r="Y163" s="59">
        <v>8157.0</v>
      </c>
      <c r="Z163" s="59">
        <v>4034384.0</v>
      </c>
      <c r="AA163" s="55">
        <f t="shared" si="5"/>
        <v>4082886</v>
      </c>
      <c r="AB163" s="59">
        <v>9491.0</v>
      </c>
      <c r="AC163" s="60">
        <v>2.953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1.094</v>
      </c>
      <c r="AI163" s="60">
        <v>1.82</v>
      </c>
      <c r="AJ163" s="59">
        <v>7647539.0</v>
      </c>
      <c r="AK163" s="59">
        <v>17281.0</v>
      </c>
      <c r="AL163" s="59">
        <v>14569.0</v>
      </c>
      <c r="AM163" s="59">
        <v>3791692.0</v>
      </c>
      <c r="AN163" s="55">
        <f t="shared" si="6"/>
        <v>3841278</v>
      </c>
    </row>
    <row r="164">
      <c r="A164" s="59" t="s">
        <v>968</v>
      </c>
      <c r="B164" s="47">
        <v>9144.0</v>
      </c>
      <c r="C164" s="48">
        <v>8.586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1.061</v>
      </c>
      <c r="I164" s="48">
        <v>7.461</v>
      </c>
      <c r="J164" s="47">
        <v>1.5797257E7</v>
      </c>
      <c r="K164" s="47">
        <v>32742.0</v>
      </c>
      <c r="L164" s="47">
        <v>35167.0</v>
      </c>
      <c r="M164" s="47">
        <v>7830495.0</v>
      </c>
      <c r="N164" s="55">
        <f t="shared" si="4"/>
        <v>7931595</v>
      </c>
      <c r="O164" s="59">
        <v>9144.0</v>
      </c>
      <c r="P164" s="60">
        <v>8.163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8.102</v>
      </c>
      <c r="W164" s="59">
        <v>1.6931324E7</v>
      </c>
      <c r="X164" s="59">
        <v>32790.0</v>
      </c>
      <c r="Y164" s="59">
        <v>28454.0</v>
      </c>
      <c r="Z164" s="59">
        <v>8402800.0</v>
      </c>
      <c r="AA164" s="55">
        <f t="shared" si="5"/>
        <v>8500070</v>
      </c>
      <c r="AB164" s="59">
        <v>9144.0</v>
      </c>
      <c r="AC164" s="60">
        <v>8.562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1.12</v>
      </c>
      <c r="AI164" s="60">
        <v>7.403</v>
      </c>
      <c r="AJ164" s="59">
        <v>1.5797257E7</v>
      </c>
      <c r="AK164" s="59">
        <v>32742.0</v>
      </c>
      <c r="AL164" s="59">
        <v>35167.0</v>
      </c>
      <c r="AM164" s="59">
        <v>7830495.0</v>
      </c>
      <c r="AN164" s="55">
        <f t="shared" si="6"/>
        <v>7931595</v>
      </c>
    </row>
    <row r="165">
      <c r="A165" s="59" t="s">
        <v>975</v>
      </c>
      <c r="B165" s="47">
        <v>9377.0</v>
      </c>
      <c r="C165" s="48">
        <v>2.494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1.007</v>
      </c>
      <c r="I165" s="48">
        <v>1.431</v>
      </c>
      <c r="J165" s="47">
        <v>6608653.0</v>
      </c>
      <c r="K165" s="47">
        <v>16330.0</v>
      </c>
      <c r="L165" s="47">
        <v>11885.0</v>
      </c>
      <c r="M165" s="47">
        <v>3275952.0</v>
      </c>
      <c r="N165" s="55">
        <f t="shared" si="4"/>
        <v>3320816</v>
      </c>
      <c r="O165" s="59">
        <v>9377.0</v>
      </c>
      <c r="P165" s="60">
        <v>1.534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1.482</v>
      </c>
      <c r="W165" s="59">
        <v>6930424.0</v>
      </c>
      <c r="X165" s="59">
        <v>16330.0</v>
      </c>
      <c r="Y165" s="59">
        <v>5248.0</v>
      </c>
      <c r="Z165" s="59">
        <v>3440528.0</v>
      </c>
      <c r="AA165" s="55">
        <f t="shared" si="5"/>
        <v>3484648</v>
      </c>
      <c r="AB165" s="59">
        <v>9377.0</v>
      </c>
      <c r="AC165" s="60">
        <v>2.536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1.063</v>
      </c>
      <c r="AI165" s="60">
        <v>1.437</v>
      </c>
      <c r="AJ165" s="59">
        <v>6608653.0</v>
      </c>
      <c r="AK165" s="59">
        <v>16330.0</v>
      </c>
      <c r="AL165" s="59">
        <v>11885.0</v>
      </c>
      <c r="AM165" s="59">
        <v>3275952.0</v>
      </c>
      <c r="AN165" s="55">
        <f t="shared" si="6"/>
        <v>3320816</v>
      </c>
    </row>
    <row r="166">
      <c r="A166" s="59" t="s">
        <v>980</v>
      </c>
      <c r="B166" s="47">
        <v>9033.0</v>
      </c>
      <c r="C166" s="48">
        <v>7.498</v>
      </c>
      <c r="D166" s="47">
        <v>8960.0</v>
      </c>
      <c r="E166" s="48">
        <v>0.014</v>
      </c>
      <c r="F166" s="47">
        <v>9033.0</v>
      </c>
      <c r="G166" s="48">
        <v>0.032</v>
      </c>
      <c r="H166" s="48">
        <v>1.046</v>
      </c>
      <c r="I166" s="48">
        <v>6.399</v>
      </c>
      <c r="J166" s="47">
        <v>1.494445E7</v>
      </c>
      <c r="K166" s="47">
        <v>31703.0</v>
      </c>
      <c r="L166" s="47">
        <v>32499.0</v>
      </c>
      <c r="M166" s="47">
        <v>7407947.0</v>
      </c>
      <c r="N166" s="55">
        <f t="shared" si="4"/>
        <v>7504004</v>
      </c>
      <c r="O166" s="59">
        <v>9033.0</v>
      </c>
      <c r="P166" s="60">
        <v>7.008</v>
      </c>
      <c r="Q166" s="59">
        <v>8960.0</v>
      </c>
      <c r="R166" s="60">
        <v>0.015</v>
      </c>
      <c r="S166" s="59">
        <v>0.0</v>
      </c>
      <c r="T166" s="60">
        <v>0.032</v>
      </c>
      <c r="U166" s="60">
        <v>0.0</v>
      </c>
      <c r="V166" s="60">
        <v>6.959</v>
      </c>
      <c r="W166" s="59">
        <v>1.6017287E7</v>
      </c>
      <c r="X166" s="59">
        <v>31703.0</v>
      </c>
      <c r="Y166" s="59">
        <v>24073.0</v>
      </c>
      <c r="Z166" s="59">
        <v>7950366.0</v>
      </c>
      <c r="AA166" s="55">
        <f t="shared" si="5"/>
        <v>8042848</v>
      </c>
      <c r="AB166" s="59">
        <v>9033.0</v>
      </c>
      <c r="AC166" s="60">
        <v>7.484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1.085</v>
      </c>
      <c r="AI166" s="60">
        <v>6.362</v>
      </c>
      <c r="AJ166" s="59">
        <v>1.494445E7</v>
      </c>
      <c r="AK166" s="59">
        <v>31703.0</v>
      </c>
      <c r="AL166" s="59">
        <v>32499.0</v>
      </c>
      <c r="AM166" s="59">
        <v>7407947.0</v>
      </c>
      <c r="AN166" s="55">
        <f t="shared" si="6"/>
        <v>7504004</v>
      </c>
    </row>
    <row r="167">
      <c r="A167" s="59" t="s">
        <v>988</v>
      </c>
      <c r="B167" s="47">
        <v>9851.0</v>
      </c>
      <c r="C167" s="48">
        <v>2.981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1.043</v>
      </c>
      <c r="I167" s="48">
        <v>1.879</v>
      </c>
      <c r="J167" s="47">
        <v>7969819.0</v>
      </c>
      <c r="K167" s="47">
        <v>18003.0</v>
      </c>
      <c r="L167" s="47">
        <v>15708.0</v>
      </c>
      <c r="M167" s="47">
        <v>3951052.0</v>
      </c>
      <c r="N167" s="55">
        <f t="shared" si="4"/>
        <v>4003059</v>
      </c>
      <c r="O167" s="59">
        <v>9851.0</v>
      </c>
      <c r="P167" s="60">
        <v>2.029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1.969</v>
      </c>
      <c r="W167" s="59">
        <v>8397586.0</v>
      </c>
      <c r="X167" s="59">
        <v>18005.0</v>
      </c>
      <c r="Y167" s="59">
        <v>8597.0</v>
      </c>
      <c r="Z167" s="59">
        <v>4169179.0</v>
      </c>
      <c r="AA167" s="55">
        <f t="shared" si="5"/>
        <v>4219810</v>
      </c>
      <c r="AB167" s="59">
        <v>9851.0</v>
      </c>
      <c r="AC167" s="60">
        <v>3.023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1.097</v>
      </c>
      <c r="AI167" s="60">
        <v>1.887</v>
      </c>
      <c r="AJ167" s="59">
        <v>7969819.0</v>
      </c>
      <c r="AK167" s="59">
        <v>18003.0</v>
      </c>
      <c r="AL167" s="59">
        <v>15708.0</v>
      </c>
      <c r="AM167" s="59">
        <v>3951052.0</v>
      </c>
      <c r="AN167" s="55">
        <f t="shared" si="6"/>
        <v>4003059</v>
      </c>
    </row>
    <row r="168">
      <c r="A168" s="59" t="s">
        <v>994</v>
      </c>
      <c r="B168" s="47">
        <v>9494.0</v>
      </c>
      <c r="C168" s="48">
        <v>7.213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1.075</v>
      </c>
      <c r="I168" s="48">
        <v>6.083</v>
      </c>
      <c r="J168" s="47">
        <v>1.4589788E7</v>
      </c>
      <c r="K168" s="47">
        <v>32433.0</v>
      </c>
      <c r="L168" s="47">
        <v>31986.0</v>
      </c>
      <c r="M168" s="47">
        <v>7230375.0</v>
      </c>
      <c r="N168" s="55">
        <f t="shared" si="4"/>
        <v>7327427</v>
      </c>
      <c r="O168" s="59">
        <v>9494.0</v>
      </c>
      <c r="P168" s="60">
        <v>6.659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6.607</v>
      </c>
      <c r="W168" s="59">
        <v>1.5619792E7</v>
      </c>
      <c r="X168" s="59">
        <v>32542.0</v>
      </c>
      <c r="Y168" s="59">
        <v>24837.0</v>
      </c>
      <c r="Z168" s="59">
        <v>7750272.0</v>
      </c>
      <c r="AA168" s="55">
        <f t="shared" si="5"/>
        <v>7844683</v>
      </c>
      <c r="AB168" s="59">
        <v>9494.0</v>
      </c>
      <c r="AC168" s="60">
        <v>7.116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1.12</v>
      </c>
      <c r="AI168" s="60">
        <v>5.957</v>
      </c>
      <c r="AJ168" s="59">
        <v>1.4589788E7</v>
      </c>
      <c r="AK168" s="59">
        <v>32433.0</v>
      </c>
      <c r="AL168" s="59">
        <v>31986.0</v>
      </c>
      <c r="AM168" s="59">
        <v>7230375.0</v>
      </c>
      <c r="AN168" s="55">
        <f t="shared" si="6"/>
        <v>7327427</v>
      </c>
    </row>
    <row r="169">
      <c r="A169" s="59" t="s">
        <v>998</v>
      </c>
      <c r="B169" s="47">
        <v>9560.0</v>
      </c>
      <c r="C169" s="48">
        <v>2.868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1.016</v>
      </c>
      <c r="I169" s="48">
        <v>1.793</v>
      </c>
      <c r="J169" s="47">
        <v>7691243.0</v>
      </c>
      <c r="K169" s="47">
        <v>17506.0</v>
      </c>
      <c r="L169" s="47">
        <v>14761.0</v>
      </c>
      <c r="M169" s="47">
        <v>3813042.0</v>
      </c>
      <c r="N169" s="55">
        <f t="shared" si="4"/>
        <v>3863440</v>
      </c>
      <c r="O169" s="59">
        <v>9560.0</v>
      </c>
      <c r="P169" s="60">
        <v>1.943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1.888</v>
      </c>
      <c r="W169" s="59">
        <v>8114981.0</v>
      </c>
      <c r="X169" s="59">
        <v>17506.0</v>
      </c>
      <c r="Y169" s="59">
        <v>7568.0</v>
      </c>
      <c r="Z169" s="59">
        <v>4029078.0</v>
      </c>
      <c r="AA169" s="55">
        <f t="shared" si="5"/>
        <v>4078335</v>
      </c>
      <c r="AB169" s="59">
        <v>9560.0</v>
      </c>
      <c r="AC169" s="60">
        <v>2.905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1.068</v>
      </c>
      <c r="AI169" s="60">
        <v>1.801</v>
      </c>
      <c r="AJ169" s="59">
        <v>7691243.0</v>
      </c>
      <c r="AK169" s="59">
        <v>17506.0</v>
      </c>
      <c r="AL169" s="59">
        <v>14761.0</v>
      </c>
      <c r="AM169" s="59">
        <v>3813042.0</v>
      </c>
      <c r="AN169" s="55">
        <f t="shared" si="6"/>
        <v>3863440</v>
      </c>
    </row>
    <row r="170">
      <c r="A170" s="59" t="s">
        <v>1005</v>
      </c>
      <c r="B170" s="47">
        <v>9207.0</v>
      </c>
      <c r="C170" s="48">
        <v>7.717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1.046</v>
      </c>
      <c r="I170" s="48">
        <v>6.615</v>
      </c>
      <c r="J170" s="47">
        <v>1.5151144E7</v>
      </c>
      <c r="K170" s="47">
        <v>32559.0</v>
      </c>
      <c r="L170" s="47">
        <v>33660.0</v>
      </c>
      <c r="M170" s="47">
        <v>7509082.0</v>
      </c>
      <c r="N170" s="55">
        <f t="shared" si="4"/>
        <v>7608402</v>
      </c>
      <c r="O170" s="59">
        <v>9207.0</v>
      </c>
      <c r="P170" s="60">
        <v>7.225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7.173</v>
      </c>
      <c r="W170" s="59">
        <v>1.616581E7</v>
      </c>
      <c r="X170" s="59">
        <v>32559.0</v>
      </c>
      <c r="Y170" s="59">
        <v>25420.0</v>
      </c>
      <c r="Z170" s="59">
        <v>8022519.0</v>
      </c>
      <c r="AA170" s="55">
        <f t="shared" si="5"/>
        <v>8117871</v>
      </c>
      <c r="AB170" s="59">
        <v>9207.0</v>
      </c>
      <c r="AC170" s="60">
        <v>7.794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1.093</v>
      </c>
      <c r="AI170" s="60">
        <v>6.663</v>
      </c>
      <c r="AJ170" s="59">
        <v>1.5151144E7</v>
      </c>
      <c r="AK170" s="59">
        <v>32559.0</v>
      </c>
      <c r="AL170" s="59">
        <v>33660.0</v>
      </c>
      <c r="AM170" s="59">
        <v>7509082.0</v>
      </c>
      <c r="AN170" s="55">
        <f t="shared" si="6"/>
        <v>7608402</v>
      </c>
    </row>
    <row r="171">
      <c r="A171" s="59" t="s">
        <v>1011</v>
      </c>
      <c r="B171" s="47">
        <v>9503.0</v>
      </c>
      <c r="C171" s="48">
        <v>2.581</v>
      </c>
      <c r="D171" s="47">
        <v>9481.0</v>
      </c>
      <c r="E171" s="48">
        <v>0.027</v>
      </c>
      <c r="F171" s="47">
        <v>9503.0</v>
      </c>
      <c r="G171" s="48">
        <v>0.032</v>
      </c>
      <c r="H171" s="48">
        <v>1.025</v>
      </c>
      <c r="I171" s="48">
        <v>1.49</v>
      </c>
      <c r="J171" s="47">
        <v>6746947.0</v>
      </c>
      <c r="K171" s="47">
        <v>16287.0</v>
      </c>
      <c r="L171" s="47">
        <v>12867.0</v>
      </c>
      <c r="M171" s="47">
        <v>3344090.0</v>
      </c>
      <c r="N171" s="55">
        <f t="shared" si="4"/>
        <v>3389990</v>
      </c>
      <c r="O171" s="59">
        <v>9503.0</v>
      </c>
      <c r="P171" s="60">
        <v>1.61</v>
      </c>
      <c r="Q171" s="59">
        <v>9481.0</v>
      </c>
      <c r="R171" s="60">
        <v>0.027</v>
      </c>
      <c r="S171" s="59">
        <v>0.0</v>
      </c>
      <c r="T171" s="60">
        <v>0.033</v>
      </c>
      <c r="U171" s="60">
        <v>0.0</v>
      </c>
      <c r="V171" s="60">
        <v>1.547</v>
      </c>
      <c r="W171" s="59">
        <v>7085960.0</v>
      </c>
      <c r="X171" s="59">
        <v>16287.0</v>
      </c>
      <c r="Y171" s="59">
        <v>7079.0</v>
      </c>
      <c r="Z171" s="59">
        <v>3516958.0</v>
      </c>
      <c r="AA171" s="55">
        <f t="shared" si="5"/>
        <v>3561923</v>
      </c>
      <c r="AB171" s="59">
        <v>9503.0</v>
      </c>
      <c r="AC171" s="60">
        <v>2.633</v>
      </c>
      <c r="AD171" s="59">
        <v>0.0</v>
      </c>
      <c r="AE171" s="60">
        <v>0.0</v>
      </c>
      <c r="AF171" s="59">
        <v>9503.0</v>
      </c>
      <c r="AG171" s="60">
        <v>0.032</v>
      </c>
      <c r="AH171" s="60">
        <v>1.098</v>
      </c>
      <c r="AI171" s="60">
        <v>1.497</v>
      </c>
      <c r="AJ171" s="59">
        <v>6746947.0</v>
      </c>
      <c r="AK171" s="59">
        <v>16287.0</v>
      </c>
      <c r="AL171" s="59">
        <v>12867.0</v>
      </c>
      <c r="AM171" s="59">
        <v>3344090.0</v>
      </c>
      <c r="AN171" s="55">
        <f t="shared" si="6"/>
        <v>3389990</v>
      </c>
    </row>
    <row r="172">
      <c r="A172" s="59" t="s">
        <v>1018</v>
      </c>
      <c r="B172" s="47">
        <v>9158.0</v>
      </c>
      <c r="C172" s="48">
        <v>7.339</v>
      </c>
      <c r="D172" s="47">
        <v>9084.0</v>
      </c>
      <c r="E172" s="48">
        <v>0.022</v>
      </c>
      <c r="F172" s="47">
        <v>9158.0</v>
      </c>
      <c r="G172" s="48">
        <v>0.033</v>
      </c>
      <c r="H172" s="48">
        <v>1.07</v>
      </c>
      <c r="I172" s="48">
        <v>6.211</v>
      </c>
      <c r="J172" s="47">
        <v>1.4550404E7</v>
      </c>
      <c r="K172" s="47">
        <v>31667.0</v>
      </c>
      <c r="L172" s="47">
        <v>32120.0</v>
      </c>
      <c r="M172" s="47">
        <v>7211235.0</v>
      </c>
      <c r="N172" s="55">
        <f t="shared" si="4"/>
        <v>7307049</v>
      </c>
      <c r="O172" s="59">
        <v>9158.0</v>
      </c>
      <c r="P172" s="60">
        <v>6.749</v>
      </c>
      <c r="Q172" s="59">
        <v>9084.0</v>
      </c>
      <c r="R172" s="60">
        <v>0.022</v>
      </c>
      <c r="S172" s="59">
        <v>0.0</v>
      </c>
      <c r="T172" s="60">
        <v>0.033</v>
      </c>
      <c r="U172" s="60">
        <v>0.0</v>
      </c>
      <c r="V172" s="60">
        <v>6.689</v>
      </c>
      <c r="W172" s="59">
        <v>1.5627514E7</v>
      </c>
      <c r="X172" s="59">
        <v>31721.0</v>
      </c>
      <c r="Y172" s="59">
        <v>23799.0</v>
      </c>
      <c r="Z172" s="59">
        <v>7755786.0</v>
      </c>
      <c r="AA172" s="55">
        <f t="shared" si="5"/>
        <v>7847929</v>
      </c>
      <c r="AB172" s="59">
        <v>9158.0</v>
      </c>
      <c r="AC172" s="60">
        <v>7.252</v>
      </c>
      <c r="AD172" s="59">
        <v>0.0</v>
      </c>
      <c r="AE172" s="60">
        <v>0.0</v>
      </c>
      <c r="AF172" s="59">
        <v>9158.0</v>
      </c>
      <c r="AG172" s="60">
        <v>0.032</v>
      </c>
      <c r="AH172" s="60">
        <v>1.112</v>
      </c>
      <c r="AI172" s="60">
        <v>6.102</v>
      </c>
      <c r="AJ172" s="59">
        <v>1.4550404E7</v>
      </c>
      <c r="AK172" s="59">
        <v>31667.0</v>
      </c>
      <c r="AL172" s="59">
        <v>32120.0</v>
      </c>
      <c r="AM172" s="59">
        <v>7211235.0</v>
      </c>
      <c r="AN172" s="55">
        <f t="shared" si="6"/>
        <v>7307049</v>
      </c>
    </row>
    <row r="173">
      <c r="A173" s="59" t="s">
        <v>1023</v>
      </c>
      <c r="B173" s="47">
        <v>22810.0</v>
      </c>
      <c r="C173" s="48">
        <v>18.817</v>
      </c>
      <c r="D173" s="47">
        <v>22768.0</v>
      </c>
      <c r="E173" s="48">
        <v>0.071</v>
      </c>
      <c r="F173" s="47">
        <v>22810.0</v>
      </c>
      <c r="G173" s="48">
        <v>0.173</v>
      </c>
      <c r="H173" s="48">
        <v>5.913</v>
      </c>
      <c r="I173" s="48">
        <v>12.654</v>
      </c>
      <c r="J173" s="47">
        <v>4.509049E7</v>
      </c>
      <c r="K173" s="47">
        <v>42995.0</v>
      </c>
      <c r="L173" s="47">
        <v>36995.0</v>
      </c>
      <c r="M173" s="47">
        <v>2.2464825E7</v>
      </c>
      <c r="N173" s="55">
        <f t="shared" si="4"/>
        <v>22588670</v>
      </c>
      <c r="O173" s="59">
        <v>22810.0</v>
      </c>
      <c r="P173" s="60">
        <v>13.667</v>
      </c>
      <c r="Q173" s="59">
        <v>22768.0</v>
      </c>
      <c r="R173" s="60">
        <v>0.071</v>
      </c>
      <c r="S173" s="59">
        <v>0.0</v>
      </c>
      <c r="T173" s="60">
        <v>0.173</v>
      </c>
      <c r="U173" s="60">
        <v>0.0</v>
      </c>
      <c r="V173" s="60">
        <v>13.416</v>
      </c>
      <c r="W173" s="59">
        <v>4.7647648E7</v>
      </c>
      <c r="X173" s="59">
        <v>42995.0</v>
      </c>
      <c r="Y173" s="59">
        <v>22171.0</v>
      </c>
      <c r="Z173" s="59">
        <v>2.3752445E7</v>
      </c>
      <c r="AA173" s="55">
        <f t="shared" si="5"/>
        <v>23873032</v>
      </c>
      <c r="AB173" s="59">
        <v>22810.0</v>
      </c>
      <c r="AC173" s="60">
        <v>19.147</v>
      </c>
      <c r="AD173" s="59">
        <v>0.0</v>
      </c>
      <c r="AE173" s="60">
        <v>0.0</v>
      </c>
      <c r="AF173" s="59">
        <v>22810.0</v>
      </c>
      <c r="AG173" s="60">
        <v>0.173</v>
      </c>
      <c r="AH173" s="60">
        <v>6.336</v>
      </c>
      <c r="AI173" s="60">
        <v>12.634</v>
      </c>
      <c r="AJ173" s="59">
        <v>4.509049E7</v>
      </c>
      <c r="AK173" s="59">
        <v>42995.0</v>
      </c>
      <c r="AL173" s="59">
        <v>36995.0</v>
      </c>
      <c r="AM173" s="59">
        <v>2.2464825E7</v>
      </c>
      <c r="AN173" s="55">
        <f t="shared" si="6"/>
        <v>22588670</v>
      </c>
    </row>
    <row r="174">
      <c r="A174" s="59" t="s">
        <v>1030</v>
      </c>
      <c r="B174" s="47">
        <v>22247.0</v>
      </c>
      <c r="C174" s="105">
        <v>45.79</v>
      </c>
      <c r="D174" s="47">
        <v>22197.0</v>
      </c>
      <c r="E174" s="48">
        <v>0.118</v>
      </c>
      <c r="F174" s="47">
        <v>22247.0</v>
      </c>
      <c r="G174" s="48">
        <v>0.173</v>
      </c>
      <c r="H174" s="48">
        <v>5.825</v>
      </c>
      <c r="I174" s="48">
        <v>39.667</v>
      </c>
      <c r="J174" s="47">
        <v>8.6597912E7</v>
      </c>
      <c r="K174" s="47">
        <v>81354.0</v>
      </c>
      <c r="L174" s="47">
        <v>77010.0</v>
      </c>
      <c r="M174" s="47">
        <v>4.3140236E7</v>
      </c>
      <c r="N174" s="55">
        <f t="shared" si="4"/>
        <v>43380666</v>
      </c>
      <c r="O174" s="59">
        <v>22247.0</v>
      </c>
      <c r="P174" s="105">
        <v>41.333</v>
      </c>
      <c r="Q174" s="59">
        <v>22197.0</v>
      </c>
      <c r="R174" s="60">
        <v>0.118</v>
      </c>
      <c r="S174" s="59">
        <v>0.0</v>
      </c>
      <c r="T174" s="60">
        <v>0.173</v>
      </c>
      <c r="U174" s="60">
        <v>0.0</v>
      </c>
      <c r="V174" s="105">
        <v>41.039</v>
      </c>
      <c r="W174" s="59">
        <v>9.0210239E7</v>
      </c>
      <c r="X174" s="59">
        <v>81354.0</v>
      </c>
      <c r="Y174" s="59">
        <v>67214.0</v>
      </c>
      <c r="Z174" s="59">
        <v>4.495336E7</v>
      </c>
      <c r="AA174" s="55">
        <f t="shared" si="5"/>
        <v>45189665</v>
      </c>
      <c r="AB174" s="59">
        <v>22247.0</v>
      </c>
      <c r="AC174" s="105">
        <v>47.315</v>
      </c>
      <c r="AD174" s="59">
        <v>0.0</v>
      </c>
      <c r="AE174" s="60">
        <v>0.0</v>
      </c>
      <c r="AF174" s="59">
        <v>22247.0</v>
      </c>
      <c r="AG174" s="60">
        <v>0.174</v>
      </c>
      <c r="AH174" s="60">
        <v>6.525</v>
      </c>
      <c r="AI174" s="60">
        <v>40.612</v>
      </c>
      <c r="AJ174" s="59">
        <v>8.6597912E7</v>
      </c>
      <c r="AK174" s="59">
        <v>81354.0</v>
      </c>
      <c r="AL174" s="59">
        <v>77010.0</v>
      </c>
      <c r="AM174" s="59">
        <v>4.3140236E7</v>
      </c>
      <c r="AN174" s="55">
        <f t="shared" si="6"/>
        <v>43380666</v>
      </c>
    </row>
    <row r="175">
      <c r="A175" s="59" t="s">
        <v>1037</v>
      </c>
      <c r="B175" s="47">
        <v>22355.0</v>
      </c>
      <c r="C175" s="48">
        <v>17.594</v>
      </c>
      <c r="D175" s="47">
        <v>22314.0</v>
      </c>
      <c r="E175" s="48">
        <v>0.098</v>
      </c>
      <c r="F175" s="47">
        <v>22355.0</v>
      </c>
      <c r="G175" s="48">
        <v>0.17</v>
      </c>
      <c r="H175" s="48">
        <v>5.724</v>
      </c>
      <c r="I175" s="48">
        <v>11.599</v>
      </c>
      <c r="J175" s="47">
        <v>4.2915727E7</v>
      </c>
      <c r="K175" s="47">
        <v>41467.0</v>
      </c>
      <c r="L175" s="47">
        <v>36747.0</v>
      </c>
      <c r="M175" s="47">
        <v>2.1379421E7</v>
      </c>
      <c r="N175" s="55">
        <f t="shared" si="4"/>
        <v>21499559</v>
      </c>
      <c r="O175" s="59">
        <v>22355.0</v>
      </c>
      <c r="P175" s="60">
        <v>12.47</v>
      </c>
      <c r="Q175" s="59">
        <v>22314.0</v>
      </c>
      <c r="R175" s="60">
        <v>0.098</v>
      </c>
      <c r="S175" s="59">
        <v>0.0</v>
      </c>
      <c r="T175" s="60">
        <v>0.17</v>
      </c>
      <c r="U175" s="60">
        <v>0.0</v>
      </c>
      <c r="V175" s="60">
        <v>12.196</v>
      </c>
      <c r="W175" s="59">
        <v>4.5286762E7</v>
      </c>
      <c r="X175" s="59">
        <v>41467.0</v>
      </c>
      <c r="Y175" s="59">
        <v>19811.0</v>
      </c>
      <c r="Z175" s="59">
        <v>2.2575205E7</v>
      </c>
      <c r="AA175" s="55">
        <f t="shared" si="5"/>
        <v>22691746</v>
      </c>
      <c r="AB175" s="59">
        <v>22355.0</v>
      </c>
      <c r="AC175" s="60">
        <v>17.948</v>
      </c>
      <c r="AD175" s="59">
        <v>0.0</v>
      </c>
      <c r="AE175" s="60">
        <v>0.0</v>
      </c>
      <c r="AF175" s="59">
        <v>22355.0</v>
      </c>
      <c r="AG175" s="60">
        <v>0.17</v>
      </c>
      <c r="AH175" s="60">
        <v>6.377</v>
      </c>
      <c r="AI175" s="60">
        <v>11.397</v>
      </c>
      <c r="AJ175" s="59">
        <v>4.2915727E7</v>
      </c>
      <c r="AK175" s="59">
        <v>41467.0</v>
      </c>
      <c r="AL175" s="59">
        <v>36747.0</v>
      </c>
      <c r="AM175" s="59">
        <v>2.1379421E7</v>
      </c>
      <c r="AN175" s="55">
        <f t="shared" si="6"/>
        <v>21499559</v>
      </c>
    </row>
    <row r="176">
      <c r="A176" s="59" t="s">
        <v>1043</v>
      </c>
      <c r="B176" s="47">
        <v>21802.0</v>
      </c>
      <c r="C176" s="105">
        <v>50.928</v>
      </c>
      <c r="D176" s="47">
        <v>21732.0</v>
      </c>
      <c r="E176" s="48">
        <v>0.146</v>
      </c>
      <c r="F176" s="47">
        <v>21802.0</v>
      </c>
      <c r="G176" s="48">
        <v>0.17</v>
      </c>
      <c r="H176" s="48">
        <v>5.706</v>
      </c>
      <c r="I176" s="48">
        <v>44.899</v>
      </c>
      <c r="J176" s="47">
        <v>9.1571157E7</v>
      </c>
      <c r="K176" s="47">
        <v>81059.0</v>
      </c>
      <c r="L176" s="47">
        <v>86499.0</v>
      </c>
      <c r="M176" s="47">
        <v>4.5617853E7</v>
      </c>
      <c r="N176" s="55">
        <f t="shared" si="4"/>
        <v>45866805</v>
      </c>
      <c r="O176" s="59">
        <v>21802.0</v>
      </c>
      <c r="P176" s="105">
        <v>46.819</v>
      </c>
      <c r="Q176" s="59">
        <v>21732.0</v>
      </c>
      <c r="R176" s="60">
        <v>0.146</v>
      </c>
      <c r="S176" s="59">
        <v>0.0</v>
      </c>
      <c r="T176" s="60">
        <v>0.17</v>
      </c>
      <c r="U176" s="60">
        <v>0.0</v>
      </c>
      <c r="V176" s="105">
        <v>46.499</v>
      </c>
      <c r="W176" s="59">
        <v>9.6672315E7</v>
      </c>
      <c r="X176" s="59">
        <v>81157.0</v>
      </c>
      <c r="Y176" s="59">
        <v>71930.0</v>
      </c>
      <c r="Z176" s="59">
        <v>4.8179492E7</v>
      </c>
      <c r="AA176" s="55">
        <f t="shared" si="5"/>
        <v>48420893</v>
      </c>
      <c r="AB176" s="59">
        <v>21802.0</v>
      </c>
      <c r="AC176" s="105">
        <v>50.484</v>
      </c>
      <c r="AD176" s="59">
        <v>0.0</v>
      </c>
      <c r="AE176" s="60">
        <v>0.0</v>
      </c>
      <c r="AF176" s="59">
        <v>21802.0</v>
      </c>
      <c r="AG176" s="60">
        <v>0.17</v>
      </c>
      <c r="AH176" s="60">
        <v>6.272</v>
      </c>
      <c r="AI176" s="60">
        <v>44.037</v>
      </c>
      <c r="AJ176" s="59">
        <v>9.1571157E7</v>
      </c>
      <c r="AK176" s="59">
        <v>81059.0</v>
      </c>
      <c r="AL176" s="59">
        <v>86499.0</v>
      </c>
      <c r="AM176" s="59">
        <v>4.5617853E7</v>
      </c>
      <c r="AN176" s="55">
        <f t="shared" si="6"/>
        <v>45866805</v>
      </c>
    </row>
    <row r="177">
      <c r="A177" s="59" t="s">
        <v>1049</v>
      </c>
      <c r="B177" s="47">
        <v>22890.0</v>
      </c>
      <c r="C177" s="48">
        <v>18.156</v>
      </c>
      <c r="D177" s="47">
        <v>22842.0</v>
      </c>
      <c r="E177" s="48">
        <v>0.097</v>
      </c>
      <c r="F177" s="47">
        <v>22890.0</v>
      </c>
      <c r="G177" s="48">
        <v>0.174</v>
      </c>
      <c r="H177" s="48">
        <v>5.984</v>
      </c>
      <c r="I177" s="48">
        <v>11.896</v>
      </c>
      <c r="J177" s="47">
        <v>4.3801206E7</v>
      </c>
      <c r="K177" s="47">
        <v>42763.0</v>
      </c>
      <c r="L177" s="47">
        <v>37056.0</v>
      </c>
      <c r="M177" s="47">
        <v>2.1820654E7</v>
      </c>
      <c r="N177" s="55">
        <f t="shared" si="4"/>
        <v>21943496</v>
      </c>
      <c r="O177" s="59">
        <v>22890.0</v>
      </c>
      <c r="P177" s="60">
        <v>12.871</v>
      </c>
      <c r="Q177" s="59">
        <v>22842.0</v>
      </c>
      <c r="R177" s="60">
        <v>0.097</v>
      </c>
      <c r="S177" s="59">
        <v>0.0</v>
      </c>
      <c r="T177" s="60">
        <v>0.173</v>
      </c>
      <c r="U177" s="60">
        <v>0.0</v>
      </c>
      <c r="V177" s="60">
        <v>12.597</v>
      </c>
      <c r="W177" s="59">
        <v>4.6435037E7</v>
      </c>
      <c r="X177" s="59">
        <v>42826.0</v>
      </c>
      <c r="Y177" s="59">
        <v>19012.0</v>
      </c>
      <c r="Z177" s="59">
        <v>2.3148524E7</v>
      </c>
      <c r="AA177" s="55">
        <f t="shared" si="5"/>
        <v>23267501</v>
      </c>
      <c r="AB177" s="59">
        <v>22890.0</v>
      </c>
      <c r="AC177" s="60">
        <v>18.691</v>
      </c>
      <c r="AD177" s="59">
        <v>0.0</v>
      </c>
      <c r="AE177" s="60">
        <v>0.0</v>
      </c>
      <c r="AF177" s="59">
        <v>22890.0</v>
      </c>
      <c r="AG177" s="60">
        <v>0.173</v>
      </c>
      <c r="AH177" s="60">
        <v>6.624</v>
      </c>
      <c r="AI177" s="60">
        <v>11.889</v>
      </c>
      <c r="AJ177" s="59">
        <v>4.3801206E7</v>
      </c>
      <c r="AK177" s="59">
        <v>42763.0</v>
      </c>
      <c r="AL177" s="59">
        <v>37056.0</v>
      </c>
      <c r="AM177" s="59">
        <v>2.1820654E7</v>
      </c>
      <c r="AN177" s="55">
        <f t="shared" si="6"/>
        <v>21943496</v>
      </c>
    </row>
    <row r="178">
      <c r="A178" s="59" t="s">
        <v>1055</v>
      </c>
      <c r="B178" s="47">
        <v>22323.0</v>
      </c>
      <c r="C178" s="105">
        <v>52.563</v>
      </c>
      <c r="D178" s="47">
        <v>22246.0</v>
      </c>
      <c r="E178" s="48">
        <v>0.129</v>
      </c>
      <c r="F178" s="47">
        <v>22323.0</v>
      </c>
      <c r="G178" s="48">
        <v>0.173</v>
      </c>
      <c r="H178" s="48">
        <v>5.986</v>
      </c>
      <c r="I178" s="48">
        <v>46.268</v>
      </c>
      <c r="J178" s="47">
        <v>9.3547406E7</v>
      </c>
      <c r="K178" s="47">
        <v>83473.0</v>
      </c>
      <c r="L178" s="47">
        <v>85648.0</v>
      </c>
      <c r="M178" s="47">
        <v>4.6604447E7</v>
      </c>
      <c r="N178" s="55">
        <f t="shared" si="4"/>
        <v>46857311</v>
      </c>
      <c r="O178" s="59">
        <v>22323.0</v>
      </c>
      <c r="P178" s="105">
        <v>47.396</v>
      </c>
      <c r="Q178" s="59">
        <v>22246.0</v>
      </c>
      <c r="R178" s="60">
        <v>0.129</v>
      </c>
      <c r="S178" s="59">
        <v>0.0</v>
      </c>
      <c r="T178" s="60">
        <v>0.173</v>
      </c>
      <c r="U178" s="60">
        <v>0.0</v>
      </c>
      <c r="V178" s="105">
        <v>47.086</v>
      </c>
      <c r="W178" s="59">
        <v>9.899873E7</v>
      </c>
      <c r="X178" s="59">
        <v>83475.0</v>
      </c>
      <c r="Y178" s="59">
        <v>72065.0</v>
      </c>
      <c r="Z178" s="59">
        <v>4.9340602E7</v>
      </c>
      <c r="AA178" s="55">
        <f t="shared" si="5"/>
        <v>49586063</v>
      </c>
      <c r="AB178" s="59">
        <v>22323.0</v>
      </c>
      <c r="AC178" s="105">
        <v>51.66</v>
      </c>
      <c r="AD178" s="59">
        <v>0.0</v>
      </c>
      <c r="AE178" s="60">
        <v>0.0</v>
      </c>
      <c r="AF178" s="59">
        <v>22323.0</v>
      </c>
      <c r="AG178" s="60">
        <v>0.173</v>
      </c>
      <c r="AH178" s="60">
        <v>6.471</v>
      </c>
      <c r="AI178" s="60">
        <v>45.009</v>
      </c>
      <c r="AJ178" s="59">
        <v>9.3547406E7</v>
      </c>
      <c r="AK178" s="59">
        <v>83473.0</v>
      </c>
      <c r="AL178" s="59">
        <v>85648.0</v>
      </c>
      <c r="AM178" s="59">
        <v>4.6604447E7</v>
      </c>
      <c r="AN178" s="55">
        <f t="shared" si="6"/>
        <v>46857311</v>
      </c>
    </row>
    <row r="179">
      <c r="A179" s="59" t="s">
        <v>1062</v>
      </c>
      <c r="B179" s="47">
        <v>22476.0</v>
      </c>
      <c r="C179" s="48">
        <v>18.059</v>
      </c>
      <c r="D179" s="47">
        <v>22446.0</v>
      </c>
      <c r="E179" s="48">
        <v>0.07</v>
      </c>
      <c r="F179" s="47">
        <v>22476.0</v>
      </c>
      <c r="G179" s="48">
        <v>0.17</v>
      </c>
      <c r="H179" s="48">
        <v>5.794</v>
      </c>
      <c r="I179" s="48">
        <v>12.018</v>
      </c>
      <c r="J179" s="47">
        <v>4.380589E7</v>
      </c>
      <c r="K179" s="47">
        <v>42229.0</v>
      </c>
      <c r="L179" s="47">
        <v>35090.0</v>
      </c>
      <c r="M179" s="47">
        <v>2.1825169E7</v>
      </c>
      <c r="N179" s="55">
        <f t="shared" si="4"/>
        <v>21945631</v>
      </c>
      <c r="O179" s="59">
        <v>22476.0</v>
      </c>
      <c r="P179" s="60">
        <v>12.833</v>
      </c>
      <c r="Q179" s="59">
        <v>22446.0</v>
      </c>
      <c r="R179" s="60">
        <v>0.07</v>
      </c>
      <c r="S179" s="59">
        <v>0.0</v>
      </c>
      <c r="T179" s="60">
        <v>0.171</v>
      </c>
      <c r="U179" s="60">
        <v>0.0</v>
      </c>
      <c r="V179" s="60">
        <v>12.589</v>
      </c>
      <c r="W179" s="59">
        <v>4.588895E7</v>
      </c>
      <c r="X179" s="59">
        <v>42229.0</v>
      </c>
      <c r="Y179" s="59">
        <v>24226.0</v>
      </c>
      <c r="Z179" s="59">
        <v>2.2873455E7</v>
      </c>
      <c r="AA179" s="55">
        <f t="shared" si="5"/>
        <v>22991269</v>
      </c>
      <c r="AB179" s="59">
        <v>22476.0</v>
      </c>
      <c r="AC179" s="60">
        <v>18.58</v>
      </c>
      <c r="AD179" s="59">
        <v>0.0</v>
      </c>
      <c r="AE179" s="60">
        <v>0.0</v>
      </c>
      <c r="AF179" s="59">
        <v>22476.0</v>
      </c>
      <c r="AG179" s="60">
        <v>0.172</v>
      </c>
      <c r="AH179" s="60">
        <v>6.33</v>
      </c>
      <c r="AI179" s="60">
        <v>12.072</v>
      </c>
      <c r="AJ179" s="59">
        <v>4.380589E7</v>
      </c>
      <c r="AK179" s="59">
        <v>42229.0</v>
      </c>
      <c r="AL179" s="59">
        <v>35090.0</v>
      </c>
      <c r="AM179" s="59">
        <v>2.1825169E7</v>
      </c>
      <c r="AN179" s="55">
        <f t="shared" si="6"/>
        <v>21945631</v>
      </c>
    </row>
    <row r="180">
      <c r="A180" s="59" t="s">
        <v>1068</v>
      </c>
      <c r="B180" s="47">
        <v>21918.0</v>
      </c>
      <c r="C180" s="105">
        <v>51.786</v>
      </c>
      <c r="D180" s="47">
        <v>21846.0</v>
      </c>
      <c r="E180" s="48">
        <v>0.101</v>
      </c>
      <c r="F180" s="47">
        <v>21918.0</v>
      </c>
      <c r="G180" s="48">
        <v>0.171</v>
      </c>
      <c r="H180" s="48">
        <v>5.898</v>
      </c>
      <c r="I180" s="48">
        <v>45.61</v>
      </c>
      <c r="J180" s="47">
        <v>9.2307067E7</v>
      </c>
      <c r="K180" s="47">
        <v>82094.0</v>
      </c>
      <c r="L180" s="47">
        <v>83872.0</v>
      </c>
      <c r="M180" s="47">
        <v>4.5987265E7</v>
      </c>
      <c r="N180" s="55">
        <f t="shared" si="4"/>
        <v>46235930</v>
      </c>
      <c r="O180" s="59">
        <v>21918.0</v>
      </c>
      <c r="P180" s="105">
        <v>47.664</v>
      </c>
      <c r="Q180" s="59">
        <v>21846.0</v>
      </c>
      <c r="R180" s="60">
        <v>0.101</v>
      </c>
      <c r="S180" s="59">
        <v>0.0</v>
      </c>
      <c r="T180" s="60">
        <v>0.171</v>
      </c>
      <c r="U180" s="60">
        <v>0.0</v>
      </c>
      <c r="V180" s="105">
        <v>47.388</v>
      </c>
      <c r="W180" s="59">
        <v>9.7530989E7</v>
      </c>
      <c r="X180" s="59">
        <v>82094.0</v>
      </c>
      <c r="Y180" s="59">
        <v>70976.0</v>
      </c>
      <c r="Z180" s="59">
        <v>4.8609389E7</v>
      </c>
      <c r="AA180" s="55">
        <f t="shared" si="5"/>
        <v>48850624</v>
      </c>
      <c r="AB180" s="59">
        <v>21918.0</v>
      </c>
      <c r="AC180" s="105">
        <v>51.35</v>
      </c>
      <c r="AD180" s="59">
        <v>0.0</v>
      </c>
      <c r="AE180" s="60">
        <v>0.0</v>
      </c>
      <c r="AF180" s="59">
        <v>21918.0</v>
      </c>
      <c r="AG180" s="60">
        <v>0.17</v>
      </c>
      <c r="AH180" s="60">
        <v>6.328</v>
      </c>
      <c r="AI180" s="60">
        <v>44.848</v>
      </c>
      <c r="AJ180" s="59">
        <v>9.2307067E7</v>
      </c>
      <c r="AK180" s="59">
        <v>82094.0</v>
      </c>
      <c r="AL180" s="59">
        <v>83872.0</v>
      </c>
      <c r="AM180" s="59">
        <v>4.5987265E7</v>
      </c>
      <c r="AN180" s="55">
        <f t="shared" si="6"/>
        <v>46235930</v>
      </c>
    </row>
    <row r="181">
      <c r="A181" s="59" t="s">
        <v>1074</v>
      </c>
      <c r="B181" s="47">
        <v>22863.0</v>
      </c>
      <c r="C181" s="48">
        <v>17.768</v>
      </c>
      <c r="D181" s="47">
        <v>22820.0</v>
      </c>
      <c r="E181" s="48">
        <v>0.065</v>
      </c>
      <c r="F181" s="47">
        <v>22863.0</v>
      </c>
      <c r="G181" s="48">
        <v>0.172</v>
      </c>
      <c r="H181" s="48">
        <v>5.958</v>
      </c>
      <c r="I181" s="48">
        <v>11.566</v>
      </c>
      <c r="J181" s="47">
        <v>4.3269038E7</v>
      </c>
      <c r="K181" s="47">
        <v>42587.0</v>
      </c>
      <c r="L181" s="47">
        <v>34911.0</v>
      </c>
      <c r="M181" s="47">
        <v>2.1556868E7</v>
      </c>
      <c r="N181" s="55">
        <f t="shared" si="4"/>
        <v>21677259</v>
      </c>
      <c r="O181" s="59">
        <v>22863.0</v>
      </c>
      <c r="P181" s="60">
        <v>12.735</v>
      </c>
      <c r="Q181" s="59">
        <v>22820.0</v>
      </c>
      <c r="R181" s="60">
        <v>0.065</v>
      </c>
      <c r="S181" s="59">
        <v>0.0</v>
      </c>
      <c r="T181" s="60">
        <v>0.173</v>
      </c>
      <c r="U181" s="60">
        <v>0.0</v>
      </c>
      <c r="V181" s="60">
        <v>12.494</v>
      </c>
      <c r="W181" s="59">
        <v>4.5924157E7</v>
      </c>
      <c r="X181" s="59">
        <v>42587.0</v>
      </c>
      <c r="Y181" s="59">
        <v>20703.0</v>
      </c>
      <c r="Z181" s="59">
        <v>2.2892999E7</v>
      </c>
      <c r="AA181" s="55">
        <f t="shared" si="5"/>
        <v>23010455</v>
      </c>
      <c r="AB181" s="59">
        <v>22863.0</v>
      </c>
      <c r="AC181" s="60">
        <v>18.557</v>
      </c>
      <c r="AD181" s="59">
        <v>0.0</v>
      </c>
      <c r="AE181" s="60">
        <v>0.0</v>
      </c>
      <c r="AF181" s="59">
        <v>22863.0</v>
      </c>
      <c r="AG181" s="60">
        <v>0.173</v>
      </c>
      <c r="AH181" s="60">
        <v>6.457</v>
      </c>
      <c r="AI181" s="60">
        <v>11.923</v>
      </c>
      <c r="AJ181" s="59">
        <v>4.3269038E7</v>
      </c>
      <c r="AK181" s="59">
        <v>42587.0</v>
      </c>
      <c r="AL181" s="59">
        <v>34911.0</v>
      </c>
      <c r="AM181" s="59">
        <v>2.1556868E7</v>
      </c>
      <c r="AN181" s="55">
        <f t="shared" si="6"/>
        <v>21677259</v>
      </c>
    </row>
    <row r="182">
      <c r="A182" s="59" t="s">
        <v>1082</v>
      </c>
      <c r="B182" s="47">
        <v>22294.0</v>
      </c>
      <c r="C182" s="105">
        <v>52.042</v>
      </c>
      <c r="D182" s="47">
        <v>22206.0</v>
      </c>
      <c r="E182" s="48">
        <v>0.146</v>
      </c>
      <c r="F182" s="47">
        <v>22294.0</v>
      </c>
      <c r="G182" s="48">
        <v>0.173</v>
      </c>
      <c r="H182" s="48">
        <v>6.049</v>
      </c>
      <c r="I182" s="48">
        <v>45.666</v>
      </c>
      <c r="J182" s="47">
        <v>9.2590239E7</v>
      </c>
      <c r="K182" s="47">
        <v>83197.0</v>
      </c>
      <c r="L182" s="47">
        <v>82867.0</v>
      </c>
      <c r="M182" s="47">
        <v>4.6128909E7</v>
      </c>
      <c r="N182" s="55">
        <f t="shared" si="4"/>
        <v>46378463</v>
      </c>
      <c r="O182" s="59">
        <v>22294.0</v>
      </c>
      <c r="P182" s="105">
        <v>47.967</v>
      </c>
      <c r="Q182" s="59">
        <v>22206.0</v>
      </c>
      <c r="R182" s="60">
        <v>0.146</v>
      </c>
      <c r="S182" s="59">
        <v>0.0</v>
      </c>
      <c r="T182" s="60">
        <v>0.173</v>
      </c>
      <c r="U182" s="60">
        <v>0.0</v>
      </c>
      <c r="V182" s="105">
        <v>47.645</v>
      </c>
      <c r="W182" s="59">
        <v>9.8739136E7</v>
      </c>
      <c r="X182" s="59">
        <v>83197.0</v>
      </c>
      <c r="Y182" s="59">
        <v>68861.0</v>
      </c>
      <c r="Z182" s="59">
        <v>4.9214381E7</v>
      </c>
      <c r="AA182" s="55">
        <f t="shared" si="5"/>
        <v>49455894</v>
      </c>
      <c r="AB182" s="59">
        <v>22294.0</v>
      </c>
      <c r="AC182" s="105">
        <v>52.155</v>
      </c>
      <c r="AD182" s="59">
        <v>0.0</v>
      </c>
      <c r="AE182" s="60">
        <v>0.0</v>
      </c>
      <c r="AF182" s="59">
        <v>22294.0</v>
      </c>
      <c r="AG182" s="60">
        <v>0.173</v>
      </c>
      <c r="AH182" s="60">
        <v>6.529</v>
      </c>
      <c r="AI182" s="60">
        <v>45.449</v>
      </c>
      <c r="AJ182" s="59">
        <v>9.2590239E7</v>
      </c>
      <c r="AK182" s="59">
        <v>83197.0</v>
      </c>
      <c r="AL182" s="59">
        <v>82867.0</v>
      </c>
      <c r="AM182" s="59">
        <v>4.6128909E7</v>
      </c>
      <c r="AN182" s="55">
        <f t="shared" si="6"/>
        <v>46378463</v>
      </c>
    </row>
    <row r="183">
      <c r="A183" s="108"/>
      <c r="B183" s="109">
        <f t="shared" ref="B183:AN183" si="7">AVERAGE(B3:B182)</f>
        <v>13130.35556</v>
      </c>
      <c r="C183" s="109">
        <f t="shared" si="7"/>
        <v>9.212144444</v>
      </c>
      <c r="D183" s="109">
        <f t="shared" si="7"/>
        <v>13031.66111</v>
      </c>
      <c r="E183" s="109">
        <f t="shared" si="7"/>
        <v>0.03079444444</v>
      </c>
      <c r="F183" s="109">
        <f t="shared" si="7"/>
        <v>13124.90556</v>
      </c>
      <c r="G183" s="109">
        <f t="shared" si="7"/>
        <v>0.07231111111</v>
      </c>
      <c r="H183" s="109">
        <f t="shared" si="7"/>
        <v>1.028866667</v>
      </c>
      <c r="I183" s="109">
        <f t="shared" si="7"/>
        <v>8.074327778</v>
      </c>
      <c r="J183" s="109">
        <f t="shared" si="7"/>
        <v>13013899.62</v>
      </c>
      <c r="K183" s="109">
        <f t="shared" si="7"/>
        <v>5103.416667</v>
      </c>
      <c r="L183" s="109">
        <f t="shared" si="7"/>
        <v>48860.81111</v>
      </c>
      <c r="M183" s="109">
        <f t="shared" si="7"/>
        <v>6466531.478</v>
      </c>
      <c r="N183" s="109">
        <f t="shared" si="7"/>
        <v>6498350.072</v>
      </c>
      <c r="O183" s="109">
        <f t="shared" si="7"/>
        <v>13130.35556</v>
      </c>
      <c r="P183" s="109">
        <f t="shared" si="7"/>
        <v>8.094561111</v>
      </c>
      <c r="Q183" s="109">
        <f t="shared" si="7"/>
        <v>13031.66111</v>
      </c>
      <c r="R183" s="109">
        <f t="shared" si="7"/>
        <v>0.03080555556</v>
      </c>
      <c r="S183" s="109">
        <f t="shared" si="7"/>
        <v>0</v>
      </c>
      <c r="T183" s="109">
        <f t="shared" si="7"/>
        <v>0.07234444444</v>
      </c>
      <c r="U183" s="109">
        <f t="shared" si="7"/>
        <v>0</v>
      </c>
      <c r="V183" s="109">
        <f t="shared" si="7"/>
        <v>7.986738889</v>
      </c>
      <c r="W183" s="109">
        <f t="shared" si="7"/>
        <v>13834688.91</v>
      </c>
      <c r="X183" s="109">
        <f t="shared" si="7"/>
        <v>5106.2</v>
      </c>
      <c r="Y183" s="109">
        <f t="shared" si="7"/>
        <v>43496.1</v>
      </c>
      <c r="Z183" s="109">
        <f t="shared" si="7"/>
        <v>6880365.822</v>
      </c>
      <c r="AA183" s="109">
        <f t="shared" si="7"/>
        <v>6910647.456</v>
      </c>
      <c r="AB183" s="109">
        <f t="shared" si="7"/>
        <v>13130.35556</v>
      </c>
      <c r="AC183" s="109">
        <f t="shared" si="7"/>
        <v>9.371727778</v>
      </c>
      <c r="AD183" s="109">
        <f t="shared" si="7"/>
        <v>0</v>
      </c>
      <c r="AE183" s="109">
        <f t="shared" si="7"/>
        <v>0</v>
      </c>
      <c r="AF183" s="109">
        <f t="shared" si="7"/>
        <v>13124.90556</v>
      </c>
      <c r="AG183" s="109">
        <f t="shared" si="7"/>
        <v>0.07236111111</v>
      </c>
      <c r="AH183" s="109">
        <f t="shared" si="7"/>
        <v>1.242622222</v>
      </c>
      <c r="AI183" s="109">
        <f t="shared" si="7"/>
        <v>8.051588889</v>
      </c>
      <c r="AJ183" s="109">
        <f t="shared" si="7"/>
        <v>13013899.62</v>
      </c>
      <c r="AK183" s="109">
        <f t="shared" si="7"/>
        <v>5103.416667</v>
      </c>
      <c r="AL183" s="109">
        <f t="shared" si="7"/>
        <v>48860.81111</v>
      </c>
      <c r="AM183" s="109">
        <f t="shared" si="7"/>
        <v>6466531.478</v>
      </c>
      <c r="AN183" s="109">
        <f t="shared" si="7"/>
        <v>6498350.072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0.027</v>
      </c>
      <c r="C186" s="115">
        <f>min(P3:P182)</f>
        <v>0.02</v>
      </c>
      <c r="D186" s="115">
        <f>min(AC3:AC182)</f>
        <v>0.029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45027</v>
      </c>
      <c r="N186" s="116">
        <f>min(W3:W182)</f>
        <v>53339</v>
      </c>
      <c r="O186" s="116">
        <f>min(AJ3:AJ182)</f>
        <v>45027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0.25575</v>
      </c>
      <c r="C187" s="115">
        <f>QUARTILE(P3:P182, 1)</f>
        <v>0.192</v>
      </c>
      <c r="D187" s="115">
        <f>QUARTILE(AC3:AC182, 1)</f>
        <v>0.25475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566198.5</v>
      </c>
      <c r="N187" s="116">
        <f>QUARTILE(W3:W182, 1)</f>
        <v>602910.25</v>
      </c>
      <c r="O187" s="116">
        <f>QUARTILE(AJ3:AJ182, 1)</f>
        <v>566198.5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1.538</v>
      </c>
      <c r="C188" s="115">
        <f>MEDIAN(P3:P182)</f>
        <v>0.9655</v>
      </c>
      <c r="D188" s="115">
        <f>MEDIAN(AC3:AC182)</f>
        <v>1.866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3278607.5</v>
      </c>
      <c r="N188" s="116">
        <f>MEDIAN(W3:W182)</f>
        <v>3866755</v>
      </c>
      <c r="O188" s="116">
        <f>MEDIAN(AJ3:AJ182)</f>
        <v>3278607.5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7.0305</v>
      </c>
      <c r="C189" s="115">
        <f>QUARTILE(P3:P182, 3)</f>
        <v>4.64125</v>
      </c>
      <c r="D189" s="115">
        <f>QUARTILE(AC3:AC182, 3)</f>
        <v>7.22875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15453228.25</v>
      </c>
      <c r="N189" s="116">
        <f>QUARTILE(W3:W182, 3)</f>
        <v>16357188.5</v>
      </c>
      <c r="O189" s="116">
        <f>QUARTILE(AJ3:AJ182, 3)</f>
        <v>15453228.25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93.241</v>
      </c>
      <c r="C190" s="115">
        <f>max(P3:P182)</f>
        <v>90.273</v>
      </c>
      <c r="D190" s="115">
        <f>max(AC3:AC182)</f>
        <v>98.21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93547406</v>
      </c>
      <c r="N190" s="116">
        <f>MAX(W3:W182)</f>
        <v>98998730</v>
      </c>
      <c r="O190" s="116">
        <f>MAX(AJ3:AJ182)</f>
        <v>93547406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9.212144444</v>
      </c>
      <c r="C191" s="115">
        <f>average(P3:P182)</f>
        <v>8.094561111</v>
      </c>
      <c r="D191" s="115">
        <f>average(AC3:AC182)</f>
        <v>9.371727778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13013899.62</v>
      </c>
      <c r="N191" s="116">
        <f>AVERAGE(W3:W182)</f>
        <v>13834688.91</v>
      </c>
      <c r="O191" s="116">
        <f>AVERAGE(AJ3:AJ182)</f>
        <v>13013899.62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0</v>
      </c>
      <c r="C192" s="118">
        <f>COUNTIF(O3:O182,"OOM")</f>
        <v>0</v>
      </c>
      <c r="D192" s="118">
        <f>COUNTIF(AB3:AB182,"OOM")</f>
        <v>0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21644</v>
      </c>
      <c r="N195" s="116">
        <f>min(AA3:AA182)</f>
        <v>25830</v>
      </c>
      <c r="O195" s="116">
        <f>min(AN3:AN182)</f>
        <v>21644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286426.75</v>
      </c>
      <c r="N196" s="116">
        <f>QUARTILE(AA3:AA182, 1)</f>
        <v>305334.5</v>
      </c>
      <c r="O196" s="116">
        <f>quartile(AN3:AN182, 1)</f>
        <v>286426.75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1624031.5</v>
      </c>
      <c r="N197" s="116">
        <f>MEDIAN(AA3:AA182)</f>
        <v>1925674.5</v>
      </c>
      <c r="O197" s="116">
        <f>MEDIAN(AN3:AN182)</f>
        <v>1624031.5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7716105</v>
      </c>
      <c r="N198" s="116">
        <f>quartile(AA3:AA182, 3)</f>
        <v>8213420.75</v>
      </c>
      <c r="O198" s="116">
        <f>QUARTILE(AN3:AN182, 3)</f>
        <v>7716105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46857311</v>
      </c>
      <c r="N199" s="116">
        <f>max(AA3:AA182)</f>
        <v>49586063</v>
      </c>
      <c r="O199" s="116">
        <f>MAX(AN3:AN182)</f>
        <v>46857311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6498350.072</v>
      </c>
      <c r="N200" s="116">
        <f>AVERAGE(AA3:AA182)</f>
        <v>6910647.456</v>
      </c>
      <c r="O200" s="116">
        <f>AVERAGE(AN3:AN182)</f>
        <v>6498350.072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122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0.035</v>
      </c>
      <c r="D3" s="47">
        <v>2783.0</v>
      </c>
      <c r="E3" s="48">
        <v>0.001</v>
      </c>
      <c r="F3" s="47">
        <v>2804.0</v>
      </c>
      <c r="G3" s="48">
        <v>0.002</v>
      </c>
      <c r="H3" s="48">
        <v>0.013</v>
      </c>
      <c r="I3" s="48">
        <v>0.014</v>
      </c>
      <c r="J3" s="47">
        <v>57360.0</v>
      </c>
      <c r="K3" s="47">
        <v>2.0</v>
      </c>
      <c r="L3" s="47">
        <v>4716.0</v>
      </c>
      <c r="M3" s="47">
        <v>24205.0</v>
      </c>
      <c r="N3" s="55">
        <f t="shared" ref="N3:N122" si="1">J3-(L3+M3)</f>
        <v>28439</v>
      </c>
      <c r="O3" s="59">
        <v>2804.0</v>
      </c>
      <c r="P3" s="60">
        <v>0.026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0.018</v>
      </c>
      <c r="W3" s="59">
        <v>76390.0</v>
      </c>
      <c r="X3" s="59">
        <v>2.0</v>
      </c>
      <c r="Y3" s="59">
        <v>4707.0</v>
      </c>
      <c r="Z3" s="59">
        <v>33869.0</v>
      </c>
      <c r="AA3" s="55">
        <f t="shared" ref="AA3:AA122" si="2">W3-(Y3+Z3)</f>
        <v>37814</v>
      </c>
      <c r="AB3" s="59">
        <v>2804.0</v>
      </c>
      <c r="AC3" s="60">
        <v>0.034</v>
      </c>
      <c r="AD3" s="59">
        <v>0.0</v>
      </c>
      <c r="AE3" s="60">
        <v>0.0</v>
      </c>
      <c r="AF3" s="59">
        <v>2804.0</v>
      </c>
      <c r="AG3" s="60">
        <v>0.002</v>
      </c>
      <c r="AH3" s="60">
        <v>0.015</v>
      </c>
      <c r="AI3" s="60">
        <v>0.014</v>
      </c>
      <c r="AJ3" s="59">
        <v>57360.0</v>
      </c>
      <c r="AK3" s="59">
        <v>2.0</v>
      </c>
      <c r="AL3" s="59">
        <v>4716.0</v>
      </c>
      <c r="AM3" s="59">
        <v>24205.0</v>
      </c>
      <c r="AN3" s="55">
        <f t="shared" ref="AN3:AN122" si="3">AJ3-(AL3+AM3)</f>
        <v>28439</v>
      </c>
    </row>
    <row r="4">
      <c r="A4" s="45" t="s">
        <v>53</v>
      </c>
      <c r="B4" s="47">
        <v>2672.0</v>
      </c>
      <c r="C4" s="48">
        <v>0.073</v>
      </c>
      <c r="D4" s="47">
        <v>2641.0</v>
      </c>
      <c r="E4" s="48">
        <v>0.001</v>
      </c>
      <c r="F4" s="47">
        <v>2672.0</v>
      </c>
      <c r="G4" s="48">
        <v>0.002</v>
      </c>
      <c r="H4" s="48">
        <v>0.015</v>
      </c>
      <c r="I4" s="48">
        <v>0.049</v>
      </c>
      <c r="J4" s="47">
        <v>179890.0</v>
      </c>
      <c r="K4" s="47">
        <v>2.0</v>
      </c>
      <c r="L4" s="47">
        <v>15886.0</v>
      </c>
      <c r="M4" s="47">
        <v>76679.0</v>
      </c>
      <c r="N4" s="55">
        <f t="shared" si="1"/>
        <v>87325</v>
      </c>
      <c r="O4" s="59">
        <v>2672.0</v>
      </c>
      <c r="P4" s="60">
        <v>0.063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0.054</v>
      </c>
      <c r="W4" s="59">
        <v>195576.0</v>
      </c>
      <c r="X4" s="59">
        <v>2.0</v>
      </c>
      <c r="Y4" s="59">
        <v>14975.0</v>
      </c>
      <c r="Z4" s="59">
        <v>85554.0</v>
      </c>
      <c r="AA4" s="55">
        <f t="shared" si="2"/>
        <v>95047</v>
      </c>
      <c r="AB4" s="59">
        <v>2672.0</v>
      </c>
      <c r="AC4" s="60">
        <v>0.072</v>
      </c>
      <c r="AD4" s="59">
        <v>0.0</v>
      </c>
      <c r="AE4" s="60">
        <v>0.0</v>
      </c>
      <c r="AF4" s="59">
        <v>2672.0</v>
      </c>
      <c r="AG4" s="60">
        <v>0.002</v>
      </c>
      <c r="AH4" s="60">
        <v>0.015</v>
      </c>
      <c r="AI4" s="60">
        <v>0.049</v>
      </c>
      <c r="AJ4" s="59">
        <v>179890.0</v>
      </c>
      <c r="AK4" s="59">
        <v>2.0</v>
      </c>
      <c r="AL4" s="59">
        <v>15886.0</v>
      </c>
      <c r="AM4" s="59">
        <v>76679.0</v>
      </c>
      <c r="AN4" s="55">
        <f t="shared" si="3"/>
        <v>87325</v>
      </c>
    </row>
    <row r="5">
      <c r="A5" s="45" t="s">
        <v>54</v>
      </c>
      <c r="B5" s="47">
        <v>2767.0</v>
      </c>
      <c r="C5" s="48">
        <v>0.031</v>
      </c>
      <c r="D5" s="47">
        <v>2759.0</v>
      </c>
      <c r="E5" s="48">
        <v>0.001</v>
      </c>
      <c r="F5" s="47">
        <v>2767.0</v>
      </c>
      <c r="G5" s="48">
        <v>0.002</v>
      </c>
      <c r="H5" s="48">
        <v>0.01</v>
      </c>
      <c r="I5" s="48">
        <v>0.013</v>
      </c>
      <c r="J5" s="47">
        <v>59951.0</v>
      </c>
      <c r="K5" s="47">
        <v>2.0</v>
      </c>
      <c r="L5" s="47">
        <v>4736.0</v>
      </c>
      <c r="M5" s="47">
        <v>25564.0</v>
      </c>
      <c r="N5" s="55">
        <f t="shared" si="1"/>
        <v>29651</v>
      </c>
      <c r="O5" s="59">
        <v>2767.0</v>
      </c>
      <c r="P5" s="60">
        <v>0.025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0.016</v>
      </c>
      <c r="W5" s="59">
        <v>68164.0</v>
      </c>
      <c r="X5" s="59">
        <v>2.0</v>
      </c>
      <c r="Y5" s="59">
        <v>4598.0</v>
      </c>
      <c r="Z5" s="59">
        <v>29884.0</v>
      </c>
      <c r="AA5" s="55">
        <f t="shared" si="2"/>
        <v>33682</v>
      </c>
      <c r="AB5" s="59">
        <v>2767.0</v>
      </c>
      <c r="AC5" s="60">
        <v>0.034</v>
      </c>
      <c r="AD5" s="59">
        <v>0.0</v>
      </c>
      <c r="AE5" s="60">
        <v>0.0</v>
      </c>
      <c r="AF5" s="59">
        <v>2767.0</v>
      </c>
      <c r="AG5" s="60">
        <v>0.002</v>
      </c>
      <c r="AH5" s="60">
        <v>0.013</v>
      </c>
      <c r="AI5" s="60">
        <v>0.014</v>
      </c>
      <c r="AJ5" s="59">
        <v>59951.0</v>
      </c>
      <c r="AK5" s="59">
        <v>2.0</v>
      </c>
      <c r="AL5" s="59">
        <v>4736.0</v>
      </c>
      <c r="AM5" s="59">
        <v>25564.0</v>
      </c>
      <c r="AN5" s="55">
        <f t="shared" si="3"/>
        <v>29651</v>
      </c>
    </row>
    <row r="6">
      <c r="A6" s="45" t="s">
        <v>56</v>
      </c>
      <c r="B6" s="47">
        <v>2633.0</v>
      </c>
      <c r="C6" s="48">
        <v>0.064</v>
      </c>
      <c r="D6" s="47">
        <v>2598.0</v>
      </c>
      <c r="E6" s="48">
        <v>0.001</v>
      </c>
      <c r="F6" s="47">
        <v>2633.0</v>
      </c>
      <c r="G6" s="48">
        <v>0.002</v>
      </c>
      <c r="H6" s="48">
        <v>0.014</v>
      </c>
      <c r="I6" s="48">
        <v>0.042</v>
      </c>
      <c r="J6" s="47">
        <v>155278.0</v>
      </c>
      <c r="K6" s="47">
        <v>2.0</v>
      </c>
      <c r="L6" s="47">
        <v>11428.0</v>
      </c>
      <c r="M6" s="47">
        <v>68314.0</v>
      </c>
      <c r="N6" s="55">
        <f t="shared" si="1"/>
        <v>75536</v>
      </c>
      <c r="O6" s="59">
        <v>2633.0</v>
      </c>
      <c r="P6" s="60">
        <v>0.052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0.044</v>
      </c>
      <c r="W6" s="59">
        <v>160874.0</v>
      </c>
      <c r="X6" s="59">
        <v>2.0</v>
      </c>
      <c r="Y6" s="59">
        <v>10836.0</v>
      </c>
      <c r="Z6" s="59">
        <v>71717.0</v>
      </c>
      <c r="AA6" s="55">
        <f t="shared" si="2"/>
        <v>78321</v>
      </c>
      <c r="AB6" s="59">
        <v>2633.0</v>
      </c>
      <c r="AC6" s="60">
        <v>0.062</v>
      </c>
      <c r="AD6" s="59">
        <v>0.0</v>
      </c>
      <c r="AE6" s="60">
        <v>0.0</v>
      </c>
      <c r="AF6" s="59">
        <v>2633.0</v>
      </c>
      <c r="AG6" s="60">
        <v>0.002</v>
      </c>
      <c r="AH6" s="60">
        <v>0.014</v>
      </c>
      <c r="AI6" s="60">
        <v>0.042</v>
      </c>
      <c r="AJ6" s="59">
        <v>155278.0</v>
      </c>
      <c r="AK6" s="59">
        <v>2.0</v>
      </c>
      <c r="AL6" s="59">
        <v>11428.0</v>
      </c>
      <c r="AM6" s="59">
        <v>68314.0</v>
      </c>
      <c r="AN6" s="55">
        <f t="shared" si="3"/>
        <v>75536</v>
      </c>
    </row>
    <row r="7">
      <c r="A7" s="45" t="s">
        <v>58</v>
      </c>
      <c r="B7" s="47">
        <v>2778.0</v>
      </c>
      <c r="C7" s="48">
        <v>0.037</v>
      </c>
      <c r="D7" s="47">
        <v>2722.0</v>
      </c>
      <c r="E7" s="48">
        <v>0.001</v>
      </c>
      <c r="F7" s="47">
        <v>2778.0</v>
      </c>
      <c r="G7" s="48">
        <v>0.002</v>
      </c>
      <c r="H7" s="48">
        <v>0.013</v>
      </c>
      <c r="I7" s="48">
        <v>0.015</v>
      </c>
      <c r="J7" s="47">
        <v>59413.0</v>
      </c>
      <c r="K7" s="47">
        <v>2.0</v>
      </c>
      <c r="L7" s="47">
        <v>5732.0</v>
      </c>
      <c r="M7" s="47">
        <v>24935.0</v>
      </c>
      <c r="N7" s="55">
        <f t="shared" si="1"/>
        <v>28746</v>
      </c>
      <c r="O7" s="59">
        <v>2778.0</v>
      </c>
      <c r="P7" s="60">
        <v>0.035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0.027</v>
      </c>
      <c r="W7" s="59">
        <v>103321.0</v>
      </c>
      <c r="X7" s="59">
        <v>2.0</v>
      </c>
      <c r="Y7" s="59">
        <v>5586.0</v>
      </c>
      <c r="Z7" s="59">
        <v>47550.0</v>
      </c>
      <c r="AA7" s="55">
        <f t="shared" si="2"/>
        <v>50185</v>
      </c>
      <c r="AB7" s="59">
        <v>2778.0</v>
      </c>
      <c r="AC7" s="60">
        <v>0.036</v>
      </c>
      <c r="AD7" s="59">
        <v>0.0</v>
      </c>
      <c r="AE7" s="60">
        <v>0.0</v>
      </c>
      <c r="AF7" s="59">
        <v>2778.0</v>
      </c>
      <c r="AG7" s="60">
        <v>0.002</v>
      </c>
      <c r="AH7" s="60">
        <v>0.014</v>
      </c>
      <c r="AI7" s="60">
        <v>0.015</v>
      </c>
      <c r="AJ7" s="59">
        <v>59413.0</v>
      </c>
      <c r="AK7" s="59">
        <v>2.0</v>
      </c>
      <c r="AL7" s="59">
        <v>5732.0</v>
      </c>
      <c r="AM7" s="59">
        <v>24935.0</v>
      </c>
      <c r="AN7" s="55">
        <f t="shared" si="3"/>
        <v>28746</v>
      </c>
    </row>
    <row r="8">
      <c r="A8" s="45" t="s">
        <v>61</v>
      </c>
      <c r="B8" s="47">
        <v>2638.0</v>
      </c>
      <c r="C8" s="48">
        <v>0.104</v>
      </c>
      <c r="D8" s="47">
        <v>2631.0</v>
      </c>
      <c r="E8" s="48">
        <v>0.001</v>
      </c>
      <c r="F8" s="47">
        <v>2638.0</v>
      </c>
      <c r="G8" s="48">
        <v>0.002</v>
      </c>
      <c r="H8" s="48">
        <v>0.015</v>
      </c>
      <c r="I8" s="48">
        <v>0.08</v>
      </c>
      <c r="J8" s="47">
        <v>231052.0</v>
      </c>
      <c r="K8" s="47">
        <v>2.0</v>
      </c>
      <c r="L8" s="47">
        <v>12895.0</v>
      </c>
      <c r="M8" s="47">
        <v>104913.0</v>
      </c>
      <c r="N8" s="55">
        <f t="shared" si="1"/>
        <v>113244</v>
      </c>
      <c r="O8" s="59">
        <v>2638.0</v>
      </c>
      <c r="P8" s="60">
        <v>0.091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0.082</v>
      </c>
      <c r="W8" s="59">
        <v>235311.0</v>
      </c>
      <c r="X8" s="59">
        <v>2.0</v>
      </c>
      <c r="Y8" s="59">
        <v>12716.0</v>
      </c>
      <c r="Z8" s="59">
        <v>107270.0</v>
      </c>
      <c r="AA8" s="55">
        <f t="shared" si="2"/>
        <v>115325</v>
      </c>
      <c r="AB8" s="59">
        <v>2638.0</v>
      </c>
      <c r="AC8" s="60">
        <v>0.103</v>
      </c>
      <c r="AD8" s="59">
        <v>0.0</v>
      </c>
      <c r="AE8" s="60">
        <v>0.0</v>
      </c>
      <c r="AF8" s="59">
        <v>2638.0</v>
      </c>
      <c r="AG8" s="60">
        <v>0.002</v>
      </c>
      <c r="AH8" s="60">
        <v>0.016</v>
      </c>
      <c r="AI8" s="60">
        <v>0.08</v>
      </c>
      <c r="AJ8" s="59">
        <v>231052.0</v>
      </c>
      <c r="AK8" s="59">
        <v>2.0</v>
      </c>
      <c r="AL8" s="59">
        <v>12895.0</v>
      </c>
      <c r="AM8" s="59">
        <v>104913.0</v>
      </c>
      <c r="AN8" s="55">
        <f t="shared" si="3"/>
        <v>113244</v>
      </c>
    </row>
    <row r="9">
      <c r="A9" s="45" t="s">
        <v>63</v>
      </c>
      <c r="B9" s="47">
        <v>2428.0</v>
      </c>
      <c r="C9" s="48">
        <v>0.031</v>
      </c>
      <c r="D9" s="47">
        <v>2427.0</v>
      </c>
      <c r="E9" s="48">
        <v>0.001</v>
      </c>
      <c r="F9" s="47">
        <v>2428.0</v>
      </c>
      <c r="G9" s="48">
        <v>0.002</v>
      </c>
      <c r="H9" s="48">
        <v>0.01</v>
      </c>
      <c r="I9" s="48">
        <v>0.013</v>
      </c>
      <c r="J9" s="47">
        <v>52487.0</v>
      </c>
      <c r="K9" s="47">
        <v>2.0</v>
      </c>
      <c r="L9" s="47">
        <v>4063.0</v>
      </c>
      <c r="M9" s="47">
        <v>23006.0</v>
      </c>
      <c r="N9" s="55">
        <f t="shared" si="1"/>
        <v>25418</v>
      </c>
      <c r="O9" s="59">
        <v>2428.0</v>
      </c>
      <c r="P9" s="60">
        <v>0.019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0.013</v>
      </c>
      <c r="W9" s="59">
        <v>53324.0</v>
      </c>
      <c r="X9" s="59">
        <v>2.0</v>
      </c>
      <c r="Y9" s="59">
        <v>4031.0</v>
      </c>
      <c r="Z9" s="59">
        <v>23468.0</v>
      </c>
      <c r="AA9" s="55">
        <f t="shared" si="2"/>
        <v>25825</v>
      </c>
      <c r="AB9" s="59">
        <v>2428.0</v>
      </c>
      <c r="AC9" s="60">
        <v>0.029</v>
      </c>
      <c r="AD9" s="59">
        <v>0.0</v>
      </c>
      <c r="AE9" s="60">
        <v>0.0</v>
      </c>
      <c r="AF9" s="59">
        <v>2428.0</v>
      </c>
      <c r="AG9" s="60">
        <v>0.002</v>
      </c>
      <c r="AH9" s="60">
        <v>0.012</v>
      </c>
      <c r="AI9" s="60">
        <v>0.013</v>
      </c>
      <c r="AJ9" s="59">
        <v>52487.0</v>
      </c>
      <c r="AK9" s="59">
        <v>2.0</v>
      </c>
      <c r="AL9" s="59">
        <v>4063.0</v>
      </c>
      <c r="AM9" s="59">
        <v>23006.0</v>
      </c>
      <c r="AN9" s="55">
        <f t="shared" si="3"/>
        <v>25418</v>
      </c>
    </row>
    <row r="10">
      <c r="A10" s="45" t="s">
        <v>65</v>
      </c>
      <c r="B10" s="47">
        <v>2287.0</v>
      </c>
      <c r="C10" s="48">
        <v>0.055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0.013</v>
      </c>
      <c r="I10" s="48">
        <v>0.033</v>
      </c>
      <c r="J10" s="47">
        <v>126957.0</v>
      </c>
      <c r="K10" s="47">
        <v>2.0</v>
      </c>
      <c r="L10" s="47">
        <v>6933.0</v>
      </c>
      <c r="M10" s="47">
        <v>57556.0</v>
      </c>
      <c r="N10" s="55">
        <f t="shared" si="1"/>
        <v>62468</v>
      </c>
      <c r="O10" s="59">
        <v>2287.0</v>
      </c>
      <c r="P10" s="60">
        <v>0.042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0.034</v>
      </c>
      <c r="W10" s="59">
        <v>128480.0</v>
      </c>
      <c r="X10" s="59">
        <v>2.0</v>
      </c>
      <c r="Y10" s="59">
        <v>6855.0</v>
      </c>
      <c r="Z10" s="59">
        <v>58401.0</v>
      </c>
      <c r="AA10" s="55">
        <f t="shared" si="2"/>
        <v>63224</v>
      </c>
      <c r="AB10" s="59">
        <v>2287.0</v>
      </c>
      <c r="AC10" s="60">
        <v>0.054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0.014</v>
      </c>
      <c r="AI10" s="60">
        <v>0.033</v>
      </c>
      <c r="AJ10" s="59">
        <v>126957.0</v>
      </c>
      <c r="AK10" s="59">
        <v>2.0</v>
      </c>
      <c r="AL10" s="59">
        <v>6933.0</v>
      </c>
      <c r="AM10" s="59">
        <v>57556.0</v>
      </c>
      <c r="AN10" s="55">
        <f t="shared" si="3"/>
        <v>62468</v>
      </c>
    </row>
    <row r="11">
      <c r="A11" s="45" t="s">
        <v>73</v>
      </c>
      <c r="B11" s="47">
        <v>2557.0</v>
      </c>
      <c r="C11" s="48">
        <v>0.03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0.011</v>
      </c>
      <c r="I11" s="48">
        <v>0.011</v>
      </c>
      <c r="J11" s="47">
        <v>45009.0</v>
      </c>
      <c r="K11" s="47">
        <v>2.0</v>
      </c>
      <c r="L11" s="47">
        <v>3932.0</v>
      </c>
      <c r="M11" s="47">
        <v>19440.0</v>
      </c>
      <c r="N11" s="55">
        <f t="shared" si="1"/>
        <v>21637</v>
      </c>
      <c r="O11" s="59">
        <v>2557.0</v>
      </c>
      <c r="P11" s="60">
        <v>0.023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0.014</v>
      </c>
      <c r="W11" s="59">
        <v>60112.0</v>
      </c>
      <c r="X11" s="59">
        <v>2.0</v>
      </c>
      <c r="Y11" s="59">
        <v>3697.0</v>
      </c>
      <c r="Z11" s="59">
        <v>27280.0</v>
      </c>
      <c r="AA11" s="55">
        <f t="shared" si="2"/>
        <v>29135</v>
      </c>
      <c r="AB11" s="59">
        <v>2557.0</v>
      </c>
      <c r="AC11" s="60">
        <v>0.029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0.012</v>
      </c>
      <c r="AI11" s="60">
        <v>0.011</v>
      </c>
      <c r="AJ11" s="59">
        <v>45009.0</v>
      </c>
      <c r="AK11" s="59">
        <v>2.0</v>
      </c>
      <c r="AL11" s="59">
        <v>3932.0</v>
      </c>
      <c r="AM11" s="59">
        <v>19440.0</v>
      </c>
      <c r="AN11" s="55">
        <f t="shared" si="3"/>
        <v>21637</v>
      </c>
    </row>
    <row r="12">
      <c r="A12" s="45" t="s">
        <v>81</v>
      </c>
      <c r="B12" s="47">
        <v>2422.0</v>
      </c>
      <c r="C12" s="48">
        <v>0.047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0.014</v>
      </c>
      <c r="I12" s="48">
        <v>0.025</v>
      </c>
      <c r="J12" s="47">
        <v>99257.0</v>
      </c>
      <c r="K12" s="47">
        <v>2.0</v>
      </c>
      <c r="L12" s="47">
        <v>7462.0</v>
      </c>
      <c r="M12" s="47">
        <v>43240.0</v>
      </c>
      <c r="N12" s="55">
        <f t="shared" si="1"/>
        <v>48555</v>
      </c>
      <c r="O12" s="59">
        <v>2422.0</v>
      </c>
      <c r="P12" s="60">
        <v>0.034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0.026</v>
      </c>
      <c r="W12" s="59">
        <v>101607.0</v>
      </c>
      <c r="X12" s="59">
        <v>2.0</v>
      </c>
      <c r="Y12" s="59">
        <v>7279.0</v>
      </c>
      <c r="Z12" s="59">
        <v>44627.0</v>
      </c>
      <c r="AA12" s="55">
        <f t="shared" si="2"/>
        <v>49701</v>
      </c>
      <c r="AB12" s="59">
        <v>2422.0</v>
      </c>
      <c r="AC12" s="60">
        <v>0.046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0.014</v>
      </c>
      <c r="AI12" s="60">
        <v>0.025</v>
      </c>
      <c r="AJ12" s="59">
        <v>99257.0</v>
      </c>
      <c r="AK12" s="59">
        <v>2.0</v>
      </c>
      <c r="AL12" s="59">
        <v>7462.0</v>
      </c>
      <c r="AM12" s="59">
        <v>43240.0</v>
      </c>
      <c r="AN12" s="55">
        <f t="shared" si="3"/>
        <v>48555</v>
      </c>
    </row>
    <row r="13">
      <c r="A13" s="45" t="s">
        <v>87</v>
      </c>
      <c r="B13" s="47">
        <v>10493.0</v>
      </c>
      <c r="C13" s="48">
        <v>0.341</v>
      </c>
      <c r="D13" s="47">
        <v>10488.0</v>
      </c>
      <c r="E13" s="48">
        <v>0.013</v>
      </c>
      <c r="F13" s="47">
        <v>10493.0</v>
      </c>
      <c r="G13" s="48">
        <v>0.037</v>
      </c>
      <c r="H13" s="48">
        <v>0.137</v>
      </c>
      <c r="I13" s="48">
        <v>0.147</v>
      </c>
      <c r="J13" s="47">
        <v>655303.0</v>
      </c>
      <c r="K13" s="47">
        <v>2.0</v>
      </c>
      <c r="L13" s="47">
        <v>17001.0</v>
      </c>
      <c r="M13" s="47">
        <v>315053.0</v>
      </c>
      <c r="N13" s="55">
        <f t="shared" si="1"/>
        <v>323249</v>
      </c>
      <c r="O13" s="59">
        <v>10493.0</v>
      </c>
      <c r="P13" s="60">
        <v>0.21</v>
      </c>
      <c r="Q13" s="59">
        <v>10488.0</v>
      </c>
      <c r="R13" s="60">
        <v>0.013</v>
      </c>
      <c r="S13" s="59">
        <v>0.0</v>
      </c>
      <c r="T13" s="60">
        <v>0.037</v>
      </c>
      <c r="U13" s="60">
        <v>0.0</v>
      </c>
      <c r="V13" s="60">
        <v>0.154</v>
      </c>
      <c r="W13" s="59">
        <v>687492.0</v>
      </c>
      <c r="X13" s="59">
        <v>2.0</v>
      </c>
      <c r="Y13" s="59">
        <v>17046.0</v>
      </c>
      <c r="Z13" s="59">
        <v>331218.0</v>
      </c>
      <c r="AA13" s="55">
        <f t="shared" si="2"/>
        <v>339228</v>
      </c>
      <c r="AB13" s="59">
        <v>10493.0</v>
      </c>
      <c r="AC13" s="60">
        <v>0.424</v>
      </c>
      <c r="AD13" s="59">
        <v>0.0</v>
      </c>
      <c r="AE13" s="60">
        <v>0.0</v>
      </c>
      <c r="AF13" s="59">
        <v>10493.0</v>
      </c>
      <c r="AG13" s="60">
        <v>0.038</v>
      </c>
      <c r="AH13" s="60">
        <v>0.235</v>
      </c>
      <c r="AI13" s="60">
        <v>0.148</v>
      </c>
      <c r="AJ13" s="59">
        <v>655303.0</v>
      </c>
      <c r="AK13" s="59">
        <v>2.0</v>
      </c>
      <c r="AL13" s="59">
        <v>17001.0</v>
      </c>
      <c r="AM13" s="59">
        <v>315053.0</v>
      </c>
      <c r="AN13" s="55">
        <f t="shared" si="3"/>
        <v>323249</v>
      </c>
    </row>
    <row r="14">
      <c r="A14" s="45" t="s">
        <v>91</v>
      </c>
      <c r="B14" s="47">
        <v>10198.0</v>
      </c>
      <c r="C14" s="48">
        <v>1.258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0.249</v>
      </c>
      <c r="I14" s="48">
        <v>0.952</v>
      </c>
      <c r="J14" s="47">
        <v>3020968.0</v>
      </c>
      <c r="K14" s="47">
        <v>2.0</v>
      </c>
      <c r="L14" s="47">
        <v>56092.0</v>
      </c>
      <c r="M14" s="47">
        <v>1467413.0</v>
      </c>
      <c r="N14" s="55">
        <f t="shared" si="1"/>
        <v>1497463</v>
      </c>
      <c r="O14" s="59">
        <v>10198.0</v>
      </c>
      <c r="P14" s="60">
        <v>1.162</v>
      </c>
      <c r="Q14" s="59">
        <v>10149.0</v>
      </c>
      <c r="R14" s="60">
        <v>0.013</v>
      </c>
      <c r="S14" s="59">
        <v>0.0</v>
      </c>
      <c r="T14" s="60">
        <v>0.038</v>
      </c>
      <c r="U14" s="60">
        <v>0.0</v>
      </c>
      <c r="V14" s="60">
        <v>1.107</v>
      </c>
      <c r="W14" s="59">
        <v>3386666.0</v>
      </c>
      <c r="X14" s="59">
        <v>2.0</v>
      </c>
      <c r="Y14" s="59">
        <v>54935.0</v>
      </c>
      <c r="Z14" s="59">
        <v>1651735.0</v>
      </c>
      <c r="AA14" s="55">
        <f t="shared" si="2"/>
        <v>1679996</v>
      </c>
      <c r="AB14" s="59">
        <v>10198.0</v>
      </c>
      <c r="AC14" s="60">
        <v>1.27</v>
      </c>
      <c r="AD14" s="59">
        <v>0.0</v>
      </c>
      <c r="AE14" s="60">
        <v>0.0</v>
      </c>
      <c r="AF14" s="59">
        <v>10198.0</v>
      </c>
      <c r="AG14" s="60">
        <v>0.038</v>
      </c>
      <c r="AH14" s="60">
        <v>0.272</v>
      </c>
      <c r="AI14" s="60">
        <v>0.955</v>
      </c>
      <c r="AJ14" s="59">
        <v>3020968.0</v>
      </c>
      <c r="AK14" s="59">
        <v>2.0</v>
      </c>
      <c r="AL14" s="59">
        <v>56092.0</v>
      </c>
      <c r="AM14" s="59">
        <v>1467413.0</v>
      </c>
      <c r="AN14" s="55">
        <f t="shared" si="3"/>
        <v>1497463</v>
      </c>
    </row>
    <row r="15">
      <c r="A15" s="45" t="s">
        <v>95</v>
      </c>
      <c r="B15" s="47">
        <v>10862.0</v>
      </c>
      <c r="C15" s="48">
        <v>0.448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0.179</v>
      </c>
      <c r="I15" s="48">
        <v>0.21</v>
      </c>
      <c r="J15" s="47">
        <v>1006517.0</v>
      </c>
      <c r="K15" s="47">
        <v>2.0</v>
      </c>
      <c r="L15" s="47">
        <v>18005.0</v>
      </c>
      <c r="M15" s="47">
        <v>490627.0</v>
      </c>
      <c r="N15" s="55">
        <f t="shared" si="1"/>
        <v>497885</v>
      </c>
      <c r="O15" s="59">
        <v>10862.0</v>
      </c>
      <c r="P15" s="60">
        <v>0.3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0.243</v>
      </c>
      <c r="W15" s="59">
        <v>1179626.0</v>
      </c>
      <c r="X15" s="59">
        <v>2.0</v>
      </c>
      <c r="Y15" s="59">
        <v>18065.0</v>
      </c>
      <c r="Z15" s="59">
        <v>577532.0</v>
      </c>
      <c r="AA15" s="55">
        <f t="shared" si="2"/>
        <v>584029</v>
      </c>
      <c r="AB15" s="59">
        <v>10862.0</v>
      </c>
      <c r="AC15" s="60">
        <v>0.509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0.255</v>
      </c>
      <c r="AI15" s="60">
        <v>0.211</v>
      </c>
      <c r="AJ15" s="59">
        <v>1006517.0</v>
      </c>
      <c r="AK15" s="59">
        <v>2.0</v>
      </c>
      <c r="AL15" s="59">
        <v>18005.0</v>
      </c>
      <c r="AM15" s="59">
        <v>490627.0</v>
      </c>
      <c r="AN15" s="55">
        <f t="shared" si="3"/>
        <v>497885</v>
      </c>
    </row>
    <row r="16">
      <c r="A16" s="45" t="s">
        <v>99</v>
      </c>
      <c r="B16" s="47">
        <v>10560.0</v>
      </c>
      <c r="C16" s="48">
        <v>1.616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0.269</v>
      </c>
      <c r="I16" s="48">
        <v>1.288</v>
      </c>
      <c r="J16" s="47">
        <v>4309169.0</v>
      </c>
      <c r="K16" s="47">
        <v>2.0</v>
      </c>
      <c r="L16" s="47">
        <v>53281.0</v>
      </c>
      <c r="M16" s="47">
        <v>2115016.0</v>
      </c>
      <c r="N16" s="55">
        <f t="shared" si="1"/>
        <v>2140872</v>
      </c>
      <c r="O16" s="59">
        <v>10560.0</v>
      </c>
      <c r="P16" s="60">
        <v>1.366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1.308</v>
      </c>
      <c r="W16" s="59">
        <v>4363378.0</v>
      </c>
      <c r="X16" s="59">
        <v>2.0</v>
      </c>
      <c r="Y16" s="59">
        <v>53209.0</v>
      </c>
      <c r="Z16" s="59">
        <v>2142267.0</v>
      </c>
      <c r="AA16" s="55">
        <f t="shared" si="2"/>
        <v>2167902</v>
      </c>
      <c r="AB16" s="59">
        <v>10560.0</v>
      </c>
      <c r="AC16" s="60">
        <v>1.619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0.29</v>
      </c>
      <c r="AI16" s="60">
        <v>1.285</v>
      </c>
      <c r="AJ16" s="59">
        <v>4309169.0</v>
      </c>
      <c r="AK16" s="59">
        <v>2.0</v>
      </c>
      <c r="AL16" s="59">
        <v>53281.0</v>
      </c>
      <c r="AM16" s="59">
        <v>2115016.0</v>
      </c>
      <c r="AN16" s="55">
        <f t="shared" si="3"/>
        <v>2140872</v>
      </c>
    </row>
    <row r="17">
      <c r="A17" s="45" t="s">
        <v>105</v>
      </c>
      <c r="B17" s="47">
        <v>10726.0</v>
      </c>
      <c r="C17" s="48">
        <v>0.397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0.161</v>
      </c>
      <c r="I17" s="48">
        <v>0.178</v>
      </c>
      <c r="J17" s="47">
        <v>787892.0</v>
      </c>
      <c r="K17" s="47">
        <v>2.0</v>
      </c>
      <c r="L17" s="47">
        <v>15991.0</v>
      </c>
      <c r="M17" s="47">
        <v>381085.0</v>
      </c>
      <c r="N17" s="55">
        <f t="shared" si="1"/>
        <v>390816</v>
      </c>
      <c r="O17" s="59">
        <v>10726.0</v>
      </c>
      <c r="P17" s="60">
        <v>0.271</v>
      </c>
      <c r="Q17" s="59">
        <v>10694.0</v>
      </c>
      <c r="R17" s="60">
        <v>0.013</v>
      </c>
      <c r="S17" s="59">
        <v>0.0</v>
      </c>
      <c r="T17" s="60">
        <v>0.038</v>
      </c>
      <c r="U17" s="60">
        <v>0.0</v>
      </c>
      <c r="V17" s="60">
        <v>0.214</v>
      </c>
      <c r="W17" s="59">
        <v>980664.0</v>
      </c>
      <c r="X17" s="59">
        <v>2.0</v>
      </c>
      <c r="Y17" s="59">
        <v>15881.0</v>
      </c>
      <c r="Z17" s="59">
        <v>477931.0</v>
      </c>
      <c r="AA17" s="55">
        <f t="shared" si="2"/>
        <v>486852</v>
      </c>
      <c r="AB17" s="59">
        <v>10726.0</v>
      </c>
      <c r="AC17" s="60">
        <v>0.477</v>
      </c>
      <c r="AD17" s="59">
        <v>0.0</v>
      </c>
      <c r="AE17" s="60">
        <v>0.0</v>
      </c>
      <c r="AF17" s="59">
        <v>10726.0</v>
      </c>
      <c r="AG17" s="60">
        <v>0.038</v>
      </c>
      <c r="AH17" s="60">
        <v>0.254</v>
      </c>
      <c r="AI17" s="60">
        <v>0.179</v>
      </c>
      <c r="AJ17" s="59">
        <v>787892.0</v>
      </c>
      <c r="AK17" s="59">
        <v>2.0</v>
      </c>
      <c r="AL17" s="59">
        <v>15991.0</v>
      </c>
      <c r="AM17" s="59">
        <v>381085.0</v>
      </c>
      <c r="AN17" s="55">
        <f t="shared" si="3"/>
        <v>390816</v>
      </c>
    </row>
    <row r="18">
      <c r="A18" s="45" t="s">
        <v>112</v>
      </c>
      <c r="B18" s="47">
        <v>10429.0</v>
      </c>
      <c r="C18" s="48">
        <v>1.19</v>
      </c>
      <c r="D18" s="47">
        <v>10416.0</v>
      </c>
      <c r="E18" s="48">
        <v>0.013</v>
      </c>
      <c r="F18" s="47">
        <v>10429.0</v>
      </c>
      <c r="G18" s="48">
        <v>0.038</v>
      </c>
      <c r="H18" s="48">
        <v>0.241</v>
      </c>
      <c r="I18" s="48">
        <v>0.891</v>
      </c>
      <c r="J18" s="47">
        <v>3130494.0</v>
      </c>
      <c r="K18" s="47">
        <v>2.0</v>
      </c>
      <c r="L18" s="47">
        <v>53003.0</v>
      </c>
      <c r="M18" s="47">
        <v>1524372.0</v>
      </c>
      <c r="N18" s="55">
        <f t="shared" si="1"/>
        <v>1553119</v>
      </c>
      <c r="O18" s="59">
        <v>10429.0</v>
      </c>
      <c r="P18" s="60">
        <v>0.981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0.924</v>
      </c>
      <c r="W18" s="59">
        <v>3252784.0</v>
      </c>
      <c r="X18" s="59">
        <v>2.0</v>
      </c>
      <c r="Y18" s="59">
        <v>52329.0</v>
      </c>
      <c r="Z18" s="59">
        <v>1586312.0</v>
      </c>
      <c r="AA18" s="55">
        <f t="shared" si="2"/>
        <v>1614143</v>
      </c>
      <c r="AB18" s="59">
        <v>10429.0</v>
      </c>
      <c r="AC18" s="60">
        <v>1.213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0.277</v>
      </c>
      <c r="AI18" s="60">
        <v>0.892</v>
      </c>
      <c r="AJ18" s="59">
        <v>3130494.0</v>
      </c>
      <c r="AK18" s="59">
        <v>2.0</v>
      </c>
      <c r="AL18" s="59">
        <v>53003.0</v>
      </c>
      <c r="AM18" s="59">
        <v>1524372.0</v>
      </c>
      <c r="AN18" s="55">
        <f t="shared" si="3"/>
        <v>1553119</v>
      </c>
    </row>
    <row r="19">
      <c r="A19" s="45" t="s">
        <v>118</v>
      </c>
      <c r="B19" s="47">
        <v>10444.0</v>
      </c>
      <c r="C19" s="48">
        <v>0.359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0.142</v>
      </c>
      <c r="I19" s="48">
        <v>0.16</v>
      </c>
      <c r="J19" s="47">
        <v>701178.0</v>
      </c>
      <c r="K19" s="47">
        <v>2.0</v>
      </c>
      <c r="L19" s="47">
        <v>13139.0</v>
      </c>
      <c r="M19" s="47">
        <v>340740.0</v>
      </c>
      <c r="N19" s="55">
        <f t="shared" si="1"/>
        <v>347299</v>
      </c>
      <c r="O19" s="59">
        <v>10444.0</v>
      </c>
      <c r="P19" s="60">
        <v>0.229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0.173</v>
      </c>
      <c r="W19" s="59">
        <v>770765.0</v>
      </c>
      <c r="X19" s="59">
        <v>2.0</v>
      </c>
      <c r="Y19" s="59">
        <v>13483.0</v>
      </c>
      <c r="Z19" s="59">
        <v>375286.0</v>
      </c>
      <c r="AA19" s="55">
        <f t="shared" si="2"/>
        <v>381996</v>
      </c>
      <c r="AB19" s="59">
        <v>10444.0</v>
      </c>
      <c r="AC19" s="60">
        <v>0.434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0.233</v>
      </c>
      <c r="AI19" s="60">
        <v>0.16</v>
      </c>
      <c r="AJ19" s="59">
        <v>701178.0</v>
      </c>
      <c r="AK19" s="59">
        <v>2.0</v>
      </c>
      <c r="AL19" s="59">
        <v>13139.0</v>
      </c>
      <c r="AM19" s="59">
        <v>340740.0</v>
      </c>
      <c r="AN19" s="55">
        <f t="shared" si="3"/>
        <v>347299</v>
      </c>
    </row>
    <row r="20">
      <c r="A20" s="45" t="s">
        <v>124</v>
      </c>
      <c r="B20" s="47">
        <v>10151.0</v>
      </c>
      <c r="C20" s="48">
        <v>1.167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0.228</v>
      </c>
      <c r="I20" s="48">
        <v>0.883</v>
      </c>
      <c r="J20" s="47">
        <v>3136510.0</v>
      </c>
      <c r="K20" s="47">
        <v>2.0</v>
      </c>
      <c r="L20" s="47">
        <v>52144.0</v>
      </c>
      <c r="M20" s="47">
        <v>1527902.0</v>
      </c>
      <c r="N20" s="55">
        <f t="shared" si="1"/>
        <v>1556464</v>
      </c>
      <c r="O20" s="59">
        <v>10151.0</v>
      </c>
      <c r="P20" s="60">
        <v>0.946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0.892</v>
      </c>
      <c r="W20" s="59">
        <v>3169241.0</v>
      </c>
      <c r="X20" s="59">
        <v>2.0</v>
      </c>
      <c r="Y20" s="59">
        <v>51697.0</v>
      </c>
      <c r="Z20" s="59">
        <v>1544753.0</v>
      </c>
      <c r="AA20" s="55">
        <f t="shared" si="2"/>
        <v>1572791</v>
      </c>
      <c r="AB20" s="59">
        <v>10151.0</v>
      </c>
      <c r="AC20" s="60">
        <v>1.186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0.258</v>
      </c>
      <c r="AI20" s="60">
        <v>0.885</v>
      </c>
      <c r="AJ20" s="59">
        <v>3136510.0</v>
      </c>
      <c r="AK20" s="59">
        <v>2.0</v>
      </c>
      <c r="AL20" s="59">
        <v>52144.0</v>
      </c>
      <c r="AM20" s="59">
        <v>1527902.0</v>
      </c>
      <c r="AN20" s="55">
        <f t="shared" si="3"/>
        <v>1556464</v>
      </c>
    </row>
    <row r="21">
      <c r="A21" s="45" t="s">
        <v>128</v>
      </c>
      <c r="B21" s="47">
        <v>10717.0</v>
      </c>
      <c r="C21" s="48">
        <v>0.401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0.151</v>
      </c>
      <c r="I21" s="48">
        <v>0.194</v>
      </c>
      <c r="J21" s="47">
        <v>846187.0</v>
      </c>
      <c r="K21" s="47">
        <v>2.0</v>
      </c>
      <c r="L21" s="47">
        <v>15375.0</v>
      </c>
      <c r="M21" s="47">
        <v>411549.0</v>
      </c>
      <c r="N21" s="55">
        <f t="shared" si="1"/>
        <v>419263</v>
      </c>
      <c r="O21" s="59">
        <v>10717.0</v>
      </c>
      <c r="P21" s="60">
        <v>0.314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0.257</v>
      </c>
      <c r="W21" s="59">
        <v>1171220.0</v>
      </c>
      <c r="X21" s="59">
        <v>2.0</v>
      </c>
      <c r="Y21" s="59">
        <v>15943.0</v>
      </c>
      <c r="Z21" s="59">
        <v>574432.0</v>
      </c>
      <c r="AA21" s="55">
        <f t="shared" si="2"/>
        <v>580845</v>
      </c>
      <c r="AB21" s="59">
        <v>10717.0</v>
      </c>
      <c r="AC21" s="60">
        <v>0.473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0.237</v>
      </c>
      <c r="AI21" s="60">
        <v>0.194</v>
      </c>
      <c r="AJ21" s="59">
        <v>846187.0</v>
      </c>
      <c r="AK21" s="59">
        <v>2.0</v>
      </c>
      <c r="AL21" s="59">
        <v>15375.0</v>
      </c>
      <c r="AM21" s="59">
        <v>411549.0</v>
      </c>
      <c r="AN21" s="55">
        <f t="shared" si="3"/>
        <v>419263</v>
      </c>
    </row>
    <row r="22">
      <c r="A22" s="45" t="s">
        <v>134</v>
      </c>
      <c r="B22" s="47">
        <v>10433.0</v>
      </c>
      <c r="C22" s="48">
        <v>1.863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0.223</v>
      </c>
      <c r="I22" s="48">
        <v>1.582</v>
      </c>
      <c r="J22" s="47">
        <v>4191708.0</v>
      </c>
      <c r="K22" s="47">
        <v>2.0</v>
      </c>
      <c r="L22" s="47">
        <v>76361.0</v>
      </c>
      <c r="M22" s="47">
        <v>2044007.0</v>
      </c>
      <c r="N22" s="55">
        <f t="shared" si="1"/>
        <v>2071340</v>
      </c>
      <c r="O22" s="59">
        <v>10433.0</v>
      </c>
      <c r="P22" s="60">
        <v>2.085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2.028</v>
      </c>
      <c r="W22" s="59">
        <v>4987982.0</v>
      </c>
      <c r="X22" s="59">
        <v>2.0</v>
      </c>
      <c r="Y22" s="59">
        <v>77264.0</v>
      </c>
      <c r="Z22" s="59">
        <v>2442268.0</v>
      </c>
      <c r="AA22" s="55">
        <f t="shared" si="2"/>
        <v>2468450</v>
      </c>
      <c r="AB22" s="59">
        <v>10433.0</v>
      </c>
      <c r="AC22" s="60">
        <v>1.881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0.252</v>
      </c>
      <c r="AI22" s="60">
        <v>1.585</v>
      </c>
      <c r="AJ22" s="59">
        <v>4191708.0</v>
      </c>
      <c r="AK22" s="59">
        <v>2.0</v>
      </c>
      <c r="AL22" s="59">
        <v>76361.0</v>
      </c>
      <c r="AM22" s="59">
        <v>2044007.0</v>
      </c>
      <c r="AN22" s="55">
        <f t="shared" si="3"/>
        <v>2071340</v>
      </c>
    </row>
    <row r="23">
      <c r="A23" s="45" t="s">
        <v>139</v>
      </c>
      <c r="B23" s="47">
        <v>24351.0</v>
      </c>
      <c r="C23" s="48">
        <v>1.453</v>
      </c>
      <c r="D23" s="47">
        <v>24282.0</v>
      </c>
      <c r="E23" s="48">
        <v>0.059</v>
      </c>
      <c r="F23" s="47">
        <v>24351.0</v>
      </c>
      <c r="G23" s="48">
        <v>0.196</v>
      </c>
      <c r="H23" s="48">
        <v>0.638</v>
      </c>
      <c r="I23" s="48">
        <v>0.553</v>
      </c>
      <c r="J23" s="47">
        <v>2184334.0</v>
      </c>
      <c r="K23" s="47">
        <v>2.0</v>
      </c>
      <c r="L23" s="47">
        <v>28121.0</v>
      </c>
      <c r="M23" s="47">
        <v>1073427.0</v>
      </c>
      <c r="N23" s="55">
        <f t="shared" si="1"/>
        <v>1082786</v>
      </c>
      <c r="O23" s="59">
        <v>24351.0</v>
      </c>
      <c r="P23" s="60">
        <v>0.983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0.724</v>
      </c>
      <c r="W23" s="59">
        <v>3260014.0</v>
      </c>
      <c r="X23" s="59">
        <v>2.0</v>
      </c>
      <c r="Y23" s="59">
        <v>30155.0</v>
      </c>
      <c r="Z23" s="59">
        <v>1610581.0</v>
      </c>
      <c r="AA23" s="55">
        <f t="shared" si="2"/>
        <v>1619278</v>
      </c>
      <c r="AB23" s="59">
        <v>24351.0</v>
      </c>
      <c r="AC23" s="60">
        <v>2.083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1.324</v>
      </c>
      <c r="AI23" s="60">
        <v>0.557</v>
      </c>
      <c r="AJ23" s="59">
        <v>2184334.0</v>
      </c>
      <c r="AK23" s="59">
        <v>2.0</v>
      </c>
      <c r="AL23" s="59">
        <v>28121.0</v>
      </c>
      <c r="AM23" s="59">
        <v>1073427.0</v>
      </c>
      <c r="AN23" s="55">
        <f t="shared" si="3"/>
        <v>1082786</v>
      </c>
    </row>
    <row r="24">
      <c r="A24" s="45" t="s">
        <v>146</v>
      </c>
      <c r="B24" s="47">
        <v>23905.0</v>
      </c>
      <c r="C24" s="48">
        <v>4.518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0.902</v>
      </c>
      <c r="I24" s="48">
        <v>3.352</v>
      </c>
      <c r="J24" s="47">
        <v>1.1556479E7</v>
      </c>
      <c r="K24" s="47">
        <v>2.0</v>
      </c>
      <c r="L24" s="47">
        <v>106347.0</v>
      </c>
      <c r="M24" s="47">
        <v>5704576.0</v>
      </c>
      <c r="N24" s="55">
        <f t="shared" si="1"/>
        <v>5745556</v>
      </c>
      <c r="O24" s="59">
        <v>23905.0</v>
      </c>
      <c r="P24" s="60">
        <v>3.988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3.727</v>
      </c>
      <c r="W24" s="59">
        <v>1.263019E7</v>
      </c>
      <c r="X24" s="59">
        <v>2.0</v>
      </c>
      <c r="Y24" s="59">
        <v>108540.0</v>
      </c>
      <c r="Z24" s="59">
        <v>6241138.0</v>
      </c>
      <c r="AA24" s="55">
        <f t="shared" si="2"/>
        <v>6280512</v>
      </c>
      <c r="AB24" s="59">
        <v>23905.0</v>
      </c>
      <c r="AC24" s="60">
        <v>4.854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1.301</v>
      </c>
      <c r="AI24" s="60">
        <v>3.351</v>
      </c>
      <c r="AJ24" s="59">
        <v>1.1556479E7</v>
      </c>
      <c r="AK24" s="59">
        <v>2.0</v>
      </c>
      <c r="AL24" s="59">
        <v>106347.0</v>
      </c>
      <c r="AM24" s="59">
        <v>5704576.0</v>
      </c>
      <c r="AN24" s="55">
        <f t="shared" si="3"/>
        <v>5745556</v>
      </c>
    </row>
    <row r="25">
      <c r="A25" s="45" t="s">
        <v>151</v>
      </c>
      <c r="B25" s="47">
        <v>24229.0</v>
      </c>
      <c r="C25" s="48">
        <v>1.575</v>
      </c>
      <c r="D25" s="47">
        <v>24166.0</v>
      </c>
      <c r="E25" s="48">
        <v>0.059</v>
      </c>
      <c r="F25" s="47">
        <v>24229.0</v>
      </c>
      <c r="G25" s="48">
        <v>0.195</v>
      </c>
      <c r="H25" s="48">
        <v>0.654</v>
      </c>
      <c r="I25" s="48">
        <v>0.66</v>
      </c>
      <c r="J25" s="47">
        <v>2801205.0</v>
      </c>
      <c r="K25" s="47">
        <v>2.0</v>
      </c>
      <c r="L25" s="47">
        <v>28629.0</v>
      </c>
      <c r="M25" s="47">
        <v>1381566.0</v>
      </c>
      <c r="N25" s="55">
        <f t="shared" si="1"/>
        <v>1391010</v>
      </c>
      <c r="O25" s="59">
        <v>24229.0</v>
      </c>
      <c r="P25" s="60">
        <v>1.122</v>
      </c>
      <c r="Q25" s="59">
        <v>24166.0</v>
      </c>
      <c r="R25" s="60">
        <v>0.059</v>
      </c>
      <c r="S25" s="59">
        <v>0.0</v>
      </c>
      <c r="T25" s="60">
        <v>0.195</v>
      </c>
      <c r="U25" s="60">
        <v>0.0</v>
      </c>
      <c r="V25" s="60">
        <v>0.861</v>
      </c>
      <c r="W25" s="59">
        <v>3969519.0</v>
      </c>
      <c r="X25" s="59">
        <v>2.0</v>
      </c>
      <c r="Y25" s="59">
        <v>29655.0</v>
      </c>
      <c r="Z25" s="59">
        <v>1966207.0</v>
      </c>
      <c r="AA25" s="55">
        <f t="shared" si="2"/>
        <v>1973657</v>
      </c>
      <c r="AB25" s="59">
        <v>24229.0</v>
      </c>
      <c r="AC25" s="60">
        <v>2.183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1.312</v>
      </c>
      <c r="AI25" s="60">
        <v>0.672</v>
      </c>
      <c r="AJ25" s="59">
        <v>2801205.0</v>
      </c>
      <c r="AK25" s="59">
        <v>2.0</v>
      </c>
      <c r="AL25" s="59">
        <v>28629.0</v>
      </c>
      <c r="AM25" s="59">
        <v>1381566.0</v>
      </c>
      <c r="AN25" s="55">
        <f t="shared" si="3"/>
        <v>1391010</v>
      </c>
    </row>
    <row r="26">
      <c r="A26" s="45" t="s">
        <v>155</v>
      </c>
      <c r="B26" s="47">
        <v>23788.0</v>
      </c>
      <c r="C26" s="48">
        <v>6.553</v>
      </c>
      <c r="D26" s="47">
        <v>23756.0</v>
      </c>
      <c r="E26" s="48">
        <v>0.06</v>
      </c>
      <c r="F26" s="47">
        <v>23788.0</v>
      </c>
      <c r="G26" s="48">
        <v>0.195</v>
      </c>
      <c r="H26" s="48">
        <v>0.904</v>
      </c>
      <c r="I26" s="48">
        <v>5.388</v>
      </c>
      <c r="J26" s="47">
        <v>1.652469E7</v>
      </c>
      <c r="K26" s="47">
        <v>2.0</v>
      </c>
      <c r="L26" s="47">
        <v>119115.0</v>
      </c>
      <c r="M26" s="47">
        <v>8194348.0</v>
      </c>
      <c r="N26" s="55">
        <f t="shared" si="1"/>
        <v>8211227</v>
      </c>
      <c r="O26" s="59">
        <v>23788.0</v>
      </c>
      <c r="P26" s="60">
        <v>6.373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6.112</v>
      </c>
      <c r="W26" s="59">
        <v>1.8056181E7</v>
      </c>
      <c r="X26" s="59">
        <v>2.0</v>
      </c>
      <c r="Y26" s="59">
        <v>123349.0</v>
      </c>
      <c r="Z26" s="59">
        <v>8957989.0</v>
      </c>
      <c r="AA26" s="55">
        <f t="shared" si="2"/>
        <v>8974843</v>
      </c>
      <c r="AB26" s="59">
        <v>23788.0</v>
      </c>
      <c r="AC26" s="60">
        <v>7.013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1.301</v>
      </c>
      <c r="AI26" s="60">
        <v>5.513</v>
      </c>
      <c r="AJ26" s="59">
        <v>1.652469E7</v>
      </c>
      <c r="AK26" s="59">
        <v>2.0</v>
      </c>
      <c r="AL26" s="59">
        <v>119115.0</v>
      </c>
      <c r="AM26" s="59">
        <v>8194348.0</v>
      </c>
      <c r="AN26" s="55">
        <f t="shared" si="3"/>
        <v>8211227</v>
      </c>
    </row>
    <row r="27">
      <c r="A27" s="45" t="s">
        <v>161</v>
      </c>
      <c r="B27" s="47">
        <v>23800.0</v>
      </c>
      <c r="C27" s="48">
        <v>1.365</v>
      </c>
      <c r="D27" s="47">
        <v>23768.0</v>
      </c>
      <c r="E27" s="48">
        <v>0.06</v>
      </c>
      <c r="F27" s="47">
        <v>23800.0</v>
      </c>
      <c r="G27" s="48">
        <v>0.192</v>
      </c>
      <c r="H27" s="48">
        <v>0.576</v>
      </c>
      <c r="I27" s="48">
        <v>0.53</v>
      </c>
      <c r="J27" s="47">
        <v>2186360.0</v>
      </c>
      <c r="K27" s="47">
        <v>2.0</v>
      </c>
      <c r="L27" s="47">
        <v>27332.0</v>
      </c>
      <c r="M27" s="47">
        <v>1076395.0</v>
      </c>
      <c r="N27" s="55">
        <f t="shared" si="1"/>
        <v>1082633</v>
      </c>
      <c r="O27" s="59">
        <v>23800.0</v>
      </c>
      <c r="P27" s="60">
        <v>0.865</v>
      </c>
      <c r="Q27" s="59">
        <v>23768.0</v>
      </c>
      <c r="R27" s="60">
        <v>0.06</v>
      </c>
      <c r="S27" s="59">
        <v>0.0</v>
      </c>
      <c r="T27" s="60">
        <v>0.191</v>
      </c>
      <c r="U27" s="60">
        <v>0.0</v>
      </c>
      <c r="V27" s="60">
        <v>0.61</v>
      </c>
      <c r="W27" s="59">
        <v>2691892.0</v>
      </c>
      <c r="X27" s="59">
        <v>2.0</v>
      </c>
      <c r="Y27" s="59">
        <v>26806.0</v>
      </c>
      <c r="Z27" s="59">
        <v>1329925.0</v>
      </c>
      <c r="AA27" s="55">
        <f t="shared" si="2"/>
        <v>1335161</v>
      </c>
      <c r="AB27" s="59">
        <v>23800.0</v>
      </c>
      <c r="AC27" s="60">
        <v>1.967</v>
      </c>
      <c r="AD27" s="59">
        <v>0.0</v>
      </c>
      <c r="AE27" s="60">
        <v>0.0</v>
      </c>
      <c r="AF27" s="59">
        <v>23800.0</v>
      </c>
      <c r="AG27" s="60">
        <v>0.192</v>
      </c>
      <c r="AH27" s="60">
        <v>1.229</v>
      </c>
      <c r="AI27" s="60">
        <v>0.54</v>
      </c>
      <c r="AJ27" s="59">
        <v>2186360.0</v>
      </c>
      <c r="AK27" s="59">
        <v>2.0</v>
      </c>
      <c r="AL27" s="59">
        <v>27332.0</v>
      </c>
      <c r="AM27" s="59">
        <v>1076395.0</v>
      </c>
      <c r="AN27" s="55">
        <f t="shared" si="3"/>
        <v>1082633</v>
      </c>
    </row>
    <row r="28">
      <c r="A28" s="45" t="s">
        <v>167</v>
      </c>
      <c r="B28" s="47">
        <v>23353.0</v>
      </c>
      <c r="C28" s="48">
        <v>4.098</v>
      </c>
      <c r="D28" s="47">
        <v>23347.0</v>
      </c>
      <c r="E28" s="48">
        <v>0.06</v>
      </c>
      <c r="F28" s="47">
        <v>23353.0</v>
      </c>
      <c r="G28" s="48">
        <v>0.192</v>
      </c>
      <c r="H28" s="48">
        <v>0.862</v>
      </c>
      <c r="I28" s="48">
        <v>2.977</v>
      </c>
      <c r="J28" s="47">
        <v>1.1252919E7</v>
      </c>
      <c r="K28" s="47">
        <v>2.0</v>
      </c>
      <c r="L28" s="47">
        <v>87911.0</v>
      </c>
      <c r="M28" s="47">
        <v>5573207.0</v>
      </c>
      <c r="N28" s="55">
        <f t="shared" si="1"/>
        <v>5591801</v>
      </c>
      <c r="O28" s="59">
        <v>23353.0</v>
      </c>
      <c r="P28" s="60">
        <v>3.313</v>
      </c>
      <c r="Q28" s="59">
        <v>23347.0</v>
      </c>
      <c r="R28" s="60">
        <v>0.06</v>
      </c>
      <c r="S28" s="59">
        <v>0.0</v>
      </c>
      <c r="T28" s="60">
        <v>0.191</v>
      </c>
      <c r="U28" s="60">
        <v>0.0</v>
      </c>
      <c r="V28" s="60">
        <v>3.057</v>
      </c>
      <c r="W28" s="59">
        <v>1.1437242E7</v>
      </c>
      <c r="X28" s="59">
        <v>2.0</v>
      </c>
      <c r="Y28" s="59">
        <v>88917.0</v>
      </c>
      <c r="Z28" s="59">
        <v>5664574.0</v>
      </c>
      <c r="AA28" s="55">
        <f t="shared" si="2"/>
        <v>5683751</v>
      </c>
      <c r="AB28" s="59">
        <v>23353.0</v>
      </c>
      <c r="AC28" s="60">
        <v>4.41</v>
      </c>
      <c r="AD28" s="59">
        <v>0.0</v>
      </c>
      <c r="AE28" s="60">
        <v>0.0</v>
      </c>
      <c r="AF28" s="59">
        <v>23353.0</v>
      </c>
      <c r="AG28" s="60">
        <v>0.191</v>
      </c>
      <c r="AH28" s="60">
        <v>1.219</v>
      </c>
      <c r="AI28" s="60">
        <v>2.994</v>
      </c>
      <c r="AJ28" s="59">
        <v>1.1252919E7</v>
      </c>
      <c r="AK28" s="59">
        <v>2.0</v>
      </c>
      <c r="AL28" s="59">
        <v>87911.0</v>
      </c>
      <c r="AM28" s="59">
        <v>5573207.0</v>
      </c>
      <c r="AN28" s="55">
        <f t="shared" si="3"/>
        <v>5591801</v>
      </c>
    </row>
    <row r="29">
      <c r="A29" s="45" t="s">
        <v>174</v>
      </c>
      <c r="B29" s="47">
        <v>24260.0</v>
      </c>
      <c r="C29" s="48">
        <v>1.369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0.559</v>
      </c>
      <c r="I29" s="48">
        <v>0.548</v>
      </c>
      <c r="J29" s="47">
        <v>2176708.0</v>
      </c>
      <c r="K29" s="47">
        <v>2.0</v>
      </c>
      <c r="L29" s="47">
        <v>23868.0</v>
      </c>
      <c r="M29" s="47">
        <v>1075564.0</v>
      </c>
      <c r="N29" s="55">
        <f t="shared" si="1"/>
        <v>1077276</v>
      </c>
      <c r="O29" s="59">
        <v>24260.0</v>
      </c>
      <c r="P29" s="60">
        <v>0.897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0.636</v>
      </c>
      <c r="W29" s="59">
        <v>2705162.0</v>
      </c>
      <c r="X29" s="59">
        <v>2.0</v>
      </c>
      <c r="Y29" s="59">
        <v>23725.0</v>
      </c>
      <c r="Z29" s="59">
        <v>1340427.0</v>
      </c>
      <c r="AA29" s="55">
        <f t="shared" si="2"/>
        <v>1341010</v>
      </c>
      <c r="AB29" s="59">
        <v>24260.0</v>
      </c>
      <c r="AC29" s="60">
        <v>2.098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1.344</v>
      </c>
      <c r="AI29" s="60">
        <v>0.554</v>
      </c>
      <c r="AJ29" s="59">
        <v>2176708.0</v>
      </c>
      <c r="AK29" s="59">
        <v>2.0</v>
      </c>
      <c r="AL29" s="59">
        <v>23868.0</v>
      </c>
      <c r="AM29" s="59">
        <v>1075564.0</v>
      </c>
      <c r="AN29" s="55">
        <f t="shared" si="3"/>
        <v>1077276</v>
      </c>
    </row>
    <row r="30">
      <c r="A30" s="45" t="s">
        <v>178</v>
      </c>
      <c r="B30" s="47">
        <v>23811.0</v>
      </c>
      <c r="C30" s="48">
        <v>4.777</v>
      </c>
      <c r="D30" s="47">
        <v>23753.0</v>
      </c>
      <c r="E30" s="48">
        <v>0.061</v>
      </c>
      <c r="F30" s="47">
        <v>23811.0</v>
      </c>
      <c r="G30" s="48">
        <v>0.196</v>
      </c>
      <c r="H30" s="48">
        <v>0.915</v>
      </c>
      <c r="I30" s="48">
        <v>3.598</v>
      </c>
      <c r="J30" s="47">
        <v>1.2068501E7</v>
      </c>
      <c r="K30" s="47">
        <v>2.0</v>
      </c>
      <c r="L30" s="47">
        <v>104754.0</v>
      </c>
      <c r="M30" s="47">
        <v>5965193.0</v>
      </c>
      <c r="N30" s="55">
        <f t="shared" si="1"/>
        <v>5998554</v>
      </c>
      <c r="O30" s="59">
        <v>23811.0</v>
      </c>
      <c r="P30" s="60">
        <v>4.757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4.494</v>
      </c>
      <c r="W30" s="59">
        <v>1.4006873E7</v>
      </c>
      <c r="X30" s="59">
        <v>2.0</v>
      </c>
      <c r="Y30" s="59">
        <v>109826.0</v>
      </c>
      <c r="Z30" s="59">
        <v>6931983.0</v>
      </c>
      <c r="AA30" s="55">
        <f t="shared" si="2"/>
        <v>6965064</v>
      </c>
      <c r="AB30" s="59">
        <v>23811.0</v>
      </c>
      <c r="AC30" s="60">
        <v>5.235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1.279</v>
      </c>
      <c r="AI30" s="60">
        <v>3.754</v>
      </c>
      <c r="AJ30" s="59">
        <v>1.2068501E7</v>
      </c>
      <c r="AK30" s="59">
        <v>2.0</v>
      </c>
      <c r="AL30" s="59">
        <v>104754.0</v>
      </c>
      <c r="AM30" s="59">
        <v>5965193.0</v>
      </c>
      <c r="AN30" s="55">
        <f t="shared" si="3"/>
        <v>5998554</v>
      </c>
    </row>
    <row r="31">
      <c r="A31" s="45" t="s">
        <v>184</v>
      </c>
      <c r="B31" s="47">
        <v>24139.0</v>
      </c>
      <c r="C31" s="48">
        <v>1.427</v>
      </c>
      <c r="D31" s="47">
        <v>24085.0</v>
      </c>
      <c r="E31" s="48">
        <v>0.059</v>
      </c>
      <c r="F31" s="47">
        <v>24139.0</v>
      </c>
      <c r="G31" s="48">
        <v>0.195</v>
      </c>
      <c r="H31" s="48">
        <v>0.608</v>
      </c>
      <c r="I31" s="48">
        <v>0.558</v>
      </c>
      <c r="J31" s="47">
        <v>2301980.0</v>
      </c>
      <c r="K31" s="47">
        <v>2.0</v>
      </c>
      <c r="L31" s="47">
        <v>29980.0</v>
      </c>
      <c r="M31" s="47">
        <v>1128382.0</v>
      </c>
      <c r="N31" s="55">
        <f t="shared" si="1"/>
        <v>1143618</v>
      </c>
      <c r="O31" s="59">
        <v>24139.0</v>
      </c>
      <c r="P31" s="60">
        <v>0.945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0.686</v>
      </c>
      <c r="W31" s="59">
        <v>3114448.0</v>
      </c>
      <c r="X31" s="59">
        <v>2.0</v>
      </c>
      <c r="Y31" s="59">
        <v>31293.0</v>
      </c>
      <c r="Z31" s="59">
        <v>1534254.0</v>
      </c>
      <c r="AA31" s="55">
        <f t="shared" si="2"/>
        <v>1548901</v>
      </c>
      <c r="AB31" s="59">
        <v>24139.0</v>
      </c>
      <c r="AC31" s="60">
        <v>2.046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1.28</v>
      </c>
      <c r="AI31" s="60">
        <v>0.564</v>
      </c>
      <c r="AJ31" s="59">
        <v>2301980.0</v>
      </c>
      <c r="AK31" s="59">
        <v>2.0</v>
      </c>
      <c r="AL31" s="59">
        <v>29980.0</v>
      </c>
      <c r="AM31" s="59">
        <v>1128382.0</v>
      </c>
      <c r="AN31" s="55">
        <f t="shared" si="3"/>
        <v>1143618</v>
      </c>
    </row>
    <row r="32">
      <c r="A32" s="45" t="s">
        <v>190</v>
      </c>
      <c r="B32" s="47">
        <v>23692.0</v>
      </c>
      <c r="C32" s="48">
        <v>4.917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0.89</v>
      </c>
      <c r="I32" s="48">
        <v>3.765</v>
      </c>
      <c r="J32" s="47">
        <v>1.2315067E7</v>
      </c>
      <c r="K32" s="47">
        <v>2.0</v>
      </c>
      <c r="L32" s="47">
        <v>109863.0</v>
      </c>
      <c r="M32" s="47">
        <v>6086799.0</v>
      </c>
      <c r="N32" s="55">
        <f t="shared" si="1"/>
        <v>6118405</v>
      </c>
      <c r="O32" s="59">
        <v>23692.0</v>
      </c>
      <c r="P32" s="60">
        <v>4.353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4.091</v>
      </c>
      <c r="W32" s="59">
        <v>1.3134542E7</v>
      </c>
      <c r="X32" s="59">
        <v>2.0</v>
      </c>
      <c r="Y32" s="59">
        <v>111107.0</v>
      </c>
      <c r="Z32" s="59">
        <v>6496127.0</v>
      </c>
      <c r="AA32" s="55">
        <f t="shared" si="2"/>
        <v>6527308</v>
      </c>
      <c r="AB32" s="59">
        <v>23692.0</v>
      </c>
      <c r="AC32" s="60">
        <v>5.296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1.274</v>
      </c>
      <c r="AI32" s="60">
        <v>3.823</v>
      </c>
      <c r="AJ32" s="59">
        <v>1.2315067E7</v>
      </c>
      <c r="AK32" s="59">
        <v>2.0</v>
      </c>
      <c r="AL32" s="59">
        <v>109863.0</v>
      </c>
      <c r="AM32" s="59">
        <v>6086799.0</v>
      </c>
      <c r="AN32" s="55">
        <f t="shared" si="3"/>
        <v>6118405</v>
      </c>
    </row>
    <row r="33">
      <c r="A33" s="45" t="s">
        <v>195</v>
      </c>
      <c r="B33" s="47">
        <v>2769.0</v>
      </c>
      <c r="C33" s="48">
        <v>0.046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0.015</v>
      </c>
      <c r="I33" s="48">
        <v>0.021</v>
      </c>
      <c r="J33" s="47">
        <v>83274.0</v>
      </c>
      <c r="K33" s="47">
        <v>2.0</v>
      </c>
      <c r="L33" s="47">
        <v>4318.0</v>
      </c>
      <c r="M33" s="47">
        <v>38291.0</v>
      </c>
      <c r="N33" s="55">
        <f t="shared" si="1"/>
        <v>40665</v>
      </c>
      <c r="O33" s="59">
        <v>2769.0</v>
      </c>
      <c r="P33" s="60">
        <v>0.027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0.021</v>
      </c>
      <c r="W33" s="59">
        <v>90154.0</v>
      </c>
      <c r="X33" s="59">
        <v>2.0</v>
      </c>
      <c r="Y33" s="59">
        <v>4342.0</v>
      </c>
      <c r="Z33" s="59">
        <v>41751.0</v>
      </c>
      <c r="AA33" s="55">
        <f t="shared" si="2"/>
        <v>44061</v>
      </c>
      <c r="AB33" s="59">
        <v>2769.0</v>
      </c>
      <c r="AC33" s="60">
        <v>0.041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0.015</v>
      </c>
      <c r="AI33" s="60">
        <v>0.019</v>
      </c>
      <c r="AJ33" s="59">
        <v>83274.0</v>
      </c>
      <c r="AK33" s="59">
        <v>2.0</v>
      </c>
      <c r="AL33" s="59">
        <v>4318.0</v>
      </c>
      <c r="AM33" s="59">
        <v>38291.0</v>
      </c>
      <c r="AN33" s="55">
        <f t="shared" si="3"/>
        <v>40665</v>
      </c>
    </row>
    <row r="34">
      <c r="A34" s="45" t="s">
        <v>201</v>
      </c>
      <c r="B34" s="47">
        <v>2592.0</v>
      </c>
      <c r="C34" s="48">
        <v>0.101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0.02</v>
      </c>
      <c r="I34" s="48">
        <v>0.071</v>
      </c>
      <c r="J34" s="47">
        <v>279137.0</v>
      </c>
      <c r="K34" s="47">
        <v>2.0</v>
      </c>
      <c r="L34" s="47">
        <v>12271.0</v>
      </c>
      <c r="M34" s="47">
        <v>128820.0</v>
      </c>
      <c r="N34" s="55">
        <f t="shared" si="1"/>
        <v>138046</v>
      </c>
      <c r="O34" s="59">
        <v>2592.0</v>
      </c>
      <c r="P34" s="60">
        <v>0.079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0.071</v>
      </c>
      <c r="W34" s="59">
        <v>280652.0</v>
      </c>
      <c r="X34" s="59">
        <v>2.0</v>
      </c>
      <c r="Y34" s="59">
        <v>11741.0</v>
      </c>
      <c r="Z34" s="59">
        <v>129996.0</v>
      </c>
      <c r="AA34" s="55">
        <f t="shared" si="2"/>
        <v>138915</v>
      </c>
      <c r="AB34" s="59">
        <v>2592.0</v>
      </c>
      <c r="AC34" s="60">
        <v>0.097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0.02</v>
      </c>
      <c r="AI34" s="60">
        <v>0.07</v>
      </c>
      <c r="AJ34" s="59">
        <v>279137.0</v>
      </c>
      <c r="AK34" s="59">
        <v>2.0</v>
      </c>
      <c r="AL34" s="59">
        <v>12271.0</v>
      </c>
      <c r="AM34" s="59">
        <v>128820.0</v>
      </c>
      <c r="AN34" s="55">
        <f t="shared" si="3"/>
        <v>138046</v>
      </c>
    </row>
    <row r="35">
      <c r="A35" s="45" t="s">
        <v>208</v>
      </c>
      <c r="B35" s="47">
        <v>2739.0</v>
      </c>
      <c r="C35" s="48">
        <v>0.042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0.014</v>
      </c>
      <c r="I35" s="48">
        <v>0.018</v>
      </c>
      <c r="J35" s="47">
        <v>74445.0</v>
      </c>
      <c r="K35" s="47">
        <v>2.0</v>
      </c>
      <c r="L35" s="47">
        <v>4875.0</v>
      </c>
      <c r="M35" s="47">
        <v>33423.0</v>
      </c>
      <c r="N35" s="55">
        <f t="shared" si="1"/>
        <v>36147</v>
      </c>
      <c r="O35" s="59">
        <v>2739.0</v>
      </c>
      <c r="P35" s="60">
        <v>0.031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0.022</v>
      </c>
      <c r="W35" s="59">
        <v>91023.0</v>
      </c>
      <c r="X35" s="59">
        <v>2.0</v>
      </c>
      <c r="Y35" s="59">
        <v>4298.0</v>
      </c>
      <c r="Z35" s="59">
        <v>42216.0</v>
      </c>
      <c r="AA35" s="55">
        <f t="shared" si="2"/>
        <v>44509</v>
      </c>
      <c r="AB35" s="59">
        <v>2739.0</v>
      </c>
      <c r="AC35" s="60">
        <v>0.041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0.015</v>
      </c>
      <c r="AI35" s="60">
        <v>0.018</v>
      </c>
      <c r="AJ35" s="59">
        <v>74445.0</v>
      </c>
      <c r="AK35" s="59">
        <v>2.0</v>
      </c>
      <c r="AL35" s="59">
        <v>4875.0</v>
      </c>
      <c r="AM35" s="59">
        <v>33423.0</v>
      </c>
      <c r="AN35" s="55">
        <f t="shared" si="3"/>
        <v>36147</v>
      </c>
    </row>
    <row r="36">
      <c r="A36" s="45" t="s">
        <v>214</v>
      </c>
      <c r="B36" s="47">
        <v>2567.0</v>
      </c>
      <c r="C36" s="48">
        <v>0.142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0.02</v>
      </c>
      <c r="I36" s="48">
        <v>0.112</v>
      </c>
      <c r="J36" s="47">
        <v>323624.0</v>
      </c>
      <c r="K36" s="47">
        <v>2.0</v>
      </c>
      <c r="L36" s="47">
        <v>13001.0</v>
      </c>
      <c r="M36" s="47">
        <v>152900.0</v>
      </c>
      <c r="N36" s="55">
        <f t="shared" si="1"/>
        <v>157723</v>
      </c>
      <c r="O36" s="59">
        <v>2567.0</v>
      </c>
      <c r="P36" s="60">
        <v>0.112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0.104</v>
      </c>
      <c r="W36" s="59">
        <v>327547.0</v>
      </c>
      <c r="X36" s="59">
        <v>2.0</v>
      </c>
      <c r="Y36" s="59">
        <v>12134.0</v>
      </c>
      <c r="Z36" s="59">
        <v>155612.0</v>
      </c>
      <c r="AA36" s="55">
        <f t="shared" si="2"/>
        <v>159801</v>
      </c>
      <c r="AB36" s="59">
        <v>2567.0</v>
      </c>
      <c r="AC36" s="60">
        <v>0.126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0.018</v>
      </c>
      <c r="AI36" s="60">
        <v>0.103</v>
      </c>
      <c r="AJ36" s="59">
        <v>323624.0</v>
      </c>
      <c r="AK36" s="59">
        <v>2.0</v>
      </c>
      <c r="AL36" s="59">
        <v>13001.0</v>
      </c>
      <c r="AM36" s="59">
        <v>152900.0</v>
      </c>
      <c r="AN36" s="55">
        <f t="shared" si="3"/>
        <v>157723</v>
      </c>
    </row>
    <row r="37">
      <c r="A37" s="45" t="s">
        <v>220</v>
      </c>
      <c r="B37" s="47">
        <v>2744.0</v>
      </c>
      <c r="C37" s="48">
        <v>0.056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0.017</v>
      </c>
      <c r="I37" s="48">
        <v>0.03</v>
      </c>
      <c r="J37" s="47">
        <v>114035.0</v>
      </c>
      <c r="K37" s="47">
        <v>2.0</v>
      </c>
      <c r="L37" s="47">
        <v>4198.0</v>
      </c>
      <c r="M37" s="47">
        <v>54239.0</v>
      </c>
      <c r="N37" s="55">
        <f t="shared" si="1"/>
        <v>55598</v>
      </c>
      <c r="O37" s="59">
        <v>2744.0</v>
      </c>
      <c r="P37" s="60">
        <v>0.04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0.03</v>
      </c>
      <c r="W37" s="59">
        <v>127890.0</v>
      </c>
      <c r="X37" s="59">
        <v>2.0</v>
      </c>
      <c r="Y37" s="59">
        <v>4374.0</v>
      </c>
      <c r="Z37" s="59">
        <v>61070.0</v>
      </c>
      <c r="AA37" s="55">
        <f t="shared" si="2"/>
        <v>62446</v>
      </c>
      <c r="AB37" s="59">
        <v>2744.0</v>
      </c>
      <c r="AC37" s="60">
        <v>0.049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0.016</v>
      </c>
      <c r="AI37" s="60">
        <v>0.027</v>
      </c>
      <c r="AJ37" s="59">
        <v>114035.0</v>
      </c>
      <c r="AK37" s="59">
        <v>2.0</v>
      </c>
      <c r="AL37" s="59">
        <v>4198.0</v>
      </c>
      <c r="AM37" s="59">
        <v>54239.0</v>
      </c>
      <c r="AN37" s="55">
        <f t="shared" si="3"/>
        <v>55598</v>
      </c>
    </row>
    <row r="38">
      <c r="A38" s="45" t="s">
        <v>226</v>
      </c>
      <c r="B38" s="47">
        <v>2576.0</v>
      </c>
      <c r="C38" s="48">
        <v>0.176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0.021</v>
      </c>
      <c r="I38" s="48">
        <v>0.144</v>
      </c>
      <c r="J38" s="47">
        <v>398524.0</v>
      </c>
      <c r="K38" s="47">
        <v>2.0</v>
      </c>
      <c r="L38" s="47">
        <v>17247.0</v>
      </c>
      <c r="M38" s="47">
        <v>185934.0</v>
      </c>
      <c r="N38" s="55">
        <f t="shared" si="1"/>
        <v>195343</v>
      </c>
      <c r="O38" s="59">
        <v>2576.0</v>
      </c>
      <c r="P38" s="60">
        <v>0.142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0.133</v>
      </c>
      <c r="W38" s="59">
        <v>402557.0</v>
      </c>
      <c r="X38" s="59">
        <v>2.0</v>
      </c>
      <c r="Y38" s="59">
        <v>16682.0</v>
      </c>
      <c r="Z38" s="59">
        <v>188400.0</v>
      </c>
      <c r="AA38" s="55">
        <f t="shared" si="2"/>
        <v>197475</v>
      </c>
      <c r="AB38" s="59">
        <v>2576.0</v>
      </c>
      <c r="AC38" s="60">
        <v>0.156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0.019</v>
      </c>
      <c r="AI38" s="60">
        <v>0.132</v>
      </c>
      <c r="AJ38" s="59">
        <v>398524.0</v>
      </c>
      <c r="AK38" s="59">
        <v>2.0</v>
      </c>
      <c r="AL38" s="59">
        <v>17247.0</v>
      </c>
      <c r="AM38" s="59">
        <v>185934.0</v>
      </c>
      <c r="AN38" s="55">
        <f t="shared" si="3"/>
        <v>195343</v>
      </c>
    </row>
    <row r="39">
      <c r="A39" s="45" t="s">
        <v>232</v>
      </c>
      <c r="B39" s="47">
        <v>2416.0</v>
      </c>
      <c r="C39" s="48">
        <v>0.033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0.011</v>
      </c>
      <c r="I39" s="48">
        <v>0.013</v>
      </c>
      <c r="J39" s="47">
        <v>60030.0</v>
      </c>
      <c r="K39" s="47">
        <v>2.0</v>
      </c>
      <c r="L39" s="47">
        <v>3778.0</v>
      </c>
      <c r="M39" s="47">
        <v>27246.0</v>
      </c>
      <c r="N39" s="55">
        <f t="shared" si="1"/>
        <v>29006</v>
      </c>
      <c r="O39" s="59">
        <v>2416.0</v>
      </c>
      <c r="P39" s="60">
        <v>0.025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0.017</v>
      </c>
      <c r="W39" s="59">
        <v>71927.0</v>
      </c>
      <c r="X39" s="59">
        <v>2.0</v>
      </c>
      <c r="Y39" s="59">
        <v>3803.0</v>
      </c>
      <c r="Z39" s="59">
        <v>33240.0</v>
      </c>
      <c r="AA39" s="55">
        <f t="shared" si="2"/>
        <v>34884</v>
      </c>
      <c r="AB39" s="59">
        <v>2416.0</v>
      </c>
      <c r="AC39" s="60">
        <v>0.032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0.012</v>
      </c>
      <c r="AI39" s="60">
        <v>0.014</v>
      </c>
      <c r="AJ39" s="59">
        <v>60030.0</v>
      </c>
      <c r="AK39" s="59">
        <v>2.0</v>
      </c>
      <c r="AL39" s="59">
        <v>3778.0</v>
      </c>
      <c r="AM39" s="59">
        <v>27246.0</v>
      </c>
      <c r="AN39" s="55">
        <f t="shared" si="3"/>
        <v>29006</v>
      </c>
    </row>
    <row r="40">
      <c r="A40" s="45" t="s">
        <v>237</v>
      </c>
      <c r="B40" s="47">
        <v>2261.0</v>
      </c>
      <c r="C40" s="48">
        <v>0.076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0.016</v>
      </c>
      <c r="I40" s="48">
        <v>0.05</v>
      </c>
      <c r="J40" s="47">
        <v>190868.0</v>
      </c>
      <c r="K40" s="47">
        <v>2.0</v>
      </c>
      <c r="L40" s="47">
        <v>6670.0</v>
      </c>
      <c r="M40" s="47">
        <v>90165.0</v>
      </c>
      <c r="N40" s="55">
        <f t="shared" si="1"/>
        <v>94033</v>
      </c>
      <c r="O40" s="59">
        <v>2261.0</v>
      </c>
      <c r="P40" s="60">
        <v>0.059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0.051</v>
      </c>
      <c r="W40" s="59">
        <v>192343.0</v>
      </c>
      <c r="X40" s="59">
        <v>2.0</v>
      </c>
      <c r="Y40" s="59">
        <v>6368.0</v>
      </c>
      <c r="Z40" s="59">
        <v>91152.0</v>
      </c>
      <c r="AA40" s="55">
        <f t="shared" si="2"/>
        <v>94823</v>
      </c>
      <c r="AB40" s="59">
        <v>2261.0</v>
      </c>
      <c r="AC40" s="60">
        <v>0.071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0.016</v>
      </c>
      <c r="AI40" s="60">
        <v>0.05</v>
      </c>
      <c r="AJ40" s="59">
        <v>190868.0</v>
      </c>
      <c r="AK40" s="59">
        <v>2.0</v>
      </c>
      <c r="AL40" s="59">
        <v>6670.0</v>
      </c>
      <c r="AM40" s="59">
        <v>90165.0</v>
      </c>
      <c r="AN40" s="55">
        <f t="shared" si="3"/>
        <v>94033</v>
      </c>
    </row>
    <row r="41">
      <c r="A41" s="45" t="s">
        <v>244</v>
      </c>
      <c r="B41" s="47">
        <v>2527.0</v>
      </c>
      <c r="C41" s="48">
        <v>0.043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0.014</v>
      </c>
      <c r="I41" s="48">
        <v>0.019</v>
      </c>
      <c r="J41" s="47">
        <v>80235.0</v>
      </c>
      <c r="K41" s="47">
        <v>2.0</v>
      </c>
      <c r="L41" s="47">
        <v>3461.0</v>
      </c>
      <c r="M41" s="47">
        <v>37736.0</v>
      </c>
      <c r="N41" s="55">
        <f t="shared" si="1"/>
        <v>39038</v>
      </c>
      <c r="O41" s="59">
        <v>2527.0</v>
      </c>
      <c r="P41" s="60">
        <v>0.03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0.021</v>
      </c>
      <c r="W41" s="59">
        <v>92405.0</v>
      </c>
      <c r="X41" s="59">
        <v>2.0</v>
      </c>
      <c r="Y41" s="59">
        <v>3593.0</v>
      </c>
      <c r="Z41" s="59">
        <v>43709.0</v>
      </c>
      <c r="AA41" s="55">
        <f t="shared" si="2"/>
        <v>45103</v>
      </c>
      <c r="AB41" s="59">
        <v>2527.0</v>
      </c>
      <c r="AC41" s="60">
        <v>0.041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0.015</v>
      </c>
      <c r="AI41" s="60">
        <v>0.019</v>
      </c>
      <c r="AJ41" s="59">
        <v>80235.0</v>
      </c>
      <c r="AK41" s="59">
        <v>2.0</v>
      </c>
      <c r="AL41" s="59">
        <v>3461.0</v>
      </c>
      <c r="AM41" s="59">
        <v>37736.0</v>
      </c>
      <c r="AN41" s="55">
        <f t="shared" si="3"/>
        <v>39038</v>
      </c>
    </row>
    <row r="42">
      <c r="A42" s="45" t="s">
        <v>250</v>
      </c>
      <c r="B42" s="47">
        <v>2361.0</v>
      </c>
      <c r="C42" s="48">
        <v>0.103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0.022</v>
      </c>
      <c r="I42" s="48">
        <v>0.071</v>
      </c>
      <c r="J42" s="47">
        <v>242915.0</v>
      </c>
      <c r="K42" s="47">
        <v>3.0</v>
      </c>
      <c r="L42" s="47">
        <v>10736.0</v>
      </c>
      <c r="M42" s="47">
        <v>112296.0</v>
      </c>
      <c r="N42" s="55">
        <f t="shared" si="1"/>
        <v>119883</v>
      </c>
      <c r="O42" s="59">
        <v>2361.0</v>
      </c>
      <c r="P42" s="60">
        <v>0.071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0.065</v>
      </c>
      <c r="W42" s="59">
        <v>244239.0</v>
      </c>
      <c r="X42" s="59">
        <v>3.0</v>
      </c>
      <c r="Y42" s="59">
        <v>10432.0</v>
      </c>
      <c r="Z42" s="59">
        <v>113172.0</v>
      </c>
      <c r="AA42" s="55">
        <f t="shared" si="2"/>
        <v>120635</v>
      </c>
      <c r="AB42" s="59">
        <v>2361.0</v>
      </c>
      <c r="AC42" s="60">
        <v>0.092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0.019</v>
      </c>
      <c r="AI42" s="60">
        <v>0.064</v>
      </c>
      <c r="AJ42" s="59">
        <v>242915.0</v>
      </c>
      <c r="AK42" s="59">
        <v>3.0</v>
      </c>
      <c r="AL42" s="59">
        <v>10736.0</v>
      </c>
      <c r="AM42" s="59">
        <v>112296.0</v>
      </c>
      <c r="AN42" s="55">
        <f t="shared" si="3"/>
        <v>119883</v>
      </c>
    </row>
    <row r="43">
      <c r="A43" s="45" t="s">
        <v>256</v>
      </c>
      <c r="B43" s="47">
        <v>10441.0</v>
      </c>
      <c r="C43" s="48">
        <v>0.43</v>
      </c>
      <c r="D43" s="47">
        <v>10418.0</v>
      </c>
      <c r="E43" s="48">
        <v>0.014</v>
      </c>
      <c r="F43" s="47">
        <v>10441.0</v>
      </c>
      <c r="G43" s="48">
        <v>0.041</v>
      </c>
      <c r="H43" s="48">
        <v>0.17</v>
      </c>
      <c r="I43" s="48">
        <v>0.198</v>
      </c>
      <c r="J43" s="47">
        <v>823138.0</v>
      </c>
      <c r="K43" s="47">
        <v>2.0</v>
      </c>
      <c r="L43" s="47">
        <v>14751.0</v>
      </c>
      <c r="M43" s="47">
        <v>400597.0</v>
      </c>
      <c r="N43" s="55">
        <f t="shared" si="1"/>
        <v>407790</v>
      </c>
      <c r="O43" s="59">
        <v>10441.0</v>
      </c>
      <c r="P43" s="60">
        <v>0.27</v>
      </c>
      <c r="Q43" s="59">
        <v>10418.0</v>
      </c>
      <c r="R43" s="60">
        <v>0.013</v>
      </c>
      <c r="S43" s="59">
        <v>0.0</v>
      </c>
      <c r="T43" s="60">
        <v>0.038</v>
      </c>
      <c r="U43" s="60">
        <v>0.0</v>
      </c>
      <c r="V43" s="60">
        <v>0.215</v>
      </c>
      <c r="W43" s="59">
        <v>1005732.0</v>
      </c>
      <c r="X43" s="59">
        <v>2.0</v>
      </c>
      <c r="Y43" s="59">
        <v>14978.0</v>
      </c>
      <c r="Z43" s="59">
        <v>491907.0</v>
      </c>
      <c r="AA43" s="55">
        <f t="shared" si="2"/>
        <v>498847</v>
      </c>
      <c r="AB43" s="59">
        <v>10441.0</v>
      </c>
      <c r="AC43" s="60">
        <v>0.46</v>
      </c>
      <c r="AD43" s="59">
        <v>0.0</v>
      </c>
      <c r="AE43" s="60">
        <v>0.0</v>
      </c>
      <c r="AF43" s="59">
        <v>10441.0</v>
      </c>
      <c r="AG43" s="60">
        <v>0.038</v>
      </c>
      <c r="AH43" s="60">
        <v>0.235</v>
      </c>
      <c r="AI43" s="60">
        <v>0.183</v>
      </c>
      <c r="AJ43" s="59">
        <v>823138.0</v>
      </c>
      <c r="AK43" s="59">
        <v>2.0</v>
      </c>
      <c r="AL43" s="59">
        <v>14751.0</v>
      </c>
      <c r="AM43" s="59">
        <v>400597.0</v>
      </c>
      <c r="AN43" s="55">
        <f t="shared" si="3"/>
        <v>407790</v>
      </c>
    </row>
    <row r="44">
      <c r="A44" s="45" t="s">
        <v>262</v>
      </c>
      <c r="B44" s="47">
        <v>10081.0</v>
      </c>
      <c r="C44" s="48">
        <v>2.493</v>
      </c>
      <c r="D44" s="47">
        <v>10045.0</v>
      </c>
      <c r="E44" s="48">
        <v>0.014</v>
      </c>
      <c r="F44" s="47">
        <v>10081.0</v>
      </c>
      <c r="G44" s="48">
        <v>0.037</v>
      </c>
      <c r="H44" s="48">
        <v>0.25</v>
      </c>
      <c r="I44" s="48">
        <v>2.184</v>
      </c>
      <c r="J44" s="47">
        <v>6868869.0</v>
      </c>
      <c r="K44" s="47">
        <v>3.0</v>
      </c>
      <c r="L44" s="47">
        <v>72668.0</v>
      </c>
      <c r="M44" s="47">
        <v>3387558.0</v>
      </c>
      <c r="N44" s="55">
        <f t="shared" si="1"/>
        <v>3408643</v>
      </c>
      <c r="O44" s="59">
        <v>10081.0</v>
      </c>
      <c r="P44" s="60">
        <v>2.659</v>
      </c>
      <c r="Q44" s="59">
        <v>10045.0</v>
      </c>
      <c r="R44" s="60">
        <v>0.013</v>
      </c>
      <c r="S44" s="59">
        <v>0.0</v>
      </c>
      <c r="T44" s="60">
        <v>0.038</v>
      </c>
      <c r="U44" s="60">
        <v>0.0</v>
      </c>
      <c r="V44" s="60">
        <v>2.602</v>
      </c>
      <c r="W44" s="59">
        <v>7356357.0</v>
      </c>
      <c r="X44" s="59">
        <v>3.0</v>
      </c>
      <c r="Y44" s="59">
        <v>72094.0</v>
      </c>
      <c r="Z44" s="59">
        <v>3632038.0</v>
      </c>
      <c r="AA44" s="55">
        <f t="shared" si="2"/>
        <v>3652225</v>
      </c>
      <c r="AB44" s="59">
        <v>10081.0</v>
      </c>
      <c r="AC44" s="60">
        <v>2.711</v>
      </c>
      <c r="AD44" s="59">
        <v>0.0</v>
      </c>
      <c r="AE44" s="60">
        <v>0.0</v>
      </c>
      <c r="AF44" s="59">
        <v>10081.0</v>
      </c>
      <c r="AG44" s="60">
        <v>0.038</v>
      </c>
      <c r="AH44" s="60">
        <v>0.269</v>
      </c>
      <c r="AI44" s="60">
        <v>2.402</v>
      </c>
      <c r="AJ44" s="59">
        <v>6868869.0</v>
      </c>
      <c r="AK44" s="59">
        <v>3.0</v>
      </c>
      <c r="AL44" s="59">
        <v>72668.0</v>
      </c>
      <c r="AM44" s="59">
        <v>3387558.0</v>
      </c>
      <c r="AN44" s="55">
        <f t="shared" si="3"/>
        <v>3408643</v>
      </c>
    </row>
    <row r="45">
      <c r="A45" s="45" t="s">
        <v>267</v>
      </c>
      <c r="B45" s="47">
        <v>10807.0</v>
      </c>
      <c r="C45" s="48">
        <v>0.526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0.219</v>
      </c>
      <c r="I45" s="48">
        <v>0.248</v>
      </c>
      <c r="J45" s="47">
        <v>1342037.0</v>
      </c>
      <c r="K45" s="47">
        <v>2.0</v>
      </c>
      <c r="L45" s="47">
        <v>17344.0</v>
      </c>
      <c r="M45" s="47">
        <v>658782.0</v>
      </c>
      <c r="N45" s="55">
        <f t="shared" si="1"/>
        <v>665911</v>
      </c>
      <c r="O45" s="59">
        <v>10807.0</v>
      </c>
      <c r="P45" s="60">
        <v>0.439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0.384</v>
      </c>
      <c r="W45" s="59">
        <v>1915567.0</v>
      </c>
      <c r="X45" s="59">
        <v>2.0</v>
      </c>
      <c r="Y45" s="59">
        <v>18260.0</v>
      </c>
      <c r="Z45" s="59">
        <v>945888.0</v>
      </c>
      <c r="AA45" s="55">
        <f t="shared" si="2"/>
        <v>951419</v>
      </c>
      <c r="AB45" s="59">
        <v>10807.0</v>
      </c>
      <c r="AC45" s="60">
        <v>0.584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0.27</v>
      </c>
      <c r="AI45" s="60">
        <v>0.269</v>
      </c>
      <c r="AJ45" s="59">
        <v>1342037.0</v>
      </c>
      <c r="AK45" s="59">
        <v>2.0</v>
      </c>
      <c r="AL45" s="59">
        <v>17344.0</v>
      </c>
      <c r="AM45" s="59">
        <v>658782.0</v>
      </c>
      <c r="AN45" s="55">
        <f t="shared" si="3"/>
        <v>665911</v>
      </c>
    </row>
    <row r="46">
      <c r="A46" s="45" t="s">
        <v>274</v>
      </c>
      <c r="B46" s="47">
        <v>10445.0</v>
      </c>
      <c r="C46" s="48">
        <v>2.579</v>
      </c>
      <c r="D46" s="47">
        <v>10383.0</v>
      </c>
      <c r="E46" s="48">
        <v>0.012</v>
      </c>
      <c r="F46" s="47">
        <v>10445.0</v>
      </c>
      <c r="G46" s="48">
        <v>0.035</v>
      </c>
      <c r="H46" s="48">
        <v>0.266</v>
      </c>
      <c r="I46" s="48">
        <v>2.259</v>
      </c>
      <c r="J46" s="47">
        <v>7848192.0</v>
      </c>
      <c r="K46" s="47">
        <v>3.0</v>
      </c>
      <c r="L46" s="47">
        <v>65199.0</v>
      </c>
      <c r="M46" s="47">
        <v>3881841.0</v>
      </c>
      <c r="N46" s="55">
        <f t="shared" si="1"/>
        <v>3901152</v>
      </c>
      <c r="O46" s="59">
        <v>10445.0</v>
      </c>
      <c r="P46" s="60">
        <v>2.687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2.63</v>
      </c>
      <c r="W46" s="59">
        <v>8286339.0</v>
      </c>
      <c r="X46" s="59">
        <v>3.0</v>
      </c>
      <c r="Y46" s="59">
        <v>66638.0</v>
      </c>
      <c r="Z46" s="59">
        <v>4099812.0</v>
      </c>
      <c r="AA46" s="55">
        <f t="shared" si="2"/>
        <v>4119889</v>
      </c>
      <c r="AB46" s="59">
        <v>10445.0</v>
      </c>
      <c r="AC46" s="60">
        <v>2.823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0.301</v>
      </c>
      <c r="AI46" s="60">
        <v>2.478</v>
      </c>
      <c r="AJ46" s="59">
        <v>7848192.0</v>
      </c>
      <c r="AK46" s="59">
        <v>3.0</v>
      </c>
      <c r="AL46" s="59">
        <v>65199.0</v>
      </c>
      <c r="AM46" s="59">
        <v>3881841.0</v>
      </c>
      <c r="AN46" s="55">
        <f t="shared" si="3"/>
        <v>3901152</v>
      </c>
    </row>
    <row r="47">
      <c r="A47" s="45" t="s">
        <v>280</v>
      </c>
      <c r="B47" s="47">
        <v>10678.0</v>
      </c>
      <c r="C47" s="48">
        <v>0.46</v>
      </c>
      <c r="D47" s="47">
        <v>10628.0</v>
      </c>
      <c r="E47" s="48">
        <v>0.014</v>
      </c>
      <c r="F47" s="47">
        <v>10678.0</v>
      </c>
      <c r="G47" s="48">
        <v>0.042</v>
      </c>
      <c r="H47" s="48">
        <v>0.188</v>
      </c>
      <c r="I47" s="48">
        <v>0.207</v>
      </c>
      <c r="J47" s="47">
        <v>896393.0</v>
      </c>
      <c r="K47" s="47">
        <v>2.0</v>
      </c>
      <c r="L47" s="47">
        <v>16044.0</v>
      </c>
      <c r="M47" s="47">
        <v>438066.0</v>
      </c>
      <c r="N47" s="55">
        <f t="shared" si="1"/>
        <v>442283</v>
      </c>
      <c r="O47" s="59">
        <v>10678.0</v>
      </c>
      <c r="P47" s="60">
        <v>0.31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0.254</v>
      </c>
      <c r="W47" s="59">
        <v>1243772.0</v>
      </c>
      <c r="X47" s="59">
        <v>2.0</v>
      </c>
      <c r="Y47" s="59">
        <v>15554.0</v>
      </c>
      <c r="Z47" s="59">
        <v>612793.0</v>
      </c>
      <c r="AA47" s="55">
        <f t="shared" si="2"/>
        <v>615425</v>
      </c>
      <c r="AB47" s="59">
        <v>10678.0</v>
      </c>
      <c r="AC47" s="60">
        <v>0.486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0.251</v>
      </c>
      <c r="AI47" s="60">
        <v>0.193</v>
      </c>
      <c r="AJ47" s="59">
        <v>896393.0</v>
      </c>
      <c r="AK47" s="59">
        <v>2.0</v>
      </c>
      <c r="AL47" s="59">
        <v>16044.0</v>
      </c>
      <c r="AM47" s="59">
        <v>438066.0</v>
      </c>
      <c r="AN47" s="55">
        <f t="shared" si="3"/>
        <v>442283</v>
      </c>
    </row>
    <row r="48">
      <c r="A48" s="45" t="s">
        <v>286</v>
      </c>
      <c r="B48" s="47">
        <v>10317.0</v>
      </c>
      <c r="C48" s="48">
        <v>2.197</v>
      </c>
      <c r="D48" s="47">
        <v>10290.0</v>
      </c>
      <c r="E48" s="48">
        <v>0.014</v>
      </c>
      <c r="F48" s="47">
        <v>10317.0</v>
      </c>
      <c r="G48" s="48">
        <v>0.041</v>
      </c>
      <c r="H48" s="48">
        <v>0.274</v>
      </c>
      <c r="I48" s="48">
        <v>1.859</v>
      </c>
      <c r="J48" s="47">
        <v>5734233.0</v>
      </c>
      <c r="K48" s="47">
        <v>2.0</v>
      </c>
      <c r="L48" s="47">
        <v>66669.0</v>
      </c>
      <c r="M48" s="47">
        <v>2821877.0</v>
      </c>
      <c r="N48" s="55">
        <f t="shared" si="1"/>
        <v>2845687</v>
      </c>
      <c r="O48" s="59">
        <v>10317.0</v>
      </c>
      <c r="P48" s="60">
        <v>2.0</v>
      </c>
      <c r="Q48" s="59">
        <v>10290.0</v>
      </c>
      <c r="R48" s="60">
        <v>0.013</v>
      </c>
      <c r="S48" s="59">
        <v>0.0</v>
      </c>
      <c r="T48" s="60">
        <v>0.039</v>
      </c>
      <c r="U48" s="60">
        <v>0.0</v>
      </c>
      <c r="V48" s="60">
        <v>1.942</v>
      </c>
      <c r="W48" s="59">
        <v>6049440.0</v>
      </c>
      <c r="X48" s="59">
        <v>2.0</v>
      </c>
      <c r="Y48" s="59">
        <v>65451.0</v>
      </c>
      <c r="Z48" s="59">
        <v>2980773.0</v>
      </c>
      <c r="AA48" s="55">
        <f t="shared" si="2"/>
        <v>3003216</v>
      </c>
      <c r="AB48" s="59">
        <v>10317.0</v>
      </c>
      <c r="AC48" s="60">
        <v>2.12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0.277</v>
      </c>
      <c r="AI48" s="60">
        <v>1.801</v>
      </c>
      <c r="AJ48" s="59">
        <v>5734233.0</v>
      </c>
      <c r="AK48" s="59">
        <v>2.0</v>
      </c>
      <c r="AL48" s="59">
        <v>66669.0</v>
      </c>
      <c r="AM48" s="59">
        <v>2821877.0</v>
      </c>
      <c r="AN48" s="55">
        <f t="shared" si="3"/>
        <v>2845687</v>
      </c>
    </row>
    <row r="49">
      <c r="A49" s="45" t="s">
        <v>292</v>
      </c>
      <c r="B49" s="47">
        <v>10394.0</v>
      </c>
      <c r="C49" s="48">
        <v>0.45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0.164</v>
      </c>
      <c r="I49" s="48">
        <v>0.229</v>
      </c>
      <c r="J49" s="47">
        <v>1102007.0</v>
      </c>
      <c r="K49" s="47">
        <v>2.0</v>
      </c>
      <c r="L49" s="47">
        <v>15265.0</v>
      </c>
      <c r="M49" s="47">
        <v>542330.0</v>
      </c>
      <c r="N49" s="55">
        <f t="shared" si="1"/>
        <v>544412</v>
      </c>
      <c r="O49" s="59">
        <v>10394.0</v>
      </c>
      <c r="P49" s="60">
        <v>0.322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0.265</v>
      </c>
      <c r="W49" s="59">
        <v>1304238.0</v>
      </c>
      <c r="X49" s="59">
        <v>2.0</v>
      </c>
      <c r="Y49" s="59">
        <v>15039.0</v>
      </c>
      <c r="Z49" s="59">
        <v>643809.0</v>
      </c>
      <c r="AA49" s="55">
        <f t="shared" si="2"/>
        <v>645390</v>
      </c>
      <c r="AB49" s="59">
        <v>10394.0</v>
      </c>
      <c r="AC49" s="60">
        <v>0.508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0.234</v>
      </c>
      <c r="AI49" s="60">
        <v>0.23</v>
      </c>
      <c r="AJ49" s="59">
        <v>1102007.0</v>
      </c>
      <c r="AK49" s="59">
        <v>2.0</v>
      </c>
      <c r="AL49" s="59">
        <v>15265.0</v>
      </c>
      <c r="AM49" s="59">
        <v>542330.0</v>
      </c>
      <c r="AN49" s="55">
        <f t="shared" si="3"/>
        <v>544412</v>
      </c>
    </row>
    <row r="50">
      <c r="A50" s="45" t="s">
        <v>298</v>
      </c>
      <c r="B50" s="47">
        <v>10044.0</v>
      </c>
      <c r="C50" s="48">
        <v>2.237</v>
      </c>
      <c r="D50" s="47">
        <v>10014.0</v>
      </c>
      <c r="E50" s="48">
        <v>0.012</v>
      </c>
      <c r="F50" s="47">
        <v>10044.0</v>
      </c>
      <c r="G50" s="48">
        <v>0.034</v>
      </c>
      <c r="H50" s="48">
        <v>0.227</v>
      </c>
      <c r="I50" s="48">
        <v>1.956</v>
      </c>
      <c r="J50" s="47">
        <v>6683306.0</v>
      </c>
      <c r="K50" s="47">
        <v>2.0</v>
      </c>
      <c r="L50" s="47">
        <v>75882.0</v>
      </c>
      <c r="M50" s="47">
        <v>3287382.0</v>
      </c>
      <c r="N50" s="55">
        <f t="shared" si="1"/>
        <v>3320042</v>
      </c>
      <c r="O50" s="59">
        <v>10044.0</v>
      </c>
      <c r="P50" s="60">
        <v>2.263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2.208</v>
      </c>
      <c r="W50" s="59">
        <v>6938812.0</v>
      </c>
      <c r="X50" s="59">
        <v>2.0</v>
      </c>
      <c r="Y50" s="59">
        <v>75001.0</v>
      </c>
      <c r="Z50" s="59">
        <v>3416219.0</v>
      </c>
      <c r="AA50" s="55">
        <f t="shared" si="2"/>
        <v>3447592</v>
      </c>
      <c r="AB50" s="59">
        <v>10044.0</v>
      </c>
      <c r="AC50" s="60">
        <v>2.408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0.264</v>
      </c>
      <c r="AI50" s="60">
        <v>2.103</v>
      </c>
      <c r="AJ50" s="59">
        <v>6683306.0</v>
      </c>
      <c r="AK50" s="59">
        <v>2.0</v>
      </c>
      <c r="AL50" s="59">
        <v>75882.0</v>
      </c>
      <c r="AM50" s="59">
        <v>3287382.0</v>
      </c>
      <c r="AN50" s="55">
        <f t="shared" si="3"/>
        <v>3320042</v>
      </c>
    </row>
    <row r="51">
      <c r="A51" s="45" t="s">
        <v>305</v>
      </c>
      <c r="B51" s="47">
        <v>10647.0</v>
      </c>
      <c r="C51" s="48">
        <v>0.501</v>
      </c>
      <c r="D51" s="47">
        <v>10580.0</v>
      </c>
      <c r="E51" s="48">
        <v>0.014</v>
      </c>
      <c r="F51" s="47">
        <v>10647.0</v>
      </c>
      <c r="G51" s="48">
        <v>0.041</v>
      </c>
      <c r="H51" s="48">
        <v>0.189</v>
      </c>
      <c r="I51" s="48">
        <v>0.249</v>
      </c>
      <c r="J51" s="47">
        <v>1083747.0</v>
      </c>
      <c r="K51" s="47">
        <v>2.0</v>
      </c>
      <c r="L51" s="47">
        <v>13526.0</v>
      </c>
      <c r="M51" s="47">
        <v>534326.0</v>
      </c>
      <c r="N51" s="55">
        <f t="shared" si="1"/>
        <v>535895</v>
      </c>
      <c r="O51" s="59">
        <v>10647.0</v>
      </c>
      <c r="P51" s="60">
        <v>0.378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0.321</v>
      </c>
      <c r="W51" s="59">
        <v>1559997.0</v>
      </c>
      <c r="X51" s="59">
        <v>2.0</v>
      </c>
      <c r="Y51" s="59">
        <v>14669.0</v>
      </c>
      <c r="Z51" s="59">
        <v>772557.0</v>
      </c>
      <c r="AA51" s="55">
        <f t="shared" si="2"/>
        <v>772771</v>
      </c>
      <c r="AB51" s="59">
        <v>10647.0</v>
      </c>
      <c r="AC51" s="60">
        <v>0.509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0.237</v>
      </c>
      <c r="AI51" s="60">
        <v>0.231</v>
      </c>
      <c r="AJ51" s="59">
        <v>1083747.0</v>
      </c>
      <c r="AK51" s="59">
        <v>2.0</v>
      </c>
      <c r="AL51" s="59">
        <v>13526.0</v>
      </c>
      <c r="AM51" s="59">
        <v>534326.0</v>
      </c>
      <c r="AN51" s="55">
        <f t="shared" si="3"/>
        <v>535895</v>
      </c>
    </row>
    <row r="52">
      <c r="A52" s="45" t="s">
        <v>309</v>
      </c>
      <c r="B52" s="47">
        <v>10279.0</v>
      </c>
      <c r="C52" s="48">
        <v>3.983</v>
      </c>
      <c r="D52" s="47">
        <v>10223.0</v>
      </c>
      <c r="E52" s="48">
        <v>0.015</v>
      </c>
      <c r="F52" s="47">
        <v>10279.0</v>
      </c>
      <c r="G52" s="48">
        <v>0.041</v>
      </c>
      <c r="H52" s="48">
        <v>0.259</v>
      </c>
      <c r="I52" s="48">
        <v>3.662</v>
      </c>
      <c r="J52" s="47">
        <v>8534590.0</v>
      </c>
      <c r="K52" s="47">
        <v>2.0</v>
      </c>
      <c r="L52" s="47">
        <v>94833.0</v>
      </c>
      <c r="M52" s="47">
        <v>4211552.0</v>
      </c>
      <c r="N52" s="55">
        <f t="shared" si="1"/>
        <v>4228205</v>
      </c>
      <c r="O52" s="59">
        <v>10279.0</v>
      </c>
      <c r="P52" s="60">
        <v>4.44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4.383</v>
      </c>
      <c r="W52" s="59">
        <v>9354794.0</v>
      </c>
      <c r="X52" s="59">
        <v>2.0</v>
      </c>
      <c r="Y52" s="59">
        <v>93858.0</v>
      </c>
      <c r="Z52" s="59">
        <v>4622804.0</v>
      </c>
      <c r="AA52" s="55">
        <f t="shared" si="2"/>
        <v>4638132</v>
      </c>
      <c r="AB52" s="59">
        <v>10279.0</v>
      </c>
      <c r="AC52" s="60">
        <v>3.981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0.264</v>
      </c>
      <c r="AI52" s="60">
        <v>3.675</v>
      </c>
      <c r="AJ52" s="59">
        <v>8534590.0</v>
      </c>
      <c r="AK52" s="59">
        <v>2.0</v>
      </c>
      <c r="AL52" s="59">
        <v>94833.0</v>
      </c>
      <c r="AM52" s="59">
        <v>4211552.0</v>
      </c>
      <c r="AN52" s="55">
        <f t="shared" si="3"/>
        <v>4228205</v>
      </c>
    </row>
    <row r="53">
      <c r="A53" s="45" t="s">
        <v>315</v>
      </c>
      <c r="B53" s="47">
        <v>24253.0</v>
      </c>
      <c r="C53" s="48">
        <v>1.779</v>
      </c>
      <c r="D53" s="47">
        <v>24233.0</v>
      </c>
      <c r="E53" s="48">
        <v>0.059</v>
      </c>
      <c r="F53" s="47">
        <v>24253.0</v>
      </c>
      <c r="G53" s="48">
        <v>0.196</v>
      </c>
      <c r="H53" s="48">
        <v>0.684</v>
      </c>
      <c r="I53" s="48">
        <v>0.834</v>
      </c>
      <c r="J53" s="47">
        <v>3630582.0</v>
      </c>
      <c r="K53" s="47">
        <v>2.0</v>
      </c>
      <c r="L53" s="47">
        <v>31673.0</v>
      </c>
      <c r="M53" s="47">
        <v>1795723.0</v>
      </c>
      <c r="N53" s="55">
        <f t="shared" si="1"/>
        <v>1803186</v>
      </c>
      <c r="O53" s="59">
        <v>24253.0</v>
      </c>
      <c r="P53" s="60">
        <v>1.178</v>
      </c>
      <c r="Q53" s="59">
        <v>24233.0</v>
      </c>
      <c r="R53" s="60">
        <v>0.059</v>
      </c>
      <c r="S53" s="59">
        <v>0.0</v>
      </c>
      <c r="T53" s="60">
        <v>0.196</v>
      </c>
      <c r="U53" s="60">
        <v>0.0</v>
      </c>
      <c r="V53" s="60">
        <v>0.917</v>
      </c>
      <c r="W53" s="59">
        <v>4140277.0</v>
      </c>
      <c r="X53" s="59">
        <v>2.0</v>
      </c>
      <c r="Y53" s="59">
        <v>30591.0</v>
      </c>
      <c r="Z53" s="59">
        <v>2051953.0</v>
      </c>
      <c r="AA53" s="55">
        <f t="shared" si="2"/>
        <v>2057733</v>
      </c>
      <c r="AB53" s="59">
        <v>24253.0</v>
      </c>
      <c r="AC53" s="60">
        <v>2.405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1.37</v>
      </c>
      <c r="AI53" s="60">
        <v>0.836</v>
      </c>
      <c r="AJ53" s="59">
        <v>3630582.0</v>
      </c>
      <c r="AK53" s="59">
        <v>2.0</v>
      </c>
      <c r="AL53" s="59">
        <v>31673.0</v>
      </c>
      <c r="AM53" s="59">
        <v>1795723.0</v>
      </c>
      <c r="AN53" s="55">
        <f t="shared" si="3"/>
        <v>1803186</v>
      </c>
    </row>
    <row r="54">
      <c r="A54" s="45" t="s">
        <v>321</v>
      </c>
      <c r="B54" s="47">
        <v>23688.0</v>
      </c>
      <c r="C54" s="48">
        <v>13.281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1.018</v>
      </c>
      <c r="I54" s="48">
        <v>12.0</v>
      </c>
      <c r="J54" s="47">
        <v>3.0893879E7</v>
      </c>
      <c r="K54" s="47">
        <v>2.0</v>
      </c>
      <c r="L54" s="47">
        <v>182452.0</v>
      </c>
      <c r="M54" s="47">
        <v>1.5343019E7</v>
      </c>
      <c r="N54" s="55">
        <f t="shared" si="1"/>
        <v>15368408</v>
      </c>
      <c r="O54" s="59">
        <v>23688.0</v>
      </c>
      <c r="P54" s="60">
        <v>13.118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12.857</v>
      </c>
      <c r="W54" s="59">
        <v>3.2787071E7</v>
      </c>
      <c r="X54" s="59">
        <v>2.0</v>
      </c>
      <c r="Y54" s="59">
        <v>184320.0</v>
      </c>
      <c r="Z54" s="59">
        <v>1.6288236E7</v>
      </c>
      <c r="AA54" s="55">
        <f t="shared" si="2"/>
        <v>16314515</v>
      </c>
      <c r="AB54" s="59">
        <v>23688.0</v>
      </c>
      <c r="AC54" s="60">
        <v>13.674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1.381</v>
      </c>
      <c r="AI54" s="60">
        <v>12.093</v>
      </c>
      <c r="AJ54" s="59">
        <v>3.0893879E7</v>
      </c>
      <c r="AK54" s="59">
        <v>2.0</v>
      </c>
      <c r="AL54" s="59">
        <v>182452.0</v>
      </c>
      <c r="AM54" s="59">
        <v>1.5343019E7</v>
      </c>
      <c r="AN54" s="55">
        <f t="shared" si="3"/>
        <v>15368408</v>
      </c>
    </row>
    <row r="55">
      <c r="A55" s="45" t="s">
        <v>328</v>
      </c>
      <c r="B55" s="47">
        <v>24130.0</v>
      </c>
      <c r="C55" s="48">
        <v>1.894</v>
      </c>
      <c r="D55" s="47">
        <v>24090.0</v>
      </c>
      <c r="E55" s="48">
        <v>0.065</v>
      </c>
      <c r="F55" s="47">
        <v>24130.0</v>
      </c>
      <c r="G55" s="48">
        <v>0.211</v>
      </c>
      <c r="H55" s="48">
        <v>0.75</v>
      </c>
      <c r="I55" s="48">
        <v>0.861</v>
      </c>
      <c r="J55" s="47">
        <v>3394832.0</v>
      </c>
      <c r="K55" s="47">
        <v>2.0</v>
      </c>
      <c r="L55" s="47">
        <v>29387.0</v>
      </c>
      <c r="M55" s="47">
        <v>1686546.0</v>
      </c>
      <c r="N55" s="55">
        <f t="shared" si="1"/>
        <v>1678899</v>
      </c>
      <c r="O55" s="59">
        <v>24130.0</v>
      </c>
      <c r="P55" s="60">
        <v>1.236</v>
      </c>
      <c r="Q55" s="59">
        <v>24090.0</v>
      </c>
      <c r="R55" s="60">
        <v>0.06</v>
      </c>
      <c r="S55" s="59">
        <v>0.0</v>
      </c>
      <c r="T55" s="60">
        <v>0.195</v>
      </c>
      <c r="U55" s="60">
        <v>0.0</v>
      </c>
      <c r="V55" s="60">
        <v>0.978</v>
      </c>
      <c r="W55" s="59">
        <v>4389271.0</v>
      </c>
      <c r="X55" s="59">
        <v>2.0</v>
      </c>
      <c r="Y55" s="59">
        <v>28312.0</v>
      </c>
      <c r="Z55" s="59">
        <v>2186319.0</v>
      </c>
      <c r="AA55" s="55">
        <f t="shared" si="2"/>
        <v>2174640</v>
      </c>
      <c r="AB55" s="59">
        <v>24130.0</v>
      </c>
      <c r="AC55" s="60">
        <v>2.312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1.313</v>
      </c>
      <c r="AI55" s="60">
        <v>0.8</v>
      </c>
      <c r="AJ55" s="59">
        <v>3394832.0</v>
      </c>
      <c r="AK55" s="59">
        <v>2.0</v>
      </c>
      <c r="AL55" s="59">
        <v>29387.0</v>
      </c>
      <c r="AM55" s="59">
        <v>1686546.0</v>
      </c>
      <c r="AN55" s="55">
        <f t="shared" si="3"/>
        <v>1678899</v>
      </c>
    </row>
    <row r="56">
      <c r="A56" s="45" t="s">
        <v>333</v>
      </c>
      <c r="B56" s="47">
        <v>23559.0</v>
      </c>
      <c r="C56" s="48">
        <v>15.764</v>
      </c>
      <c r="D56" s="47">
        <v>23552.0</v>
      </c>
      <c r="E56" s="48">
        <v>0.055</v>
      </c>
      <c r="F56" s="47">
        <v>23559.0</v>
      </c>
      <c r="G56" s="48">
        <v>0.178</v>
      </c>
      <c r="H56" s="48">
        <v>0.933</v>
      </c>
      <c r="I56" s="48">
        <v>14.591</v>
      </c>
      <c r="J56" s="47">
        <v>3.3612131E7</v>
      </c>
      <c r="K56" s="47">
        <v>2.0</v>
      </c>
      <c r="L56" s="47">
        <v>221266.0</v>
      </c>
      <c r="M56" s="47">
        <v>1.668521E7</v>
      </c>
      <c r="N56" s="55">
        <f t="shared" si="1"/>
        <v>16705655</v>
      </c>
      <c r="O56" s="59">
        <v>23559.0</v>
      </c>
      <c r="P56" s="60">
        <v>14.846</v>
      </c>
      <c r="Q56" s="59">
        <v>23552.0</v>
      </c>
      <c r="R56" s="60">
        <v>0.06</v>
      </c>
      <c r="S56" s="59">
        <v>0.0</v>
      </c>
      <c r="T56" s="60">
        <v>0.194</v>
      </c>
      <c r="U56" s="60">
        <v>0.0</v>
      </c>
      <c r="V56" s="60">
        <v>14.585</v>
      </c>
      <c r="W56" s="59">
        <v>3.4174838E7</v>
      </c>
      <c r="X56" s="59">
        <v>2.0</v>
      </c>
      <c r="Y56" s="59">
        <v>221672.0</v>
      </c>
      <c r="Z56" s="59">
        <v>1.6966386E7</v>
      </c>
      <c r="AA56" s="55">
        <f t="shared" si="2"/>
        <v>16986780</v>
      </c>
      <c r="AB56" s="59">
        <v>23559.0</v>
      </c>
      <c r="AC56" s="60">
        <v>16.161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1.328</v>
      </c>
      <c r="AI56" s="60">
        <v>14.633</v>
      </c>
      <c r="AJ56" s="59">
        <v>3.3612131E7</v>
      </c>
      <c r="AK56" s="59">
        <v>2.0</v>
      </c>
      <c r="AL56" s="59">
        <v>221266.0</v>
      </c>
      <c r="AM56" s="59">
        <v>1.668521E7</v>
      </c>
      <c r="AN56" s="55">
        <f t="shared" si="3"/>
        <v>16705655</v>
      </c>
    </row>
    <row r="57">
      <c r="A57" s="45" t="s">
        <v>338</v>
      </c>
      <c r="B57" s="47">
        <v>23722.0</v>
      </c>
      <c r="C57" s="48">
        <v>1.643</v>
      </c>
      <c r="D57" s="47">
        <v>23664.0</v>
      </c>
      <c r="E57" s="48">
        <v>0.064</v>
      </c>
      <c r="F57" s="47">
        <v>23722.0</v>
      </c>
      <c r="G57" s="48">
        <v>0.207</v>
      </c>
      <c r="H57" s="48">
        <v>0.706</v>
      </c>
      <c r="I57" s="48">
        <v>0.659</v>
      </c>
      <c r="J57" s="47">
        <v>2833921.0</v>
      </c>
      <c r="K57" s="47">
        <v>2.0</v>
      </c>
      <c r="L57" s="47">
        <v>29038.0</v>
      </c>
      <c r="M57" s="47">
        <v>1399313.0</v>
      </c>
      <c r="N57" s="55">
        <f t="shared" si="1"/>
        <v>1405570</v>
      </c>
      <c r="O57" s="59">
        <v>23722.0</v>
      </c>
      <c r="P57" s="60">
        <v>1.093</v>
      </c>
      <c r="Q57" s="59">
        <v>23664.0</v>
      </c>
      <c r="R57" s="60">
        <v>0.059</v>
      </c>
      <c r="S57" s="59">
        <v>0.0</v>
      </c>
      <c r="T57" s="60">
        <v>0.191</v>
      </c>
      <c r="U57" s="60">
        <v>0.0</v>
      </c>
      <c r="V57" s="60">
        <v>0.836</v>
      </c>
      <c r="W57" s="59">
        <v>3835210.0</v>
      </c>
      <c r="X57" s="59">
        <v>2.0</v>
      </c>
      <c r="Y57" s="59">
        <v>27943.0</v>
      </c>
      <c r="Z57" s="59">
        <v>1901558.0</v>
      </c>
      <c r="AA57" s="55">
        <f t="shared" si="2"/>
        <v>1905709</v>
      </c>
      <c r="AB57" s="59">
        <v>23722.0</v>
      </c>
      <c r="AC57" s="60">
        <v>2.178</v>
      </c>
      <c r="AD57" s="59">
        <v>0.0</v>
      </c>
      <c r="AE57" s="60">
        <v>0.0</v>
      </c>
      <c r="AF57" s="59">
        <v>23722.0</v>
      </c>
      <c r="AG57" s="60">
        <v>0.191</v>
      </c>
      <c r="AH57" s="60">
        <v>1.316</v>
      </c>
      <c r="AI57" s="60">
        <v>0.666</v>
      </c>
      <c r="AJ57" s="59">
        <v>2833921.0</v>
      </c>
      <c r="AK57" s="59">
        <v>2.0</v>
      </c>
      <c r="AL57" s="59">
        <v>29038.0</v>
      </c>
      <c r="AM57" s="59">
        <v>1399313.0</v>
      </c>
      <c r="AN57" s="55">
        <f t="shared" si="3"/>
        <v>1405570</v>
      </c>
    </row>
    <row r="58">
      <c r="A58" s="45" t="s">
        <v>344</v>
      </c>
      <c r="B58" s="47">
        <v>23177.0</v>
      </c>
      <c r="C58" s="48">
        <v>8.926</v>
      </c>
      <c r="D58" s="47">
        <v>23142.0</v>
      </c>
      <c r="E58" s="48">
        <v>0.06</v>
      </c>
      <c r="F58" s="47">
        <v>23177.0</v>
      </c>
      <c r="G58" s="48">
        <v>0.191</v>
      </c>
      <c r="H58" s="48">
        <v>0.974</v>
      </c>
      <c r="I58" s="48">
        <v>7.694</v>
      </c>
      <c r="J58" s="47">
        <v>2.001326E7</v>
      </c>
      <c r="K58" s="47">
        <v>3.0</v>
      </c>
      <c r="L58" s="47">
        <v>151862.0</v>
      </c>
      <c r="M58" s="47">
        <v>9912152.0</v>
      </c>
      <c r="N58" s="55">
        <f t="shared" si="1"/>
        <v>9949246</v>
      </c>
      <c r="O58" s="59">
        <v>23177.0</v>
      </c>
      <c r="P58" s="60">
        <v>9.303</v>
      </c>
      <c r="Q58" s="59">
        <v>23142.0</v>
      </c>
      <c r="R58" s="60">
        <v>0.06</v>
      </c>
      <c r="S58" s="59">
        <v>0.0</v>
      </c>
      <c r="T58" s="60">
        <v>0.192</v>
      </c>
      <c r="U58" s="60">
        <v>0.0</v>
      </c>
      <c r="V58" s="60">
        <v>9.047</v>
      </c>
      <c r="W58" s="59">
        <v>2.167781E7</v>
      </c>
      <c r="X58" s="59">
        <v>3.0</v>
      </c>
      <c r="Y58" s="59">
        <v>152054.0</v>
      </c>
      <c r="Z58" s="59">
        <v>1.0745764E7</v>
      </c>
      <c r="AA58" s="55">
        <f t="shared" si="2"/>
        <v>10779992</v>
      </c>
      <c r="AB58" s="59">
        <v>23177.0</v>
      </c>
      <c r="AC58" s="60">
        <v>9.186</v>
      </c>
      <c r="AD58" s="59">
        <v>0.0</v>
      </c>
      <c r="AE58" s="60">
        <v>0.0</v>
      </c>
      <c r="AF58" s="59">
        <v>23177.0</v>
      </c>
      <c r="AG58" s="60">
        <v>0.192</v>
      </c>
      <c r="AH58" s="60">
        <v>1.304</v>
      </c>
      <c r="AI58" s="60">
        <v>7.686</v>
      </c>
      <c r="AJ58" s="59">
        <v>2.001326E7</v>
      </c>
      <c r="AK58" s="59">
        <v>3.0</v>
      </c>
      <c r="AL58" s="59">
        <v>151862.0</v>
      </c>
      <c r="AM58" s="59">
        <v>9912152.0</v>
      </c>
      <c r="AN58" s="55">
        <f t="shared" si="3"/>
        <v>9949246</v>
      </c>
    </row>
    <row r="59">
      <c r="A59" s="45" t="s">
        <v>351</v>
      </c>
      <c r="B59" s="47">
        <v>24176.0</v>
      </c>
      <c r="C59" s="48">
        <v>1.489</v>
      </c>
      <c r="D59" s="47">
        <v>24117.0</v>
      </c>
      <c r="E59" s="48">
        <v>0.059</v>
      </c>
      <c r="F59" s="47">
        <v>24176.0</v>
      </c>
      <c r="G59" s="48">
        <v>0.195</v>
      </c>
      <c r="H59" s="48">
        <v>0.647</v>
      </c>
      <c r="I59" s="48">
        <v>0.58</v>
      </c>
      <c r="J59" s="47">
        <v>2653028.0</v>
      </c>
      <c r="K59" s="47">
        <v>2.0</v>
      </c>
      <c r="L59" s="47">
        <v>29389.0</v>
      </c>
      <c r="M59" s="47">
        <v>1309049.0</v>
      </c>
      <c r="N59" s="55">
        <f t="shared" si="1"/>
        <v>1314590</v>
      </c>
      <c r="O59" s="59">
        <v>24176.0</v>
      </c>
      <c r="P59" s="60">
        <v>1.063</v>
      </c>
      <c r="Q59" s="59">
        <v>24117.0</v>
      </c>
      <c r="R59" s="60">
        <v>0.059</v>
      </c>
      <c r="S59" s="59">
        <v>0.0</v>
      </c>
      <c r="T59" s="60">
        <v>0.196</v>
      </c>
      <c r="U59" s="60">
        <v>0.0</v>
      </c>
      <c r="V59" s="60">
        <v>0.801</v>
      </c>
      <c r="W59" s="59">
        <v>3683739.0</v>
      </c>
      <c r="X59" s="59">
        <v>2.0</v>
      </c>
      <c r="Y59" s="59">
        <v>28476.0</v>
      </c>
      <c r="Z59" s="59">
        <v>1827029.0</v>
      </c>
      <c r="AA59" s="55">
        <f t="shared" si="2"/>
        <v>1828234</v>
      </c>
      <c r="AB59" s="59">
        <v>24176.0</v>
      </c>
      <c r="AC59" s="60">
        <v>2.176</v>
      </c>
      <c r="AD59" s="59">
        <v>0.0</v>
      </c>
      <c r="AE59" s="60">
        <v>0.0</v>
      </c>
      <c r="AF59" s="59">
        <v>24176.0</v>
      </c>
      <c r="AG59" s="60">
        <v>0.196</v>
      </c>
      <c r="AH59" s="60">
        <v>1.335</v>
      </c>
      <c r="AI59" s="60">
        <v>0.638</v>
      </c>
      <c r="AJ59" s="59">
        <v>2653028.0</v>
      </c>
      <c r="AK59" s="59">
        <v>2.0</v>
      </c>
      <c r="AL59" s="59">
        <v>29389.0</v>
      </c>
      <c r="AM59" s="59">
        <v>1309049.0</v>
      </c>
      <c r="AN59" s="55">
        <f t="shared" si="3"/>
        <v>1314590</v>
      </c>
    </row>
    <row r="60">
      <c r="A60" s="45" t="s">
        <v>357</v>
      </c>
      <c r="B60" s="47">
        <v>23621.0</v>
      </c>
      <c r="C60" s="48">
        <v>10.018</v>
      </c>
      <c r="D60" s="47">
        <v>23570.0</v>
      </c>
      <c r="E60" s="48">
        <v>0.06</v>
      </c>
      <c r="F60" s="47">
        <v>23621.0</v>
      </c>
      <c r="G60" s="48">
        <v>0.196</v>
      </c>
      <c r="H60" s="48">
        <v>1.01</v>
      </c>
      <c r="I60" s="48">
        <v>8.745</v>
      </c>
      <c r="J60" s="47">
        <v>2.3349029E7</v>
      </c>
      <c r="K60" s="47">
        <v>2.0</v>
      </c>
      <c r="L60" s="47">
        <v>166701.0</v>
      </c>
      <c r="M60" s="47">
        <v>1.1575149E7</v>
      </c>
      <c r="N60" s="55">
        <f t="shared" si="1"/>
        <v>11607179</v>
      </c>
      <c r="O60" s="59">
        <v>23621.0</v>
      </c>
      <c r="P60" s="60">
        <v>11.055</v>
      </c>
      <c r="Q60" s="59">
        <v>23570.0</v>
      </c>
      <c r="R60" s="60">
        <v>0.06</v>
      </c>
      <c r="S60" s="59">
        <v>0.0</v>
      </c>
      <c r="T60" s="60">
        <v>0.196</v>
      </c>
      <c r="U60" s="60">
        <v>0.0</v>
      </c>
      <c r="V60" s="60">
        <v>10.791</v>
      </c>
      <c r="W60" s="59">
        <v>2.6282242E7</v>
      </c>
      <c r="X60" s="59">
        <v>2.0</v>
      </c>
      <c r="Y60" s="59">
        <v>172430.0</v>
      </c>
      <c r="Z60" s="59">
        <v>1.3039248E7</v>
      </c>
      <c r="AA60" s="55">
        <f t="shared" si="2"/>
        <v>13070564</v>
      </c>
      <c r="AB60" s="59">
        <v>23621.0</v>
      </c>
      <c r="AC60" s="60">
        <v>10.324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1.35</v>
      </c>
      <c r="AI60" s="60">
        <v>8.774</v>
      </c>
      <c r="AJ60" s="59">
        <v>2.3349029E7</v>
      </c>
      <c r="AK60" s="59">
        <v>2.0</v>
      </c>
      <c r="AL60" s="59">
        <v>166701.0</v>
      </c>
      <c r="AM60" s="59">
        <v>1.1575149E7</v>
      </c>
      <c r="AN60" s="55">
        <f t="shared" si="3"/>
        <v>11607179</v>
      </c>
    </row>
    <row r="61">
      <c r="A61" s="45" t="s">
        <v>362</v>
      </c>
      <c r="B61" s="47">
        <v>24051.0</v>
      </c>
      <c r="C61" s="48">
        <v>1.914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0.692</v>
      </c>
      <c r="I61" s="48">
        <v>0.689</v>
      </c>
      <c r="J61" s="47">
        <v>3004093.0</v>
      </c>
      <c r="K61" s="47">
        <v>2.0</v>
      </c>
      <c r="L61" s="47">
        <v>28401.0</v>
      </c>
      <c r="M61" s="47">
        <v>1482013.0</v>
      </c>
      <c r="N61" s="55">
        <f t="shared" si="1"/>
        <v>1493679</v>
      </c>
      <c r="O61" s="59">
        <v>24051.0</v>
      </c>
      <c r="P61" s="60">
        <v>1.065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0.805</v>
      </c>
      <c r="W61" s="59">
        <v>3752789.0</v>
      </c>
      <c r="X61" s="59">
        <v>2.0</v>
      </c>
      <c r="Y61" s="59">
        <v>26947.0</v>
      </c>
      <c r="Z61" s="59">
        <v>1857927.0</v>
      </c>
      <c r="AA61" s="55">
        <f t="shared" si="2"/>
        <v>1867915</v>
      </c>
      <c r="AB61" s="59">
        <v>24051.0</v>
      </c>
      <c r="AC61" s="60">
        <v>2.225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1.33</v>
      </c>
      <c r="AI61" s="60">
        <v>0.696</v>
      </c>
      <c r="AJ61" s="59">
        <v>3004093.0</v>
      </c>
      <c r="AK61" s="59">
        <v>2.0</v>
      </c>
      <c r="AL61" s="59">
        <v>28401.0</v>
      </c>
      <c r="AM61" s="59">
        <v>1482013.0</v>
      </c>
      <c r="AN61" s="55">
        <f t="shared" si="3"/>
        <v>1493679</v>
      </c>
    </row>
    <row r="62">
      <c r="A62" s="45" t="s">
        <v>369</v>
      </c>
      <c r="B62" s="47">
        <v>23491.0</v>
      </c>
      <c r="C62" s="48">
        <v>9.554</v>
      </c>
      <c r="D62" s="47">
        <v>23454.0</v>
      </c>
      <c r="E62" s="48">
        <v>0.065</v>
      </c>
      <c r="F62" s="47">
        <v>23491.0</v>
      </c>
      <c r="G62" s="48">
        <v>0.202</v>
      </c>
      <c r="H62" s="48">
        <v>0.992</v>
      </c>
      <c r="I62" s="48">
        <v>8.287</v>
      </c>
      <c r="J62" s="47">
        <v>2.4121838E7</v>
      </c>
      <c r="K62" s="47">
        <v>2.0</v>
      </c>
      <c r="L62" s="47">
        <v>155257.0</v>
      </c>
      <c r="M62" s="47">
        <v>1.1970203E7</v>
      </c>
      <c r="N62" s="55">
        <f t="shared" si="1"/>
        <v>11996378</v>
      </c>
      <c r="O62" s="59">
        <v>23491.0</v>
      </c>
      <c r="P62" s="60">
        <v>9.421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9.162</v>
      </c>
      <c r="W62" s="59">
        <v>2.5985133E7</v>
      </c>
      <c r="X62" s="59">
        <v>2.0</v>
      </c>
      <c r="Y62" s="59">
        <v>155154.0</v>
      </c>
      <c r="Z62" s="59">
        <v>1.2903514E7</v>
      </c>
      <c r="AA62" s="55">
        <f t="shared" si="2"/>
        <v>12926465</v>
      </c>
      <c r="AB62" s="59">
        <v>23491.0</v>
      </c>
      <c r="AC62" s="60">
        <v>9.51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1.358</v>
      </c>
      <c r="AI62" s="60">
        <v>7.953</v>
      </c>
      <c r="AJ62" s="59">
        <v>2.4121838E7</v>
      </c>
      <c r="AK62" s="59">
        <v>2.0</v>
      </c>
      <c r="AL62" s="59">
        <v>155257.0</v>
      </c>
      <c r="AM62" s="59">
        <v>1.1970203E7</v>
      </c>
      <c r="AN62" s="55">
        <f t="shared" si="3"/>
        <v>11996378</v>
      </c>
    </row>
    <row r="63">
      <c r="A63" s="45" t="s">
        <v>375</v>
      </c>
      <c r="B63" s="47">
        <v>2984.0</v>
      </c>
      <c r="C63" s="48">
        <v>0.165</v>
      </c>
      <c r="D63" s="47">
        <v>2936.0</v>
      </c>
      <c r="E63" s="48">
        <v>0.001</v>
      </c>
      <c r="F63" s="47">
        <v>2968.0</v>
      </c>
      <c r="G63" s="48">
        <v>0.002</v>
      </c>
      <c r="H63" s="48">
        <v>0.04</v>
      </c>
      <c r="I63" s="48">
        <v>0.116</v>
      </c>
      <c r="J63" s="47">
        <v>443830.0</v>
      </c>
      <c r="K63" s="47">
        <v>19.0</v>
      </c>
      <c r="L63" s="47">
        <v>2826.0</v>
      </c>
      <c r="M63" s="47">
        <v>221463.0</v>
      </c>
      <c r="N63" s="55">
        <f t="shared" si="1"/>
        <v>219541</v>
      </c>
      <c r="O63" s="59">
        <v>2984.0</v>
      </c>
      <c r="P63" s="60">
        <v>0.125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0.119</v>
      </c>
      <c r="W63" s="59">
        <v>452707.0</v>
      </c>
      <c r="X63" s="59">
        <v>19.0</v>
      </c>
      <c r="Y63" s="59">
        <v>2038.0</v>
      </c>
      <c r="Z63" s="59">
        <v>226261.0</v>
      </c>
      <c r="AA63" s="55">
        <f t="shared" si="2"/>
        <v>224408</v>
      </c>
      <c r="AB63" s="59">
        <v>2984.0</v>
      </c>
      <c r="AC63" s="60">
        <v>0.166</v>
      </c>
      <c r="AD63" s="59">
        <v>0.0</v>
      </c>
      <c r="AE63" s="60">
        <v>0.0</v>
      </c>
      <c r="AF63" s="59">
        <v>2968.0</v>
      </c>
      <c r="AG63" s="60">
        <v>0.002</v>
      </c>
      <c r="AH63" s="60">
        <v>0.042</v>
      </c>
      <c r="AI63" s="60">
        <v>0.118</v>
      </c>
      <c r="AJ63" s="59">
        <v>443830.0</v>
      </c>
      <c r="AK63" s="59">
        <v>19.0</v>
      </c>
      <c r="AL63" s="59">
        <v>2826.0</v>
      </c>
      <c r="AM63" s="59">
        <v>221463.0</v>
      </c>
      <c r="AN63" s="55">
        <f t="shared" si="3"/>
        <v>219541</v>
      </c>
    </row>
    <row r="64">
      <c r="A64" s="45" t="s">
        <v>381</v>
      </c>
      <c r="B64" s="47">
        <v>2611.0</v>
      </c>
      <c r="C64" s="48">
        <v>2.908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0.032</v>
      </c>
      <c r="I64" s="48">
        <v>2.868</v>
      </c>
      <c r="J64" s="47">
        <v>2387731.0</v>
      </c>
      <c r="K64" s="47">
        <v>39.0</v>
      </c>
      <c r="L64" s="47">
        <v>7091.0</v>
      </c>
      <c r="M64" s="47">
        <v>1182372.0</v>
      </c>
      <c r="N64" s="55">
        <f t="shared" si="1"/>
        <v>1198268</v>
      </c>
      <c r="O64" s="59">
        <v>2611.0</v>
      </c>
      <c r="P64" s="60">
        <v>2.888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2.88</v>
      </c>
      <c r="W64" s="59">
        <v>2387946.0</v>
      </c>
      <c r="X64" s="59">
        <v>39.0</v>
      </c>
      <c r="Y64" s="59">
        <v>6918.0</v>
      </c>
      <c r="Z64" s="59">
        <v>1182588.0</v>
      </c>
      <c r="AA64" s="55">
        <f t="shared" si="2"/>
        <v>1198440</v>
      </c>
      <c r="AB64" s="59">
        <v>2611.0</v>
      </c>
      <c r="AC64" s="60">
        <v>2.896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0.032</v>
      </c>
      <c r="AI64" s="60">
        <v>2.859</v>
      </c>
      <c r="AJ64" s="59">
        <v>2387731.0</v>
      </c>
      <c r="AK64" s="59">
        <v>39.0</v>
      </c>
      <c r="AL64" s="59">
        <v>7091.0</v>
      </c>
      <c r="AM64" s="59">
        <v>1182372.0</v>
      </c>
      <c r="AN64" s="55">
        <f t="shared" si="3"/>
        <v>1198268</v>
      </c>
    </row>
    <row r="65">
      <c r="A65" s="45" t="s">
        <v>385</v>
      </c>
      <c r="B65" s="47">
        <v>2715.0</v>
      </c>
      <c r="C65" s="48">
        <v>0.128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0.038</v>
      </c>
      <c r="I65" s="48">
        <v>0.081</v>
      </c>
      <c r="J65" s="47">
        <v>330339.0</v>
      </c>
      <c r="K65" s="47">
        <v>14.0</v>
      </c>
      <c r="L65" s="47">
        <v>2717.0</v>
      </c>
      <c r="M65" s="47">
        <v>164762.0</v>
      </c>
      <c r="N65" s="55">
        <f t="shared" si="1"/>
        <v>162860</v>
      </c>
      <c r="O65" s="59">
        <v>2715.0</v>
      </c>
      <c r="P65" s="60">
        <v>0.093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0.083</v>
      </c>
      <c r="W65" s="59">
        <v>341200.0</v>
      </c>
      <c r="X65" s="59">
        <v>20.0</v>
      </c>
      <c r="Y65" s="59">
        <v>2094.0</v>
      </c>
      <c r="Z65" s="59">
        <v>170465.0</v>
      </c>
      <c r="AA65" s="55">
        <f t="shared" si="2"/>
        <v>168641</v>
      </c>
      <c r="AB65" s="59">
        <v>2715.0</v>
      </c>
      <c r="AC65" s="60">
        <v>0.13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0.041</v>
      </c>
      <c r="AI65" s="60">
        <v>0.081</v>
      </c>
      <c r="AJ65" s="59">
        <v>330339.0</v>
      </c>
      <c r="AK65" s="59">
        <v>14.0</v>
      </c>
      <c r="AL65" s="59">
        <v>2717.0</v>
      </c>
      <c r="AM65" s="59">
        <v>164762.0</v>
      </c>
      <c r="AN65" s="55">
        <f t="shared" si="3"/>
        <v>162860</v>
      </c>
    </row>
    <row r="66">
      <c r="A66" s="45" t="s">
        <v>391</v>
      </c>
      <c r="B66" s="47">
        <v>2326.0</v>
      </c>
      <c r="C66" s="48">
        <v>2.648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0.029</v>
      </c>
      <c r="I66" s="48">
        <v>2.61</v>
      </c>
      <c r="J66" s="47">
        <v>2220484.0</v>
      </c>
      <c r="K66" s="47">
        <v>37.0</v>
      </c>
      <c r="L66" s="47">
        <v>7237.0</v>
      </c>
      <c r="M66" s="47">
        <v>1097829.0</v>
      </c>
      <c r="N66" s="55">
        <f t="shared" si="1"/>
        <v>1115418</v>
      </c>
      <c r="O66" s="59">
        <v>2326.0</v>
      </c>
      <c r="P66" s="60">
        <v>2.609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2.6</v>
      </c>
      <c r="W66" s="59">
        <v>2220495.0</v>
      </c>
      <c r="X66" s="59">
        <v>37.0</v>
      </c>
      <c r="Y66" s="59">
        <v>7220.0</v>
      </c>
      <c r="Z66" s="59">
        <v>1097846.0</v>
      </c>
      <c r="AA66" s="55">
        <f t="shared" si="2"/>
        <v>1115429</v>
      </c>
      <c r="AB66" s="59">
        <v>2326.0</v>
      </c>
      <c r="AC66" s="60">
        <v>2.647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0.029</v>
      </c>
      <c r="AI66" s="60">
        <v>2.611</v>
      </c>
      <c r="AJ66" s="59">
        <v>2220484.0</v>
      </c>
      <c r="AK66" s="59">
        <v>37.0</v>
      </c>
      <c r="AL66" s="59">
        <v>7237.0</v>
      </c>
      <c r="AM66" s="59">
        <v>1097829.0</v>
      </c>
      <c r="AN66" s="55">
        <f t="shared" si="3"/>
        <v>1115418</v>
      </c>
    </row>
    <row r="67">
      <c r="A67" s="45" t="s">
        <v>397</v>
      </c>
      <c r="B67" s="47">
        <v>2959.0</v>
      </c>
      <c r="C67" s="48">
        <v>0.133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0.041</v>
      </c>
      <c r="I67" s="48">
        <v>0.084</v>
      </c>
      <c r="J67" s="47">
        <v>354572.0</v>
      </c>
      <c r="K67" s="47">
        <v>12.0</v>
      </c>
      <c r="L67" s="47">
        <v>2864.0</v>
      </c>
      <c r="M67" s="47">
        <v>176660.0</v>
      </c>
      <c r="N67" s="55">
        <f t="shared" si="1"/>
        <v>175048</v>
      </c>
      <c r="O67" s="59">
        <v>2959.0</v>
      </c>
      <c r="P67" s="60">
        <v>0.095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0.087</v>
      </c>
      <c r="W67" s="59">
        <v>368139.0</v>
      </c>
      <c r="X67" s="59">
        <v>18.0</v>
      </c>
      <c r="Y67" s="59">
        <v>1162.0</v>
      </c>
      <c r="Z67" s="59">
        <v>184264.0</v>
      </c>
      <c r="AA67" s="55">
        <f t="shared" si="2"/>
        <v>182713</v>
      </c>
      <c r="AB67" s="59">
        <v>2959.0</v>
      </c>
      <c r="AC67" s="60">
        <v>0.134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0.043</v>
      </c>
      <c r="AI67" s="60">
        <v>0.084</v>
      </c>
      <c r="AJ67" s="59">
        <v>354572.0</v>
      </c>
      <c r="AK67" s="59">
        <v>12.0</v>
      </c>
      <c r="AL67" s="59">
        <v>2864.0</v>
      </c>
      <c r="AM67" s="59">
        <v>176660.0</v>
      </c>
      <c r="AN67" s="55">
        <f t="shared" si="3"/>
        <v>175048</v>
      </c>
    </row>
    <row r="68">
      <c r="A68" s="45" t="s">
        <v>403</v>
      </c>
      <c r="B68" s="47">
        <v>2569.0</v>
      </c>
      <c r="C68" s="48">
        <v>2.073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0.034</v>
      </c>
      <c r="I68" s="48">
        <v>2.03</v>
      </c>
      <c r="J68" s="47">
        <v>2212312.0</v>
      </c>
      <c r="K68" s="47">
        <v>39.0</v>
      </c>
      <c r="L68" s="47">
        <v>1924.0</v>
      </c>
      <c r="M68" s="47">
        <v>1097839.0</v>
      </c>
      <c r="N68" s="55">
        <f t="shared" si="1"/>
        <v>1112549</v>
      </c>
      <c r="O68" s="59">
        <v>2569.0</v>
      </c>
      <c r="P68" s="60">
        <v>1.902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1.895</v>
      </c>
      <c r="W68" s="59">
        <v>2212336.0</v>
      </c>
      <c r="X68" s="59">
        <v>39.0</v>
      </c>
      <c r="Y68" s="59">
        <v>1900.0</v>
      </c>
      <c r="Z68" s="59">
        <v>1097865.0</v>
      </c>
      <c r="AA68" s="55">
        <f t="shared" si="2"/>
        <v>1112571</v>
      </c>
      <c r="AB68" s="59">
        <v>2569.0</v>
      </c>
      <c r="AC68" s="60">
        <v>2.075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0.034</v>
      </c>
      <c r="AI68" s="60">
        <v>2.036</v>
      </c>
      <c r="AJ68" s="59">
        <v>2212312.0</v>
      </c>
      <c r="AK68" s="59">
        <v>39.0</v>
      </c>
      <c r="AL68" s="59">
        <v>1924.0</v>
      </c>
      <c r="AM68" s="59">
        <v>1097839.0</v>
      </c>
      <c r="AN68" s="55">
        <f t="shared" si="3"/>
        <v>1112549</v>
      </c>
    </row>
    <row r="69">
      <c r="A69" s="45" t="s">
        <v>407</v>
      </c>
      <c r="B69" s="47">
        <v>2874.0</v>
      </c>
      <c r="C69" s="48">
        <v>0.145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0.041</v>
      </c>
      <c r="I69" s="48">
        <v>0.096</v>
      </c>
      <c r="J69" s="47">
        <v>386915.0</v>
      </c>
      <c r="K69" s="47">
        <v>19.0</v>
      </c>
      <c r="L69" s="47">
        <v>2692.0</v>
      </c>
      <c r="M69" s="47">
        <v>193025.0</v>
      </c>
      <c r="N69" s="55">
        <f t="shared" si="1"/>
        <v>191198</v>
      </c>
      <c r="O69" s="59">
        <v>2874.0</v>
      </c>
      <c r="P69" s="60">
        <v>0.105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0.099</v>
      </c>
      <c r="W69" s="59">
        <v>396606.0</v>
      </c>
      <c r="X69" s="59">
        <v>19.0</v>
      </c>
      <c r="Y69" s="59">
        <v>1865.0</v>
      </c>
      <c r="Z69" s="59">
        <v>198242.0</v>
      </c>
      <c r="AA69" s="55">
        <f t="shared" si="2"/>
        <v>196499</v>
      </c>
      <c r="AB69" s="59">
        <v>2874.0</v>
      </c>
      <c r="AC69" s="60">
        <v>0.147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0.043</v>
      </c>
      <c r="AI69" s="60">
        <v>0.097</v>
      </c>
      <c r="AJ69" s="59">
        <v>386915.0</v>
      </c>
      <c r="AK69" s="59">
        <v>19.0</v>
      </c>
      <c r="AL69" s="59">
        <v>2692.0</v>
      </c>
      <c r="AM69" s="59">
        <v>193025.0</v>
      </c>
      <c r="AN69" s="55">
        <f t="shared" si="3"/>
        <v>191198</v>
      </c>
    </row>
    <row r="70">
      <c r="A70" s="45" t="s">
        <v>413</v>
      </c>
      <c r="B70" s="47">
        <v>2505.0</v>
      </c>
      <c r="C70" s="48">
        <v>2.877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0.032</v>
      </c>
      <c r="I70" s="48">
        <v>2.836</v>
      </c>
      <c r="J70" s="47">
        <v>2234838.0</v>
      </c>
      <c r="K70" s="47">
        <v>32.0</v>
      </c>
      <c r="L70" s="47">
        <v>10025.0</v>
      </c>
      <c r="M70" s="47">
        <v>1104040.0</v>
      </c>
      <c r="N70" s="55">
        <f t="shared" si="1"/>
        <v>1120773</v>
      </c>
      <c r="O70" s="59">
        <v>2505.0</v>
      </c>
      <c r="P70" s="60">
        <v>2.83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2.821</v>
      </c>
      <c r="W70" s="59">
        <v>2234971.0</v>
      </c>
      <c r="X70" s="59">
        <v>32.0</v>
      </c>
      <c r="Y70" s="59">
        <v>9905.0</v>
      </c>
      <c r="Z70" s="59">
        <v>1104186.0</v>
      </c>
      <c r="AA70" s="55">
        <f t="shared" si="2"/>
        <v>1120880</v>
      </c>
      <c r="AB70" s="59">
        <v>2505.0</v>
      </c>
      <c r="AC70" s="60">
        <v>2.868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0.033</v>
      </c>
      <c r="AI70" s="60">
        <v>2.828</v>
      </c>
      <c r="AJ70" s="59">
        <v>2234838.0</v>
      </c>
      <c r="AK70" s="59">
        <v>32.0</v>
      </c>
      <c r="AL70" s="59">
        <v>10025.0</v>
      </c>
      <c r="AM70" s="59">
        <v>1104040.0</v>
      </c>
      <c r="AN70" s="55">
        <f t="shared" si="3"/>
        <v>1120773</v>
      </c>
    </row>
    <row r="71">
      <c r="A71" s="45" t="s">
        <v>419</v>
      </c>
      <c r="B71" s="47">
        <v>2828.0</v>
      </c>
      <c r="C71" s="48">
        <v>0.12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0.04</v>
      </c>
      <c r="I71" s="48">
        <v>0.071</v>
      </c>
      <c r="J71" s="47">
        <v>327375.0</v>
      </c>
      <c r="K71" s="47">
        <v>5.0</v>
      </c>
      <c r="L71" s="47">
        <v>2714.0</v>
      </c>
      <c r="M71" s="47">
        <v>163210.0</v>
      </c>
      <c r="N71" s="55">
        <f t="shared" si="1"/>
        <v>161451</v>
      </c>
      <c r="O71" s="59">
        <v>2828.0</v>
      </c>
      <c r="P71" s="60">
        <v>0.083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0.075</v>
      </c>
      <c r="W71" s="59">
        <v>343613.0</v>
      </c>
      <c r="X71" s="59">
        <v>19.0</v>
      </c>
      <c r="Y71" s="59">
        <v>994.0</v>
      </c>
      <c r="Z71" s="59">
        <v>172144.0</v>
      </c>
      <c r="AA71" s="55">
        <f t="shared" si="2"/>
        <v>170475</v>
      </c>
      <c r="AB71" s="59">
        <v>2828.0</v>
      </c>
      <c r="AC71" s="60">
        <v>0.121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0.042</v>
      </c>
      <c r="AI71" s="60">
        <v>0.072</v>
      </c>
      <c r="AJ71" s="59">
        <v>327375.0</v>
      </c>
      <c r="AK71" s="59">
        <v>5.0</v>
      </c>
      <c r="AL71" s="59">
        <v>2714.0</v>
      </c>
      <c r="AM71" s="59">
        <v>163210.0</v>
      </c>
      <c r="AN71" s="55">
        <f t="shared" si="3"/>
        <v>161451</v>
      </c>
    </row>
    <row r="72">
      <c r="A72" s="45" t="s">
        <v>425</v>
      </c>
      <c r="B72" s="47">
        <v>2451.0</v>
      </c>
      <c r="C72" s="48">
        <v>1.759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0.033</v>
      </c>
      <c r="I72" s="48">
        <v>1.717</v>
      </c>
      <c r="J72" s="47">
        <v>1793785.0</v>
      </c>
      <c r="K72" s="47">
        <v>32.0</v>
      </c>
      <c r="L72" s="47">
        <v>3179.0</v>
      </c>
      <c r="M72" s="47">
        <v>888265.0</v>
      </c>
      <c r="N72" s="55">
        <f t="shared" si="1"/>
        <v>902341</v>
      </c>
      <c r="O72" s="59">
        <v>2451.0</v>
      </c>
      <c r="P72" s="60">
        <v>1.732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1.724</v>
      </c>
      <c r="W72" s="59">
        <v>1793789.0</v>
      </c>
      <c r="X72" s="59">
        <v>32.0</v>
      </c>
      <c r="Y72" s="59">
        <v>3170.0</v>
      </c>
      <c r="Z72" s="59">
        <v>888274.0</v>
      </c>
      <c r="AA72" s="55">
        <f t="shared" si="2"/>
        <v>902345</v>
      </c>
      <c r="AB72" s="59">
        <v>2451.0</v>
      </c>
      <c r="AC72" s="60">
        <v>1.769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0.034</v>
      </c>
      <c r="AI72" s="60">
        <v>1.728</v>
      </c>
      <c r="AJ72" s="59">
        <v>1793785.0</v>
      </c>
      <c r="AK72" s="59">
        <v>32.0</v>
      </c>
      <c r="AL72" s="59">
        <v>3179.0</v>
      </c>
      <c r="AM72" s="59">
        <v>888265.0</v>
      </c>
      <c r="AN72" s="55">
        <f t="shared" si="3"/>
        <v>902341</v>
      </c>
    </row>
    <row r="73">
      <c r="A73" s="45" t="s">
        <v>431</v>
      </c>
      <c r="B73" s="47">
        <v>12617.0</v>
      </c>
      <c r="C73" s="48">
        <v>1.678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0.733</v>
      </c>
      <c r="I73" s="48">
        <v>0.876</v>
      </c>
      <c r="J73" s="47">
        <v>4257839.0</v>
      </c>
      <c r="K73" s="47">
        <v>9.0</v>
      </c>
      <c r="L73" s="47">
        <v>12243.0</v>
      </c>
      <c r="M73" s="47">
        <v>2123685.0</v>
      </c>
      <c r="N73" s="55">
        <f t="shared" si="1"/>
        <v>2121911</v>
      </c>
      <c r="O73" s="59">
        <v>12617.0</v>
      </c>
      <c r="P73" s="60">
        <v>1.013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0.946</v>
      </c>
      <c r="W73" s="59">
        <v>4600778.0</v>
      </c>
      <c r="X73" s="59">
        <v>15.0</v>
      </c>
      <c r="Y73" s="59">
        <v>11795.0</v>
      </c>
      <c r="Z73" s="59">
        <v>2295183.0</v>
      </c>
      <c r="AA73" s="55">
        <f t="shared" si="2"/>
        <v>2293800</v>
      </c>
      <c r="AB73" s="59">
        <v>12617.0</v>
      </c>
      <c r="AC73" s="60">
        <v>1.738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0.816</v>
      </c>
      <c r="AI73" s="60">
        <v>0.885</v>
      </c>
      <c r="AJ73" s="59">
        <v>4257839.0</v>
      </c>
      <c r="AK73" s="59">
        <v>9.0</v>
      </c>
      <c r="AL73" s="59">
        <v>12243.0</v>
      </c>
      <c r="AM73" s="59">
        <v>2123685.0</v>
      </c>
      <c r="AN73" s="55">
        <f t="shared" si="3"/>
        <v>2121911</v>
      </c>
    </row>
    <row r="74">
      <c r="A74" s="45" t="s">
        <v>437</v>
      </c>
      <c r="B74" s="47">
        <v>11770.0</v>
      </c>
      <c r="C74" s="48">
        <v>30.455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0.702</v>
      </c>
      <c r="I74" s="48">
        <v>29.692</v>
      </c>
      <c r="J74" s="47">
        <v>2.7254636E7</v>
      </c>
      <c r="K74" s="47">
        <v>19.0</v>
      </c>
      <c r="L74" s="47">
        <v>18131.0</v>
      </c>
      <c r="M74" s="47">
        <v>1.3654089E7</v>
      </c>
      <c r="N74" s="55">
        <f t="shared" si="1"/>
        <v>13582416</v>
      </c>
      <c r="O74" s="59">
        <v>11770.0</v>
      </c>
      <c r="P74" s="60">
        <v>36.08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36.021</v>
      </c>
      <c r="W74" s="59">
        <v>2.7725379E7</v>
      </c>
      <c r="X74" s="59">
        <v>19.0</v>
      </c>
      <c r="Y74" s="59">
        <v>14894.0</v>
      </c>
      <c r="Z74" s="59">
        <v>1.3891058E7</v>
      </c>
      <c r="AA74" s="55">
        <f t="shared" si="2"/>
        <v>13819427</v>
      </c>
      <c r="AB74" s="59">
        <v>11770.0</v>
      </c>
      <c r="AC74" s="60">
        <v>36.288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0.734</v>
      </c>
      <c r="AI74" s="60">
        <v>35.517</v>
      </c>
      <c r="AJ74" s="59">
        <v>2.7254636E7</v>
      </c>
      <c r="AK74" s="59">
        <v>19.0</v>
      </c>
      <c r="AL74" s="59">
        <v>18131.0</v>
      </c>
      <c r="AM74" s="59">
        <v>1.3654089E7</v>
      </c>
      <c r="AN74" s="55">
        <f t="shared" si="3"/>
        <v>13582416</v>
      </c>
    </row>
    <row r="75">
      <c r="A75" s="45" t="s">
        <v>441</v>
      </c>
      <c r="B75" s="47">
        <v>11972.0</v>
      </c>
      <c r="C75" s="48">
        <v>1.545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0.677</v>
      </c>
      <c r="I75" s="48">
        <v>0.817</v>
      </c>
      <c r="J75" s="47">
        <v>3920264.0</v>
      </c>
      <c r="K75" s="47">
        <v>20.0</v>
      </c>
      <c r="L75" s="47">
        <v>11541.0</v>
      </c>
      <c r="M75" s="47">
        <v>1955259.0</v>
      </c>
      <c r="N75" s="55">
        <f t="shared" si="1"/>
        <v>1953464</v>
      </c>
      <c r="O75" s="59">
        <v>11972.0</v>
      </c>
      <c r="P75" s="60">
        <v>0.96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0.908</v>
      </c>
      <c r="W75" s="59">
        <v>4352346.0</v>
      </c>
      <c r="X75" s="59">
        <v>20.0</v>
      </c>
      <c r="Y75" s="59">
        <v>10397.0</v>
      </c>
      <c r="Z75" s="59">
        <v>2171657.0</v>
      </c>
      <c r="AA75" s="55">
        <f t="shared" si="2"/>
        <v>2170292</v>
      </c>
      <c r="AB75" s="59">
        <v>11972.0</v>
      </c>
      <c r="AC75" s="60">
        <v>1.605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0.739</v>
      </c>
      <c r="AI75" s="60">
        <v>0.829</v>
      </c>
      <c r="AJ75" s="59">
        <v>3920264.0</v>
      </c>
      <c r="AK75" s="59">
        <v>20.0</v>
      </c>
      <c r="AL75" s="59">
        <v>11541.0</v>
      </c>
      <c r="AM75" s="59">
        <v>1955259.0</v>
      </c>
      <c r="AN75" s="55">
        <f t="shared" si="3"/>
        <v>1953464</v>
      </c>
    </row>
    <row r="76">
      <c r="A76" s="45" t="s">
        <v>446</v>
      </c>
      <c r="B76" s="47">
        <v>11100.0</v>
      </c>
      <c r="C76" s="48">
        <v>30.109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0.648</v>
      </c>
      <c r="I76" s="48">
        <v>29.41</v>
      </c>
      <c r="J76" s="47">
        <v>2.4166279E7</v>
      </c>
      <c r="K76" s="47">
        <v>19.0</v>
      </c>
      <c r="L76" s="47">
        <v>16427.0</v>
      </c>
      <c r="M76" s="47">
        <v>1.2104877E7</v>
      </c>
      <c r="N76" s="55">
        <f t="shared" si="1"/>
        <v>12044975</v>
      </c>
      <c r="O76" s="59">
        <v>11100.0</v>
      </c>
      <c r="P76" s="60">
        <v>29.68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29.631</v>
      </c>
      <c r="W76" s="59">
        <v>2.4431513E7</v>
      </c>
      <c r="X76" s="59">
        <v>19.0</v>
      </c>
      <c r="Y76" s="59">
        <v>15597.0</v>
      </c>
      <c r="Z76" s="59">
        <v>1.2237706E7</v>
      </c>
      <c r="AA76" s="55">
        <f t="shared" si="2"/>
        <v>12178210</v>
      </c>
      <c r="AB76" s="59">
        <v>11100.0</v>
      </c>
      <c r="AC76" s="60">
        <v>30.423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0.69</v>
      </c>
      <c r="AI76" s="60">
        <v>29.697</v>
      </c>
      <c r="AJ76" s="59">
        <v>2.4166279E7</v>
      </c>
      <c r="AK76" s="59">
        <v>19.0</v>
      </c>
      <c r="AL76" s="59">
        <v>16427.0</v>
      </c>
      <c r="AM76" s="59">
        <v>1.2104877E7</v>
      </c>
      <c r="AN76" s="55">
        <f t="shared" si="3"/>
        <v>12044975</v>
      </c>
    </row>
    <row r="77">
      <c r="A77" s="45" t="s">
        <v>451</v>
      </c>
      <c r="B77" s="47">
        <v>12130.0</v>
      </c>
      <c r="C77" s="48">
        <v>1.567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0.66</v>
      </c>
      <c r="I77" s="48">
        <v>0.852</v>
      </c>
      <c r="J77" s="47">
        <v>4057084.0</v>
      </c>
      <c r="K77" s="47">
        <v>21.0</v>
      </c>
      <c r="L77" s="47">
        <v>11808.0</v>
      </c>
      <c r="M77" s="47">
        <v>2023608.0</v>
      </c>
      <c r="N77" s="55">
        <f t="shared" si="1"/>
        <v>2021668</v>
      </c>
      <c r="O77" s="59">
        <v>12130.0</v>
      </c>
      <c r="P77" s="60">
        <v>0.946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0.892</v>
      </c>
      <c r="W77" s="59">
        <v>4261676.0</v>
      </c>
      <c r="X77" s="59">
        <v>21.0</v>
      </c>
      <c r="Y77" s="59">
        <v>11700.0</v>
      </c>
      <c r="Z77" s="59">
        <v>2125746.0</v>
      </c>
      <c r="AA77" s="55">
        <f t="shared" si="2"/>
        <v>2124230</v>
      </c>
      <c r="AB77" s="59">
        <v>12130.0</v>
      </c>
      <c r="AC77" s="60">
        <v>1.659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0.764</v>
      </c>
      <c r="AI77" s="60">
        <v>0.859</v>
      </c>
      <c r="AJ77" s="59">
        <v>4057084.0</v>
      </c>
      <c r="AK77" s="59">
        <v>21.0</v>
      </c>
      <c r="AL77" s="59">
        <v>11808.0</v>
      </c>
      <c r="AM77" s="59">
        <v>2023608.0</v>
      </c>
      <c r="AN77" s="55">
        <f t="shared" si="3"/>
        <v>2021668</v>
      </c>
    </row>
    <row r="78">
      <c r="A78" s="45" t="s">
        <v>456</v>
      </c>
      <c r="B78" s="47">
        <v>11258.0</v>
      </c>
      <c r="C78" s="48">
        <v>38.007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0.655</v>
      </c>
      <c r="I78" s="48">
        <v>37.296</v>
      </c>
      <c r="J78" s="47">
        <v>2.8656329E7</v>
      </c>
      <c r="K78" s="47">
        <v>33.0</v>
      </c>
      <c r="L78" s="47">
        <v>19007.0</v>
      </c>
      <c r="M78" s="47">
        <v>1.4357986E7</v>
      </c>
      <c r="N78" s="55">
        <f t="shared" si="1"/>
        <v>14279336</v>
      </c>
      <c r="O78" s="59">
        <v>11258.0</v>
      </c>
      <c r="P78" s="60">
        <v>36.376</v>
      </c>
      <c r="Q78" s="59">
        <v>11092.0</v>
      </c>
      <c r="R78" s="60">
        <v>0.017</v>
      </c>
      <c r="S78" s="59">
        <v>0.0</v>
      </c>
      <c r="T78" s="60">
        <v>0.032</v>
      </c>
      <c r="U78" s="60">
        <v>0.0</v>
      </c>
      <c r="V78" s="60">
        <v>36.321</v>
      </c>
      <c r="W78" s="59">
        <v>2.8929467E7</v>
      </c>
      <c r="X78" s="59">
        <v>33.0</v>
      </c>
      <c r="Y78" s="59">
        <v>17671.0</v>
      </c>
      <c r="Z78" s="59">
        <v>1.4494961E7</v>
      </c>
      <c r="AA78" s="55">
        <f t="shared" si="2"/>
        <v>14416835</v>
      </c>
      <c r="AB78" s="59">
        <v>11258.0</v>
      </c>
      <c r="AC78" s="60">
        <v>38.301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0.694</v>
      </c>
      <c r="AI78" s="60">
        <v>37.572</v>
      </c>
      <c r="AJ78" s="59">
        <v>2.8656329E7</v>
      </c>
      <c r="AK78" s="59">
        <v>33.0</v>
      </c>
      <c r="AL78" s="59">
        <v>19007.0</v>
      </c>
      <c r="AM78" s="59">
        <v>1.4357986E7</v>
      </c>
      <c r="AN78" s="55">
        <f t="shared" si="3"/>
        <v>14279336</v>
      </c>
    </row>
    <row r="79">
      <c r="A79" s="45" t="s">
        <v>460</v>
      </c>
      <c r="B79" s="47">
        <v>12409.0</v>
      </c>
      <c r="C79" s="48">
        <v>1.674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0.702</v>
      </c>
      <c r="I79" s="48">
        <v>0.902</v>
      </c>
      <c r="J79" s="47">
        <v>4289010.0</v>
      </c>
      <c r="K79" s="47">
        <v>12.0</v>
      </c>
      <c r="L79" s="47">
        <v>12019.0</v>
      </c>
      <c r="M79" s="47">
        <v>2139519.0</v>
      </c>
      <c r="N79" s="55">
        <f t="shared" si="1"/>
        <v>2137472</v>
      </c>
      <c r="O79" s="59">
        <v>12409.0</v>
      </c>
      <c r="P79" s="60">
        <v>1.018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0.95</v>
      </c>
      <c r="W79" s="59">
        <v>4537148.0</v>
      </c>
      <c r="X79" s="59">
        <v>21.0</v>
      </c>
      <c r="Y79" s="59">
        <v>11754.0</v>
      </c>
      <c r="Z79" s="59">
        <v>2263426.0</v>
      </c>
      <c r="AA79" s="55">
        <f t="shared" si="2"/>
        <v>2261968</v>
      </c>
      <c r="AB79" s="59">
        <v>12409.0</v>
      </c>
      <c r="AC79" s="60">
        <v>1.755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0.799</v>
      </c>
      <c r="AI79" s="60">
        <v>0.916</v>
      </c>
      <c r="AJ79" s="59">
        <v>4289010.0</v>
      </c>
      <c r="AK79" s="59">
        <v>12.0</v>
      </c>
      <c r="AL79" s="59">
        <v>12019.0</v>
      </c>
      <c r="AM79" s="59">
        <v>2139519.0</v>
      </c>
      <c r="AN79" s="55">
        <f t="shared" si="3"/>
        <v>2137472</v>
      </c>
    </row>
    <row r="80">
      <c r="A80" s="45" t="s">
        <v>466</v>
      </c>
      <c r="B80" s="47">
        <v>11559.0</v>
      </c>
      <c r="C80" s="48">
        <v>37.473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0.705</v>
      </c>
      <c r="I80" s="48">
        <v>36.702</v>
      </c>
      <c r="J80" s="47">
        <v>2.6855315E7</v>
      </c>
      <c r="K80" s="47">
        <v>19.0</v>
      </c>
      <c r="L80" s="47">
        <v>16525.0</v>
      </c>
      <c r="M80" s="47">
        <v>1.3454589E7</v>
      </c>
      <c r="N80" s="55">
        <f t="shared" si="1"/>
        <v>13384201</v>
      </c>
      <c r="O80" s="59">
        <v>11559.0</v>
      </c>
      <c r="P80" s="60">
        <v>33.534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33.468</v>
      </c>
      <c r="W80" s="59">
        <v>2.7202144E7</v>
      </c>
      <c r="X80" s="59">
        <v>19.0</v>
      </c>
      <c r="Y80" s="59">
        <v>15093.0</v>
      </c>
      <c r="Z80" s="59">
        <v>1.3628497E7</v>
      </c>
      <c r="AA80" s="55">
        <f t="shared" si="2"/>
        <v>13558554</v>
      </c>
      <c r="AB80" s="59">
        <v>11559.0</v>
      </c>
      <c r="AC80" s="60">
        <v>35.82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0.741</v>
      </c>
      <c r="AI80" s="60">
        <v>35.04</v>
      </c>
      <c r="AJ80" s="59">
        <v>2.6855315E7</v>
      </c>
      <c r="AK80" s="59">
        <v>19.0</v>
      </c>
      <c r="AL80" s="59">
        <v>16525.0</v>
      </c>
      <c r="AM80" s="59">
        <v>1.3454589E7</v>
      </c>
      <c r="AN80" s="55">
        <f t="shared" si="3"/>
        <v>13384201</v>
      </c>
    </row>
    <row r="81">
      <c r="A81" s="45" t="s">
        <v>472</v>
      </c>
      <c r="B81" s="47">
        <v>11785.0</v>
      </c>
      <c r="C81" s="48">
        <v>1.526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0.676</v>
      </c>
      <c r="I81" s="48">
        <v>0.797</v>
      </c>
      <c r="J81" s="47">
        <v>3811326.0</v>
      </c>
      <c r="K81" s="47">
        <v>19.0</v>
      </c>
      <c r="L81" s="47">
        <v>11338.0</v>
      </c>
      <c r="M81" s="47">
        <v>1901138.0</v>
      </c>
      <c r="N81" s="55">
        <f t="shared" si="1"/>
        <v>1898850</v>
      </c>
      <c r="O81" s="59">
        <v>11785.0</v>
      </c>
      <c r="P81" s="60">
        <v>0.92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0.87</v>
      </c>
      <c r="W81" s="59">
        <v>4157607.0</v>
      </c>
      <c r="X81" s="59">
        <v>20.0</v>
      </c>
      <c r="Y81" s="59">
        <v>10942.0</v>
      </c>
      <c r="Z81" s="59">
        <v>2074115.0</v>
      </c>
      <c r="AA81" s="55">
        <f t="shared" si="2"/>
        <v>2072550</v>
      </c>
      <c r="AB81" s="59">
        <v>11785.0</v>
      </c>
      <c r="AC81" s="60">
        <v>1.62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0.775</v>
      </c>
      <c r="AI81" s="60">
        <v>0.808</v>
      </c>
      <c r="AJ81" s="59">
        <v>3811326.0</v>
      </c>
      <c r="AK81" s="59">
        <v>19.0</v>
      </c>
      <c r="AL81" s="59">
        <v>11338.0</v>
      </c>
      <c r="AM81" s="59">
        <v>1901138.0</v>
      </c>
      <c r="AN81" s="55">
        <f t="shared" si="3"/>
        <v>1898850</v>
      </c>
    </row>
    <row r="82">
      <c r="A82" s="45" t="s">
        <v>478</v>
      </c>
      <c r="B82" s="47">
        <v>10900.0</v>
      </c>
      <c r="C82" s="48">
        <v>25.343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0.653</v>
      </c>
      <c r="I82" s="48">
        <v>24.621</v>
      </c>
      <c r="J82" s="47">
        <v>2.3427308E7</v>
      </c>
      <c r="K82" s="47">
        <v>31.0</v>
      </c>
      <c r="L82" s="47">
        <v>15555.0</v>
      </c>
      <c r="M82" s="47">
        <v>1.1734552E7</v>
      </c>
      <c r="N82" s="55">
        <f t="shared" si="1"/>
        <v>11677201</v>
      </c>
      <c r="O82" s="59">
        <v>10900.0</v>
      </c>
      <c r="P82" s="60">
        <v>26.958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26.891</v>
      </c>
      <c r="W82" s="59">
        <v>2.3541563E7</v>
      </c>
      <c r="X82" s="59">
        <v>31.0</v>
      </c>
      <c r="Y82" s="59">
        <v>14828.0</v>
      </c>
      <c r="Z82" s="59">
        <v>1.1791696E7</v>
      </c>
      <c r="AA82" s="55">
        <f t="shared" si="2"/>
        <v>11735039</v>
      </c>
      <c r="AB82" s="59">
        <v>10900.0</v>
      </c>
      <c r="AC82" s="60">
        <v>26.042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0.7</v>
      </c>
      <c r="AI82" s="60">
        <v>25.307</v>
      </c>
      <c r="AJ82" s="59">
        <v>2.3427308E7</v>
      </c>
      <c r="AK82" s="59">
        <v>31.0</v>
      </c>
      <c r="AL82" s="59">
        <v>15555.0</v>
      </c>
      <c r="AM82" s="59">
        <v>1.1734552E7</v>
      </c>
      <c r="AN82" s="55">
        <f t="shared" si="3"/>
        <v>11677201</v>
      </c>
    </row>
    <row r="83">
      <c r="A83" s="45" t="s">
        <v>482</v>
      </c>
      <c r="B83" s="47">
        <v>28290.0</v>
      </c>
      <c r="C83" s="48">
        <v>8.002</v>
      </c>
      <c r="D83" s="47">
        <v>27471.0</v>
      </c>
      <c r="E83" s="48">
        <v>0.061</v>
      </c>
      <c r="F83" s="47">
        <v>28281.0</v>
      </c>
      <c r="G83" s="48">
        <v>0.169</v>
      </c>
      <c r="H83" s="48">
        <v>4.034</v>
      </c>
      <c r="I83" s="48">
        <v>3.731</v>
      </c>
      <c r="J83" s="47">
        <v>1.8368939E7</v>
      </c>
      <c r="K83" s="47">
        <v>13.0</v>
      </c>
      <c r="L83" s="47">
        <v>26577.0</v>
      </c>
      <c r="M83" s="47">
        <v>9173559.0</v>
      </c>
      <c r="N83" s="55">
        <f t="shared" si="1"/>
        <v>9168803</v>
      </c>
      <c r="O83" s="59">
        <v>28290.0</v>
      </c>
      <c r="P83" s="60">
        <v>4.828</v>
      </c>
      <c r="Q83" s="59">
        <v>27471.0</v>
      </c>
      <c r="R83" s="60">
        <v>0.061</v>
      </c>
      <c r="S83" s="59">
        <v>0.0</v>
      </c>
      <c r="T83" s="60">
        <v>0.169</v>
      </c>
      <c r="U83" s="60">
        <v>0.0</v>
      </c>
      <c r="V83" s="60">
        <v>4.591</v>
      </c>
      <c r="W83" s="59">
        <v>2.1739864E7</v>
      </c>
      <c r="X83" s="59">
        <v>22.0</v>
      </c>
      <c r="Y83" s="59">
        <v>22857.0</v>
      </c>
      <c r="Z83" s="59">
        <v>1.0859009E7</v>
      </c>
      <c r="AA83" s="55">
        <f t="shared" si="2"/>
        <v>10857998</v>
      </c>
      <c r="AB83" s="59">
        <v>28290.0</v>
      </c>
      <c r="AC83" s="60">
        <v>8.51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4.606</v>
      </c>
      <c r="AI83" s="60">
        <v>3.731</v>
      </c>
      <c r="AJ83" s="59">
        <v>1.8368939E7</v>
      </c>
      <c r="AK83" s="59">
        <v>13.0</v>
      </c>
      <c r="AL83" s="59">
        <v>26577.0</v>
      </c>
      <c r="AM83" s="59">
        <v>9173559.0</v>
      </c>
      <c r="AN83" s="55">
        <f t="shared" si="3"/>
        <v>9168803</v>
      </c>
    </row>
    <row r="84">
      <c r="A84" s="45" t="s">
        <v>487</v>
      </c>
      <c r="B84" s="47">
        <v>26993.0</v>
      </c>
      <c r="C84" s="48">
        <v>91.197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3.896</v>
      </c>
      <c r="I84" s="48">
        <v>86.97</v>
      </c>
      <c r="J84" s="47">
        <v>7.1138003E7</v>
      </c>
      <c r="K84" s="47">
        <v>21.0</v>
      </c>
      <c r="L84" s="47">
        <v>31638.0</v>
      </c>
      <c r="M84" s="47">
        <v>3.5584326E7</v>
      </c>
      <c r="N84" s="55">
        <f t="shared" si="1"/>
        <v>35522039</v>
      </c>
      <c r="O84" s="59">
        <v>26993.0</v>
      </c>
      <c r="P84" s="60">
        <v>86.332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86.002</v>
      </c>
      <c r="W84" s="59">
        <v>7.2109864E7</v>
      </c>
      <c r="X84" s="59">
        <v>21.0</v>
      </c>
      <c r="Y84" s="59">
        <v>31600.0</v>
      </c>
      <c r="Z84" s="59">
        <v>3.6070175E7</v>
      </c>
      <c r="AA84" s="55">
        <f t="shared" si="2"/>
        <v>36008089</v>
      </c>
      <c r="AB84" s="59">
        <v>26993.0</v>
      </c>
      <c r="AC84" s="60">
        <v>100.382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4.456</v>
      </c>
      <c r="AI84" s="60">
        <v>95.75</v>
      </c>
      <c r="AJ84" s="59">
        <v>7.1138003E7</v>
      </c>
      <c r="AK84" s="59">
        <v>21.0</v>
      </c>
      <c r="AL84" s="59">
        <v>31638.0</v>
      </c>
      <c r="AM84" s="59">
        <v>3.5584326E7</v>
      </c>
      <c r="AN84" s="55">
        <f t="shared" si="3"/>
        <v>35522039</v>
      </c>
    </row>
    <row r="85">
      <c r="A85" s="45" t="s">
        <v>493</v>
      </c>
      <c r="B85" s="47">
        <v>27713.0</v>
      </c>
      <c r="C85" s="48">
        <v>7.869</v>
      </c>
      <c r="D85" s="47">
        <v>27050.0</v>
      </c>
      <c r="E85" s="48">
        <v>0.095</v>
      </c>
      <c r="F85" s="47">
        <v>27696.0</v>
      </c>
      <c r="G85" s="48">
        <v>0.164</v>
      </c>
      <c r="H85" s="48">
        <v>3.892</v>
      </c>
      <c r="I85" s="48">
        <v>3.71</v>
      </c>
      <c r="J85" s="47">
        <v>1.8096499E7</v>
      </c>
      <c r="K85" s="47">
        <v>21.0</v>
      </c>
      <c r="L85" s="47">
        <v>25882.0</v>
      </c>
      <c r="M85" s="47">
        <v>9037644.0</v>
      </c>
      <c r="N85" s="55">
        <f t="shared" si="1"/>
        <v>9032973</v>
      </c>
      <c r="O85" s="59">
        <v>27713.0</v>
      </c>
      <c r="P85" s="60">
        <v>4.737</v>
      </c>
      <c r="Q85" s="59">
        <v>27050.0</v>
      </c>
      <c r="R85" s="60">
        <v>0.095</v>
      </c>
      <c r="S85" s="59">
        <v>0.0</v>
      </c>
      <c r="T85" s="60">
        <v>0.164</v>
      </c>
      <c r="U85" s="60">
        <v>0.0</v>
      </c>
      <c r="V85" s="60">
        <v>4.473</v>
      </c>
      <c r="W85" s="59">
        <v>2.088616E7</v>
      </c>
      <c r="X85" s="59">
        <v>22.0</v>
      </c>
      <c r="Y85" s="59">
        <v>24057.0</v>
      </c>
      <c r="Z85" s="59">
        <v>1.0431796E7</v>
      </c>
      <c r="AA85" s="55">
        <f t="shared" si="2"/>
        <v>10430307</v>
      </c>
      <c r="AB85" s="59">
        <v>27713.0</v>
      </c>
      <c r="AC85" s="60">
        <v>8.386</v>
      </c>
      <c r="AD85" s="59">
        <v>0.0</v>
      </c>
      <c r="AE85" s="60">
        <v>0.0</v>
      </c>
      <c r="AF85" s="59">
        <v>27696.0</v>
      </c>
      <c r="AG85" s="60">
        <v>0.165</v>
      </c>
      <c r="AH85" s="60">
        <v>4.501</v>
      </c>
      <c r="AI85" s="60">
        <v>3.716</v>
      </c>
      <c r="AJ85" s="59">
        <v>1.8096499E7</v>
      </c>
      <c r="AK85" s="59">
        <v>21.0</v>
      </c>
      <c r="AL85" s="59">
        <v>25882.0</v>
      </c>
      <c r="AM85" s="59">
        <v>9037644.0</v>
      </c>
      <c r="AN85" s="55">
        <f t="shared" si="3"/>
        <v>9032973</v>
      </c>
    </row>
    <row r="86">
      <c r="A86" s="45" t="s">
        <v>498</v>
      </c>
      <c r="B86" s="47">
        <v>26402.0</v>
      </c>
      <c r="C86" s="48">
        <v>90.479</v>
      </c>
      <c r="D86" s="47">
        <v>25973.0</v>
      </c>
      <c r="E86" s="48">
        <v>0.097</v>
      </c>
      <c r="F86" s="47">
        <v>26341.0</v>
      </c>
      <c r="G86" s="48">
        <v>0.164</v>
      </c>
      <c r="H86" s="48">
        <v>3.936</v>
      </c>
      <c r="I86" s="48">
        <v>86.274</v>
      </c>
      <c r="J86" s="47">
        <v>6.9749883E7</v>
      </c>
      <c r="K86" s="47">
        <v>19.0</v>
      </c>
      <c r="L86" s="47">
        <v>30520.0</v>
      </c>
      <c r="M86" s="47">
        <v>3.4892055E7</v>
      </c>
      <c r="N86" s="55">
        <f t="shared" si="1"/>
        <v>34827308</v>
      </c>
      <c r="O86" s="59">
        <v>26402.0</v>
      </c>
      <c r="P86" s="60">
        <v>83.844</v>
      </c>
      <c r="Q86" s="59">
        <v>25973.0</v>
      </c>
      <c r="R86" s="60">
        <v>0.097</v>
      </c>
      <c r="S86" s="59">
        <v>0.0</v>
      </c>
      <c r="T86" s="60">
        <v>0.165</v>
      </c>
      <c r="U86" s="60">
        <v>0.0</v>
      </c>
      <c r="V86" s="60">
        <v>83.577</v>
      </c>
      <c r="W86" s="59">
        <v>7.1619106E7</v>
      </c>
      <c r="X86" s="59">
        <v>19.0</v>
      </c>
      <c r="Y86" s="59">
        <v>29075.0</v>
      </c>
      <c r="Z86" s="59">
        <v>3.5826328E7</v>
      </c>
      <c r="AA86" s="55">
        <f t="shared" si="2"/>
        <v>35763703</v>
      </c>
      <c r="AB86" s="59">
        <v>26402.0</v>
      </c>
      <c r="AC86" s="60">
        <v>97.721</v>
      </c>
      <c r="AD86" s="59">
        <v>0.0</v>
      </c>
      <c r="AE86" s="60">
        <v>0.0</v>
      </c>
      <c r="AF86" s="59">
        <v>26341.0</v>
      </c>
      <c r="AG86" s="60">
        <v>0.164</v>
      </c>
      <c r="AH86" s="60">
        <v>4.338</v>
      </c>
      <c r="AI86" s="60">
        <v>93.212</v>
      </c>
      <c r="AJ86" s="59">
        <v>6.9749883E7</v>
      </c>
      <c r="AK86" s="59">
        <v>19.0</v>
      </c>
      <c r="AL86" s="59">
        <v>30520.0</v>
      </c>
      <c r="AM86" s="59">
        <v>3.4892055E7</v>
      </c>
      <c r="AN86" s="55">
        <f t="shared" si="3"/>
        <v>34827308</v>
      </c>
    </row>
    <row r="87">
      <c r="A87" s="45" t="s">
        <v>503</v>
      </c>
      <c r="B87" s="47">
        <v>28271.0</v>
      </c>
      <c r="C87" s="48">
        <v>7.549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3.51</v>
      </c>
      <c r="I87" s="48">
        <v>3.787</v>
      </c>
      <c r="J87" s="47">
        <v>1.8561994E7</v>
      </c>
      <c r="K87" s="47">
        <v>20.0</v>
      </c>
      <c r="L87" s="47">
        <v>26715.0</v>
      </c>
      <c r="M87" s="47">
        <v>9269968.0</v>
      </c>
      <c r="N87" s="55">
        <f t="shared" si="1"/>
        <v>9265311</v>
      </c>
      <c r="O87" s="59">
        <v>28271.0</v>
      </c>
      <c r="P87" s="60">
        <v>4.415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4.164</v>
      </c>
      <c r="W87" s="59">
        <v>1.9649862E7</v>
      </c>
      <c r="X87" s="59">
        <v>20.0</v>
      </c>
      <c r="Y87" s="59">
        <v>26504.0</v>
      </c>
      <c r="Z87" s="59">
        <v>9813087.0</v>
      </c>
      <c r="AA87" s="55">
        <f t="shared" si="2"/>
        <v>9810271</v>
      </c>
      <c r="AB87" s="59">
        <v>28271.0</v>
      </c>
      <c r="AC87" s="60">
        <v>8.598</v>
      </c>
      <c r="AD87" s="59">
        <v>0.0</v>
      </c>
      <c r="AE87" s="60">
        <v>0.0</v>
      </c>
      <c r="AF87" s="59">
        <v>28255.0</v>
      </c>
      <c r="AG87" s="60">
        <v>0.168</v>
      </c>
      <c r="AH87" s="60">
        <v>4.575</v>
      </c>
      <c r="AI87" s="60">
        <v>3.849</v>
      </c>
      <c r="AJ87" s="59">
        <v>1.8561994E7</v>
      </c>
      <c r="AK87" s="59">
        <v>20.0</v>
      </c>
      <c r="AL87" s="59">
        <v>26715.0</v>
      </c>
      <c r="AM87" s="59">
        <v>9269968.0</v>
      </c>
      <c r="AN87" s="55">
        <f t="shared" si="3"/>
        <v>9265311</v>
      </c>
    </row>
    <row r="88">
      <c r="A88" s="45" t="s">
        <v>507</v>
      </c>
      <c r="B88" s="47">
        <v>26960.0</v>
      </c>
      <c r="C88" s="48">
        <v>98.084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3.826</v>
      </c>
      <c r="I88" s="48">
        <v>93.946</v>
      </c>
      <c r="J88" s="47">
        <v>8.0008207E7</v>
      </c>
      <c r="K88" s="47">
        <v>19.0</v>
      </c>
      <c r="L88" s="47">
        <v>33259.0</v>
      </c>
      <c r="M88" s="47">
        <v>4.0021435E7</v>
      </c>
      <c r="N88" s="55">
        <f t="shared" si="1"/>
        <v>39953513</v>
      </c>
      <c r="O88" s="59">
        <v>26960.0</v>
      </c>
      <c r="P88" s="60">
        <v>99.263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98.953</v>
      </c>
      <c r="W88" s="59">
        <v>8.1415187E7</v>
      </c>
      <c r="X88" s="59">
        <v>19.0</v>
      </c>
      <c r="Y88" s="59">
        <v>33040.0</v>
      </c>
      <c r="Z88" s="59">
        <v>4.0724661E7</v>
      </c>
      <c r="AA88" s="55">
        <f t="shared" si="2"/>
        <v>40657486</v>
      </c>
      <c r="AB88" s="59">
        <v>26960.0</v>
      </c>
      <c r="AC88" s="60">
        <v>110.148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4.353</v>
      </c>
      <c r="AI88" s="60">
        <v>105.62</v>
      </c>
      <c r="AJ88" s="59">
        <v>8.0008207E7</v>
      </c>
      <c r="AK88" s="59">
        <v>19.0</v>
      </c>
      <c r="AL88" s="59">
        <v>33259.0</v>
      </c>
      <c r="AM88" s="59">
        <v>4.0021435E7</v>
      </c>
      <c r="AN88" s="55">
        <f t="shared" si="3"/>
        <v>39953513</v>
      </c>
    </row>
    <row r="89">
      <c r="A89" s="45" t="s">
        <v>512</v>
      </c>
      <c r="B89" s="47">
        <v>27739.0</v>
      </c>
      <c r="C89" s="48">
        <v>7.47</v>
      </c>
      <c r="D89" s="47">
        <v>27228.0</v>
      </c>
      <c r="E89" s="48">
        <v>0.072</v>
      </c>
      <c r="F89" s="47">
        <v>27715.0</v>
      </c>
      <c r="G89" s="48">
        <v>0.164</v>
      </c>
      <c r="H89" s="48">
        <v>3.663</v>
      </c>
      <c r="I89" s="48">
        <v>3.564</v>
      </c>
      <c r="J89" s="47">
        <v>1.762996E7</v>
      </c>
      <c r="K89" s="47">
        <v>21.0</v>
      </c>
      <c r="L89" s="47">
        <v>25947.0</v>
      </c>
      <c r="M89" s="47">
        <v>8804062.0</v>
      </c>
      <c r="N89" s="55">
        <f t="shared" si="1"/>
        <v>8799951</v>
      </c>
      <c r="O89" s="59">
        <v>27739.0</v>
      </c>
      <c r="P89" s="60">
        <v>4.415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4.175</v>
      </c>
      <c r="W89" s="59">
        <v>1.9944656E7</v>
      </c>
      <c r="X89" s="59">
        <v>21.0</v>
      </c>
      <c r="Y89" s="59">
        <v>25506.0</v>
      </c>
      <c r="Z89" s="59">
        <v>9960313.0</v>
      </c>
      <c r="AA89" s="55">
        <f t="shared" si="2"/>
        <v>9958837</v>
      </c>
      <c r="AB89" s="59">
        <v>27739.0</v>
      </c>
      <c r="AC89" s="60">
        <v>8.005</v>
      </c>
      <c r="AD89" s="59">
        <v>0.0</v>
      </c>
      <c r="AE89" s="60">
        <v>0.0</v>
      </c>
      <c r="AF89" s="59">
        <v>27715.0</v>
      </c>
      <c r="AG89" s="60">
        <v>0.164</v>
      </c>
      <c r="AH89" s="60">
        <v>4.29</v>
      </c>
      <c r="AI89" s="60">
        <v>3.544</v>
      </c>
      <c r="AJ89" s="59">
        <v>1.762996E7</v>
      </c>
      <c r="AK89" s="59">
        <v>21.0</v>
      </c>
      <c r="AL89" s="59">
        <v>25947.0</v>
      </c>
      <c r="AM89" s="59">
        <v>8804062.0</v>
      </c>
      <c r="AN89" s="55">
        <f t="shared" si="3"/>
        <v>8799951</v>
      </c>
    </row>
    <row r="90">
      <c r="A90" s="45" t="s">
        <v>518</v>
      </c>
      <c r="B90" s="47">
        <v>26424.0</v>
      </c>
      <c r="C90" s="48">
        <v>92.81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4.039</v>
      </c>
      <c r="I90" s="48">
        <v>88.537</v>
      </c>
      <c r="J90" s="47">
        <v>7.2363077E7</v>
      </c>
      <c r="K90" s="47">
        <v>19.0</v>
      </c>
      <c r="L90" s="47">
        <v>32958.0</v>
      </c>
      <c r="M90" s="47">
        <v>3.6196436E7</v>
      </c>
      <c r="N90" s="55">
        <f t="shared" si="1"/>
        <v>36133683</v>
      </c>
      <c r="O90" s="59">
        <v>26424.0</v>
      </c>
      <c r="P90" s="60">
        <v>84.981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84.749</v>
      </c>
      <c r="W90" s="59">
        <v>7.5024274E7</v>
      </c>
      <c r="X90" s="59">
        <v>19.0</v>
      </c>
      <c r="Y90" s="59">
        <v>30119.0</v>
      </c>
      <c r="Z90" s="59">
        <v>3.7528629E7</v>
      </c>
      <c r="AA90" s="55">
        <f t="shared" si="2"/>
        <v>37465526</v>
      </c>
      <c r="AB90" s="59">
        <v>26424.0</v>
      </c>
      <c r="AC90" s="60">
        <v>94.238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4.31</v>
      </c>
      <c r="AI90" s="60">
        <v>89.76</v>
      </c>
      <c r="AJ90" s="59">
        <v>7.2363077E7</v>
      </c>
      <c r="AK90" s="59">
        <v>19.0</v>
      </c>
      <c r="AL90" s="59">
        <v>32958.0</v>
      </c>
      <c r="AM90" s="59">
        <v>3.6196436E7</v>
      </c>
      <c r="AN90" s="55">
        <f t="shared" si="3"/>
        <v>36133683</v>
      </c>
    </row>
    <row r="91">
      <c r="A91" s="45" t="s">
        <v>523</v>
      </c>
      <c r="B91" s="47">
        <v>28525.0</v>
      </c>
      <c r="C91" s="48">
        <v>8.18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4.099</v>
      </c>
      <c r="I91" s="48">
        <v>3.843</v>
      </c>
      <c r="J91" s="47">
        <v>1.8255823E7</v>
      </c>
      <c r="K91" s="47">
        <v>20.0</v>
      </c>
      <c r="L91" s="47">
        <v>26967.0</v>
      </c>
      <c r="M91" s="47">
        <v>9116657.0</v>
      </c>
      <c r="N91" s="55">
        <f t="shared" si="1"/>
        <v>9112199</v>
      </c>
      <c r="O91" s="59">
        <v>28525.0</v>
      </c>
      <c r="P91" s="60">
        <v>4.854</v>
      </c>
      <c r="Q91" s="59">
        <v>27830.0</v>
      </c>
      <c r="R91" s="60">
        <v>0.061</v>
      </c>
      <c r="S91" s="59">
        <v>0.0</v>
      </c>
      <c r="T91" s="60">
        <v>0.17</v>
      </c>
      <c r="U91" s="60">
        <v>0.0</v>
      </c>
      <c r="V91" s="60">
        <v>4.616</v>
      </c>
      <c r="W91" s="59">
        <v>2.1325186E7</v>
      </c>
      <c r="X91" s="59">
        <v>22.0</v>
      </c>
      <c r="Y91" s="59">
        <v>25331.0</v>
      </c>
      <c r="Z91" s="59">
        <v>1.0650602E7</v>
      </c>
      <c r="AA91" s="55">
        <f t="shared" si="2"/>
        <v>10649253</v>
      </c>
      <c r="AB91" s="59">
        <v>28525.0</v>
      </c>
      <c r="AC91" s="60">
        <v>8.51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4.572</v>
      </c>
      <c r="AI91" s="60">
        <v>3.761</v>
      </c>
      <c r="AJ91" s="59">
        <v>1.8255823E7</v>
      </c>
      <c r="AK91" s="59">
        <v>20.0</v>
      </c>
      <c r="AL91" s="59">
        <v>26967.0</v>
      </c>
      <c r="AM91" s="59">
        <v>9116657.0</v>
      </c>
      <c r="AN91" s="55">
        <f t="shared" si="3"/>
        <v>9112199</v>
      </c>
    </row>
    <row r="92">
      <c r="A92" s="45" t="s">
        <v>530</v>
      </c>
      <c r="B92" s="47">
        <v>27227.0</v>
      </c>
      <c r="C92" s="48">
        <v>89.924</v>
      </c>
      <c r="D92" s="47">
        <v>26944.0</v>
      </c>
      <c r="E92" s="48">
        <v>0.074</v>
      </c>
      <c r="F92" s="47">
        <v>27143.0</v>
      </c>
      <c r="G92" s="48">
        <v>0.17</v>
      </c>
      <c r="H92" s="48">
        <v>3.934</v>
      </c>
      <c r="I92" s="48">
        <v>85.739</v>
      </c>
      <c r="J92" s="47">
        <v>7.3470596E7</v>
      </c>
      <c r="K92" s="47">
        <v>20.0</v>
      </c>
      <c r="L92" s="47">
        <v>32687.0</v>
      </c>
      <c r="M92" s="47">
        <v>3.6751378E7</v>
      </c>
      <c r="N92" s="55">
        <f t="shared" si="1"/>
        <v>36686531</v>
      </c>
      <c r="O92" s="59">
        <v>27227.0</v>
      </c>
      <c r="P92" s="60">
        <v>86.019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85.77</v>
      </c>
      <c r="W92" s="59">
        <v>7.4536584E7</v>
      </c>
      <c r="X92" s="59">
        <v>20.0</v>
      </c>
      <c r="Y92" s="59">
        <v>32414.0</v>
      </c>
      <c r="Z92" s="59">
        <v>3.7283974E7</v>
      </c>
      <c r="AA92" s="55">
        <f t="shared" si="2"/>
        <v>37220196</v>
      </c>
      <c r="AB92" s="59">
        <v>27227.0</v>
      </c>
      <c r="AC92" s="60">
        <v>96.329</v>
      </c>
      <c r="AD92" s="59">
        <v>0.0</v>
      </c>
      <c r="AE92" s="60">
        <v>0.0</v>
      </c>
      <c r="AF92" s="59">
        <v>27143.0</v>
      </c>
      <c r="AG92" s="60">
        <v>0.17</v>
      </c>
      <c r="AH92" s="60">
        <v>4.449</v>
      </c>
      <c r="AI92" s="60">
        <v>91.705</v>
      </c>
      <c r="AJ92" s="59">
        <v>7.3470596E7</v>
      </c>
      <c r="AK92" s="59">
        <v>20.0</v>
      </c>
      <c r="AL92" s="59">
        <v>32687.0</v>
      </c>
      <c r="AM92" s="59">
        <v>3.6751378E7</v>
      </c>
      <c r="AN92" s="55">
        <f t="shared" si="3"/>
        <v>36686531</v>
      </c>
    </row>
    <row r="93">
      <c r="A93" s="45" t="s">
        <v>535</v>
      </c>
      <c r="B93" s="47">
        <v>3071.0</v>
      </c>
      <c r="C93" s="48">
        <v>0.11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0.036</v>
      </c>
      <c r="I93" s="48">
        <v>0.065</v>
      </c>
      <c r="J93" s="47">
        <v>313268.0</v>
      </c>
      <c r="K93" s="47">
        <v>162.0</v>
      </c>
      <c r="L93" s="47">
        <v>2975.0</v>
      </c>
      <c r="M93" s="47">
        <v>154017.0</v>
      </c>
      <c r="N93" s="55">
        <f t="shared" si="1"/>
        <v>156276</v>
      </c>
      <c r="O93" s="59">
        <v>3071.0</v>
      </c>
      <c r="P93" s="60">
        <v>0.074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0.066</v>
      </c>
      <c r="W93" s="59">
        <v>314096.0</v>
      </c>
      <c r="X93" s="59">
        <v>162.0</v>
      </c>
      <c r="Y93" s="59">
        <v>2471.0</v>
      </c>
      <c r="Z93" s="59">
        <v>154685.0</v>
      </c>
      <c r="AA93" s="55">
        <f t="shared" si="2"/>
        <v>156940</v>
      </c>
      <c r="AB93" s="59">
        <v>3071.0</v>
      </c>
      <c r="AC93" s="60">
        <v>0.107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0.037</v>
      </c>
      <c r="AI93" s="60">
        <v>0.066</v>
      </c>
      <c r="AJ93" s="59">
        <v>313268.0</v>
      </c>
      <c r="AK93" s="59">
        <v>162.0</v>
      </c>
      <c r="AL93" s="59">
        <v>2975.0</v>
      </c>
      <c r="AM93" s="59">
        <v>154017.0</v>
      </c>
      <c r="AN93" s="55">
        <f t="shared" si="3"/>
        <v>156276</v>
      </c>
    </row>
    <row r="94">
      <c r="A94" s="45" t="s">
        <v>541</v>
      </c>
      <c r="B94" s="47">
        <v>2921.0</v>
      </c>
      <c r="C94" s="48">
        <v>1.69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0.032</v>
      </c>
      <c r="I94" s="48">
        <v>1.65</v>
      </c>
      <c r="J94" s="47">
        <v>2039045.0</v>
      </c>
      <c r="K94" s="47">
        <v>80.0</v>
      </c>
      <c r="L94" s="47">
        <v>57878.0</v>
      </c>
      <c r="M94" s="47">
        <v>971677.0</v>
      </c>
      <c r="N94" s="55">
        <f t="shared" si="1"/>
        <v>1009490</v>
      </c>
      <c r="O94" s="59">
        <v>2921.0</v>
      </c>
      <c r="P94" s="60">
        <v>1.651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1.645</v>
      </c>
      <c r="W94" s="59">
        <v>2039602.0</v>
      </c>
      <c r="X94" s="59">
        <v>80.0</v>
      </c>
      <c r="Y94" s="59">
        <v>57039.0</v>
      </c>
      <c r="Z94" s="59">
        <v>972539.0</v>
      </c>
      <c r="AA94" s="55">
        <f t="shared" si="2"/>
        <v>1010024</v>
      </c>
      <c r="AB94" s="59">
        <v>2921.0</v>
      </c>
      <c r="AC94" s="60">
        <v>1.695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0.033</v>
      </c>
      <c r="AI94" s="60">
        <v>1.656</v>
      </c>
      <c r="AJ94" s="59">
        <v>2039045.0</v>
      </c>
      <c r="AK94" s="59">
        <v>80.0</v>
      </c>
      <c r="AL94" s="59">
        <v>57878.0</v>
      </c>
      <c r="AM94" s="59">
        <v>971677.0</v>
      </c>
      <c r="AN94" s="55">
        <f t="shared" si="3"/>
        <v>1009490</v>
      </c>
    </row>
    <row r="95">
      <c r="A95" s="45" t="s">
        <v>545</v>
      </c>
      <c r="B95" s="47">
        <v>2826.0</v>
      </c>
      <c r="C95" s="48">
        <v>0.096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0.031</v>
      </c>
      <c r="I95" s="48">
        <v>0.055</v>
      </c>
      <c r="J95" s="47">
        <v>258255.0</v>
      </c>
      <c r="K95" s="47">
        <v>174.0</v>
      </c>
      <c r="L95" s="47">
        <v>4031.0</v>
      </c>
      <c r="M95" s="47">
        <v>125106.0</v>
      </c>
      <c r="N95" s="55">
        <f t="shared" si="1"/>
        <v>129118</v>
      </c>
      <c r="O95" s="59">
        <v>2826.0</v>
      </c>
      <c r="P95" s="60">
        <v>0.062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0.056</v>
      </c>
      <c r="W95" s="59">
        <v>259962.0</v>
      </c>
      <c r="X95" s="59">
        <v>174.0</v>
      </c>
      <c r="Y95" s="59">
        <v>3411.0</v>
      </c>
      <c r="Z95" s="59">
        <v>126402.0</v>
      </c>
      <c r="AA95" s="55">
        <f t="shared" si="2"/>
        <v>130149</v>
      </c>
      <c r="AB95" s="59">
        <v>2826.0</v>
      </c>
      <c r="AC95" s="60">
        <v>0.095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0.032</v>
      </c>
      <c r="AI95" s="60">
        <v>0.056</v>
      </c>
      <c r="AJ95" s="59">
        <v>258255.0</v>
      </c>
      <c r="AK95" s="59">
        <v>174.0</v>
      </c>
      <c r="AL95" s="59">
        <v>4031.0</v>
      </c>
      <c r="AM95" s="59">
        <v>125106.0</v>
      </c>
      <c r="AN95" s="55">
        <f t="shared" si="3"/>
        <v>129118</v>
      </c>
    </row>
    <row r="96">
      <c r="A96" s="45" t="s">
        <v>551</v>
      </c>
      <c r="B96" s="47">
        <v>2670.0</v>
      </c>
      <c r="C96" s="48">
        <v>0.701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0.027</v>
      </c>
      <c r="I96" s="48">
        <v>0.666</v>
      </c>
      <c r="J96" s="47">
        <v>1083015.0</v>
      </c>
      <c r="K96" s="47">
        <v>119.0</v>
      </c>
      <c r="L96" s="47">
        <v>44397.0</v>
      </c>
      <c r="M96" s="47">
        <v>500263.0</v>
      </c>
      <c r="N96" s="55">
        <f t="shared" si="1"/>
        <v>538355</v>
      </c>
      <c r="O96" s="59">
        <v>2670.0</v>
      </c>
      <c r="P96" s="60">
        <v>0.669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0.663</v>
      </c>
      <c r="W96" s="59">
        <v>1083349.0</v>
      </c>
      <c r="X96" s="59">
        <v>119.0</v>
      </c>
      <c r="Y96" s="59">
        <v>44315.0</v>
      </c>
      <c r="Z96" s="59">
        <v>500502.0</v>
      </c>
      <c r="AA96" s="55">
        <f t="shared" si="2"/>
        <v>538532</v>
      </c>
      <c r="AB96" s="59">
        <v>2670.0</v>
      </c>
      <c r="AC96" s="60">
        <v>0.703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0.027</v>
      </c>
      <c r="AI96" s="60">
        <v>0.668</v>
      </c>
      <c r="AJ96" s="59">
        <v>1083015.0</v>
      </c>
      <c r="AK96" s="59">
        <v>119.0</v>
      </c>
      <c r="AL96" s="59">
        <v>44397.0</v>
      </c>
      <c r="AM96" s="59">
        <v>500263.0</v>
      </c>
      <c r="AN96" s="55">
        <f t="shared" si="3"/>
        <v>538355</v>
      </c>
    </row>
    <row r="97">
      <c r="A97" s="45" t="s">
        <v>557</v>
      </c>
      <c r="B97" s="47">
        <v>3060.0</v>
      </c>
      <c r="C97" s="48">
        <v>0.101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0.031</v>
      </c>
      <c r="I97" s="48">
        <v>0.062</v>
      </c>
      <c r="J97" s="47">
        <v>285238.0</v>
      </c>
      <c r="K97" s="47">
        <v>123.0</v>
      </c>
      <c r="L97" s="47">
        <v>5790.0</v>
      </c>
      <c r="M97" s="47">
        <v>137529.0</v>
      </c>
      <c r="N97" s="55">
        <f t="shared" si="1"/>
        <v>141919</v>
      </c>
      <c r="O97" s="59">
        <v>3060.0</v>
      </c>
      <c r="P97" s="60">
        <v>0.067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0.062</v>
      </c>
      <c r="W97" s="59">
        <v>286606.0</v>
      </c>
      <c r="X97" s="59">
        <v>123.0</v>
      </c>
      <c r="Y97" s="59">
        <v>5490.0</v>
      </c>
      <c r="Z97" s="59">
        <v>138478.0</v>
      </c>
      <c r="AA97" s="55">
        <f t="shared" si="2"/>
        <v>142638</v>
      </c>
      <c r="AB97" s="59">
        <v>3060.0</v>
      </c>
      <c r="AC97" s="60">
        <v>0.102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0.032</v>
      </c>
      <c r="AI97" s="60">
        <v>0.062</v>
      </c>
      <c r="AJ97" s="59">
        <v>285238.0</v>
      </c>
      <c r="AK97" s="59">
        <v>123.0</v>
      </c>
      <c r="AL97" s="59">
        <v>5790.0</v>
      </c>
      <c r="AM97" s="59">
        <v>137529.0</v>
      </c>
      <c r="AN97" s="55">
        <f t="shared" si="3"/>
        <v>141919</v>
      </c>
    </row>
    <row r="98">
      <c r="A98" s="45" t="s">
        <v>563</v>
      </c>
      <c r="B98" s="47">
        <v>2919.0</v>
      </c>
      <c r="C98" s="48">
        <v>0.496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0.033</v>
      </c>
      <c r="I98" s="48">
        <v>0.455</v>
      </c>
      <c r="J98" s="47">
        <v>997731.0</v>
      </c>
      <c r="K98" s="47">
        <v>130.0</v>
      </c>
      <c r="L98" s="47">
        <v>30534.0</v>
      </c>
      <c r="M98" s="47">
        <v>471633.0</v>
      </c>
      <c r="N98" s="55">
        <f t="shared" si="1"/>
        <v>495564</v>
      </c>
      <c r="O98" s="59">
        <v>2919.0</v>
      </c>
      <c r="P98" s="60">
        <v>0.464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0.456</v>
      </c>
      <c r="W98" s="59">
        <v>997935.0</v>
      </c>
      <c r="X98" s="59">
        <v>130.0</v>
      </c>
      <c r="Y98" s="59">
        <v>30237.0</v>
      </c>
      <c r="Z98" s="59">
        <v>471938.0</v>
      </c>
      <c r="AA98" s="55">
        <f t="shared" si="2"/>
        <v>495760</v>
      </c>
      <c r="AB98" s="59">
        <v>2919.0</v>
      </c>
      <c r="AC98" s="60">
        <v>0.494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0.033</v>
      </c>
      <c r="AI98" s="60">
        <v>0.456</v>
      </c>
      <c r="AJ98" s="59">
        <v>997731.0</v>
      </c>
      <c r="AK98" s="59">
        <v>130.0</v>
      </c>
      <c r="AL98" s="59">
        <v>30534.0</v>
      </c>
      <c r="AM98" s="59">
        <v>471633.0</v>
      </c>
      <c r="AN98" s="55">
        <f t="shared" si="3"/>
        <v>495564</v>
      </c>
    </row>
    <row r="99">
      <c r="A99" s="45" t="s">
        <v>567</v>
      </c>
      <c r="B99" s="47">
        <v>2964.0</v>
      </c>
      <c r="C99" s="48">
        <v>0.109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0.036</v>
      </c>
      <c r="I99" s="48">
        <v>0.064</v>
      </c>
      <c r="J99" s="47">
        <v>296337.0</v>
      </c>
      <c r="K99" s="47">
        <v>185.0</v>
      </c>
      <c r="L99" s="47">
        <v>2077.0</v>
      </c>
      <c r="M99" s="47">
        <v>147251.0</v>
      </c>
      <c r="N99" s="55">
        <f t="shared" si="1"/>
        <v>147009</v>
      </c>
      <c r="O99" s="59">
        <v>2964.0</v>
      </c>
      <c r="P99" s="60">
        <v>0.071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0.065</v>
      </c>
      <c r="W99" s="59">
        <v>297723.0</v>
      </c>
      <c r="X99" s="59">
        <v>185.0</v>
      </c>
      <c r="Y99" s="59">
        <v>1304.0</v>
      </c>
      <c r="Z99" s="59">
        <v>148360.0</v>
      </c>
      <c r="AA99" s="55">
        <f t="shared" si="2"/>
        <v>148059</v>
      </c>
      <c r="AB99" s="59">
        <v>2964.0</v>
      </c>
      <c r="AC99" s="60">
        <v>0.107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0.037</v>
      </c>
      <c r="AI99" s="60">
        <v>0.065</v>
      </c>
      <c r="AJ99" s="59">
        <v>296337.0</v>
      </c>
      <c r="AK99" s="59">
        <v>185.0</v>
      </c>
      <c r="AL99" s="59">
        <v>2077.0</v>
      </c>
      <c r="AM99" s="59">
        <v>147251.0</v>
      </c>
      <c r="AN99" s="55">
        <f t="shared" si="3"/>
        <v>147009</v>
      </c>
    </row>
    <row r="100">
      <c r="A100" s="45" t="s">
        <v>573</v>
      </c>
      <c r="B100" s="47">
        <v>2813.0</v>
      </c>
      <c r="C100" s="48">
        <v>0.847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0.031</v>
      </c>
      <c r="I100" s="48">
        <v>0.806</v>
      </c>
      <c r="J100" s="47">
        <v>1225398.0</v>
      </c>
      <c r="K100" s="47">
        <v>91.0</v>
      </c>
      <c r="L100" s="47">
        <v>40676.0</v>
      </c>
      <c r="M100" s="47">
        <v>578509.0</v>
      </c>
      <c r="N100" s="55">
        <f t="shared" si="1"/>
        <v>606213</v>
      </c>
      <c r="O100" s="59">
        <v>2813.0</v>
      </c>
      <c r="P100" s="60">
        <v>0.813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0.807</v>
      </c>
      <c r="W100" s="59">
        <v>1225649.0</v>
      </c>
      <c r="X100" s="59">
        <v>91.0</v>
      </c>
      <c r="Y100" s="59">
        <v>40424.0</v>
      </c>
      <c r="Z100" s="59">
        <v>578811.0</v>
      </c>
      <c r="AA100" s="55">
        <f t="shared" si="2"/>
        <v>606414</v>
      </c>
      <c r="AB100" s="59">
        <v>2813.0</v>
      </c>
      <c r="AC100" s="60">
        <v>0.847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0.032</v>
      </c>
      <c r="AI100" s="60">
        <v>0.809</v>
      </c>
      <c r="AJ100" s="59">
        <v>1225398.0</v>
      </c>
      <c r="AK100" s="59">
        <v>91.0</v>
      </c>
      <c r="AL100" s="59">
        <v>40676.0</v>
      </c>
      <c r="AM100" s="59">
        <v>578509.0</v>
      </c>
      <c r="AN100" s="55">
        <f t="shared" si="3"/>
        <v>606213</v>
      </c>
    </row>
    <row r="101">
      <c r="A101" s="45" t="s">
        <v>579</v>
      </c>
      <c r="B101" s="47">
        <v>2926.0</v>
      </c>
      <c r="C101" s="48">
        <v>0.11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0.029</v>
      </c>
      <c r="I101" s="48">
        <v>0.073</v>
      </c>
      <c r="J101" s="47">
        <v>312889.0</v>
      </c>
      <c r="K101" s="47">
        <v>193.0</v>
      </c>
      <c r="L101" s="47">
        <v>6900.0</v>
      </c>
      <c r="M101" s="47">
        <v>149710.0</v>
      </c>
      <c r="N101" s="55">
        <f t="shared" si="1"/>
        <v>156279</v>
      </c>
      <c r="O101" s="59">
        <v>2926.0</v>
      </c>
      <c r="P101" s="60">
        <v>0.082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0.073</v>
      </c>
      <c r="W101" s="59">
        <v>313021.0</v>
      </c>
      <c r="X101" s="59">
        <v>193.0</v>
      </c>
      <c r="Y101" s="59">
        <v>6846.0</v>
      </c>
      <c r="Z101" s="59">
        <v>149811.0</v>
      </c>
      <c r="AA101" s="55">
        <f t="shared" si="2"/>
        <v>156364</v>
      </c>
      <c r="AB101" s="59">
        <v>2926.0</v>
      </c>
      <c r="AC101" s="60">
        <v>0.111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0.03</v>
      </c>
      <c r="AI101" s="60">
        <v>0.074</v>
      </c>
      <c r="AJ101" s="59">
        <v>312889.0</v>
      </c>
      <c r="AK101" s="59">
        <v>193.0</v>
      </c>
      <c r="AL101" s="59">
        <v>6900.0</v>
      </c>
      <c r="AM101" s="59">
        <v>149710.0</v>
      </c>
      <c r="AN101" s="55">
        <f t="shared" si="3"/>
        <v>156279</v>
      </c>
    </row>
    <row r="102">
      <c r="A102" s="45" t="s">
        <v>585</v>
      </c>
      <c r="B102" s="47">
        <v>2783.0</v>
      </c>
      <c r="C102" s="48">
        <v>0.973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0.029</v>
      </c>
      <c r="I102" s="48">
        <v>0.935</v>
      </c>
      <c r="J102" s="47">
        <v>1502285.0</v>
      </c>
      <c r="K102" s="47">
        <v>193.0</v>
      </c>
      <c r="L102" s="47">
        <v>41998.0</v>
      </c>
      <c r="M102" s="47">
        <v>712814.0</v>
      </c>
      <c r="N102" s="55">
        <f t="shared" si="1"/>
        <v>747473</v>
      </c>
      <c r="O102" s="59">
        <v>2783.0</v>
      </c>
      <c r="P102" s="60">
        <v>0.94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0.933</v>
      </c>
      <c r="W102" s="59">
        <v>1502363.0</v>
      </c>
      <c r="X102" s="59">
        <v>193.0</v>
      </c>
      <c r="Y102" s="59">
        <v>41901.0</v>
      </c>
      <c r="Z102" s="59">
        <v>712922.0</v>
      </c>
      <c r="AA102" s="55">
        <f t="shared" si="2"/>
        <v>747540</v>
      </c>
      <c r="AB102" s="59">
        <v>2783.0</v>
      </c>
      <c r="AC102" s="60">
        <v>0.974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0.03</v>
      </c>
      <c r="AI102" s="60">
        <v>0.939</v>
      </c>
      <c r="AJ102" s="59">
        <v>1502285.0</v>
      </c>
      <c r="AK102" s="59">
        <v>193.0</v>
      </c>
      <c r="AL102" s="59">
        <v>41998.0</v>
      </c>
      <c r="AM102" s="59">
        <v>712814.0</v>
      </c>
      <c r="AN102" s="55">
        <f t="shared" si="3"/>
        <v>747473</v>
      </c>
    </row>
    <row r="103">
      <c r="A103" s="45" t="s">
        <v>590</v>
      </c>
      <c r="B103" s="47">
        <v>12729.0</v>
      </c>
      <c r="C103" s="48">
        <v>1.449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0.661</v>
      </c>
      <c r="I103" s="48">
        <v>0.733</v>
      </c>
      <c r="J103" s="47">
        <v>3768735.0</v>
      </c>
      <c r="K103" s="47">
        <v>187.0</v>
      </c>
      <c r="L103" s="47">
        <v>16973.0</v>
      </c>
      <c r="M103" s="47">
        <v>1875902.0</v>
      </c>
      <c r="N103" s="55">
        <f t="shared" si="1"/>
        <v>1875860</v>
      </c>
      <c r="O103" s="59">
        <v>12729.0</v>
      </c>
      <c r="P103" s="60">
        <v>0.852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0.798</v>
      </c>
      <c r="W103" s="59">
        <v>4143526.0</v>
      </c>
      <c r="X103" s="59">
        <v>187.0</v>
      </c>
      <c r="Y103" s="59">
        <v>2799.0</v>
      </c>
      <c r="Z103" s="59">
        <v>2070719.0</v>
      </c>
      <c r="AA103" s="55">
        <f t="shared" si="2"/>
        <v>2070008</v>
      </c>
      <c r="AB103" s="59">
        <v>12729.0</v>
      </c>
      <c r="AC103" s="60">
        <v>1.47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0.683</v>
      </c>
      <c r="AI103" s="60">
        <v>0.746</v>
      </c>
      <c r="AJ103" s="59">
        <v>3768735.0</v>
      </c>
      <c r="AK103" s="59">
        <v>187.0</v>
      </c>
      <c r="AL103" s="59">
        <v>16973.0</v>
      </c>
      <c r="AM103" s="59">
        <v>1875902.0</v>
      </c>
      <c r="AN103" s="55">
        <f t="shared" si="3"/>
        <v>1875860</v>
      </c>
    </row>
    <row r="104">
      <c r="A104" s="45" t="s">
        <v>595</v>
      </c>
      <c r="B104" s="47">
        <v>12274.0</v>
      </c>
      <c r="C104" s="48">
        <v>12.159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0.589</v>
      </c>
      <c r="I104" s="48">
        <v>11.515</v>
      </c>
      <c r="J104" s="47">
        <v>1.4461863E7</v>
      </c>
      <c r="K104" s="47">
        <v>258.0</v>
      </c>
      <c r="L104" s="47">
        <v>131429.0</v>
      </c>
      <c r="M104" s="47">
        <v>7134626.0</v>
      </c>
      <c r="N104" s="55">
        <f t="shared" si="1"/>
        <v>7195808</v>
      </c>
      <c r="O104" s="59">
        <v>12274.0</v>
      </c>
      <c r="P104" s="60">
        <v>11.762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11.711</v>
      </c>
      <c r="W104" s="59">
        <v>1.458709E7</v>
      </c>
      <c r="X104" s="59">
        <v>258.0</v>
      </c>
      <c r="Y104" s="59">
        <v>129814.0</v>
      </c>
      <c r="Z104" s="59">
        <v>7198234.0</v>
      </c>
      <c r="AA104" s="55">
        <f t="shared" si="2"/>
        <v>7259042</v>
      </c>
      <c r="AB104" s="59">
        <v>12274.0</v>
      </c>
      <c r="AC104" s="60">
        <v>12.591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0.616</v>
      </c>
      <c r="AI104" s="60">
        <v>11.935</v>
      </c>
      <c r="AJ104" s="59">
        <v>1.4461863E7</v>
      </c>
      <c r="AK104" s="59">
        <v>258.0</v>
      </c>
      <c r="AL104" s="59">
        <v>131429.0</v>
      </c>
      <c r="AM104" s="59">
        <v>7134626.0</v>
      </c>
      <c r="AN104" s="55">
        <f t="shared" si="3"/>
        <v>7195808</v>
      </c>
    </row>
    <row r="105">
      <c r="A105" s="45" t="s">
        <v>601</v>
      </c>
      <c r="B105" s="47">
        <v>12121.0</v>
      </c>
      <c r="C105" s="48">
        <v>1.321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0.573</v>
      </c>
      <c r="I105" s="48">
        <v>0.695</v>
      </c>
      <c r="J105" s="47">
        <v>3554390.0</v>
      </c>
      <c r="K105" s="47">
        <v>156.0</v>
      </c>
      <c r="L105" s="47">
        <v>18146.0</v>
      </c>
      <c r="M105" s="47">
        <v>1768239.0</v>
      </c>
      <c r="N105" s="55">
        <f t="shared" si="1"/>
        <v>1768005</v>
      </c>
      <c r="O105" s="59">
        <v>12121.0</v>
      </c>
      <c r="P105" s="60">
        <v>0.799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0.747</v>
      </c>
      <c r="W105" s="59">
        <v>3880265.0</v>
      </c>
      <c r="X105" s="59">
        <v>156.0</v>
      </c>
      <c r="Y105" s="59">
        <v>6205.0</v>
      </c>
      <c r="Z105" s="59">
        <v>1937266.0</v>
      </c>
      <c r="AA105" s="55">
        <f t="shared" si="2"/>
        <v>1936794</v>
      </c>
      <c r="AB105" s="59">
        <v>12121.0</v>
      </c>
      <c r="AC105" s="60">
        <v>1.354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0.612</v>
      </c>
      <c r="AI105" s="60">
        <v>0.704</v>
      </c>
      <c r="AJ105" s="59">
        <v>3554390.0</v>
      </c>
      <c r="AK105" s="59">
        <v>156.0</v>
      </c>
      <c r="AL105" s="59">
        <v>18146.0</v>
      </c>
      <c r="AM105" s="59">
        <v>1768239.0</v>
      </c>
      <c r="AN105" s="55">
        <f t="shared" si="3"/>
        <v>1768005</v>
      </c>
    </row>
    <row r="106">
      <c r="A106" s="45" t="s">
        <v>607</v>
      </c>
      <c r="B106" s="47">
        <v>11574.0</v>
      </c>
      <c r="C106" s="48">
        <v>11.287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0.568</v>
      </c>
      <c r="I106" s="48">
        <v>10.667</v>
      </c>
      <c r="J106" s="47">
        <v>1.505785E7</v>
      </c>
      <c r="K106" s="47">
        <v>393.0</v>
      </c>
      <c r="L106" s="47">
        <v>122179.0</v>
      </c>
      <c r="M106" s="47">
        <v>7431032.0</v>
      </c>
      <c r="N106" s="55">
        <f t="shared" si="1"/>
        <v>7504639</v>
      </c>
      <c r="O106" s="59">
        <v>11574.0</v>
      </c>
      <c r="P106" s="60">
        <v>11.106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11.055</v>
      </c>
      <c r="W106" s="59">
        <v>1.5292297E7</v>
      </c>
      <c r="X106" s="59">
        <v>393.0</v>
      </c>
      <c r="Y106" s="59">
        <v>114715.0</v>
      </c>
      <c r="Z106" s="59">
        <v>7554934.0</v>
      </c>
      <c r="AA106" s="55">
        <f t="shared" si="2"/>
        <v>7622648</v>
      </c>
      <c r="AB106" s="59">
        <v>11574.0</v>
      </c>
      <c r="AC106" s="60">
        <v>11.433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0.592</v>
      </c>
      <c r="AI106" s="60">
        <v>10.803</v>
      </c>
      <c r="AJ106" s="59">
        <v>1.505785E7</v>
      </c>
      <c r="AK106" s="59">
        <v>393.0</v>
      </c>
      <c r="AL106" s="59">
        <v>122179.0</v>
      </c>
      <c r="AM106" s="59">
        <v>7431032.0</v>
      </c>
      <c r="AN106" s="55">
        <f t="shared" si="3"/>
        <v>7504639</v>
      </c>
    </row>
    <row r="107">
      <c r="A107" s="45" t="s">
        <v>613</v>
      </c>
      <c r="B107" s="47">
        <v>12229.0</v>
      </c>
      <c r="C107" s="48">
        <v>1.505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0.618</v>
      </c>
      <c r="I107" s="48">
        <v>0.835</v>
      </c>
      <c r="J107" s="47">
        <v>3968898.0</v>
      </c>
      <c r="K107" s="47">
        <v>215.0</v>
      </c>
      <c r="L107" s="47">
        <v>20686.0</v>
      </c>
      <c r="M107" s="47">
        <v>1973317.0</v>
      </c>
      <c r="N107" s="55">
        <f t="shared" si="1"/>
        <v>1974895</v>
      </c>
      <c r="O107" s="59">
        <v>12229.0</v>
      </c>
      <c r="P107" s="60">
        <v>0.956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0.905</v>
      </c>
      <c r="W107" s="59">
        <v>4348697.0</v>
      </c>
      <c r="X107" s="59">
        <v>215.0</v>
      </c>
      <c r="Y107" s="59">
        <v>5113.0</v>
      </c>
      <c r="Z107" s="59">
        <v>2171225.0</v>
      </c>
      <c r="AA107" s="55">
        <f t="shared" si="2"/>
        <v>2172359</v>
      </c>
      <c r="AB107" s="59">
        <v>12229.0</v>
      </c>
      <c r="AC107" s="60">
        <v>1.528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0.64</v>
      </c>
      <c r="AI107" s="60">
        <v>0.85</v>
      </c>
      <c r="AJ107" s="59">
        <v>3968898.0</v>
      </c>
      <c r="AK107" s="59">
        <v>215.0</v>
      </c>
      <c r="AL107" s="59">
        <v>20686.0</v>
      </c>
      <c r="AM107" s="59">
        <v>1973317.0</v>
      </c>
      <c r="AN107" s="55">
        <f t="shared" si="3"/>
        <v>1974895</v>
      </c>
    </row>
    <row r="108">
      <c r="A108" s="45" t="s">
        <v>617</v>
      </c>
      <c r="B108" s="47">
        <v>11736.0</v>
      </c>
      <c r="C108" s="48">
        <v>20.31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0.571</v>
      </c>
      <c r="I108" s="48">
        <v>19.686</v>
      </c>
      <c r="J108" s="47">
        <v>2.0163222E7</v>
      </c>
      <c r="K108" s="47">
        <v>508.0</v>
      </c>
      <c r="L108" s="47">
        <v>150021.0</v>
      </c>
      <c r="M108" s="47">
        <v>9963499.0</v>
      </c>
      <c r="N108" s="55">
        <f t="shared" si="1"/>
        <v>10049702</v>
      </c>
      <c r="O108" s="59">
        <v>11736.0</v>
      </c>
      <c r="P108" s="60">
        <v>19.977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19.926</v>
      </c>
      <c r="W108" s="59">
        <v>2.017367E7</v>
      </c>
      <c r="X108" s="59">
        <v>508.0</v>
      </c>
      <c r="Y108" s="59">
        <v>147972.0</v>
      </c>
      <c r="Z108" s="59">
        <v>9970086.0</v>
      </c>
      <c r="AA108" s="55">
        <f t="shared" si="2"/>
        <v>10055612</v>
      </c>
      <c r="AB108" s="59">
        <v>11736.0</v>
      </c>
      <c r="AC108" s="60">
        <v>20.633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0.585</v>
      </c>
      <c r="AI108" s="60">
        <v>20.009</v>
      </c>
      <c r="AJ108" s="59">
        <v>2.0163222E7</v>
      </c>
      <c r="AK108" s="59">
        <v>508.0</v>
      </c>
      <c r="AL108" s="59">
        <v>150021.0</v>
      </c>
      <c r="AM108" s="59">
        <v>9963499.0</v>
      </c>
      <c r="AN108" s="55">
        <f t="shared" si="3"/>
        <v>10049702</v>
      </c>
    </row>
    <row r="109">
      <c r="A109" s="45" t="s">
        <v>623</v>
      </c>
      <c r="B109" s="47">
        <v>12490.0</v>
      </c>
      <c r="C109" s="48">
        <v>1.583</v>
      </c>
      <c r="D109" s="47">
        <v>12266.0</v>
      </c>
      <c r="E109" s="48">
        <v>0.013</v>
      </c>
      <c r="F109" s="47">
        <v>12489.0</v>
      </c>
      <c r="G109" s="48">
        <v>0.034</v>
      </c>
      <c r="H109" s="48">
        <v>0.667</v>
      </c>
      <c r="I109" s="48">
        <v>0.861</v>
      </c>
      <c r="J109" s="47">
        <v>4230103.0</v>
      </c>
      <c r="K109" s="47">
        <v>183.0</v>
      </c>
      <c r="L109" s="47">
        <v>22335.0</v>
      </c>
      <c r="M109" s="47">
        <v>2101354.0</v>
      </c>
      <c r="N109" s="55">
        <f t="shared" si="1"/>
        <v>2106414</v>
      </c>
      <c r="O109" s="59">
        <v>12490.0</v>
      </c>
      <c r="P109" s="60">
        <v>0.991</v>
      </c>
      <c r="Q109" s="59">
        <v>12266.0</v>
      </c>
      <c r="R109" s="60">
        <v>0.013</v>
      </c>
      <c r="S109" s="59">
        <v>0.0</v>
      </c>
      <c r="T109" s="60">
        <v>0.034</v>
      </c>
      <c r="U109" s="60">
        <v>0.0</v>
      </c>
      <c r="V109" s="60">
        <v>0.938</v>
      </c>
      <c r="W109" s="59">
        <v>4640982.0</v>
      </c>
      <c r="X109" s="59">
        <v>183.0</v>
      </c>
      <c r="Y109" s="59">
        <v>5048.0</v>
      </c>
      <c r="Z109" s="59">
        <v>2315668.0</v>
      </c>
      <c r="AA109" s="55">
        <f t="shared" si="2"/>
        <v>2320266</v>
      </c>
      <c r="AB109" s="59">
        <v>12490.0</v>
      </c>
      <c r="AC109" s="60">
        <v>1.614</v>
      </c>
      <c r="AD109" s="59">
        <v>0.0</v>
      </c>
      <c r="AE109" s="60">
        <v>0.0</v>
      </c>
      <c r="AF109" s="59">
        <v>12489.0</v>
      </c>
      <c r="AG109" s="60">
        <v>0.034</v>
      </c>
      <c r="AH109" s="60">
        <v>0.696</v>
      </c>
      <c r="AI109" s="60">
        <v>0.879</v>
      </c>
      <c r="AJ109" s="59">
        <v>4230103.0</v>
      </c>
      <c r="AK109" s="59">
        <v>183.0</v>
      </c>
      <c r="AL109" s="59">
        <v>22335.0</v>
      </c>
      <c r="AM109" s="59">
        <v>2101354.0</v>
      </c>
      <c r="AN109" s="55">
        <f t="shared" si="3"/>
        <v>2106414</v>
      </c>
    </row>
    <row r="110">
      <c r="A110" s="45" t="s">
        <v>629</v>
      </c>
      <c r="B110" s="47">
        <v>11993.0</v>
      </c>
      <c r="C110" s="48">
        <v>18.57</v>
      </c>
      <c r="D110" s="47">
        <v>11967.0</v>
      </c>
      <c r="E110" s="48">
        <v>0.013</v>
      </c>
      <c r="F110" s="47">
        <v>11992.0</v>
      </c>
      <c r="G110" s="48">
        <v>0.034</v>
      </c>
      <c r="H110" s="48">
        <v>0.583</v>
      </c>
      <c r="I110" s="48">
        <v>17.933</v>
      </c>
      <c r="J110" s="47">
        <v>1.8608035E7</v>
      </c>
      <c r="K110" s="47">
        <v>248.0</v>
      </c>
      <c r="L110" s="47">
        <v>177178.0</v>
      </c>
      <c r="M110" s="47">
        <v>9170079.0</v>
      </c>
      <c r="N110" s="55">
        <f t="shared" si="1"/>
        <v>9260778</v>
      </c>
      <c r="O110" s="59">
        <v>11993.0</v>
      </c>
      <c r="P110" s="60">
        <v>17.254</v>
      </c>
      <c r="Q110" s="59">
        <v>11967.0</v>
      </c>
      <c r="R110" s="60">
        <v>0.013</v>
      </c>
      <c r="S110" s="59">
        <v>0.0</v>
      </c>
      <c r="T110" s="60">
        <v>0.035</v>
      </c>
      <c r="U110" s="60">
        <v>0.0</v>
      </c>
      <c r="V110" s="60">
        <v>17.203</v>
      </c>
      <c r="W110" s="59">
        <v>1.8612356E7</v>
      </c>
      <c r="X110" s="59">
        <v>248.0</v>
      </c>
      <c r="Y110" s="59">
        <v>175252.0</v>
      </c>
      <c r="Z110" s="59">
        <v>9173259.0</v>
      </c>
      <c r="AA110" s="55">
        <f t="shared" si="2"/>
        <v>9263845</v>
      </c>
      <c r="AB110" s="59">
        <v>11993.0</v>
      </c>
      <c r="AC110" s="60">
        <v>18.892</v>
      </c>
      <c r="AD110" s="59">
        <v>0.0</v>
      </c>
      <c r="AE110" s="60">
        <v>0.0</v>
      </c>
      <c r="AF110" s="59">
        <v>11992.0</v>
      </c>
      <c r="AG110" s="60">
        <v>0.035</v>
      </c>
      <c r="AH110" s="60">
        <v>0.607</v>
      </c>
      <c r="AI110" s="60">
        <v>18.247</v>
      </c>
      <c r="AJ110" s="59">
        <v>1.8608035E7</v>
      </c>
      <c r="AK110" s="59">
        <v>248.0</v>
      </c>
      <c r="AL110" s="59">
        <v>177178.0</v>
      </c>
      <c r="AM110" s="59">
        <v>9170079.0</v>
      </c>
      <c r="AN110" s="55">
        <f t="shared" si="3"/>
        <v>9260778</v>
      </c>
    </row>
    <row r="111">
      <c r="A111" s="45" t="s">
        <v>634</v>
      </c>
      <c r="B111" s="47">
        <v>11879.0</v>
      </c>
      <c r="C111" s="48">
        <v>1.507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0.609</v>
      </c>
      <c r="I111" s="48">
        <v>0.846</v>
      </c>
      <c r="J111" s="47">
        <v>4010108.0</v>
      </c>
      <c r="K111" s="47">
        <v>185.0</v>
      </c>
      <c r="L111" s="47">
        <v>21455.0</v>
      </c>
      <c r="M111" s="47">
        <v>1992456.0</v>
      </c>
      <c r="N111" s="55">
        <f t="shared" si="1"/>
        <v>1996197</v>
      </c>
      <c r="O111" s="59">
        <v>11879.0</v>
      </c>
      <c r="P111" s="60">
        <v>0.973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0.923</v>
      </c>
      <c r="W111" s="59">
        <v>4408096.0</v>
      </c>
      <c r="X111" s="59">
        <v>185.0</v>
      </c>
      <c r="Y111" s="59">
        <v>5504.0</v>
      </c>
      <c r="Z111" s="59">
        <v>2199683.0</v>
      </c>
      <c r="AA111" s="55">
        <f t="shared" si="2"/>
        <v>2202909</v>
      </c>
      <c r="AB111" s="59">
        <v>11879.0</v>
      </c>
      <c r="AC111" s="60">
        <v>1.523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0.63</v>
      </c>
      <c r="AI111" s="60">
        <v>0.855</v>
      </c>
      <c r="AJ111" s="59">
        <v>4010108.0</v>
      </c>
      <c r="AK111" s="59">
        <v>185.0</v>
      </c>
      <c r="AL111" s="59">
        <v>21455.0</v>
      </c>
      <c r="AM111" s="59">
        <v>1992456.0</v>
      </c>
      <c r="AN111" s="55">
        <f t="shared" si="3"/>
        <v>1996197</v>
      </c>
    </row>
    <row r="112">
      <c r="A112" s="45" t="s">
        <v>639</v>
      </c>
      <c r="B112" s="47">
        <v>11336.0</v>
      </c>
      <c r="C112" s="48">
        <v>16.57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0.569</v>
      </c>
      <c r="I112" s="48">
        <v>15.949</v>
      </c>
      <c r="J112" s="47">
        <v>1.7796016E7</v>
      </c>
      <c r="K112" s="47">
        <v>294.0</v>
      </c>
      <c r="L112" s="47">
        <v>173966.0</v>
      </c>
      <c r="M112" s="47">
        <v>8761055.0</v>
      </c>
      <c r="N112" s="55">
        <f t="shared" si="1"/>
        <v>8860995</v>
      </c>
      <c r="O112" s="59">
        <v>11336.0</v>
      </c>
      <c r="P112" s="60">
        <v>15.987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15.935</v>
      </c>
      <c r="W112" s="59">
        <v>1.7818681E7</v>
      </c>
      <c r="X112" s="59">
        <v>294.0</v>
      </c>
      <c r="Y112" s="59">
        <v>170101.0</v>
      </c>
      <c r="Z112" s="59">
        <v>8774797.0</v>
      </c>
      <c r="AA112" s="55">
        <f t="shared" si="2"/>
        <v>8873783</v>
      </c>
      <c r="AB112" s="59">
        <v>11336.0</v>
      </c>
      <c r="AC112" s="60">
        <v>16.65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0.59</v>
      </c>
      <c r="AI112" s="60">
        <v>16.024</v>
      </c>
      <c r="AJ112" s="59">
        <v>1.7796016E7</v>
      </c>
      <c r="AK112" s="59">
        <v>294.0</v>
      </c>
      <c r="AL112" s="59">
        <v>173966.0</v>
      </c>
      <c r="AM112" s="59">
        <v>8761055.0</v>
      </c>
      <c r="AN112" s="55">
        <f t="shared" si="3"/>
        <v>8860995</v>
      </c>
    </row>
    <row r="113">
      <c r="A113" s="45" t="s">
        <v>644</v>
      </c>
      <c r="B113" s="47">
        <v>28388.0</v>
      </c>
      <c r="C113" s="48">
        <v>7.485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3.676</v>
      </c>
      <c r="I113" s="48">
        <v>3.495</v>
      </c>
      <c r="J113" s="47">
        <v>1.7346393E7</v>
      </c>
      <c r="K113" s="47">
        <v>121.0</v>
      </c>
      <c r="L113" s="47">
        <v>40089.0</v>
      </c>
      <c r="M113" s="47">
        <v>8657382.0</v>
      </c>
      <c r="N113" s="55">
        <f t="shared" si="1"/>
        <v>8648922</v>
      </c>
      <c r="O113" s="59">
        <v>28388.0</v>
      </c>
      <c r="P113" s="60">
        <v>4.916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4.606</v>
      </c>
      <c r="W113" s="59">
        <v>2.1361786E7</v>
      </c>
      <c r="X113" s="59">
        <v>121.0</v>
      </c>
      <c r="Y113" s="59">
        <v>12226.0</v>
      </c>
      <c r="Z113" s="59">
        <v>1.0678493E7</v>
      </c>
      <c r="AA113" s="55">
        <f t="shared" si="2"/>
        <v>10671067</v>
      </c>
      <c r="AB113" s="59">
        <v>28388.0</v>
      </c>
      <c r="AC113" s="60">
        <v>7.686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3.939</v>
      </c>
      <c r="AI113" s="60">
        <v>3.566</v>
      </c>
      <c r="AJ113" s="59">
        <v>1.7346393E7</v>
      </c>
      <c r="AK113" s="59">
        <v>121.0</v>
      </c>
      <c r="AL113" s="59">
        <v>40089.0</v>
      </c>
      <c r="AM113" s="59">
        <v>8657382.0</v>
      </c>
      <c r="AN113" s="55">
        <f t="shared" si="3"/>
        <v>8648922</v>
      </c>
    </row>
    <row r="114">
      <c r="A114" s="45" t="s">
        <v>650</v>
      </c>
      <c r="B114" s="47">
        <v>27428.0</v>
      </c>
      <c r="C114" s="48">
        <v>62.551</v>
      </c>
      <c r="D114" s="47">
        <v>27168.0</v>
      </c>
      <c r="E114" s="48">
        <v>0.06</v>
      </c>
      <c r="F114" s="47">
        <v>27426.0</v>
      </c>
      <c r="G114" s="48">
        <v>0.175</v>
      </c>
      <c r="H114" s="48">
        <v>3.495</v>
      </c>
      <c r="I114" s="48">
        <v>58.813</v>
      </c>
      <c r="J114" s="47">
        <v>6.0265925E7</v>
      </c>
      <c r="K114" s="47">
        <v>334.0</v>
      </c>
      <c r="L114" s="47">
        <v>262004.0</v>
      </c>
      <c r="M114" s="47">
        <v>2.9961596E7</v>
      </c>
      <c r="N114" s="55">
        <f t="shared" si="1"/>
        <v>30042325</v>
      </c>
      <c r="O114" s="59">
        <v>27428.0</v>
      </c>
      <c r="P114" s="60">
        <v>55.497</v>
      </c>
      <c r="Q114" s="59">
        <v>27168.0</v>
      </c>
      <c r="R114" s="60">
        <v>0.06</v>
      </c>
      <c r="S114" s="59">
        <v>0.0</v>
      </c>
      <c r="T114" s="60">
        <v>0.175</v>
      </c>
      <c r="U114" s="60">
        <v>0.0</v>
      </c>
      <c r="V114" s="60">
        <v>55.255</v>
      </c>
      <c r="W114" s="59">
        <v>6.6925327E7</v>
      </c>
      <c r="X114" s="59">
        <v>334.0</v>
      </c>
      <c r="Y114" s="59">
        <v>217264.0</v>
      </c>
      <c r="Z114" s="59">
        <v>3.3314621E7</v>
      </c>
      <c r="AA114" s="55">
        <f t="shared" si="2"/>
        <v>33393442</v>
      </c>
      <c r="AB114" s="59">
        <v>27428.0</v>
      </c>
      <c r="AC114" s="60">
        <v>62.504</v>
      </c>
      <c r="AD114" s="59">
        <v>0.0</v>
      </c>
      <c r="AE114" s="60">
        <v>0.0</v>
      </c>
      <c r="AF114" s="59">
        <v>27426.0</v>
      </c>
      <c r="AG114" s="60">
        <v>0.175</v>
      </c>
      <c r="AH114" s="60">
        <v>3.743</v>
      </c>
      <c r="AI114" s="60">
        <v>58.579</v>
      </c>
      <c r="AJ114" s="59">
        <v>6.0265925E7</v>
      </c>
      <c r="AK114" s="59">
        <v>334.0</v>
      </c>
      <c r="AL114" s="59">
        <v>262004.0</v>
      </c>
      <c r="AM114" s="59">
        <v>2.9961596E7</v>
      </c>
      <c r="AN114" s="55">
        <f t="shared" si="3"/>
        <v>30042325</v>
      </c>
    </row>
    <row r="115">
      <c r="A115" s="45" t="s">
        <v>657</v>
      </c>
      <c r="B115" s="47">
        <v>27793.0</v>
      </c>
      <c r="C115" s="48">
        <v>7.344</v>
      </c>
      <c r="D115" s="47">
        <v>27351.0</v>
      </c>
      <c r="E115" s="48">
        <v>0.131</v>
      </c>
      <c r="F115" s="47">
        <v>27791.0</v>
      </c>
      <c r="G115" s="48">
        <v>0.171</v>
      </c>
      <c r="H115" s="48">
        <v>3.437</v>
      </c>
      <c r="I115" s="48">
        <v>3.598</v>
      </c>
      <c r="J115" s="47">
        <v>1.7444809E7</v>
      </c>
      <c r="K115" s="47">
        <v>206.0</v>
      </c>
      <c r="L115" s="47">
        <v>44814.0</v>
      </c>
      <c r="M115" s="47">
        <v>8701416.0</v>
      </c>
      <c r="N115" s="55">
        <f t="shared" si="1"/>
        <v>8698579</v>
      </c>
      <c r="O115" s="59">
        <v>27793.0</v>
      </c>
      <c r="P115" s="60">
        <v>5.002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4.695</v>
      </c>
      <c r="W115" s="59">
        <v>2.1113633E7</v>
      </c>
      <c r="X115" s="59">
        <v>206.0</v>
      </c>
      <c r="Y115" s="59">
        <v>15396.0</v>
      </c>
      <c r="Z115" s="59">
        <v>1.054979E7</v>
      </c>
      <c r="AA115" s="55">
        <f t="shared" si="2"/>
        <v>10548447</v>
      </c>
      <c r="AB115" s="59">
        <v>27793.0</v>
      </c>
      <c r="AC115" s="60">
        <v>7.659</v>
      </c>
      <c r="AD115" s="59">
        <v>0.0</v>
      </c>
      <c r="AE115" s="60">
        <v>0.0</v>
      </c>
      <c r="AF115" s="59">
        <v>27791.0</v>
      </c>
      <c r="AG115" s="60">
        <v>0.171</v>
      </c>
      <c r="AH115" s="60">
        <v>3.812</v>
      </c>
      <c r="AI115" s="60">
        <v>3.672</v>
      </c>
      <c r="AJ115" s="59">
        <v>1.7444809E7</v>
      </c>
      <c r="AK115" s="59">
        <v>206.0</v>
      </c>
      <c r="AL115" s="59">
        <v>44814.0</v>
      </c>
      <c r="AM115" s="59">
        <v>8701416.0</v>
      </c>
      <c r="AN115" s="55">
        <f t="shared" si="3"/>
        <v>8698579</v>
      </c>
    </row>
    <row r="116">
      <c r="A116" s="45" t="s">
        <v>663</v>
      </c>
      <c r="B116" s="104">
        <v>26823.0</v>
      </c>
      <c r="C116" s="105">
        <v>71.547</v>
      </c>
      <c r="D116" s="47">
        <v>26499.0</v>
      </c>
      <c r="E116" s="48">
        <v>0.06</v>
      </c>
      <c r="F116" s="47">
        <v>26819.0</v>
      </c>
      <c r="G116" s="48">
        <v>0.172</v>
      </c>
      <c r="H116" s="48">
        <v>3.421</v>
      </c>
      <c r="I116" s="48">
        <v>67.887</v>
      </c>
      <c r="J116" s="47">
        <v>6.832066E7</v>
      </c>
      <c r="K116" s="47">
        <v>499.0</v>
      </c>
      <c r="L116" s="47">
        <v>296727.0</v>
      </c>
      <c r="M116" s="47">
        <v>3.3953495E7</v>
      </c>
      <c r="N116" s="55">
        <f t="shared" si="1"/>
        <v>34070438</v>
      </c>
      <c r="O116" s="106">
        <v>26823.0</v>
      </c>
      <c r="P116" s="107">
        <v>62.346</v>
      </c>
      <c r="Q116" s="59">
        <v>26499.0</v>
      </c>
      <c r="R116" s="60">
        <v>0.06</v>
      </c>
      <c r="S116" s="59">
        <v>0.0</v>
      </c>
      <c r="T116" s="60">
        <v>0.172</v>
      </c>
      <c r="U116" s="60">
        <v>0.0</v>
      </c>
      <c r="V116" s="60">
        <v>62.106</v>
      </c>
      <c r="W116" s="59">
        <v>7.452539E7</v>
      </c>
      <c r="X116" s="59">
        <v>499.0</v>
      </c>
      <c r="Y116" s="59">
        <v>212375.0</v>
      </c>
      <c r="Z116" s="59">
        <v>3.7111803E7</v>
      </c>
      <c r="AA116" s="55">
        <f t="shared" si="2"/>
        <v>37201212</v>
      </c>
      <c r="AB116" s="106">
        <v>26823.0</v>
      </c>
      <c r="AC116" s="107">
        <v>68.754</v>
      </c>
      <c r="AD116" s="59">
        <v>0.0</v>
      </c>
      <c r="AE116" s="60">
        <v>0.0</v>
      </c>
      <c r="AF116" s="59">
        <v>26819.0</v>
      </c>
      <c r="AG116" s="60">
        <v>0.172</v>
      </c>
      <c r="AH116" s="60">
        <v>3.624</v>
      </c>
      <c r="AI116" s="60">
        <v>64.954</v>
      </c>
      <c r="AJ116" s="59">
        <v>6.832066E7</v>
      </c>
      <c r="AK116" s="59">
        <v>499.0</v>
      </c>
      <c r="AL116" s="59">
        <v>296727.0</v>
      </c>
      <c r="AM116" s="59">
        <v>3.3953495E7</v>
      </c>
      <c r="AN116" s="55">
        <f t="shared" si="3"/>
        <v>34070438</v>
      </c>
    </row>
    <row r="117">
      <c r="A117" s="45" t="s">
        <v>670</v>
      </c>
      <c r="B117" s="47">
        <v>28326.0</v>
      </c>
      <c r="C117" s="48">
        <v>7.313</v>
      </c>
      <c r="D117" s="47">
        <v>27753.0</v>
      </c>
      <c r="E117" s="48">
        <v>0.065</v>
      </c>
      <c r="F117" s="47">
        <v>28325.0</v>
      </c>
      <c r="G117" s="48">
        <v>0.175</v>
      </c>
      <c r="H117" s="48">
        <v>3.681</v>
      </c>
      <c r="I117" s="48">
        <v>3.383</v>
      </c>
      <c r="J117" s="47">
        <v>1.6888022E7</v>
      </c>
      <c r="K117" s="47">
        <v>164.0</v>
      </c>
      <c r="L117" s="47">
        <v>35625.0</v>
      </c>
      <c r="M117" s="47">
        <v>8432205.0</v>
      </c>
      <c r="N117" s="55">
        <f t="shared" si="1"/>
        <v>8420192</v>
      </c>
      <c r="O117" s="59">
        <v>28326.0</v>
      </c>
      <c r="P117" s="60">
        <v>4.619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4.374</v>
      </c>
      <c r="W117" s="59">
        <v>2.0678024E7</v>
      </c>
      <c r="X117" s="59">
        <v>164.0</v>
      </c>
      <c r="Y117" s="59">
        <v>11083.0</v>
      </c>
      <c r="Z117" s="59">
        <v>1.0338402E7</v>
      </c>
      <c r="AA117" s="55">
        <f t="shared" si="2"/>
        <v>10328539</v>
      </c>
      <c r="AB117" s="59">
        <v>28326.0</v>
      </c>
      <c r="AC117" s="60">
        <v>7.659</v>
      </c>
      <c r="AD117" s="59">
        <v>0.0</v>
      </c>
      <c r="AE117" s="60">
        <v>0.0</v>
      </c>
      <c r="AF117" s="59">
        <v>28325.0</v>
      </c>
      <c r="AG117" s="60">
        <v>0.175</v>
      </c>
      <c r="AH117" s="60">
        <v>3.986</v>
      </c>
      <c r="AI117" s="60">
        <v>3.491</v>
      </c>
      <c r="AJ117" s="59">
        <v>1.6888022E7</v>
      </c>
      <c r="AK117" s="59">
        <v>164.0</v>
      </c>
      <c r="AL117" s="59">
        <v>35625.0</v>
      </c>
      <c r="AM117" s="59">
        <v>8432205.0</v>
      </c>
      <c r="AN117" s="55">
        <f t="shared" si="3"/>
        <v>8420192</v>
      </c>
    </row>
    <row r="118">
      <c r="A118" s="45" t="s">
        <v>677</v>
      </c>
      <c r="B118" s="47">
        <v>27380.0</v>
      </c>
      <c r="C118" s="48">
        <v>81.302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3.498</v>
      </c>
      <c r="I118" s="48">
        <v>77.562</v>
      </c>
      <c r="J118" s="47">
        <v>6.394564E7</v>
      </c>
      <c r="K118" s="47">
        <v>405.0</v>
      </c>
      <c r="L118" s="47">
        <v>290596.0</v>
      </c>
      <c r="M118" s="47">
        <v>3.178142E7</v>
      </c>
      <c r="N118" s="55">
        <f t="shared" si="1"/>
        <v>31873624</v>
      </c>
      <c r="O118" s="59">
        <v>27380.0</v>
      </c>
      <c r="P118" s="60">
        <v>74.619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74.376</v>
      </c>
      <c r="W118" s="59">
        <v>6.9240619E7</v>
      </c>
      <c r="X118" s="59">
        <v>405.0</v>
      </c>
      <c r="Y118" s="59">
        <v>229753.0</v>
      </c>
      <c r="Z118" s="59">
        <v>3.4463585E7</v>
      </c>
      <c r="AA118" s="55">
        <f t="shared" si="2"/>
        <v>34547281</v>
      </c>
      <c r="AB118" s="59">
        <v>27380.0</v>
      </c>
      <c r="AC118" s="60">
        <v>73.806</v>
      </c>
      <c r="AD118" s="59">
        <v>0.0</v>
      </c>
      <c r="AE118" s="60">
        <v>0.0</v>
      </c>
      <c r="AF118" s="59">
        <v>27376.0</v>
      </c>
      <c r="AG118" s="60">
        <v>0.175</v>
      </c>
      <c r="AH118" s="60">
        <v>3.571</v>
      </c>
      <c r="AI118" s="60">
        <v>70.053</v>
      </c>
      <c r="AJ118" s="59">
        <v>6.394564E7</v>
      </c>
      <c r="AK118" s="59">
        <v>405.0</v>
      </c>
      <c r="AL118" s="59">
        <v>290596.0</v>
      </c>
      <c r="AM118" s="59">
        <v>3.178142E7</v>
      </c>
      <c r="AN118" s="55">
        <f t="shared" si="3"/>
        <v>31873624</v>
      </c>
    </row>
    <row r="119">
      <c r="A119" s="45" t="s">
        <v>683</v>
      </c>
      <c r="B119" s="47">
        <v>27810.0</v>
      </c>
      <c r="C119" s="48">
        <v>7.286</v>
      </c>
      <c r="D119" s="47">
        <v>27378.0</v>
      </c>
      <c r="E119" s="48">
        <v>0.125</v>
      </c>
      <c r="F119" s="47">
        <v>27807.0</v>
      </c>
      <c r="G119" s="48">
        <v>0.171</v>
      </c>
      <c r="H119" s="48">
        <v>3.379</v>
      </c>
      <c r="I119" s="48">
        <v>3.603</v>
      </c>
      <c r="J119" s="47">
        <v>1.7461553E7</v>
      </c>
      <c r="K119" s="47">
        <v>130.0</v>
      </c>
      <c r="L119" s="47">
        <v>40816.0</v>
      </c>
      <c r="M119" s="47">
        <v>8714017.0</v>
      </c>
      <c r="N119" s="55">
        <f t="shared" si="1"/>
        <v>8706720</v>
      </c>
      <c r="O119" s="59">
        <v>27810.0</v>
      </c>
      <c r="P119" s="60">
        <v>4.804</v>
      </c>
      <c r="Q119" s="59">
        <v>27378.0</v>
      </c>
      <c r="R119" s="60">
        <v>0.125</v>
      </c>
      <c r="S119" s="59">
        <v>0.0</v>
      </c>
      <c r="T119" s="60">
        <v>0.171</v>
      </c>
      <c r="U119" s="60">
        <v>0.0</v>
      </c>
      <c r="V119" s="60">
        <v>4.501</v>
      </c>
      <c r="W119" s="59">
        <v>2.0839353E7</v>
      </c>
      <c r="X119" s="59">
        <v>130.0</v>
      </c>
      <c r="Y119" s="59">
        <v>15250.0</v>
      </c>
      <c r="Z119" s="59">
        <v>1.0415603E7</v>
      </c>
      <c r="AA119" s="55">
        <f t="shared" si="2"/>
        <v>10408500</v>
      </c>
      <c r="AB119" s="59">
        <v>27810.0</v>
      </c>
      <c r="AC119" s="60">
        <v>7.682</v>
      </c>
      <c r="AD119" s="59">
        <v>0.0</v>
      </c>
      <c r="AE119" s="60">
        <v>0.0</v>
      </c>
      <c r="AF119" s="59">
        <v>27807.0</v>
      </c>
      <c r="AG119" s="60">
        <v>0.171</v>
      </c>
      <c r="AH119" s="60">
        <v>3.818</v>
      </c>
      <c r="AI119" s="60">
        <v>3.686</v>
      </c>
      <c r="AJ119" s="59">
        <v>1.7461553E7</v>
      </c>
      <c r="AK119" s="59">
        <v>130.0</v>
      </c>
      <c r="AL119" s="59">
        <v>40816.0</v>
      </c>
      <c r="AM119" s="59">
        <v>8714017.0</v>
      </c>
      <c r="AN119" s="55">
        <f t="shared" si="3"/>
        <v>8706720</v>
      </c>
    </row>
    <row r="120">
      <c r="A120" s="45" t="s">
        <v>689</v>
      </c>
      <c r="B120" s="47">
        <v>26895.0</v>
      </c>
      <c r="C120" s="48">
        <v>63.605</v>
      </c>
      <c r="D120" s="47">
        <v>26641.0</v>
      </c>
      <c r="E120" s="48">
        <v>0.061</v>
      </c>
      <c r="F120" s="47">
        <v>26892.0</v>
      </c>
      <c r="G120" s="48">
        <v>0.171</v>
      </c>
      <c r="H120" s="48">
        <v>3.381</v>
      </c>
      <c r="I120" s="48">
        <v>59.984</v>
      </c>
      <c r="J120" s="47">
        <v>6.0398854E7</v>
      </c>
      <c r="K120" s="47">
        <v>324.0</v>
      </c>
      <c r="L120" s="47">
        <v>275668.0</v>
      </c>
      <c r="M120" s="47">
        <v>3.0011196E7</v>
      </c>
      <c r="N120" s="55">
        <f t="shared" si="1"/>
        <v>30111990</v>
      </c>
      <c r="O120" s="59">
        <v>26895.0</v>
      </c>
      <c r="P120" s="60">
        <v>60.722</v>
      </c>
      <c r="Q120" s="59">
        <v>26641.0</v>
      </c>
      <c r="R120" s="60">
        <v>0.061</v>
      </c>
      <c r="S120" s="59">
        <v>0.0</v>
      </c>
      <c r="T120" s="60">
        <v>0.171</v>
      </c>
      <c r="U120" s="60">
        <v>0.0</v>
      </c>
      <c r="V120" s="60">
        <v>60.485</v>
      </c>
      <c r="W120" s="59">
        <v>6.6484167E7</v>
      </c>
      <c r="X120" s="59">
        <v>324.0</v>
      </c>
      <c r="Y120" s="59">
        <v>233631.0</v>
      </c>
      <c r="Z120" s="59">
        <v>3.3069142E7</v>
      </c>
      <c r="AA120" s="55">
        <f t="shared" si="2"/>
        <v>33181394</v>
      </c>
      <c r="AB120" s="59">
        <v>26895.0</v>
      </c>
      <c r="AC120" s="60">
        <v>64.858</v>
      </c>
      <c r="AD120" s="59">
        <v>0.0</v>
      </c>
      <c r="AE120" s="60">
        <v>0.0</v>
      </c>
      <c r="AF120" s="59">
        <v>26892.0</v>
      </c>
      <c r="AG120" s="60">
        <v>0.172</v>
      </c>
      <c r="AH120" s="60">
        <v>3.579</v>
      </c>
      <c r="AI120" s="60">
        <v>61.101</v>
      </c>
      <c r="AJ120" s="59">
        <v>6.0398854E7</v>
      </c>
      <c r="AK120" s="59">
        <v>324.0</v>
      </c>
      <c r="AL120" s="59">
        <v>275668.0</v>
      </c>
      <c r="AM120" s="59">
        <v>3.0011196E7</v>
      </c>
      <c r="AN120" s="55">
        <f t="shared" si="3"/>
        <v>30111990</v>
      </c>
    </row>
    <row r="121">
      <c r="A121" s="45" t="s">
        <v>695</v>
      </c>
      <c r="B121" s="47">
        <v>28626.0</v>
      </c>
      <c r="C121" s="48">
        <v>7.617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3.767</v>
      </c>
      <c r="I121" s="48">
        <v>3.606</v>
      </c>
      <c r="J121" s="47">
        <v>1.7717914E7</v>
      </c>
      <c r="K121" s="47">
        <v>167.0</v>
      </c>
      <c r="L121" s="47">
        <v>39198.0</v>
      </c>
      <c r="M121" s="47">
        <v>8844469.0</v>
      </c>
      <c r="N121" s="55">
        <f t="shared" si="1"/>
        <v>8834247</v>
      </c>
      <c r="O121" s="59">
        <v>28626.0</v>
      </c>
      <c r="P121" s="60">
        <v>4.929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4.686</v>
      </c>
      <c r="W121" s="59">
        <v>2.1863831E7</v>
      </c>
      <c r="X121" s="59">
        <v>167.0</v>
      </c>
      <c r="Y121" s="59">
        <v>4626.0</v>
      </c>
      <c r="Z121" s="59">
        <v>1.0933835E7</v>
      </c>
      <c r="AA121" s="55">
        <f t="shared" si="2"/>
        <v>10925370</v>
      </c>
      <c r="AB121" s="59">
        <v>28626.0</v>
      </c>
      <c r="AC121" s="60">
        <v>7.873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4.034</v>
      </c>
      <c r="AI121" s="60">
        <v>3.657</v>
      </c>
      <c r="AJ121" s="59">
        <v>1.7717914E7</v>
      </c>
      <c r="AK121" s="59">
        <v>167.0</v>
      </c>
      <c r="AL121" s="59">
        <v>39198.0</v>
      </c>
      <c r="AM121" s="59">
        <v>8844469.0</v>
      </c>
      <c r="AN121" s="55">
        <f t="shared" si="3"/>
        <v>8834247</v>
      </c>
    </row>
    <row r="122">
      <c r="A122" s="45" t="s">
        <v>701</v>
      </c>
      <c r="B122" s="47">
        <v>27615.0</v>
      </c>
      <c r="C122" s="48">
        <v>97.544</v>
      </c>
      <c r="D122" s="47">
        <v>27354.0</v>
      </c>
      <c r="E122" s="48">
        <v>0.06</v>
      </c>
      <c r="F122" s="47">
        <v>27609.0</v>
      </c>
      <c r="G122" s="48">
        <v>0.177</v>
      </c>
      <c r="H122" s="48">
        <v>3.509</v>
      </c>
      <c r="I122" s="48">
        <v>93.791</v>
      </c>
      <c r="J122" s="47">
        <v>7.163715E7</v>
      </c>
      <c r="K122" s="47">
        <v>459.0</v>
      </c>
      <c r="L122" s="47">
        <v>307724.0</v>
      </c>
      <c r="M122" s="47">
        <v>3.561347E7</v>
      </c>
      <c r="N122" s="55">
        <f t="shared" si="1"/>
        <v>35715956</v>
      </c>
      <c r="O122" s="59">
        <v>27615.0</v>
      </c>
      <c r="P122" s="60">
        <v>92.12</v>
      </c>
      <c r="Q122" s="59">
        <v>27354.0</v>
      </c>
      <c r="R122" s="60">
        <v>0.06</v>
      </c>
      <c r="S122" s="59">
        <v>0.0</v>
      </c>
      <c r="T122" s="60">
        <v>0.176</v>
      </c>
      <c r="U122" s="60">
        <v>0.0</v>
      </c>
      <c r="V122" s="60">
        <v>91.876</v>
      </c>
      <c r="W122" s="59">
        <v>7.665674E7</v>
      </c>
      <c r="X122" s="59">
        <v>459.0</v>
      </c>
      <c r="Y122" s="59">
        <v>196022.0</v>
      </c>
      <c r="Z122" s="59">
        <v>3.8196665E7</v>
      </c>
      <c r="AA122" s="55">
        <f t="shared" si="2"/>
        <v>38264053</v>
      </c>
      <c r="AB122" s="59">
        <v>27615.0</v>
      </c>
      <c r="AC122" s="60">
        <v>96.484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3.767</v>
      </c>
      <c r="AI122" s="60">
        <v>92.533</v>
      </c>
      <c r="AJ122" s="59">
        <v>7.163715E7</v>
      </c>
      <c r="AK122" s="59">
        <v>459.0</v>
      </c>
      <c r="AL122" s="59">
        <v>307724.0</v>
      </c>
      <c r="AM122" s="59">
        <v>3.561347E7</v>
      </c>
      <c r="AN122" s="55">
        <f t="shared" si="3"/>
        <v>35715956</v>
      </c>
    </row>
    <row r="123">
      <c r="A123" s="59" t="s">
        <v>707</v>
      </c>
      <c r="B123" s="47">
        <v>3196.0</v>
      </c>
      <c r="C123" s="48">
        <v>0.053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0.024</v>
      </c>
      <c r="I123" s="48">
        <v>0.02</v>
      </c>
      <c r="J123" s="47">
        <v>115084.0</v>
      </c>
      <c r="K123" s="47">
        <v>8.0</v>
      </c>
      <c r="L123" s="47">
        <v>10882.0</v>
      </c>
      <c r="M123" s="47">
        <v>47457.0</v>
      </c>
      <c r="N123" s="55">
        <f>J3-(L3+M3)</f>
        <v>28439</v>
      </c>
      <c r="O123" s="59">
        <v>3196.0</v>
      </c>
      <c r="P123" s="60">
        <v>0.032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0.024</v>
      </c>
      <c r="W123" s="59">
        <v>141910.0</v>
      </c>
      <c r="X123" s="59">
        <v>8.0</v>
      </c>
      <c r="Y123" s="59">
        <v>10837.0</v>
      </c>
      <c r="Z123" s="59">
        <v>60879.0</v>
      </c>
      <c r="AA123" s="55">
        <f>W3-(Y3+Z3)</f>
        <v>37814</v>
      </c>
      <c r="AB123" s="59">
        <v>3196.0</v>
      </c>
      <c r="AC123" s="60">
        <v>0.056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0.028</v>
      </c>
      <c r="AI123" s="60">
        <v>0.02</v>
      </c>
      <c r="AJ123" s="59">
        <v>115084.0</v>
      </c>
      <c r="AK123" s="59">
        <v>8.0</v>
      </c>
      <c r="AL123" s="59">
        <v>10882.0</v>
      </c>
      <c r="AM123" s="59">
        <v>47457.0</v>
      </c>
      <c r="AN123" s="55">
        <f>AJ3-(AL3+AM3)</f>
        <v>28439</v>
      </c>
    </row>
    <row r="124">
      <c r="A124" s="59" t="s">
        <v>715</v>
      </c>
      <c r="B124" s="47">
        <v>3047.0</v>
      </c>
      <c r="C124" s="48">
        <v>0.085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0.033</v>
      </c>
      <c r="I124" s="48">
        <v>0.043</v>
      </c>
      <c r="J124" s="47">
        <v>218486.0</v>
      </c>
      <c r="K124" s="47">
        <v>115.0</v>
      </c>
      <c r="L124" s="47">
        <v>6972.0</v>
      </c>
      <c r="M124" s="47">
        <v>101801.0</v>
      </c>
      <c r="N124" s="55">
        <f t="shared" ref="N124:N182" si="4">J124-(L124+M124)</f>
        <v>109713</v>
      </c>
      <c r="O124" s="59">
        <v>3047.0</v>
      </c>
      <c r="P124" s="60">
        <v>0.05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0.044</v>
      </c>
      <c r="W124" s="59">
        <v>218960.0</v>
      </c>
      <c r="X124" s="59">
        <v>115.0</v>
      </c>
      <c r="Y124" s="59">
        <v>6899.0</v>
      </c>
      <c r="Z124" s="59">
        <v>102094.0</v>
      </c>
      <c r="AA124" s="55">
        <f t="shared" ref="AA124:AA182" si="5">W124-(Y124+Z124)</f>
        <v>109967</v>
      </c>
      <c r="AB124" s="59">
        <v>3047.0</v>
      </c>
      <c r="AC124" s="60">
        <v>0.085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0.035</v>
      </c>
      <c r="AI124" s="60">
        <v>0.044</v>
      </c>
      <c r="AJ124" s="59">
        <v>218486.0</v>
      </c>
      <c r="AK124" s="59">
        <v>115.0</v>
      </c>
      <c r="AL124" s="59">
        <v>6972.0</v>
      </c>
      <c r="AM124" s="59">
        <v>101801.0</v>
      </c>
      <c r="AN124" s="55">
        <f t="shared" ref="AN124:AN182" si="6">AJ124-(AL124+AM124)</f>
        <v>109713</v>
      </c>
    </row>
    <row r="125">
      <c r="A125" s="59" t="s">
        <v>721</v>
      </c>
      <c r="B125" s="47">
        <v>2952.0</v>
      </c>
      <c r="C125" s="48">
        <v>0.047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0.02</v>
      </c>
      <c r="I125" s="48">
        <v>0.018</v>
      </c>
      <c r="J125" s="47">
        <v>98559.0</v>
      </c>
      <c r="K125" s="47">
        <v>83.0</v>
      </c>
      <c r="L125" s="47">
        <v>8305.0</v>
      </c>
      <c r="M125" s="47">
        <v>40807.0</v>
      </c>
      <c r="N125" s="55">
        <f t="shared" si="4"/>
        <v>49447</v>
      </c>
      <c r="O125" s="59">
        <v>2952.0</v>
      </c>
      <c r="P125" s="60">
        <v>0.027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0.021</v>
      </c>
      <c r="W125" s="59">
        <v>117959.0</v>
      </c>
      <c r="X125" s="59">
        <v>83.0</v>
      </c>
      <c r="Y125" s="59">
        <v>8360.0</v>
      </c>
      <c r="Z125" s="59">
        <v>50428.0</v>
      </c>
      <c r="AA125" s="55">
        <f t="shared" si="5"/>
        <v>59171</v>
      </c>
      <c r="AB125" s="59">
        <v>2952.0</v>
      </c>
      <c r="AC125" s="60">
        <v>0.051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0.025</v>
      </c>
      <c r="AI125" s="60">
        <v>0.018</v>
      </c>
      <c r="AJ125" s="59">
        <v>98559.0</v>
      </c>
      <c r="AK125" s="59">
        <v>83.0</v>
      </c>
      <c r="AL125" s="59">
        <v>8305.0</v>
      </c>
      <c r="AM125" s="59">
        <v>40807.0</v>
      </c>
      <c r="AN125" s="55">
        <f t="shared" si="6"/>
        <v>49447</v>
      </c>
    </row>
    <row r="126">
      <c r="A126" s="59" t="s">
        <v>727</v>
      </c>
      <c r="B126" s="47">
        <v>2821.0</v>
      </c>
      <c r="C126" s="48">
        <v>0.077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0.029</v>
      </c>
      <c r="I126" s="48">
        <v>0.039</v>
      </c>
      <c r="J126" s="47">
        <v>197828.0</v>
      </c>
      <c r="K126" s="47">
        <v>116.0</v>
      </c>
      <c r="L126" s="47">
        <v>11832.0</v>
      </c>
      <c r="M126" s="47">
        <v>86604.0</v>
      </c>
      <c r="N126" s="55">
        <f t="shared" si="4"/>
        <v>99392</v>
      </c>
      <c r="O126" s="59">
        <v>2821.0</v>
      </c>
      <c r="P126" s="60">
        <v>0.047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0.041</v>
      </c>
      <c r="W126" s="59">
        <v>203156.0</v>
      </c>
      <c r="X126" s="59">
        <v>116.0</v>
      </c>
      <c r="Y126" s="59">
        <v>11446.0</v>
      </c>
      <c r="Z126" s="59">
        <v>89631.0</v>
      </c>
      <c r="AA126" s="55">
        <f t="shared" si="5"/>
        <v>102079</v>
      </c>
      <c r="AB126" s="59">
        <v>2821.0</v>
      </c>
      <c r="AC126" s="60">
        <v>0.078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0.03</v>
      </c>
      <c r="AI126" s="60">
        <v>0.04</v>
      </c>
      <c r="AJ126" s="59">
        <v>197828.0</v>
      </c>
      <c r="AK126" s="59">
        <v>116.0</v>
      </c>
      <c r="AL126" s="59">
        <v>11832.0</v>
      </c>
      <c r="AM126" s="59">
        <v>86604.0</v>
      </c>
      <c r="AN126" s="55">
        <f t="shared" si="6"/>
        <v>99392</v>
      </c>
    </row>
    <row r="127">
      <c r="A127" s="59" t="s">
        <v>734</v>
      </c>
      <c r="B127" s="47">
        <v>3165.0</v>
      </c>
      <c r="C127" s="48">
        <v>0.061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0.027</v>
      </c>
      <c r="I127" s="48">
        <v>0.026</v>
      </c>
      <c r="J127" s="47">
        <v>140844.0</v>
      </c>
      <c r="K127" s="47">
        <v>88.0</v>
      </c>
      <c r="L127" s="47">
        <v>5103.0</v>
      </c>
      <c r="M127" s="47">
        <v>65212.0</v>
      </c>
      <c r="N127" s="55">
        <f t="shared" si="4"/>
        <v>70529</v>
      </c>
      <c r="O127" s="59">
        <v>3165.0</v>
      </c>
      <c r="P127" s="60">
        <v>0.037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0.029</v>
      </c>
      <c r="W127" s="59">
        <v>161340.0</v>
      </c>
      <c r="X127" s="59">
        <v>88.0</v>
      </c>
      <c r="Y127" s="59">
        <v>4943.0</v>
      </c>
      <c r="Z127" s="59">
        <v>75581.0</v>
      </c>
      <c r="AA127" s="55">
        <f t="shared" si="5"/>
        <v>80816</v>
      </c>
      <c r="AB127" s="59">
        <v>3165.0</v>
      </c>
      <c r="AC127" s="60">
        <v>0.066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0.032</v>
      </c>
      <c r="AI127" s="60">
        <v>0.026</v>
      </c>
      <c r="AJ127" s="59">
        <v>140844.0</v>
      </c>
      <c r="AK127" s="59">
        <v>88.0</v>
      </c>
      <c r="AL127" s="59">
        <v>5103.0</v>
      </c>
      <c r="AM127" s="59">
        <v>65212.0</v>
      </c>
      <c r="AN127" s="55">
        <f t="shared" si="6"/>
        <v>70529</v>
      </c>
    </row>
    <row r="128">
      <c r="A128" s="59" t="s">
        <v>740</v>
      </c>
      <c r="B128" s="47">
        <v>3017.0</v>
      </c>
      <c r="C128" s="48">
        <v>0.086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0.031</v>
      </c>
      <c r="I128" s="48">
        <v>0.046</v>
      </c>
      <c r="J128" s="47">
        <v>221102.0</v>
      </c>
      <c r="K128" s="47">
        <v>135.0</v>
      </c>
      <c r="L128" s="47">
        <v>5653.0</v>
      </c>
      <c r="M128" s="47">
        <v>104052.0</v>
      </c>
      <c r="N128" s="55">
        <f t="shared" si="4"/>
        <v>111397</v>
      </c>
      <c r="O128" s="59">
        <v>3017.0</v>
      </c>
      <c r="P128" s="60">
        <v>0.056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0.048</v>
      </c>
      <c r="W128" s="59">
        <v>225382.0</v>
      </c>
      <c r="X128" s="59">
        <v>135.0</v>
      </c>
      <c r="Y128" s="59">
        <v>4353.0</v>
      </c>
      <c r="Z128" s="59">
        <v>107446.0</v>
      </c>
      <c r="AA128" s="55">
        <f t="shared" si="5"/>
        <v>113583</v>
      </c>
      <c r="AB128" s="59">
        <v>3017.0</v>
      </c>
      <c r="AC128" s="60">
        <v>0.087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0.033</v>
      </c>
      <c r="AI128" s="60">
        <v>0.047</v>
      </c>
      <c r="AJ128" s="59">
        <v>221102.0</v>
      </c>
      <c r="AK128" s="59">
        <v>135.0</v>
      </c>
      <c r="AL128" s="59">
        <v>5653.0</v>
      </c>
      <c r="AM128" s="59">
        <v>104052.0</v>
      </c>
      <c r="AN128" s="55">
        <f t="shared" si="6"/>
        <v>111397</v>
      </c>
    </row>
    <row r="129">
      <c r="A129" s="59" t="s">
        <v>746</v>
      </c>
      <c r="B129" s="47">
        <v>3101.0</v>
      </c>
      <c r="C129" s="48">
        <v>0.05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0.02</v>
      </c>
      <c r="I129" s="48">
        <v>0.019</v>
      </c>
      <c r="J129" s="47">
        <v>109440.0</v>
      </c>
      <c r="K129" s="47">
        <v>66.0</v>
      </c>
      <c r="L129" s="47">
        <v>10358.0</v>
      </c>
      <c r="M129" s="47">
        <v>44486.0</v>
      </c>
      <c r="N129" s="55">
        <f t="shared" si="4"/>
        <v>54596</v>
      </c>
      <c r="O129" s="59">
        <v>3101.0</v>
      </c>
      <c r="P129" s="60">
        <v>0.027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0.021</v>
      </c>
      <c r="W129" s="59">
        <v>117272.0</v>
      </c>
      <c r="X129" s="59">
        <v>66.0</v>
      </c>
      <c r="Y129" s="59">
        <v>10188.0</v>
      </c>
      <c r="Z129" s="59">
        <v>48543.0</v>
      </c>
      <c r="AA129" s="55">
        <f t="shared" si="5"/>
        <v>58541</v>
      </c>
      <c r="AB129" s="59">
        <v>3101.0</v>
      </c>
      <c r="AC129" s="60">
        <v>0.055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0.027</v>
      </c>
      <c r="AI129" s="60">
        <v>0.02</v>
      </c>
      <c r="AJ129" s="59">
        <v>109440.0</v>
      </c>
      <c r="AK129" s="59">
        <v>66.0</v>
      </c>
      <c r="AL129" s="59">
        <v>10358.0</v>
      </c>
      <c r="AM129" s="59">
        <v>44486.0</v>
      </c>
      <c r="AN129" s="55">
        <f t="shared" si="6"/>
        <v>54596</v>
      </c>
    </row>
    <row r="130">
      <c r="A130" s="59" t="s">
        <v>752</v>
      </c>
      <c r="B130" s="47">
        <v>2964.0</v>
      </c>
      <c r="C130" s="48">
        <v>0.079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0.031</v>
      </c>
      <c r="I130" s="48">
        <v>0.038</v>
      </c>
      <c r="J130" s="47">
        <v>198308.0</v>
      </c>
      <c r="K130" s="47">
        <v>106.0</v>
      </c>
      <c r="L130" s="47">
        <v>9100.0</v>
      </c>
      <c r="M130" s="47">
        <v>89693.0</v>
      </c>
      <c r="N130" s="55">
        <f t="shared" si="4"/>
        <v>99515</v>
      </c>
      <c r="O130" s="59">
        <v>2964.0</v>
      </c>
      <c r="P130" s="60">
        <v>0.046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0.039</v>
      </c>
      <c r="W130" s="59">
        <v>201598.0</v>
      </c>
      <c r="X130" s="59">
        <v>106.0</v>
      </c>
      <c r="Y130" s="59">
        <v>8442.0</v>
      </c>
      <c r="Z130" s="59">
        <v>91984.0</v>
      </c>
      <c r="AA130" s="55">
        <f t="shared" si="5"/>
        <v>101172</v>
      </c>
      <c r="AB130" s="59">
        <v>2964.0</v>
      </c>
      <c r="AC130" s="60">
        <v>0.079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0.033</v>
      </c>
      <c r="AI130" s="60">
        <v>0.039</v>
      </c>
      <c r="AJ130" s="59">
        <v>198308.0</v>
      </c>
      <c r="AK130" s="59">
        <v>106.0</v>
      </c>
      <c r="AL130" s="59">
        <v>9100.0</v>
      </c>
      <c r="AM130" s="59">
        <v>89693.0</v>
      </c>
      <c r="AN130" s="55">
        <f t="shared" si="6"/>
        <v>99515</v>
      </c>
    </row>
    <row r="131">
      <c r="A131" s="59" t="s">
        <v>759</v>
      </c>
      <c r="B131" s="47">
        <v>3043.0</v>
      </c>
      <c r="C131" s="48">
        <v>0.06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0.026</v>
      </c>
      <c r="I131" s="48">
        <v>0.025</v>
      </c>
      <c r="J131" s="47">
        <v>138429.0</v>
      </c>
      <c r="K131" s="47">
        <v>66.0</v>
      </c>
      <c r="L131" s="47">
        <v>9354.0</v>
      </c>
      <c r="M131" s="47">
        <v>59995.0</v>
      </c>
      <c r="N131" s="55">
        <f t="shared" si="4"/>
        <v>69080</v>
      </c>
      <c r="O131" s="59">
        <v>3043.0</v>
      </c>
      <c r="P131" s="60">
        <v>0.034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0.028</v>
      </c>
      <c r="W131" s="59">
        <v>157259.0</v>
      </c>
      <c r="X131" s="59">
        <v>66.0</v>
      </c>
      <c r="Y131" s="59">
        <v>9126.0</v>
      </c>
      <c r="Z131" s="59">
        <v>69612.0</v>
      </c>
      <c r="AA131" s="55">
        <f t="shared" si="5"/>
        <v>78521</v>
      </c>
      <c r="AB131" s="59">
        <v>3043.0</v>
      </c>
      <c r="AC131" s="60">
        <v>0.061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0.029</v>
      </c>
      <c r="AI131" s="60">
        <v>0.025</v>
      </c>
      <c r="AJ131" s="59">
        <v>138429.0</v>
      </c>
      <c r="AK131" s="59">
        <v>66.0</v>
      </c>
      <c r="AL131" s="59">
        <v>9354.0</v>
      </c>
      <c r="AM131" s="59">
        <v>59995.0</v>
      </c>
      <c r="AN131" s="55">
        <f t="shared" si="6"/>
        <v>69080</v>
      </c>
    </row>
    <row r="132">
      <c r="A132" s="59" t="s">
        <v>765</v>
      </c>
      <c r="B132" s="47">
        <v>2895.0</v>
      </c>
      <c r="C132" s="48">
        <v>0.079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0.028</v>
      </c>
      <c r="I132" s="48">
        <v>0.042</v>
      </c>
      <c r="J132" s="47">
        <v>194429.0</v>
      </c>
      <c r="K132" s="47">
        <v>99.0</v>
      </c>
      <c r="L132" s="47">
        <v>4153.0</v>
      </c>
      <c r="M132" s="47">
        <v>92724.0</v>
      </c>
      <c r="N132" s="55">
        <f t="shared" si="4"/>
        <v>97552</v>
      </c>
      <c r="O132" s="59">
        <v>2895.0</v>
      </c>
      <c r="P132" s="60">
        <v>0.051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0.042</v>
      </c>
      <c r="W132" s="59">
        <v>195674.0</v>
      </c>
      <c r="X132" s="59">
        <v>99.0</v>
      </c>
      <c r="Y132" s="59">
        <v>3745.0</v>
      </c>
      <c r="Z132" s="59">
        <v>93734.0</v>
      </c>
      <c r="AA132" s="55">
        <f t="shared" si="5"/>
        <v>98195</v>
      </c>
      <c r="AB132" s="59">
        <v>2895.0</v>
      </c>
      <c r="AC132" s="60">
        <v>0.077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0.029</v>
      </c>
      <c r="AI132" s="60">
        <v>0.042</v>
      </c>
      <c r="AJ132" s="59">
        <v>194429.0</v>
      </c>
      <c r="AK132" s="59">
        <v>99.0</v>
      </c>
      <c r="AL132" s="59">
        <v>4153.0</v>
      </c>
      <c r="AM132" s="59">
        <v>92724.0</v>
      </c>
      <c r="AN132" s="55">
        <f t="shared" si="6"/>
        <v>97552</v>
      </c>
    </row>
    <row r="133">
      <c r="A133" s="59" t="s">
        <v>769</v>
      </c>
      <c r="B133" s="47">
        <v>13027.0</v>
      </c>
      <c r="C133" s="48">
        <v>0.546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0.271</v>
      </c>
      <c r="I133" s="48">
        <v>0.22</v>
      </c>
      <c r="J133" s="47">
        <v>1383113.0</v>
      </c>
      <c r="K133" s="47">
        <v>84.0</v>
      </c>
      <c r="L133" s="47">
        <v>43391.0</v>
      </c>
      <c r="M133" s="47">
        <v>648916.0</v>
      </c>
      <c r="N133" s="55">
        <f t="shared" si="4"/>
        <v>690806</v>
      </c>
      <c r="O133" s="59">
        <v>13027.0</v>
      </c>
      <c r="P133" s="60">
        <v>0.317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0.262</v>
      </c>
      <c r="W133" s="59">
        <v>1712246.0</v>
      </c>
      <c r="X133" s="59">
        <v>84.0</v>
      </c>
      <c r="Y133" s="59">
        <v>43013.0</v>
      </c>
      <c r="Z133" s="59">
        <v>813316.0</v>
      </c>
      <c r="AA133" s="55">
        <f t="shared" si="5"/>
        <v>855917</v>
      </c>
      <c r="AB133" s="59">
        <v>13027.0</v>
      </c>
      <c r="AC133" s="60">
        <v>0.685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0.416</v>
      </c>
      <c r="AI133" s="60">
        <v>0.229</v>
      </c>
      <c r="AJ133" s="59">
        <v>1383113.0</v>
      </c>
      <c r="AK133" s="59">
        <v>84.0</v>
      </c>
      <c r="AL133" s="59">
        <v>43391.0</v>
      </c>
      <c r="AM133" s="59">
        <v>648916.0</v>
      </c>
      <c r="AN133" s="55">
        <f t="shared" si="6"/>
        <v>690806</v>
      </c>
    </row>
    <row r="134">
      <c r="A134" s="59" t="s">
        <v>772</v>
      </c>
      <c r="B134" s="47">
        <v>12701.0</v>
      </c>
      <c r="C134" s="48">
        <v>1.136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0.456</v>
      </c>
      <c r="I134" s="48">
        <v>0.624</v>
      </c>
      <c r="J134" s="47">
        <v>3654764.0</v>
      </c>
      <c r="K134" s="47">
        <v>152.0</v>
      </c>
      <c r="L134" s="47">
        <v>48718.0</v>
      </c>
      <c r="M134" s="47">
        <v>1777233.0</v>
      </c>
      <c r="N134" s="55">
        <f t="shared" si="4"/>
        <v>1828813</v>
      </c>
      <c r="O134" s="59">
        <v>12701.0</v>
      </c>
      <c r="P134" s="60">
        <v>0.699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0.645</v>
      </c>
      <c r="W134" s="59">
        <v>3821627.0</v>
      </c>
      <c r="X134" s="59">
        <v>152.0</v>
      </c>
      <c r="Y134" s="59">
        <v>48571.0</v>
      </c>
      <c r="Z134" s="59">
        <v>1860786.0</v>
      </c>
      <c r="AA134" s="55">
        <f t="shared" si="5"/>
        <v>1912270</v>
      </c>
      <c r="AB134" s="59">
        <v>12701.0</v>
      </c>
      <c r="AC134" s="60">
        <v>1.209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0.536</v>
      </c>
      <c r="AI134" s="60">
        <v>0.631</v>
      </c>
      <c r="AJ134" s="59">
        <v>3654764.0</v>
      </c>
      <c r="AK134" s="59">
        <v>152.0</v>
      </c>
      <c r="AL134" s="59">
        <v>48718.0</v>
      </c>
      <c r="AM134" s="59">
        <v>1777233.0</v>
      </c>
      <c r="AN134" s="55">
        <f t="shared" si="6"/>
        <v>1828813</v>
      </c>
    </row>
    <row r="135">
      <c r="A135" s="59" t="s">
        <v>775</v>
      </c>
      <c r="B135" s="47">
        <v>12424.0</v>
      </c>
      <c r="C135" s="48">
        <v>0.417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0.193</v>
      </c>
      <c r="I135" s="48">
        <v>0.17</v>
      </c>
      <c r="J135" s="47">
        <v>1032175.0</v>
      </c>
      <c r="K135" s="47">
        <v>50.0</v>
      </c>
      <c r="L135" s="47">
        <v>34409.0</v>
      </c>
      <c r="M135" s="47">
        <v>483166.0</v>
      </c>
      <c r="N135" s="55">
        <f t="shared" si="4"/>
        <v>514600</v>
      </c>
      <c r="O135" s="59">
        <v>12424.0</v>
      </c>
      <c r="P135" s="60">
        <v>0.235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0.183</v>
      </c>
      <c r="W135" s="59">
        <v>1132070.0</v>
      </c>
      <c r="X135" s="59">
        <v>50.0</v>
      </c>
      <c r="Y135" s="59">
        <v>33268.0</v>
      </c>
      <c r="Z135" s="59">
        <v>533774.0</v>
      </c>
      <c r="AA135" s="55">
        <f t="shared" si="5"/>
        <v>565028</v>
      </c>
      <c r="AB135" s="59">
        <v>12424.0</v>
      </c>
      <c r="AC135" s="60">
        <v>0.589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0.374</v>
      </c>
      <c r="AI135" s="60">
        <v>0.178</v>
      </c>
      <c r="AJ135" s="59">
        <v>1032175.0</v>
      </c>
      <c r="AK135" s="59">
        <v>50.0</v>
      </c>
      <c r="AL135" s="59">
        <v>34409.0</v>
      </c>
      <c r="AM135" s="59">
        <v>483166.0</v>
      </c>
      <c r="AN135" s="55">
        <f t="shared" si="6"/>
        <v>514600</v>
      </c>
    </row>
    <row r="136">
      <c r="A136" s="59" t="s">
        <v>782</v>
      </c>
      <c r="B136" s="47">
        <v>12120.0</v>
      </c>
      <c r="C136" s="48">
        <v>0.87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0.378</v>
      </c>
      <c r="I136" s="48">
        <v>0.437</v>
      </c>
      <c r="J136" s="47">
        <v>2704648.0</v>
      </c>
      <c r="K136" s="47">
        <v>109.0</v>
      </c>
      <c r="L136" s="47">
        <v>73755.0</v>
      </c>
      <c r="M136" s="47">
        <v>1278038.0</v>
      </c>
      <c r="N136" s="55">
        <f t="shared" si="4"/>
        <v>1352855</v>
      </c>
      <c r="O136" s="59">
        <v>12120.0</v>
      </c>
      <c r="P136" s="60">
        <v>0.503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0.452</v>
      </c>
      <c r="W136" s="59">
        <v>2820643.0</v>
      </c>
      <c r="X136" s="59">
        <v>109.0</v>
      </c>
      <c r="Y136" s="59">
        <v>73115.0</v>
      </c>
      <c r="Z136" s="59">
        <v>1336621.0</v>
      </c>
      <c r="AA136" s="55">
        <f t="shared" si="5"/>
        <v>1410907</v>
      </c>
      <c r="AB136" s="59">
        <v>12120.0</v>
      </c>
      <c r="AC136" s="60">
        <v>0.969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0.484</v>
      </c>
      <c r="AI136" s="60">
        <v>0.448</v>
      </c>
      <c r="AJ136" s="59">
        <v>2704648.0</v>
      </c>
      <c r="AK136" s="59">
        <v>109.0</v>
      </c>
      <c r="AL136" s="59">
        <v>73755.0</v>
      </c>
      <c r="AM136" s="59">
        <v>1278038.0</v>
      </c>
      <c r="AN136" s="55">
        <f t="shared" si="6"/>
        <v>1352855</v>
      </c>
    </row>
    <row r="137">
      <c r="A137" s="59" t="s">
        <v>788</v>
      </c>
      <c r="B137" s="47">
        <v>12568.0</v>
      </c>
      <c r="C137" s="48">
        <v>0.468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0.23</v>
      </c>
      <c r="I137" s="48">
        <v>0.181</v>
      </c>
      <c r="J137" s="47">
        <v>1117696.0</v>
      </c>
      <c r="K137" s="47">
        <v>102.0</v>
      </c>
      <c r="L137" s="47">
        <v>30879.0</v>
      </c>
      <c r="M137" s="47">
        <v>527910.0</v>
      </c>
      <c r="N137" s="55">
        <f t="shared" si="4"/>
        <v>558907</v>
      </c>
      <c r="O137" s="59">
        <v>12568.0</v>
      </c>
      <c r="P137" s="60">
        <v>0.272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0.221</v>
      </c>
      <c r="W137" s="59">
        <v>1429997.0</v>
      </c>
      <c r="X137" s="59">
        <v>102.0</v>
      </c>
      <c r="Y137" s="59">
        <v>31692.0</v>
      </c>
      <c r="Z137" s="59">
        <v>683230.0</v>
      </c>
      <c r="AA137" s="55">
        <f t="shared" si="5"/>
        <v>715075</v>
      </c>
      <c r="AB137" s="59">
        <v>12568.0</v>
      </c>
      <c r="AC137" s="60">
        <v>0.613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0.382</v>
      </c>
      <c r="AI137" s="60">
        <v>0.191</v>
      </c>
      <c r="AJ137" s="59">
        <v>1117696.0</v>
      </c>
      <c r="AK137" s="59">
        <v>102.0</v>
      </c>
      <c r="AL137" s="59">
        <v>30879.0</v>
      </c>
      <c r="AM137" s="59">
        <v>527910.0</v>
      </c>
      <c r="AN137" s="55">
        <f t="shared" si="6"/>
        <v>558907</v>
      </c>
    </row>
    <row r="138">
      <c r="A138" s="59" t="s">
        <v>795</v>
      </c>
      <c r="B138" s="47">
        <v>12261.0</v>
      </c>
      <c r="C138" s="48">
        <v>0.896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0.384</v>
      </c>
      <c r="I138" s="48">
        <v>0.457</v>
      </c>
      <c r="J138" s="47">
        <v>2860878.0</v>
      </c>
      <c r="K138" s="47">
        <v>116.0</v>
      </c>
      <c r="L138" s="47">
        <v>78033.0</v>
      </c>
      <c r="M138" s="47">
        <v>1352016.0</v>
      </c>
      <c r="N138" s="55">
        <f t="shared" si="4"/>
        <v>1430829</v>
      </c>
      <c r="O138" s="59">
        <v>12261.0</v>
      </c>
      <c r="P138" s="60">
        <v>0.521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0.47</v>
      </c>
      <c r="W138" s="59">
        <v>2935588.0</v>
      </c>
      <c r="X138" s="59">
        <v>116.0</v>
      </c>
      <c r="Y138" s="59">
        <v>78105.0</v>
      </c>
      <c r="Z138" s="59">
        <v>1389271.0</v>
      </c>
      <c r="AA138" s="55">
        <f t="shared" si="5"/>
        <v>1468212</v>
      </c>
      <c r="AB138" s="59">
        <v>12261.0</v>
      </c>
      <c r="AC138" s="60">
        <v>0.997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0.49</v>
      </c>
      <c r="AI138" s="60">
        <v>0.469</v>
      </c>
      <c r="AJ138" s="59">
        <v>2860878.0</v>
      </c>
      <c r="AK138" s="59">
        <v>116.0</v>
      </c>
      <c r="AL138" s="59">
        <v>78033.0</v>
      </c>
      <c r="AM138" s="59">
        <v>1352016.0</v>
      </c>
      <c r="AN138" s="55">
        <f t="shared" si="6"/>
        <v>1430829</v>
      </c>
    </row>
    <row r="139">
      <c r="A139" s="59" t="s">
        <v>798</v>
      </c>
      <c r="B139" s="47">
        <v>12828.0</v>
      </c>
      <c r="C139" s="48">
        <v>0.446</v>
      </c>
      <c r="D139" s="47">
        <v>12819.0</v>
      </c>
      <c r="E139" s="48">
        <v>0.013</v>
      </c>
      <c r="F139" s="47">
        <v>12828.0</v>
      </c>
      <c r="G139" s="48">
        <v>0.035</v>
      </c>
      <c r="H139" s="48">
        <v>0.203</v>
      </c>
      <c r="I139" s="48">
        <v>0.187</v>
      </c>
      <c r="J139" s="47">
        <v>1152096.0</v>
      </c>
      <c r="K139" s="47">
        <v>80.0</v>
      </c>
      <c r="L139" s="47">
        <v>28927.0</v>
      </c>
      <c r="M139" s="47">
        <v>547442.0</v>
      </c>
      <c r="N139" s="55">
        <f t="shared" si="4"/>
        <v>575727</v>
      </c>
      <c r="O139" s="59">
        <v>12828.0</v>
      </c>
      <c r="P139" s="60">
        <v>0.247</v>
      </c>
      <c r="Q139" s="59">
        <v>12819.0</v>
      </c>
      <c r="R139" s="60">
        <v>0.013</v>
      </c>
      <c r="S139" s="59">
        <v>0.0</v>
      </c>
      <c r="T139" s="60">
        <v>0.036</v>
      </c>
      <c r="U139" s="60">
        <v>0.0</v>
      </c>
      <c r="V139" s="60">
        <v>0.194</v>
      </c>
      <c r="W139" s="59">
        <v>1202295.0</v>
      </c>
      <c r="X139" s="59">
        <v>80.0</v>
      </c>
      <c r="Y139" s="59">
        <v>28524.0</v>
      </c>
      <c r="Z139" s="59">
        <v>572711.0</v>
      </c>
      <c r="AA139" s="55">
        <f t="shared" si="5"/>
        <v>601060</v>
      </c>
      <c r="AB139" s="59">
        <v>12828.0</v>
      </c>
      <c r="AC139" s="60">
        <v>0.632</v>
      </c>
      <c r="AD139" s="59">
        <v>0.0</v>
      </c>
      <c r="AE139" s="60">
        <v>0.0</v>
      </c>
      <c r="AF139" s="59">
        <v>12828.0</v>
      </c>
      <c r="AG139" s="60">
        <v>0.035</v>
      </c>
      <c r="AH139" s="60">
        <v>0.397</v>
      </c>
      <c r="AI139" s="60">
        <v>0.195</v>
      </c>
      <c r="AJ139" s="59">
        <v>1152096.0</v>
      </c>
      <c r="AK139" s="59">
        <v>80.0</v>
      </c>
      <c r="AL139" s="59">
        <v>28927.0</v>
      </c>
      <c r="AM139" s="59">
        <v>547442.0</v>
      </c>
      <c r="AN139" s="55">
        <f t="shared" si="6"/>
        <v>575727</v>
      </c>
    </row>
    <row r="140">
      <c r="A140" s="59" t="s">
        <v>804</v>
      </c>
      <c r="B140" s="47">
        <v>12513.0</v>
      </c>
      <c r="C140" s="48">
        <v>0.93</v>
      </c>
      <c r="D140" s="47">
        <v>12498.0</v>
      </c>
      <c r="E140" s="48">
        <v>0.013</v>
      </c>
      <c r="F140" s="47">
        <v>12513.0</v>
      </c>
      <c r="G140" s="48">
        <v>0.035</v>
      </c>
      <c r="H140" s="48">
        <v>0.384</v>
      </c>
      <c r="I140" s="48">
        <v>0.49</v>
      </c>
      <c r="J140" s="47">
        <v>3045219.0</v>
      </c>
      <c r="K140" s="47">
        <v>81.0</v>
      </c>
      <c r="L140" s="47">
        <v>104637.0</v>
      </c>
      <c r="M140" s="47">
        <v>1417947.0</v>
      </c>
      <c r="N140" s="55">
        <f t="shared" si="4"/>
        <v>1522635</v>
      </c>
      <c r="O140" s="59">
        <v>12513.0</v>
      </c>
      <c r="P140" s="60">
        <v>0.551</v>
      </c>
      <c r="Q140" s="59">
        <v>12498.0</v>
      </c>
      <c r="R140" s="60">
        <v>0.013</v>
      </c>
      <c r="S140" s="59">
        <v>0.0</v>
      </c>
      <c r="T140" s="60">
        <v>0.036</v>
      </c>
      <c r="U140" s="60">
        <v>0.0</v>
      </c>
      <c r="V140" s="60">
        <v>0.499</v>
      </c>
      <c r="W140" s="59">
        <v>3087688.0</v>
      </c>
      <c r="X140" s="59">
        <v>81.0</v>
      </c>
      <c r="Y140" s="59">
        <v>104350.0</v>
      </c>
      <c r="Z140" s="59">
        <v>1439388.0</v>
      </c>
      <c r="AA140" s="55">
        <f t="shared" si="5"/>
        <v>1543950</v>
      </c>
      <c r="AB140" s="59">
        <v>12513.0</v>
      </c>
      <c r="AC140" s="60">
        <v>1.043</v>
      </c>
      <c r="AD140" s="59">
        <v>0.0</v>
      </c>
      <c r="AE140" s="60">
        <v>0.0</v>
      </c>
      <c r="AF140" s="59">
        <v>12513.0</v>
      </c>
      <c r="AG140" s="60">
        <v>0.036</v>
      </c>
      <c r="AH140" s="60">
        <v>0.501</v>
      </c>
      <c r="AI140" s="60">
        <v>0.501</v>
      </c>
      <c r="AJ140" s="59">
        <v>3045219.0</v>
      </c>
      <c r="AK140" s="59">
        <v>81.0</v>
      </c>
      <c r="AL140" s="59">
        <v>104637.0</v>
      </c>
      <c r="AM140" s="59">
        <v>1417947.0</v>
      </c>
      <c r="AN140" s="55">
        <f t="shared" si="6"/>
        <v>1522635</v>
      </c>
    </row>
    <row r="141">
      <c r="A141" s="59" t="s">
        <v>811</v>
      </c>
      <c r="B141" s="47">
        <v>12255.0</v>
      </c>
      <c r="C141" s="48">
        <v>0.38</v>
      </c>
      <c r="D141" s="47">
        <v>12218.0</v>
      </c>
      <c r="E141" s="48">
        <v>0.013</v>
      </c>
      <c r="F141" s="47">
        <v>12255.0</v>
      </c>
      <c r="G141" s="48">
        <v>0.033</v>
      </c>
      <c r="H141" s="48">
        <v>0.178</v>
      </c>
      <c r="I141" s="48">
        <v>0.147</v>
      </c>
      <c r="J141" s="47">
        <v>860740.0</v>
      </c>
      <c r="K141" s="47">
        <v>15.0</v>
      </c>
      <c r="L141" s="47">
        <v>23223.0</v>
      </c>
      <c r="M141" s="47">
        <v>409877.0</v>
      </c>
      <c r="N141" s="55">
        <f t="shared" si="4"/>
        <v>427640</v>
      </c>
      <c r="O141" s="59">
        <v>12255.0</v>
      </c>
      <c r="P141" s="60">
        <v>0.219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0.169</v>
      </c>
      <c r="W141" s="59">
        <v>1031103.0</v>
      </c>
      <c r="X141" s="59">
        <v>15.0</v>
      </c>
      <c r="Y141" s="59">
        <v>22730.0</v>
      </c>
      <c r="Z141" s="59">
        <v>495221.0</v>
      </c>
      <c r="AA141" s="55">
        <f t="shared" si="5"/>
        <v>513152</v>
      </c>
      <c r="AB141" s="59">
        <v>12255.0</v>
      </c>
      <c r="AC141" s="60">
        <v>0.547</v>
      </c>
      <c r="AD141" s="59">
        <v>0.0</v>
      </c>
      <c r="AE141" s="60">
        <v>0.0</v>
      </c>
      <c r="AF141" s="59">
        <v>12255.0</v>
      </c>
      <c r="AG141" s="60">
        <v>0.033</v>
      </c>
      <c r="AH141" s="60">
        <v>0.355</v>
      </c>
      <c r="AI141" s="60">
        <v>0.155</v>
      </c>
      <c r="AJ141" s="59">
        <v>860740.0</v>
      </c>
      <c r="AK141" s="59">
        <v>15.0</v>
      </c>
      <c r="AL141" s="59">
        <v>23223.0</v>
      </c>
      <c r="AM141" s="59">
        <v>409877.0</v>
      </c>
      <c r="AN141" s="55">
        <f t="shared" si="6"/>
        <v>427640</v>
      </c>
    </row>
    <row r="142">
      <c r="A142" s="59" t="s">
        <v>817</v>
      </c>
      <c r="B142" s="47">
        <v>11967.0</v>
      </c>
      <c r="C142" s="48">
        <v>0.735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0.326</v>
      </c>
      <c r="I142" s="48">
        <v>0.355</v>
      </c>
      <c r="J142" s="47">
        <v>2244738.0</v>
      </c>
      <c r="K142" s="47">
        <v>72.0</v>
      </c>
      <c r="L142" s="47">
        <v>81856.0</v>
      </c>
      <c r="M142" s="47">
        <v>1040538.0</v>
      </c>
      <c r="N142" s="55">
        <f t="shared" si="4"/>
        <v>1122344</v>
      </c>
      <c r="O142" s="59">
        <v>11967.0</v>
      </c>
      <c r="P142" s="60">
        <v>0.423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0.373</v>
      </c>
      <c r="W142" s="59">
        <v>2367390.0</v>
      </c>
      <c r="X142" s="59">
        <v>72.0</v>
      </c>
      <c r="Y142" s="59">
        <v>81850.0</v>
      </c>
      <c r="Z142" s="59">
        <v>1101794.0</v>
      </c>
      <c r="AA142" s="55">
        <f t="shared" si="5"/>
        <v>1183746</v>
      </c>
      <c r="AB142" s="59">
        <v>11967.0</v>
      </c>
      <c r="AC142" s="60">
        <v>0.846</v>
      </c>
      <c r="AD142" s="59">
        <v>0.0</v>
      </c>
      <c r="AE142" s="60">
        <v>0.0</v>
      </c>
      <c r="AF142" s="59">
        <v>11967.0</v>
      </c>
      <c r="AG142" s="60">
        <v>0.034</v>
      </c>
      <c r="AH142" s="60">
        <v>0.44</v>
      </c>
      <c r="AI142" s="60">
        <v>0.368</v>
      </c>
      <c r="AJ142" s="59">
        <v>2244738.0</v>
      </c>
      <c r="AK142" s="59">
        <v>72.0</v>
      </c>
      <c r="AL142" s="59">
        <v>81856.0</v>
      </c>
      <c r="AM142" s="59">
        <v>1040538.0</v>
      </c>
      <c r="AN142" s="55">
        <f t="shared" si="6"/>
        <v>1122344</v>
      </c>
    </row>
    <row r="143">
      <c r="A143" s="59" t="s">
        <v>822</v>
      </c>
      <c r="B143" s="47">
        <v>28933.0</v>
      </c>
      <c r="C143" s="48">
        <v>1.773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0.838</v>
      </c>
      <c r="I143" s="48">
        <v>0.689</v>
      </c>
      <c r="J143" s="47">
        <v>3985469.0</v>
      </c>
      <c r="K143" s="47">
        <v>64.0</v>
      </c>
      <c r="L143" s="47">
        <v>74575.0</v>
      </c>
      <c r="M143" s="47">
        <v>1920331.0</v>
      </c>
      <c r="N143" s="55">
        <f t="shared" si="4"/>
        <v>1990563</v>
      </c>
      <c r="O143" s="59">
        <v>28933.0</v>
      </c>
      <c r="P143" s="60">
        <v>1.038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0.792</v>
      </c>
      <c r="W143" s="59">
        <v>4857919.0</v>
      </c>
      <c r="X143" s="59">
        <v>64.0</v>
      </c>
      <c r="Y143" s="59">
        <v>71631.0</v>
      </c>
      <c r="Z143" s="59">
        <v>2358030.0</v>
      </c>
      <c r="AA143" s="55">
        <f t="shared" si="5"/>
        <v>2428258</v>
      </c>
      <c r="AB143" s="59">
        <v>28933.0</v>
      </c>
      <c r="AC143" s="60">
        <v>3.053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2.134</v>
      </c>
      <c r="AI143" s="60">
        <v>0.734</v>
      </c>
      <c r="AJ143" s="59">
        <v>3985469.0</v>
      </c>
      <c r="AK143" s="59">
        <v>64.0</v>
      </c>
      <c r="AL143" s="59">
        <v>74575.0</v>
      </c>
      <c r="AM143" s="59">
        <v>1920331.0</v>
      </c>
      <c r="AN143" s="55">
        <f t="shared" si="6"/>
        <v>1990563</v>
      </c>
    </row>
    <row r="144">
      <c r="A144" s="59" t="s">
        <v>829</v>
      </c>
      <c r="B144" s="47">
        <v>28455.0</v>
      </c>
      <c r="C144" s="48">
        <v>3.401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1.403</v>
      </c>
      <c r="I144" s="48">
        <v>1.75</v>
      </c>
      <c r="J144" s="47">
        <v>1.0566757E7</v>
      </c>
      <c r="K144" s="47">
        <v>96.0</v>
      </c>
      <c r="L144" s="47">
        <v>181391.0</v>
      </c>
      <c r="M144" s="47">
        <v>5102730.0</v>
      </c>
      <c r="N144" s="55">
        <f t="shared" si="4"/>
        <v>5282636</v>
      </c>
      <c r="O144" s="59">
        <v>28455.0</v>
      </c>
      <c r="P144" s="60">
        <v>2.031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1.785</v>
      </c>
      <c r="W144" s="59">
        <v>1.108946E7</v>
      </c>
      <c r="X144" s="59">
        <v>96.0</v>
      </c>
      <c r="Y144" s="59">
        <v>180708.0</v>
      </c>
      <c r="Z144" s="59">
        <v>5364357.0</v>
      </c>
      <c r="AA144" s="55">
        <f t="shared" si="5"/>
        <v>5544395</v>
      </c>
      <c r="AB144" s="59">
        <v>28455.0</v>
      </c>
      <c r="AC144" s="60">
        <v>4.438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2.464</v>
      </c>
      <c r="AI144" s="60">
        <v>1.789</v>
      </c>
      <c r="AJ144" s="59">
        <v>1.0566757E7</v>
      </c>
      <c r="AK144" s="59">
        <v>96.0</v>
      </c>
      <c r="AL144" s="59">
        <v>181391.0</v>
      </c>
      <c r="AM144" s="59">
        <v>5102730.0</v>
      </c>
      <c r="AN144" s="55">
        <f t="shared" si="6"/>
        <v>5282636</v>
      </c>
    </row>
    <row r="145">
      <c r="A145" s="59" t="s">
        <v>836</v>
      </c>
      <c r="B145" s="47">
        <v>28378.0</v>
      </c>
      <c r="C145" s="48">
        <v>1.682</v>
      </c>
      <c r="D145" s="47">
        <v>28340.0</v>
      </c>
      <c r="E145" s="48">
        <v>0.06</v>
      </c>
      <c r="F145" s="47">
        <v>28378.0</v>
      </c>
      <c r="G145" s="48">
        <v>0.176</v>
      </c>
      <c r="H145" s="48">
        <v>0.774</v>
      </c>
      <c r="I145" s="48">
        <v>0.664</v>
      </c>
      <c r="J145" s="47">
        <v>3866087.0</v>
      </c>
      <c r="K145" s="47">
        <v>21.0</v>
      </c>
      <c r="L145" s="47">
        <v>64707.0</v>
      </c>
      <c r="M145" s="47">
        <v>1875278.0</v>
      </c>
      <c r="N145" s="55">
        <f t="shared" si="4"/>
        <v>1926102</v>
      </c>
      <c r="O145" s="59">
        <v>28378.0</v>
      </c>
      <c r="P145" s="60">
        <v>0.976</v>
      </c>
      <c r="Q145" s="59">
        <v>28340.0</v>
      </c>
      <c r="R145" s="60">
        <v>0.06</v>
      </c>
      <c r="S145" s="59">
        <v>0.0</v>
      </c>
      <c r="T145" s="60">
        <v>0.176</v>
      </c>
      <c r="U145" s="60">
        <v>0.0</v>
      </c>
      <c r="V145" s="60">
        <v>0.736</v>
      </c>
      <c r="W145" s="59">
        <v>4436298.0</v>
      </c>
      <c r="X145" s="59">
        <v>21.0</v>
      </c>
      <c r="Y145" s="59">
        <v>58346.0</v>
      </c>
      <c r="Z145" s="59">
        <v>2164477.0</v>
      </c>
      <c r="AA145" s="55">
        <f t="shared" si="5"/>
        <v>2213475</v>
      </c>
      <c r="AB145" s="59">
        <v>28378.0</v>
      </c>
      <c r="AC145" s="60">
        <v>2.955</v>
      </c>
      <c r="AD145" s="59">
        <v>0.0</v>
      </c>
      <c r="AE145" s="60">
        <v>0.0</v>
      </c>
      <c r="AF145" s="59">
        <v>28378.0</v>
      </c>
      <c r="AG145" s="60">
        <v>0.176</v>
      </c>
      <c r="AH145" s="60">
        <v>2.069</v>
      </c>
      <c r="AI145" s="60">
        <v>0.704</v>
      </c>
      <c r="AJ145" s="59">
        <v>3866087.0</v>
      </c>
      <c r="AK145" s="59">
        <v>21.0</v>
      </c>
      <c r="AL145" s="59">
        <v>64707.0</v>
      </c>
      <c r="AM145" s="59">
        <v>1875278.0</v>
      </c>
      <c r="AN145" s="55">
        <f t="shared" si="6"/>
        <v>1926102</v>
      </c>
    </row>
    <row r="146">
      <c r="A146" s="59" t="s">
        <v>842</v>
      </c>
      <c r="B146" s="47">
        <v>27909.0</v>
      </c>
      <c r="C146" s="48">
        <v>3.244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1.347</v>
      </c>
      <c r="I146" s="48">
        <v>1.652</v>
      </c>
      <c r="J146" s="47">
        <v>1.0299258E7</v>
      </c>
      <c r="K146" s="47">
        <v>96.0</v>
      </c>
      <c r="L146" s="47">
        <v>164656.0</v>
      </c>
      <c r="M146" s="47">
        <v>4986376.0</v>
      </c>
      <c r="N146" s="55">
        <f t="shared" si="4"/>
        <v>5148226</v>
      </c>
      <c r="O146" s="59">
        <v>27909.0</v>
      </c>
      <c r="P146" s="60">
        <v>1.978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1.737</v>
      </c>
      <c r="W146" s="59">
        <v>1.080748E7</v>
      </c>
      <c r="X146" s="59">
        <v>96.0</v>
      </c>
      <c r="Y146" s="59">
        <v>164065.0</v>
      </c>
      <c r="Z146" s="59">
        <v>5240681.0</v>
      </c>
      <c r="AA146" s="55">
        <f t="shared" si="5"/>
        <v>5402734</v>
      </c>
      <c r="AB146" s="59">
        <v>27909.0</v>
      </c>
      <c r="AC146" s="60">
        <v>4.307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2.416</v>
      </c>
      <c r="AI146" s="60">
        <v>1.71</v>
      </c>
      <c r="AJ146" s="59">
        <v>1.0299258E7</v>
      </c>
      <c r="AK146" s="59">
        <v>96.0</v>
      </c>
      <c r="AL146" s="59">
        <v>164656.0</v>
      </c>
      <c r="AM146" s="59">
        <v>4986376.0</v>
      </c>
      <c r="AN146" s="55">
        <f t="shared" si="6"/>
        <v>5148226</v>
      </c>
    </row>
    <row r="147">
      <c r="A147" s="59" t="s">
        <v>846</v>
      </c>
      <c r="B147" s="47">
        <v>28922.0</v>
      </c>
      <c r="C147" s="48">
        <v>1.684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0.781</v>
      </c>
      <c r="I147" s="48">
        <v>0.655</v>
      </c>
      <c r="J147" s="47">
        <v>3702191.0</v>
      </c>
      <c r="K147" s="47">
        <v>20.0</v>
      </c>
      <c r="L147" s="47">
        <v>80694.0</v>
      </c>
      <c r="M147" s="47">
        <v>1776861.0</v>
      </c>
      <c r="N147" s="55">
        <f t="shared" si="4"/>
        <v>1844636</v>
      </c>
      <c r="O147" s="59">
        <v>28922.0</v>
      </c>
      <c r="P147" s="60">
        <v>0.958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0.714</v>
      </c>
      <c r="W147" s="59">
        <v>4263894.0</v>
      </c>
      <c r="X147" s="59">
        <v>20.0</v>
      </c>
      <c r="Y147" s="59">
        <v>75558.0</v>
      </c>
      <c r="Z147" s="59">
        <v>2060756.0</v>
      </c>
      <c r="AA147" s="55">
        <f t="shared" si="5"/>
        <v>2127580</v>
      </c>
      <c r="AB147" s="59">
        <v>28922.0</v>
      </c>
      <c r="AC147" s="60">
        <v>2.961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2.084</v>
      </c>
      <c r="AI147" s="60">
        <v>0.69</v>
      </c>
      <c r="AJ147" s="59">
        <v>3702191.0</v>
      </c>
      <c r="AK147" s="59">
        <v>20.0</v>
      </c>
      <c r="AL147" s="59">
        <v>80694.0</v>
      </c>
      <c r="AM147" s="59">
        <v>1776861.0</v>
      </c>
      <c r="AN147" s="55">
        <f t="shared" si="6"/>
        <v>1844636</v>
      </c>
    </row>
    <row r="148">
      <c r="A148" s="59" t="s">
        <v>854</v>
      </c>
      <c r="B148" s="47">
        <v>28445.0</v>
      </c>
      <c r="C148" s="48">
        <v>3.239</v>
      </c>
      <c r="D148" s="47">
        <v>28395.0</v>
      </c>
      <c r="E148" s="48">
        <v>0.06</v>
      </c>
      <c r="F148" s="47">
        <v>28445.0</v>
      </c>
      <c r="G148" s="48">
        <v>0.18</v>
      </c>
      <c r="H148" s="48">
        <v>1.363</v>
      </c>
      <c r="I148" s="48">
        <v>1.628</v>
      </c>
      <c r="J148" s="47">
        <v>1.0112687E7</v>
      </c>
      <c r="K148" s="47">
        <v>105.0</v>
      </c>
      <c r="L148" s="47">
        <v>165209.0</v>
      </c>
      <c r="M148" s="47">
        <v>4891119.0</v>
      </c>
      <c r="N148" s="55">
        <f t="shared" si="4"/>
        <v>5056359</v>
      </c>
      <c r="O148" s="59">
        <v>28445.0</v>
      </c>
      <c r="P148" s="60">
        <v>1.936</v>
      </c>
      <c r="Q148" s="59">
        <v>28395.0</v>
      </c>
      <c r="R148" s="60">
        <v>0.06</v>
      </c>
      <c r="S148" s="59">
        <v>0.0</v>
      </c>
      <c r="T148" s="60">
        <v>0.18</v>
      </c>
      <c r="U148" s="60">
        <v>0.0</v>
      </c>
      <c r="V148" s="60">
        <v>1.691</v>
      </c>
      <c r="W148" s="59">
        <v>1.0670924E7</v>
      </c>
      <c r="X148" s="59">
        <v>105.0</v>
      </c>
      <c r="Y148" s="59">
        <v>164992.0</v>
      </c>
      <c r="Z148" s="59">
        <v>5170146.0</v>
      </c>
      <c r="AA148" s="55">
        <f t="shared" si="5"/>
        <v>5335786</v>
      </c>
      <c r="AB148" s="59">
        <v>28445.0</v>
      </c>
      <c r="AC148" s="60">
        <v>4.304</v>
      </c>
      <c r="AD148" s="59">
        <v>0.0</v>
      </c>
      <c r="AE148" s="60">
        <v>0.0</v>
      </c>
      <c r="AF148" s="59">
        <v>28445.0</v>
      </c>
      <c r="AG148" s="60">
        <v>0.18</v>
      </c>
      <c r="AH148" s="60">
        <v>2.429</v>
      </c>
      <c r="AI148" s="60">
        <v>1.689</v>
      </c>
      <c r="AJ148" s="59">
        <v>1.0112687E7</v>
      </c>
      <c r="AK148" s="59">
        <v>105.0</v>
      </c>
      <c r="AL148" s="59">
        <v>165209.0</v>
      </c>
      <c r="AM148" s="59">
        <v>4891119.0</v>
      </c>
      <c r="AN148" s="55">
        <f t="shared" si="6"/>
        <v>5056359</v>
      </c>
    </row>
    <row r="149">
      <c r="A149" s="59" t="s">
        <v>862</v>
      </c>
      <c r="B149" s="47">
        <v>28396.0</v>
      </c>
      <c r="C149" s="48">
        <v>1.706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0.794</v>
      </c>
      <c r="I149" s="48">
        <v>0.669</v>
      </c>
      <c r="J149" s="47">
        <v>3857297.0</v>
      </c>
      <c r="K149" s="47">
        <v>38.0</v>
      </c>
      <c r="L149" s="47">
        <v>86669.0</v>
      </c>
      <c r="M149" s="47">
        <v>1846289.0</v>
      </c>
      <c r="N149" s="55">
        <f t="shared" si="4"/>
        <v>1924339</v>
      </c>
      <c r="O149" s="59">
        <v>28396.0</v>
      </c>
      <c r="P149" s="60">
        <v>0.993</v>
      </c>
      <c r="Q149" s="59">
        <v>28347.0</v>
      </c>
      <c r="R149" s="60">
        <v>0.059</v>
      </c>
      <c r="S149" s="59">
        <v>0.0</v>
      </c>
      <c r="T149" s="60">
        <v>0.176</v>
      </c>
      <c r="U149" s="60">
        <v>0.0</v>
      </c>
      <c r="V149" s="60">
        <v>0.751</v>
      </c>
      <c r="W149" s="59">
        <v>4553047.0</v>
      </c>
      <c r="X149" s="59">
        <v>38.0</v>
      </c>
      <c r="Y149" s="59">
        <v>81052.0</v>
      </c>
      <c r="Z149" s="59">
        <v>2197684.0</v>
      </c>
      <c r="AA149" s="55">
        <f t="shared" si="5"/>
        <v>2274311</v>
      </c>
      <c r="AB149" s="59">
        <v>28396.0</v>
      </c>
      <c r="AC149" s="60">
        <v>2.973</v>
      </c>
      <c r="AD149" s="59">
        <v>0.0</v>
      </c>
      <c r="AE149" s="60">
        <v>0.0</v>
      </c>
      <c r="AF149" s="59">
        <v>28396.0</v>
      </c>
      <c r="AG149" s="60">
        <v>0.176</v>
      </c>
      <c r="AH149" s="60">
        <v>2.051</v>
      </c>
      <c r="AI149" s="60">
        <v>0.741</v>
      </c>
      <c r="AJ149" s="59">
        <v>3857297.0</v>
      </c>
      <c r="AK149" s="59">
        <v>38.0</v>
      </c>
      <c r="AL149" s="59">
        <v>86669.0</v>
      </c>
      <c r="AM149" s="59">
        <v>1846289.0</v>
      </c>
      <c r="AN149" s="55">
        <f t="shared" si="6"/>
        <v>1924339</v>
      </c>
    </row>
    <row r="150">
      <c r="A150" s="59" t="s">
        <v>868</v>
      </c>
      <c r="B150" s="47">
        <v>27923.0</v>
      </c>
      <c r="C150" s="48">
        <v>3.373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1.333</v>
      </c>
      <c r="I150" s="48">
        <v>1.795</v>
      </c>
      <c r="J150" s="47">
        <v>1.089751E7</v>
      </c>
      <c r="K150" s="47">
        <v>53.0</v>
      </c>
      <c r="L150" s="47">
        <v>183387.0</v>
      </c>
      <c r="M150" s="47">
        <v>5268183.0</v>
      </c>
      <c r="N150" s="55">
        <f t="shared" si="4"/>
        <v>5445940</v>
      </c>
      <c r="O150" s="59">
        <v>27923.0</v>
      </c>
      <c r="P150" s="60">
        <v>2.105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1.862</v>
      </c>
      <c r="W150" s="59">
        <v>1.1364384E7</v>
      </c>
      <c r="X150" s="59">
        <v>53.0</v>
      </c>
      <c r="Y150" s="59">
        <v>182230.0</v>
      </c>
      <c r="Z150" s="59">
        <v>5502062.0</v>
      </c>
      <c r="AA150" s="55">
        <f t="shared" si="5"/>
        <v>5680092</v>
      </c>
      <c r="AB150" s="59">
        <v>27923.0</v>
      </c>
      <c r="AC150" s="60">
        <v>4.42</v>
      </c>
      <c r="AD150" s="59">
        <v>0.0</v>
      </c>
      <c r="AE150" s="60">
        <v>0.0</v>
      </c>
      <c r="AF150" s="59">
        <v>27923.0</v>
      </c>
      <c r="AG150" s="60">
        <v>0.176</v>
      </c>
      <c r="AH150" s="60">
        <v>2.384</v>
      </c>
      <c r="AI150" s="60">
        <v>1.855</v>
      </c>
      <c r="AJ150" s="59">
        <v>1.089751E7</v>
      </c>
      <c r="AK150" s="59">
        <v>53.0</v>
      </c>
      <c r="AL150" s="59">
        <v>183387.0</v>
      </c>
      <c r="AM150" s="59">
        <v>5268183.0</v>
      </c>
      <c r="AN150" s="55">
        <f t="shared" si="6"/>
        <v>5445940</v>
      </c>
    </row>
    <row r="151">
      <c r="A151" s="59" t="s">
        <v>876</v>
      </c>
      <c r="B151" s="47">
        <v>29153.0</v>
      </c>
      <c r="C151" s="48">
        <v>1.76</v>
      </c>
      <c r="D151" s="47">
        <v>29130.0</v>
      </c>
      <c r="E151" s="48">
        <v>0.059</v>
      </c>
      <c r="F151" s="47">
        <v>29153.0</v>
      </c>
      <c r="G151" s="48">
        <v>0.182</v>
      </c>
      <c r="H151" s="48">
        <v>0.801</v>
      </c>
      <c r="I151" s="48">
        <v>0.711</v>
      </c>
      <c r="J151" s="47">
        <v>4097667.0</v>
      </c>
      <c r="K151" s="47">
        <v>16.0</v>
      </c>
      <c r="L151" s="47">
        <v>74101.0</v>
      </c>
      <c r="M151" s="47">
        <v>1981788.0</v>
      </c>
      <c r="N151" s="55">
        <f t="shared" si="4"/>
        <v>2041778</v>
      </c>
      <c r="O151" s="59">
        <v>29153.0</v>
      </c>
      <c r="P151" s="60">
        <v>1.005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0.76</v>
      </c>
      <c r="W151" s="59">
        <v>4520878.0</v>
      </c>
      <c r="X151" s="59">
        <v>16.0</v>
      </c>
      <c r="Y151" s="59">
        <v>66764.0</v>
      </c>
      <c r="Z151" s="59">
        <v>2198380.0</v>
      </c>
      <c r="AA151" s="55">
        <f t="shared" si="5"/>
        <v>2255734</v>
      </c>
      <c r="AB151" s="59">
        <v>29153.0</v>
      </c>
      <c r="AC151" s="60">
        <v>3.051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2.11</v>
      </c>
      <c r="AI151" s="60">
        <v>0.754</v>
      </c>
      <c r="AJ151" s="59">
        <v>4097667.0</v>
      </c>
      <c r="AK151" s="59">
        <v>16.0</v>
      </c>
      <c r="AL151" s="59">
        <v>74101.0</v>
      </c>
      <c r="AM151" s="59">
        <v>1981788.0</v>
      </c>
      <c r="AN151" s="55">
        <f t="shared" si="6"/>
        <v>2041778</v>
      </c>
    </row>
    <row r="152">
      <c r="A152" s="59" t="s">
        <v>884</v>
      </c>
      <c r="B152" s="47">
        <v>28661.0</v>
      </c>
      <c r="C152" s="48">
        <v>3.656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1.446</v>
      </c>
      <c r="I152" s="48">
        <v>1.961</v>
      </c>
      <c r="J152" s="47">
        <v>1.2117319E7</v>
      </c>
      <c r="K152" s="47">
        <v>46.0</v>
      </c>
      <c r="L152" s="47">
        <v>252973.0</v>
      </c>
      <c r="M152" s="47">
        <v>5810738.0</v>
      </c>
      <c r="N152" s="55">
        <f t="shared" si="4"/>
        <v>6053608</v>
      </c>
      <c r="O152" s="59">
        <v>28661.0</v>
      </c>
      <c r="P152" s="60">
        <v>2.346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2.1</v>
      </c>
      <c r="W152" s="59">
        <v>1.2445923E7</v>
      </c>
      <c r="X152" s="59">
        <v>46.0</v>
      </c>
      <c r="Y152" s="59">
        <v>251058.0</v>
      </c>
      <c r="Z152" s="59">
        <v>5976304.0</v>
      </c>
      <c r="AA152" s="55">
        <f t="shared" si="5"/>
        <v>6218561</v>
      </c>
      <c r="AB152" s="59">
        <v>28661.0</v>
      </c>
      <c r="AC152" s="60">
        <v>4.706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2.451</v>
      </c>
      <c r="AI152" s="60">
        <v>2.066</v>
      </c>
      <c r="AJ152" s="59">
        <v>1.2117319E7</v>
      </c>
      <c r="AK152" s="59">
        <v>46.0</v>
      </c>
      <c r="AL152" s="59">
        <v>252973.0</v>
      </c>
      <c r="AM152" s="59">
        <v>5810738.0</v>
      </c>
      <c r="AN152" s="55">
        <f t="shared" si="6"/>
        <v>6053608</v>
      </c>
    </row>
    <row r="153">
      <c r="A153" s="59" t="s">
        <v>892</v>
      </c>
      <c r="B153" s="47">
        <v>2484.0</v>
      </c>
      <c r="C153" s="48">
        <v>0.16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0.075</v>
      </c>
      <c r="I153" s="48">
        <v>0.076</v>
      </c>
      <c r="J153" s="47">
        <v>342176.0</v>
      </c>
      <c r="K153" s="47">
        <v>2460.0</v>
      </c>
      <c r="L153" s="47">
        <v>2669.0</v>
      </c>
      <c r="M153" s="47">
        <v>165786.0</v>
      </c>
      <c r="N153" s="55">
        <f t="shared" si="4"/>
        <v>173721</v>
      </c>
      <c r="O153" s="59">
        <v>2484.0</v>
      </c>
      <c r="P153" s="60">
        <v>0.091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0.083</v>
      </c>
      <c r="W153" s="59">
        <v>370948.0</v>
      </c>
      <c r="X153" s="59">
        <v>2460.0</v>
      </c>
      <c r="Y153" s="59">
        <v>825.0</v>
      </c>
      <c r="Z153" s="59">
        <v>181162.0</v>
      </c>
      <c r="AA153" s="55">
        <f t="shared" si="5"/>
        <v>188961</v>
      </c>
      <c r="AB153" s="59">
        <v>2484.0</v>
      </c>
      <c r="AC153" s="60">
        <v>0.162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0.077</v>
      </c>
      <c r="AI153" s="60">
        <v>0.076</v>
      </c>
      <c r="AJ153" s="59">
        <v>342176.0</v>
      </c>
      <c r="AK153" s="59">
        <v>2460.0</v>
      </c>
      <c r="AL153" s="59">
        <v>2669.0</v>
      </c>
      <c r="AM153" s="59">
        <v>165786.0</v>
      </c>
      <c r="AN153" s="55">
        <f t="shared" si="6"/>
        <v>173721</v>
      </c>
    </row>
    <row r="154">
      <c r="A154" s="59" t="s">
        <v>899</v>
      </c>
      <c r="B154" s="47">
        <v>2307.0</v>
      </c>
      <c r="C154" s="48">
        <v>0.247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0.069</v>
      </c>
      <c r="I154" s="48">
        <v>0.169</v>
      </c>
      <c r="J154" s="47">
        <v>514359.0</v>
      </c>
      <c r="K154" s="47">
        <v>4177.0</v>
      </c>
      <c r="L154" s="47">
        <v>4692.0</v>
      </c>
      <c r="M154" s="47">
        <v>248102.0</v>
      </c>
      <c r="N154" s="55">
        <f t="shared" si="4"/>
        <v>261565</v>
      </c>
      <c r="O154" s="59">
        <v>2307.0</v>
      </c>
      <c r="P154" s="60">
        <v>0.186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0.18</v>
      </c>
      <c r="W154" s="59">
        <v>551441.0</v>
      </c>
      <c r="X154" s="59">
        <v>4182.0</v>
      </c>
      <c r="Y154" s="59">
        <v>3065.0</v>
      </c>
      <c r="Z154" s="59">
        <v>267637.0</v>
      </c>
      <c r="AA154" s="55">
        <f t="shared" si="5"/>
        <v>280739</v>
      </c>
      <c r="AB154" s="59">
        <v>2307.0</v>
      </c>
      <c r="AC154" s="60">
        <v>0.247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0.072</v>
      </c>
      <c r="AI154" s="60">
        <v>0.17</v>
      </c>
      <c r="AJ154" s="59">
        <v>514359.0</v>
      </c>
      <c r="AK154" s="59">
        <v>4177.0</v>
      </c>
      <c r="AL154" s="59">
        <v>4692.0</v>
      </c>
      <c r="AM154" s="59">
        <v>248102.0</v>
      </c>
      <c r="AN154" s="55">
        <f t="shared" si="6"/>
        <v>261565</v>
      </c>
    </row>
    <row r="155">
      <c r="A155" s="59" t="s">
        <v>906</v>
      </c>
      <c r="B155" s="47">
        <v>2456.0</v>
      </c>
      <c r="C155" s="48">
        <v>0.155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0.073</v>
      </c>
      <c r="I155" s="48">
        <v>0.073</v>
      </c>
      <c r="J155" s="47">
        <v>331576.0</v>
      </c>
      <c r="K155" s="47">
        <v>2457.0</v>
      </c>
      <c r="L155" s="47">
        <v>2612.0</v>
      </c>
      <c r="M155" s="47">
        <v>160563.0</v>
      </c>
      <c r="N155" s="55">
        <f t="shared" si="4"/>
        <v>168401</v>
      </c>
      <c r="O155" s="59">
        <v>2456.0</v>
      </c>
      <c r="P155" s="60">
        <v>0.089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0.08</v>
      </c>
      <c r="W155" s="59">
        <v>361596.0</v>
      </c>
      <c r="X155" s="59">
        <v>2457.0</v>
      </c>
      <c r="Y155" s="59">
        <v>1068.0</v>
      </c>
      <c r="Z155" s="59">
        <v>176386.0</v>
      </c>
      <c r="AA155" s="55">
        <f t="shared" si="5"/>
        <v>184142</v>
      </c>
      <c r="AB155" s="59">
        <v>2456.0</v>
      </c>
      <c r="AC155" s="60">
        <v>0.153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0.075</v>
      </c>
      <c r="AI155" s="60">
        <v>0.074</v>
      </c>
      <c r="AJ155" s="59">
        <v>331576.0</v>
      </c>
      <c r="AK155" s="59">
        <v>2457.0</v>
      </c>
      <c r="AL155" s="59">
        <v>2612.0</v>
      </c>
      <c r="AM155" s="59">
        <v>160563.0</v>
      </c>
      <c r="AN155" s="55">
        <f t="shared" si="6"/>
        <v>168401</v>
      </c>
    </row>
    <row r="156">
      <c r="A156" s="59" t="s">
        <v>913</v>
      </c>
      <c r="B156" s="47">
        <v>2280.0</v>
      </c>
      <c r="C156" s="48">
        <v>0.255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0.068</v>
      </c>
      <c r="I156" s="48">
        <v>0.179</v>
      </c>
      <c r="J156" s="47">
        <v>529064.0</v>
      </c>
      <c r="K156" s="47">
        <v>4164.0</v>
      </c>
      <c r="L156" s="47">
        <v>5174.0</v>
      </c>
      <c r="M156" s="47">
        <v>255001.0</v>
      </c>
      <c r="N156" s="55">
        <f t="shared" si="4"/>
        <v>268889</v>
      </c>
      <c r="O156" s="59">
        <v>2280.0</v>
      </c>
      <c r="P156" s="60">
        <v>0.202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0.196</v>
      </c>
      <c r="W156" s="59">
        <v>576988.0</v>
      </c>
      <c r="X156" s="59">
        <v>4164.0</v>
      </c>
      <c r="Y156" s="59">
        <v>3746.0</v>
      </c>
      <c r="Z156" s="59">
        <v>279925.0</v>
      </c>
      <c r="AA156" s="55">
        <f t="shared" si="5"/>
        <v>293317</v>
      </c>
      <c r="AB156" s="59">
        <v>2280.0</v>
      </c>
      <c r="AC156" s="60">
        <v>0.256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0.07</v>
      </c>
      <c r="AI156" s="60">
        <v>0.18</v>
      </c>
      <c r="AJ156" s="59">
        <v>529064.0</v>
      </c>
      <c r="AK156" s="59">
        <v>4164.0</v>
      </c>
      <c r="AL156" s="59">
        <v>5174.0</v>
      </c>
      <c r="AM156" s="59">
        <v>255001.0</v>
      </c>
      <c r="AN156" s="55">
        <f t="shared" si="6"/>
        <v>268889</v>
      </c>
    </row>
    <row r="157">
      <c r="A157" s="59" t="s">
        <v>920</v>
      </c>
      <c r="B157" s="47">
        <v>2298.0</v>
      </c>
      <c r="C157" s="48">
        <v>0.146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0.068</v>
      </c>
      <c r="I157" s="48">
        <v>0.068</v>
      </c>
      <c r="J157" s="47">
        <v>307091.0</v>
      </c>
      <c r="K157" s="47">
        <v>2298.0</v>
      </c>
      <c r="L157" s="47">
        <v>2370.0</v>
      </c>
      <c r="M157" s="47">
        <v>148646.0</v>
      </c>
      <c r="N157" s="55">
        <f t="shared" si="4"/>
        <v>156075</v>
      </c>
      <c r="O157" s="59">
        <v>2298.0</v>
      </c>
      <c r="P157" s="60">
        <v>0.082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0.075</v>
      </c>
      <c r="W157" s="59">
        <v>335696.0</v>
      </c>
      <c r="X157" s="59">
        <v>2298.0</v>
      </c>
      <c r="Y157" s="59">
        <v>563.0</v>
      </c>
      <c r="Z157" s="59">
        <v>163915.0</v>
      </c>
      <c r="AA157" s="55">
        <f t="shared" si="5"/>
        <v>171218</v>
      </c>
      <c r="AB157" s="59">
        <v>2298.0</v>
      </c>
      <c r="AC157" s="60">
        <v>0.144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0.07</v>
      </c>
      <c r="AI157" s="60">
        <v>0.068</v>
      </c>
      <c r="AJ157" s="59">
        <v>307091.0</v>
      </c>
      <c r="AK157" s="59">
        <v>2298.0</v>
      </c>
      <c r="AL157" s="59">
        <v>2370.0</v>
      </c>
      <c r="AM157" s="59">
        <v>148646.0</v>
      </c>
      <c r="AN157" s="55">
        <f t="shared" si="6"/>
        <v>156075</v>
      </c>
    </row>
    <row r="158">
      <c r="A158" s="59" t="s">
        <v>928</v>
      </c>
      <c r="B158" s="47">
        <v>2138.0</v>
      </c>
      <c r="C158" s="48">
        <v>0.273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0.064</v>
      </c>
      <c r="I158" s="48">
        <v>0.2</v>
      </c>
      <c r="J158" s="47">
        <v>534971.0</v>
      </c>
      <c r="K158" s="47">
        <v>5128.0</v>
      </c>
      <c r="L158" s="47">
        <v>5589.0</v>
      </c>
      <c r="M158" s="47">
        <v>256527.0</v>
      </c>
      <c r="N158" s="55">
        <f t="shared" si="4"/>
        <v>272855</v>
      </c>
      <c r="O158" s="59">
        <v>2138.0</v>
      </c>
      <c r="P158" s="60">
        <v>0.226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0.218</v>
      </c>
      <c r="W158" s="59">
        <v>582680.0</v>
      </c>
      <c r="X158" s="59">
        <v>5128.0</v>
      </c>
      <c r="Y158" s="59">
        <v>3556.0</v>
      </c>
      <c r="Z158" s="59">
        <v>281717.0</v>
      </c>
      <c r="AA158" s="55">
        <f t="shared" si="5"/>
        <v>297407</v>
      </c>
      <c r="AB158" s="59">
        <v>2138.0</v>
      </c>
      <c r="AC158" s="60">
        <v>0.274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0.066</v>
      </c>
      <c r="AI158" s="60">
        <v>0.202</v>
      </c>
      <c r="AJ158" s="59">
        <v>534971.0</v>
      </c>
      <c r="AK158" s="59">
        <v>5128.0</v>
      </c>
      <c r="AL158" s="59">
        <v>5589.0</v>
      </c>
      <c r="AM158" s="59">
        <v>256527.0</v>
      </c>
      <c r="AN158" s="55">
        <f t="shared" si="6"/>
        <v>272855</v>
      </c>
    </row>
    <row r="159">
      <c r="A159" s="59" t="s">
        <v>934</v>
      </c>
      <c r="B159" s="47">
        <v>2162.0</v>
      </c>
      <c r="C159" s="48">
        <v>0.129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0.059</v>
      </c>
      <c r="I159" s="48">
        <v>0.06</v>
      </c>
      <c r="J159" s="47">
        <v>284280.0</v>
      </c>
      <c r="K159" s="47">
        <v>2163.0</v>
      </c>
      <c r="L159" s="47">
        <v>2402.0</v>
      </c>
      <c r="M159" s="47">
        <v>137368.0</v>
      </c>
      <c r="N159" s="55">
        <f t="shared" si="4"/>
        <v>144510</v>
      </c>
      <c r="O159" s="59">
        <v>2162.0</v>
      </c>
      <c r="P159" s="60">
        <v>0.073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0.066</v>
      </c>
      <c r="W159" s="59">
        <v>305072.0</v>
      </c>
      <c r="X159" s="59">
        <v>2163.0</v>
      </c>
      <c r="Y159" s="59">
        <v>200.0</v>
      </c>
      <c r="Z159" s="59">
        <v>148978.0</v>
      </c>
      <c r="AA159" s="55">
        <f t="shared" si="5"/>
        <v>155894</v>
      </c>
      <c r="AB159" s="59">
        <v>2162.0</v>
      </c>
      <c r="AC159" s="60">
        <v>0.127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0.06</v>
      </c>
      <c r="AI159" s="60">
        <v>0.061</v>
      </c>
      <c r="AJ159" s="59">
        <v>284280.0</v>
      </c>
      <c r="AK159" s="59">
        <v>2163.0</v>
      </c>
      <c r="AL159" s="59">
        <v>2402.0</v>
      </c>
      <c r="AM159" s="59">
        <v>137368.0</v>
      </c>
      <c r="AN159" s="55">
        <f t="shared" si="6"/>
        <v>144510</v>
      </c>
    </row>
    <row r="160">
      <c r="A160" s="59" t="s">
        <v>941</v>
      </c>
      <c r="B160" s="47">
        <v>2014.0</v>
      </c>
      <c r="C160" s="48">
        <v>0.278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0.053</v>
      </c>
      <c r="I160" s="48">
        <v>0.216</v>
      </c>
      <c r="J160" s="47">
        <v>559354.0</v>
      </c>
      <c r="K160" s="47">
        <v>4782.0</v>
      </c>
      <c r="L160" s="47">
        <v>6916.0</v>
      </c>
      <c r="M160" s="47">
        <v>267745.0</v>
      </c>
      <c r="N160" s="55">
        <f t="shared" si="4"/>
        <v>284693</v>
      </c>
      <c r="O160" s="59">
        <v>2014.0</v>
      </c>
      <c r="P160" s="60">
        <v>0.238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0.232</v>
      </c>
      <c r="W160" s="59">
        <v>599150.0</v>
      </c>
      <c r="X160" s="59">
        <v>4782.0</v>
      </c>
      <c r="Y160" s="59">
        <v>5016.0</v>
      </c>
      <c r="Z160" s="59">
        <v>288892.0</v>
      </c>
      <c r="AA160" s="55">
        <f t="shared" si="5"/>
        <v>305242</v>
      </c>
      <c r="AB160" s="59">
        <v>2014.0</v>
      </c>
      <c r="AC160" s="60">
        <v>0.277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0.055</v>
      </c>
      <c r="AI160" s="60">
        <v>0.216</v>
      </c>
      <c r="AJ160" s="59">
        <v>559354.0</v>
      </c>
      <c r="AK160" s="59">
        <v>4782.0</v>
      </c>
      <c r="AL160" s="59">
        <v>6916.0</v>
      </c>
      <c r="AM160" s="59">
        <v>267745.0</v>
      </c>
      <c r="AN160" s="55">
        <f t="shared" si="6"/>
        <v>284693</v>
      </c>
    </row>
    <row r="161">
      <c r="A161" s="59" t="s">
        <v>949</v>
      </c>
      <c r="B161" s="47">
        <v>2252.0</v>
      </c>
      <c r="C161" s="48">
        <v>0.141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0.066</v>
      </c>
      <c r="I161" s="48">
        <v>0.066</v>
      </c>
      <c r="J161" s="47">
        <v>303026.0</v>
      </c>
      <c r="K161" s="47">
        <v>2252.0</v>
      </c>
      <c r="L161" s="47">
        <v>2202.0</v>
      </c>
      <c r="M161" s="47">
        <v>146858.0</v>
      </c>
      <c r="N161" s="55">
        <f t="shared" si="4"/>
        <v>153966</v>
      </c>
      <c r="O161" s="59">
        <v>2252.0</v>
      </c>
      <c r="P161" s="60">
        <v>0.08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0.073</v>
      </c>
      <c r="W161" s="59">
        <v>328308.0</v>
      </c>
      <c r="X161" s="59">
        <v>2252.0</v>
      </c>
      <c r="Y161" s="59">
        <v>698.0</v>
      </c>
      <c r="Z161" s="59">
        <v>160283.0</v>
      </c>
      <c r="AA161" s="55">
        <f t="shared" si="5"/>
        <v>167327</v>
      </c>
      <c r="AB161" s="59">
        <v>2252.0</v>
      </c>
      <c r="AC161" s="60">
        <v>0.141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0.069</v>
      </c>
      <c r="AI161" s="60">
        <v>0.067</v>
      </c>
      <c r="AJ161" s="59">
        <v>303026.0</v>
      </c>
      <c r="AK161" s="59">
        <v>2252.0</v>
      </c>
      <c r="AL161" s="59">
        <v>2202.0</v>
      </c>
      <c r="AM161" s="59">
        <v>146858.0</v>
      </c>
      <c r="AN161" s="55">
        <f t="shared" si="6"/>
        <v>153966</v>
      </c>
    </row>
    <row r="162">
      <c r="A162" s="59" t="s">
        <v>956</v>
      </c>
      <c r="B162" s="47">
        <v>2093.0</v>
      </c>
      <c r="C162" s="48">
        <v>0.24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0.061</v>
      </c>
      <c r="I162" s="48">
        <v>0.168</v>
      </c>
      <c r="J162" s="47">
        <v>492193.0</v>
      </c>
      <c r="K162" s="47">
        <v>3803.0</v>
      </c>
      <c r="L162" s="47">
        <v>5007.0</v>
      </c>
      <c r="M162" s="47">
        <v>237110.0</v>
      </c>
      <c r="N162" s="55">
        <f t="shared" si="4"/>
        <v>250076</v>
      </c>
      <c r="O162" s="59">
        <v>2093.0</v>
      </c>
      <c r="P162" s="60">
        <v>0.191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0.182</v>
      </c>
      <c r="W162" s="59">
        <v>533036.0</v>
      </c>
      <c r="X162" s="59">
        <v>3803.0</v>
      </c>
      <c r="Y162" s="59">
        <v>3581.0</v>
      </c>
      <c r="Z162" s="59">
        <v>258426.0</v>
      </c>
      <c r="AA162" s="55">
        <f t="shared" si="5"/>
        <v>271029</v>
      </c>
      <c r="AB162" s="59">
        <v>2093.0</v>
      </c>
      <c r="AC162" s="60">
        <v>0.239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0.064</v>
      </c>
      <c r="AI162" s="60">
        <v>0.168</v>
      </c>
      <c r="AJ162" s="59">
        <v>492193.0</v>
      </c>
      <c r="AK162" s="59">
        <v>3803.0</v>
      </c>
      <c r="AL162" s="59">
        <v>5007.0</v>
      </c>
      <c r="AM162" s="59">
        <v>237110.0</v>
      </c>
      <c r="AN162" s="55">
        <f t="shared" si="6"/>
        <v>250076</v>
      </c>
    </row>
    <row r="163">
      <c r="A163" s="59" t="s">
        <v>962</v>
      </c>
      <c r="B163" s="47">
        <v>9491.0</v>
      </c>
      <c r="C163" s="48">
        <v>2.258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1.114</v>
      </c>
      <c r="I163" s="48">
        <v>1.083</v>
      </c>
      <c r="J163" s="47">
        <v>5238713.0</v>
      </c>
      <c r="K163" s="47">
        <v>9249.0</v>
      </c>
      <c r="L163" s="47">
        <v>10474.0</v>
      </c>
      <c r="M163" s="47">
        <v>2599217.0</v>
      </c>
      <c r="N163" s="55">
        <f t="shared" si="4"/>
        <v>2629022</v>
      </c>
      <c r="O163" s="59">
        <v>9491.0</v>
      </c>
      <c r="P163" s="60">
        <v>1.214</v>
      </c>
      <c r="Q163" s="59">
        <v>9461.0</v>
      </c>
      <c r="R163" s="60">
        <v>0.022</v>
      </c>
      <c r="S163" s="59">
        <v>0.0</v>
      </c>
      <c r="T163" s="60">
        <v>0.032</v>
      </c>
      <c r="U163" s="60">
        <v>0.0</v>
      </c>
      <c r="V163" s="60">
        <v>1.153</v>
      </c>
      <c r="W163" s="59">
        <v>5646035.0</v>
      </c>
      <c r="X163" s="59">
        <v>9249.0</v>
      </c>
      <c r="Y163" s="59">
        <v>4141.0</v>
      </c>
      <c r="Z163" s="59">
        <v>2806282.0</v>
      </c>
      <c r="AA163" s="55">
        <f t="shared" si="5"/>
        <v>2835612</v>
      </c>
      <c r="AB163" s="59">
        <v>9491.0</v>
      </c>
      <c r="AC163" s="60">
        <v>2.303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1.175</v>
      </c>
      <c r="AI163" s="60">
        <v>1.092</v>
      </c>
      <c r="AJ163" s="59">
        <v>5238713.0</v>
      </c>
      <c r="AK163" s="59">
        <v>9249.0</v>
      </c>
      <c r="AL163" s="59">
        <v>10474.0</v>
      </c>
      <c r="AM163" s="59">
        <v>2599217.0</v>
      </c>
      <c r="AN163" s="55">
        <f t="shared" si="6"/>
        <v>2629022</v>
      </c>
    </row>
    <row r="164">
      <c r="A164" s="59" t="s">
        <v>968</v>
      </c>
      <c r="B164" s="47">
        <v>9144.0</v>
      </c>
      <c r="C164" s="48">
        <v>6.082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1.138</v>
      </c>
      <c r="I164" s="48">
        <v>4.881</v>
      </c>
      <c r="J164" s="47">
        <v>1.2221357E7</v>
      </c>
      <c r="K164" s="47">
        <v>25224.0</v>
      </c>
      <c r="L164" s="47">
        <v>26549.0</v>
      </c>
      <c r="M164" s="47">
        <v>6058674.0</v>
      </c>
      <c r="N164" s="55">
        <f t="shared" si="4"/>
        <v>6136134</v>
      </c>
      <c r="O164" s="59">
        <v>9144.0</v>
      </c>
      <c r="P164" s="60">
        <v>5.25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5.189</v>
      </c>
      <c r="W164" s="59">
        <v>1.3093585E7</v>
      </c>
      <c r="X164" s="59">
        <v>25262.0</v>
      </c>
      <c r="Y164" s="59">
        <v>20203.0</v>
      </c>
      <c r="Z164" s="59">
        <v>6499256.0</v>
      </c>
      <c r="AA164" s="55">
        <f t="shared" si="5"/>
        <v>6574126</v>
      </c>
      <c r="AB164" s="59">
        <v>9144.0</v>
      </c>
      <c r="AC164" s="60">
        <v>6.102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1.201</v>
      </c>
      <c r="AI164" s="60">
        <v>4.865</v>
      </c>
      <c r="AJ164" s="59">
        <v>1.2221357E7</v>
      </c>
      <c r="AK164" s="59">
        <v>25224.0</v>
      </c>
      <c r="AL164" s="59">
        <v>26549.0</v>
      </c>
      <c r="AM164" s="59">
        <v>6058674.0</v>
      </c>
      <c r="AN164" s="55">
        <f t="shared" si="6"/>
        <v>6136134</v>
      </c>
    </row>
    <row r="165">
      <c r="A165" s="59" t="s">
        <v>975</v>
      </c>
      <c r="B165" s="47">
        <v>9377.0</v>
      </c>
      <c r="C165" s="48">
        <v>2.204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1.081</v>
      </c>
      <c r="I165" s="48">
        <v>1.067</v>
      </c>
      <c r="J165" s="47">
        <v>5263239.0</v>
      </c>
      <c r="K165" s="47">
        <v>9378.0</v>
      </c>
      <c r="L165" s="47">
        <v>10402.0</v>
      </c>
      <c r="M165" s="47">
        <v>2611681.0</v>
      </c>
      <c r="N165" s="55">
        <f t="shared" si="4"/>
        <v>2641156</v>
      </c>
      <c r="O165" s="59">
        <v>9377.0</v>
      </c>
      <c r="P165" s="60">
        <v>1.176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1.12</v>
      </c>
      <c r="W165" s="59">
        <v>5576309.0</v>
      </c>
      <c r="X165" s="59">
        <v>9378.0</v>
      </c>
      <c r="Y165" s="59">
        <v>3766.0</v>
      </c>
      <c r="Z165" s="59">
        <v>2771816.0</v>
      </c>
      <c r="AA165" s="55">
        <f t="shared" si="5"/>
        <v>2800727</v>
      </c>
      <c r="AB165" s="59">
        <v>9377.0</v>
      </c>
      <c r="AC165" s="60">
        <v>2.261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1.142</v>
      </c>
      <c r="AI165" s="60">
        <v>1.082</v>
      </c>
      <c r="AJ165" s="59">
        <v>5263239.0</v>
      </c>
      <c r="AK165" s="59">
        <v>9378.0</v>
      </c>
      <c r="AL165" s="59">
        <v>10402.0</v>
      </c>
      <c r="AM165" s="59">
        <v>2611681.0</v>
      </c>
      <c r="AN165" s="55">
        <f t="shared" si="6"/>
        <v>2641156</v>
      </c>
    </row>
    <row r="166">
      <c r="A166" s="59" t="s">
        <v>980</v>
      </c>
      <c r="B166" s="47">
        <v>9033.0</v>
      </c>
      <c r="C166" s="48">
        <v>6.122</v>
      </c>
      <c r="D166" s="47">
        <v>8960.0</v>
      </c>
      <c r="E166" s="48">
        <v>0.015</v>
      </c>
      <c r="F166" s="47">
        <v>9033.0</v>
      </c>
      <c r="G166" s="48">
        <v>0.032</v>
      </c>
      <c r="H166" s="48">
        <v>1.121</v>
      </c>
      <c r="I166" s="48">
        <v>4.948</v>
      </c>
      <c r="J166" s="47">
        <v>1.2460604E7</v>
      </c>
      <c r="K166" s="47">
        <v>24878.0</v>
      </c>
      <c r="L166" s="47">
        <v>27185.0</v>
      </c>
      <c r="M166" s="47">
        <v>6178166.0</v>
      </c>
      <c r="N166" s="55">
        <f t="shared" si="4"/>
        <v>6255253</v>
      </c>
      <c r="O166" s="59">
        <v>9033.0</v>
      </c>
      <c r="P166" s="60">
        <v>5.312</v>
      </c>
      <c r="Q166" s="59">
        <v>8960.0</v>
      </c>
      <c r="R166" s="60">
        <v>0.015</v>
      </c>
      <c r="S166" s="59">
        <v>0.0</v>
      </c>
      <c r="T166" s="60">
        <v>0.032</v>
      </c>
      <c r="U166" s="60">
        <v>0.0</v>
      </c>
      <c r="V166" s="60">
        <v>5.261</v>
      </c>
      <c r="W166" s="59">
        <v>1.331195E7</v>
      </c>
      <c r="X166" s="59">
        <v>24878.0</v>
      </c>
      <c r="Y166" s="59">
        <v>18978.0</v>
      </c>
      <c r="Z166" s="59">
        <v>6609323.0</v>
      </c>
      <c r="AA166" s="55">
        <f t="shared" si="5"/>
        <v>6683649</v>
      </c>
      <c r="AB166" s="59">
        <v>9033.0</v>
      </c>
      <c r="AC166" s="60">
        <v>6.095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1.164</v>
      </c>
      <c r="AI166" s="60">
        <v>4.894</v>
      </c>
      <c r="AJ166" s="59">
        <v>1.2460604E7</v>
      </c>
      <c r="AK166" s="59">
        <v>24878.0</v>
      </c>
      <c r="AL166" s="59">
        <v>27185.0</v>
      </c>
      <c r="AM166" s="59">
        <v>6178166.0</v>
      </c>
      <c r="AN166" s="55">
        <f t="shared" si="6"/>
        <v>6255253</v>
      </c>
    </row>
    <row r="167">
      <c r="A167" s="59" t="s">
        <v>988</v>
      </c>
      <c r="B167" s="47">
        <v>9851.0</v>
      </c>
      <c r="C167" s="48">
        <v>2.287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1.122</v>
      </c>
      <c r="I167" s="48">
        <v>1.105</v>
      </c>
      <c r="J167" s="47">
        <v>5446759.0</v>
      </c>
      <c r="K167" s="47">
        <v>9663.0</v>
      </c>
      <c r="L167" s="47">
        <v>11210.0</v>
      </c>
      <c r="M167" s="47">
        <v>2702219.0</v>
      </c>
      <c r="N167" s="55">
        <f t="shared" si="4"/>
        <v>2733330</v>
      </c>
      <c r="O167" s="59">
        <v>9851.0</v>
      </c>
      <c r="P167" s="60">
        <v>1.225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1.168</v>
      </c>
      <c r="W167" s="59">
        <v>5807264.0</v>
      </c>
      <c r="X167" s="59">
        <v>9663.0</v>
      </c>
      <c r="Y167" s="59">
        <v>4234.0</v>
      </c>
      <c r="Z167" s="59">
        <v>2886253.0</v>
      </c>
      <c r="AA167" s="55">
        <f t="shared" si="5"/>
        <v>2916777</v>
      </c>
      <c r="AB167" s="59">
        <v>9851.0</v>
      </c>
      <c r="AC167" s="60">
        <v>2.335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1.182</v>
      </c>
      <c r="AI167" s="60">
        <v>1.116</v>
      </c>
      <c r="AJ167" s="59">
        <v>5446759.0</v>
      </c>
      <c r="AK167" s="59">
        <v>9663.0</v>
      </c>
      <c r="AL167" s="59">
        <v>11210.0</v>
      </c>
      <c r="AM167" s="59">
        <v>2702219.0</v>
      </c>
      <c r="AN167" s="55">
        <f t="shared" si="6"/>
        <v>2733330</v>
      </c>
    </row>
    <row r="168">
      <c r="A168" s="59" t="s">
        <v>994</v>
      </c>
      <c r="B168" s="47">
        <v>9494.0</v>
      </c>
      <c r="C168" s="48">
        <v>6.151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1.151</v>
      </c>
      <c r="I168" s="48">
        <v>4.945</v>
      </c>
      <c r="J168" s="47">
        <v>1.2591954E7</v>
      </c>
      <c r="K168" s="47">
        <v>26135.0</v>
      </c>
      <c r="L168" s="47">
        <v>28139.0</v>
      </c>
      <c r="M168" s="47">
        <v>6241586.0</v>
      </c>
      <c r="N168" s="55">
        <f t="shared" si="4"/>
        <v>6322229</v>
      </c>
      <c r="O168" s="59">
        <v>9494.0</v>
      </c>
      <c r="P168" s="60">
        <v>5.338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5.282</v>
      </c>
      <c r="W168" s="59">
        <v>1.3441833E7</v>
      </c>
      <c r="X168" s="59">
        <v>26230.0</v>
      </c>
      <c r="Y168" s="59">
        <v>20598.0</v>
      </c>
      <c r="Z168" s="59">
        <v>6671590.0</v>
      </c>
      <c r="AA168" s="55">
        <f t="shared" si="5"/>
        <v>6749645</v>
      </c>
      <c r="AB168" s="59">
        <v>9494.0</v>
      </c>
      <c r="AC168" s="60">
        <v>6.191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1.204</v>
      </c>
      <c r="AI168" s="60">
        <v>4.95</v>
      </c>
      <c r="AJ168" s="59">
        <v>1.2591954E7</v>
      </c>
      <c r="AK168" s="59">
        <v>26135.0</v>
      </c>
      <c r="AL168" s="59">
        <v>28139.0</v>
      </c>
      <c r="AM168" s="59">
        <v>6241586.0</v>
      </c>
      <c r="AN168" s="55">
        <f t="shared" si="6"/>
        <v>6322229</v>
      </c>
    </row>
    <row r="169">
      <c r="A169" s="59" t="s">
        <v>998</v>
      </c>
      <c r="B169" s="47">
        <v>9560.0</v>
      </c>
      <c r="C169" s="48">
        <v>2.227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1.097</v>
      </c>
      <c r="I169" s="48">
        <v>1.071</v>
      </c>
      <c r="J169" s="47">
        <v>5284565.0</v>
      </c>
      <c r="K169" s="47">
        <v>9561.0</v>
      </c>
      <c r="L169" s="47">
        <v>10390.0</v>
      </c>
      <c r="M169" s="47">
        <v>2622022.0</v>
      </c>
      <c r="N169" s="55">
        <f t="shared" si="4"/>
        <v>2652153</v>
      </c>
      <c r="O169" s="59">
        <v>9560.0</v>
      </c>
      <c r="P169" s="60">
        <v>1.194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1.138</v>
      </c>
      <c r="W169" s="59">
        <v>5646522.0</v>
      </c>
      <c r="X169" s="59">
        <v>9561.0</v>
      </c>
      <c r="Y169" s="59">
        <v>3188.0</v>
      </c>
      <c r="Z169" s="59">
        <v>2806868.0</v>
      </c>
      <c r="AA169" s="55">
        <f t="shared" si="5"/>
        <v>2836466</v>
      </c>
      <c r="AB169" s="59">
        <v>9560.0</v>
      </c>
      <c r="AC169" s="60">
        <v>2.271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1.152</v>
      </c>
      <c r="AI169" s="60">
        <v>1.083</v>
      </c>
      <c r="AJ169" s="59">
        <v>5284565.0</v>
      </c>
      <c r="AK169" s="59">
        <v>9561.0</v>
      </c>
      <c r="AL169" s="59">
        <v>10390.0</v>
      </c>
      <c r="AM169" s="59">
        <v>2622022.0</v>
      </c>
      <c r="AN169" s="55">
        <f t="shared" si="6"/>
        <v>2652153</v>
      </c>
    </row>
    <row r="170">
      <c r="A170" s="59" t="s">
        <v>1005</v>
      </c>
      <c r="B170" s="47">
        <v>9207.0</v>
      </c>
      <c r="C170" s="48">
        <v>6.484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1.122</v>
      </c>
      <c r="I170" s="48">
        <v>5.306</v>
      </c>
      <c r="J170" s="47">
        <v>1.296459E7</v>
      </c>
      <c r="K170" s="47">
        <v>25485.0</v>
      </c>
      <c r="L170" s="47">
        <v>29324.0</v>
      </c>
      <c r="M170" s="47">
        <v>6427213.0</v>
      </c>
      <c r="N170" s="55">
        <f t="shared" si="4"/>
        <v>6508053</v>
      </c>
      <c r="O170" s="59">
        <v>9207.0</v>
      </c>
      <c r="P170" s="60">
        <v>5.9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5.847</v>
      </c>
      <c r="W170" s="59">
        <v>1.386178E7</v>
      </c>
      <c r="X170" s="59">
        <v>25485.0</v>
      </c>
      <c r="Y170" s="59">
        <v>21442.0</v>
      </c>
      <c r="Z170" s="59">
        <v>6881401.0</v>
      </c>
      <c r="AA170" s="55">
        <f t="shared" si="5"/>
        <v>6958937</v>
      </c>
      <c r="AB170" s="59">
        <v>9207.0</v>
      </c>
      <c r="AC170" s="60">
        <v>6.511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1.17</v>
      </c>
      <c r="AI170" s="60">
        <v>5.303</v>
      </c>
      <c r="AJ170" s="59">
        <v>1.296459E7</v>
      </c>
      <c r="AK170" s="59">
        <v>25485.0</v>
      </c>
      <c r="AL170" s="59">
        <v>29324.0</v>
      </c>
      <c r="AM170" s="59">
        <v>6427213.0</v>
      </c>
      <c r="AN170" s="55">
        <f t="shared" si="6"/>
        <v>6508053</v>
      </c>
    </row>
    <row r="171">
      <c r="A171" s="59" t="s">
        <v>1011</v>
      </c>
      <c r="B171" s="47">
        <v>9503.0</v>
      </c>
      <c r="C171" s="48">
        <v>2.267</v>
      </c>
      <c r="D171" s="47">
        <v>9481.0</v>
      </c>
      <c r="E171" s="48">
        <v>0.027</v>
      </c>
      <c r="F171" s="47">
        <v>9503.0</v>
      </c>
      <c r="G171" s="48">
        <v>0.033</v>
      </c>
      <c r="H171" s="48">
        <v>1.107</v>
      </c>
      <c r="I171" s="48">
        <v>1.093</v>
      </c>
      <c r="J171" s="47">
        <v>5314705.0</v>
      </c>
      <c r="K171" s="47">
        <v>9255.0</v>
      </c>
      <c r="L171" s="47">
        <v>10842.0</v>
      </c>
      <c r="M171" s="47">
        <v>2636855.0</v>
      </c>
      <c r="N171" s="55">
        <f t="shared" si="4"/>
        <v>2667008</v>
      </c>
      <c r="O171" s="59">
        <v>9503.0</v>
      </c>
      <c r="P171" s="60">
        <v>1.216</v>
      </c>
      <c r="Q171" s="59">
        <v>9481.0</v>
      </c>
      <c r="R171" s="60">
        <v>0.027</v>
      </c>
      <c r="S171" s="59">
        <v>0.0</v>
      </c>
      <c r="T171" s="60">
        <v>0.033</v>
      </c>
      <c r="U171" s="60">
        <v>0.0</v>
      </c>
      <c r="V171" s="60">
        <v>1.153</v>
      </c>
      <c r="W171" s="59">
        <v>5638509.0</v>
      </c>
      <c r="X171" s="59">
        <v>9255.0</v>
      </c>
      <c r="Y171" s="59">
        <v>5051.0</v>
      </c>
      <c r="Z171" s="59">
        <v>2801993.0</v>
      </c>
      <c r="AA171" s="55">
        <f t="shared" si="5"/>
        <v>2831465</v>
      </c>
      <c r="AB171" s="59">
        <v>9503.0</v>
      </c>
      <c r="AC171" s="60">
        <v>2.317</v>
      </c>
      <c r="AD171" s="59">
        <v>0.0</v>
      </c>
      <c r="AE171" s="60">
        <v>0.0</v>
      </c>
      <c r="AF171" s="59">
        <v>9503.0</v>
      </c>
      <c r="AG171" s="60">
        <v>0.032</v>
      </c>
      <c r="AH171" s="60">
        <v>1.174</v>
      </c>
      <c r="AI171" s="60">
        <v>1.105</v>
      </c>
      <c r="AJ171" s="59">
        <v>5314705.0</v>
      </c>
      <c r="AK171" s="59">
        <v>9255.0</v>
      </c>
      <c r="AL171" s="59">
        <v>10842.0</v>
      </c>
      <c r="AM171" s="59">
        <v>2636855.0</v>
      </c>
      <c r="AN171" s="55">
        <f t="shared" si="6"/>
        <v>2667008</v>
      </c>
    </row>
    <row r="172">
      <c r="A172" s="59" t="s">
        <v>1018</v>
      </c>
      <c r="B172" s="47">
        <v>9158.0</v>
      </c>
      <c r="C172" s="48">
        <v>6.535</v>
      </c>
      <c r="D172" s="47">
        <v>9084.0</v>
      </c>
      <c r="E172" s="48">
        <v>0.022</v>
      </c>
      <c r="F172" s="47">
        <v>9158.0</v>
      </c>
      <c r="G172" s="48">
        <v>0.032</v>
      </c>
      <c r="H172" s="48">
        <v>1.145</v>
      </c>
      <c r="I172" s="48">
        <v>5.329</v>
      </c>
      <c r="J172" s="47">
        <v>1.3020506E7</v>
      </c>
      <c r="K172" s="47">
        <v>25218.0</v>
      </c>
      <c r="L172" s="47">
        <v>29549.0</v>
      </c>
      <c r="M172" s="47">
        <v>6455296.0</v>
      </c>
      <c r="N172" s="55">
        <f t="shared" si="4"/>
        <v>6535661</v>
      </c>
      <c r="O172" s="59">
        <v>9158.0</v>
      </c>
      <c r="P172" s="60">
        <v>6.048</v>
      </c>
      <c r="Q172" s="59">
        <v>9084.0</v>
      </c>
      <c r="R172" s="60">
        <v>0.022</v>
      </c>
      <c r="S172" s="59">
        <v>0.0</v>
      </c>
      <c r="T172" s="60">
        <v>0.032</v>
      </c>
      <c r="U172" s="60">
        <v>0.0</v>
      </c>
      <c r="V172" s="60">
        <v>5.988</v>
      </c>
      <c r="W172" s="59">
        <v>1.4021401E7</v>
      </c>
      <c r="X172" s="59">
        <v>25268.0</v>
      </c>
      <c r="Y172" s="59">
        <v>21462.0</v>
      </c>
      <c r="Z172" s="59">
        <v>6961441.0</v>
      </c>
      <c r="AA172" s="55">
        <f t="shared" si="5"/>
        <v>7038498</v>
      </c>
      <c r="AB172" s="59">
        <v>9158.0</v>
      </c>
      <c r="AC172" s="60">
        <v>6.651</v>
      </c>
      <c r="AD172" s="59">
        <v>0.0</v>
      </c>
      <c r="AE172" s="60">
        <v>0.0</v>
      </c>
      <c r="AF172" s="59">
        <v>9158.0</v>
      </c>
      <c r="AG172" s="60">
        <v>0.033</v>
      </c>
      <c r="AH172" s="60">
        <v>1.19</v>
      </c>
      <c r="AI172" s="60">
        <v>5.424</v>
      </c>
      <c r="AJ172" s="59">
        <v>1.3020506E7</v>
      </c>
      <c r="AK172" s="59">
        <v>25218.0</v>
      </c>
      <c r="AL172" s="59">
        <v>29549.0</v>
      </c>
      <c r="AM172" s="59">
        <v>6455296.0</v>
      </c>
      <c r="AN172" s="55">
        <f t="shared" si="6"/>
        <v>6535661</v>
      </c>
    </row>
    <row r="173">
      <c r="A173" s="59" t="s">
        <v>1023</v>
      </c>
      <c r="B173" s="47">
        <v>22810.0</v>
      </c>
      <c r="C173" s="48">
        <v>12.553</v>
      </c>
      <c r="D173" s="47">
        <v>22768.0</v>
      </c>
      <c r="E173" s="48">
        <v>0.071</v>
      </c>
      <c r="F173" s="47">
        <v>22810.0</v>
      </c>
      <c r="G173" s="48">
        <v>0.173</v>
      </c>
      <c r="H173" s="48">
        <v>6.376</v>
      </c>
      <c r="I173" s="48">
        <v>5.925</v>
      </c>
      <c r="J173" s="47">
        <v>2.8413964E7</v>
      </c>
      <c r="K173" s="47">
        <v>22811.0</v>
      </c>
      <c r="L173" s="47">
        <v>24336.0</v>
      </c>
      <c r="M173" s="47">
        <v>1.4159405E7</v>
      </c>
      <c r="N173" s="55">
        <f t="shared" si="4"/>
        <v>14230223</v>
      </c>
      <c r="O173" s="59">
        <v>22810.0</v>
      </c>
      <c r="P173" s="60">
        <v>6.844</v>
      </c>
      <c r="Q173" s="59">
        <v>22768.0</v>
      </c>
      <c r="R173" s="60">
        <v>0.071</v>
      </c>
      <c r="S173" s="59">
        <v>0.0</v>
      </c>
      <c r="T173" s="60">
        <v>0.173</v>
      </c>
      <c r="U173" s="60">
        <v>0.0</v>
      </c>
      <c r="V173" s="60">
        <v>6.596</v>
      </c>
      <c r="W173" s="59">
        <v>3.0380254E7</v>
      </c>
      <c r="X173" s="59">
        <v>22811.0</v>
      </c>
      <c r="Y173" s="59">
        <v>9699.0</v>
      </c>
      <c r="Z173" s="59">
        <v>1.5150328E7</v>
      </c>
      <c r="AA173" s="55">
        <f t="shared" si="5"/>
        <v>15220227</v>
      </c>
      <c r="AB173" s="59">
        <v>22810.0</v>
      </c>
      <c r="AC173" s="60">
        <v>13.157</v>
      </c>
      <c r="AD173" s="59">
        <v>0.0</v>
      </c>
      <c r="AE173" s="60">
        <v>0.0</v>
      </c>
      <c r="AF173" s="59">
        <v>22810.0</v>
      </c>
      <c r="AG173" s="60">
        <v>0.173</v>
      </c>
      <c r="AH173" s="60">
        <v>6.908</v>
      </c>
      <c r="AI173" s="60">
        <v>6.071</v>
      </c>
      <c r="AJ173" s="59">
        <v>2.8413964E7</v>
      </c>
      <c r="AK173" s="59">
        <v>22811.0</v>
      </c>
      <c r="AL173" s="59">
        <v>24336.0</v>
      </c>
      <c r="AM173" s="59">
        <v>1.4159405E7</v>
      </c>
      <c r="AN173" s="55">
        <f t="shared" si="6"/>
        <v>14230223</v>
      </c>
    </row>
    <row r="174">
      <c r="A174" s="59" t="s">
        <v>1030</v>
      </c>
      <c r="B174" s="47">
        <v>22247.0</v>
      </c>
      <c r="C174" s="105">
        <v>40.937</v>
      </c>
      <c r="D174" s="47">
        <v>22197.0</v>
      </c>
      <c r="E174" s="48">
        <v>0.118</v>
      </c>
      <c r="F174" s="47">
        <v>22247.0</v>
      </c>
      <c r="G174" s="48">
        <v>0.173</v>
      </c>
      <c r="H174" s="48">
        <v>6.267</v>
      </c>
      <c r="I174" s="48">
        <v>34.372</v>
      </c>
      <c r="J174" s="47">
        <v>7.5722868E7</v>
      </c>
      <c r="K174" s="47">
        <v>63538.0</v>
      </c>
      <c r="L174" s="47">
        <v>70383.0</v>
      </c>
      <c r="M174" s="47">
        <v>3.7727157E7</v>
      </c>
      <c r="N174" s="55">
        <f t="shared" si="4"/>
        <v>37925328</v>
      </c>
      <c r="O174" s="59">
        <v>22247.0</v>
      </c>
      <c r="P174" s="105">
        <v>36.266</v>
      </c>
      <c r="Q174" s="59">
        <v>22197.0</v>
      </c>
      <c r="R174" s="60">
        <v>0.118</v>
      </c>
      <c r="S174" s="59">
        <v>0.0</v>
      </c>
      <c r="T174" s="60">
        <v>0.173</v>
      </c>
      <c r="U174" s="60">
        <v>0.0</v>
      </c>
      <c r="V174" s="105">
        <v>35.968</v>
      </c>
      <c r="W174" s="59">
        <v>7.914849E7</v>
      </c>
      <c r="X174" s="59">
        <v>63538.0</v>
      </c>
      <c r="Y174" s="59">
        <v>59832.0</v>
      </c>
      <c r="Z174" s="59">
        <v>3.9447399E7</v>
      </c>
      <c r="AA174" s="55">
        <f t="shared" si="5"/>
        <v>39641259</v>
      </c>
      <c r="AB174" s="59">
        <v>22247.0</v>
      </c>
      <c r="AC174" s="105">
        <v>40.965</v>
      </c>
      <c r="AD174" s="59">
        <v>0.0</v>
      </c>
      <c r="AE174" s="60">
        <v>0.0</v>
      </c>
      <c r="AF174" s="59">
        <v>22247.0</v>
      </c>
      <c r="AG174" s="60">
        <v>0.173</v>
      </c>
      <c r="AH174" s="60">
        <v>6.897</v>
      </c>
      <c r="AI174" s="60">
        <v>33.89</v>
      </c>
      <c r="AJ174" s="59">
        <v>7.5722868E7</v>
      </c>
      <c r="AK174" s="59">
        <v>63538.0</v>
      </c>
      <c r="AL174" s="59">
        <v>70383.0</v>
      </c>
      <c r="AM174" s="59">
        <v>3.7727157E7</v>
      </c>
      <c r="AN174" s="55">
        <f t="shared" si="6"/>
        <v>37925328</v>
      </c>
    </row>
    <row r="175">
      <c r="A175" s="59" t="s">
        <v>1037</v>
      </c>
      <c r="B175" s="47">
        <v>22355.0</v>
      </c>
      <c r="C175" s="48">
        <v>12.314</v>
      </c>
      <c r="D175" s="47">
        <v>22314.0</v>
      </c>
      <c r="E175" s="48">
        <v>0.098</v>
      </c>
      <c r="F175" s="47">
        <v>22355.0</v>
      </c>
      <c r="G175" s="48">
        <v>0.17</v>
      </c>
      <c r="H175" s="48">
        <v>6.219</v>
      </c>
      <c r="I175" s="48">
        <v>5.82</v>
      </c>
      <c r="J175" s="47">
        <v>2.8021865E7</v>
      </c>
      <c r="K175" s="47">
        <v>21922.0</v>
      </c>
      <c r="L175" s="47">
        <v>25095.0</v>
      </c>
      <c r="M175" s="47">
        <v>1.3963316E7</v>
      </c>
      <c r="N175" s="55">
        <f t="shared" si="4"/>
        <v>14033454</v>
      </c>
      <c r="O175" s="59">
        <v>22355.0</v>
      </c>
      <c r="P175" s="60">
        <v>6.447</v>
      </c>
      <c r="Q175" s="59">
        <v>22314.0</v>
      </c>
      <c r="R175" s="60">
        <v>0.098</v>
      </c>
      <c r="S175" s="59">
        <v>0.0</v>
      </c>
      <c r="T175" s="60">
        <v>0.169</v>
      </c>
      <c r="U175" s="60">
        <v>0.0</v>
      </c>
      <c r="V175" s="60">
        <v>6.174</v>
      </c>
      <c r="W175" s="59">
        <v>2.9865488E7</v>
      </c>
      <c r="X175" s="59">
        <v>21922.0</v>
      </c>
      <c r="Y175" s="59">
        <v>8150.0</v>
      </c>
      <c r="Z175" s="59">
        <v>1.4894498E7</v>
      </c>
      <c r="AA175" s="55">
        <f t="shared" si="5"/>
        <v>14962840</v>
      </c>
      <c r="AB175" s="59">
        <v>22355.0</v>
      </c>
      <c r="AC175" s="60">
        <v>12.676</v>
      </c>
      <c r="AD175" s="59">
        <v>0.0</v>
      </c>
      <c r="AE175" s="60">
        <v>0.0</v>
      </c>
      <c r="AF175" s="59">
        <v>22355.0</v>
      </c>
      <c r="AG175" s="60">
        <v>0.17</v>
      </c>
      <c r="AH175" s="60">
        <v>6.672</v>
      </c>
      <c r="AI175" s="60">
        <v>5.828</v>
      </c>
      <c r="AJ175" s="59">
        <v>2.8021865E7</v>
      </c>
      <c r="AK175" s="59">
        <v>21922.0</v>
      </c>
      <c r="AL175" s="59">
        <v>25095.0</v>
      </c>
      <c r="AM175" s="59">
        <v>1.3963316E7</v>
      </c>
      <c r="AN175" s="55">
        <f t="shared" si="6"/>
        <v>14033454</v>
      </c>
    </row>
    <row r="176">
      <c r="A176" s="59" t="s">
        <v>1043</v>
      </c>
      <c r="B176" s="47">
        <v>21802.0</v>
      </c>
      <c r="C176" s="105">
        <v>37.947</v>
      </c>
      <c r="D176" s="47">
        <v>21732.0</v>
      </c>
      <c r="E176" s="48">
        <v>0.146</v>
      </c>
      <c r="F176" s="47">
        <v>21802.0</v>
      </c>
      <c r="G176" s="48">
        <v>0.17</v>
      </c>
      <c r="H176" s="48">
        <v>6.441</v>
      </c>
      <c r="I176" s="48">
        <v>31.183</v>
      </c>
      <c r="J176" s="47">
        <v>7.2555713E7</v>
      </c>
      <c r="K176" s="47">
        <v>62024.0</v>
      </c>
      <c r="L176" s="47">
        <v>68815.0</v>
      </c>
      <c r="M176" s="47">
        <v>3.6146833E7</v>
      </c>
      <c r="N176" s="55">
        <f t="shared" si="4"/>
        <v>36340065</v>
      </c>
      <c r="O176" s="59">
        <v>21802.0</v>
      </c>
      <c r="P176" s="105">
        <v>33.306</v>
      </c>
      <c r="Q176" s="59">
        <v>21732.0</v>
      </c>
      <c r="R176" s="60">
        <v>0.146</v>
      </c>
      <c r="S176" s="59">
        <v>0.0</v>
      </c>
      <c r="T176" s="60">
        <v>0.17</v>
      </c>
      <c r="U176" s="60">
        <v>0.0</v>
      </c>
      <c r="V176" s="105">
        <v>32.985</v>
      </c>
      <c r="W176" s="59">
        <v>7.6610946E7</v>
      </c>
      <c r="X176" s="59">
        <v>62081.0</v>
      </c>
      <c r="Y176" s="59">
        <v>54069.0</v>
      </c>
      <c r="Z176" s="59">
        <v>3.8184855E7</v>
      </c>
      <c r="AA176" s="55">
        <f t="shared" si="5"/>
        <v>38372022</v>
      </c>
      <c r="AB176" s="59">
        <v>21802.0</v>
      </c>
      <c r="AC176" s="105">
        <v>38.848</v>
      </c>
      <c r="AD176" s="59">
        <v>0.0</v>
      </c>
      <c r="AE176" s="60">
        <v>0.0</v>
      </c>
      <c r="AF176" s="59">
        <v>21802.0</v>
      </c>
      <c r="AG176" s="60">
        <v>0.17</v>
      </c>
      <c r="AH176" s="60">
        <v>6.9</v>
      </c>
      <c r="AI176" s="60">
        <v>31.774</v>
      </c>
      <c r="AJ176" s="59">
        <v>7.2555713E7</v>
      </c>
      <c r="AK176" s="59">
        <v>62024.0</v>
      </c>
      <c r="AL176" s="59">
        <v>68815.0</v>
      </c>
      <c r="AM176" s="59">
        <v>3.6146833E7</v>
      </c>
      <c r="AN176" s="55">
        <f t="shared" si="6"/>
        <v>36340065</v>
      </c>
    </row>
    <row r="177">
      <c r="A177" s="59" t="s">
        <v>1049</v>
      </c>
      <c r="B177" s="47">
        <v>22890.0</v>
      </c>
      <c r="C177" s="48">
        <v>12.604</v>
      </c>
      <c r="D177" s="47">
        <v>22842.0</v>
      </c>
      <c r="E177" s="48">
        <v>0.097</v>
      </c>
      <c r="F177" s="47">
        <v>22890.0</v>
      </c>
      <c r="G177" s="48">
        <v>0.174</v>
      </c>
      <c r="H177" s="48">
        <v>6.407</v>
      </c>
      <c r="I177" s="48">
        <v>5.919</v>
      </c>
      <c r="J177" s="47">
        <v>2.8560698E7</v>
      </c>
      <c r="K177" s="47">
        <v>22701.0</v>
      </c>
      <c r="L177" s="47">
        <v>25697.0</v>
      </c>
      <c r="M177" s="47">
        <v>1.4231687E7</v>
      </c>
      <c r="N177" s="55">
        <f t="shared" si="4"/>
        <v>14303314</v>
      </c>
      <c r="O177" s="59">
        <v>22890.0</v>
      </c>
      <c r="P177" s="60">
        <v>6.805</v>
      </c>
      <c r="Q177" s="59">
        <v>22842.0</v>
      </c>
      <c r="R177" s="60">
        <v>0.097</v>
      </c>
      <c r="S177" s="59">
        <v>0.0</v>
      </c>
      <c r="T177" s="60">
        <v>0.173</v>
      </c>
      <c r="U177" s="60">
        <v>0.0</v>
      </c>
      <c r="V177" s="60">
        <v>6.531</v>
      </c>
      <c r="W177" s="59">
        <v>3.0697425E7</v>
      </c>
      <c r="X177" s="59">
        <v>22714.0</v>
      </c>
      <c r="Y177" s="59">
        <v>7957.0</v>
      </c>
      <c r="Z177" s="59">
        <v>1.5309721E7</v>
      </c>
      <c r="AA177" s="55">
        <f t="shared" si="5"/>
        <v>15379747</v>
      </c>
      <c r="AB177" s="59">
        <v>22890.0</v>
      </c>
      <c r="AC177" s="60">
        <v>13.062</v>
      </c>
      <c r="AD177" s="59">
        <v>0.0</v>
      </c>
      <c r="AE177" s="60">
        <v>0.0</v>
      </c>
      <c r="AF177" s="59">
        <v>22890.0</v>
      </c>
      <c r="AG177" s="60">
        <v>0.173</v>
      </c>
      <c r="AH177" s="60">
        <v>6.812</v>
      </c>
      <c r="AI177" s="60">
        <v>6.072</v>
      </c>
      <c r="AJ177" s="59">
        <v>2.8560698E7</v>
      </c>
      <c r="AK177" s="59">
        <v>22701.0</v>
      </c>
      <c r="AL177" s="59">
        <v>25697.0</v>
      </c>
      <c r="AM177" s="59">
        <v>1.4231687E7</v>
      </c>
      <c r="AN177" s="55">
        <f t="shared" si="6"/>
        <v>14303314</v>
      </c>
    </row>
    <row r="178">
      <c r="A178" s="59" t="s">
        <v>1055</v>
      </c>
      <c r="B178" s="47">
        <v>22323.0</v>
      </c>
      <c r="C178" s="105">
        <v>40.713</v>
      </c>
      <c r="D178" s="47">
        <v>22246.0</v>
      </c>
      <c r="E178" s="48">
        <v>0.129</v>
      </c>
      <c r="F178" s="47">
        <v>22323.0</v>
      </c>
      <c r="G178" s="48">
        <v>0.173</v>
      </c>
      <c r="H178" s="48">
        <v>6.424</v>
      </c>
      <c r="I178" s="48">
        <v>33.978</v>
      </c>
      <c r="J178" s="47">
        <v>7.6187196E7</v>
      </c>
      <c r="K178" s="47">
        <v>63686.0</v>
      </c>
      <c r="L178" s="47">
        <v>71384.0</v>
      </c>
      <c r="M178" s="47">
        <v>3.7958378E7</v>
      </c>
      <c r="N178" s="55">
        <f t="shared" si="4"/>
        <v>38157434</v>
      </c>
      <c r="O178" s="59">
        <v>22323.0</v>
      </c>
      <c r="P178" s="105">
        <v>35.907</v>
      </c>
      <c r="Q178" s="59">
        <v>22246.0</v>
      </c>
      <c r="R178" s="60">
        <v>0.129</v>
      </c>
      <c r="S178" s="59">
        <v>0.0</v>
      </c>
      <c r="T178" s="60">
        <v>0.174</v>
      </c>
      <c r="U178" s="60">
        <v>0.0</v>
      </c>
      <c r="V178" s="105">
        <v>35.601</v>
      </c>
      <c r="W178" s="59">
        <v>8.0875581E7</v>
      </c>
      <c r="X178" s="59">
        <v>63686.0</v>
      </c>
      <c r="Y178" s="59">
        <v>57613.0</v>
      </c>
      <c r="Z178" s="59">
        <v>4.031237E7</v>
      </c>
      <c r="AA178" s="55">
        <f t="shared" si="5"/>
        <v>40505598</v>
      </c>
      <c r="AB178" s="59">
        <v>22323.0</v>
      </c>
      <c r="AC178" s="105">
        <v>41.307</v>
      </c>
      <c r="AD178" s="59">
        <v>0.0</v>
      </c>
      <c r="AE178" s="60">
        <v>0.0</v>
      </c>
      <c r="AF178" s="59">
        <v>22323.0</v>
      </c>
      <c r="AG178" s="60">
        <v>0.173</v>
      </c>
      <c r="AH178" s="60">
        <v>6.919</v>
      </c>
      <c r="AI178" s="60">
        <v>34.207</v>
      </c>
      <c r="AJ178" s="59">
        <v>7.6187196E7</v>
      </c>
      <c r="AK178" s="59">
        <v>63686.0</v>
      </c>
      <c r="AL178" s="59">
        <v>71384.0</v>
      </c>
      <c r="AM178" s="59">
        <v>3.7958378E7</v>
      </c>
      <c r="AN178" s="55">
        <f t="shared" si="6"/>
        <v>38157434</v>
      </c>
    </row>
    <row r="179">
      <c r="A179" s="59" t="s">
        <v>1062</v>
      </c>
      <c r="B179" s="47">
        <v>22476.0</v>
      </c>
      <c r="C179" s="48">
        <v>12.539</v>
      </c>
      <c r="D179" s="47">
        <v>22446.0</v>
      </c>
      <c r="E179" s="48">
        <v>0.07</v>
      </c>
      <c r="F179" s="47">
        <v>22476.0</v>
      </c>
      <c r="G179" s="48">
        <v>0.17</v>
      </c>
      <c r="H179" s="48">
        <v>6.412</v>
      </c>
      <c r="I179" s="48">
        <v>5.882</v>
      </c>
      <c r="J179" s="47">
        <v>2.818157E7</v>
      </c>
      <c r="K179" s="47">
        <v>22477.0</v>
      </c>
      <c r="L179" s="47">
        <v>23960.0</v>
      </c>
      <c r="M179" s="47">
        <v>1.4043891E7</v>
      </c>
      <c r="N179" s="55">
        <f t="shared" si="4"/>
        <v>14113719</v>
      </c>
      <c r="O179" s="59">
        <v>22476.0</v>
      </c>
      <c r="P179" s="60">
        <v>6.543</v>
      </c>
      <c r="Q179" s="59">
        <v>22446.0</v>
      </c>
      <c r="R179" s="60">
        <v>0.07</v>
      </c>
      <c r="S179" s="59">
        <v>0.0</v>
      </c>
      <c r="T179" s="60">
        <v>0.17</v>
      </c>
      <c r="U179" s="60">
        <v>0.0</v>
      </c>
      <c r="V179" s="60">
        <v>6.299</v>
      </c>
      <c r="W179" s="59">
        <v>2.9744665E7</v>
      </c>
      <c r="X179" s="59">
        <v>22477.0</v>
      </c>
      <c r="Y179" s="59">
        <v>13115.0</v>
      </c>
      <c r="Z179" s="59">
        <v>1.4831355E7</v>
      </c>
      <c r="AA179" s="55">
        <f t="shared" si="5"/>
        <v>14900195</v>
      </c>
      <c r="AB179" s="59">
        <v>22476.0</v>
      </c>
      <c r="AC179" s="60">
        <v>13.053</v>
      </c>
      <c r="AD179" s="59">
        <v>0.0</v>
      </c>
      <c r="AE179" s="60">
        <v>0.0</v>
      </c>
      <c r="AF179" s="59">
        <v>22476.0</v>
      </c>
      <c r="AG179" s="60">
        <v>0.17</v>
      </c>
      <c r="AH179" s="60">
        <v>6.935</v>
      </c>
      <c r="AI179" s="60">
        <v>5.942</v>
      </c>
      <c r="AJ179" s="59">
        <v>2.818157E7</v>
      </c>
      <c r="AK179" s="59">
        <v>22477.0</v>
      </c>
      <c r="AL179" s="59">
        <v>23960.0</v>
      </c>
      <c r="AM179" s="59">
        <v>1.4043891E7</v>
      </c>
      <c r="AN179" s="55">
        <f t="shared" si="6"/>
        <v>14113719</v>
      </c>
    </row>
    <row r="180">
      <c r="A180" s="59" t="s">
        <v>1068</v>
      </c>
      <c r="B180" s="47">
        <v>21918.0</v>
      </c>
      <c r="C180" s="105">
        <v>40.803</v>
      </c>
      <c r="D180" s="47">
        <v>21846.0</v>
      </c>
      <c r="E180" s="48">
        <v>0.101</v>
      </c>
      <c r="F180" s="47">
        <v>21918.0</v>
      </c>
      <c r="G180" s="48">
        <v>0.17</v>
      </c>
      <c r="H180" s="48">
        <v>6.321</v>
      </c>
      <c r="I180" s="48">
        <v>34.204</v>
      </c>
      <c r="J180" s="47">
        <v>7.5381815E7</v>
      </c>
      <c r="K180" s="47">
        <v>62546.0</v>
      </c>
      <c r="L180" s="47">
        <v>70148.0</v>
      </c>
      <c r="M180" s="47">
        <v>3.7557911E7</v>
      </c>
      <c r="N180" s="55">
        <f t="shared" si="4"/>
        <v>37753756</v>
      </c>
      <c r="O180" s="59">
        <v>21918.0</v>
      </c>
      <c r="P180" s="105">
        <v>36.092</v>
      </c>
      <c r="Q180" s="59">
        <v>21846.0</v>
      </c>
      <c r="R180" s="60">
        <v>0.101</v>
      </c>
      <c r="S180" s="59">
        <v>0.0</v>
      </c>
      <c r="T180" s="60">
        <v>0.17</v>
      </c>
      <c r="U180" s="60">
        <v>0.0</v>
      </c>
      <c r="V180" s="105">
        <v>35.816</v>
      </c>
      <c r="W180" s="59">
        <v>7.990586E7</v>
      </c>
      <c r="X180" s="59">
        <v>62546.0</v>
      </c>
      <c r="Y180" s="59">
        <v>57214.0</v>
      </c>
      <c r="Z180" s="59">
        <v>3.9829325E7</v>
      </c>
      <c r="AA180" s="55">
        <f t="shared" si="5"/>
        <v>40019321</v>
      </c>
      <c r="AB180" s="59">
        <v>21918.0</v>
      </c>
      <c r="AC180" s="105">
        <v>40.938</v>
      </c>
      <c r="AD180" s="59">
        <v>0.0</v>
      </c>
      <c r="AE180" s="60">
        <v>0.0</v>
      </c>
      <c r="AF180" s="59">
        <v>21918.0</v>
      </c>
      <c r="AG180" s="60">
        <v>0.171</v>
      </c>
      <c r="AH180" s="60">
        <v>6.87</v>
      </c>
      <c r="AI180" s="60">
        <v>33.893</v>
      </c>
      <c r="AJ180" s="59">
        <v>7.5381815E7</v>
      </c>
      <c r="AK180" s="59">
        <v>62546.0</v>
      </c>
      <c r="AL180" s="59">
        <v>70148.0</v>
      </c>
      <c r="AM180" s="59">
        <v>3.7557911E7</v>
      </c>
      <c r="AN180" s="55">
        <f t="shared" si="6"/>
        <v>37753756</v>
      </c>
    </row>
    <row r="181">
      <c r="A181" s="59" t="s">
        <v>1074</v>
      </c>
      <c r="B181" s="47">
        <v>22863.0</v>
      </c>
      <c r="C181" s="48">
        <v>12.643</v>
      </c>
      <c r="D181" s="47">
        <v>22820.0</v>
      </c>
      <c r="E181" s="48">
        <v>0.064</v>
      </c>
      <c r="F181" s="47">
        <v>22863.0</v>
      </c>
      <c r="G181" s="48">
        <v>0.172</v>
      </c>
      <c r="H181" s="48">
        <v>6.39</v>
      </c>
      <c r="I181" s="48">
        <v>6.01</v>
      </c>
      <c r="J181" s="47">
        <v>2.8614762E7</v>
      </c>
      <c r="K181" s="47">
        <v>25195.0</v>
      </c>
      <c r="L181" s="47">
        <v>24506.0</v>
      </c>
      <c r="M181" s="47">
        <v>1.4257523E7</v>
      </c>
      <c r="N181" s="55">
        <f t="shared" si="4"/>
        <v>14332733</v>
      </c>
      <c r="O181" s="59">
        <v>22863.0</v>
      </c>
      <c r="P181" s="60">
        <v>7.004</v>
      </c>
      <c r="Q181" s="59">
        <v>22820.0</v>
      </c>
      <c r="R181" s="60">
        <v>0.065</v>
      </c>
      <c r="S181" s="59">
        <v>0.0</v>
      </c>
      <c r="T181" s="60">
        <v>0.172</v>
      </c>
      <c r="U181" s="60">
        <v>0.0</v>
      </c>
      <c r="V181" s="60">
        <v>6.761</v>
      </c>
      <c r="W181" s="59">
        <v>3.0735331E7</v>
      </c>
      <c r="X181" s="59">
        <v>25195.0</v>
      </c>
      <c r="Y181" s="59">
        <v>10233.0</v>
      </c>
      <c r="Z181" s="59">
        <v>1.5325368E7</v>
      </c>
      <c r="AA181" s="55">
        <f t="shared" si="5"/>
        <v>15399730</v>
      </c>
      <c r="AB181" s="59">
        <v>22863.0</v>
      </c>
      <c r="AC181" s="60">
        <v>13.369</v>
      </c>
      <c r="AD181" s="59">
        <v>0.0</v>
      </c>
      <c r="AE181" s="60">
        <v>0.0</v>
      </c>
      <c r="AF181" s="59">
        <v>22863.0</v>
      </c>
      <c r="AG181" s="60">
        <v>0.173</v>
      </c>
      <c r="AH181" s="60">
        <v>7.15</v>
      </c>
      <c r="AI181" s="60">
        <v>6.042</v>
      </c>
      <c r="AJ181" s="59">
        <v>2.8614762E7</v>
      </c>
      <c r="AK181" s="59">
        <v>25195.0</v>
      </c>
      <c r="AL181" s="59">
        <v>24506.0</v>
      </c>
      <c r="AM181" s="59">
        <v>1.4257523E7</v>
      </c>
      <c r="AN181" s="55">
        <f t="shared" si="6"/>
        <v>14332733</v>
      </c>
    </row>
    <row r="182">
      <c r="A182" s="59" t="s">
        <v>1082</v>
      </c>
      <c r="B182" s="47">
        <v>22294.0</v>
      </c>
      <c r="C182" s="105">
        <v>42.118</v>
      </c>
      <c r="D182" s="47">
        <v>22206.0</v>
      </c>
      <c r="E182" s="48">
        <v>0.146</v>
      </c>
      <c r="F182" s="47">
        <v>22294.0</v>
      </c>
      <c r="G182" s="48">
        <v>0.172</v>
      </c>
      <c r="H182" s="48">
        <v>6.486</v>
      </c>
      <c r="I182" s="48">
        <v>35.307</v>
      </c>
      <c r="J182" s="47">
        <v>7.7118105E7</v>
      </c>
      <c r="K182" s="47">
        <v>63635.0</v>
      </c>
      <c r="L182" s="47">
        <v>70855.0</v>
      </c>
      <c r="M182" s="47">
        <v>3.8424415E7</v>
      </c>
      <c r="N182" s="55">
        <f t="shared" si="4"/>
        <v>38622835</v>
      </c>
      <c r="O182" s="59">
        <v>22294.0</v>
      </c>
      <c r="P182" s="105">
        <v>38.279</v>
      </c>
      <c r="Q182" s="59">
        <v>22206.0</v>
      </c>
      <c r="R182" s="60">
        <v>0.146</v>
      </c>
      <c r="S182" s="59">
        <v>0.0</v>
      </c>
      <c r="T182" s="60">
        <v>0.173</v>
      </c>
      <c r="U182" s="60">
        <v>0.0</v>
      </c>
      <c r="V182" s="105">
        <v>37.956</v>
      </c>
      <c r="W182" s="59">
        <v>8.2604339E7</v>
      </c>
      <c r="X182" s="59">
        <v>63635.0</v>
      </c>
      <c r="Y182" s="59">
        <v>56582.0</v>
      </c>
      <c r="Z182" s="59">
        <v>4.1177804E7</v>
      </c>
      <c r="AA182" s="55">
        <f t="shared" si="5"/>
        <v>41369953</v>
      </c>
      <c r="AB182" s="59">
        <v>22294.0</v>
      </c>
      <c r="AC182" s="105">
        <v>42.081</v>
      </c>
      <c r="AD182" s="59">
        <v>0.0</v>
      </c>
      <c r="AE182" s="60">
        <v>0.0</v>
      </c>
      <c r="AF182" s="59">
        <v>22294.0</v>
      </c>
      <c r="AG182" s="60">
        <v>0.173</v>
      </c>
      <c r="AH182" s="60">
        <v>6.99</v>
      </c>
      <c r="AI182" s="60">
        <v>34.914</v>
      </c>
      <c r="AJ182" s="59">
        <v>7.7118105E7</v>
      </c>
      <c r="AK182" s="59">
        <v>63635.0</v>
      </c>
      <c r="AL182" s="59">
        <v>70855.0</v>
      </c>
      <c r="AM182" s="59">
        <v>3.8424415E7</v>
      </c>
      <c r="AN182" s="55">
        <f t="shared" si="6"/>
        <v>38622835</v>
      </c>
    </row>
    <row r="183">
      <c r="A183" s="108"/>
      <c r="B183" s="109">
        <f t="shared" ref="B183:AN183" si="7">AVERAGE(B3:B182)</f>
        <v>13130.35556</v>
      </c>
      <c r="C183" s="109">
        <f t="shared" si="7"/>
        <v>9.20195</v>
      </c>
      <c r="D183" s="109">
        <f t="shared" si="7"/>
        <v>13031.66111</v>
      </c>
      <c r="E183" s="109">
        <f t="shared" si="7"/>
        <v>0.03087222222</v>
      </c>
      <c r="F183" s="109">
        <f t="shared" si="7"/>
        <v>13124.90556</v>
      </c>
      <c r="G183" s="109">
        <f t="shared" si="7"/>
        <v>0.07244444444</v>
      </c>
      <c r="H183" s="109">
        <f t="shared" si="7"/>
        <v>1.098411111</v>
      </c>
      <c r="I183" s="109">
        <f t="shared" si="7"/>
        <v>7.991988889</v>
      </c>
      <c r="J183" s="109">
        <f t="shared" si="7"/>
        <v>11904642.36</v>
      </c>
      <c r="K183" s="109">
        <f t="shared" si="7"/>
        <v>3601.2</v>
      </c>
      <c r="L183" s="109">
        <f t="shared" si="7"/>
        <v>47471.85</v>
      </c>
      <c r="M183" s="109">
        <f t="shared" si="7"/>
        <v>5914492.167</v>
      </c>
      <c r="N183" s="109">
        <f t="shared" si="7"/>
        <v>5942521.083</v>
      </c>
      <c r="O183" s="109">
        <f t="shared" si="7"/>
        <v>13130.35556</v>
      </c>
      <c r="P183" s="109">
        <f t="shared" si="7"/>
        <v>8.23875</v>
      </c>
      <c r="Q183" s="109">
        <f t="shared" si="7"/>
        <v>13031.66111</v>
      </c>
      <c r="R183" s="109">
        <f t="shared" si="7"/>
        <v>0.0308</v>
      </c>
      <c r="S183" s="109">
        <f t="shared" si="7"/>
        <v>0</v>
      </c>
      <c r="T183" s="109">
        <f t="shared" si="7"/>
        <v>0.0723</v>
      </c>
      <c r="U183" s="109">
        <f t="shared" si="7"/>
        <v>0</v>
      </c>
      <c r="V183" s="109">
        <f t="shared" si="7"/>
        <v>8.1307</v>
      </c>
      <c r="W183" s="109">
        <f t="shared" si="7"/>
        <v>12732722.52</v>
      </c>
      <c r="X183" s="109">
        <f t="shared" si="7"/>
        <v>3602.933333</v>
      </c>
      <c r="Y183" s="109">
        <f t="shared" si="7"/>
        <v>42675.25556</v>
      </c>
      <c r="Z183" s="109">
        <f t="shared" si="7"/>
        <v>6331366.172</v>
      </c>
      <c r="AA183" s="109">
        <f t="shared" si="7"/>
        <v>6358501.2</v>
      </c>
      <c r="AB183" s="109">
        <f t="shared" si="7"/>
        <v>13130.35556</v>
      </c>
      <c r="AC183" s="109">
        <f t="shared" si="7"/>
        <v>9.567122222</v>
      </c>
      <c r="AD183" s="109">
        <f t="shared" si="7"/>
        <v>0</v>
      </c>
      <c r="AE183" s="109">
        <f t="shared" si="7"/>
        <v>0</v>
      </c>
      <c r="AF183" s="109">
        <f t="shared" si="7"/>
        <v>13124.90556</v>
      </c>
      <c r="AG183" s="109">
        <f t="shared" si="7"/>
        <v>0.07232222222</v>
      </c>
      <c r="AH183" s="109">
        <f t="shared" si="7"/>
        <v>1.317733333</v>
      </c>
      <c r="AI183" s="109">
        <f t="shared" si="7"/>
        <v>8.172233333</v>
      </c>
      <c r="AJ183" s="109">
        <f t="shared" si="7"/>
        <v>11904642.36</v>
      </c>
      <c r="AK183" s="109">
        <f t="shared" si="7"/>
        <v>3601.2</v>
      </c>
      <c r="AL183" s="109">
        <f t="shared" si="7"/>
        <v>47471.85</v>
      </c>
      <c r="AM183" s="109">
        <f t="shared" si="7"/>
        <v>5914492.167</v>
      </c>
      <c r="AN183" s="109">
        <f t="shared" si="7"/>
        <v>5942521.083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0.03</v>
      </c>
      <c r="C186" s="115">
        <f>min(P3:P182)</f>
        <v>0.019</v>
      </c>
      <c r="D186" s="115">
        <f>min(AC3:AC182)</f>
        <v>0.029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45009</v>
      </c>
      <c r="N186" s="116">
        <f>min(W3:W182)</f>
        <v>53324</v>
      </c>
      <c r="O186" s="116">
        <f>min(AJ3:AJ182)</f>
        <v>45009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0.224</v>
      </c>
      <c r="C187" s="115">
        <f>QUARTILE(P3:P182, 1)</f>
        <v>0.175</v>
      </c>
      <c r="D187" s="115">
        <f>QUARTILE(AC3:AC182, 1)</f>
        <v>0.22075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480102.25</v>
      </c>
      <c r="N187" s="116">
        <f>QUARTILE(W3:W182, 1)</f>
        <v>512953.75</v>
      </c>
      <c r="O187" s="116">
        <f>QUARTILE(AJ3:AJ182, 1)</f>
        <v>480102.25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1.579</v>
      </c>
      <c r="C188" s="115">
        <f>MEDIAN(P3:P182)</f>
        <v>0.992</v>
      </c>
      <c r="D188" s="115">
        <f>MEDIAN(AC3:AC182)</f>
        <v>1.825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3265671</v>
      </c>
      <c r="N188" s="116">
        <f>MEDIAN(W3:W182)</f>
        <v>3857737.5</v>
      </c>
      <c r="O188" s="116">
        <f>MEDIAN(AJ3:AJ182)</f>
        <v>3265671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6.73625</v>
      </c>
      <c r="C189" s="115">
        <f>QUARTILE(P3:P182, 3)</f>
        <v>4.8345</v>
      </c>
      <c r="D189" s="115">
        <f>QUARTILE(AC3:AC182, 3)</f>
        <v>7.1745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14610859.75</v>
      </c>
      <c r="N189" s="116">
        <f>QUARTILE(W3:W182, 3)</f>
        <v>14763391.75</v>
      </c>
      <c r="O189" s="116">
        <f>QUARTILE(AJ3:AJ182, 3)</f>
        <v>14610859.75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98.084</v>
      </c>
      <c r="C190" s="115">
        <f>max(P3:P182)</f>
        <v>99.263</v>
      </c>
      <c r="D190" s="115">
        <f>max(AC3:AC182)</f>
        <v>110.148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80008207</v>
      </c>
      <c r="N190" s="116">
        <f>MAX(W3:W182)</f>
        <v>82604339</v>
      </c>
      <c r="O190" s="116">
        <f>MAX(AJ3:AJ182)</f>
        <v>80008207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9.20195</v>
      </c>
      <c r="C191" s="115">
        <f>average(P3:P182)</f>
        <v>8.23875</v>
      </c>
      <c r="D191" s="115">
        <f>average(AC3:AC182)</f>
        <v>9.567122222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11904642.36</v>
      </c>
      <c r="N191" s="116">
        <f>AVERAGE(W3:W182)</f>
        <v>12732722.52</v>
      </c>
      <c r="O191" s="116">
        <f>AVERAGE(AJ3:AJ182)</f>
        <v>11904642.36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0</v>
      </c>
      <c r="C192" s="118">
        <f>COUNTIF(O3:O182,"OOM")</f>
        <v>0</v>
      </c>
      <c r="D192" s="118">
        <f>COUNTIF(AB3:AB182,"OOM")</f>
        <v>0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21637</v>
      </c>
      <c r="N195" s="116">
        <f>min(AA3:AA182)</f>
        <v>25825</v>
      </c>
      <c r="O195" s="116">
        <f>min(AN3:AN182)</f>
        <v>21637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242442.25</v>
      </c>
      <c r="N196" s="116">
        <f>QUARTILE(AA3:AA182, 1)</f>
        <v>259373.75</v>
      </c>
      <c r="O196" s="116">
        <f>quartile(AN3:AN182, 1)</f>
        <v>242442.25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1617681.5</v>
      </c>
      <c r="N197" s="116">
        <f>MEDIAN(AA3:AA182)</f>
        <v>1924532</v>
      </c>
      <c r="O197" s="116">
        <f>MEDIAN(AN3:AN182)</f>
        <v>1617681.5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7273015.75</v>
      </c>
      <c r="N198" s="116">
        <f>quartile(AA3:AA182, 3)</f>
        <v>7349943.5</v>
      </c>
      <c r="O198" s="116">
        <f>QUARTILE(AN3:AN182, 3)</f>
        <v>7273015.75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39953513</v>
      </c>
      <c r="N199" s="116">
        <f>max(AA3:AA182)</f>
        <v>41369953</v>
      </c>
      <c r="O199" s="116">
        <f>MAX(AN3:AN182)</f>
        <v>39953513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5942521.083</v>
      </c>
      <c r="N200" s="116">
        <f>AVERAGE(AA3:AA182)</f>
        <v>6358501.2</v>
      </c>
      <c r="O200" s="116">
        <f>AVERAGE(AN3:AN182)</f>
        <v>5942521.083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7" max="7" width="13.88"/>
    <col customWidth="1" min="12" max="12" width="21.75"/>
  </cols>
  <sheetData>
    <row r="1">
      <c r="A1" s="2" t="s">
        <v>1</v>
      </c>
      <c r="B1" s="5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0"/>
      <c r="O1" s="1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16" t="s">
        <v>18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>
      <c r="A2" s="18"/>
      <c r="B2" s="20" t="s">
        <v>21</v>
      </c>
      <c r="C2" s="21" t="s">
        <v>22</v>
      </c>
      <c r="D2" s="20" t="s">
        <v>23</v>
      </c>
      <c r="E2" s="21" t="s">
        <v>25</v>
      </c>
      <c r="F2" s="20" t="s">
        <v>26</v>
      </c>
      <c r="G2" s="21" t="s">
        <v>27</v>
      </c>
      <c r="H2" s="21" t="s">
        <v>29</v>
      </c>
      <c r="I2" s="21" t="s">
        <v>31</v>
      </c>
      <c r="J2" s="20" t="s">
        <v>33</v>
      </c>
      <c r="K2" s="20" t="s">
        <v>35</v>
      </c>
      <c r="L2" s="20" t="s">
        <v>36</v>
      </c>
      <c r="M2" s="20" t="s">
        <v>37</v>
      </c>
      <c r="N2" s="27" t="s">
        <v>38</v>
      </c>
      <c r="O2" s="29" t="s">
        <v>21</v>
      </c>
      <c r="P2" s="30" t="s">
        <v>22</v>
      </c>
      <c r="Q2" s="29" t="s">
        <v>23</v>
      </c>
      <c r="R2" s="30" t="s">
        <v>25</v>
      </c>
      <c r="S2" s="29" t="s">
        <v>26</v>
      </c>
      <c r="T2" s="30" t="s">
        <v>27</v>
      </c>
      <c r="U2" s="30" t="s">
        <v>29</v>
      </c>
      <c r="V2" s="30" t="s">
        <v>31</v>
      </c>
      <c r="W2" s="29" t="s">
        <v>33</v>
      </c>
      <c r="X2" s="29" t="s">
        <v>35</v>
      </c>
      <c r="Y2" s="29" t="s">
        <v>36</v>
      </c>
      <c r="Z2" s="29" t="s">
        <v>37</v>
      </c>
      <c r="AA2" s="37" t="s">
        <v>40</v>
      </c>
      <c r="AB2" s="38" t="s">
        <v>21</v>
      </c>
      <c r="AC2" s="39" t="s">
        <v>22</v>
      </c>
      <c r="AD2" s="40" t="s">
        <v>23</v>
      </c>
      <c r="AE2" s="39" t="s">
        <v>25</v>
      </c>
      <c r="AF2" s="40" t="s">
        <v>26</v>
      </c>
      <c r="AG2" s="39" t="s">
        <v>27</v>
      </c>
      <c r="AH2" s="39" t="s">
        <v>29</v>
      </c>
      <c r="AI2" s="39" t="s">
        <v>31</v>
      </c>
      <c r="AJ2" s="40" t="s">
        <v>33</v>
      </c>
      <c r="AK2" s="40" t="s">
        <v>35</v>
      </c>
      <c r="AL2" s="40" t="s">
        <v>36</v>
      </c>
      <c r="AM2" s="40" t="s">
        <v>37</v>
      </c>
      <c r="AN2" s="44" t="s">
        <v>40</v>
      </c>
    </row>
    <row r="3">
      <c r="A3" s="45" t="s">
        <v>50</v>
      </c>
      <c r="B3" s="47">
        <v>2804.0</v>
      </c>
      <c r="C3" s="48">
        <v>0.393</v>
      </c>
      <c r="D3" s="47">
        <v>2783.0</v>
      </c>
      <c r="E3" s="48">
        <v>0.001</v>
      </c>
      <c r="F3" s="47">
        <v>2804.0</v>
      </c>
      <c r="G3" s="48">
        <v>0.002</v>
      </c>
      <c r="H3" s="48">
        <v>0.198</v>
      </c>
      <c r="I3" s="48">
        <v>0.186</v>
      </c>
      <c r="J3" s="47">
        <v>57360.0</v>
      </c>
      <c r="K3" s="47">
        <v>2.0</v>
      </c>
      <c r="L3" s="47">
        <v>4716.0</v>
      </c>
      <c r="M3" s="47">
        <v>24205.0</v>
      </c>
      <c r="N3" s="55">
        <f t="shared" ref="N3:N122" si="1">J3-(L3+M3)</f>
        <v>28439</v>
      </c>
      <c r="O3" s="59">
        <v>2804.0</v>
      </c>
      <c r="P3" s="60">
        <v>0.25</v>
      </c>
      <c r="Q3" s="59">
        <v>2783.0</v>
      </c>
      <c r="R3" s="60">
        <v>0.001</v>
      </c>
      <c r="S3" s="59">
        <v>0.0</v>
      </c>
      <c r="T3" s="60">
        <v>0.002</v>
      </c>
      <c r="U3" s="60">
        <v>0.0</v>
      </c>
      <c r="V3" s="60">
        <v>0.241</v>
      </c>
      <c r="W3" s="59">
        <v>76352.0</v>
      </c>
      <c r="X3" s="59">
        <v>2.0</v>
      </c>
      <c r="Y3" s="59">
        <v>4702.0</v>
      </c>
      <c r="Z3" s="59">
        <v>33851.0</v>
      </c>
      <c r="AA3" s="55">
        <f t="shared" ref="AA3:AA122" si="2">W3-(Y3+Z3)</f>
        <v>37799</v>
      </c>
      <c r="AB3" s="59">
        <v>2804.0</v>
      </c>
      <c r="AC3" s="60">
        <v>0.443</v>
      </c>
      <c r="AD3" s="59">
        <v>0.0</v>
      </c>
      <c r="AE3" s="60">
        <v>0.0</v>
      </c>
      <c r="AF3" s="59">
        <v>2804.0</v>
      </c>
      <c r="AG3" s="60">
        <v>0.002</v>
      </c>
      <c r="AH3" s="60">
        <v>0.249</v>
      </c>
      <c r="AI3" s="60">
        <v>0.186</v>
      </c>
      <c r="AJ3" s="59">
        <v>57360.0</v>
      </c>
      <c r="AK3" s="59">
        <v>2.0</v>
      </c>
      <c r="AL3" s="59">
        <v>4716.0</v>
      </c>
      <c r="AM3" s="59">
        <v>24205.0</v>
      </c>
      <c r="AN3" s="55">
        <f t="shared" ref="AN3:AN122" si="3">AJ3-(AL3+AM3)</f>
        <v>28439</v>
      </c>
    </row>
    <row r="4">
      <c r="A4" s="45" t="s">
        <v>53</v>
      </c>
      <c r="B4" s="47">
        <v>2672.0</v>
      </c>
      <c r="C4" s="48">
        <v>0.853</v>
      </c>
      <c r="D4" s="47">
        <v>2641.0</v>
      </c>
      <c r="E4" s="48">
        <v>0.001</v>
      </c>
      <c r="F4" s="47">
        <v>2672.0</v>
      </c>
      <c r="G4" s="48">
        <v>0.002</v>
      </c>
      <c r="H4" s="48">
        <v>0.294</v>
      </c>
      <c r="I4" s="48">
        <v>0.55</v>
      </c>
      <c r="J4" s="47">
        <v>179867.0</v>
      </c>
      <c r="K4" s="47">
        <v>2.0</v>
      </c>
      <c r="L4" s="47">
        <v>15875.0</v>
      </c>
      <c r="M4" s="47">
        <v>76675.0</v>
      </c>
      <c r="N4" s="55">
        <f t="shared" si="1"/>
        <v>87317</v>
      </c>
      <c r="O4" s="59">
        <v>2672.0</v>
      </c>
      <c r="P4" s="60">
        <v>0.615</v>
      </c>
      <c r="Q4" s="59">
        <v>2641.0</v>
      </c>
      <c r="R4" s="60">
        <v>0.001</v>
      </c>
      <c r="S4" s="59">
        <v>0.0</v>
      </c>
      <c r="T4" s="60">
        <v>0.002</v>
      </c>
      <c r="U4" s="60">
        <v>0.0</v>
      </c>
      <c r="V4" s="60">
        <v>0.607</v>
      </c>
      <c r="W4" s="59">
        <v>195472.0</v>
      </c>
      <c r="X4" s="59">
        <v>2.0</v>
      </c>
      <c r="Y4" s="59">
        <v>14966.0</v>
      </c>
      <c r="Z4" s="59">
        <v>85507.0</v>
      </c>
      <c r="AA4" s="55">
        <f t="shared" si="2"/>
        <v>94999</v>
      </c>
      <c r="AB4" s="59">
        <v>2672.0</v>
      </c>
      <c r="AC4" s="60">
        <v>0.851</v>
      </c>
      <c r="AD4" s="59">
        <v>0.0</v>
      </c>
      <c r="AE4" s="60">
        <v>0.0</v>
      </c>
      <c r="AF4" s="59">
        <v>2672.0</v>
      </c>
      <c r="AG4" s="60">
        <v>0.002</v>
      </c>
      <c r="AH4" s="60">
        <v>0.294</v>
      </c>
      <c r="AI4" s="60">
        <v>0.549</v>
      </c>
      <c r="AJ4" s="59">
        <v>179867.0</v>
      </c>
      <c r="AK4" s="59">
        <v>2.0</v>
      </c>
      <c r="AL4" s="59">
        <v>15875.0</v>
      </c>
      <c r="AM4" s="59">
        <v>76675.0</v>
      </c>
      <c r="AN4" s="55">
        <f t="shared" si="3"/>
        <v>87317</v>
      </c>
    </row>
    <row r="5">
      <c r="A5" s="45" t="s">
        <v>54</v>
      </c>
      <c r="B5" s="47">
        <v>2767.0</v>
      </c>
      <c r="C5" s="48">
        <v>0.373</v>
      </c>
      <c r="D5" s="47">
        <v>2759.0</v>
      </c>
      <c r="E5" s="48">
        <v>0.001</v>
      </c>
      <c r="F5" s="47">
        <v>2767.0</v>
      </c>
      <c r="G5" s="48">
        <v>0.002</v>
      </c>
      <c r="H5" s="48">
        <v>0.178</v>
      </c>
      <c r="I5" s="48">
        <v>0.187</v>
      </c>
      <c r="J5" s="47">
        <v>59951.0</v>
      </c>
      <c r="K5" s="47">
        <v>2.0</v>
      </c>
      <c r="L5" s="47">
        <v>4736.0</v>
      </c>
      <c r="M5" s="47">
        <v>25564.0</v>
      </c>
      <c r="N5" s="55">
        <f t="shared" si="1"/>
        <v>29651</v>
      </c>
      <c r="O5" s="59">
        <v>2767.0</v>
      </c>
      <c r="P5" s="60">
        <v>0.222</v>
      </c>
      <c r="Q5" s="59">
        <v>2759.0</v>
      </c>
      <c r="R5" s="60">
        <v>0.001</v>
      </c>
      <c r="S5" s="59">
        <v>0.0</v>
      </c>
      <c r="T5" s="60">
        <v>0.002</v>
      </c>
      <c r="U5" s="60">
        <v>0.0</v>
      </c>
      <c r="V5" s="60">
        <v>0.216</v>
      </c>
      <c r="W5" s="59">
        <v>68138.0</v>
      </c>
      <c r="X5" s="59">
        <v>2.0</v>
      </c>
      <c r="Y5" s="59">
        <v>4581.0</v>
      </c>
      <c r="Z5" s="59">
        <v>29880.0</v>
      </c>
      <c r="AA5" s="55">
        <f t="shared" si="2"/>
        <v>33677</v>
      </c>
      <c r="AB5" s="59">
        <v>2767.0</v>
      </c>
      <c r="AC5" s="60">
        <v>0.401</v>
      </c>
      <c r="AD5" s="59">
        <v>0.0</v>
      </c>
      <c r="AE5" s="60">
        <v>0.0</v>
      </c>
      <c r="AF5" s="59">
        <v>2767.0</v>
      </c>
      <c r="AG5" s="60">
        <v>0.002</v>
      </c>
      <c r="AH5" s="60">
        <v>0.206</v>
      </c>
      <c r="AI5" s="60">
        <v>0.186</v>
      </c>
      <c r="AJ5" s="59">
        <v>59951.0</v>
      </c>
      <c r="AK5" s="59">
        <v>2.0</v>
      </c>
      <c r="AL5" s="59">
        <v>4736.0</v>
      </c>
      <c r="AM5" s="59">
        <v>25564.0</v>
      </c>
      <c r="AN5" s="55">
        <f t="shared" si="3"/>
        <v>29651</v>
      </c>
    </row>
    <row r="6">
      <c r="A6" s="45" t="s">
        <v>56</v>
      </c>
      <c r="B6" s="47">
        <v>2633.0</v>
      </c>
      <c r="C6" s="48">
        <v>0.749</v>
      </c>
      <c r="D6" s="47">
        <v>2598.0</v>
      </c>
      <c r="E6" s="48">
        <v>0.001</v>
      </c>
      <c r="F6" s="47">
        <v>2633.0</v>
      </c>
      <c r="G6" s="48">
        <v>0.002</v>
      </c>
      <c r="H6" s="48">
        <v>0.252</v>
      </c>
      <c r="I6" s="48">
        <v>0.489</v>
      </c>
      <c r="J6" s="47">
        <v>153988.0</v>
      </c>
      <c r="K6" s="47">
        <v>2.0</v>
      </c>
      <c r="L6" s="47">
        <v>11204.0</v>
      </c>
      <c r="M6" s="47">
        <v>67823.0</v>
      </c>
      <c r="N6" s="55">
        <f t="shared" si="1"/>
        <v>74961</v>
      </c>
      <c r="O6" s="59">
        <v>2633.0</v>
      </c>
      <c r="P6" s="60">
        <v>0.516</v>
      </c>
      <c r="Q6" s="59">
        <v>2598.0</v>
      </c>
      <c r="R6" s="60">
        <v>0.001</v>
      </c>
      <c r="S6" s="59">
        <v>0.0</v>
      </c>
      <c r="T6" s="60">
        <v>0.002</v>
      </c>
      <c r="U6" s="60">
        <v>0.0</v>
      </c>
      <c r="V6" s="60">
        <v>0.508</v>
      </c>
      <c r="W6" s="59">
        <v>158330.0</v>
      </c>
      <c r="X6" s="59">
        <v>2.0</v>
      </c>
      <c r="Y6" s="59">
        <v>10670.0</v>
      </c>
      <c r="Z6" s="59">
        <v>70535.0</v>
      </c>
      <c r="AA6" s="55">
        <f t="shared" si="2"/>
        <v>77125</v>
      </c>
      <c r="AB6" s="59">
        <v>2633.0</v>
      </c>
      <c r="AC6" s="60">
        <v>0.747</v>
      </c>
      <c r="AD6" s="59">
        <v>0.0</v>
      </c>
      <c r="AE6" s="60">
        <v>0.0</v>
      </c>
      <c r="AF6" s="59">
        <v>2633.0</v>
      </c>
      <c r="AG6" s="60">
        <v>0.002</v>
      </c>
      <c r="AH6" s="60">
        <v>0.252</v>
      </c>
      <c r="AI6" s="60">
        <v>0.489</v>
      </c>
      <c r="AJ6" s="59">
        <v>153988.0</v>
      </c>
      <c r="AK6" s="59">
        <v>2.0</v>
      </c>
      <c r="AL6" s="59">
        <v>11204.0</v>
      </c>
      <c r="AM6" s="59">
        <v>67823.0</v>
      </c>
      <c r="AN6" s="55">
        <f t="shared" si="3"/>
        <v>74961</v>
      </c>
    </row>
    <row r="7">
      <c r="A7" s="45" t="s">
        <v>58</v>
      </c>
      <c r="B7" s="47">
        <v>2778.0</v>
      </c>
      <c r="C7" s="48">
        <v>0.417</v>
      </c>
      <c r="D7" s="47">
        <v>2722.0</v>
      </c>
      <c r="E7" s="48">
        <v>0.001</v>
      </c>
      <c r="F7" s="47">
        <v>2778.0</v>
      </c>
      <c r="G7" s="48">
        <v>0.002</v>
      </c>
      <c r="H7" s="48">
        <v>0.213</v>
      </c>
      <c r="I7" s="48">
        <v>0.195</v>
      </c>
      <c r="J7" s="47">
        <v>59413.0</v>
      </c>
      <c r="K7" s="47">
        <v>2.0</v>
      </c>
      <c r="L7" s="47">
        <v>5732.0</v>
      </c>
      <c r="M7" s="47">
        <v>24935.0</v>
      </c>
      <c r="N7" s="55">
        <f t="shared" si="1"/>
        <v>28746</v>
      </c>
      <c r="O7" s="59">
        <v>2778.0</v>
      </c>
      <c r="P7" s="60">
        <v>0.32</v>
      </c>
      <c r="Q7" s="59">
        <v>2722.0</v>
      </c>
      <c r="R7" s="60">
        <v>0.001</v>
      </c>
      <c r="S7" s="59">
        <v>0.0</v>
      </c>
      <c r="T7" s="60">
        <v>0.002</v>
      </c>
      <c r="U7" s="60">
        <v>0.0</v>
      </c>
      <c r="V7" s="60">
        <v>0.311</v>
      </c>
      <c r="W7" s="59">
        <v>101680.0</v>
      </c>
      <c r="X7" s="59">
        <v>2.0</v>
      </c>
      <c r="Y7" s="59">
        <v>5549.0</v>
      </c>
      <c r="Z7" s="59">
        <v>46742.0</v>
      </c>
      <c r="AA7" s="55">
        <f t="shared" si="2"/>
        <v>49389</v>
      </c>
      <c r="AB7" s="59">
        <v>2778.0</v>
      </c>
      <c r="AC7" s="60">
        <v>0.435</v>
      </c>
      <c r="AD7" s="59">
        <v>0.0</v>
      </c>
      <c r="AE7" s="60">
        <v>0.0</v>
      </c>
      <c r="AF7" s="59">
        <v>2778.0</v>
      </c>
      <c r="AG7" s="60">
        <v>0.002</v>
      </c>
      <c r="AH7" s="60">
        <v>0.237</v>
      </c>
      <c r="AI7" s="60">
        <v>0.191</v>
      </c>
      <c r="AJ7" s="59">
        <v>59413.0</v>
      </c>
      <c r="AK7" s="59">
        <v>2.0</v>
      </c>
      <c r="AL7" s="59">
        <v>5732.0</v>
      </c>
      <c r="AM7" s="59">
        <v>24935.0</v>
      </c>
      <c r="AN7" s="55">
        <f t="shared" si="3"/>
        <v>28746</v>
      </c>
    </row>
    <row r="8">
      <c r="A8" s="45" t="s">
        <v>61</v>
      </c>
      <c r="B8" s="47">
        <v>2638.0</v>
      </c>
      <c r="C8" s="48">
        <v>1.025</v>
      </c>
      <c r="D8" s="47">
        <v>2631.0</v>
      </c>
      <c r="E8" s="48">
        <v>0.001</v>
      </c>
      <c r="F8" s="47">
        <v>2638.0</v>
      </c>
      <c r="G8" s="48">
        <v>0.002</v>
      </c>
      <c r="H8" s="48">
        <v>0.291</v>
      </c>
      <c r="I8" s="48">
        <v>0.724</v>
      </c>
      <c r="J8" s="47">
        <v>229655.0</v>
      </c>
      <c r="K8" s="47">
        <v>2.0</v>
      </c>
      <c r="L8" s="47">
        <v>12768.0</v>
      </c>
      <c r="M8" s="47">
        <v>104313.0</v>
      </c>
      <c r="N8" s="55">
        <f t="shared" si="1"/>
        <v>112574</v>
      </c>
      <c r="O8" s="59">
        <v>2638.0</v>
      </c>
      <c r="P8" s="60">
        <v>0.749</v>
      </c>
      <c r="Q8" s="59">
        <v>2631.0</v>
      </c>
      <c r="R8" s="60">
        <v>0.001</v>
      </c>
      <c r="S8" s="59">
        <v>0.0</v>
      </c>
      <c r="T8" s="60">
        <v>0.002</v>
      </c>
      <c r="U8" s="60">
        <v>0.0</v>
      </c>
      <c r="V8" s="60">
        <v>0.741</v>
      </c>
      <c r="W8" s="59">
        <v>233708.0</v>
      </c>
      <c r="X8" s="59">
        <v>2.0</v>
      </c>
      <c r="Y8" s="59">
        <v>12592.0</v>
      </c>
      <c r="Z8" s="59">
        <v>106558.0</v>
      </c>
      <c r="AA8" s="55">
        <f t="shared" si="2"/>
        <v>114558</v>
      </c>
      <c r="AB8" s="59">
        <v>2638.0</v>
      </c>
      <c r="AC8" s="60">
        <v>1.034</v>
      </c>
      <c r="AD8" s="59">
        <v>0.0</v>
      </c>
      <c r="AE8" s="60">
        <v>0.0</v>
      </c>
      <c r="AF8" s="59">
        <v>2638.0</v>
      </c>
      <c r="AG8" s="60">
        <v>0.002</v>
      </c>
      <c r="AH8" s="60">
        <v>0.295</v>
      </c>
      <c r="AI8" s="60">
        <v>0.731</v>
      </c>
      <c r="AJ8" s="59">
        <v>229655.0</v>
      </c>
      <c r="AK8" s="59">
        <v>2.0</v>
      </c>
      <c r="AL8" s="59">
        <v>12768.0</v>
      </c>
      <c r="AM8" s="59">
        <v>104313.0</v>
      </c>
      <c r="AN8" s="55">
        <f t="shared" si="3"/>
        <v>112574</v>
      </c>
    </row>
    <row r="9">
      <c r="A9" s="45" t="s">
        <v>63</v>
      </c>
      <c r="B9" s="47">
        <v>2428.0</v>
      </c>
      <c r="C9" s="48">
        <v>0.288</v>
      </c>
      <c r="D9" s="47">
        <v>2427.0</v>
      </c>
      <c r="E9" s="48">
        <v>0.001</v>
      </c>
      <c r="F9" s="47">
        <v>2428.0</v>
      </c>
      <c r="G9" s="48">
        <v>0.002</v>
      </c>
      <c r="H9" s="48">
        <v>0.129</v>
      </c>
      <c r="I9" s="48">
        <v>0.149</v>
      </c>
      <c r="J9" s="47">
        <v>52487.0</v>
      </c>
      <c r="K9" s="47">
        <v>2.0</v>
      </c>
      <c r="L9" s="47">
        <v>4063.0</v>
      </c>
      <c r="M9" s="47">
        <v>23006.0</v>
      </c>
      <c r="N9" s="55">
        <f t="shared" si="1"/>
        <v>25418</v>
      </c>
      <c r="O9" s="59">
        <v>2428.0</v>
      </c>
      <c r="P9" s="60">
        <v>0.158</v>
      </c>
      <c r="Q9" s="59">
        <v>2427.0</v>
      </c>
      <c r="R9" s="60">
        <v>0.001</v>
      </c>
      <c r="S9" s="59">
        <v>0.0</v>
      </c>
      <c r="T9" s="60">
        <v>0.002</v>
      </c>
      <c r="U9" s="60">
        <v>0.0</v>
      </c>
      <c r="V9" s="60">
        <v>0.15</v>
      </c>
      <c r="W9" s="59">
        <v>53323.0</v>
      </c>
      <c r="X9" s="59">
        <v>2.0</v>
      </c>
      <c r="Y9" s="59">
        <v>4030.0</v>
      </c>
      <c r="Z9" s="59">
        <v>23468.0</v>
      </c>
      <c r="AA9" s="55">
        <f t="shared" si="2"/>
        <v>25825</v>
      </c>
      <c r="AB9" s="59">
        <v>2428.0</v>
      </c>
      <c r="AC9" s="60">
        <v>0.331</v>
      </c>
      <c r="AD9" s="59">
        <v>0.0</v>
      </c>
      <c r="AE9" s="60">
        <v>0.0</v>
      </c>
      <c r="AF9" s="59">
        <v>2428.0</v>
      </c>
      <c r="AG9" s="60">
        <v>0.002</v>
      </c>
      <c r="AH9" s="60">
        <v>0.173</v>
      </c>
      <c r="AI9" s="60">
        <v>0.15</v>
      </c>
      <c r="AJ9" s="59">
        <v>52487.0</v>
      </c>
      <c r="AK9" s="59">
        <v>2.0</v>
      </c>
      <c r="AL9" s="59">
        <v>4063.0</v>
      </c>
      <c r="AM9" s="59">
        <v>23006.0</v>
      </c>
      <c r="AN9" s="55">
        <f t="shared" si="3"/>
        <v>25418</v>
      </c>
    </row>
    <row r="10">
      <c r="A10" s="45" t="s">
        <v>65</v>
      </c>
      <c r="B10" s="47">
        <v>2287.0</v>
      </c>
      <c r="C10" s="48">
        <v>0.618</v>
      </c>
      <c r="D10" s="47">
        <v>2245.0</v>
      </c>
      <c r="E10" s="48">
        <v>0.001</v>
      </c>
      <c r="F10" s="47">
        <v>2287.0</v>
      </c>
      <c r="G10" s="48">
        <v>0.002</v>
      </c>
      <c r="H10" s="48">
        <v>0.235</v>
      </c>
      <c r="I10" s="48">
        <v>0.375</v>
      </c>
      <c r="J10" s="47">
        <v>126608.0</v>
      </c>
      <c r="K10" s="47">
        <v>2.0</v>
      </c>
      <c r="L10" s="47">
        <v>6913.0</v>
      </c>
      <c r="M10" s="47">
        <v>57393.0</v>
      </c>
      <c r="N10" s="55">
        <f t="shared" si="1"/>
        <v>62302</v>
      </c>
      <c r="O10" s="59">
        <v>2287.0</v>
      </c>
      <c r="P10" s="60">
        <v>0.39</v>
      </c>
      <c r="Q10" s="59">
        <v>2245.0</v>
      </c>
      <c r="R10" s="60">
        <v>0.001</v>
      </c>
      <c r="S10" s="59">
        <v>0.0</v>
      </c>
      <c r="T10" s="60">
        <v>0.002</v>
      </c>
      <c r="U10" s="60">
        <v>0.0</v>
      </c>
      <c r="V10" s="60">
        <v>0.382</v>
      </c>
      <c r="W10" s="59">
        <v>128094.0</v>
      </c>
      <c r="X10" s="59">
        <v>2.0</v>
      </c>
      <c r="Y10" s="59">
        <v>6841.0</v>
      </c>
      <c r="Z10" s="59">
        <v>58216.0</v>
      </c>
      <c r="AA10" s="55">
        <f t="shared" si="2"/>
        <v>63037</v>
      </c>
      <c r="AB10" s="59">
        <v>2287.0</v>
      </c>
      <c r="AC10" s="60">
        <v>0.613</v>
      </c>
      <c r="AD10" s="59">
        <v>0.0</v>
      </c>
      <c r="AE10" s="60">
        <v>0.0</v>
      </c>
      <c r="AF10" s="59">
        <v>2287.0</v>
      </c>
      <c r="AG10" s="60">
        <v>0.002</v>
      </c>
      <c r="AH10" s="60">
        <v>0.235</v>
      </c>
      <c r="AI10" s="60">
        <v>0.373</v>
      </c>
      <c r="AJ10" s="59">
        <v>126608.0</v>
      </c>
      <c r="AK10" s="59">
        <v>2.0</v>
      </c>
      <c r="AL10" s="59">
        <v>6913.0</v>
      </c>
      <c r="AM10" s="59">
        <v>57393.0</v>
      </c>
      <c r="AN10" s="55">
        <f t="shared" si="3"/>
        <v>62302</v>
      </c>
    </row>
    <row r="11">
      <c r="A11" s="45" t="s">
        <v>73</v>
      </c>
      <c r="B11" s="47">
        <v>2557.0</v>
      </c>
      <c r="C11" s="48">
        <v>0.296</v>
      </c>
      <c r="D11" s="47">
        <v>2513.0</v>
      </c>
      <c r="E11" s="48">
        <v>0.001</v>
      </c>
      <c r="F11" s="47">
        <v>2557.0</v>
      </c>
      <c r="G11" s="48">
        <v>0.002</v>
      </c>
      <c r="H11" s="48">
        <v>0.161</v>
      </c>
      <c r="I11" s="48">
        <v>0.125</v>
      </c>
      <c r="J11" s="47">
        <v>45007.0</v>
      </c>
      <c r="K11" s="47">
        <v>2.0</v>
      </c>
      <c r="L11" s="47">
        <v>3930.0</v>
      </c>
      <c r="M11" s="47">
        <v>19440.0</v>
      </c>
      <c r="N11" s="55">
        <f t="shared" si="1"/>
        <v>21637</v>
      </c>
      <c r="O11" s="59">
        <v>2557.0</v>
      </c>
      <c r="P11" s="60">
        <v>0.178</v>
      </c>
      <c r="Q11" s="59">
        <v>2513.0</v>
      </c>
      <c r="R11" s="60">
        <v>0.001</v>
      </c>
      <c r="S11" s="59">
        <v>0.0</v>
      </c>
      <c r="T11" s="60">
        <v>0.002</v>
      </c>
      <c r="U11" s="60">
        <v>0.0</v>
      </c>
      <c r="V11" s="60">
        <v>0.17</v>
      </c>
      <c r="W11" s="59">
        <v>59904.0</v>
      </c>
      <c r="X11" s="59">
        <v>2.0</v>
      </c>
      <c r="Y11" s="59">
        <v>3681.0</v>
      </c>
      <c r="Z11" s="59">
        <v>27181.0</v>
      </c>
      <c r="AA11" s="55">
        <f t="shared" si="2"/>
        <v>29042</v>
      </c>
      <c r="AB11" s="59">
        <v>2557.0</v>
      </c>
      <c r="AC11" s="60">
        <v>0.309</v>
      </c>
      <c r="AD11" s="59">
        <v>0.0</v>
      </c>
      <c r="AE11" s="60">
        <v>0.0</v>
      </c>
      <c r="AF11" s="59">
        <v>2557.0</v>
      </c>
      <c r="AG11" s="60">
        <v>0.002</v>
      </c>
      <c r="AH11" s="60">
        <v>0.174</v>
      </c>
      <c r="AI11" s="60">
        <v>0.127</v>
      </c>
      <c r="AJ11" s="59">
        <v>45007.0</v>
      </c>
      <c r="AK11" s="59">
        <v>2.0</v>
      </c>
      <c r="AL11" s="59">
        <v>3930.0</v>
      </c>
      <c r="AM11" s="59">
        <v>19440.0</v>
      </c>
      <c r="AN11" s="55">
        <f t="shared" si="3"/>
        <v>21637</v>
      </c>
    </row>
    <row r="12">
      <c r="A12" s="45" t="s">
        <v>81</v>
      </c>
      <c r="B12" s="47">
        <v>2422.0</v>
      </c>
      <c r="C12" s="48">
        <v>0.574</v>
      </c>
      <c r="D12" s="47">
        <v>2366.0</v>
      </c>
      <c r="E12" s="48">
        <v>0.001</v>
      </c>
      <c r="F12" s="47">
        <v>2422.0</v>
      </c>
      <c r="G12" s="48">
        <v>0.002</v>
      </c>
      <c r="H12" s="48">
        <v>0.248</v>
      </c>
      <c r="I12" s="48">
        <v>0.317</v>
      </c>
      <c r="J12" s="47">
        <v>98688.0</v>
      </c>
      <c r="K12" s="47">
        <v>2.0</v>
      </c>
      <c r="L12" s="47">
        <v>7407.0</v>
      </c>
      <c r="M12" s="47">
        <v>42990.0</v>
      </c>
      <c r="N12" s="55">
        <f t="shared" si="1"/>
        <v>48291</v>
      </c>
      <c r="O12" s="59">
        <v>2422.0</v>
      </c>
      <c r="P12" s="60">
        <v>0.332</v>
      </c>
      <c r="Q12" s="59">
        <v>2366.0</v>
      </c>
      <c r="R12" s="60">
        <v>0.001</v>
      </c>
      <c r="S12" s="59">
        <v>0.0</v>
      </c>
      <c r="T12" s="60">
        <v>0.002</v>
      </c>
      <c r="U12" s="60">
        <v>0.0</v>
      </c>
      <c r="V12" s="60">
        <v>0.324</v>
      </c>
      <c r="W12" s="59">
        <v>100283.0</v>
      </c>
      <c r="X12" s="59">
        <v>2.0</v>
      </c>
      <c r="Y12" s="59">
        <v>7174.0</v>
      </c>
      <c r="Z12" s="59">
        <v>44017.0</v>
      </c>
      <c r="AA12" s="55">
        <f t="shared" si="2"/>
        <v>49092</v>
      </c>
      <c r="AB12" s="59">
        <v>2422.0</v>
      </c>
      <c r="AC12" s="60">
        <v>0.568</v>
      </c>
      <c r="AD12" s="59">
        <v>0.0</v>
      </c>
      <c r="AE12" s="60">
        <v>0.0</v>
      </c>
      <c r="AF12" s="59">
        <v>2422.0</v>
      </c>
      <c r="AG12" s="60">
        <v>0.002</v>
      </c>
      <c r="AH12" s="60">
        <v>0.247</v>
      </c>
      <c r="AI12" s="60">
        <v>0.313</v>
      </c>
      <c r="AJ12" s="59">
        <v>98688.0</v>
      </c>
      <c r="AK12" s="59">
        <v>2.0</v>
      </c>
      <c r="AL12" s="59">
        <v>7407.0</v>
      </c>
      <c r="AM12" s="59">
        <v>42990.0</v>
      </c>
      <c r="AN12" s="55">
        <f t="shared" si="3"/>
        <v>48291</v>
      </c>
    </row>
    <row r="13">
      <c r="A13" s="45" t="s">
        <v>87</v>
      </c>
      <c r="B13" s="47">
        <v>10493.0</v>
      </c>
      <c r="C13" s="48">
        <v>12.5</v>
      </c>
      <c r="D13" s="47">
        <v>10488.0</v>
      </c>
      <c r="E13" s="48">
        <v>0.013</v>
      </c>
      <c r="F13" s="47">
        <v>10493.0</v>
      </c>
      <c r="G13" s="48">
        <v>0.038</v>
      </c>
      <c r="H13" s="48">
        <v>6.443</v>
      </c>
      <c r="I13" s="48">
        <v>6.001</v>
      </c>
      <c r="J13" s="47">
        <v>652747.0</v>
      </c>
      <c r="K13" s="47">
        <v>2.0</v>
      </c>
      <c r="L13" s="47">
        <v>16936.0</v>
      </c>
      <c r="M13" s="47">
        <v>313775.0</v>
      </c>
      <c r="N13" s="55">
        <f t="shared" si="1"/>
        <v>322036</v>
      </c>
      <c r="O13" s="59">
        <v>10493.0</v>
      </c>
      <c r="P13" s="60">
        <v>6.304</v>
      </c>
      <c r="Q13" s="59">
        <v>10488.0</v>
      </c>
      <c r="R13" s="60">
        <v>0.013</v>
      </c>
      <c r="S13" s="59">
        <v>0.0</v>
      </c>
      <c r="T13" s="60">
        <v>0.038</v>
      </c>
      <c r="U13" s="60">
        <v>0.0</v>
      </c>
      <c r="V13" s="60">
        <v>6.247</v>
      </c>
      <c r="W13" s="59">
        <v>684552.0</v>
      </c>
      <c r="X13" s="59">
        <v>2.0</v>
      </c>
      <c r="Y13" s="59">
        <v>16951.0</v>
      </c>
      <c r="Z13" s="59">
        <v>329761.0</v>
      </c>
      <c r="AA13" s="55">
        <f t="shared" si="2"/>
        <v>337840</v>
      </c>
      <c r="AB13" s="59">
        <v>10493.0</v>
      </c>
      <c r="AC13" s="60">
        <v>19.33</v>
      </c>
      <c r="AD13" s="59">
        <v>0.0</v>
      </c>
      <c r="AE13" s="60">
        <v>0.0</v>
      </c>
      <c r="AF13" s="59">
        <v>10493.0</v>
      </c>
      <c r="AG13" s="60">
        <v>0.038</v>
      </c>
      <c r="AH13" s="60">
        <v>13.234</v>
      </c>
      <c r="AI13" s="60">
        <v>6.052</v>
      </c>
      <c r="AJ13" s="59">
        <v>652747.0</v>
      </c>
      <c r="AK13" s="59">
        <v>2.0</v>
      </c>
      <c r="AL13" s="59">
        <v>16936.0</v>
      </c>
      <c r="AM13" s="59">
        <v>313775.0</v>
      </c>
      <c r="AN13" s="55">
        <f t="shared" si="3"/>
        <v>322036</v>
      </c>
    </row>
    <row r="14">
      <c r="A14" s="45" t="s">
        <v>91</v>
      </c>
      <c r="B14" s="47">
        <v>10198.0</v>
      </c>
      <c r="C14" s="48">
        <v>38.932</v>
      </c>
      <c r="D14" s="47">
        <v>10149.0</v>
      </c>
      <c r="E14" s="48">
        <v>0.013</v>
      </c>
      <c r="F14" s="47">
        <v>10198.0</v>
      </c>
      <c r="G14" s="48">
        <v>0.038</v>
      </c>
      <c r="H14" s="48">
        <v>15.713</v>
      </c>
      <c r="I14" s="48">
        <v>23.163</v>
      </c>
      <c r="J14" s="47">
        <v>3009469.0</v>
      </c>
      <c r="K14" s="47">
        <v>2.0</v>
      </c>
      <c r="L14" s="47">
        <v>55583.0</v>
      </c>
      <c r="M14" s="47">
        <v>1461980.0</v>
      </c>
      <c r="N14" s="55">
        <f t="shared" si="1"/>
        <v>1491906</v>
      </c>
      <c r="O14" s="59">
        <v>10198.0</v>
      </c>
      <c r="P14" s="60">
        <v>26.688</v>
      </c>
      <c r="Q14" s="59">
        <v>10149.0</v>
      </c>
      <c r="R14" s="60">
        <v>0.013</v>
      </c>
      <c r="S14" s="59">
        <v>0.0</v>
      </c>
      <c r="T14" s="60">
        <v>0.038</v>
      </c>
      <c r="U14" s="60">
        <v>0.0</v>
      </c>
      <c r="V14" s="60">
        <v>26.632</v>
      </c>
      <c r="W14" s="59">
        <v>3366199.0</v>
      </c>
      <c r="X14" s="59">
        <v>2.0</v>
      </c>
      <c r="Y14" s="59">
        <v>53996.0</v>
      </c>
      <c r="Z14" s="59">
        <v>1642024.0</v>
      </c>
      <c r="AA14" s="55">
        <f t="shared" si="2"/>
        <v>1670179</v>
      </c>
      <c r="AB14" s="59">
        <v>10198.0</v>
      </c>
      <c r="AC14" s="60">
        <v>40.218</v>
      </c>
      <c r="AD14" s="59">
        <v>0.0</v>
      </c>
      <c r="AE14" s="60">
        <v>0.0</v>
      </c>
      <c r="AF14" s="59">
        <v>10198.0</v>
      </c>
      <c r="AG14" s="60">
        <v>0.038</v>
      </c>
      <c r="AH14" s="60">
        <v>18.104</v>
      </c>
      <c r="AI14" s="60">
        <v>22.07</v>
      </c>
      <c r="AJ14" s="59">
        <v>3009469.0</v>
      </c>
      <c r="AK14" s="59">
        <v>2.0</v>
      </c>
      <c r="AL14" s="59">
        <v>55583.0</v>
      </c>
      <c r="AM14" s="59">
        <v>1461980.0</v>
      </c>
      <c r="AN14" s="55">
        <f t="shared" si="3"/>
        <v>1491906</v>
      </c>
    </row>
    <row r="15">
      <c r="A15" s="45" t="s">
        <v>95</v>
      </c>
      <c r="B15" s="47">
        <v>10862.0</v>
      </c>
      <c r="C15" s="48">
        <v>18.922</v>
      </c>
      <c r="D15" s="47">
        <v>10836.0</v>
      </c>
      <c r="E15" s="48">
        <v>0.013</v>
      </c>
      <c r="F15" s="47">
        <v>10862.0</v>
      </c>
      <c r="G15" s="48">
        <v>0.039</v>
      </c>
      <c r="H15" s="48">
        <v>9.85</v>
      </c>
      <c r="I15" s="48">
        <v>9.014</v>
      </c>
      <c r="J15" s="47">
        <v>1005006.0</v>
      </c>
      <c r="K15" s="47">
        <v>2.0</v>
      </c>
      <c r="L15" s="47">
        <v>17965.0</v>
      </c>
      <c r="M15" s="47">
        <v>489888.0</v>
      </c>
      <c r="N15" s="55">
        <f t="shared" si="1"/>
        <v>497153</v>
      </c>
      <c r="O15" s="59">
        <v>10862.0</v>
      </c>
      <c r="P15" s="60">
        <v>10.586</v>
      </c>
      <c r="Q15" s="59">
        <v>10836.0</v>
      </c>
      <c r="R15" s="60">
        <v>0.013</v>
      </c>
      <c r="S15" s="59">
        <v>0.0</v>
      </c>
      <c r="T15" s="60">
        <v>0.039</v>
      </c>
      <c r="U15" s="60">
        <v>0.0</v>
      </c>
      <c r="V15" s="60">
        <v>10.528</v>
      </c>
      <c r="W15" s="59">
        <v>1177009.0</v>
      </c>
      <c r="X15" s="59">
        <v>2.0</v>
      </c>
      <c r="Y15" s="59">
        <v>17972.0</v>
      </c>
      <c r="Z15" s="59">
        <v>576263.0</v>
      </c>
      <c r="AA15" s="55">
        <f t="shared" si="2"/>
        <v>582774</v>
      </c>
      <c r="AB15" s="59">
        <v>10862.0</v>
      </c>
      <c r="AC15" s="60">
        <v>24.808</v>
      </c>
      <c r="AD15" s="59">
        <v>0.0</v>
      </c>
      <c r="AE15" s="60">
        <v>0.0</v>
      </c>
      <c r="AF15" s="59">
        <v>10862.0</v>
      </c>
      <c r="AG15" s="60">
        <v>0.039</v>
      </c>
      <c r="AH15" s="60">
        <v>15.384</v>
      </c>
      <c r="AI15" s="60">
        <v>9.38</v>
      </c>
      <c r="AJ15" s="59">
        <v>1005006.0</v>
      </c>
      <c r="AK15" s="59">
        <v>2.0</v>
      </c>
      <c r="AL15" s="59">
        <v>17965.0</v>
      </c>
      <c r="AM15" s="59">
        <v>489888.0</v>
      </c>
      <c r="AN15" s="55">
        <f t="shared" si="3"/>
        <v>497153</v>
      </c>
    </row>
    <row r="16">
      <c r="A16" s="45" t="s">
        <v>99</v>
      </c>
      <c r="B16" s="47">
        <v>10560.0</v>
      </c>
      <c r="C16" s="48">
        <v>53.298</v>
      </c>
      <c r="D16" s="47">
        <v>10553.0</v>
      </c>
      <c r="E16" s="48">
        <v>0.013</v>
      </c>
      <c r="F16" s="47">
        <v>10560.0</v>
      </c>
      <c r="G16" s="48">
        <v>0.039</v>
      </c>
      <c r="H16" s="48">
        <v>17.875</v>
      </c>
      <c r="I16" s="48">
        <v>35.364</v>
      </c>
      <c r="J16" s="47">
        <v>4283235.0</v>
      </c>
      <c r="K16" s="47">
        <v>2.0</v>
      </c>
      <c r="L16" s="47">
        <v>51820.0</v>
      </c>
      <c r="M16" s="47">
        <v>2103030.0</v>
      </c>
      <c r="N16" s="55">
        <f t="shared" si="1"/>
        <v>2128385</v>
      </c>
      <c r="O16" s="59">
        <v>10560.0</v>
      </c>
      <c r="P16" s="60">
        <v>34.583</v>
      </c>
      <c r="Q16" s="59">
        <v>10553.0</v>
      </c>
      <c r="R16" s="60">
        <v>0.013</v>
      </c>
      <c r="S16" s="59">
        <v>0.0</v>
      </c>
      <c r="T16" s="60">
        <v>0.039</v>
      </c>
      <c r="U16" s="60">
        <v>0.0</v>
      </c>
      <c r="V16" s="60">
        <v>34.525</v>
      </c>
      <c r="W16" s="59">
        <v>4335014.0</v>
      </c>
      <c r="X16" s="59">
        <v>2.0</v>
      </c>
      <c r="Y16" s="59">
        <v>51638.0</v>
      </c>
      <c r="Z16" s="59">
        <v>2129143.0</v>
      </c>
      <c r="AA16" s="55">
        <f t="shared" si="2"/>
        <v>2154233</v>
      </c>
      <c r="AB16" s="59">
        <v>10560.0</v>
      </c>
      <c r="AC16" s="60">
        <v>57.137</v>
      </c>
      <c r="AD16" s="59">
        <v>0.0</v>
      </c>
      <c r="AE16" s="60">
        <v>0.0</v>
      </c>
      <c r="AF16" s="59">
        <v>10560.0</v>
      </c>
      <c r="AG16" s="60">
        <v>0.039</v>
      </c>
      <c r="AH16" s="60">
        <v>20.94</v>
      </c>
      <c r="AI16" s="60">
        <v>36.154</v>
      </c>
      <c r="AJ16" s="59">
        <v>4283235.0</v>
      </c>
      <c r="AK16" s="59">
        <v>2.0</v>
      </c>
      <c r="AL16" s="59">
        <v>51820.0</v>
      </c>
      <c r="AM16" s="59">
        <v>2103030.0</v>
      </c>
      <c r="AN16" s="55">
        <f t="shared" si="3"/>
        <v>2128385</v>
      </c>
    </row>
    <row r="17">
      <c r="A17" s="45" t="s">
        <v>105</v>
      </c>
      <c r="B17" s="47">
        <v>10726.0</v>
      </c>
      <c r="C17" s="48">
        <v>16.713</v>
      </c>
      <c r="D17" s="47">
        <v>10694.0</v>
      </c>
      <c r="E17" s="48">
        <v>0.013</v>
      </c>
      <c r="F17" s="47">
        <v>10726.0</v>
      </c>
      <c r="G17" s="48">
        <v>0.038</v>
      </c>
      <c r="H17" s="48">
        <v>8.631</v>
      </c>
      <c r="I17" s="48">
        <v>8.024</v>
      </c>
      <c r="J17" s="47">
        <v>785602.0</v>
      </c>
      <c r="K17" s="47">
        <v>2.0</v>
      </c>
      <c r="L17" s="47">
        <v>15920.0</v>
      </c>
      <c r="M17" s="47">
        <v>379943.0</v>
      </c>
      <c r="N17" s="55">
        <f t="shared" si="1"/>
        <v>389739</v>
      </c>
      <c r="O17" s="59">
        <v>10726.0</v>
      </c>
      <c r="P17" s="60">
        <v>9.723</v>
      </c>
      <c r="Q17" s="59">
        <v>10694.0</v>
      </c>
      <c r="R17" s="60">
        <v>0.013</v>
      </c>
      <c r="S17" s="59">
        <v>0.0</v>
      </c>
      <c r="T17" s="60">
        <v>0.038</v>
      </c>
      <c r="U17" s="60">
        <v>0.0</v>
      </c>
      <c r="V17" s="60">
        <v>9.655</v>
      </c>
      <c r="W17" s="59">
        <v>975522.0</v>
      </c>
      <c r="X17" s="59">
        <v>2.0</v>
      </c>
      <c r="Y17" s="59">
        <v>15752.0</v>
      </c>
      <c r="Z17" s="59">
        <v>475359.0</v>
      </c>
      <c r="AA17" s="55">
        <f t="shared" si="2"/>
        <v>484411</v>
      </c>
      <c r="AB17" s="59">
        <v>10726.0</v>
      </c>
      <c r="AC17" s="60">
        <v>22.201</v>
      </c>
      <c r="AD17" s="59">
        <v>0.0</v>
      </c>
      <c r="AE17" s="60">
        <v>0.0</v>
      </c>
      <c r="AF17" s="59">
        <v>10726.0</v>
      </c>
      <c r="AG17" s="60">
        <v>0.038</v>
      </c>
      <c r="AH17" s="60">
        <v>14.423</v>
      </c>
      <c r="AI17" s="60">
        <v>7.734</v>
      </c>
      <c r="AJ17" s="59">
        <v>785602.0</v>
      </c>
      <c r="AK17" s="59">
        <v>2.0</v>
      </c>
      <c r="AL17" s="59">
        <v>15920.0</v>
      </c>
      <c r="AM17" s="59">
        <v>379943.0</v>
      </c>
      <c r="AN17" s="55">
        <f t="shared" si="3"/>
        <v>389739</v>
      </c>
    </row>
    <row r="18">
      <c r="A18" s="45" t="s">
        <v>112</v>
      </c>
      <c r="B18" s="47">
        <v>10429.0</v>
      </c>
      <c r="C18" s="48">
        <v>43.687</v>
      </c>
      <c r="D18" s="47">
        <v>10416.0</v>
      </c>
      <c r="E18" s="48">
        <v>0.013</v>
      </c>
      <c r="F18" s="47">
        <v>10429.0</v>
      </c>
      <c r="G18" s="48">
        <v>0.038</v>
      </c>
      <c r="H18" s="48">
        <v>15.277</v>
      </c>
      <c r="I18" s="48">
        <v>28.352</v>
      </c>
      <c r="J18" s="47">
        <v>3125616.0</v>
      </c>
      <c r="K18" s="47">
        <v>2.0</v>
      </c>
      <c r="L18" s="47">
        <v>52815.0</v>
      </c>
      <c r="M18" s="47">
        <v>1522040.0</v>
      </c>
      <c r="N18" s="55">
        <f t="shared" si="1"/>
        <v>1550761</v>
      </c>
      <c r="O18" s="59">
        <v>10429.0</v>
      </c>
      <c r="P18" s="60">
        <v>28.054</v>
      </c>
      <c r="Q18" s="59">
        <v>10416.0</v>
      </c>
      <c r="R18" s="60">
        <v>0.013</v>
      </c>
      <c r="S18" s="59">
        <v>0.0</v>
      </c>
      <c r="T18" s="60">
        <v>0.038</v>
      </c>
      <c r="U18" s="60">
        <v>0.0</v>
      </c>
      <c r="V18" s="60">
        <v>27.987</v>
      </c>
      <c r="W18" s="59">
        <v>3247172.0</v>
      </c>
      <c r="X18" s="59">
        <v>2.0</v>
      </c>
      <c r="Y18" s="59">
        <v>52155.0</v>
      </c>
      <c r="Z18" s="59">
        <v>1583606.0</v>
      </c>
      <c r="AA18" s="55">
        <f t="shared" si="2"/>
        <v>1611411</v>
      </c>
      <c r="AB18" s="59">
        <v>10429.0</v>
      </c>
      <c r="AC18" s="60">
        <v>46.75</v>
      </c>
      <c r="AD18" s="59">
        <v>0.0</v>
      </c>
      <c r="AE18" s="60">
        <v>0.0</v>
      </c>
      <c r="AF18" s="59">
        <v>10429.0</v>
      </c>
      <c r="AG18" s="60">
        <v>0.038</v>
      </c>
      <c r="AH18" s="60">
        <v>19.157</v>
      </c>
      <c r="AI18" s="60">
        <v>27.549</v>
      </c>
      <c r="AJ18" s="59">
        <v>3125616.0</v>
      </c>
      <c r="AK18" s="59">
        <v>2.0</v>
      </c>
      <c r="AL18" s="59">
        <v>52815.0</v>
      </c>
      <c r="AM18" s="59">
        <v>1522040.0</v>
      </c>
      <c r="AN18" s="55">
        <f t="shared" si="3"/>
        <v>1550761</v>
      </c>
    </row>
    <row r="19">
      <c r="A19" s="45" t="s">
        <v>118</v>
      </c>
      <c r="B19" s="47">
        <v>10444.0</v>
      </c>
      <c r="C19" s="48">
        <v>13.344</v>
      </c>
      <c r="D19" s="47">
        <v>10433.0</v>
      </c>
      <c r="E19" s="48">
        <v>0.013</v>
      </c>
      <c r="F19" s="47">
        <v>10444.0</v>
      </c>
      <c r="G19" s="48">
        <v>0.037</v>
      </c>
      <c r="H19" s="48">
        <v>6.868</v>
      </c>
      <c r="I19" s="48">
        <v>6.418</v>
      </c>
      <c r="J19" s="47">
        <v>695244.0</v>
      </c>
      <c r="K19" s="47">
        <v>2.0</v>
      </c>
      <c r="L19" s="47">
        <v>12994.0</v>
      </c>
      <c r="M19" s="47">
        <v>337777.0</v>
      </c>
      <c r="N19" s="55">
        <f t="shared" si="1"/>
        <v>344473</v>
      </c>
      <c r="O19" s="59">
        <v>10444.0</v>
      </c>
      <c r="P19" s="60">
        <v>7.05</v>
      </c>
      <c r="Q19" s="59">
        <v>10433.0</v>
      </c>
      <c r="R19" s="60">
        <v>0.013</v>
      </c>
      <c r="S19" s="59">
        <v>0.0</v>
      </c>
      <c r="T19" s="60">
        <v>0.037</v>
      </c>
      <c r="U19" s="60">
        <v>0.0</v>
      </c>
      <c r="V19" s="60">
        <v>6.986</v>
      </c>
      <c r="W19" s="59">
        <v>763103.0</v>
      </c>
      <c r="X19" s="59">
        <v>2.0</v>
      </c>
      <c r="Y19" s="59">
        <v>13333.0</v>
      </c>
      <c r="Z19" s="59">
        <v>371467.0</v>
      </c>
      <c r="AA19" s="55">
        <f t="shared" si="2"/>
        <v>378303</v>
      </c>
      <c r="AB19" s="59">
        <v>10444.0</v>
      </c>
      <c r="AC19" s="60">
        <v>19.589</v>
      </c>
      <c r="AD19" s="59">
        <v>0.0</v>
      </c>
      <c r="AE19" s="60">
        <v>0.0</v>
      </c>
      <c r="AF19" s="59">
        <v>10444.0</v>
      </c>
      <c r="AG19" s="60">
        <v>0.037</v>
      </c>
      <c r="AH19" s="60">
        <v>13.004</v>
      </c>
      <c r="AI19" s="60">
        <v>6.541</v>
      </c>
      <c r="AJ19" s="59">
        <v>695244.0</v>
      </c>
      <c r="AK19" s="59">
        <v>2.0</v>
      </c>
      <c r="AL19" s="59">
        <v>12994.0</v>
      </c>
      <c r="AM19" s="59">
        <v>337777.0</v>
      </c>
      <c r="AN19" s="55">
        <f t="shared" si="3"/>
        <v>344473</v>
      </c>
    </row>
    <row r="20">
      <c r="A20" s="45" t="s">
        <v>124</v>
      </c>
      <c r="B20" s="47">
        <v>10151.0</v>
      </c>
      <c r="C20" s="48">
        <v>37.27</v>
      </c>
      <c r="D20" s="47">
        <v>10147.0</v>
      </c>
      <c r="E20" s="48">
        <v>0.013</v>
      </c>
      <c r="F20" s="47">
        <v>10151.0</v>
      </c>
      <c r="G20" s="48">
        <v>0.037</v>
      </c>
      <c r="H20" s="48">
        <v>13.833</v>
      </c>
      <c r="I20" s="48">
        <v>23.382</v>
      </c>
      <c r="J20" s="47">
        <v>3135126.0</v>
      </c>
      <c r="K20" s="47">
        <v>2.0</v>
      </c>
      <c r="L20" s="47">
        <v>52109.0</v>
      </c>
      <c r="M20" s="47">
        <v>1527229.0</v>
      </c>
      <c r="N20" s="55">
        <f t="shared" si="1"/>
        <v>1555788</v>
      </c>
      <c r="O20" s="59">
        <v>10151.0</v>
      </c>
      <c r="P20" s="60">
        <v>24.588</v>
      </c>
      <c r="Q20" s="59">
        <v>10147.0</v>
      </c>
      <c r="R20" s="60">
        <v>0.013</v>
      </c>
      <c r="S20" s="59">
        <v>0.0</v>
      </c>
      <c r="T20" s="60">
        <v>0.037</v>
      </c>
      <c r="U20" s="60">
        <v>0.0</v>
      </c>
      <c r="V20" s="60">
        <v>24.485</v>
      </c>
      <c r="W20" s="59">
        <v>3167812.0</v>
      </c>
      <c r="X20" s="59">
        <v>2.0</v>
      </c>
      <c r="Y20" s="59">
        <v>51667.0</v>
      </c>
      <c r="Z20" s="59">
        <v>1544054.0</v>
      </c>
      <c r="AA20" s="55">
        <f t="shared" si="2"/>
        <v>1572091</v>
      </c>
      <c r="AB20" s="59">
        <v>10151.0</v>
      </c>
      <c r="AC20" s="60">
        <v>40.276</v>
      </c>
      <c r="AD20" s="59">
        <v>0.0</v>
      </c>
      <c r="AE20" s="60">
        <v>0.0</v>
      </c>
      <c r="AF20" s="59">
        <v>10151.0</v>
      </c>
      <c r="AG20" s="60">
        <v>0.037</v>
      </c>
      <c r="AH20" s="60">
        <v>16.452</v>
      </c>
      <c r="AI20" s="60">
        <v>23.781</v>
      </c>
      <c r="AJ20" s="59">
        <v>3135126.0</v>
      </c>
      <c r="AK20" s="59">
        <v>2.0</v>
      </c>
      <c r="AL20" s="59">
        <v>52109.0</v>
      </c>
      <c r="AM20" s="59">
        <v>1527229.0</v>
      </c>
      <c r="AN20" s="55">
        <f t="shared" si="3"/>
        <v>1555788</v>
      </c>
    </row>
    <row r="21">
      <c r="A21" s="45" t="s">
        <v>128</v>
      </c>
      <c r="B21" s="47">
        <v>10717.0</v>
      </c>
      <c r="C21" s="48">
        <v>16.537</v>
      </c>
      <c r="D21" s="47">
        <v>10674.0</v>
      </c>
      <c r="E21" s="48">
        <v>0.013</v>
      </c>
      <c r="F21" s="47">
        <v>10717.0</v>
      </c>
      <c r="G21" s="48">
        <v>0.038</v>
      </c>
      <c r="H21" s="48">
        <v>7.923</v>
      </c>
      <c r="I21" s="48">
        <v>8.557</v>
      </c>
      <c r="J21" s="47">
        <v>844391.0</v>
      </c>
      <c r="K21" s="47">
        <v>2.0</v>
      </c>
      <c r="L21" s="47">
        <v>15281.0</v>
      </c>
      <c r="M21" s="47">
        <v>410659.0</v>
      </c>
      <c r="N21" s="55">
        <f t="shared" si="1"/>
        <v>418451</v>
      </c>
      <c r="O21" s="59">
        <v>10717.0</v>
      </c>
      <c r="P21" s="60">
        <v>11.389</v>
      </c>
      <c r="Q21" s="59">
        <v>10674.0</v>
      </c>
      <c r="R21" s="60">
        <v>0.013</v>
      </c>
      <c r="S21" s="59">
        <v>0.0</v>
      </c>
      <c r="T21" s="60">
        <v>0.038</v>
      </c>
      <c r="U21" s="60">
        <v>0.0</v>
      </c>
      <c r="V21" s="60">
        <v>11.309</v>
      </c>
      <c r="W21" s="59">
        <v>1160273.0</v>
      </c>
      <c r="X21" s="59">
        <v>2.0</v>
      </c>
      <c r="Y21" s="59">
        <v>15643.0</v>
      </c>
      <c r="Z21" s="59">
        <v>568973.0</v>
      </c>
      <c r="AA21" s="55">
        <f t="shared" si="2"/>
        <v>575657</v>
      </c>
      <c r="AB21" s="59">
        <v>10717.0</v>
      </c>
      <c r="AC21" s="60">
        <v>21.214</v>
      </c>
      <c r="AD21" s="59">
        <v>0.0</v>
      </c>
      <c r="AE21" s="60">
        <v>0.0</v>
      </c>
      <c r="AF21" s="59">
        <v>10717.0</v>
      </c>
      <c r="AG21" s="60">
        <v>0.038</v>
      </c>
      <c r="AH21" s="60">
        <v>12.862</v>
      </c>
      <c r="AI21" s="60">
        <v>8.308</v>
      </c>
      <c r="AJ21" s="59">
        <v>844391.0</v>
      </c>
      <c r="AK21" s="59">
        <v>2.0</v>
      </c>
      <c r="AL21" s="59">
        <v>15281.0</v>
      </c>
      <c r="AM21" s="59">
        <v>410659.0</v>
      </c>
      <c r="AN21" s="55">
        <f t="shared" si="3"/>
        <v>418451</v>
      </c>
    </row>
    <row r="22">
      <c r="A22" s="45" t="s">
        <v>134</v>
      </c>
      <c r="B22" s="47">
        <v>10433.0</v>
      </c>
      <c r="C22" s="48">
        <v>50.642</v>
      </c>
      <c r="D22" s="47">
        <v>10378.0</v>
      </c>
      <c r="E22" s="48">
        <v>0.013</v>
      </c>
      <c r="F22" s="47">
        <v>10433.0</v>
      </c>
      <c r="G22" s="48">
        <v>0.038</v>
      </c>
      <c r="H22" s="48">
        <v>13.738</v>
      </c>
      <c r="I22" s="48">
        <v>36.849</v>
      </c>
      <c r="J22" s="47">
        <v>4186188.0</v>
      </c>
      <c r="K22" s="47">
        <v>2.0</v>
      </c>
      <c r="L22" s="47">
        <v>76232.0</v>
      </c>
      <c r="M22" s="47">
        <v>2041311.0</v>
      </c>
      <c r="N22" s="55">
        <f t="shared" si="1"/>
        <v>2068645</v>
      </c>
      <c r="O22" s="59">
        <v>10433.0</v>
      </c>
      <c r="P22" s="60">
        <v>47.359</v>
      </c>
      <c r="Q22" s="59">
        <v>10378.0</v>
      </c>
      <c r="R22" s="60">
        <v>0.013</v>
      </c>
      <c r="S22" s="59">
        <v>0.0</v>
      </c>
      <c r="T22" s="60">
        <v>0.038</v>
      </c>
      <c r="U22" s="60">
        <v>0.0</v>
      </c>
      <c r="V22" s="60">
        <v>47.285</v>
      </c>
      <c r="W22" s="59">
        <v>4979632.0</v>
      </c>
      <c r="X22" s="59">
        <v>2.0</v>
      </c>
      <c r="Y22" s="59">
        <v>77062.0</v>
      </c>
      <c r="Z22" s="59">
        <v>2438203.0</v>
      </c>
      <c r="AA22" s="55">
        <f t="shared" si="2"/>
        <v>2464367</v>
      </c>
      <c r="AB22" s="59">
        <v>10433.0</v>
      </c>
      <c r="AC22" s="60">
        <v>60.369</v>
      </c>
      <c r="AD22" s="59">
        <v>0.0</v>
      </c>
      <c r="AE22" s="60">
        <v>0.0</v>
      </c>
      <c r="AF22" s="59">
        <v>10433.0</v>
      </c>
      <c r="AG22" s="60">
        <v>0.038</v>
      </c>
      <c r="AH22" s="60">
        <v>17.093</v>
      </c>
      <c r="AI22" s="60">
        <v>43.231</v>
      </c>
      <c r="AJ22" s="59">
        <v>4186188.0</v>
      </c>
      <c r="AK22" s="59">
        <v>2.0</v>
      </c>
      <c r="AL22" s="59">
        <v>76232.0</v>
      </c>
      <c r="AM22" s="59">
        <v>2041311.0</v>
      </c>
      <c r="AN22" s="55">
        <f t="shared" si="3"/>
        <v>2068645</v>
      </c>
    </row>
    <row r="23">
      <c r="A23" s="45" t="s">
        <v>139</v>
      </c>
      <c r="B23" s="47">
        <v>24351.0</v>
      </c>
      <c r="C23" s="48">
        <v>104.884</v>
      </c>
      <c r="D23" s="47">
        <v>24282.0</v>
      </c>
      <c r="E23" s="48">
        <v>0.059</v>
      </c>
      <c r="F23" s="47">
        <v>24351.0</v>
      </c>
      <c r="G23" s="48">
        <v>0.196</v>
      </c>
      <c r="H23" s="48">
        <v>61.57</v>
      </c>
      <c r="I23" s="48">
        <v>43.053</v>
      </c>
      <c r="J23" s="47">
        <v>2165025.0</v>
      </c>
      <c r="K23" s="47">
        <v>2.0</v>
      </c>
      <c r="L23" s="47">
        <v>27881.0</v>
      </c>
      <c r="M23" s="47">
        <v>1063562.0</v>
      </c>
      <c r="N23" s="55">
        <f t="shared" si="1"/>
        <v>1073582</v>
      </c>
      <c r="O23" s="59">
        <v>24351.0</v>
      </c>
      <c r="P23" s="60">
        <v>63.115</v>
      </c>
      <c r="Q23" s="59">
        <v>24282.0</v>
      </c>
      <c r="R23" s="60">
        <v>0.059</v>
      </c>
      <c r="S23" s="59">
        <v>0.0</v>
      </c>
      <c r="T23" s="60">
        <v>0.196</v>
      </c>
      <c r="U23" s="60">
        <v>0.0</v>
      </c>
      <c r="V23" s="60">
        <v>62.834</v>
      </c>
      <c r="W23" s="59">
        <v>3199745.0</v>
      </c>
      <c r="X23" s="59">
        <v>2.0</v>
      </c>
      <c r="Y23" s="59">
        <v>29779.0</v>
      </c>
      <c r="Z23" s="59">
        <v>1580107.0</v>
      </c>
      <c r="AA23" s="55">
        <f t="shared" si="2"/>
        <v>1589859</v>
      </c>
      <c r="AB23" s="59">
        <v>24351.0</v>
      </c>
      <c r="AC23" s="60">
        <v>184.308</v>
      </c>
      <c r="AD23" s="59">
        <v>0.0</v>
      </c>
      <c r="AE23" s="60">
        <v>0.0</v>
      </c>
      <c r="AF23" s="59">
        <v>24351.0</v>
      </c>
      <c r="AG23" s="60">
        <v>0.196</v>
      </c>
      <c r="AH23" s="60">
        <v>140.511</v>
      </c>
      <c r="AI23" s="60">
        <v>43.593</v>
      </c>
      <c r="AJ23" s="59">
        <v>2165025.0</v>
      </c>
      <c r="AK23" s="59">
        <v>2.0</v>
      </c>
      <c r="AL23" s="59">
        <v>27881.0</v>
      </c>
      <c r="AM23" s="59">
        <v>1063562.0</v>
      </c>
      <c r="AN23" s="55">
        <f t="shared" si="3"/>
        <v>1073582</v>
      </c>
    </row>
    <row r="24">
      <c r="A24" s="45" t="s">
        <v>146</v>
      </c>
      <c r="B24" s="47">
        <v>23905.0</v>
      </c>
      <c r="C24" s="48">
        <v>304.275</v>
      </c>
      <c r="D24" s="47">
        <v>23875.0</v>
      </c>
      <c r="E24" s="48">
        <v>0.061</v>
      </c>
      <c r="F24" s="47">
        <v>23905.0</v>
      </c>
      <c r="G24" s="48">
        <v>0.196</v>
      </c>
      <c r="H24" s="48">
        <v>106.768</v>
      </c>
      <c r="I24" s="48">
        <v>197.246</v>
      </c>
      <c r="J24" s="47">
        <v>1.1535289E7</v>
      </c>
      <c r="K24" s="47">
        <v>2.0</v>
      </c>
      <c r="L24" s="47">
        <v>106281.0</v>
      </c>
      <c r="M24" s="47">
        <v>5693993.0</v>
      </c>
      <c r="N24" s="55">
        <f t="shared" si="1"/>
        <v>5735015</v>
      </c>
      <c r="O24" s="59">
        <v>23905.0</v>
      </c>
      <c r="P24" s="60">
        <v>210.731</v>
      </c>
      <c r="Q24" s="59">
        <v>23875.0</v>
      </c>
      <c r="R24" s="60">
        <v>0.061</v>
      </c>
      <c r="S24" s="59">
        <v>0.0</v>
      </c>
      <c r="T24" s="60">
        <v>0.196</v>
      </c>
      <c r="U24" s="60">
        <v>0.0</v>
      </c>
      <c r="V24" s="60">
        <v>210.461</v>
      </c>
      <c r="W24" s="59">
        <v>1.2607541E7</v>
      </c>
      <c r="X24" s="59">
        <v>2.0</v>
      </c>
      <c r="Y24" s="59">
        <v>108484.0</v>
      </c>
      <c r="Z24" s="59">
        <v>6229823.0</v>
      </c>
      <c r="AA24" s="55">
        <f t="shared" si="2"/>
        <v>6269234</v>
      </c>
      <c r="AB24" s="59">
        <v>23905.0</v>
      </c>
      <c r="AC24" s="60">
        <v>369.334</v>
      </c>
      <c r="AD24" s="59">
        <v>0.0</v>
      </c>
      <c r="AE24" s="60">
        <v>0.0</v>
      </c>
      <c r="AF24" s="59">
        <v>23905.0</v>
      </c>
      <c r="AG24" s="60">
        <v>0.196</v>
      </c>
      <c r="AH24" s="60">
        <v>178.925</v>
      </c>
      <c r="AI24" s="60">
        <v>190.206</v>
      </c>
      <c r="AJ24" s="59">
        <v>1.1535289E7</v>
      </c>
      <c r="AK24" s="59">
        <v>2.0</v>
      </c>
      <c r="AL24" s="59">
        <v>106281.0</v>
      </c>
      <c r="AM24" s="59">
        <v>5693993.0</v>
      </c>
      <c r="AN24" s="55">
        <f t="shared" si="3"/>
        <v>5735015</v>
      </c>
    </row>
    <row r="25">
      <c r="A25" s="45" t="s">
        <v>151</v>
      </c>
      <c r="B25" s="47">
        <v>24229.0</v>
      </c>
      <c r="C25" s="48">
        <v>117.0</v>
      </c>
      <c r="D25" s="47">
        <v>24166.0</v>
      </c>
      <c r="E25" s="48">
        <v>0.059</v>
      </c>
      <c r="F25" s="47">
        <v>24229.0</v>
      </c>
      <c r="G25" s="48">
        <v>0.195</v>
      </c>
      <c r="H25" s="48">
        <v>64.053</v>
      </c>
      <c r="I25" s="48">
        <v>52.688</v>
      </c>
      <c r="J25" s="47">
        <v>2776269.0</v>
      </c>
      <c r="K25" s="47">
        <v>2.0</v>
      </c>
      <c r="L25" s="47">
        <v>28271.0</v>
      </c>
      <c r="M25" s="47">
        <v>1368937.0</v>
      </c>
      <c r="N25" s="55">
        <f t="shared" si="1"/>
        <v>1379061</v>
      </c>
      <c r="O25" s="59">
        <v>24229.0</v>
      </c>
      <c r="P25" s="60">
        <v>74.58</v>
      </c>
      <c r="Q25" s="59">
        <v>24166.0</v>
      </c>
      <c r="R25" s="60">
        <v>0.059</v>
      </c>
      <c r="S25" s="59">
        <v>0.0</v>
      </c>
      <c r="T25" s="60">
        <v>0.195</v>
      </c>
      <c r="U25" s="60">
        <v>0.0</v>
      </c>
      <c r="V25" s="60">
        <v>74.313</v>
      </c>
      <c r="W25" s="59">
        <v>3904146.0</v>
      </c>
      <c r="X25" s="59">
        <v>2.0</v>
      </c>
      <c r="Y25" s="59">
        <v>29109.0</v>
      </c>
      <c r="Z25" s="59">
        <v>1933283.0</v>
      </c>
      <c r="AA25" s="55">
        <f t="shared" si="2"/>
        <v>1941754</v>
      </c>
      <c r="AB25" s="59">
        <v>24229.0</v>
      </c>
      <c r="AC25" s="60">
        <v>192.83</v>
      </c>
      <c r="AD25" s="59">
        <v>0.0</v>
      </c>
      <c r="AE25" s="60">
        <v>0.0</v>
      </c>
      <c r="AF25" s="59">
        <v>24229.0</v>
      </c>
      <c r="AG25" s="60">
        <v>0.195</v>
      </c>
      <c r="AH25" s="60">
        <v>138.393</v>
      </c>
      <c r="AI25" s="60">
        <v>54.235</v>
      </c>
      <c r="AJ25" s="59">
        <v>2776269.0</v>
      </c>
      <c r="AK25" s="59">
        <v>2.0</v>
      </c>
      <c r="AL25" s="59">
        <v>28271.0</v>
      </c>
      <c r="AM25" s="59">
        <v>1368937.0</v>
      </c>
      <c r="AN25" s="55">
        <f t="shared" si="3"/>
        <v>1379061</v>
      </c>
    </row>
    <row r="26">
      <c r="A26" s="45" t="s">
        <v>155</v>
      </c>
      <c r="B26" s="47">
        <v>23788.0</v>
      </c>
      <c r="C26" s="48">
        <v>372.421</v>
      </c>
      <c r="D26" s="47">
        <v>23756.0</v>
      </c>
      <c r="E26" s="48">
        <v>0.06</v>
      </c>
      <c r="F26" s="47">
        <v>23788.0</v>
      </c>
      <c r="G26" s="48">
        <v>0.195</v>
      </c>
      <c r="H26" s="48">
        <v>106.593</v>
      </c>
      <c r="I26" s="48">
        <v>265.566</v>
      </c>
      <c r="J26" s="47">
        <v>1.6514493E7</v>
      </c>
      <c r="K26" s="47">
        <v>2.0</v>
      </c>
      <c r="L26" s="47">
        <v>119027.0</v>
      </c>
      <c r="M26" s="47">
        <v>8189295.0</v>
      </c>
      <c r="N26" s="55">
        <f t="shared" si="1"/>
        <v>8206171</v>
      </c>
      <c r="O26" s="59">
        <v>23788.0</v>
      </c>
      <c r="P26" s="60">
        <v>305.415</v>
      </c>
      <c r="Q26" s="59">
        <v>23756.0</v>
      </c>
      <c r="R26" s="60">
        <v>0.06</v>
      </c>
      <c r="S26" s="59">
        <v>0.0</v>
      </c>
      <c r="T26" s="60">
        <v>0.195</v>
      </c>
      <c r="U26" s="60">
        <v>0.0</v>
      </c>
      <c r="V26" s="60">
        <v>305.142</v>
      </c>
      <c r="W26" s="59">
        <v>1.8044722E7</v>
      </c>
      <c r="X26" s="59">
        <v>2.0</v>
      </c>
      <c r="Y26" s="59">
        <v>123233.0</v>
      </c>
      <c r="Z26" s="59">
        <v>8952310.0</v>
      </c>
      <c r="AA26" s="55">
        <f t="shared" si="2"/>
        <v>8969179</v>
      </c>
      <c r="AB26" s="59">
        <v>23788.0</v>
      </c>
      <c r="AC26" s="60">
        <v>429.313</v>
      </c>
      <c r="AD26" s="59">
        <v>0.0</v>
      </c>
      <c r="AE26" s="60">
        <v>0.0</v>
      </c>
      <c r="AF26" s="59">
        <v>23788.0</v>
      </c>
      <c r="AG26" s="60">
        <v>0.195</v>
      </c>
      <c r="AH26" s="60">
        <v>167.293</v>
      </c>
      <c r="AI26" s="60">
        <v>261.818</v>
      </c>
      <c r="AJ26" s="59">
        <v>1.6514493E7</v>
      </c>
      <c r="AK26" s="59">
        <v>2.0</v>
      </c>
      <c r="AL26" s="59">
        <v>119027.0</v>
      </c>
      <c r="AM26" s="59">
        <v>8189295.0</v>
      </c>
      <c r="AN26" s="55">
        <f t="shared" si="3"/>
        <v>8206171</v>
      </c>
    </row>
    <row r="27">
      <c r="A27" s="45" t="s">
        <v>161</v>
      </c>
      <c r="B27" s="47">
        <v>23800.0</v>
      </c>
      <c r="C27" s="48">
        <v>96.527</v>
      </c>
      <c r="D27" s="47">
        <v>23768.0</v>
      </c>
      <c r="E27" s="48">
        <v>0.06</v>
      </c>
      <c r="F27" s="47">
        <v>23800.0</v>
      </c>
      <c r="G27" s="48">
        <v>0.192</v>
      </c>
      <c r="H27" s="48">
        <v>55.07</v>
      </c>
      <c r="I27" s="48">
        <v>41.197</v>
      </c>
      <c r="J27" s="47">
        <v>2166083.0</v>
      </c>
      <c r="K27" s="47">
        <v>2.0</v>
      </c>
      <c r="L27" s="47">
        <v>27203.0</v>
      </c>
      <c r="M27" s="47">
        <v>1066158.0</v>
      </c>
      <c r="N27" s="55">
        <f t="shared" si="1"/>
        <v>1072722</v>
      </c>
      <c r="O27" s="59">
        <v>23800.0</v>
      </c>
      <c r="P27" s="60">
        <v>52.309</v>
      </c>
      <c r="Q27" s="59">
        <v>23768.0</v>
      </c>
      <c r="R27" s="60">
        <v>0.06</v>
      </c>
      <c r="S27" s="59">
        <v>0.0</v>
      </c>
      <c r="T27" s="60">
        <v>0.192</v>
      </c>
      <c r="U27" s="60">
        <v>0.0</v>
      </c>
      <c r="V27" s="60">
        <v>52.04</v>
      </c>
      <c r="W27" s="59">
        <v>2663259.0</v>
      </c>
      <c r="X27" s="59">
        <v>2.0</v>
      </c>
      <c r="Y27" s="59">
        <v>26637.0</v>
      </c>
      <c r="Z27" s="59">
        <v>1315521.0</v>
      </c>
      <c r="AA27" s="55">
        <f t="shared" si="2"/>
        <v>1321101</v>
      </c>
      <c r="AB27" s="59">
        <v>23800.0</v>
      </c>
      <c r="AC27" s="60">
        <v>171.129</v>
      </c>
      <c r="AD27" s="59">
        <v>0.0</v>
      </c>
      <c r="AE27" s="60">
        <v>0.0</v>
      </c>
      <c r="AF27" s="59">
        <v>23800.0</v>
      </c>
      <c r="AG27" s="60">
        <v>0.191</v>
      </c>
      <c r="AH27" s="60">
        <v>128.541</v>
      </c>
      <c r="AI27" s="60">
        <v>42.39</v>
      </c>
      <c r="AJ27" s="59">
        <v>2166083.0</v>
      </c>
      <c r="AK27" s="59">
        <v>2.0</v>
      </c>
      <c r="AL27" s="59">
        <v>27203.0</v>
      </c>
      <c r="AM27" s="59">
        <v>1066158.0</v>
      </c>
      <c r="AN27" s="55">
        <f t="shared" si="3"/>
        <v>1072722</v>
      </c>
    </row>
    <row r="28">
      <c r="A28" s="45" t="s">
        <v>167</v>
      </c>
      <c r="B28" s="47">
        <v>23353.0</v>
      </c>
      <c r="C28" s="48">
        <v>277.3</v>
      </c>
      <c r="D28" s="47">
        <v>23347.0</v>
      </c>
      <c r="E28" s="48">
        <v>0.06</v>
      </c>
      <c r="F28" s="47">
        <v>23353.0</v>
      </c>
      <c r="G28" s="48">
        <v>0.191</v>
      </c>
      <c r="H28" s="48">
        <v>98.853</v>
      </c>
      <c r="I28" s="48">
        <v>178.19</v>
      </c>
      <c r="J28" s="47">
        <v>1.1235208E7</v>
      </c>
      <c r="K28" s="47">
        <v>2.0</v>
      </c>
      <c r="L28" s="47">
        <v>87658.0</v>
      </c>
      <c r="M28" s="47">
        <v>5564467.0</v>
      </c>
      <c r="N28" s="55">
        <f t="shared" si="1"/>
        <v>5583083</v>
      </c>
      <c r="O28" s="59">
        <v>23353.0</v>
      </c>
      <c r="P28" s="60">
        <v>177.368</v>
      </c>
      <c r="Q28" s="59">
        <v>23347.0</v>
      </c>
      <c r="R28" s="60">
        <v>0.06</v>
      </c>
      <c r="S28" s="59">
        <v>0.0</v>
      </c>
      <c r="T28" s="60">
        <v>0.191</v>
      </c>
      <c r="U28" s="60">
        <v>0.0</v>
      </c>
      <c r="V28" s="60">
        <v>177.088</v>
      </c>
      <c r="W28" s="59">
        <v>1.1418863E7</v>
      </c>
      <c r="X28" s="59">
        <v>2.0</v>
      </c>
      <c r="Y28" s="59">
        <v>88633.0</v>
      </c>
      <c r="Z28" s="59">
        <v>5655517.0</v>
      </c>
      <c r="AA28" s="55">
        <f t="shared" si="2"/>
        <v>5674713</v>
      </c>
      <c r="AB28" s="59">
        <v>23353.0</v>
      </c>
      <c r="AC28" s="60">
        <v>328.196</v>
      </c>
      <c r="AD28" s="59">
        <v>0.0</v>
      </c>
      <c r="AE28" s="60">
        <v>0.0</v>
      </c>
      <c r="AF28" s="59">
        <v>23353.0</v>
      </c>
      <c r="AG28" s="60">
        <v>0.192</v>
      </c>
      <c r="AH28" s="60">
        <v>152.074</v>
      </c>
      <c r="AI28" s="60">
        <v>175.924</v>
      </c>
      <c r="AJ28" s="59">
        <v>1.1235208E7</v>
      </c>
      <c r="AK28" s="59">
        <v>2.0</v>
      </c>
      <c r="AL28" s="59">
        <v>87658.0</v>
      </c>
      <c r="AM28" s="59">
        <v>5564467.0</v>
      </c>
      <c r="AN28" s="55">
        <f t="shared" si="3"/>
        <v>5583083</v>
      </c>
    </row>
    <row r="29">
      <c r="A29" s="45" t="s">
        <v>174</v>
      </c>
      <c r="B29" s="47">
        <v>24260.0</v>
      </c>
      <c r="C29" s="48">
        <v>96.009</v>
      </c>
      <c r="D29" s="47">
        <v>24230.0</v>
      </c>
      <c r="E29" s="48">
        <v>0.059</v>
      </c>
      <c r="F29" s="47">
        <v>24260.0</v>
      </c>
      <c r="G29" s="48">
        <v>0.196</v>
      </c>
      <c r="H29" s="48">
        <v>53.191</v>
      </c>
      <c r="I29" s="48">
        <v>42.555</v>
      </c>
      <c r="J29" s="47">
        <v>2160760.0</v>
      </c>
      <c r="K29" s="47">
        <v>2.0</v>
      </c>
      <c r="L29" s="47">
        <v>23692.0</v>
      </c>
      <c r="M29" s="47">
        <v>1067466.0</v>
      </c>
      <c r="N29" s="55">
        <f t="shared" si="1"/>
        <v>1069602</v>
      </c>
      <c r="O29" s="59">
        <v>24260.0</v>
      </c>
      <c r="P29" s="60">
        <v>54.268</v>
      </c>
      <c r="Q29" s="59">
        <v>24230.0</v>
      </c>
      <c r="R29" s="60">
        <v>0.059</v>
      </c>
      <c r="S29" s="59">
        <v>0.0</v>
      </c>
      <c r="T29" s="60">
        <v>0.196</v>
      </c>
      <c r="U29" s="60">
        <v>0.0</v>
      </c>
      <c r="V29" s="60">
        <v>54.001</v>
      </c>
      <c r="W29" s="59">
        <v>2676515.0</v>
      </c>
      <c r="X29" s="59">
        <v>2.0</v>
      </c>
      <c r="Y29" s="59">
        <v>23498.0</v>
      </c>
      <c r="Z29" s="59">
        <v>1325900.0</v>
      </c>
      <c r="AA29" s="55">
        <f t="shared" si="2"/>
        <v>1327117</v>
      </c>
      <c r="AB29" s="59">
        <v>24260.0</v>
      </c>
      <c r="AC29" s="60">
        <v>184.232</v>
      </c>
      <c r="AD29" s="59">
        <v>0.0</v>
      </c>
      <c r="AE29" s="60">
        <v>0.0</v>
      </c>
      <c r="AF29" s="59">
        <v>24260.0</v>
      </c>
      <c r="AG29" s="60">
        <v>0.196</v>
      </c>
      <c r="AH29" s="60">
        <v>140.632</v>
      </c>
      <c r="AI29" s="60">
        <v>43.398</v>
      </c>
      <c r="AJ29" s="59">
        <v>2160760.0</v>
      </c>
      <c r="AK29" s="59">
        <v>2.0</v>
      </c>
      <c r="AL29" s="59">
        <v>23692.0</v>
      </c>
      <c r="AM29" s="59">
        <v>1067466.0</v>
      </c>
      <c r="AN29" s="55">
        <f t="shared" si="3"/>
        <v>1069602</v>
      </c>
    </row>
    <row r="30">
      <c r="A30" s="45" t="s">
        <v>178</v>
      </c>
      <c r="B30" s="47">
        <v>23811.0</v>
      </c>
      <c r="C30" s="48">
        <v>311.76</v>
      </c>
      <c r="D30" s="47">
        <v>23753.0</v>
      </c>
      <c r="E30" s="48">
        <v>0.061</v>
      </c>
      <c r="F30" s="47">
        <v>23811.0</v>
      </c>
      <c r="G30" s="48">
        <v>0.196</v>
      </c>
      <c r="H30" s="48">
        <v>108.085</v>
      </c>
      <c r="I30" s="48">
        <v>203.411</v>
      </c>
      <c r="J30" s="47">
        <v>1.2050198E7</v>
      </c>
      <c r="K30" s="47">
        <v>2.0</v>
      </c>
      <c r="L30" s="47">
        <v>104490.0</v>
      </c>
      <c r="M30" s="47">
        <v>5956137.0</v>
      </c>
      <c r="N30" s="55">
        <f t="shared" si="1"/>
        <v>5989571</v>
      </c>
      <c r="O30" s="59">
        <v>23811.0</v>
      </c>
      <c r="P30" s="60">
        <v>228.507</v>
      </c>
      <c r="Q30" s="59">
        <v>23753.0</v>
      </c>
      <c r="R30" s="60">
        <v>0.061</v>
      </c>
      <c r="S30" s="59">
        <v>0.0</v>
      </c>
      <c r="T30" s="60">
        <v>0.196</v>
      </c>
      <c r="U30" s="60">
        <v>0.0</v>
      </c>
      <c r="V30" s="60">
        <v>228.242</v>
      </c>
      <c r="W30" s="59">
        <v>1.3976616E7</v>
      </c>
      <c r="X30" s="59">
        <v>2.0</v>
      </c>
      <c r="Y30" s="59">
        <v>109311.0</v>
      </c>
      <c r="Z30" s="59">
        <v>6917033.0</v>
      </c>
      <c r="AA30" s="55">
        <f t="shared" si="2"/>
        <v>6950272</v>
      </c>
      <c r="AB30" s="59">
        <v>23811.0</v>
      </c>
      <c r="AC30" s="60">
        <v>378.825</v>
      </c>
      <c r="AD30" s="59">
        <v>0.0</v>
      </c>
      <c r="AE30" s="60">
        <v>0.0</v>
      </c>
      <c r="AF30" s="59">
        <v>23811.0</v>
      </c>
      <c r="AG30" s="60">
        <v>0.196</v>
      </c>
      <c r="AH30" s="60">
        <v>171.335</v>
      </c>
      <c r="AI30" s="60">
        <v>207.287</v>
      </c>
      <c r="AJ30" s="59">
        <v>1.2050198E7</v>
      </c>
      <c r="AK30" s="59">
        <v>2.0</v>
      </c>
      <c r="AL30" s="59">
        <v>104490.0</v>
      </c>
      <c r="AM30" s="59">
        <v>5956137.0</v>
      </c>
      <c r="AN30" s="55">
        <f t="shared" si="3"/>
        <v>5989571</v>
      </c>
    </row>
    <row r="31">
      <c r="A31" s="45" t="s">
        <v>184</v>
      </c>
      <c r="B31" s="47">
        <v>24139.0</v>
      </c>
      <c r="C31" s="48">
        <v>104.858</v>
      </c>
      <c r="D31" s="47">
        <v>24085.0</v>
      </c>
      <c r="E31" s="48">
        <v>0.059</v>
      </c>
      <c r="F31" s="47">
        <v>24139.0</v>
      </c>
      <c r="G31" s="48">
        <v>0.195</v>
      </c>
      <c r="H31" s="48">
        <v>60.715</v>
      </c>
      <c r="I31" s="48">
        <v>43.881</v>
      </c>
      <c r="J31" s="47">
        <v>2285481.0</v>
      </c>
      <c r="K31" s="47">
        <v>2.0</v>
      </c>
      <c r="L31" s="47">
        <v>29873.0</v>
      </c>
      <c r="M31" s="47">
        <v>1120018.0</v>
      </c>
      <c r="N31" s="55">
        <f t="shared" si="1"/>
        <v>1135590</v>
      </c>
      <c r="O31" s="59">
        <v>24139.0</v>
      </c>
      <c r="P31" s="60">
        <v>60.607</v>
      </c>
      <c r="Q31" s="59">
        <v>24085.0</v>
      </c>
      <c r="R31" s="60">
        <v>0.059</v>
      </c>
      <c r="S31" s="59">
        <v>0.0</v>
      </c>
      <c r="T31" s="60">
        <v>0.195</v>
      </c>
      <c r="U31" s="60">
        <v>0.0</v>
      </c>
      <c r="V31" s="60">
        <v>60.342</v>
      </c>
      <c r="W31" s="59">
        <v>3082512.0</v>
      </c>
      <c r="X31" s="59">
        <v>2.0</v>
      </c>
      <c r="Y31" s="59">
        <v>31117.0</v>
      </c>
      <c r="Z31" s="59">
        <v>1518143.0</v>
      </c>
      <c r="AA31" s="55">
        <f t="shared" si="2"/>
        <v>1533252</v>
      </c>
      <c r="AB31" s="59">
        <v>24139.0</v>
      </c>
      <c r="AC31" s="60">
        <v>184.899</v>
      </c>
      <c r="AD31" s="59">
        <v>0.0</v>
      </c>
      <c r="AE31" s="60">
        <v>0.0</v>
      </c>
      <c r="AF31" s="59">
        <v>24139.0</v>
      </c>
      <c r="AG31" s="60">
        <v>0.195</v>
      </c>
      <c r="AH31" s="60">
        <v>139.193</v>
      </c>
      <c r="AI31" s="60">
        <v>45.504</v>
      </c>
      <c r="AJ31" s="59">
        <v>2285481.0</v>
      </c>
      <c r="AK31" s="59">
        <v>2.0</v>
      </c>
      <c r="AL31" s="59">
        <v>29873.0</v>
      </c>
      <c r="AM31" s="59">
        <v>1120018.0</v>
      </c>
      <c r="AN31" s="55">
        <f t="shared" si="3"/>
        <v>1135590</v>
      </c>
    </row>
    <row r="32">
      <c r="A32" s="45" t="s">
        <v>190</v>
      </c>
      <c r="B32" s="47">
        <v>23692.0</v>
      </c>
      <c r="C32" s="48">
        <v>299.517</v>
      </c>
      <c r="D32" s="47">
        <v>23670.0</v>
      </c>
      <c r="E32" s="48">
        <v>0.06</v>
      </c>
      <c r="F32" s="47">
        <v>23692.0</v>
      </c>
      <c r="G32" s="48">
        <v>0.195</v>
      </c>
      <c r="H32" s="48">
        <v>105.287</v>
      </c>
      <c r="I32" s="48">
        <v>193.968</v>
      </c>
      <c r="J32" s="47">
        <v>1.2304129E7</v>
      </c>
      <c r="K32" s="47">
        <v>2.0</v>
      </c>
      <c r="L32" s="47">
        <v>109690.0</v>
      </c>
      <c r="M32" s="47">
        <v>6081386.0</v>
      </c>
      <c r="N32" s="55">
        <f t="shared" si="1"/>
        <v>6113053</v>
      </c>
      <c r="O32" s="59">
        <v>23692.0</v>
      </c>
      <c r="P32" s="60">
        <v>220.497</v>
      </c>
      <c r="Q32" s="59">
        <v>23670.0</v>
      </c>
      <c r="R32" s="60">
        <v>0.06</v>
      </c>
      <c r="S32" s="59">
        <v>0.0</v>
      </c>
      <c r="T32" s="60">
        <v>0.195</v>
      </c>
      <c r="U32" s="60">
        <v>0.0</v>
      </c>
      <c r="V32" s="60">
        <v>220.23</v>
      </c>
      <c r="W32" s="59">
        <v>1.312121E7</v>
      </c>
      <c r="X32" s="59">
        <v>2.0</v>
      </c>
      <c r="Y32" s="59">
        <v>110882.0</v>
      </c>
      <c r="Z32" s="59">
        <v>6489538.0</v>
      </c>
      <c r="AA32" s="55">
        <f t="shared" si="2"/>
        <v>6520790</v>
      </c>
      <c r="AB32" s="59">
        <v>23692.0</v>
      </c>
      <c r="AC32" s="60">
        <v>360.924</v>
      </c>
      <c r="AD32" s="59">
        <v>0.0</v>
      </c>
      <c r="AE32" s="60">
        <v>0.0</v>
      </c>
      <c r="AF32" s="59">
        <v>23692.0</v>
      </c>
      <c r="AG32" s="60">
        <v>0.195</v>
      </c>
      <c r="AH32" s="60">
        <v>170.075</v>
      </c>
      <c r="AI32" s="60">
        <v>190.647</v>
      </c>
      <c r="AJ32" s="59">
        <v>1.2304129E7</v>
      </c>
      <c r="AK32" s="59">
        <v>2.0</v>
      </c>
      <c r="AL32" s="59">
        <v>109690.0</v>
      </c>
      <c r="AM32" s="59">
        <v>6081386.0</v>
      </c>
      <c r="AN32" s="55">
        <f t="shared" si="3"/>
        <v>6113053</v>
      </c>
    </row>
    <row r="33">
      <c r="A33" s="45" t="s">
        <v>195</v>
      </c>
      <c r="B33" s="47">
        <v>2769.0</v>
      </c>
      <c r="C33" s="48">
        <v>0.481</v>
      </c>
      <c r="D33" s="47">
        <v>2758.0</v>
      </c>
      <c r="E33" s="48">
        <v>0.001</v>
      </c>
      <c r="F33" s="47">
        <v>2769.0</v>
      </c>
      <c r="G33" s="48">
        <v>0.002</v>
      </c>
      <c r="H33" s="48">
        <v>0.212</v>
      </c>
      <c r="I33" s="48">
        <v>0.256</v>
      </c>
      <c r="J33" s="47">
        <v>83274.0</v>
      </c>
      <c r="K33" s="47">
        <v>2.0</v>
      </c>
      <c r="L33" s="47">
        <v>4318.0</v>
      </c>
      <c r="M33" s="47">
        <v>38291.0</v>
      </c>
      <c r="N33" s="55">
        <f t="shared" si="1"/>
        <v>40665</v>
      </c>
      <c r="O33" s="59">
        <v>2769.0</v>
      </c>
      <c r="P33" s="60">
        <v>0.297</v>
      </c>
      <c r="Q33" s="59">
        <v>2758.0</v>
      </c>
      <c r="R33" s="60">
        <v>0.001</v>
      </c>
      <c r="S33" s="59">
        <v>0.0</v>
      </c>
      <c r="T33" s="60">
        <v>0.002</v>
      </c>
      <c r="U33" s="60">
        <v>0.0</v>
      </c>
      <c r="V33" s="60">
        <v>0.285</v>
      </c>
      <c r="W33" s="59">
        <v>90154.0</v>
      </c>
      <c r="X33" s="59">
        <v>2.0</v>
      </c>
      <c r="Y33" s="59">
        <v>4342.0</v>
      </c>
      <c r="Z33" s="59">
        <v>41751.0</v>
      </c>
      <c r="AA33" s="55">
        <f t="shared" si="2"/>
        <v>44061</v>
      </c>
      <c r="AB33" s="59">
        <v>2769.0</v>
      </c>
      <c r="AC33" s="60">
        <v>0.534</v>
      </c>
      <c r="AD33" s="59">
        <v>0.0</v>
      </c>
      <c r="AE33" s="60">
        <v>0.0</v>
      </c>
      <c r="AF33" s="59">
        <v>2769.0</v>
      </c>
      <c r="AG33" s="60">
        <v>0.002</v>
      </c>
      <c r="AH33" s="60">
        <v>0.267</v>
      </c>
      <c r="AI33" s="60">
        <v>0.26</v>
      </c>
      <c r="AJ33" s="59">
        <v>83274.0</v>
      </c>
      <c r="AK33" s="59">
        <v>2.0</v>
      </c>
      <c r="AL33" s="59">
        <v>4318.0</v>
      </c>
      <c r="AM33" s="59">
        <v>38291.0</v>
      </c>
      <c r="AN33" s="55">
        <f t="shared" si="3"/>
        <v>40665</v>
      </c>
    </row>
    <row r="34">
      <c r="A34" s="45" t="s">
        <v>201</v>
      </c>
      <c r="B34" s="47">
        <v>2592.0</v>
      </c>
      <c r="C34" s="48">
        <v>1.362</v>
      </c>
      <c r="D34" s="47">
        <v>2565.0</v>
      </c>
      <c r="E34" s="48">
        <v>0.001</v>
      </c>
      <c r="F34" s="47">
        <v>2592.0</v>
      </c>
      <c r="G34" s="48">
        <v>0.002</v>
      </c>
      <c r="H34" s="48">
        <v>0.4</v>
      </c>
      <c r="I34" s="48">
        <v>0.953</v>
      </c>
      <c r="J34" s="47">
        <v>279137.0</v>
      </c>
      <c r="K34" s="47">
        <v>2.0</v>
      </c>
      <c r="L34" s="47">
        <v>12271.0</v>
      </c>
      <c r="M34" s="47">
        <v>128820.0</v>
      </c>
      <c r="N34" s="55">
        <f t="shared" si="1"/>
        <v>138046</v>
      </c>
      <c r="O34" s="59">
        <v>2592.0</v>
      </c>
      <c r="P34" s="60">
        <v>0.99</v>
      </c>
      <c r="Q34" s="59">
        <v>2565.0</v>
      </c>
      <c r="R34" s="60">
        <v>0.001</v>
      </c>
      <c r="S34" s="59">
        <v>0.0</v>
      </c>
      <c r="T34" s="60">
        <v>0.002</v>
      </c>
      <c r="U34" s="60">
        <v>0.0</v>
      </c>
      <c r="V34" s="60">
        <v>0.981</v>
      </c>
      <c r="W34" s="59">
        <v>280648.0</v>
      </c>
      <c r="X34" s="59">
        <v>2.0</v>
      </c>
      <c r="Y34" s="59">
        <v>11737.0</v>
      </c>
      <c r="Z34" s="59">
        <v>129996.0</v>
      </c>
      <c r="AA34" s="55">
        <f t="shared" si="2"/>
        <v>138915</v>
      </c>
      <c r="AB34" s="59">
        <v>2592.0</v>
      </c>
      <c r="AC34" s="60">
        <v>1.365</v>
      </c>
      <c r="AD34" s="59">
        <v>0.0</v>
      </c>
      <c r="AE34" s="60">
        <v>0.0</v>
      </c>
      <c r="AF34" s="59">
        <v>2592.0</v>
      </c>
      <c r="AG34" s="60">
        <v>0.002</v>
      </c>
      <c r="AH34" s="60">
        <v>0.4</v>
      </c>
      <c r="AI34" s="60">
        <v>0.957</v>
      </c>
      <c r="AJ34" s="59">
        <v>279137.0</v>
      </c>
      <c r="AK34" s="59">
        <v>2.0</v>
      </c>
      <c r="AL34" s="59">
        <v>12271.0</v>
      </c>
      <c r="AM34" s="59">
        <v>128820.0</v>
      </c>
      <c r="AN34" s="55">
        <f t="shared" si="3"/>
        <v>138046</v>
      </c>
    </row>
    <row r="35">
      <c r="A35" s="45" t="s">
        <v>208</v>
      </c>
      <c r="B35" s="47">
        <v>2739.0</v>
      </c>
      <c r="C35" s="48">
        <v>0.441</v>
      </c>
      <c r="D35" s="47">
        <v>2722.0</v>
      </c>
      <c r="E35" s="48">
        <v>0.001</v>
      </c>
      <c r="F35" s="47">
        <v>2739.0</v>
      </c>
      <c r="G35" s="48">
        <v>0.002</v>
      </c>
      <c r="H35" s="48">
        <v>0.201</v>
      </c>
      <c r="I35" s="48">
        <v>0.232</v>
      </c>
      <c r="J35" s="47">
        <v>74445.0</v>
      </c>
      <c r="K35" s="47">
        <v>2.0</v>
      </c>
      <c r="L35" s="47">
        <v>4875.0</v>
      </c>
      <c r="M35" s="47">
        <v>33423.0</v>
      </c>
      <c r="N35" s="55">
        <f t="shared" si="1"/>
        <v>36147</v>
      </c>
      <c r="O35" s="59">
        <v>2739.0</v>
      </c>
      <c r="P35" s="60">
        <v>0.284</v>
      </c>
      <c r="Q35" s="59">
        <v>2722.0</v>
      </c>
      <c r="R35" s="60">
        <v>0.001</v>
      </c>
      <c r="S35" s="59">
        <v>0.0</v>
      </c>
      <c r="T35" s="60">
        <v>0.002</v>
      </c>
      <c r="U35" s="60">
        <v>0.0</v>
      </c>
      <c r="V35" s="60">
        <v>0.275</v>
      </c>
      <c r="W35" s="59">
        <v>90862.0</v>
      </c>
      <c r="X35" s="59">
        <v>2.0</v>
      </c>
      <c r="Y35" s="59">
        <v>4278.0</v>
      </c>
      <c r="Z35" s="59">
        <v>42146.0</v>
      </c>
      <c r="AA35" s="55">
        <f t="shared" si="2"/>
        <v>44438</v>
      </c>
      <c r="AB35" s="59">
        <v>2739.0</v>
      </c>
      <c r="AC35" s="60">
        <v>0.486</v>
      </c>
      <c r="AD35" s="59">
        <v>0.0</v>
      </c>
      <c r="AE35" s="60">
        <v>0.0</v>
      </c>
      <c r="AF35" s="59">
        <v>2739.0</v>
      </c>
      <c r="AG35" s="60">
        <v>0.002</v>
      </c>
      <c r="AH35" s="60">
        <v>0.247</v>
      </c>
      <c r="AI35" s="60">
        <v>0.229</v>
      </c>
      <c r="AJ35" s="59">
        <v>74445.0</v>
      </c>
      <c r="AK35" s="59">
        <v>2.0</v>
      </c>
      <c r="AL35" s="59">
        <v>4875.0</v>
      </c>
      <c r="AM35" s="59">
        <v>33423.0</v>
      </c>
      <c r="AN35" s="55">
        <f t="shared" si="3"/>
        <v>36147</v>
      </c>
    </row>
    <row r="36">
      <c r="A36" s="45" t="s">
        <v>214</v>
      </c>
      <c r="B36" s="47">
        <v>2567.0</v>
      </c>
      <c r="C36" s="48">
        <v>1.278</v>
      </c>
      <c r="D36" s="47">
        <v>2515.0</v>
      </c>
      <c r="E36" s="48">
        <v>0.001</v>
      </c>
      <c r="F36" s="47">
        <v>2567.0</v>
      </c>
      <c r="G36" s="48">
        <v>0.002</v>
      </c>
      <c r="H36" s="48">
        <v>0.34</v>
      </c>
      <c r="I36" s="48">
        <v>0.928</v>
      </c>
      <c r="J36" s="47">
        <v>323622.0</v>
      </c>
      <c r="K36" s="47">
        <v>2.0</v>
      </c>
      <c r="L36" s="47">
        <v>13001.0</v>
      </c>
      <c r="M36" s="47">
        <v>152899.0</v>
      </c>
      <c r="N36" s="55">
        <f t="shared" si="1"/>
        <v>157722</v>
      </c>
      <c r="O36" s="59">
        <v>2567.0</v>
      </c>
      <c r="P36" s="60">
        <v>0.968</v>
      </c>
      <c r="Q36" s="59">
        <v>2515.0</v>
      </c>
      <c r="R36" s="60">
        <v>0.001</v>
      </c>
      <c r="S36" s="59">
        <v>0.0</v>
      </c>
      <c r="T36" s="60">
        <v>0.002</v>
      </c>
      <c r="U36" s="60">
        <v>0.0</v>
      </c>
      <c r="V36" s="60">
        <v>0.959</v>
      </c>
      <c r="W36" s="59">
        <v>327545.0</v>
      </c>
      <c r="X36" s="59">
        <v>2.0</v>
      </c>
      <c r="Y36" s="59">
        <v>12134.0</v>
      </c>
      <c r="Z36" s="59">
        <v>155611.0</v>
      </c>
      <c r="AA36" s="55">
        <f t="shared" si="2"/>
        <v>159800</v>
      </c>
      <c r="AB36" s="59">
        <v>2567.0</v>
      </c>
      <c r="AC36" s="60">
        <v>1.281</v>
      </c>
      <c r="AD36" s="59">
        <v>0.0</v>
      </c>
      <c r="AE36" s="60">
        <v>0.0</v>
      </c>
      <c r="AF36" s="59">
        <v>2567.0</v>
      </c>
      <c r="AG36" s="60">
        <v>0.002</v>
      </c>
      <c r="AH36" s="60">
        <v>0.341</v>
      </c>
      <c r="AI36" s="60">
        <v>0.932</v>
      </c>
      <c r="AJ36" s="59">
        <v>323622.0</v>
      </c>
      <c r="AK36" s="59">
        <v>2.0</v>
      </c>
      <c r="AL36" s="59">
        <v>13001.0</v>
      </c>
      <c r="AM36" s="59">
        <v>152899.0</v>
      </c>
      <c r="AN36" s="55">
        <f t="shared" si="3"/>
        <v>157722</v>
      </c>
    </row>
    <row r="37">
      <c r="A37" s="45" t="s">
        <v>220</v>
      </c>
      <c r="B37" s="47">
        <v>2744.0</v>
      </c>
      <c r="C37" s="48">
        <v>0.597</v>
      </c>
      <c r="D37" s="47">
        <v>2709.0</v>
      </c>
      <c r="E37" s="48">
        <v>0.001</v>
      </c>
      <c r="F37" s="47">
        <v>2744.0</v>
      </c>
      <c r="G37" s="48">
        <v>0.002</v>
      </c>
      <c r="H37" s="48">
        <v>0.254</v>
      </c>
      <c r="I37" s="48">
        <v>0.333</v>
      </c>
      <c r="J37" s="47">
        <v>114034.0</v>
      </c>
      <c r="K37" s="47">
        <v>2.0</v>
      </c>
      <c r="L37" s="47">
        <v>4197.0</v>
      </c>
      <c r="M37" s="47">
        <v>54239.0</v>
      </c>
      <c r="N37" s="55">
        <f t="shared" si="1"/>
        <v>55598</v>
      </c>
      <c r="O37" s="59">
        <v>2744.0</v>
      </c>
      <c r="P37" s="60">
        <v>0.404</v>
      </c>
      <c r="Q37" s="59">
        <v>2709.0</v>
      </c>
      <c r="R37" s="60">
        <v>0.001</v>
      </c>
      <c r="S37" s="59">
        <v>0.0</v>
      </c>
      <c r="T37" s="60">
        <v>0.002</v>
      </c>
      <c r="U37" s="60">
        <v>0.0</v>
      </c>
      <c r="V37" s="60">
        <v>0.397</v>
      </c>
      <c r="W37" s="59">
        <v>127756.0</v>
      </c>
      <c r="X37" s="59">
        <v>2.0</v>
      </c>
      <c r="Y37" s="59">
        <v>4367.0</v>
      </c>
      <c r="Z37" s="59">
        <v>61006.0</v>
      </c>
      <c r="AA37" s="55">
        <f t="shared" si="2"/>
        <v>62383</v>
      </c>
      <c r="AB37" s="59">
        <v>2744.0</v>
      </c>
      <c r="AC37" s="60">
        <v>0.629</v>
      </c>
      <c r="AD37" s="59">
        <v>0.0</v>
      </c>
      <c r="AE37" s="60">
        <v>0.0</v>
      </c>
      <c r="AF37" s="59">
        <v>2744.0</v>
      </c>
      <c r="AG37" s="60">
        <v>0.002</v>
      </c>
      <c r="AH37" s="60">
        <v>0.289</v>
      </c>
      <c r="AI37" s="60">
        <v>0.333</v>
      </c>
      <c r="AJ37" s="59">
        <v>114034.0</v>
      </c>
      <c r="AK37" s="59">
        <v>2.0</v>
      </c>
      <c r="AL37" s="59">
        <v>4197.0</v>
      </c>
      <c r="AM37" s="59">
        <v>54239.0</v>
      </c>
      <c r="AN37" s="55">
        <f t="shared" si="3"/>
        <v>55598</v>
      </c>
    </row>
    <row r="38">
      <c r="A38" s="45" t="s">
        <v>226</v>
      </c>
      <c r="B38" s="47">
        <v>2576.0</v>
      </c>
      <c r="C38" s="48">
        <v>1.839</v>
      </c>
      <c r="D38" s="47">
        <v>2526.0</v>
      </c>
      <c r="E38" s="48">
        <v>0.001</v>
      </c>
      <c r="F38" s="47">
        <v>2576.0</v>
      </c>
      <c r="G38" s="48">
        <v>0.002</v>
      </c>
      <c r="H38" s="48">
        <v>0.382</v>
      </c>
      <c r="I38" s="48">
        <v>1.448</v>
      </c>
      <c r="J38" s="47">
        <v>397920.0</v>
      </c>
      <c r="K38" s="47">
        <v>2.0</v>
      </c>
      <c r="L38" s="47">
        <v>17119.0</v>
      </c>
      <c r="M38" s="47">
        <v>185719.0</v>
      </c>
      <c r="N38" s="55">
        <f t="shared" si="1"/>
        <v>195082</v>
      </c>
      <c r="O38" s="59">
        <v>2576.0</v>
      </c>
      <c r="P38" s="60">
        <v>1.489</v>
      </c>
      <c r="Q38" s="59">
        <v>2526.0</v>
      </c>
      <c r="R38" s="60">
        <v>0.001</v>
      </c>
      <c r="S38" s="59">
        <v>0.0</v>
      </c>
      <c r="T38" s="60">
        <v>0.002</v>
      </c>
      <c r="U38" s="60">
        <v>0.0</v>
      </c>
      <c r="V38" s="60">
        <v>1.481</v>
      </c>
      <c r="W38" s="59">
        <v>400197.0</v>
      </c>
      <c r="X38" s="59">
        <v>2.0</v>
      </c>
      <c r="Y38" s="59">
        <v>16404.0</v>
      </c>
      <c r="Z38" s="59">
        <v>187377.0</v>
      </c>
      <c r="AA38" s="55">
        <f t="shared" si="2"/>
        <v>196416</v>
      </c>
      <c r="AB38" s="59">
        <v>2576.0</v>
      </c>
      <c r="AC38" s="60">
        <v>1.832</v>
      </c>
      <c r="AD38" s="59">
        <v>0.0</v>
      </c>
      <c r="AE38" s="60">
        <v>0.0</v>
      </c>
      <c r="AF38" s="59">
        <v>2576.0</v>
      </c>
      <c r="AG38" s="60">
        <v>0.002</v>
      </c>
      <c r="AH38" s="60">
        <v>0.381</v>
      </c>
      <c r="AI38" s="60">
        <v>1.443</v>
      </c>
      <c r="AJ38" s="59">
        <v>397920.0</v>
      </c>
      <c r="AK38" s="59">
        <v>2.0</v>
      </c>
      <c r="AL38" s="59">
        <v>17119.0</v>
      </c>
      <c r="AM38" s="59">
        <v>185719.0</v>
      </c>
      <c r="AN38" s="55">
        <f t="shared" si="3"/>
        <v>195082</v>
      </c>
    </row>
    <row r="39">
      <c r="A39" s="45" t="s">
        <v>232</v>
      </c>
      <c r="B39" s="47">
        <v>2416.0</v>
      </c>
      <c r="C39" s="48">
        <v>0.342</v>
      </c>
      <c r="D39" s="47">
        <v>2386.0</v>
      </c>
      <c r="E39" s="48">
        <v>0.001</v>
      </c>
      <c r="F39" s="47">
        <v>2416.0</v>
      </c>
      <c r="G39" s="48">
        <v>0.002</v>
      </c>
      <c r="H39" s="48">
        <v>0.173</v>
      </c>
      <c r="I39" s="48">
        <v>0.161</v>
      </c>
      <c r="J39" s="47">
        <v>60030.0</v>
      </c>
      <c r="K39" s="47">
        <v>2.0</v>
      </c>
      <c r="L39" s="47">
        <v>3778.0</v>
      </c>
      <c r="M39" s="47">
        <v>27246.0</v>
      </c>
      <c r="N39" s="55">
        <f t="shared" si="1"/>
        <v>29006</v>
      </c>
      <c r="O39" s="59">
        <v>2416.0</v>
      </c>
      <c r="P39" s="60">
        <v>0.207</v>
      </c>
      <c r="Q39" s="59">
        <v>2386.0</v>
      </c>
      <c r="R39" s="60">
        <v>0.001</v>
      </c>
      <c r="S39" s="59">
        <v>0.0</v>
      </c>
      <c r="T39" s="60">
        <v>0.002</v>
      </c>
      <c r="U39" s="60">
        <v>0.0</v>
      </c>
      <c r="V39" s="60">
        <v>0.198</v>
      </c>
      <c r="W39" s="59">
        <v>71923.0</v>
      </c>
      <c r="X39" s="59">
        <v>2.0</v>
      </c>
      <c r="Y39" s="59">
        <v>3800.0</v>
      </c>
      <c r="Z39" s="59">
        <v>33240.0</v>
      </c>
      <c r="AA39" s="55">
        <f t="shared" si="2"/>
        <v>34883</v>
      </c>
      <c r="AB39" s="59">
        <v>2416.0</v>
      </c>
      <c r="AC39" s="60">
        <v>0.364</v>
      </c>
      <c r="AD39" s="59">
        <v>0.0</v>
      </c>
      <c r="AE39" s="60">
        <v>0.0</v>
      </c>
      <c r="AF39" s="59">
        <v>2416.0</v>
      </c>
      <c r="AG39" s="60">
        <v>0.002</v>
      </c>
      <c r="AH39" s="60">
        <v>0.195</v>
      </c>
      <c r="AI39" s="60">
        <v>0.161</v>
      </c>
      <c r="AJ39" s="59">
        <v>60030.0</v>
      </c>
      <c r="AK39" s="59">
        <v>2.0</v>
      </c>
      <c r="AL39" s="59">
        <v>3778.0</v>
      </c>
      <c r="AM39" s="59">
        <v>27246.0</v>
      </c>
      <c r="AN39" s="55">
        <f t="shared" si="3"/>
        <v>29006</v>
      </c>
    </row>
    <row r="40">
      <c r="A40" s="45" t="s">
        <v>237</v>
      </c>
      <c r="B40" s="47">
        <v>2261.0</v>
      </c>
      <c r="C40" s="48">
        <v>0.845</v>
      </c>
      <c r="D40" s="47">
        <v>2223.0</v>
      </c>
      <c r="E40" s="48">
        <v>0.001</v>
      </c>
      <c r="F40" s="47">
        <v>2261.0</v>
      </c>
      <c r="G40" s="48">
        <v>0.002</v>
      </c>
      <c r="H40" s="48">
        <v>0.273</v>
      </c>
      <c r="I40" s="48">
        <v>0.564</v>
      </c>
      <c r="J40" s="47">
        <v>190833.0</v>
      </c>
      <c r="K40" s="47">
        <v>2.0</v>
      </c>
      <c r="L40" s="47">
        <v>6667.0</v>
      </c>
      <c r="M40" s="47">
        <v>90149.0</v>
      </c>
      <c r="N40" s="55">
        <f t="shared" si="1"/>
        <v>94017</v>
      </c>
      <c r="O40" s="59">
        <v>2261.0</v>
      </c>
      <c r="P40" s="60">
        <v>0.583</v>
      </c>
      <c r="Q40" s="59">
        <v>2223.0</v>
      </c>
      <c r="R40" s="60">
        <v>0.001</v>
      </c>
      <c r="S40" s="59">
        <v>0.0</v>
      </c>
      <c r="T40" s="60">
        <v>0.002</v>
      </c>
      <c r="U40" s="60">
        <v>0.0</v>
      </c>
      <c r="V40" s="60">
        <v>0.575</v>
      </c>
      <c r="W40" s="59">
        <v>192291.0</v>
      </c>
      <c r="X40" s="59">
        <v>2.0</v>
      </c>
      <c r="Y40" s="59">
        <v>6366.0</v>
      </c>
      <c r="Z40" s="59">
        <v>91127.0</v>
      </c>
      <c r="AA40" s="55">
        <f t="shared" si="2"/>
        <v>94798</v>
      </c>
      <c r="AB40" s="59">
        <v>2261.0</v>
      </c>
      <c r="AC40" s="60">
        <v>0.837</v>
      </c>
      <c r="AD40" s="59">
        <v>0.0</v>
      </c>
      <c r="AE40" s="60">
        <v>0.0</v>
      </c>
      <c r="AF40" s="59">
        <v>2261.0</v>
      </c>
      <c r="AG40" s="60">
        <v>0.002</v>
      </c>
      <c r="AH40" s="60">
        <v>0.272</v>
      </c>
      <c r="AI40" s="60">
        <v>0.556</v>
      </c>
      <c r="AJ40" s="59">
        <v>190833.0</v>
      </c>
      <c r="AK40" s="59">
        <v>2.0</v>
      </c>
      <c r="AL40" s="59">
        <v>6667.0</v>
      </c>
      <c r="AM40" s="59">
        <v>90149.0</v>
      </c>
      <c r="AN40" s="55">
        <f t="shared" si="3"/>
        <v>94017</v>
      </c>
    </row>
    <row r="41">
      <c r="A41" s="45" t="s">
        <v>244</v>
      </c>
      <c r="B41" s="47">
        <v>2527.0</v>
      </c>
      <c r="C41" s="48">
        <v>0.423</v>
      </c>
      <c r="D41" s="47">
        <v>2506.0</v>
      </c>
      <c r="E41" s="48">
        <v>0.001</v>
      </c>
      <c r="F41" s="47">
        <v>2527.0</v>
      </c>
      <c r="G41" s="48">
        <v>0.002</v>
      </c>
      <c r="H41" s="48">
        <v>0.202</v>
      </c>
      <c r="I41" s="48">
        <v>0.213</v>
      </c>
      <c r="J41" s="47">
        <v>80235.0</v>
      </c>
      <c r="K41" s="47">
        <v>2.0</v>
      </c>
      <c r="L41" s="47">
        <v>3461.0</v>
      </c>
      <c r="M41" s="47">
        <v>37736.0</v>
      </c>
      <c r="N41" s="55">
        <f t="shared" si="1"/>
        <v>39038</v>
      </c>
      <c r="O41" s="59">
        <v>2527.0</v>
      </c>
      <c r="P41" s="60">
        <v>0.257</v>
      </c>
      <c r="Q41" s="59">
        <v>2506.0</v>
      </c>
      <c r="R41" s="60">
        <v>0.001</v>
      </c>
      <c r="S41" s="59">
        <v>0.0</v>
      </c>
      <c r="T41" s="60">
        <v>0.002</v>
      </c>
      <c r="U41" s="60">
        <v>0.0</v>
      </c>
      <c r="V41" s="60">
        <v>0.249</v>
      </c>
      <c r="W41" s="59">
        <v>92405.0</v>
      </c>
      <c r="X41" s="59">
        <v>2.0</v>
      </c>
      <c r="Y41" s="59">
        <v>3593.0</v>
      </c>
      <c r="Z41" s="59">
        <v>43709.0</v>
      </c>
      <c r="AA41" s="55">
        <f t="shared" si="2"/>
        <v>45103</v>
      </c>
      <c r="AB41" s="59">
        <v>2527.0</v>
      </c>
      <c r="AC41" s="60">
        <v>0.452</v>
      </c>
      <c r="AD41" s="59">
        <v>0.0</v>
      </c>
      <c r="AE41" s="60">
        <v>0.0</v>
      </c>
      <c r="AF41" s="59">
        <v>2527.0</v>
      </c>
      <c r="AG41" s="60">
        <v>0.002</v>
      </c>
      <c r="AH41" s="60">
        <v>0.232</v>
      </c>
      <c r="AI41" s="60">
        <v>0.212</v>
      </c>
      <c r="AJ41" s="59">
        <v>80235.0</v>
      </c>
      <c r="AK41" s="59">
        <v>2.0</v>
      </c>
      <c r="AL41" s="59">
        <v>3461.0</v>
      </c>
      <c r="AM41" s="59">
        <v>37736.0</v>
      </c>
      <c r="AN41" s="55">
        <f t="shared" si="3"/>
        <v>39038</v>
      </c>
    </row>
    <row r="42">
      <c r="A42" s="45" t="s">
        <v>250</v>
      </c>
      <c r="B42" s="47">
        <v>2361.0</v>
      </c>
      <c r="C42" s="48">
        <v>1.112</v>
      </c>
      <c r="D42" s="47">
        <v>2335.0</v>
      </c>
      <c r="E42" s="48">
        <v>0.001</v>
      </c>
      <c r="F42" s="47">
        <v>2361.0</v>
      </c>
      <c r="G42" s="48">
        <v>0.002</v>
      </c>
      <c r="H42" s="48">
        <v>0.356</v>
      </c>
      <c r="I42" s="48">
        <v>0.747</v>
      </c>
      <c r="J42" s="47">
        <v>242915.0</v>
      </c>
      <c r="K42" s="47">
        <v>3.0</v>
      </c>
      <c r="L42" s="47">
        <v>10736.0</v>
      </c>
      <c r="M42" s="47">
        <v>112296.0</v>
      </c>
      <c r="N42" s="55">
        <f t="shared" si="1"/>
        <v>119883</v>
      </c>
      <c r="O42" s="59">
        <v>2361.0</v>
      </c>
      <c r="P42" s="60">
        <v>0.776</v>
      </c>
      <c r="Q42" s="59">
        <v>2335.0</v>
      </c>
      <c r="R42" s="60">
        <v>0.001</v>
      </c>
      <c r="S42" s="59">
        <v>0.0</v>
      </c>
      <c r="T42" s="60">
        <v>0.002</v>
      </c>
      <c r="U42" s="60">
        <v>0.0</v>
      </c>
      <c r="V42" s="60">
        <v>0.767</v>
      </c>
      <c r="W42" s="59">
        <v>244239.0</v>
      </c>
      <c r="X42" s="59">
        <v>3.0</v>
      </c>
      <c r="Y42" s="59">
        <v>10432.0</v>
      </c>
      <c r="Z42" s="59">
        <v>113172.0</v>
      </c>
      <c r="AA42" s="55">
        <f t="shared" si="2"/>
        <v>120635</v>
      </c>
      <c r="AB42" s="59">
        <v>2361.0</v>
      </c>
      <c r="AC42" s="60">
        <v>1.107</v>
      </c>
      <c r="AD42" s="59">
        <v>0.0</v>
      </c>
      <c r="AE42" s="60">
        <v>0.0</v>
      </c>
      <c r="AF42" s="59">
        <v>2361.0</v>
      </c>
      <c r="AG42" s="60">
        <v>0.002</v>
      </c>
      <c r="AH42" s="60">
        <v>0.355</v>
      </c>
      <c r="AI42" s="60">
        <v>0.744</v>
      </c>
      <c r="AJ42" s="59">
        <v>242915.0</v>
      </c>
      <c r="AK42" s="59">
        <v>3.0</v>
      </c>
      <c r="AL42" s="59">
        <v>10736.0</v>
      </c>
      <c r="AM42" s="59">
        <v>112296.0</v>
      </c>
      <c r="AN42" s="55">
        <f t="shared" si="3"/>
        <v>119883</v>
      </c>
    </row>
    <row r="43">
      <c r="A43" s="45" t="s">
        <v>256</v>
      </c>
      <c r="B43" s="47">
        <v>10441.0</v>
      </c>
      <c r="C43" s="48">
        <v>15.538</v>
      </c>
      <c r="D43" s="47">
        <v>10418.0</v>
      </c>
      <c r="E43" s="48">
        <v>0.013</v>
      </c>
      <c r="F43" s="47">
        <v>10441.0</v>
      </c>
      <c r="G43" s="48">
        <v>0.038</v>
      </c>
      <c r="H43" s="48">
        <v>7.917</v>
      </c>
      <c r="I43" s="48">
        <v>7.564</v>
      </c>
      <c r="J43" s="47">
        <v>823076.0</v>
      </c>
      <c r="K43" s="47">
        <v>2.0</v>
      </c>
      <c r="L43" s="47">
        <v>14749.0</v>
      </c>
      <c r="M43" s="47">
        <v>400567.0</v>
      </c>
      <c r="N43" s="55">
        <f t="shared" si="1"/>
        <v>407760</v>
      </c>
      <c r="O43" s="59">
        <v>10441.0</v>
      </c>
      <c r="P43" s="60">
        <v>9.115</v>
      </c>
      <c r="Q43" s="59">
        <v>10418.0</v>
      </c>
      <c r="R43" s="60">
        <v>0.013</v>
      </c>
      <c r="S43" s="59">
        <v>0.0</v>
      </c>
      <c r="T43" s="60">
        <v>0.038</v>
      </c>
      <c r="U43" s="60">
        <v>0.0</v>
      </c>
      <c r="V43" s="60">
        <v>9.058</v>
      </c>
      <c r="W43" s="59">
        <v>1005615.0</v>
      </c>
      <c r="X43" s="59">
        <v>2.0</v>
      </c>
      <c r="Y43" s="59">
        <v>14972.0</v>
      </c>
      <c r="Z43" s="59">
        <v>491851.0</v>
      </c>
      <c r="AA43" s="55">
        <f t="shared" si="2"/>
        <v>498792</v>
      </c>
      <c r="AB43" s="59">
        <v>10441.0</v>
      </c>
      <c r="AC43" s="60">
        <v>22.133</v>
      </c>
      <c r="AD43" s="59">
        <v>0.0</v>
      </c>
      <c r="AE43" s="60">
        <v>0.0</v>
      </c>
      <c r="AF43" s="59">
        <v>10441.0</v>
      </c>
      <c r="AG43" s="60">
        <v>0.038</v>
      </c>
      <c r="AH43" s="60">
        <v>14.434</v>
      </c>
      <c r="AI43" s="60">
        <v>7.655</v>
      </c>
      <c r="AJ43" s="59">
        <v>823076.0</v>
      </c>
      <c r="AK43" s="59">
        <v>2.0</v>
      </c>
      <c r="AL43" s="59">
        <v>14749.0</v>
      </c>
      <c r="AM43" s="59">
        <v>400567.0</v>
      </c>
      <c r="AN43" s="55">
        <f t="shared" si="3"/>
        <v>407760</v>
      </c>
    </row>
    <row r="44">
      <c r="A44" s="45" t="s">
        <v>262</v>
      </c>
      <c r="B44" s="47">
        <v>10081.0</v>
      </c>
      <c r="C44" s="48">
        <v>71.159</v>
      </c>
      <c r="D44" s="47">
        <v>10045.0</v>
      </c>
      <c r="E44" s="48">
        <v>0.013</v>
      </c>
      <c r="F44" s="47">
        <v>10081.0</v>
      </c>
      <c r="G44" s="48">
        <v>0.038</v>
      </c>
      <c r="H44" s="48">
        <v>16.111</v>
      </c>
      <c r="I44" s="48">
        <v>54.99</v>
      </c>
      <c r="J44" s="47">
        <v>6649642.0</v>
      </c>
      <c r="K44" s="47">
        <v>3.0</v>
      </c>
      <c r="L44" s="47">
        <v>69602.0</v>
      </c>
      <c r="M44" s="47">
        <v>3279317.0</v>
      </c>
      <c r="N44" s="55">
        <f t="shared" si="1"/>
        <v>3300723</v>
      </c>
      <c r="O44" s="59">
        <v>10081.0</v>
      </c>
      <c r="P44" s="60">
        <v>59.781</v>
      </c>
      <c r="Q44" s="59">
        <v>10045.0</v>
      </c>
      <c r="R44" s="60">
        <v>0.013</v>
      </c>
      <c r="S44" s="59">
        <v>0.0</v>
      </c>
      <c r="T44" s="60">
        <v>0.038</v>
      </c>
      <c r="U44" s="60">
        <v>0.0</v>
      </c>
      <c r="V44" s="60">
        <v>59.724</v>
      </c>
      <c r="W44" s="59">
        <v>7099628.0</v>
      </c>
      <c r="X44" s="59">
        <v>3.0</v>
      </c>
      <c r="Y44" s="59">
        <v>68645.0</v>
      </c>
      <c r="Z44" s="59">
        <v>3505377.0</v>
      </c>
      <c r="AA44" s="55">
        <f t="shared" si="2"/>
        <v>3525606</v>
      </c>
      <c r="AB44" s="59">
        <v>10081.0</v>
      </c>
      <c r="AC44" s="60">
        <v>78.856</v>
      </c>
      <c r="AD44" s="59">
        <v>0.0</v>
      </c>
      <c r="AE44" s="60">
        <v>0.0</v>
      </c>
      <c r="AF44" s="59">
        <v>10081.0</v>
      </c>
      <c r="AG44" s="60">
        <v>0.038</v>
      </c>
      <c r="AH44" s="60">
        <v>18.184</v>
      </c>
      <c r="AI44" s="60">
        <v>60.628</v>
      </c>
      <c r="AJ44" s="59">
        <v>6649642.0</v>
      </c>
      <c r="AK44" s="59">
        <v>3.0</v>
      </c>
      <c r="AL44" s="59">
        <v>69602.0</v>
      </c>
      <c r="AM44" s="59">
        <v>3279317.0</v>
      </c>
      <c r="AN44" s="55">
        <f t="shared" si="3"/>
        <v>3300723</v>
      </c>
    </row>
    <row r="45">
      <c r="A45" s="45" t="s">
        <v>267</v>
      </c>
      <c r="B45" s="47">
        <v>10807.0</v>
      </c>
      <c r="C45" s="48">
        <v>25.698</v>
      </c>
      <c r="D45" s="47">
        <v>10728.0</v>
      </c>
      <c r="E45" s="48">
        <v>0.013</v>
      </c>
      <c r="F45" s="47">
        <v>10807.0</v>
      </c>
      <c r="G45" s="48">
        <v>0.039</v>
      </c>
      <c r="H45" s="48">
        <v>13.386</v>
      </c>
      <c r="I45" s="48">
        <v>12.256</v>
      </c>
      <c r="J45" s="47">
        <v>1339646.0</v>
      </c>
      <c r="K45" s="47">
        <v>2.0</v>
      </c>
      <c r="L45" s="47">
        <v>17317.0</v>
      </c>
      <c r="M45" s="47">
        <v>657593.0</v>
      </c>
      <c r="N45" s="55">
        <f t="shared" si="1"/>
        <v>664736</v>
      </c>
      <c r="O45" s="59">
        <v>10807.0</v>
      </c>
      <c r="P45" s="60">
        <v>17.271</v>
      </c>
      <c r="Q45" s="59">
        <v>10728.0</v>
      </c>
      <c r="R45" s="60">
        <v>0.013</v>
      </c>
      <c r="S45" s="59">
        <v>0.0</v>
      </c>
      <c r="T45" s="60">
        <v>0.039</v>
      </c>
      <c r="U45" s="60">
        <v>0.0</v>
      </c>
      <c r="V45" s="60">
        <v>17.213</v>
      </c>
      <c r="W45" s="59">
        <v>1912429.0</v>
      </c>
      <c r="X45" s="59">
        <v>2.0</v>
      </c>
      <c r="Y45" s="59">
        <v>18253.0</v>
      </c>
      <c r="Z45" s="59">
        <v>944324.0</v>
      </c>
      <c r="AA45" s="55">
        <f t="shared" si="2"/>
        <v>949852</v>
      </c>
      <c r="AB45" s="59">
        <v>10807.0</v>
      </c>
      <c r="AC45" s="60">
        <v>29.694</v>
      </c>
      <c r="AD45" s="59">
        <v>0.0</v>
      </c>
      <c r="AE45" s="60">
        <v>0.0</v>
      </c>
      <c r="AF45" s="59">
        <v>10807.0</v>
      </c>
      <c r="AG45" s="60">
        <v>0.039</v>
      </c>
      <c r="AH45" s="60">
        <v>17.524</v>
      </c>
      <c r="AI45" s="60">
        <v>12.125</v>
      </c>
      <c r="AJ45" s="59">
        <v>1339646.0</v>
      </c>
      <c r="AK45" s="59">
        <v>2.0</v>
      </c>
      <c r="AL45" s="59">
        <v>17317.0</v>
      </c>
      <c r="AM45" s="59">
        <v>657593.0</v>
      </c>
      <c r="AN45" s="55">
        <f t="shared" si="3"/>
        <v>664736</v>
      </c>
    </row>
    <row r="46">
      <c r="A46" s="45" t="s">
        <v>274</v>
      </c>
      <c r="B46" s="47">
        <v>10445.0</v>
      </c>
      <c r="C46" s="48">
        <v>88.546</v>
      </c>
      <c r="D46" s="47">
        <v>10383.0</v>
      </c>
      <c r="E46" s="48">
        <v>0.013</v>
      </c>
      <c r="F46" s="47">
        <v>10445.0</v>
      </c>
      <c r="G46" s="48">
        <v>0.039</v>
      </c>
      <c r="H46" s="48">
        <v>20.222</v>
      </c>
      <c r="I46" s="48">
        <v>68.265</v>
      </c>
      <c r="J46" s="47">
        <v>7803861.0</v>
      </c>
      <c r="K46" s="47">
        <v>3.0</v>
      </c>
      <c r="L46" s="47">
        <v>64310.0</v>
      </c>
      <c r="M46" s="47">
        <v>3860155.0</v>
      </c>
      <c r="N46" s="55">
        <f t="shared" si="1"/>
        <v>3879396</v>
      </c>
      <c r="O46" s="59">
        <v>10445.0</v>
      </c>
      <c r="P46" s="60">
        <v>76.336</v>
      </c>
      <c r="Q46" s="59">
        <v>10383.0</v>
      </c>
      <c r="R46" s="60">
        <v>0.013</v>
      </c>
      <c r="S46" s="59">
        <v>0.0</v>
      </c>
      <c r="T46" s="60">
        <v>0.039</v>
      </c>
      <c r="U46" s="60">
        <v>0.0</v>
      </c>
      <c r="V46" s="60">
        <v>76.277</v>
      </c>
      <c r="W46" s="59">
        <v>8229611.0</v>
      </c>
      <c r="X46" s="59">
        <v>3.0</v>
      </c>
      <c r="Y46" s="59">
        <v>65863.0</v>
      </c>
      <c r="Z46" s="59">
        <v>4071811.0</v>
      </c>
      <c r="AA46" s="55">
        <f t="shared" si="2"/>
        <v>4091937</v>
      </c>
      <c r="AB46" s="59">
        <v>10445.0</v>
      </c>
      <c r="AC46" s="60">
        <v>99.603</v>
      </c>
      <c r="AD46" s="59">
        <v>0.0</v>
      </c>
      <c r="AE46" s="60">
        <v>0.0</v>
      </c>
      <c r="AF46" s="59">
        <v>10445.0</v>
      </c>
      <c r="AG46" s="60">
        <v>0.039</v>
      </c>
      <c r="AH46" s="60">
        <v>21.605</v>
      </c>
      <c r="AI46" s="60">
        <v>77.953</v>
      </c>
      <c r="AJ46" s="59">
        <v>7803861.0</v>
      </c>
      <c r="AK46" s="59">
        <v>3.0</v>
      </c>
      <c r="AL46" s="59">
        <v>64310.0</v>
      </c>
      <c r="AM46" s="59">
        <v>3860155.0</v>
      </c>
      <c r="AN46" s="55">
        <f t="shared" si="3"/>
        <v>3879396</v>
      </c>
    </row>
    <row r="47">
      <c r="A47" s="45" t="s">
        <v>280</v>
      </c>
      <c r="B47" s="47">
        <v>10678.0</v>
      </c>
      <c r="C47" s="48">
        <v>17.332</v>
      </c>
      <c r="D47" s="47">
        <v>10628.0</v>
      </c>
      <c r="E47" s="48">
        <v>0.013</v>
      </c>
      <c r="F47" s="47">
        <v>10678.0</v>
      </c>
      <c r="G47" s="48">
        <v>0.038</v>
      </c>
      <c r="H47" s="48">
        <v>9.199</v>
      </c>
      <c r="I47" s="48">
        <v>8.075</v>
      </c>
      <c r="J47" s="47">
        <v>894931.0</v>
      </c>
      <c r="K47" s="47">
        <v>2.0</v>
      </c>
      <c r="L47" s="47">
        <v>16012.0</v>
      </c>
      <c r="M47" s="47">
        <v>437340.0</v>
      </c>
      <c r="N47" s="55">
        <f t="shared" si="1"/>
        <v>441579</v>
      </c>
      <c r="O47" s="59">
        <v>10678.0</v>
      </c>
      <c r="P47" s="60">
        <v>11.287</v>
      </c>
      <c r="Q47" s="59">
        <v>10628.0</v>
      </c>
      <c r="R47" s="60">
        <v>0.013</v>
      </c>
      <c r="S47" s="59">
        <v>0.0</v>
      </c>
      <c r="T47" s="60">
        <v>0.038</v>
      </c>
      <c r="U47" s="60">
        <v>0.0</v>
      </c>
      <c r="V47" s="60">
        <v>11.229</v>
      </c>
      <c r="W47" s="59">
        <v>1240997.0</v>
      </c>
      <c r="X47" s="59">
        <v>2.0</v>
      </c>
      <c r="Y47" s="59">
        <v>15519.0</v>
      </c>
      <c r="Z47" s="59">
        <v>611410.0</v>
      </c>
      <c r="AA47" s="55">
        <f t="shared" si="2"/>
        <v>614068</v>
      </c>
      <c r="AB47" s="59">
        <v>10678.0</v>
      </c>
      <c r="AC47" s="60">
        <v>23.162</v>
      </c>
      <c r="AD47" s="59">
        <v>0.0</v>
      </c>
      <c r="AE47" s="60">
        <v>0.0</v>
      </c>
      <c r="AF47" s="59">
        <v>10678.0</v>
      </c>
      <c r="AG47" s="60">
        <v>0.038</v>
      </c>
      <c r="AH47" s="60">
        <v>15.088</v>
      </c>
      <c r="AI47" s="60">
        <v>8.03</v>
      </c>
      <c r="AJ47" s="59">
        <v>894931.0</v>
      </c>
      <c r="AK47" s="59">
        <v>2.0</v>
      </c>
      <c r="AL47" s="59">
        <v>16012.0</v>
      </c>
      <c r="AM47" s="59">
        <v>437340.0</v>
      </c>
      <c r="AN47" s="55">
        <f t="shared" si="3"/>
        <v>441579</v>
      </c>
    </row>
    <row r="48">
      <c r="A48" s="45" t="s">
        <v>286</v>
      </c>
      <c r="B48" s="47">
        <v>10317.0</v>
      </c>
      <c r="C48" s="48">
        <v>65.481</v>
      </c>
      <c r="D48" s="47">
        <v>10290.0</v>
      </c>
      <c r="E48" s="48">
        <v>0.013</v>
      </c>
      <c r="F48" s="47">
        <v>10317.0</v>
      </c>
      <c r="G48" s="48">
        <v>0.038</v>
      </c>
      <c r="H48" s="48">
        <v>16.439</v>
      </c>
      <c r="I48" s="48">
        <v>48.984</v>
      </c>
      <c r="J48" s="47">
        <v>5555035.0</v>
      </c>
      <c r="K48" s="47">
        <v>2.0</v>
      </c>
      <c r="L48" s="47">
        <v>61410.0</v>
      </c>
      <c r="M48" s="47">
        <v>2735394.0</v>
      </c>
      <c r="N48" s="55">
        <f t="shared" si="1"/>
        <v>2758231</v>
      </c>
      <c r="O48" s="59">
        <v>10317.0</v>
      </c>
      <c r="P48" s="60">
        <v>51.678</v>
      </c>
      <c r="Q48" s="59">
        <v>10290.0</v>
      </c>
      <c r="R48" s="60">
        <v>0.013</v>
      </c>
      <c r="S48" s="59">
        <v>0.0</v>
      </c>
      <c r="T48" s="60">
        <v>0.038</v>
      </c>
      <c r="U48" s="60">
        <v>0.0</v>
      </c>
      <c r="V48" s="60">
        <v>51.621</v>
      </c>
      <c r="W48" s="59">
        <v>5834023.0</v>
      </c>
      <c r="X48" s="59">
        <v>2.0</v>
      </c>
      <c r="Y48" s="59">
        <v>60541.0</v>
      </c>
      <c r="Z48" s="59">
        <v>2875823.0</v>
      </c>
      <c r="AA48" s="55">
        <f t="shared" si="2"/>
        <v>2897659</v>
      </c>
      <c r="AB48" s="59">
        <v>10317.0</v>
      </c>
      <c r="AC48" s="60">
        <v>69.098</v>
      </c>
      <c r="AD48" s="59">
        <v>0.0</v>
      </c>
      <c r="AE48" s="60">
        <v>0.0</v>
      </c>
      <c r="AF48" s="59">
        <v>10317.0</v>
      </c>
      <c r="AG48" s="60">
        <v>0.038</v>
      </c>
      <c r="AH48" s="60">
        <v>19.453</v>
      </c>
      <c r="AI48" s="60">
        <v>49.6</v>
      </c>
      <c r="AJ48" s="59">
        <v>5555035.0</v>
      </c>
      <c r="AK48" s="59">
        <v>2.0</v>
      </c>
      <c r="AL48" s="59">
        <v>61410.0</v>
      </c>
      <c r="AM48" s="59">
        <v>2735394.0</v>
      </c>
      <c r="AN48" s="55">
        <f t="shared" si="3"/>
        <v>2758231</v>
      </c>
    </row>
    <row r="49">
      <c r="A49" s="45" t="s">
        <v>292</v>
      </c>
      <c r="B49" s="47">
        <v>10394.0</v>
      </c>
      <c r="C49" s="48">
        <v>17.592</v>
      </c>
      <c r="D49" s="47">
        <v>10368.0</v>
      </c>
      <c r="E49" s="48">
        <v>0.013</v>
      </c>
      <c r="F49" s="47">
        <v>10394.0</v>
      </c>
      <c r="G49" s="48">
        <v>0.037</v>
      </c>
      <c r="H49" s="48">
        <v>8.347</v>
      </c>
      <c r="I49" s="48">
        <v>9.187</v>
      </c>
      <c r="J49" s="47">
        <v>1099326.0</v>
      </c>
      <c r="K49" s="47">
        <v>2.0</v>
      </c>
      <c r="L49" s="47">
        <v>15155.0</v>
      </c>
      <c r="M49" s="47">
        <v>541026.0</v>
      </c>
      <c r="N49" s="55">
        <f t="shared" si="1"/>
        <v>543145</v>
      </c>
      <c r="O49" s="59">
        <v>10394.0</v>
      </c>
      <c r="P49" s="60">
        <v>11.193</v>
      </c>
      <c r="Q49" s="59">
        <v>10368.0</v>
      </c>
      <c r="R49" s="60">
        <v>0.013</v>
      </c>
      <c r="S49" s="59">
        <v>0.0</v>
      </c>
      <c r="T49" s="60">
        <v>0.037</v>
      </c>
      <c r="U49" s="60">
        <v>0.0</v>
      </c>
      <c r="V49" s="60">
        <v>11.136</v>
      </c>
      <c r="W49" s="59">
        <v>1299802.0</v>
      </c>
      <c r="X49" s="59">
        <v>2.0</v>
      </c>
      <c r="Y49" s="59">
        <v>14945.0</v>
      </c>
      <c r="Z49" s="59">
        <v>641626.0</v>
      </c>
      <c r="AA49" s="55">
        <f t="shared" si="2"/>
        <v>643231</v>
      </c>
      <c r="AB49" s="59">
        <v>10394.0</v>
      </c>
      <c r="AC49" s="60">
        <v>23.765</v>
      </c>
      <c r="AD49" s="59">
        <v>0.0</v>
      </c>
      <c r="AE49" s="60">
        <v>0.0</v>
      </c>
      <c r="AF49" s="59">
        <v>10394.0</v>
      </c>
      <c r="AG49" s="60">
        <v>0.037</v>
      </c>
      <c r="AH49" s="60">
        <v>14.008</v>
      </c>
      <c r="AI49" s="60">
        <v>9.713</v>
      </c>
      <c r="AJ49" s="59">
        <v>1099326.0</v>
      </c>
      <c r="AK49" s="59">
        <v>2.0</v>
      </c>
      <c r="AL49" s="59">
        <v>15155.0</v>
      </c>
      <c r="AM49" s="59">
        <v>541026.0</v>
      </c>
      <c r="AN49" s="55">
        <f t="shared" si="3"/>
        <v>543145</v>
      </c>
    </row>
    <row r="50">
      <c r="A50" s="45" t="s">
        <v>298</v>
      </c>
      <c r="B50" s="47">
        <v>10044.0</v>
      </c>
      <c r="C50" s="48">
        <v>73.751</v>
      </c>
      <c r="D50" s="47">
        <v>10014.0</v>
      </c>
      <c r="E50" s="48">
        <v>0.013</v>
      </c>
      <c r="F50" s="47">
        <v>10044.0</v>
      </c>
      <c r="G50" s="48">
        <v>0.037</v>
      </c>
      <c r="H50" s="48">
        <v>15.955</v>
      </c>
      <c r="I50" s="48">
        <v>57.738</v>
      </c>
      <c r="J50" s="47">
        <v>6604607.0</v>
      </c>
      <c r="K50" s="47">
        <v>2.0</v>
      </c>
      <c r="L50" s="47">
        <v>73523.0</v>
      </c>
      <c r="M50" s="47">
        <v>3249405.0</v>
      </c>
      <c r="N50" s="55">
        <f t="shared" si="1"/>
        <v>3281679</v>
      </c>
      <c r="O50" s="59">
        <v>10044.0</v>
      </c>
      <c r="P50" s="60">
        <v>65.367</v>
      </c>
      <c r="Q50" s="59">
        <v>10014.0</v>
      </c>
      <c r="R50" s="60">
        <v>0.013</v>
      </c>
      <c r="S50" s="59">
        <v>0.0</v>
      </c>
      <c r="T50" s="60">
        <v>0.037</v>
      </c>
      <c r="U50" s="60">
        <v>0.0</v>
      </c>
      <c r="V50" s="60">
        <v>65.311</v>
      </c>
      <c r="W50" s="59">
        <v>6838629.0</v>
      </c>
      <c r="X50" s="59">
        <v>2.0</v>
      </c>
      <c r="Y50" s="59">
        <v>72474.0</v>
      </c>
      <c r="Z50" s="59">
        <v>3367555.0</v>
      </c>
      <c r="AA50" s="55">
        <f t="shared" si="2"/>
        <v>3398600</v>
      </c>
      <c r="AB50" s="59">
        <v>10044.0</v>
      </c>
      <c r="AC50" s="60">
        <v>77.715</v>
      </c>
      <c r="AD50" s="59">
        <v>0.0</v>
      </c>
      <c r="AE50" s="60">
        <v>0.0</v>
      </c>
      <c r="AF50" s="59">
        <v>10044.0</v>
      </c>
      <c r="AG50" s="60">
        <v>0.037</v>
      </c>
      <c r="AH50" s="60">
        <v>18.283</v>
      </c>
      <c r="AI50" s="60">
        <v>59.39</v>
      </c>
      <c r="AJ50" s="59">
        <v>6604607.0</v>
      </c>
      <c r="AK50" s="59">
        <v>2.0</v>
      </c>
      <c r="AL50" s="59">
        <v>73523.0</v>
      </c>
      <c r="AM50" s="59">
        <v>3249405.0</v>
      </c>
      <c r="AN50" s="55">
        <f t="shared" si="3"/>
        <v>3281679</v>
      </c>
    </row>
    <row r="51">
      <c r="A51" s="45" t="s">
        <v>305</v>
      </c>
      <c r="B51" s="47">
        <v>10647.0</v>
      </c>
      <c r="C51" s="48">
        <v>20.053</v>
      </c>
      <c r="D51" s="47">
        <v>10580.0</v>
      </c>
      <c r="E51" s="48">
        <v>0.013</v>
      </c>
      <c r="F51" s="47">
        <v>10647.0</v>
      </c>
      <c r="G51" s="48">
        <v>0.038</v>
      </c>
      <c r="H51" s="48">
        <v>9.686</v>
      </c>
      <c r="I51" s="48">
        <v>10.309</v>
      </c>
      <c r="J51" s="47">
        <v>1083707.0</v>
      </c>
      <c r="K51" s="47">
        <v>2.0</v>
      </c>
      <c r="L51" s="47">
        <v>13525.0</v>
      </c>
      <c r="M51" s="47">
        <v>534306.0</v>
      </c>
      <c r="N51" s="55">
        <f t="shared" si="1"/>
        <v>535876</v>
      </c>
      <c r="O51" s="59">
        <v>10647.0</v>
      </c>
      <c r="P51" s="60">
        <v>14.357</v>
      </c>
      <c r="Q51" s="59">
        <v>10580.0</v>
      </c>
      <c r="R51" s="60">
        <v>0.013</v>
      </c>
      <c r="S51" s="59">
        <v>0.0</v>
      </c>
      <c r="T51" s="60">
        <v>0.038</v>
      </c>
      <c r="U51" s="60">
        <v>0.0</v>
      </c>
      <c r="V51" s="60">
        <v>14.3</v>
      </c>
      <c r="W51" s="59">
        <v>1559618.0</v>
      </c>
      <c r="X51" s="59">
        <v>2.0</v>
      </c>
      <c r="Y51" s="59">
        <v>14664.0</v>
      </c>
      <c r="Z51" s="59">
        <v>772367.0</v>
      </c>
      <c r="AA51" s="55">
        <f t="shared" si="2"/>
        <v>772587</v>
      </c>
      <c r="AB51" s="59">
        <v>10647.0</v>
      </c>
      <c r="AC51" s="60">
        <v>24.802</v>
      </c>
      <c r="AD51" s="59">
        <v>0.0</v>
      </c>
      <c r="AE51" s="60">
        <v>0.0</v>
      </c>
      <c r="AF51" s="59">
        <v>10647.0</v>
      </c>
      <c r="AG51" s="60">
        <v>0.038</v>
      </c>
      <c r="AH51" s="60">
        <v>14.512</v>
      </c>
      <c r="AI51" s="60">
        <v>10.245</v>
      </c>
      <c r="AJ51" s="59">
        <v>1083707.0</v>
      </c>
      <c r="AK51" s="59">
        <v>2.0</v>
      </c>
      <c r="AL51" s="59">
        <v>13525.0</v>
      </c>
      <c r="AM51" s="59">
        <v>534306.0</v>
      </c>
      <c r="AN51" s="55">
        <f t="shared" si="3"/>
        <v>535876</v>
      </c>
    </row>
    <row r="52">
      <c r="A52" s="45" t="s">
        <v>309</v>
      </c>
      <c r="B52" s="47">
        <v>10279.0</v>
      </c>
      <c r="C52" s="48">
        <v>92.213</v>
      </c>
      <c r="D52" s="47">
        <v>10223.0</v>
      </c>
      <c r="E52" s="48">
        <v>0.014</v>
      </c>
      <c r="F52" s="47">
        <v>10279.0</v>
      </c>
      <c r="G52" s="48">
        <v>0.038</v>
      </c>
      <c r="H52" s="48">
        <v>16.253</v>
      </c>
      <c r="I52" s="48">
        <v>75.902</v>
      </c>
      <c r="J52" s="47">
        <v>8113429.0</v>
      </c>
      <c r="K52" s="47">
        <v>2.0</v>
      </c>
      <c r="L52" s="47">
        <v>81292.0</v>
      </c>
      <c r="M52" s="47">
        <v>4007037.0</v>
      </c>
      <c r="N52" s="55">
        <f t="shared" si="1"/>
        <v>4025100</v>
      </c>
      <c r="O52" s="59">
        <v>10279.0</v>
      </c>
      <c r="P52" s="60">
        <v>81.616</v>
      </c>
      <c r="Q52" s="59">
        <v>10223.0</v>
      </c>
      <c r="R52" s="60">
        <v>0.014</v>
      </c>
      <c r="S52" s="59">
        <v>0.0</v>
      </c>
      <c r="T52" s="60">
        <v>0.038</v>
      </c>
      <c r="U52" s="60">
        <v>0.0</v>
      </c>
      <c r="V52" s="60">
        <v>81.557</v>
      </c>
      <c r="W52" s="59">
        <v>8614519.0</v>
      </c>
      <c r="X52" s="59">
        <v>2.0</v>
      </c>
      <c r="Y52" s="59">
        <v>81503.0</v>
      </c>
      <c r="Z52" s="59">
        <v>4257578.0</v>
      </c>
      <c r="AA52" s="55">
        <f t="shared" si="2"/>
        <v>4275438</v>
      </c>
      <c r="AB52" s="59">
        <v>10279.0</v>
      </c>
      <c r="AC52" s="60">
        <v>92.39</v>
      </c>
      <c r="AD52" s="59">
        <v>0.0</v>
      </c>
      <c r="AE52" s="60">
        <v>0.0</v>
      </c>
      <c r="AF52" s="59">
        <v>10279.0</v>
      </c>
      <c r="AG52" s="60">
        <v>0.038</v>
      </c>
      <c r="AH52" s="60">
        <v>18.231</v>
      </c>
      <c r="AI52" s="60">
        <v>74.115</v>
      </c>
      <c r="AJ52" s="59">
        <v>8113429.0</v>
      </c>
      <c r="AK52" s="59">
        <v>2.0</v>
      </c>
      <c r="AL52" s="59">
        <v>81292.0</v>
      </c>
      <c r="AM52" s="59">
        <v>4007037.0</v>
      </c>
      <c r="AN52" s="55">
        <f t="shared" si="3"/>
        <v>4025100</v>
      </c>
    </row>
    <row r="53">
      <c r="A53" s="45" t="s">
        <v>315</v>
      </c>
      <c r="B53" s="47">
        <v>24253.0</v>
      </c>
      <c r="C53" s="48">
        <v>142.768</v>
      </c>
      <c r="D53" s="47">
        <v>24233.0</v>
      </c>
      <c r="E53" s="48">
        <v>0.059</v>
      </c>
      <c r="F53" s="47">
        <v>24253.0</v>
      </c>
      <c r="G53" s="48">
        <v>0.196</v>
      </c>
      <c r="H53" s="48">
        <v>70.922</v>
      </c>
      <c r="I53" s="48">
        <v>71.586</v>
      </c>
      <c r="J53" s="47">
        <v>3595953.0</v>
      </c>
      <c r="K53" s="47">
        <v>2.0</v>
      </c>
      <c r="L53" s="47">
        <v>31323.0</v>
      </c>
      <c r="M53" s="47">
        <v>1778262.0</v>
      </c>
      <c r="N53" s="55">
        <f t="shared" si="1"/>
        <v>1786368</v>
      </c>
      <c r="O53" s="59">
        <v>24253.0</v>
      </c>
      <c r="P53" s="60">
        <v>83.483</v>
      </c>
      <c r="Q53" s="59">
        <v>24233.0</v>
      </c>
      <c r="R53" s="60">
        <v>0.059</v>
      </c>
      <c r="S53" s="59">
        <v>0.0</v>
      </c>
      <c r="T53" s="60">
        <v>0.196</v>
      </c>
      <c r="U53" s="60">
        <v>0.0</v>
      </c>
      <c r="V53" s="60">
        <v>83.222</v>
      </c>
      <c r="W53" s="59">
        <v>4095432.0</v>
      </c>
      <c r="X53" s="59">
        <v>2.0</v>
      </c>
      <c r="Y53" s="59">
        <v>30211.0</v>
      </c>
      <c r="Z53" s="59">
        <v>2029352.0</v>
      </c>
      <c r="AA53" s="55">
        <f t="shared" si="2"/>
        <v>2035869</v>
      </c>
      <c r="AB53" s="59">
        <v>24253.0</v>
      </c>
      <c r="AC53" s="60">
        <v>236.177</v>
      </c>
      <c r="AD53" s="59">
        <v>0.0</v>
      </c>
      <c r="AE53" s="60">
        <v>0.0</v>
      </c>
      <c r="AF53" s="59">
        <v>24253.0</v>
      </c>
      <c r="AG53" s="60">
        <v>0.196</v>
      </c>
      <c r="AH53" s="60">
        <v>162.816</v>
      </c>
      <c r="AI53" s="60">
        <v>73.159</v>
      </c>
      <c r="AJ53" s="59">
        <v>3595953.0</v>
      </c>
      <c r="AK53" s="59">
        <v>2.0</v>
      </c>
      <c r="AL53" s="59">
        <v>31323.0</v>
      </c>
      <c r="AM53" s="59">
        <v>1778262.0</v>
      </c>
      <c r="AN53" s="55">
        <f t="shared" si="3"/>
        <v>1786368</v>
      </c>
    </row>
    <row r="54">
      <c r="A54" s="45" t="s">
        <v>321</v>
      </c>
      <c r="B54" s="47">
        <v>23688.0</v>
      </c>
      <c r="C54" s="48">
        <v>655.543</v>
      </c>
      <c r="D54" s="47">
        <v>23659.0</v>
      </c>
      <c r="E54" s="48">
        <v>0.06</v>
      </c>
      <c r="F54" s="47">
        <v>23688.0</v>
      </c>
      <c r="G54" s="48">
        <v>0.196</v>
      </c>
      <c r="H54" s="48">
        <v>129.573</v>
      </c>
      <c r="I54" s="48">
        <v>525.706</v>
      </c>
      <c r="J54" s="47">
        <v>3.0881391E7</v>
      </c>
      <c r="K54" s="47">
        <v>2.0</v>
      </c>
      <c r="L54" s="47">
        <v>182065.0</v>
      </c>
      <c r="M54" s="47">
        <v>1.5337023E7</v>
      </c>
      <c r="N54" s="55">
        <f t="shared" si="1"/>
        <v>15362303</v>
      </c>
      <c r="O54" s="59">
        <v>23688.0</v>
      </c>
      <c r="P54" s="60">
        <v>562.026</v>
      </c>
      <c r="Q54" s="59">
        <v>23659.0</v>
      </c>
      <c r="R54" s="60">
        <v>0.06</v>
      </c>
      <c r="S54" s="59">
        <v>0.0</v>
      </c>
      <c r="T54" s="60">
        <v>0.196</v>
      </c>
      <c r="U54" s="60">
        <v>0.0</v>
      </c>
      <c r="V54" s="60">
        <v>561.762</v>
      </c>
      <c r="W54" s="59">
        <v>3.277152E7</v>
      </c>
      <c r="X54" s="59">
        <v>2.0</v>
      </c>
      <c r="Y54" s="59">
        <v>183654.0</v>
      </c>
      <c r="Z54" s="59">
        <v>1.6280914E7</v>
      </c>
      <c r="AA54" s="55">
        <f t="shared" si="2"/>
        <v>16306952</v>
      </c>
      <c r="AB54" s="59">
        <v>23688.0</v>
      </c>
      <c r="AC54" s="60">
        <v>731.003</v>
      </c>
      <c r="AD54" s="59">
        <v>0.0</v>
      </c>
      <c r="AE54" s="60">
        <v>0.0</v>
      </c>
      <c r="AF54" s="59">
        <v>23688.0</v>
      </c>
      <c r="AG54" s="60">
        <v>0.196</v>
      </c>
      <c r="AH54" s="60">
        <v>193.455</v>
      </c>
      <c r="AI54" s="60">
        <v>537.347</v>
      </c>
      <c r="AJ54" s="59">
        <v>3.0881391E7</v>
      </c>
      <c r="AK54" s="59">
        <v>2.0</v>
      </c>
      <c r="AL54" s="59">
        <v>182065.0</v>
      </c>
      <c r="AM54" s="59">
        <v>1.5337023E7</v>
      </c>
      <c r="AN54" s="55">
        <f t="shared" si="3"/>
        <v>15362303</v>
      </c>
    </row>
    <row r="55">
      <c r="A55" s="45" t="s">
        <v>328</v>
      </c>
      <c r="B55" s="47">
        <v>24130.0</v>
      </c>
      <c r="C55" s="48">
        <v>140.023</v>
      </c>
      <c r="D55" s="47">
        <v>24090.0</v>
      </c>
      <c r="E55" s="48">
        <v>0.06</v>
      </c>
      <c r="F55" s="47">
        <v>24130.0</v>
      </c>
      <c r="G55" s="48">
        <v>0.195</v>
      </c>
      <c r="H55" s="48">
        <v>71.99</v>
      </c>
      <c r="I55" s="48">
        <v>67.771</v>
      </c>
      <c r="J55" s="47">
        <v>3376719.0</v>
      </c>
      <c r="K55" s="47">
        <v>2.0</v>
      </c>
      <c r="L55" s="47">
        <v>29194.0</v>
      </c>
      <c r="M55" s="47">
        <v>1677444.0</v>
      </c>
      <c r="N55" s="55">
        <f t="shared" si="1"/>
        <v>1670081</v>
      </c>
      <c r="O55" s="59">
        <v>24130.0</v>
      </c>
      <c r="P55" s="60">
        <v>83.924</v>
      </c>
      <c r="Q55" s="59">
        <v>24090.0</v>
      </c>
      <c r="R55" s="60">
        <v>0.06</v>
      </c>
      <c r="S55" s="59">
        <v>0.0</v>
      </c>
      <c r="T55" s="60">
        <v>0.195</v>
      </c>
      <c r="U55" s="60">
        <v>0.0</v>
      </c>
      <c r="V55" s="60">
        <v>83.662</v>
      </c>
      <c r="W55" s="59">
        <v>4357978.0</v>
      </c>
      <c r="X55" s="59">
        <v>2.0</v>
      </c>
      <c r="Y55" s="59">
        <v>27940.0</v>
      </c>
      <c r="Z55" s="59">
        <v>2170591.0</v>
      </c>
      <c r="AA55" s="55">
        <f t="shared" si="2"/>
        <v>2159447</v>
      </c>
      <c r="AB55" s="59">
        <v>24130.0</v>
      </c>
      <c r="AC55" s="60">
        <v>218.319</v>
      </c>
      <c r="AD55" s="59">
        <v>0.0</v>
      </c>
      <c r="AE55" s="60">
        <v>0.0</v>
      </c>
      <c r="AF55" s="59">
        <v>24130.0</v>
      </c>
      <c r="AG55" s="60">
        <v>0.195</v>
      </c>
      <c r="AH55" s="60">
        <v>150.321</v>
      </c>
      <c r="AI55" s="60">
        <v>67.796</v>
      </c>
      <c r="AJ55" s="59">
        <v>3376719.0</v>
      </c>
      <c r="AK55" s="59">
        <v>2.0</v>
      </c>
      <c r="AL55" s="59">
        <v>29194.0</v>
      </c>
      <c r="AM55" s="59">
        <v>1677444.0</v>
      </c>
      <c r="AN55" s="55">
        <f t="shared" si="3"/>
        <v>1670081</v>
      </c>
    </row>
    <row r="56">
      <c r="A56" s="45" t="s">
        <v>333</v>
      </c>
      <c r="B56" s="47">
        <v>23559.0</v>
      </c>
      <c r="C56" s="48">
        <v>681.145</v>
      </c>
      <c r="D56" s="47">
        <v>23552.0</v>
      </c>
      <c r="E56" s="48">
        <v>0.06</v>
      </c>
      <c r="F56" s="47">
        <v>23559.0</v>
      </c>
      <c r="G56" s="48">
        <v>0.195</v>
      </c>
      <c r="H56" s="48">
        <v>117.722</v>
      </c>
      <c r="I56" s="48">
        <v>563.161</v>
      </c>
      <c r="J56" s="47">
        <v>3.3185152E7</v>
      </c>
      <c r="K56" s="47">
        <v>2.0</v>
      </c>
      <c r="L56" s="47">
        <v>206706.0</v>
      </c>
      <c r="M56" s="47">
        <v>1.6477412E7</v>
      </c>
      <c r="N56" s="55">
        <f t="shared" si="1"/>
        <v>16501034</v>
      </c>
      <c r="O56" s="59">
        <v>23559.0</v>
      </c>
      <c r="P56" s="60">
        <v>571.409</v>
      </c>
      <c r="Q56" s="59">
        <v>23552.0</v>
      </c>
      <c r="R56" s="60">
        <v>0.06</v>
      </c>
      <c r="S56" s="59">
        <v>0.0</v>
      </c>
      <c r="T56" s="60">
        <v>0.195</v>
      </c>
      <c r="U56" s="60">
        <v>0.0</v>
      </c>
      <c r="V56" s="60">
        <v>571.149</v>
      </c>
      <c r="W56" s="59">
        <v>3.3693742E7</v>
      </c>
      <c r="X56" s="59">
        <v>2.0</v>
      </c>
      <c r="Y56" s="59">
        <v>207519.0</v>
      </c>
      <c r="Z56" s="59">
        <v>1.6731026E7</v>
      </c>
      <c r="AA56" s="55">
        <f t="shared" si="2"/>
        <v>16755197</v>
      </c>
      <c r="AB56" s="59">
        <v>23559.0</v>
      </c>
      <c r="AC56" s="60">
        <v>744.193</v>
      </c>
      <c r="AD56" s="59">
        <v>0.0</v>
      </c>
      <c r="AE56" s="60">
        <v>0.0</v>
      </c>
      <c r="AF56" s="59">
        <v>23559.0</v>
      </c>
      <c r="AG56" s="60">
        <v>0.195</v>
      </c>
      <c r="AH56" s="60">
        <v>177.872</v>
      </c>
      <c r="AI56" s="60">
        <v>566.12</v>
      </c>
      <c r="AJ56" s="59">
        <v>3.3185152E7</v>
      </c>
      <c r="AK56" s="59">
        <v>2.0</v>
      </c>
      <c r="AL56" s="59">
        <v>206706.0</v>
      </c>
      <c r="AM56" s="59">
        <v>1.6477412E7</v>
      </c>
      <c r="AN56" s="55">
        <f t="shared" si="3"/>
        <v>16501034</v>
      </c>
    </row>
    <row r="57">
      <c r="A57" s="45" t="s">
        <v>338</v>
      </c>
      <c r="B57" s="47">
        <v>23722.0</v>
      </c>
      <c r="C57" s="48">
        <v>128.121</v>
      </c>
      <c r="D57" s="47">
        <v>23664.0</v>
      </c>
      <c r="E57" s="48">
        <v>0.06</v>
      </c>
      <c r="F57" s="47">
        <v>23722.0</v>
      </c>
      <c r="G57" s="48">
        <v>0.191</v>
      </c>
      <c r="H57" s="48">
        <v>72.446</v>
      </c>
      <c r="I57" s="48">
        <v>55.417</v>
      </c>
      <c r="J57" s="47">
        <v>2793846.0</v>
      </c>
      <c r="K57" s="47">
        <v>2.0</v>
      </c>
      <c r="L57" s="47">
        <v>28580.0</v>
      </c>
      <c r="M57" s="47">
        <v>1379162.0</v>
      </c>
      <c r="N57" s="55">
        <f t="shared" si="1"/>
        <v>1386104</v>
      </c>
      <c r="O57" s="59">
        <v>23722.0</v>
      </c>
      <c r="P57" s="60">
        <v>75.328</v>
      </c>
      <c r="Q57" s="59">
        <v>23664.0</v>
      </c>
      <c r="R57" s="60">
        <v>0.059</v>
      </c>
      <c r="S57" s="59">
        <v>0.0</v>
      </c>
      <c r="T57" s="60">
        <v>0.192</v>
      </c>
      <c r="U57" s="60">
        <v>0.0</v>
      </c>
      <c r="V57" s="60">
        <v>75.069</v>
      </c>
      <c r="W57" s="59">
        <v>3751665.0</v>
      </c>
      <c r="X57" s="59">
        <v>2.0</v>
      </c>
      <c r="Y57" s="59">
        <v>27325.0</v>
      </c>
      <c r="Z57" s="59">
        <v>1859651.0</v>
      </c>
      <c r="AA57" s="55">
        <f t="shared" si="2"/>
        <v>1864689</v>
      </c>
      <c r="AB57" s="59">
        <v>23722.0</v>
      </c>
      <c r="AC57" s="60">
        <v>208.985</v>
      </c>
      <c r="AD57" s="59">
        <v>0.0</v>
      </c>
      <c r="AE57" s="60">
        <v>0.0</v>
      </c>
      <c r="AF57" s="59">
        <v>23722.0</v>
      </c>
      <c r="AG57" s="60">
        <v>0.191</v>
      </c>
      <c r="AH57" s="60">
        <v>151.954</v>
      </c>
      <c r="AI57" s="60">
        <v>56.833</v>
      </c>
      <c r="AJ57" s="59">
        <v>2793846.0</v>
      </c>
      <c r="AK57" s="59">
        <v>2.0</v>
      </c>
      <c r="AL57" s="59">
        <v>28580.0</v>
      </c>
      <c r="AM57" s="59">
        <v>1379162.0</v>
      </c>
      <c r="AN57" s="55">
        <f t="shared" si="3"/>
        <v>1386104</v>
      </c>
    </row>
    <row r="58">
      <c r="A58" s="45" t="s">
        <v>344</v>
      </c>
      <c r="B58" s="47">
        <v>23177.0</v>
      </c>
      <c r="C58" s="48">
        <v>437.324</v>
      </c>
      <c r="D58" s="47">
        <v>23142.0</v>
      </c>
      <c r="E58" s="48">
        <v>0.06</v>
      </c>
      <c r="F58" s="47">
        <v>23177.0</v>
      </c>
      <c r="G58" s="48">
        <v>0.192</v>
      </c>
      <c r="H58" s="48">
        <v>117.38</v>
      </c>
      <c r="I58" s="48">
        <v>319.685</v>
      </c>
      <c r="J58" s="47">
        <v>1.9695164E7</v>
      </c>
      <c r="K58" s="47">
        <v>3.0</v>
      </c>
      <c r="L58" s="47">
        <v>139811.0</v>
      </c>
      <c r="M58" s="47">
        <v>9758228.0</v>
      </c>
      <c r="N58" s="55">
        <f t="shared" si="1"/>
        <v>9797125</v>
      </c>
      <c r="O58" s="59">
        <v>23177.0</v>
      </c>
      <c r="P58" s="60">
        <v>367.327</v>
      </c>
      <c r="Q58" s="59">
        <v>23142.0</v>
      </c>
      <c r="R58" s="60">
        <v>0.06</v>
      </c>
      <c r="S58" s="59">
        <v>0.0</v>
      </c>
      <c r="T58" s="60">
        <v>0.191</v>
      </c>
      <c r="U58" s="60">
        <v>0.0</v>
      </c>
      <c r="V58" s="60">
        <v>367.069</v>
      </c>
      <c r="W58" s="59">
        <v>2.1120172E7</v>
      </c>
      <c r="X58" s="59">
        <v>3.0</v>
      </c>
      <c r="Y58" s="59">
        <v>139196.0</v>
      </c>
      <c r="Z58" s="59">
        <v>1.0472032E7</v>
      </c>
      <c r="AA58" s="55">
        <f t="shared" si="2"/>
        <v>10508944</v>
      </c>
      <c r="AB58" s="59">
        <v>23177.0</v>
      </c>
      <c r="AC58" s="60">
        <v>485.456</v>
      </c>
      <c r="AD58" s="59">
        <v>0.0</v>
      </c>
      <c r="AE58" s="60">
        <v>0.0</v>
      </c>
      <c r="AF58" s="59">
        <v>23177.0</v>
      </c>
      <c r="AG58" s="60">
        <v>0.191</v>
      </c>
      <c r="AH58" s="60">
        <v>169.787</v>
      </c>
      <c r="AI58" s="60">
        <v>315.47</v>
      </c>
      <c r="AJ58" s="59">
        <v>1.9695164E7</v>
      </c>
      <c r="AK58" s="59">
        <v>3.0</v>
      </c>
      <c r="AL58" s="59">
        <v>139811.0</v>
      </c>
      <c r="AM58" s="59">
        <v>9758228.0</v>
      </c>
      <c r="AN58" s="55">
        <f t="shared" si="3"/>
        <v>9797125</v>
      </c>
    </row>
    <row r="59">
      <c r="A59" s="45" t="s">
        <v>351</v>
      </c>
      <c r="B59" s="47">
        <v>24176.0</v>
      </c>
      <c r="C59" s="48">
        <v>126.853</v>
      </c>
      <c r="D59" s="47">
        <v>24117.0</v>
      </c>
      <c r="E59" s="48">
        <v>0.059</v>
      </c>
      <c r="F59" s="47">
        <v>24176.0</v>
      </c>
      <c r="G59" s="48">
        <v>0.196</v>
      </c>
      <c r="H59" s="48">
        <v>71.756</v>
      </c>
      <c r="I59" s="48">
        <v>54.834</v>
      </c>
      <c r="J59" s="47">
        <v>2643808.0</v>
      </c>
      <c r="K59" s="47">
        <v>2.0</v>
      </c>
      <c r="L59" s="47">
        <v>29280.0</v>
      </c>
      <c r="M59" s="47">
        <v>1304394.0</v>
      </c>
      <c r="N59" s="55">
        <f t="shared" si="1"/>
        <v>1310134</v>
      </c>
      <c r="O59" s="59">
        <v>24176.0</v>
      </c>
      <c r="P59" s="60">
        <v>75.186</v>
      </c>
      <c r="Q59" s="59">
        <v>24117.0</v>
      </c>
      <c r="R59" s="60">
        <v>0.059</v>
      </c>
      <c r="S59" s="59">
        <v>0.0</v>
      </c>
      <c r="T59" s="60">
        <v>0.196</v>
      </c>
      <c r="U59" s="60">
        <v>0.0</v>
      </c>
      <c r="V59" s="60">
        <v>74.924</v>
      </c>
      <c r="W59" s="59">
        <v>3663827.0</v>
      </c>
      <c r="X59" s="59">
        <v>2.0</v>
      </c>
      <c r="Y59" s="59">
        <v>28325.0</v>
      </c>
      <c r="Z59" s="59">
        <v>1817028.0</v>
      </c>
      <c r="AA59" s="55">
        <f t="shared" si="2"/>
        <v>1818474</v>
      </c>
      <c r="AB59" s="59">
        <v>24176.0</v>
      </c>
      <c r="AC59" s="60">
        <v>210.775</v>
      </c>
      <c r="AD59" s="59">
        <v>0.0</v>
      </c>
      <c r="AE59" s="60">
        <v>0.0</v>
      </c>
      <c r="AF59" s="59">
        <v>24176.0</v>
      </c>
      <c r="AG59" s="60">
        <v>0.196</v>
      </c>
      <c r="AH59" s="60">
        <v>153.694</v>
      </c>
      <c r="AI59" s="60">
        <v>56.879</v>
      </c>
      <c r="AJ59" s="59">
        <v>2643808.0</v>
      </c>
      <c r="AK59" s="59">
        <v>2.0</v>
      </c>
      <c r="AL59" s="59">
        <v>29280.0</v>
      </c>
      <c r="AM59" s="59">
        <v>1304394.0</v>
      </c>
      <c r="AN59" s="55">
        <f t="shared" si="3"/>
        <v>1310134</v>
      </c>
    </row>
    <row r="60">
      <c r="A60" s="45" t="s">
        <v>357</v>
      </c>
      <c r="B60" s="47">
        <v>23621.0</v>
      </c>
      <c r="C60" s="48">
        <v>522.723</v>
      </c>
      <c r="D60" s="47">
        <v>23570.0</v>
      </c>
      <c r="E60" s="48">
        <v>0.06</v>
      </c>
      <c r="F60" s="47">
        <v>23621.0</v>
      </c>
      <c r="G60" s="48">
        <v>0.196</v>
      </c>
      <c r="H60" s="48">
        <v>126.583</v>
      </c>
      <c r="I60" s="48">
        <v>395.875</v>
      </c>
      <c r="J60" s="47">
        <v>2.3273742E7</v>
      </c>
      <c r="K60" s="47">
        <v>2.0</v>
      </c>
      <c r="L60" s="47">
        <v>161114.0</v>
      </c>
      <c r="M60" s="47">
        <v>1.1539804E7</v>
      </c>
      <c r="N60" s="55">
        <f t="shared" si="1"/>
        <v>11572824</v>
      </c>
      <c r="O60" s="59">
        <v>23621.0</v>
      </c>
      <c r="P60" s="60">
        <v>428.74</v>
      </c>
      <c r="Q60" s="59">
        <v>23570.0</v>
      </c>
      <c r="R60" s="60">
        <v>0.06</v>
      </c>
      <c r="S60" s="59">
        <v>0.0</v>
      </c>
      <c r="T60" s="60">
        <v>0.196</v>
      </c>
      <c r="U60" s="60">
        <v>0.0</v>
      </c>
      <c r="V60" s="60">
        <v>428.476</v>
      </c>
      <c r="W60" s="59">
        <v>2.5979014E7</v>
      </c>
      <c r="X60" s="59">
        <v>2.0</v>
      </c>
      <c r="Y60" s="59">
        <v>163512.0</v>
      </c>
      <c r="Z60" s="59">
        <v>1.2890979E7</v>
      </c>
      <c r="AA60" s="55">
        <f t="shared" si="2"/>
        <v>12924523</v>
      </c>
      <c r="AB60" s="59">
        <v>23621.0</v>
      </c>
      <c r="AC60" s="60">
        <v>591.562</v>
      </c>
      <c r="AD60" s="59">
        <v>0.0</v>
      </c>
      <c r="AE60" s="60">
        <v>0.0</v>
      </c>
      <c r="AF60" s="59">
        <v>23621.0</v>
      </c>
      <c r="AG60" s="60">
        <v>0.196</v>
      </c>
      <c r="AH60" s="60">
        <v>190.963</v>
      </c>
      <c r="AI60" s="60">
        <v>400.397</v>
      </c>
      <c r="AJ60" s="59">
        <v>2.3273742E7</v>
      </c>
      <c r="AK60" s="59">
        <v>2.0</v>
      </c>
      <c r="AL60" s="59">
        <v>161114.0</v>
      </c>
      <c r="AM60" s="59">
        <v>1.1539804E7</v>
      </c>
      <c r="AN60" s="55">
        <f t="shared" si="3"/>
        <v>11572824</v>
      </c>
    </row>
    <row r="61">
      <c r="A61" s="45" t="s">
        <v>362</v>
      </c>
      <c r="B61" s="47">
        <v>24051.0</v>
      </c>
      <c r="C61" s="48">
        <v>133.935</v>
      </c>
      <c r="D61" s="47">
        <v>24009.0</v>
      </c>
      <c r="E61" s="48">
        <v>0.059</v>
      </c>
      <c r="F61" s="47">
        <v>24051.0</v>
      </c>
      <c r="G61" s="48">
        <v>0.195</v>
      </c>
      <c r="H61" s="48">
        <v>73.236</v>
      </c>
      <c r="I61" s="48">
        <v>60.437</v>
      </c>
      <c r="J61" s="47">
        <v>2974121.0</v>
      </c>
      <c r="K61" s="47">
        <v>2.0</v>
      </c>
      <c r="L61" s="47">
        <v>28163.0</v>
      </c>
      <c r="M61" s="47">
        <v>1466943.0</v>
      </c>
      <c r="N61" s="55">
        <f t="shared" si="1"/>
        <v>1479015</v>
      </c>
      <c r="O61" s="59">
        <v>24051.0</v>
      </c>
      <c r="P61" s="60">
        <v>74.446</v>
      </c>
      <c r="Q61" s="59">
        <v>24009.0</v>
      </c>
      <c r="R61" s="60">
        <v>0.059</v>
      </c>
      <c r="S61" s="59">
        <v>0.0</v>
      </c>
      <c r="T61" s="60">
        <v>0.195</v>
      </c>
      <c r="U61" s="60">
        <v>0.0</v>
      </c>
      <c r="V61" s="60">
        <v>74.185</v>
      </c>
      <c r="W61" s="59">
        <v>3709526.0</v>
      </c>
      <c r="X61" s="59">
        <v>2.0</v>
      </c>
      <c r="Y61" s="59">
        <v>26705.0</v>
      </c>
      <c r="Z61" s="59">
        <v>1836221.0</v>
      </c>
      <c r="AA61" s="55">
        <f t="shared" si="2"/>
        <v>1846600</v>
      </c>
      <c r="AB61" s="59">
        <v>24051.0</v>
      </c>
      <c r="AC61" s="60">
        <v>216.578</v>
      </c>
      <c r="AD61" s="59">
        <v>0.0</v>
      </c>
      <c r="AE61" s="60">
        <v>0.0</v>
      </c>
      <c r="AF61" s="59">
        <v>24051.0</v>
      </c>
      <c r="AG61" s="60">
        <v>0.195</v>
      </c>
      <c r="AH61" s="60">
        <v>154.234</v>
      </c>
      <c r="AI61" s="60">
        <v>62.144</v>
      </c>
      <c r="AJ61" s="59">
        <v>2974121.0</v>
      </c>
      <c r="AK61" s="59">
        <v>2.0</v>
      </c>
      <c r="AL61" s="59">
        <v>28163.0</v>
      </c>
      <c r="AM61" s="59">
        <v>1466943.0</v>
      </c>
      <c r="AN61" s="55">
        <f t="shared" si="3"/>
        <v>1479015</v>
      </c>
    </row>
    <row r="62">
      <c r="A62" s="45" t="s">
        <v>369</v>
      </c>
      <c r="B62" s="47">
        <v>23491.0</v>
      </c>
      <c r="C62" s="48">
        <v>523.478</v>
      </c>
      <c r="D62" s="47">
        <v>23454.0</v>
      </c>
      <c r="E62" s="48">
        <v>0.06</v>
      </c>
      <c r="F62" s="47">
        <v>23491.0</v>
      </c>
      <c r="G62" s="48">
        <v>0.195</v>
      </c>
      <c r="H62" s="48">
        <v>121.712</v>
      </c>
      <c r="I62" s="48">
        <v>401.506</v>
      </c>
      <c r="J62" s="47">
        <v>2.4083849E7</v>
      </c>
      <c r="K62" s="47">
        <v>2.0</v>
      </c>
      <c r="L62" s="47">
        <v>152522.0</v>
      </c>
      <c r="M62" s="47">
        <v>1.1952981E7</v>
      </c>
      <c r="N62" s="55">
        <f t="shared" si="1"/>
        <v>11978346</v>
      </c>
      <c r="O62" s="59">
        <v>23491.0</v>
      </c>
      <c r="P62" s="60">
        <v>464.111</v>
      </c>
      <c r="Q62" s="59">
        <v>23454.0</v>
      </c>
      <c r="R62" s="60">
        <v>0.06</v>
      </c>
      <c r="S62" s="59">
        <v>0.0</v>
      </c>
      <c r="T62" s="60">
        <v>0.195</v>
      </c>
      <c r="U62" s="60">
        <v>0.0</v>
      </c>
      <c r="V62" s="60">
        <v>463.85</v>
      </c>
      <c r="W62" s="59">
        <v>2.591227E7</v>
      </c>
      <c r="X62" s="59">
        <v>2.0</v>
      </c>
      <c r="Y62" s="59">
        <v>151665.0</v>
      </c>
      <c r="Z62" s="59">
        <v>1.2869128E7</v>
      </c>
      <c r="AA62" s="55">
        <f t="shared" si="2"/>
        <v>12891477</v>
      </c>
      <c r="AB62" s="59">
        <v>23491.0</v>
      </c>
      <c r="AC62" s="60">
        <v>582.273</v>
      </c>
      <c r="AD62" s="59">
        <v>0.0</v>
      </c>
      <c r="AE62" s="60">
        <v>0.0</v>
      </c>
      <c r="AF62" s="59">
        <v>23491.0</v>
      </c>
      <c r="AG62" s="60">
        <v>0.195</v>
      </c>
      <c r="AH62" s="60">
        <v>177.407</v>
      </c>
      <c r="AI62" s="60">
        <v>404.664</v>
      </c>
      <c r="AJ62" s="59">
        <v>2.4083849E7</v>
      </c>
      <c r="AK62" s="59">
        <v>2.0</v>
      </c>
      <c r="AL62" s="59">
        <v>152522.0</v>
      </c>
      <c r="AM62" s="59">
        <v>1.1952981E7</v>
      </c>
      <c r="AN62" s="55">
        <f t="shared" si="3"/>
        <v>11978346</v>
      </c>
    </row>
    <row r="63">
      <c r="A63" s="45" t="s">
        <v>375</v>
      </c>
      <c r="B63" s="47">
        <v>2984.0</v>
      </c>
      <c r="C63" s="48">
        <v>1.685</v>
      </c>
      <c r="D63" s="47">
        <v>2936.0</v>
      </c>
      <c r="E63" s="48">
        <v>0.001</v>
      </c>
      <c r="F63" s="47">
        <v>2968.0</v>
      </c>
      <c r="G63" s="48">
        <v>0.002</v>
      </c>
      <c r="H63" s="48">
        <v>0.715</v>
      </c>
      <c r="I63" s="48">
        <v>0.962</v>
      </c>
      <c r="J63" s="47">
        <v>443830.0</v>
      </c>
      <c r="K63" s="47">
        <v>19.0</v>
      </c>
      <c r="L63" s="47">
        <v>2826.0</v>
      </c>
      <c r="M63" s="47">
        <v>221463.0</v>
      </c>
      <c r="N63" s="55">
        <f t="shared" si="1"/>
        <v>219541</v>
      </c>
      <c r="O63" s="59">
        <v>2984.0</v>
      </c>
      <c r="P63" s="60">
        <v>1.01</v>
      </c>
      <c r="Q63" s="59">
        <v>2936.0</v>
      </c>
      <c r="R63" s="60">
        <v>0.001</v>
      </c>
      <c r="S63" s="59">
        <v>0.0</v>
      </c>
      <c r="T63" s="60">
        <v>0.002</v>
      </c>
      <c r="U63" s="60">
        <v>0.0</v>
      </c>
      <c r="V63" s="60">
        <v>1.001</v>
      </c>
      <c r="W63" s="59">
        <v>452707.0</v>
      </c>
      <c r="X63" s="59">
        <v>19.0</v>
      </c>
      <c r="Y63" s="59">
        <v>2038.0</v>
      </c>
      <c r="Z63" s="59">
        <v>226261.0</v>
      </c>
      <c r="AA63" s="55">
        <f t="shared" si="2"/>
        <v>224408</v>
      </c>
      <c r="AB63" s="59">
        <v>2984.0</v>
      </c>
      <c r="AC63" s="60">
        <v>1.741</v>
      </c>
      <c r="AD63" s="59">
        <v>0.0</v>
      </c>
      <c r="AE63" s="60">
        <v>0.0</v>
      </c>
      <c r="AF63" s="59">
        <v>2968.0</v>
      </c>
      <c r="AG63" s="60">
        <v>0.002</v>
      </c>
      <c r="AH63" s="60">
        <v>0.762</v>
      </c>
      <c r="AI63" s="60">
        <v>0.972</v>
      </c>
      <c r="AJ63" s="59">
        <v>443830.0</v>
      </c>
      <c r="AK63" s="59">
        <v>19.0</v>
      </c>
      <c r="AL63" s="59">
        <v>2826.0</v>
      </c>
      <c r="AM63" s="59">
        <v>221463.0</v>
      </c>
      <c r="AN63" s="55">
        <f t="shared" si="3"/>
        <v>219541</v>
      </c>
    </row>
    <row r="64">
      <c r="A64" s="45" t="s">
        <v>381</v>
      </c>
      <c r="B64" s="47">
        <v>2611.0</v>
      </c>
      <c r="C64" s="48">
        <v>12.193</v>
      </c>
      <c r="D64" s="47">
        <v>2564.0</v>
      </c>
      <c r="E64" s="48">
        <v>0.001</v>
      </c>
      <c r="F64" s="47">
        <v>2611.0</v>
      </c>
      <c r="G64" s="48">
        <v>0.002</v>
      </c>
      <c r="H64" s="48">
        <v>0.63</v>
      </c>
      <c r="I64" s="48">
        <v>11.555</v>
      </c>
      <c r="J64" s="47">
        <v>2387618.0</v>
      </c>
      <c r="K64" s="47">
        <v>39.0</v>
      </c>
      <c r="L64" s="47">
        <v>7091.0</v>
      </c>
      <c r="M64" s="47">
        <v>1182312.0</v>
      </c>
      <c r="N64" s="55">
        <f t="shared" si="1"/>
        <v>1198215</v>
      </c>
      <c r="O64" s="59">
        <v>2611.0</v>
      </c>
      <c r="P64" s="60">
        <v>11.59</v>
      </c>
      <c r="Q64" s="59">
        <v>2564.0</v>
      </c>
      <c r="R64" s="60">
        <v>0.001</v>
      </c>
      <c r="S64" s="59">
        <v>0.0</v>
      </c>
      <c r="T64" s="60">
        <v>0.002</v>
      </c>
      <c r="U64" s="60">
        <v>0.0</v>
      </c>
      <c r="V64" s="60">
        <v>11.58</v>
      </c>
      <c r="W64" s="59">
        <v>2387833.0</v>
      </c>
      <c r="X64" s="59">
        <v>39.0</v>
      </c>
      <c r="Y64" s="59">
        <v>6918.0</v>
      </c>
      <c r="Z64" s="59">
        <v>1182528.0</v>
      </c>
      <c r="AA64" s="55">
        <f t="shared" si="2"/>
        <v>1198387</v>
      </c>
      <c r="AB64" s="59">
        <v>2611.0</v>
      </c>
      <c r="AC64" s="60">
        <v>12.172</v>
      </c>
      <c r="AD64" s="59">
        <v>0.0</v>
      </c>
      <c r="AE64" s="60">
        <v>0.0</v>
      </c>
      <c r="AF64" s="59">
        <v>2611.0</v>
      </c>
      <c r="AG64" s="60">
        <v>0.002</v>
      </c>
      <c r="AH64" s="60">
        <v>0.631</v>
      </c>
      <c r="AI64" s="60">
        <v>11.536</v>
      </c>
      <c r="AJ64" s="59">
        <v>2387618.0</v>
      </c>
      <c r="AK64" s="59">
        <v>39.0</v>
      </c>
      <c r="AL64" s="59">
        <v>7091.0</v>
      </c>
      <c r="AM64" s="59">
        <v>1182312.0</v>
      </c>
      <c r="AN64" s="55">
        <f t="shared" si="3"/>
        <v>1198215</v>
      </c>
    </row>
    <row r="65">
      <c r="A65" s="45" t="s">
        <v>385</v>
      </c>
      <c r="B65" s="47">
        <v>2715.0</v>
      </c>
      <c r="C65" s="48">
        <v>1.247</v>
      </c>
      <c r="D65" s="47">
        <v>2673.0</v>
      </c>
      <c r="E65" s="48">
        <v>0.001</v>
      </c>
      <c r="F65" s="47">
        <v>2708.0</v>
      </c>
      <c r="G65" s="48">
        <v>0.002</v>
      </c>
      <c r="H65" s="48">
        <v>0.576</v>
      </c>
      <c r="I65" s="48">
        <v>0.663</v>
      </c>
      <c r="J65" s="47">
        <v>330339.0</v>
      </c>
      <c r="K65" s="47">
        <v>14.0</v>
      </c>
      <c r="L65" s="47">
        <v>2717.0</v>
      </c>
      <c r="M65" s="47">
        <v>164762.0</v>
      </c>
      <c r="N65" s="55">
        <f t="shared" si="1"/>
        <v>162860</v>
      </c>
      <c r="O65" s="59">
        <v>2715.0</v>
      </c>
      <c r="P65" s="60">
        <v>0.709</v>
      </c>
      <c r="Q65" s="59">
        <v>2673.0</v>
      </c>
      <c r="R65" s="60">
        <v>0.001</v>
      </c>
      <c r="S65" s="59">
        <v>0.0</v>
      </c>
      <c r="T65" s="60">
        <v>0.002</v>
      </c>
      <c r="U65" s="60">
        <v>0.0</v>
      </c>
      <c r="V65" s="60">
        <v>0.7</v>
      </c>
      <c r="W65" s="59">
        <v>341200.0</v>
      </c>
      <c r="X65" s="59">
        <v>20.0</v>
      </c>
      <c r="Y65" s="59">
        <v>2094.0</v>
      </c>
      <c r="Z65" s="59">
        <v>170465.0</v>
      </c>
      <c r="AA65" s="55">
        <f t="shared" si="2"/>
        <v>168641</v>
      </c>
      <c r="AB65" s="59">
        <v>2715.0</v>
      </c>
      <c r="AC65" s="60">
        <v>1.291</v>
      </c>
      <c r="AD65" s="59">
        <v>0.0</v>
      </c>
      <c r="AE65" s="60">
        <v>0.0</v>
      </c>
      <c r="AF65" s="59">
        <v>2708.0</v>
      </c>
      <c r="AG65" s="60">
        <v>0.002</v>
      </c>
      <c r="AH65" s="60">
        <v>0.625</v>
      </c>
      <c r="AI65" s="60">
        <v>0.659</v>
      </c>
      <c r="AJ65" s="59">
        <v>330339.0</v>
      </c>
      <c r="AK65" s="59">
        <v>14.0</v>
      </c>
      <c r="AL65" s="59">
        <v>2717.0</v>
      </c>
      <c r="AM65" s="59">
        <v>164762.0</v>
      </c>
      <c r="AN65" s="55">
        <f t="shared" si="3"/>
        <v>162860</v>
      </c>
    </row>
    <row r="66">
      <c r="A66" s="45" t="s">
        <v>391</v>
      </c>
      <c r="B66" s="47">
        <v>2326.0</v>
      </c>
      <c r="C66" s="48">
        <v>9.84</v>
      </c>
      <c r="D66" s="47">
        <v>2311.0</v>
      </c>
      <c r="E66" s="48">
        <v>0.001</v>
      </c>
      <c r="F66" s="47">
        <v>2326.0</v>
      </c>
      <c r="G66" s="48">
        <v>0.002</v>
      </c>
      <c r="H66" s="48">
        <v>0.527</v>
      </c>
      <c r="I66" s="48">
        <v>9.304</v>
      </c>
      <c r="J66" s="47">
        <v>2220484.0</v>
      </c>
      <c r="K66" s="47">
        <v>37.0</v>
      </c>
      <c r="L66" s="47">
        <v>7237.0</v>
      </c>
      <c r="M66" s="47">
        <v>1097829.0</v>
      </c>
      <c r="N66" s="55">
        <f t="shared" si="1"/>
        <v>1115418</v>
      </c>
      <c r="O66" s="59">
        <v>2326.0</v>
      </c>
      <c r="P66" s="60">
        <v>9.37</v>
      </c>
      <c r="Q66" s="59">
        <v>2311.0</v>
      </c>
      <c r="R66" s="60">
        <v>0.001</v>
      </c>
      <c r="S66" s="59">
        <v>0.0</v>
      </c>
      <c r="T66" s="60">
        <v>0.002</v>
      </c>
      <c r="U66" s="60">
        <v>0.0</v>
      </c>
      <c r="V66" s="60">
        <v>9.36</v>
      </c>
      <c r="W66" s="59">
        <v>2220495.0</v>
      </c>
      <c r="X66" s="59">
        <v>37.0</v>
      </c>
      <c r="Y66" s="59">
        <v>7220.0</v>
      </c>
      <c r="Z66" s="59">
        <v>1097846.0</v>
      </c>
      <c r="AA66" s="55">
        <f t="shared" si="2"/>
        <v>1115429</v>
      </c>
      <c r="AB66" s="59">
        <v>2326.0</v>
      </c>
      <c r="AC66" s="60">
        <v>10.058</v>
      </c>
      <c r="AD66" s="59">
        <v>0.0</v>
      </c>
      <c r="AE66" s="60">
        <v>0.0</v>
      </c>
      <c r="AF66" s="59">
        <v>2326.0</v>
      </c>
      <c r="AG66" s="60">
        <v>0.002</v>
      </c>
      <c r="AH66" s="60">
        <v>0.53</v>
      </c>
      <c r="AI66" s="60">
        <v>9.52</v>
      </c>
      <c r="AJ66" s="59">
        <v>2220484.0</v>
      </c>
      <c r="AK66" s="59">
        <v>37.0</v>
      </c>
      <c r="AL66" s="59">
        <v>7237.0</v>
      </c>
      <c r="AM66" s="59">
        <v>1097829.0</v>
      </c>
      <c r="AN66" s="55">
        <f t="shared" si="3"/>
        <v>1115418</v>
      </c>
    </row>
    <row r="67">
      <c r="A67" s="45" t="s">
        <v>397</v>
      </c>
      <c r="B67" s="47">
        <v>2959.0</v>
      </c>
      <c r="C67" s="48">
        <v>1.444</v>
      </c>
      <c r="D67" s="47">
        <v>2898.0</v>
      </c>
      <c r="E67" s="48">
        <v>0.001</v>
      </c>
      <c r="F67" s="47">
        <v>2953.0</v>
      </c>
      <c r="G67" s="48">
        <v>0.002</v>
      </c>
      <c r="H67" s="48">
        <v>0.687</v>
      </c>
      <c r="I67" s="48">
        <v>0.747</v>
      </c>
      <c r="J67" s="47">
        <v>354572.0</v>
      </c>
      <c r="K67" s="47">
        <v>12.0</v>
      </c>
      <c r="L67" s="47">
        <v>2864.0</v>
      </c>
      <c r="M67" s="47">
        <v>176660.0</v>
      </c>
      <c r="N67" s="55">
        <f t="shared" si="1"/>
        <v>175048</v>
      </c>
      <c r="O67" s="59">
        <v>2959.0</v>
      </c>
      <c r="P67" s="60">
        <v>0.818</v>
      </c>
      <c r="Q67" s="59">
        <v>2898.0</v>
      </c>
      <c r="R67" s="60">
        <v>0.001</v>
      </c>
      <c r="S67" s="59">
        <v>0.0</v>
      </c>
      <c r="T67" s="60">
        <v>0.002</v>
      </c>
      <c r="U67" s="60">
        <v>0.0</v>
      </c>
      <c r="V67" s="60">
        <v>0.809</v>
      </c>
      <c r="W67" s="59">
        <v>368139.0</v>
      </c>
      <c r="X67" s="59">
        <v>18.0</v>
      </c>
      <c r="Y67" s="59">
        <v>1162.0</v>
      </c>
      <c r="Z67" s="59">
        <v>184264.0</v>
      </c>
      <c r="AA67" s="55">
        <f t="shared" si="2"/>
        <v>182713</v>
      </c>
      <c r="AB67" s="59">
        <v>2959.0</v>
      </c>
      <c r="AC67" s="60">
        <v>1.48</v>
      </c>
      <c r="AD67" s="59">
        <v>0.0</v>
      </c>
      <c r="AE67" s="60">
        <v>0.0</v>
      </c>
      <c r="AF67" s="59">
        <v>2953.0</v>
      </c>
      <c r="AG67" s="60">
        <v>0.002</v>
      </c>
      <c r="AH67" s="60">
        <v>0.72</v>
      </c>
      <c r="AI67" s="60">
        <v>0.754</v>
      </c>
      <c r="AJ67" s="59">
        <v>354572.0</v>
      </c>
      <c r="AK67" s="59">
        <v>12.0</v>
      </c>
      <c r="AL67" s="59">
        <v>2864.0</v>
      </c>
      <c r="AM67" s="59">
        <v>176660.0</v>
      </c>
      <c r="AN67" s="55">
        <f t="shared" si="3"/>
        <v>175048</v>
      </c>
    </row>
    <row r="68">
      <c r="A68" s="45" t="s">
        <v>403</v>
      </c>
      <c r="B68" s="47">
        <v>2569.0</v>
      </c>
      <c r="C68" s="48">
        <v>9.11</v>
      </c>
      <c r="D68" s="47">
        <v>2543.0</v>
      </c>
      <c r="E68" s="48">
        <v>0.001</v>
      </c>
      <c r="F68" s="47">
        <v>2569.0</v>
      </c>
      <c r="G68" s="48">
        <v>0.002</v>
      </c>
      <c r="H68" s="48">
        <v>0.663</v>
      </c>
      <c r="I68" s="48">
        <v>8.438</v>
      </c>
      <c r="J68" s="47">
        <v>2212312.0</v>
      </c>
      <c r="K68" s="47">
        <v>39.0</v>
      </c>
      <c r="L68" s="47">
        <v>1924.0</v>
      </c>
      <c r="M68" s="47">
        <v>1097839.0</v>
      </c>
      <c r="N68" s="55">
        <f t="shared" si="1"/>
        <v>1112549</v>
      </c>
      <c r="O68" s="59">
        <v>2569.0</v>
      </c>
      <c r="P68" s="60">
        <v>8.531</v>
      </c>
      <c r="Q68" s="59">
        <v>2543.0</v>
      </c>
      <c r="R68" s="60">
        <v>0.001</v>
      </c>
      <c r="S68" s="59">
        <v>0.0</v>
      </c>
      <c r="T68" s="60">
        <v>0.002</v>
      </c>
      <c r="U68" s="60">
        <v>0.0</v>
      </c>
      <c r="V68" s="60">
        <v>8.521</v>
      </c>
      <c r="W68" s="59">
        <v>2212336.0</v>
      </c>
      <c r="X68" s="59">
        <v>39.0</v>
      </c>
      <c r="Y68" s="59">
        <v>1900.0</v>
      </c>
      <c r="Z68" s="59">
        <v>1097865.0</v>
      </c>
      <c r="AA68" s="55">
        <f t="shared" si="2"/>
        <v>1112571</v>
      </c>
      <c r="AB68" s="59">
        <v>2569.0</v>
      </c>
      <c r="AC68" s="60">
        <v>9.283</v>
      </c>
      <c r="AD68" s="59">
        <v>0.0</v>
      </c>
      <c r="AE68" s="60">
        <v>0.0</v>
      </c>
      <c r="AF68" s="59">
        <v>2569.0</v>
      </c>
      <c r="AG68" s="60">
        <v>0.002</v>
      </c>
      <c r="AH68" s="60">
        <v>0.661</v>
      </c>
      <c r="AI68" s="60">
        <v>8.615</v>
      </c>
      <c r="AJ68" s="59">
        <v>2212312.0</v>
      </c>
      <c r="AK68" s="59">
        <v>39.0</v>
      </c>
      <c r="AL68" s="59">
        <v>1924.0</v>
      </c>
      <c r="AM68" s="59">
        <v>1097839.0</v>
      </c>
      <c r="AN68" s="55">
        <f t="shared" si="3"/>
        <v>1112549</v>
      </c>
    </row>
    <row r="69">
      <c r="A69" s="45" t="s">
        <v>407</v>
      </c>
      <c r="B69" s="47">
        <v>2874.0</v>
      </c>
      <c r="C69" s="48">
        <v>1.546</v>
      </c>
      <c r="D69" s="47">
        <v>2819.0</v>
      </c>
      <c r="E69" s="48">
        <v>0.001</v>
      </c>
      <c r="F69" s="47">
        <v>2857.0</v>
      </c>
      <c r="G69" s="48">
        <v>0.002</v>
      </c>
      <c r="H69" s="48">
        <v>0.68</v>
      </c>
      <c r="I69" s="48">
        <v>0.857</v>
      </c>
      <c r="J69" s="47">
        <v>386915.0</v>
      </c>
      <c r="K69" s="47">
        <v>19.0</v>
      </c>
      <c r="L69" s="47">
        <v>2692.0</v>
      </c>
      <c r="M69" s="47">
        <v>193025.0</v>
      </c>
      <c r="N69" s="55">
        <f t="shared" si="1"/>
        <v>191198</v>
      </c>
      <c r="O69" s="59">
        <v>2874.0</v>
      </c>
      <c r="P69" s="60">
        <v>0.894</v>
      </c>
      <c r="Q69" s="59">
        <v>2819.0</v>
      </c>
      <c r="R69" s="60">
        <v>0.001</v>
      </c>
      <c r="S69" s="59">
        <v>0.0</v>
      </c>
      <c r="T69" s="60">
        <v>0.002</v>
      </c>
      <c r="U69" s="60">
        <v>0.0</v>
      </c>
      <c r="V69" s="60">
        <v>0.886</v>
      </c>
      <c r="W69" s="59">
        <v>396606.0</v>
      </c>
      <c r="X69" s="59">
        <v>19.0</v>
      </c>
      <c r="Y69" s="59">
        <v>1865.0</v>
      </c>
      <c r="Z69" s="59">
        <v>198242.0</v>
      </c>
      <c r="AA69" s="55">
        <f t="shared" si="2"/>
        <v>196499</v>
      </c>
      <c r="AB69" s="59">
        <v>2874.0</v>
      </c>
      <c r="AC69" s="60">
        <v>1.586</v>
      </c>
      <c r="AD69" s="59">
        <v>0.0</v>
      </c>
      <c r="AE69" s="60">
        <v>0.0</v>
      </c>
      <c r="AF69" s="59">
        <v>2857.0</v>
      </c>
      <c r="AG69" s="60">
        <v>0.002</v>
      </c>
      <c r="AH69" s="60">
        <v>0.726</v>
      </c>
      <c r="AI69" s="60">
        <v>0.852</v>
      </c>
      <c r="AJ69" s="59">
        <v>386915.0</v>
      </c>
      <c r="AK69" s="59">
        <v>19.0</v>
      </c>
      <c r="AL69" s="59">
        <v>2692.0</v>
      </c>
      <c r="AM69" s="59">
        <v>193025.0</v>
      </c>
      <c r="AN69" s="55">
        <f t="shared" si="3"/>
        <v>191198</v>
      </c>
    </row>
    <row r="70">
      <c r="A70" s="45" t="s">
        <v>413</v>
      </c>
      <c r="B70" s="47">
        <v>2505.0</v>
      </c>
      <c r="C70" s="48">
        <v>11.126</v>
      </c>
      <c r="D70" s="47">
        <v>2488.0</v>
      </c>
      <c r="E70" s="48">
        <v>0.001</v>
      </c>
      <c r="F70" s="47">
        <v>2505.0</v>
      </c>
      <c r="G70" s="48">
        <v>0.002</v>
      </c>
      <c r="H70" s="48">
        <v>0.616</v>
      </c>
      <c r="I70" s="48">
        <v>10.5</v>
      </c>
      <c r="J70" s="47">
        <v>2234835.0</v>
      </c>
      <c r="K70" s="47">
        <v>32.0</v>
      </c>
      <c r="L70" s="47">
        <v>10025.0</v>
      </c>
      <c r="M70" s="47">
        <v>1104038.0</v>
      </c>
      <c r="N70" s="55">
        <f t="shared" si="1"/>
        <v>1120772</v>
      </c>
      <c r="O70" s="59">
        <v>2505.0</v>
      </c>
      <c r="P70" s="60">
        <v>10.532</v>
      </c>
      <c r="Q70" s="59">
        <v>2488.0</v>
      </c>
      <c r="R70" s="60">
        <v>0.001</v>
      </c>
      <c r="S70" s="59">
        <v>0.0</v>
      </c>
      <c r="T70" s="60">
        <v>0.002</v>
      </c>
      <c r="U70" s="60">
        <v>0.0</v>
      </c>
      <c r="V70" s="60">
        <v>10.523</v>
      </c>
      <c r="W70" s="59">
        <v>2234968.0</v>
      </c>
      <c r="X70" s="59">
        <v>32.0</v>
      </c>
      <c r="Y70" s="59">
        <v>9905.0</v>
      </c>
      <c r="Z70" s="59">
        <v>1104184.0</v>
      </c>
      <c r="AA70" s="55">
        <f t="shared" si="2"/>
        <v>1120879</v>
      </c>
      <c r="AB70" s="59">
        <v>2505.0</v>
      </c>
      <c r="AC70" s="60">
        <v>11.236</v>
      </c>
      <c r="AD70" s="59">
        <v>0.0</v>
      </c>
      <c r="AE70" s="60">
        <v>0.0</v>
      </c>
      <c r="AF70" s="59">
        <v>2505.0</v>
      </c>
      <c r="AG70" s="60">
        <v>0.002</v>
      </c>
      <c r="AH70" s="60">
        <v>0.618</v>
      </c>
      <c r="AI70" s="60">
        <v>10.609</v>
      </c>
      <c r="AJ70" s="59">
        <v>2234835.0</v>
      </c>
      <c r="AK70" s="59">
        <v>32.0</v>
      </c>
      <c r="AL70" s="59">
        <v>10025.0</v>
      </c>
      <c r="AM70" s="59">
        <v>1104038.0</v>
      </c>
      <c r="AN70" s="55">
        <f t="shared" si="3"/>
        <v>1120772</v>
      </c>
    </row>
    <row r="71">
      <c r="A71" s="45" t="s">
        <v>419</v>
      </c>
      <c r="B71" s="47">
        <v>2828.0</v>
      </c>
      <c r="C71" s="48">
        <v>1.304</v>
      </c>
      <c r="D71" s="47">
        <v>2753.0</v>
      </c>
      <c r="E71" s="48">
        <v>0.001</v>
      </c>
      <c r="F71" s="47">
        <v>2828.0</v>
      </c>
      <c r="G71" s="48">
        <v>0.002</v>
      </c>
      <c r="H71" s="48">
        <v>0.626</v>
      </c>
      <c r="I71" s="48">
        <v>0.672</v>
      </c>
      <c r="J71" s="47">
        <v>327375.0</v>
      </c>
      <c r="K71" s="47">
        <v>5.0</v>
      </c>
      <c r="L71" s="47">
        <v>2714.0</v>
      </c>
      <c r="M71" s="47">
        <v>163210.0</v>
      </c>
      <c r="N71" s="55">
        <f t="shared" si="1"/>
        <v>161451</v>
      </c>
      <c r="O71" s="59">
        <v>2828.0</v>
      </c>
      <c r="P71" s="60">
        <v>0.737</v>
      </c>
      <c r="Q71" s="59">
        <v>2753.0</v>
      </c>
      <c r="R71" s="60">
        <v>0.001</v>
      </c>
      <c r="S71" s="59">
        <v>0.0</v>
      </c>
      <c r="T71" s="60">
        <v>0.002</v>
      </c>
      <c r="U71" s="60">
        <v>0.0</v>
      </c>
      <c r="V71" s="60">
        <v>0.728</v>
      </c>
      <c r="W71" s="59">
        <v>343613.0</v>
      </c>
      <c r="X71" s="59">
        <v>19.0</v>
      </c>
      <c r="Y71" s="59">
        <v>994.0</v>
      </c>
      <c r="Z71" s="59">
        <v>172144.0</v>
      </c>
      <c r="AA71" s="55">
        <f t="shared" si="2"/>
        <v>170475</v>
      </c>
      <c r="AB71" s="59">
        <v>2828.0</v>
      </c>
      <c r="AC71" s="60">
        <v>1.352</v>
      </c>
      <c r="AD71" s="59">
        <v>0.0</v>
      </c>
      <c r="AE71" s="60">
        <v>0.0</v>
      </c>
      <c r="AF71" s="59">
        <v>2828.0</v>
      </c>
      <c r="AG71" s="60">
        <v>0.002</v>
      </c>
      <c r="AH71" s="60">
        <v>0.654</v>
      </c>
      <c r="AI71" s="60">
        <v>0.689</v>
      </c>
      <c r="AJ71" s="59">
        <v>327375.0</v>
      </c>
      <c r="AK71" s="59">
        <v>5.0</v>
      </c>
      <c r="AL71" s="59">
        <v>2714.0</v>
      </c>
      <c r="AM71" s="59">
        <v>163210.0</v>
      </c>
      <c r="AN71" s="55">
        <f t="shared" si="3"/>
        <v>161451</v>
      </c>
    </row>
    <row r="72">
      <c r="A72" s="45" t="s">
        <v>425</v>
      </c>
      <c r="B72" s="47">
        <v>2451.0</v>
      </c>
      <c r="C72" s="48">
        <v>7.433</v>
      </c>
      <c r="D72" s="47">
        <v>2425.0</v>
      </c>
      <c r="E72" s="48">
        <v>0.001</v>
      </c>
      <c r="F72" s="47">
        <v>2451.0</v>
      </c>
      <c r="G72" s="48">
        <v>0.002</v>
      </c>
      <c r="H72" s="48">
        <v>0.579</v>
      </c>
      <c r="I72" s="48">
        <v>6.843</v>
      </c>
      <c r="J72" s="47">
        <v>1793785.0</v>
      </c>
      <c r="K72" s="47">
        <v>32.0</v>
      </c>
      <c r="L72" s="47">
        <v>3179.0</v>
      </c>
      <c r="M72" s="47">
        <v>888265.0</v>
      </c>
      <c r="N72" s="55">
        <f t="shared" si="1"/>
        <v>902341</v>
      </c>
      <c r="O72" s="59">
        <v>2451.0</v>
      </c>
      <c r="P72" s="60">
        <v>6.905</v>
      </c>
      <c r="Q72" s="59">
        <v>2425.0</v>
      </c>
      <c r="R72" s="60">
        <v>0.001</v>
      </c>
      <c r="S72" s="59">
        <v>0.0</v>
      </c>
      <c r="T72" s="60">
        <v>0.002</v>
      </c>
      <c r="U72" s="60">
        <v>0.0</v>
      </c>
      <c r="V72" s="60">
        <v>6.897</v>
      </c>
      <c r="W72" s="59">
        <v>1793789.0</v>
      </c>
      <c r="X72" s="59">
        <v>32.0</v>
      </c>
      <c r="Y72" s="59">
        <v>3170.0</v>
      </c>
      <c r="Z72" s="59">
        <v>888274.0</v>
      </c>
      <c r="AA72" s="55">
        <f t="shared" si="2"/>
        <v>902345</v>
      </c>
      <c r="AB72" s="59">
        <v>2451.0</v>
      </c>
      <c r="AC72" s="60">
        <v>7.34</v>
      </c>
      <c r="AD72" s="59">
        <v>0.0</v>
      </c>
      <c r="AE72" s="60">
        <v>0.0</v>
      </c>
      <c r="AF72" s="59">
        <v>2451.0</v>
      </c>
      <c r="AG72" s="60">
        <v>0.002</v>
      </c>
      <c r="AH72" s="60">
        <v>0.58</v>
      </c>
      <c r="AI72" s="60">
        <v>6.751</v>
      </c>
      <c r="AJ72" s="59">
        <v>1793785.0</v>
      </c>
      <c r="AK72" s="59">
        <v>32.0</v>
      </c>
      <c r="AL72" s="59">
        <v>3179.0</v>
      </c>
      <c r="AM72" s="59">
        <v>888265.0</v>
      </c>
      <c r="AN72" s="55">
        <f t="shared" si="3"/>
        <v>902341</v>
      </c>
    </row>
    <row r="73">
      <c r="A73" s="45" t="s">
        <v>431</v>
      </c>
      <c r="B73" s="47">
        <v>12617.0</v>
      </c>
      <c r="C73" s="48">
        <v>92.587</v>
      </c>
      <c r="D73" s="47">
        <v>12391.0</v>
      </c>
      <c r="E73" s="48">
        <v>0.03</v>
      </c>
      <c r="F73" s="47">
        <v>12615.0</v>
      </c>
      <c r="G73" s="48">
        <v>0.033</v>
      </c>
      <c r="H73" s="48">
        <v>50.608</v>
      </c>
      <c r="I73" s="48">
        <v>41.908</v>
      </c>
      <c r="J73" s="47">
        <v>4257839.0</v>
      </c>
      <c r="K73" s="47">
        <v>9.0</v>
      </c>
      <c r="L73" s="47">
        <v>12243.0</v>
      </c>
      <c r="M73" s="47">
        <v>2123685.0</v>
      </c>
      <c r="N73" s="55">
        <f t="shared" si="1"/>
        <v>2121911</v>
      </c>
      <c r="O73" s="59">
        <v>12617.0</v>
      </c>
      <c r="P73" s="60">
        <v>50.843</v>
      </c>
      <c r="Q73" s="59">
        <v>12391.0</v>
      </c>
      <c r="R73" s="60">
        <v>0.03</v>
      </c>
      <c r="S73" s="59">
        <v>0.0</v>
      </c>
      <c r="T73" s="60">
        <v>0.033</v>
      </c>
      <c r="U73" s="60">
        <v>0.0</v>
      </c>
      <c r="V73" s="60">
        <v>50.774</v>
      </c>
      <c r="W73" s="59">
        <v>4600778.0</v>
      </c>
      <c r="X73" s="59">
        <v>15.0</v>
      </c>
      <c r="Y73" s="59">
        <v>11795.0</v>
      </c>
      <c r="Z73" s="59">
        <v>2295183.0</v>
      </c>
      <c r="AA73" s="55">
        <f t="shared" si="2"/>
        <v>2293800</v>
      </c>
      <c r="AB73" s="59">
        <v>12617.0</v>
      </c>
      <c r="AC73" s="60">
        <v>97.131</v>
      </c>
      <c r="AD73" s="59">
        <v>0.0</v>
      </c>
      <c r="AE73" s="60">
        <v>0.0</v>
      </c>
      <c r="AF73" s="59">
        <v>12615.0</v>
      </c>
      <c r="AG73" s="60">
        <v>0.033</v>
      </c>
      <c r="AH73" s="60">
        <v>53.387</v>
      </c>
      <c r="AI73" s="60">
        <v>43.705</v>
      </c>
      <c r="AJ73" s="59">
        <v>4257839.0</v>
      </c>
      <c r="AK73" s="59">
        <v>9.0</v>
      </c>
      <c r="AL73" s="59">
        <v>12243.0</v>
      </c>
      <c r="AM73" s="59">
        <v>2123685.0</v>
      </c>
      <c r="AN73" s="55">
        <f t="shared" si="3"/>
        <v>2121911</v>
      </c>
    </row>
    <row r="74">
      <c r="A74" s="45" t="s">
        <v>437</v>
      </c>
      <c r="B74" s="47">
        <v>11770.0</v>
      </c>
      <c r="C74" s="48">
        <v>266.414</v>
      </c>
      <c r="D74" s="47">
        <v>11563.0</v>
      </c>
      <c r="E74" s="48">
        <v>0.021</v>
      </c>
      <c r="F74" s="47">
        <v>11703.0</v>
      </c>
      <c r="G74" s="48">
        <v>0.033</v>
      </c>
      <c r="H74" s="48">
        <v>49.739</v>
      </c>
      <c r="I74" s="48">
        <v>216.615</v>
      </c>
      <c r="J74" s="47">
        <v>2.7254636E7</v>
      </c>
      <c r="K74" s="47">
        <v>19.0</v>
      </c>
      <c r="L74" s="47">
        <v>18131.0</v>
      </c>
      <c r="M74" s="47">
        <v>1.3654089E7</v>
      </c>
      <c r="N74" s="55">
        <f t="shared" si="1"/>
        <v>13582416</v>
      </c>
      <c r="O74" s="59">
        <v>11770.0</v>
      </c>
      <c r="P74" s="60">
        <v>224.325</v>
      </c>
      <c r="Q74" s="59">
        <v>11563.0</v>
      </c>
      <c r="R74" s="60">
        <v>0.021</v>
      </c>
      <c r="S74" s="59">
        <v>0.0</v>
      </c>
      <c r="T74" s="60">
        <v>0.033</v>
      </c>
      <c r="U74" s="60">
        <v>0.0</v>
      </c>
      <c r="V74" s="60">
        <v>224.263</v>
      </c>
      <c r="W74" s="59">
        <v>2.7725379E7</v>
      </c>
      <c r="X74" s="59">
        <v>19.0</v>
      </c>
      <c r="Y74" s="59">
        <v>14894.0</v>
      </c>
      <c r="Z74" s="59">
        <v>1.3891058E7</v>
      </c>
      <c r="AA74" s="55">
        <f t="shared" si="2"/>
        <v>13819427</v>
      </c>
      <c r="AB74" s="59">
        <v>11770.0</v>
      </c>
      <c r="AC74" s="60">
        <v>267.674</v>
      </c>
      <c r="AD74" s="59">
        <v>0.0</v>
      </c>
      <c r="AE74" s="60">
        <v>0.0</v>
      </c>
      <c r="AF74" s="59">
        <v>11703.0</v>
      </c>
      <c r="AG74" s="60">
        <v>0.033</v>
      </c>
      <c r="AH74" s="60">
        <v>50.818</v>
      </c>
      <c r="AI74" s="60">
        <v>216.817</v>
      </c>
      <c r="AJ74" s="59">
        <v>2.7254636E7</v>
      </c>
      <c r="AK74" s="59">
        <v>19.0</v>
      </c>
      <c r="AL74" s="59">
        <v>18131.0</v>
      </c>
      <c r="AM74" s="59">
        <v>1.3654089E7</v>
      </c>
      <c r="AN74" s="55">
        <f t="shared" si="3"/>
        <v>13582416</v>
      </c>
    </row>
    <row r="75">
      <c r="A75" s="45" t="s">
        <v>441</v>
      </c>
      <c r="B75" s="47">
        <v>11972.0</v>
      </c>
      <c r="C75" s="48">
        <v>80.622</v>
      </c>
      <c r="D75" s="47">
        <v>11629.0</v>
      </c>
      <c r="E75" s="48">
        <v>0.014</v>
      </c>
      <c r="F75" s="47">
        <v>11956.0</v>
      </c>
      <c r="G75" s="48">
        <v>0.031</v>
      </c>
      <c r="H75" s="48">
        <v>44.328</v>
      </c>
      <c r="I75" s="48">
        <v>36.241</v>
      </c>
      <c r="J75" s="47">
        <v>3920264.0</v>
      </c>
      <c r="K75" s="47">
        <v>20.0</v>
      </c>
      <c r="L75" s="47">
        <v>11541.0</v>
      </c>
      <c r="M75" s="47">
        <v>1955259.0</v>
      </c>
      <c r="N75" s="55">
        <f t="shared" si="1"/>
        <v>1953464</v>
      </c>
      <c r="O75" s="59">
        <v>11972.0</v>
      </c>
      <c r="P75" s="60">
        <v>43.937</v>
      </c>
      <c r="Q75" s="59">
        <v>11629.0</v>
      </c>
      <c r="R75" s="60">
        <v>0.014</v>
      </c>
      <c r="S75" s="59">
        <v>0.0</v>
      </c>
      <c r="T75" s="60">
        <v>0.031</v>
      </c>
      <c r="U75" s="60">
        <v>0.0</v>
      </c>
      <c r="V75" s="60">
        <v>43.887</v>
      </c>
      <c r="W75" s="59">
        <v>4352346.0</v>
      </c>
      <c r="X75" s="59">
        <v>20.0</v>
      </c>
      <c r="Y75" s="59">
        <v>10397.0</v>
      </c>
      <c r="Z75" s="59">
        <v>2171657.0</v>
      </c>
      <c r="AA75" s="55">
        <f t="shared" si="2"/>
        <v>2170292</v>
      </c>
      <c r="AB75" s="59">
        <v>11972.0</v>
      </c>
      <c r="AC75" s="60">
        <v>84.491</v>
      </c>
      <c r="AD75" s="59">
        <v>0.0</v>
      </c>
      <c r="AE75" s="60">
        <v>0.0</v>
      </c>
      <c r="AF75" s="59">
        <v>11956.0</v>
      </c>
      <c r="AG75" s="60">
        <v>0.031</v>
      </c>
      <c r="AH75" s="60">
        <v>46.947</v>
      </c>
      <c r="AI75" s="60">
        <v>37.507</v>
      </c>
      <c r="AJ75" s="59">
        <v>3920264.0</v>
      </c>
      <c r="AK75" s="59">
        <v>20.0</v>
      </c>
      <c r="AL75" s="59">
        <v>11541.0</v>
      </c>
      <c r="AM75" s="59">
        <v>1955259.0</v>
      </c>
      <c r="AN75" s="55">
        <f t="shared" si="3"/>
        <v>1953464</v>
      </c>
    </row>
    <row r="76">
      <c r="A76" s="45" t="s">
        <v>446</v>
      </c>
      <c r="B76" s="47">
        <v>11100.0</v>
      </c>
      <c r="C76" s="48">
        <v>219.764</v>
      </c>
      <c r="D76" s="47">
        <v>10958.0</v>
      </c>
      <c r="E76" s="48">
        <v>0.014</v>
      </c>
      <c r="F76" s="47">
        <v>11043.0</v>
      </c>
      <c r="G76" s="48">
        <v>0.031</v>
      </c>
      <c r="H76" s="48">
        <v>43.9</v>
      </c>
      <c r="I76" s="48">
        <v>175.812</v>
      </c>
      <c r="J76" s="47">
        <v>2.4166234E7</v>
      </c>
      <c r="K76" s="47">
        <v>19.0</v>
      </c>
      <c r="L76" s="47">
        <v>16427.0</v>
      </c>
      <c r="M76" s="47">
        <v>1.2104854E7</v>
      </c>
      <c r="N76" s="55">
        <f t="shared" si="1"/>
        <v>12044953</v>
      </c>
      <c r="O76" s="59">
        <v>11100.0</v>
      </c>
      <c r="P76" s="60">
        <v>189.583</v>
      </c>
      <c r="Q76" s="59">
        <v>10958.0</v>
      </c>
      <c r="R76" s="60">
        <v>0.014</v>
      </c>
      <c r="S76" s="59">
        <v>0.0</v>
      </c>
      <c r="T76" s="60">
        <v>0.031</v>
      </c>
      <c r="U76" s="60">
        <v>0.0</v>
      </c>
      <c r="V76" s="60">
        <v>189.532</v>
      </c>
      <c r="W76" s="59">
        <v>2.4431466E7</v>
      </c>
      <c r="X76" s="59">
        <v>19.0</v>
      </c>
      <c r="Y76" s="59">
        <v>15597.0</v>
      </c>
      <c r="Z76" s="59">
        <v>1.2237682E7</v>
      </c>
      <c r="AA76" s="55">
        <f t="shared" si="2"/>
        <v>12178187</v>
      </c>
      <c r="AB76" s="59">
        <v>11100.0</v>
      </c>
      <c r="AC76" s="60">
        <v>223.553</v>
      </c>
      <c r="AD76" s="59">
        <v>0.0</v>
      </c>
      <c r="AE76" s="60">
        <v>0.0</v>
      </c>
      <c r="AF76" s="59">
        <v>11043.0</v>
      </c>
      <c r="AG76" s="60">
        <v>0.031</v>
      </c>
      <c r="AH76" s="60">
        <v>47.928</v>
      </c>
      <c r="AI76" s="60">
        <v>175.591</v>
      </c>
      <c r="AJ76" s="59">
        <v>2.4166234E7</v>
      </c>
      <c r="AK76" s="59">
        <v>19.0</v>
      </c>
      <c r="AL76" s="59">
        <v>16427.0</v>
      </c>
      <c r="AM76" s="59">
        <v>1.2104854E7</v>
      </c>
      <c r="AN76" s="55">
        <f t="shared" si="3"/>
        <v>12044953</v>
      </c>
    </row>
    <row r="77">
      <c r="A77" s="45" t="s">
        <v>451</v>
      </c>
      <c r="B77" s="47">
        <v>12130.0</v>
      </c>
      <c r="C77" s="48">
        <v>83.616</v>
      </c>
      <c r="D77" s="47">
        <v>11979.0</v>
      </c>
      <c r="E77" s="48">
        <v>0.016</v>
      </c>
      <c r="F77" s="47">
        <v>12098.0</v>
      </c>
      <c r="G77" s="48">
        <v>0.032</v>
      </c>
      <c r="H77" s="48">
        <v>44.415</v>
      </c>
      <c r="I77" s="48">
        <v>39.146</v>
      </c>
      <c r="J77" s="47">
        <v>4057084.0</v>
      </c>
      <c r="K77" s="47">
        <v>21.0</v>
      </c>
      <c r="L77" s="47">
        <v>11808.0</v>
      </c>
      <c r="M77" s="47">
        <v>2023608.0</v>
      </c>
      <c r="N77" s="55">
        <f t="shared" si="1"/>
        <v>2021668</v>
      </c>
      <c r="O77" s="59">
        <v>12130.0</v>
      </c>
      <c r="P77" s="60">
        <v>45.215</v>
      </c>
      <c r="Q77" s="59">
        <v>11979.0</v>
      </c>
      <c r="R77" s="60">
        <v>0.016</v>
      </c>
      <c r="S77" s="59">
        <v>0.0</v>
      </c>
      <c r="T77" s="60">
        <v>0.032</v>
      </c>
      <c r="U77" s="60">
        <v>0.0</v>
      </c>
      <c r="V77" s="60">
        <v>45.162</v>
      </c>
      <c r="W77" s="59">
        <v>4261676.0</v>
      </c>
      <c r="X77" s="59">
        <v>21.0</v>
      </c>
      <c r="Y77" s="59">
        <v>11700.0</v>
      </c>
      <c r="Z77" s="59">
        <v>2125746.0</v>
      </c>
      <c r="AA77" s="55">
        <f t="shared" si="2"/>
        <v>2124230</v>
      </c>
      <c r="AB77" s="59">
        <v>12130.0</v>
      </c>
      <c r="AC77" s="60">
        <v>93.191</v>
      </c>
      <c r="AD77" s="59">
        <v>0.0</v>
      </c>
      <c r="AE77" s="60">
        <v>0.0</v>
      </c>
      <c r="AF77" s="59">
        <v>12098.0</v>
      </c>
      <c r="AG77" s="60">
        <v>0.032</v>
      </c>
      <c r="AH77" s="60">
        <v>50.284</v>
      </c>
      <c r="AI77" s="60">
        <v>42.868</v>
      </c>
      <c r="AJ77" s="59">
        <v>4057084.0</v>
      </c>
      <c r="AK77" s="59">
        <v>21.0</v>
      </c>
      <c r="AL77" s="59">
        <v>11808.0</v>
      </c>
      <c r="AM77" s="59">
        <v>2023608.0</v>
      </c>
      <c r="AN77" s="55">
        <f t="shared" si="3"/>
        <v>2021668</v>
      </c>
    </row>
    <row r="78">
      <c r="A78" s="45" t="s">
        <v>456</v>
      </c>
      <c r="B78" s="47">
        <v>11258.0</v>
      </c>
      <c r="C78" s="48">
        <v>279.674</v>
      </c>
      <c r="D78" s="47">
        <v>11092.0</v>
      </c>
      <c r="E78" s="48">
        <v>0.017</v>
      </c>
      <c r="F78" s="47">
        <v>11164.0</v>
      </c>
      <c r="G78" s="48">
        <v>0.032</v>
      </c>
      <c r="H78" s="48">
        <v>46.341</v>
      </c>
      <c r="I78" s="48">
        <v>233.277</v>
      </c>
      <c r="J78" s="47">
        <v>2.8656214E7</v>
      </c>
      <c r="K78" s="47">
        <v>33.0</v>
      </c>
      <c r="L78" s="47">
        <v>19007.0</v>
      </c>
      <c r="M78" s="47">
        <v>1.4357926E7</v>
      </c>
      <c r="N78" s="55">
        <f t="shared" si="1"/>
        <v>14279281</v>
      </c>
      <c r="O78" s="59">
        <v>11258.0</v>
      </c>
      <c r="P78" s="60">
        <v>247.498</v>
      </c>
      <c r="Q78" s="59">
        <v>11092.0</v>
      </c>
      <c r="R78" s="60">
        <v>0.017</v>
      </c>
      <c r="S78" s="59">
        <v>0.0</v>
      </c>
      <c r="T78" s="60">
        <v>0.032</v>
      </c>
      <c r="U78" s="60">
        <v>0.0</v>
      </c>
      <c r="V78" s="60">
        <v>247.442</v>
      </c>
      <c r="W78" s="59">
        <v>2.8929344E7</v>
      </c>
      <c r="X78" s="59">
        <v>33.0</v>
      </c>
      <c r="Y78" s="59">
        <v>17671.0</v>
      </c>
      <c r="Z78" s="59">
        <v>1.4494897E7</v>
      </c>
      <c r="AA78" s="55">
        <f t="shared" si="2"/>
        <v>14416776</v>
      </c>
      <c r="AB78" s="59">
        <v>11258.0</v>
      </c>
      <c r="AC78" s="60">
        <v>282.709</v>
      </c>
      <c r="AD78" s="59">
        <v>0.0</v>
      </c>
      <c r="AE78" s="60">
        <v>0.0</v>
      </c>
      <c r="AF78" s="59">
        <v>11164.0</v>
      </c>
      <c r="AG78" s="60">
        <v>0.032</v>
      </c>
      <c r="AH78" s="60">
        <v>50.187</v>
      </c>
      <c r="AI78" s="60">
        <v>232.483</v>
      </c>
      <c r="AJ78" s="59">
        <v>2.8656214E7</v>
      </c>
      <c r="AK78" s="59">
        <v>33.0</v>
      </c>
      <c r="AL78" s="59">
        <v>19007.0</v>
      </c>
      <c r="AM78" s="59">
        <v>1.4357926E7</v>
      </c>
      <c r="AN78" s="55">
        <f t="shared" si="3"/>
        <v>14279281</v>
      </c>
    </row>
    <row r="79">
      <c r="A79" s="45" t="s">
        <v>460</v>
      </c>
      <c r="B79" s="47">
        <v>12409.0</v>
      </c>
      <c r="C79" s="48">
        <v>89.232</v>
      </c>
      <c r="D79" s="47">
        <v>12268.0</v>
      </c>
      <c r="E79" s="48">
        <v>0.03</v>
      </c>
      <c r="F79" s="47">
        <v>12401.0</v>
      </c>
      <c r="G79" s="48">
        <v>0.033</v>
      </c>
      <c r="H79" s="48">
        <v>48.731</v>
      </c>
      <c r="I79" s="48">
        <v>40.433</v>
      </c>
      <c r="J79" s="47">
        <v>4289010.0</v>
      </c>
      <c r="K79" s="47">
        <v>12.0</v>
      </c>
      <c r="L79" s="47">
        <v>12019.0</v>
      </c>
      <c r="M79" s="47">
        <v>2139519.0</v>
      </c>
      <c r="N79" s="55">
        <f t="shared" si="1"/>
        <v>2137472</v>
      </c>
      <c r="O79" s="59">
        <v>12409.0</v>
      </c>
      <c r="P79" s="60">
        <v>49.201</v>
      </c>
      <c r="Q79" s="59">
        <v>12268.0</v>
      </c>
      <c r="R79" s="60">
        <v>0.03</v>
      </c>
      <c r="S79" s="59">
        <v>0.0</v>
      </c>
      <c r="T79" s="60">
        <v>0.033</v>
      </c>
      <c r="U79" s="60">
        <v>0.0</v>
      </c>
      <c r="V79" s="60">
        <v>49.131</v>
      </c>
      <c r="W79" s="59">
        <v>4537148.0</v>
      </c>
      <c r="X79" s="59">
        <v>21.0</v>
      </c>
      <c r="Y79" s="59">
        <v>11754.0</v>
      </c>
      <c r="Z79" s="59">
        <v>2263426.0</v>
      </c>
      <c r="AA79" s="55">
        <f t="shared" si="2"/>
        <v>2261968</v>
      </c>
      <c r="AB79" s="59">
        <v>12409.0</v>
      </c>
      <c r="AC79" s="60">
        <v>94.868</v>
      </c>
      <c r="AD79" s="59">
        <v>0.0</v>
      </c>
      <c r="AE79" s="60">
        <v>0.0</v>
      </c>
      <c r="AF79" s="59">
        <v>12401.0</v>
      </c>
      <c r="AG79" s="60">
        <v>0.033</v>
      </c>
      <c r="AH79" s="60">
        <v>53.935</v>
      </c>
      <c r="AI79" s="60">
        <v>40.895</v>
      </c>
      <c r="AJ79" s="59">
        <v>4289010.0</v>
      </c>
      <c r="AK79" s="59">
        <v>12.0</v>
      </c>
      <c r="AL79" s="59">
        <v>12019.0</v>
      </c>
      <c r="AM79" s="59">
        <v>2139519.0</v>
      </c>
      <c r="AN79" s="55">
        <f t="shared" si="3"/>
        <v>2137472</v>
      </c>
    </row>
    <row r="80">
      <c r="A80" s="45" t="s">
        <v>466</v>
      </c>
      <c r="B80" s="47">
        <v>11559.0</v>
      </c>
      <c r="C80" s="48">
        <v>252.91</v>
      </c>
      <c r="D80" s="47">
        <v>11394.0</v>
      </c>
      <c r="E80" s="48">
        <v>0.027</v>
      </c>
      <c r="F80" s="47">
        <v>11504.0</v>
      </c>
      <c r="G80" s="48">
        <v>0.033</v>
      </c>
      <c r="H80" s="48">
        <v>49.316</v>
      </c>
      <c r="I80" s="48">
        <v>203.53</v>
      </c>
      <c r="J80" s="47">
        <v>2.6855286E7</v>
      </c>
      <c r="K80" s="47">
        <v>19.0</v>
      </c>
      <c r="L80" s="47">
        <v>16525.0</v>
      </c>
      <c r="M80" s="47">
        <v>1.3454574E7</v>
      </c>
      <c r="N80" s="55">
        <f t="shared" si="1"/>
        <v>13384187</v>
      </c>
      <c r="O80" s="59">
        <v>11559.0</v>
      </c>
      <c r="P80" s="60">
        <v>211.475</v>
      </c>
      <c r="Q80" s="59">
        <v>11394.0</v>
      </c>
      <c r="R80" s="60">
        <v>0.027</v>
      </c>
      <c r="S80" s="59">
        <v>0.0</v>
      </c>
      <c r="T80" s="60">
        <v>0.033</v>
      </c>
      <c r="U80" s="60">
        <v>0.0</v>
      </c>
      <c r="V80" s="60">
        <v>211.411</v>
      </c>
      <c r="W80" s="59">
        <v>2.7202111E7</v>
      </c>
      <c r="X80" s="59">
        <v>19.0</v>
      </c>
      <c r="Y80" s="59">
        <v>15093.0</v>
      </c>
      <c r="Z80" s="59">
        <v>1.362848E7</v>
      </c>
      <c r="AA80" s="55">
        <f t="shared" si="2"/>
        <v>13558538</v>
      </c>
      <c r="AB80" s="59">
        <v>11559.0</v>
      </c>
      <c r="AC80" s="60">
        <v>258.538</v>
      </c>
      <c r="AD80" s="59">
        <v>0.0</v>
      </c>
      <c r="AE80" s="60">
        <v>0.0</v>
      </c>
      <c r="AF80" s="59">
        <v>11504.0</v>
      </c>
      <c r="AG80" s="60">
        <v>0.033</v>
      </c>
      <c r="AH80" s="60">
        <v>54.665</v>
      </c>
      <c r="AI80" s="60">
        <v>203.834</v>
      </c>
      <c r="AJ80" s="59">
        <v>2.6855286E7</v>
      </c>
      <c r="AK80" s="59">
        <v>19.0</v>
      </c>
      <c r="AL80" s="59">
        <v>16525.0</v>
      </c>
      <c r="AM80" s="59">
        <v>1.3454574E7</v>
      </c>
      <c r="AN80" s="55">
        <f t="shared" si="3"/>
        <v>13384187</v>
      </c>
    </row>
    <row r="81">
      <c r="A81" s="45" t="s">
        <v>472</v>
      </c>
      <c r="B81" s="47">
        <v>11785.0</v>
      </c>
      <c r="C81" s="48">
        <v>77.286</v>
      </c>
      <c r="D81" s="47">
        <v>11582.0</v>
      </c>
      <c r="E81" s="48">
        <v>0.015</v>
      </c>
      <c r="F81" s="47">
        <v>11771.0</v>
      </c>
      <c r="G81" s="48">
        <v>0.031</v>
      </c>
      <c r="H81" s="48">
        <v>42.1</v>
      </c>
      <c r="I81" s="48">
        <v>35.136</v>
      </c>
      <c r="J81" s="47">
        <v>3811326.0</v>
      </c>
      <c r="K81" s="47">
        <v>19.0</v>
      </c>
      <c r="L81" s="47">
        <v>11338.0</v>
      </c>
      <c r="M81" s="47">
        <v>1901138.0</v>
      </c>
      <c r="N81" s="55">
        <f t="shared" si="1"/>
        <v>1898850</v>
      </c>
      <c r="O81" s="59">
        <v>11785.0</v>
      </c>
      <c r="P81" s="60">
        <v>44.486</v>
      </c>
      <c r="Q81" s="59">
        <v>11582.0</v>
      </c>
      <c r="R81" s="60">
        <v>0.015</v>
      </c>
      <c r="S81" s="59">
        <v>0.0</v>
      </c>
      <c r="T81" s="60">
        <v>0.031</v>
      </c>
      <c r="U81" s="60">
        <v>0.0</v>
      </c>
      <c r="V81" s="60">
        <v>44.435</v>
      </c>
      <c r="W81" s="59">
        <v>4157607.0</v>
      </c>
      <c r="X81" s="59">
        <v>20.0</v>
      </c>
      <c r="Y81" s="59">
        <v>10942.0</v>
      </c>
      <c r="Z81" s="59">
        <v>2074115.0</v>
      </c>
      <c r="AA81" s="55">
        <f t="shared" si="2"/>
        <v>2072550</v>
      </c>
      <c r="AB81" s="59">
        <v>11785.0</v>
      </c>
      <c r="AC81" s="60">
        <v>88.102</v>
      </c>
      <c r="AD81" s="59">
        <v>0.0</v>
      </c>
      <c r="AE81" s="60">
        <v>0.0</v>
      </c>
      <c r="AF81" s="59">
        <v>11771.0</v>
      </c>
      <c r="AG81" s="60">
        <v>0.031</v>
      </c>
      <c r="AH81" s="60">
        <v>52.198</v>
      </c>
      <c r="AI81" s="60">
        <v>35.866</v>
      </c>
      <c r="AJ81" s="59">
        <v>3811326.0</v>
      </c>
      <c r="AK81" s="59">
        <v>19.0</v>
      </c>
      <c r="AL81" s="59">
        <v>11338.0</v>
      </c>
      <c r="AM81" s="59">
        <v>1901138.0</v>
      </c>
      <c r="AN81" s="55">
        <f t="shared" si="3"/>
        <v>1898850</v>
      </c>
    </row>
    <row r="82">
      <c r="A82" s="45" t="s">
        <v>478</v>
      </c>
      <c r="B82" s="47">
        <v>10900.0</v>
      </c>
      <c r="C82" s="48">
        <v>217.354</v>
      </c>
      <c r="D82" s="47">
        <v>10771.0</v>
      </c>
      <c r="E82" s="48">
        <v>0.032</v>
      </c>
      <c r="F82" s="47">
        <v>10809.0</v>
      </c>
      <c r="G82" s="48">
        <v>0.031</v>
      </c>
      <c r="H82" s="48">
        <v>45.627</v>
      </c>
      <c r="I82" s="48">
        <v>171.658</v>
      </c>
      <c r="J82" s="47">
        <v>2.3427308E7</v>
      </c>
      <c r="K82" s="47">
        <v>31.0</v>
      </c>
      <c r="L82" s="47">
        <v>15555.0</v>
      </c>
      <c r="M82" s="47">
        <v>1.1734552E7</v>
      </c>
      <c r="N82" s="55">
        <f t="shared" si="1"/>
        <v>11677201</v>
      </c>
      <c r="O82" s="59">
        <v>10900.0</v>
      </c>
      <c r="P82" s="60">
        <v>176.784</v>
      </c>
      <c r="Q82" s="59">
        <v>10771.0</v>
      </c>
      <c r="R82" s="60">
        <v>0.032</v>
      </c>
      <c r="S82" s="59">
        <v>0.0</v>
      </c>
      <c r="T82" s="60">
        <v>0.031</v>
      </c>
      <c r="U82" s="60">
        <v>0.0</v>
      </c>
      <c r="V82" s="60">
        <v>176.714</v>
      </c>
      <c r="W82" s="59">
        <v>2.3541563E7</v>
      </c>
      <c r="X82" s="59">
        <v>31.0</v>
      </c>
      <c r="Y82" s="59">
        <v>14828.0</v>
      </c>
      <c r="Z82" s="59">
        <v>1.1791696E7</v>
      </c>
      <c r="AA82" s="55">
        <f t="shared" si="2"/>
        <v>11735039</v>
      </c>
      <c r="AB82" s="59">
        <v>10900.0</v>
      </c>
      <c r="AC82" s="60">
        <v>220.676</v>
      </c>
      <c r="AD82" s="59">
        <v>0.0</v>
      </c>
      <c r="AE82" s="60">
        <v>0.0</v>
      </c>
      <c r="AF82" s="59">
        <v>10809.0</v>
      </c>
      <c r="AG82" s="60">
        <v>0.031</v>
      </c>
      <c r="AH82" s="60">
        <v>47.008</v>
      </c>
      <c r="AI82" s="60">
        <v>173.63</v>
      </c>
      <c r="AJ82" s="59">
        <v>2.3427308E7</v>
      </c>
      <c r="AK82" s="59">
        <v>31.0</v>
      </c>
      <c r="AL82" s="59">
        <v>15555.0</v>
      </c>
      <c r="AM82" s="59">
        <v>1.1734552E7</v>
      </c>
      <c r="AN82" s="55">
        <f t="shared" si="3"/>
        <v>11677201</v>
      </c>
    </row>
    <row r="83">
      <c r="A83" s="45" t="s">
        <v>482</v>
      </c>
      <c r="B83" s="47">
        <v>28290.0</v>
      </c>
      <c r="C83" s="48">
        <v>1003.91</v>
      </c>
      <c r="D83" s="47">
        <v>27471.0</v>
      </c>
      <c r="E83" s="48">
        <v>0.061</v>
      </c>
      <c r="F83" s="47">
        <v>28281.0</v>
      </c>
      <c r="G83" s="48">
        <v>0.169</v>
      </c>
      <c r="H83" s="48">
        <v>571.397</v>
      </c>
      <c r="I83" s="48">
        <v>432.274</v>
      </c>
      <c r="J83" s="47">
        <v>1.8368939E7</v>
      </c>
      <c r="K83" s="47">
        <v>13.0</v>
      </c>
      <c r="L83" s="47">
        <v>26577.0</v>
      </c>
      <c r="M83" s="47">
        <v>9173559.0</v>
      </c>
      <c r="N83" s="55">
        <f t="shared" si="1"/>
        <v>9168803</v>
      </c>
      <c r="O83" s="59">
        <v>28290.0</v>
      </c>
      <c r="P83" s="60">
        <v>567.319</v>
      </c>
      <c r="Q83" s="59">
        <v>27471.0</v>
      </c>
      <c r="R83" s="60">
        <v>0.061</v>
      </c>
      <c r="S83" s="59">
        <v>0.0</v>
      </c>
      <c r="T83" s="60">
        <v>0.169</v>
      </c>
      <c r="U83" s="60">
        <v>0.0</v>
      </c>
      <c r="V83" s="60">
        <v>567.082</v>
      </c>
      <c r="W83" s="59">
        <v>2.1739864E7</v>
      </c>
      <c r="X83" s="59">
        <v>22.0</v>
      </c>
      <c r="Y83" s="59">
        <v>22857.0</v>
      </c>
      <c r="Z83" s="59">
        <v>1.0859009E7</v>
      </c>
      <c r="AA83" s="55">
        <f t="shared" si="2"/>
        <v>10857998</v>
      </c>
      <c r="AB83" s="59">
        <v>28290.0</v>
      </c>
      <c r="AC83" s="60">
        <v>1075.92</v>
      </c>
      <c r="AD83" s="59">
        <v>0.0</v>
      </c>
      <c r="AE83" s="60">
        <v>0.0</v>
      </c>
      <c r="AF83" s="59">
        <v>28281.0</v>
      </c>
      <c r="AG83" s="60">
        <v>0.169</v>
      </c>
      <c r="AH83" s="60">
        <v>628.187</v>
      </c>
      <c r="AI83" s="60">
        <v>447.554</v>
      </c>
      <c r="AJ83" s="59">
        <v>1.8368939E7</v>
      </c>
      <c r="AK83" s="59">
        <v>13.0</v>
      </c>
      <c r="AL83" s="59">
        <v>26577.0</v>
      </c>
      <c r="AM83" s="59">
        <v>9173559.0</v>
      </c>
      <c r="AN83" s="55">
        <f t="shared" si="3"/>
        <v>9168803</v>
      </c>
    </row>
    <row r="84">
      <c r="A84" s="45" t="s">
        <v>487</v>
      </c>
      <c r="B84" s="47">
        <v>26993.0</v>
      </c>
      <c r="C84" s="48">
        <v>1500.65</v>
      </c>
      <c r="D84" s="47">
        <v>26756.0</v>
      </c>
      <c r="E84" s="48">
        <v>0.155</v>
      </c>
      <c r="F84" s="47">
        <v>26930.0</v>
      </c>
      <c r="G84" s="48">
        <v>0.169</v>
      </c>
      <c r="H84" s="48">
        <v>541.205</v>
      </c>
      <c r="I84" s="48">
        <v>959.113</v>
      </c>
      <c r="J84" s="47">
        <v>7.1137616E7</v>
      </c>
      <c r="K84" s="47">
        <v>21.0</v>
      </c>
      <c r="L84" s="47">
        <v>31638.0</v>
      </c>
      <c r="M84" s="47">
        <v>3.5584131E7</v>
      </c>
      <c r="N84" s="55">
        <f t="shared" si="1"/>
        <v>35521847</v>
      </c>
      <c r="O84" s="59">
        <v>26993.0</v>
      </c>
      <c r="P84" s="60">
        <v>1020.88</v>
      </c>
      <c r="Q84" s="59">
        <v>26756.0</v>
      </c>
      <c r="R84" s="60">
        <v>0.155</v>
      </c>
      <c r="S84" s="59">
        <v>0.0</v>
      </c>
      <c r="T84" s="60">
        <v>0.169</v>
      </c>
      <c r="U84" s="60">
        <v>0.0</v>
      </c>
      <c r="V84" s="60">
        <v>1020.55</v>
      </c>
      <c r="W84" s="59">
        <v>7.2109465E7</v>
      </c>
      <c r="X84" s="59">
        <v>21.0</v>
      </c>
      <c r="Y84" s="59">
        <v>31600.0</v>
      </c>
      <c r="Z84" s="59">
        <v>3.6069974E7</v>
      </c>
      <c r="AA84" s="55">
        <f t="shared" si="2"/>
        <v>36007891</v>
      </c>
      <c r="AB84" s="59">
        <v>26993.0</v>
      </c>
      <c r="AC84" s="60">
        <v>1653.32</v>
      </c>
      <c r="AD84" s="59">
        <v>0.0</v>
      </c>
      <c r="AE84" s="60">
        <v>0.0</v>
      </c>
      <c r="AF84" s="59">
        <v>26930.0</v>
      </c>
      <c r="AG84" s="60">
        <v>0.169</v>
      </c>
      <c r="AH84" s="60">
        <v>633.417</v>
      </c>
      <c r="AI84" s="60">
        <v>1019.72</v>
      </c>
      <c r="AJ84" s="59">
        <v>7.1137616E7</v>
      </c>
      <c r="AK84" s="59">
        <v>21.0</v>
      </c>
      <c r="AL84" s="59">
        <v>31638.0</v>
      </c>
      <c r="AM84" s="59">
        <v>3.5584131E7</v>
      </c>
      <c r="AN84" s="55">
        <f t="shared" si="3"/>
        <v>35521847</v>
      </c>
    </row>
    <row r="85">
      <c r="A85" s="45" t="s">
        <v>493</v>
      </c>
      <c r="B85" s="47">
        <v>27713.0</v>
      </c>
      <c r="C85" s="48">
        <v>950.45</v>
      </c>
      <c r="D85" s="47">
        <v>27050.0</v>
      </c>
      <c r="E85" s="48">
        <v>0.095</v>
      </c>
      <c r="F85" s="47">
        <v>27696.0</v>
      </c>
      <c r="G85" s="48">
        <v>0.164</v>
      </c>
      <c r="H85" s="48">
        <v>539.277</v>
      </c>
      <c r="I85" s="48">
        <v>410.905</v>
      </c>
      <c r="J85" s="47">
        <v>1.8096499E7</v>
      </c>
      <c r="K85" s="47">
        <v>21.0</v>
      </c>
      <c r="L85" s="47">
        <v>25882.0</v>
      </c>
      <c r="M85" s="47">
        <v>9037644.0</v>
      </c>
      <c r="N85" s="55">
        <f t="shared" si="1"/>
        <v>9032973</v>
      </c>
      <c r="O85" s="59">
        <v>27713.0</v>
      </c>
      <c r="P85" s="60">
        <v>523.789</v>
      </c>
      <c r="Q85" s="59">
        <v>27050.0</v>
      </c>
      <c r="R85" s="60">
        <v>0.095</v>
      </c>
      <c r="S85" s="59">
        <v>0.0</v>
      </c>
      <c r="T85" s="60">
        <v>0.164</v>
      </c>
      <c r="U85" s="60">
        <v>0.0</v>
      </c>
      <c r="V85" s="60">
        <v>523.522</v>
      </c>
      <c r="W85" s="59">
        <v>2.088616E7</v>
      </c>
      <c r="X85" s="59">
        <v>22.0</v>
      </c>
      <c r="Y85" s="59">
        <v>24057.0</v>
      </c>
      <c r="Z85" s="59">
        <v>1.0431796E7</v>
      </c>
      <c r="AA85" s="55">
        <f t="shared" si="2"/>
        <v>10430307</v>
      </c>
      <c r="AB85" s="59">
        <v>27713.0</v>
      </c>
      <c r="AC85" s="60">
        <v>1052.29</v>
      </c>
      <c r="AD85" s="59">
        <v>0.0</v>
      </c>
      <c r="AE85" s="60">
        <v>0.0</v>
      </c>
      <c r="AF85" s="59">
        <v>27696.0</v>
      </c>
      <c r="AG85" s="60">
        <v>0.164</v>
      </c>
      <c r="AH85" s="60">
        <v>618.932</v>
      </c>
      <c r="AI85" s="60">
        <v>433.185</v>
      </c>
      <c r="AJ85" s="59">
        <v>1.8096499E7</v>
      </c>
      <c r="AK85" s="59">
        <v>21.0</v>
      </c>
      <c r="AL85" s="59">
        <v>25882.0</v>
      </c>
      <c r="AM85" s="59">
        <v>9037644.0</v>
      </c>
      <c r="AN85" s="55">
        <f t="shared" si="3"/>
        <v>9032973</v>
      </c>
    </row>
    <row r="86">
      <c r="A86" s="45" t="s">
        <v>498</v>
      </c>
      <c r="B86" s="47">
        <v>26402.0</v>
      </c>
      <c r="C86" s="48">
        <v>1477.62</v>
      </c>
      <c r="D86" s="47">
        <v>25973.0</v>
      </c>
      <c r="E86" s="48">
        <v>0.097</v>
      </c>
      <c r="F86" s="47">
        <v>26341.0</v>
      </c>
      <c r="G86" s="48">
        <v>0.165</v>
      </c>
      <c r="H86" s="48">
        <v>539.331</v>
      </c>
      <c r="I86" s="48">
        <v>938.022</v>
      </c>
      <c r="J86" s="47">
        <v>6.9748854E7</v>
      </c>
      <c r="K86" s="47">
        <v>19.0</v>
      </c>
      <c r="L86" s="47">
        <v>30520.0</v>
      </c>
      <c r="M86" s="47">
        <v>3.4891537E7</v>
      </c>
      <c r="N86" s="55">
        <f t="shared" si="1"/>
        <v>34826797</v>
      </c>
      <c r="O86" s="59">
        <v>26402.0</v>
      </c>
      <c r="P86" s="60">
        <v>997.586</v>
      </c>
      <c r="Q86" s="59">
        <v>25973.0</v>
      </c>
      <c r="R86" s="60">
        <v>0.097</v>
      </c>
      <c r="S86" s="59">
        <v>0.0</v>
      </c>
      <c r="T86" s="60">
        <v>0.165</v>
      </c>
      <c r="U86" s="60">
        <v>0.0</v>
      </c>
      <c r="V86" s="60">
        <v>997.318</v>
      </c>
      <c r="W86" s="59">
        <v>7.1618007E7</v>
      </c>
      <c r="X86" s="59">
        <v>19.0</v>
      </c>
      <c r="Y86" s="59">
        <v>29075.0</v>
      </c>
      <c r="Z86" s="59">
        <v>3.5825775E7</v>
      </c>
      <c r="AA86" s="55">
        <f t="shared" si="2"/>
        <v>35763157</v>
      </c>
      <c r="AB86" s="59">
        <v>26402.0</v>
      </c>
      <c r="AC86" s="60">
        <v>1598.59</v>
      </c>
      <c r="AD86" s="59">
        <v>0.0</v>
      </c>
      <c r="AE86" s="60">
        <v>0.0</v>
      </c>
      <c r="AF86" s="59">
        <v>26341.0</v>
      </c>
      <c r="AG86" s="60">
        <v>0.164</v>
      </c>
      <c r="AH86" s="60">
        <v>599.287</v>
      </c>
      <c r="AI86" s="60">
        <v>999.127</v>
      </c>
      <c r="AJ86" s="59">
        <v>6.9748854E7</v>
      </c>
      <c r="AK86" s="59">
        <v>19.0</v>
      </c>
      <c r="AL86" s="59">
        <v>30520.0</v>
      </c>
      <c r="AM86" s="59">
        <v>3.4891537E7</v>
      </c>
      <c r="AN86" s="55">
        <f t="shared" si="3"/>
        <v>34826797</v>
      </c>
    </row>
    <row r="87">
      <c r="A87" s="45" t="s">
        <v>503</v>
      </c>
      <c r="B87" s="47">
        <v>28271.0</v>
      </c>
      <c r="C87" s="48">
        <v>922.413</v>
      </c>
      <c r="D87" s="47">
        <v>28078.0</v>
      </c>
      <c r="E87" s="48">
        <v>0.077</v>
      </c>
      <c r="F87" s="47">
        <v>28255.0</v>
      </c>
      <c r="G87" s="48">
        <v>0.168</v>
      </c>
      <c r="H87" s="48">
        <v>489.112</v>
      </c>
      <c r="I87" s="48">
        <v>433.05</v>
      </c>
      <c r="J87" s="47">
        <v>1.8561994E7</v>
      </c>
      <c r="K87" s="47">
        <v>20.0</v>
      </c>
      <c r="L87" s="47">
        <v>26715.0</v>
      </c>
      <c r="M87" s="47">
        <v>9269968.0</v>
      </c>
      <c r="N87" s="55">
        <f t="shared" si="1"/>
        <v>9265311</v>
      </c>
      <c r="O87" s="59">
        <v>28271.0</v>
      </c>
      <c r="P87" s="60">
        <v>479.818</v>
      </c>
      <c r="Q87" s="59">
        <v>28078.0</v>
      </c>
      <c r="R87" s="60">
        <v>0.077</v>
      </c>
      <c r="S87" s="59">
        <v>0.0</v>
      </c>
      <c r="T87" s="60">
        <v>0.168</v>
      </c>
      <c r="U87" s="60">
        <v>0.0</v>
      </c>
      <c r="V87" s="60">
        <v>479.569</v>
      </c>
      <c r="W87" s="59">
        <v>1.9649862E7</v>
      </c>
      <c r="X87" s="59">
        <v>20.0</v>
      </c>
      <c r="Y87" s="59">
        <v>26504.0</v>
      </c>
      <c r="Z87" s="59">
        <v>9813087.0</v>
      </c>
      <c r="AA87" s="55">
        <f t="shared" si="2"/>
        <v>9810271</v>
      </c>
      <c r="AB87" s="59">
        <v>28271.0</v>
      </c>
      <c r="AC87" s="60">
        <v>1109.3</v>
      </c>
      <c r="AD87" s="59">
        <v>0.0</v>
      </c>
      <c r="AE87" s="60">
        <v>0.0</v>
      </c>
      <c r="AF87" s="59">
        <v>28255.0</v>
      </c>
      <c r="AG87" s="60">
        <v>0.168</v>
      </c>
      <c r="AH87" s="60">
        <v>640.927</v>
      </c>
      <c r="AI87" s="60">
        <v>468.193</v>
      </c>
      <c r="AJ87" s="59">
        <v>1.8561994E7</v>
      </c>
      <c r="AK87" s="59">
        <v>20.0</v>
      </c>
      <c r="AL87" s="59">
        <v>26715.0</v>
      </c>
      <c r="AM87" s="59">
        <v>9269968.0</v>
      </c>
      <c r="AN87" s="55">
        <f t="shared" si="3"/>
        <v>9265311</v>
      </c>
    </row>
    <row r="88">
      <c r="A88" s="45" t="s">
        <v>507</v>
      </c>
      <c r="B88" s="47">
        <v>26960.0</v>
      </c>
      <c r="C88" s="48">
        <v>1678.75</v>
      </c>
      <c r="D88" s="47">
        <v>26619.0</v>
      </c>
      <c r="E88" s="48">
        <v>0.138</v>
      </c>
      <c r="F88" s="47">
        <v>26867.0</v>
      </c>
      <c r="G88" s="48">
        <v>0.168</v>
      </c>
      <c r="H88" s="48">
        <v>551.223</v>
      </c>
      <c r="I88" s="48">
        <v>1127.21</v>
      </c>
      <c r="J88" s="47">
        <v>8.0008099E7</v>
      </c>
      <c r="K88" s="47">
        <v>19.0</v>
      </c>
      <c r="L88" s="47">
        <v>33259.0</v>
      </c>
      <c r="M88" s="47">
        <v>4.002138E7</v>
      </c>
      <c r="N88" s="55">
        <f t="shared" si="1"/>
        <v>39953460</v>
      </c>
      <c r="O88" s="59">
        <v>26960.0</v>
      </c>
      <c r="P88" s="60">
        <v>1182.58</v>
      </c>
      <c r="Q88" s="59">
        <v>26619.0</v>
      </c>
      <c r="R88" s="60">
        <v>0.138</v>
      </c>
      <c r="S88" s="59">
        <v>0.0</v>
      </c>
      <c r="T88" s="60">
        <v>0.168</v>
      </c>
      <c r="U88" s="60">
        <v>0.0</v>
      </c>
      <c r="V88" s="60">
        <v>1182.27</v>
      </c>
      <c r="W88" s="59">
        <v>8.1415059E7</v>
      </c>
      <c r="X88" s="59">
        <v>19.0</v>
      </c>
      <c r="Y88" s="59">
        <v>33040.0</v>
      </c>
      <c r="Z88" s="59">
        <v>4.0724596E7</v>
      </c>
      <c r="AA88" s="55">
        <f t="shared" si="2"/>
        <v>40657423</v>
      </c>
      <c r="AB88" s="59">
        <v>26960.0</v>
      </c>
      <c r="AC88" s="60">
        <v>1824.65</v>
      </c>
      <c r="AD88" s="59">
        <v>0.0</v>
      </c>
      <c r="AE88" s="60">
        <v>0.0</v>
      </c>
      <c r="AF88" s="59">
        <v>26867.0</v>
      </c>
      <c r="AG88" s="60">
        <v>0.168</v>
      </c>
      <c r="AH88" s="60">
        <v>619.13</v>
      </c>
      <c r="AI88" s="60">
        <v>1205.34</v>
      </c>
      <c r="AJ88" s="59">
        <v>8.0008099E7</v>
      </c>
      <c r="AK88" s="59">
        <v>19.0</v>
      </c>
      <c r="AL88" s="59">
        <v>33259.0</v>
      </c>
      <c r="AM88" s="59">
        <v>4.002138E7</v>
      </c>
      <c r="AN88" s="55">
        <f t="shared" si="3"/>
        <v>39953460</v>
      </c>
    </row>
    <row r="89">
      <c r="A89" s="45" t="s">
        <v>512</v>
      </c>
      <c r="B89" s="47">
        <v>27739.0</v>
      </c>
      <c r="C89" s="48">
        <v>906.812</v>
      </c>
      <c r="D89" s="47">
        <v>27228.0</v>
      </c>
      <c r="E89" s="48">
        <v>0.072</v>
      </c>
      <c r="F89" s="47">
        <v>27715.0</v>
      </c>
      <c r="G89" s="48">
        <v>0.164</v>
      </c>
      <c r="H89" s="48">
        <v>501.846</v>
      </c>
      <c r="I89" s="48">
        <v>404.723</v>
      </c>
      <c r="J89" s="47">
        <v>1.762996E7</v>
      </c>
      <c r="K89" s="47">
        <v>21.0</v>
      </c>
      <c r="L89" s="47">
        <v>25947.0</v>
      </c>
      <c r="M89" s="47">
        <v>8804062.0</v>
      </c>
      <c r="N89" s="55">
        <f t="shared" si="1"/>
        <v>8799951</v>
      </c>
      <c r="O89" s="59">
        <v>27739.0</v>
      </c>
      <c r="P89" s="60">
        <v>504.434</v>
      </c>
      <c r="Q89" s="59">
        <v>27228.0</v>
      </c>
      <c r="R89" s="60">
        <v>0.072</v>
      </c>
      <c r="S89" s="59">
        <v>0.0</v>
      </c>
      <c r="T89" s="60">
        <v>0.164</v>
      </c>
      <c r="U89" s="60">
        <v>0.0</v>
      </c>
      <c r="V89" s="60">
        <v>504.191</v>
      </c>
      <c r="W89" s="59">
        <v>1.9944656E7</v>
      </c>
      <c r="X89" s="59">
        <v>21.0</v>
      </c>
      <c r="Y89" s="59">
        <v>25506.0</v>
      </c>
      <c r="Z89" s="59">
        <v>9960313.0</v>
      </c>
      <c r="AA89" s="55">
        <f t="shared" si="2"/>
        <v>9958837</v>
      </c>
      <c r="AB89" s="59">
        <v>27739.0</v>
      </c>
      <c r="AC89" s="60">
        <v>1018.52</v>
      </c>
      <c r="AD89" s="59">
        <v>0.0</v>
      </c>
      <c r="AE89" s="60">
        <v>0.0</v>
      </c>
      <c r="AF89" s="59">
        <v>27715.0</v>
      </c>
      <c r="AG89" s="60">
        <v>0.164</v>
      </c>
      <c r="AH89" s="60">
        <v>592.545</v>
      </c>
      <c r="AI89" s="60">
        <v>425.801</v>
      </c>
      <c r="AJ89" s="59">
        <v>1.762996E7</v>
      </c>
      <c r="AK89" s="59">
        <v>21.0</v>
      </c>
      <c r="AL89" s="59">
        <v>25947.0</v>
      </c>
      <c r="AM89" s="59">
        <v>8804062.0</v>
      </c>
      <c r="AN89" s="55">
        <f t="shared" si="3"/>
        <v>8799951</v>
      </c>
    </row>
    <row r="90">
      <c r="A90" s="45" t="s">
        <v>518</v>
      </c>
      <c r="B90" s="47">
        <v>26424.0</v>
      </c>
      <c r="C90" s="48">
        <v>1511.48</v>
      </c>
      <c r="D90" s="47">
        <v>25804.0</v>
      </c>
      <c r="E90" s="48">
        <v>0.063</v>
      </c>
      <c r="F90" s="47">
        <v>26345.0</v>
      </c>
      <c r="G90" s="48">
        <v>0.164</v>
      </c>
      <c r="H90" s="48">
        <v>538.867</v>
      </c>
      <c r="I90" s="48">
        <v>972.378</v>
      </c>
      <c r="J90" s="47">
        <v>7.2362886E7</v>
      </c>
      <c r="K90" s="47">
        <v>19.0</v>
      </c>
      <c r="L90" s="47">
        <v>32958.0</v>
      </c>
      <c r="M90" s="47">
        <v>3.6196339E7</v>
      </c>
      <c r="N90" s="55">
        <f t="shared" si="1"/>
        <v>36133589</v>
      </c>
      <c r="O90" s="59">
        <v>26424.0</v>
      </c>
      <c r="P90" s="60">
        <v>1042.58</v>
      </c>
      <c r="Q90" s="59">
        <v>25804.0</v>
      </c>
      <c r="R90" s="60">
        <v>0.063</v>
      </c>
      <c r="S90" s="59">
        <v>0.0</v>
      </c>
      <c r="T90" s="60">
        <v>0.164</v>
      </c>
      <c r="U90" s="60">
        <v>0.0</v>
      </c>
      <c r="V90" s="60">
        <v>1042.34</v>
      </c>
      <c r="W90" s="59">
        <v>7.5024038E7</v>
      </c>
      <c r="X90" s="59">
        <v>19.0</v>
      </c>
      <c r="Y90" s="59">
        <v>30119.0</v>
      </c>
      <c r="Z90" s="59">
        <v>3.7528509E7</v>
      </c>
      <c r="AA90" s="55">
        <f t="shared" si="2"/>
        <v>37465410</v>
      </c>
      <c r="AB90" s="59">
        <v>26424.0</v>
      </c>
      <c r="AC90" s="60">
        <v>1640.39</v>
      </c>
      <c r="AD90" s="59">
        <v>0.0</v>
      </c>
      <c r="AE90" s="60">
        <v>0.0</v>
      </c>
      <c r="AF90" s="59">
        <v>26345.0</v>
      </c>
      <c r="AG90" s="60">
        <v>0.164</v>
      </c>
      <c r="AH90" s="60">
        <v>584.566</v>
      </c>
      <c r="AI90" s="60">
        <v>1055.65</v>
      </c>
      <c r="AJ90" s="59">
        <v>7.2362886E7</v>
      </c>
      <c r="AK90" s="59">
        <v>19.0</v>
      </c>
      <c r="AL90" s="59">
        <v>32958.0</v>
      </c>
      <c r="AM90" s="59">
        <v>3.6196339E7</v>
      </c>
      <c r="AN90" s="55">
        <f t="shared" si="3"/>
        <v>36133589</v>
      </c>
    </row>
    <row r="91">
      <c r="A91" s="45" t="s">
        <v>523</v>
      </c>
      <c r="B91" s="47">
        <v>28525.0</v>
      </c>
      <c r="C91" s="48">
        <v>1007.63</v>
      </c>
      <c r="D91" s="47">
        <v>27830.0</v>
      </c>
      <c r="E91" s="48">
        <v>0.061</v>
      </c>
      <c r="F91" s="47">
        <v>28509.0</v>
      </c>
      <c r="G91" s="48">
        <v>0.17</v>
      </c>
      <c r="H91" s="48">
        <v>573.944</v>
      </c>
      <c r="I91" s="48">
        <v>433.449</v>
      </c>
      <c r="J91" s="47">
        <v>1.8255823E7</v>
      </c>
      <c r="K91" s="47">
        <v>20.0</v>
      </c>
      <c r="L91" s="47">
        <v>26967.0</v>
      </c>
      <c r="M91" s="47">
        <v>9116657.0</v>
      </c>
      <c r="N91" s="55">
        <f t="shared" si="1"/>
        <v>9112199</v>
      </c>
      <c r="O91" s="59">
        <v>28525.0</v>
      </c>
      <c r="P91" s="60">
        <v>562.219</v>
      </c>
      <c r="Q91" s="59">
        <v>27830.0</v>
      </c>
      <c r="R91" s="60">
        <v>0.061</v>
      </c>
      <c r="S91" s="59">
        <v>0.0</v>
      </c>
      <c r="T91" s="60">
        <v>0.17</v>
      </c>
      <c r="U91" s="60">
        <v>0.0</v>
      </c>
      <c r="V91" s="60">
        <v>561.979</v>
      </c>
      <c r="W91" s="59">
        <v>2.1325186E7</v>
      </c>
      <c r="X91" s="59">
        <v>22.0</v>
      </c>
      <c r="Y91" s="59">
        <v>25331.0</v>
      </c>
      <c r="Z91" s="59">
        <v>1.0650602E7</v>
      </c>
      <c r="AA91" s="55">
        <f t="shared" si="2"/>
        <v>10649253</v>
      </c>
      <c r="AB91" s="59">
        <v>28525.0</v>
      </c>
      <c r="AC91" s="60">
        <v>1103.42</v>
      </c>
      <c r="AD91" s="59">
        <v>0.0</v>
      </c>
      <c r="AE91" s="60">
        <v>0.0</v>
      </c>
      <c r="AF91" s="59">
        <v>28509.0</v>
      </c>
      <c r="AG91" s="60">
        <v>0.17</v>
      </c>
      <c r="AH91" s="60">
        <v>642.78</v>
      </c>
      <c r="AI91" s="60">
        <v>460.464</v>
      </c>
      <c r="AJ91" s="59">
        <v>1.8255823E7</v>
      </c>
      <c r="AK91" s="59">
        <v>20.0</v>
      </c>
      <c r="AL91" s="59">
        <v>26967.0</v>
      </c>
      <c r="AM91" s="59">
        <v>9116657.0</v>
      </c>
      <c r="AN91" s="55">
        <f t="shared" si="3"/>
        <v>9112199</v>
      </c>
    </row>
    <row r="92">
      <c r="A92" s="45" t="s">
        <v>530</v>
      </c>
      <c r="B92" s="47">
        <v>27227.0</v>
      </c>
      <c r="C92" s="48">
        <v>1572.87</v>
      </c>
      <c r="D92" s="47">
        <v>26944.0</v>
      </c>
      <c r="E92" s="48">
        <v>0.074</v>
      </c>
      <c r="F92" s="47">
        <v>27143.0</v>
      </c>
      <c r="G92" s="48">
        <v>0.17</v>
      </c>
      <c r="H92" s="48">
        <v>551.074</v>
      </c>
      <c r="I92" s="48">
        <v>1021.54</v>
      </c>
      <c r="J92" s="47">
        <v>7.3470517E7</v>
      </c>
      <c r="K92" s="47">
        <v>20.0</v>
      </c>
      <c r="L92" s="47">
        <v>32687.0</v>
      </c>
      <c r="M92" s="47">
        <v>3.6751338E7</v>
      </c>
      <c r="N92" s="55">
        <f t="shared" si="1"/>
        <v>36686492</v>
      </c>
      <c r="O92" s="59">
        <v>27227.0</v>
      </c>
      <c r="P92" s="60">
        <v>1056.23</v>
      </c>
      <c r="Q92" s="59">
        <v>26944.0</v>
      </c>
      <c r="R92" s="60">
        <v>0.074</v>
      </c>
      <c r="S92" s="59">
        <v>0.0</v>
      </c>
      <c r="T92" s="60">
        <v>0.17</v>
      </c>
      <c r="U92" s="60">
        <v>0.0</v>
      </c>
      <c r="V92" s="60">
        <v>1055.98</v>
      </c>
      <c r="W92" s="59">
        <v>7.4536501E7</v>
      </c>
      <c r="X92" s="59">
        <v>20.0</v>
      </c>
      <c r="Y92" s="59">
        <v>32414.0</v>
      </c>
      <c r="Z92" s="59">
        <v>3.7283932E7</v>
      </c>
      <c r="AA92" s="55">
        <f t="shared" si="2"/>
        <v>37220155</v>
      </c>
      <c r="AB92" s="59">
        <v>27227.0</v>
      </c>
      <c r="AC92" s="60">
        <v>1721.55</v>
      </c>
      <c r="AD92" s="59">
        <v>0.0</v>
      </c>
      <c r="AE92" s="60">
        <v>0.0</v>
      </c>
      <c r="AF92" s="59">
        <v>27143.0</v>
      </c>
      <c r="AG92" s="60">
        <v>0.17</v>
      </c>
      <c r="AH92" s="60">
        <v>633.386</v>
      </c>
      <c r="AI92" s="60">
        <v>1087.99</v>
      </c>
      <c r="AJ92" s="59">
        <v>7.3470517E7</v>
      </c>
      <c r="AK92" s="59">
        <v>20.0</v>
      </c>
      <c r="AL92" s="59">
        <v>32687.0</v>
      </c>
      <c r="AM92" s="59">
        <v>3.6751338E7</v>
      </c>
      <c r="AN92" s="55">
        <f t="shared" si="3"/>
        <v>36686492</v>
      </c>
    </row>
    <row r="93">
      <c r="A93" s="45" t="s">
        <v>535</v>
      </c>
      <c r="B93" s="47">
        <v>3071.0</v>
      </c>
      <c r="C93" s="48">
        <v>1.504</v>
      </c>
      <c r="D93" s="47">
        <v>3059.0</v>
      </c>
      <c r="E93" s="48">
        <v>0.001</v>
      </c>
      <c r="F93" s="47">
        <v>3070.0</v>
      </c>
      <c r="G93" s="48">
        <v>0.002</v>
      </c>
      <c r="H93" s="48">
        <v>0.628</v>
      </c>
      <c r="I93" s="48">
        <v>0.867</v>
      </c>
      <c r="J93" s="47">
        <v>313268.0</v>
      </c>
      <c r="K93" s="47">
        <v>162.0</v>
      </c>
      <c r="L93" s="47">
        <v>2975.0</v>
      </c>
      <c r="M93" s="47">
        <v>154017.0</v>
      </c>
      <c r="N93" s="55">
        <f t="shared" si="1"/>
        <v>156276</v>
      </c>
      <c r="O93" s="59">
        <v>3071.0</v>
      </c>
      <c r="P93" s="60">
        <v>0.874</v>
      </c>
      <c r="Q93" s="59">
        <v>3059.0</v>
      </c>
      <c r="R93" s="60">
        <v>0.001</v>
      </c>
      <c r="S93" s="59">
        <v>0.0</v>
      </c>
      <c r="T93" s="60">
        <v>0.002</v>
      </c>
      <c r="U93" s="60">
        <v>0.0</v>
      </c>
      <c r="V93" s="60">
        <v>0.866</v>
      </c>
      <c r="W93" s="59">
        <v>314096.0</v>
      </c>
      <c r="X93" s="59">
        <v>162.0</v>
      </c>
      <c r="Y93" s="59">
        <v>2471.0</v>
      </c>
      <c r="Z93" s="59">
        <v>154685.0</v>
      </c>
      <c r="AA93" s="55">
        <f t="shared" si="2"/>
        <v>156940</v>
      </c>
      <c r="AB93" s="59">
        <v>3071.0</v>
      </c>
      <c r="AC93" s="60">
        <v>1.488</v>
      </c>
      <c r="AD93" s="59">
        <v>0.0</v>
      </c>
      <c r="AE93" s="60">
        <v>0.0</v>
      </c>
      <c r="AF93" s="59">
        <v>3070.0</v>
      </c>
      <c r="AG93" s="60">
        <v>0.002</v>
      </c>
      <c r="AH93" s="60">
        <v>0.624</v>
      </c>
      <c r="AI93" s="60">
        <v>0.856</v>
      </c>
      <c r="AJ93" s="59">
        <v>313268.0</v>
      </c>
      <c r="AK93" s="59">
        <v>162.0</v>
      </c>
      <c r="AL93" s="59">
        <v>2975.0</v>
      </c>
      <c r="AM93" s="59">
        <v>154017.0</v>
      </c>
      <c r="AN93" s="55">
        <f t="shared" si="3"/>
        <v>156276</v>
      </c>
    </row>
    <row r="94">
      <c r="A94" s="45" t="s">
        <v>541</v>
      </c>
      <c r="B94" s="47">
        <v>2921.0</v>
      </c>
      <c r="C94" s="48">
        <v>7.746</v>
      </c>
      <c r="D94" s="47">
        <v>2827.0</v>
      </c>
      <c r="E94" s="48">
        <v>0.001</v>
      </c>
      <c r="F94" s="47">
        <v>2921.0</v>
      </c>
      <c r="G94" s="48">
        <v>0.002</v>
      </c>
      <c r="H94" s="48">
        <v>0.514</v>
      </c>
      <c r="I94" s="48">
        <v>7.222</v>
      </c>
      <c r="J94" s="47">
        <v>2032392.0</v>
      </c>
      <c r="K94" s="47">
        <v>80.0</v>
      </c>
      <c r="L94" s="47">
        <v>57878.0</v>
      </c>
      <c r="M94" s="47">
        <v>968276.0</v>
      </c>
      <c r="N94" s="55">
        <f t="shared" si="1"/>
        <v>1006238</v>
      </c>
      <c r="O94" s="59">
        <v>2921.0</v>
      </c>
      <c r="P94" s="60">
        <v>7.119</v>
      </c>
      <c r="Q94" s="59">
        <v>2827.0</v>
      </c>
      <c r="R94" s="60">
        <v>0.001</v>
      </c>
      <c r="S94" s="59">
        <v>0.0</v>
      </c>
      <c r="T94" s="60">
        <v>0.002</v>
      </c>
      <c r="U94" s="60">
        <v>0.0</v>
      </c>
      <c r="V94" s="60">
        <v>7.111</v>
      </c>
      <c r="W94" s="59">
        <v>2032949.0</v>
      </c>
      <c r="X94" s="59">
        <v>80.0</v>
      </c>
      <c r="Y94" s="59">
        <v>57039.0</v>
      </c>
      <c r="Z94" s="59">
        <v>969138.0</v>
      </c>
      <c r="AA94" s="55">
        <f t="shared" si="2"/>
        <v>1006772</v>
      </c>
      <c r="AB94" s="59">
        <v>2921.0</v>
      </c>
      <c r="AC94" s="60">
        <v>7.836</v>
      </c>
      <c r="AD94" s="59">
        <v>0.0</v>
      </c>
      <c r="AE94" s="60">
        <v>0.0</v>
      </c>
      <c r="AF94" s="59">
        <v>2921.0</v>
      </c>
      <c r="AG94" s="60">
        <v>0.002</v>
      </c>
      <c r="AH94" s="60">
        <v>0.517</v>
      </c>
      <c r="AI94" s="60">
        <v>7.31</v>
      </c>
      <c r="AJ94" s="59">
        <v>2032392.0</v>
      </c>
      <c r="AK94" s="59">
        <v>80.0</v>
      </c>
      <c r="AL94" s="59">
        <v>57878.0</v>
      </c>
      <c r="AM94" s="59">
        <v>968276.0</v>
      </c>
      <c r="AN94" s="55">
        <f t="shared" si="3"/>
        <v>1006238</v>
      </c>
    </row>
    <row r="95">
      <c r="A95" s="45" t="s">
        <v>545</v>
      </c>
      <c r="B95" s="47">
        <v>2826.0</v>
      </c>
      <c r="C95" s="48">
        <v>1.073</v>
      </c>
      <c r="D95" s="47">
        <v>2777.0</v>
      </c>
      <c r="E95" s="48">
        <v>0.001</v>
      </c>
      <c r="F95" s="47">
        <v>2826.0</v>
      </c>
      <c r="G95" s="48">
        <v>0.002</v>
      </c>
      <c r="H95" s="48">
        <v>0.473</v>
      </c>
      <c r="I95" s="48">
        <v>0.592</v>
      </c>
      <c r="J95" s="47">
        <v>258255.0</v>
      </c>
      <c r="K95" s="47">
        <v>174.0</v>
      </c>
      <c r="L95" s="47">
        <v>4031.0</v>
      </c>
      <c r="M95" s="47">
        <v>125106.0</v>
      </c>
      <c r="N95" s="55">
        <f t="shared" si="1"/>
        <v>129118</v>
      </c>
      <c r="O95" s="59">
        <v>2826.0</v>
      </c>
      <c r="P95" s="60">
        <v>0.625</v>
      </c>
      <c r="Q95" s="59">
        <v>2777.0</v>
      </c>
      <c r="R95" s="60">
        <v>0.001</v>
      </c>
      <c r="S95" s="59">
        <v>0.0</v>
      </c>
      <c r="T95" s="60">
        <v>0.002</v>
      </c>
      <c r="U95" s="60">
        <v>0.0</v>
      </c>
      <c r="V95" s="60">
        <v>0.616</v>
      </c>
      <c r="W95" s="59">
        <v>259962.0</v>
      </c>
      <c r="X95" s="59">
        <v>174.0</v>
      </c>
      <c r="Y95" s="59">
        <v>3411.0</v>
      </c>
      <c r="Z95" s="59">
        <v>126402.0</v>
      </c>
      <c r="AA95" s="55">
        <f t="shared" si="2"/>
        <v>130149</v>
      </c>
      <c r="AB95" s="59">
        <v>2826.0</v>
      </c>
      <c r="AC95" s="60">
        <v>1.076</v>
      </c>
      <c r="AD95" s="59">
        <v>0.0</v>
      </c>
      <c r="AE95" s="60">
        <v>0.0</v>
      </c>
      <c r="AF95" s="59">
        <v>2826.0</v>
      </c>
      <c r="AG95" s="60">
        <v>0.002</v>
      </c>
      <c r="AH95" s="60">
        <v>0.476</v>
      </c>
      <c r="AI95" s="60">
        <v>0.595</v>
      </c>
      <c r="AJ95" s="59">
        <v>258255.0</v>
      </c>
      <c r="AK95" s="59">
        <v>174.0</v>
      </c>
      <c r="AL95" s="59">
        <v>4031.0</v>
      </c>
      <c r="AM95" s="59">
        <v>125106.0</v>
      </c>
      <c r="AN95" s="55">
        <f t="shared" si="3"/>
        <v>129118</v>
      </c>
    </row>
    <row r="96">
      <c r="A96" s="45" t="s">
        <v>551</v>
      </c>
      <c r="B96" s="47">
        <v>2670.0</v>
      </c>
      <c r="C96" s="48">
        <v>3.57</v>
      </c>
      <c r="D96" s="47">
        <v>2623.0</v>
      </c>
      <c r="E96" s="48">
        <v>0.001</v>
      </c>
      <c r="F96" s="47">
        <v>2670.0</v>
      </c>
      <c r="G96" s="48">
        <v>0.002</v>
      </c>
      <c r="H96" s="48">
        <v>0.404</v>
      </c>
      <c r="I96" s="48">
        <v>3.16</v>
      </c>
      <c r="J96" s="47">
        <v>1080630.0</v>
      </c>
      <c r="K96" s="47">
        <v>119.0</v>
      </c>
      <c r="L96" s="47">
        <v>44339.0</v>
      </c>
      <c r="M96" s="47">
        <v>499044.0</v>
      </c>
      <c r="N96" s="55">
        <f t="shared" si="1"/>
        <v>537247</v>
      </c>
      <c r="O96" s="59">
        <v>2670.0</v>
      </c>
      <c r="P96" s="60">
        <v>3.125</v>
      </c>
      <c r="Q96" s="59">
        <v>2623.0</v>
      </c>
      <c r="R96" s="60">
        <v>0.001</v>
      </c>
      <c r="S96" s="59">
        <v>0.0</v>
      </c>
      <c r="T96" s="60">
        <v>0.002</v>
      </c>
      <c r="U96" s="60">
        <v>0.0</v>
      </c>
      <c r="V96" s="60">
        <v>3.116</v>
      </c>
      <c r="W96" s="59">
        <v>1080694.0</v>
      </c>
      <c r="X96" s="59">
        <v>119.0</v>
      </c>
      <c r="Y96" s="59">
        <v>44235.0</v>
      </c>
      <c r="Z96" s="59">
        <v>499148.0</v>
      </c>
      <c r="AA96" s="55">
        <f t="shared" si="2"/>
        <v>537311</v>
      </c>
      <c r="AB96" s="59">
        <v>2670.0</v>
      </c>
      <c r="AC96" s="60">
        <v>3.593</v>
      </c>
      <c r="AD96" s="59">
        <v>0.0</v>
      </c>
      <c r="AE96" s="60">
        <v>0.0</v>
      </c>
      <c r="AF96" s="59">
        <v>2670.0</v>
      </c>
      <c r="AG96" s="60">
        <v>0.002</v>
      </c>
      <c r="AH96" s="60">
        <v>0.401</v>
      </c>
      <c r="AI96" s="60">
        <v>3.184</v>
      </c>
      <c r="AJ96" s="59">
        <v>1080630.0</v>
      </c>
      <c r="AK96" s="59">
        <v>119.0</v>
      </c>
      <c r="AL96" s="59">
        <v>44339.0</v>
      </c>
      <c r="AM96" s="59">
        <v>499044.0</v>
      </c>
      <c r="AN96" s="55">
        <f t="shared" si="3"/>
        <v>537247</v>
      </c>
    </row>
    <row r="97">
      <c r="A97" s="45" t="s">
        <v>557</v>
      </c>
      <c r="B97" s="47">
        <v>3060.0</v>
      </c>
      <c r="C97" s="48">
        <v>1.246</v>
      </c>
      <c r="D97" s="47">
        <v>3001.0</v>
      </c>
      <c r="E97" s="48">
        <v>0.001</v>
      </c>
      <c r="F97" s="47">
        <v>3060.0</v>
      </c>
      <c r="G97" s="48">
        <v>0.002</v>
      </c>
      <c r="H97" s="48">
        <v>0.527</v>
      </c>
      <c r="I97" s="48">
        <v>0.711</v>
      </c>
      <c r="J97" s="47">
        <v>285238.0</v>
      </c>
      <c r="K97" s="47">
        <v>123.0</v>
      </c>
      <c r="L97" s="47">
        <v>5790.0</v>
      </c>
      <c r="M97" s="47">
        <v>137529.0</v>
      </c>
      <c r="N97" s="55">
        <f t="shared" si="1"/>
        <v>141919</v>
      </c>
      <c r="O97" s="59">
        <v>3060.0</v>
      </c>
      <c r="P97" s="60">
        <v>0.705</v>
      </c>
      <c r="Q97" s="59">
        <v>3001.0</v>
      </c>
      <c r="R97" s="60">
        <v>0.001</v>
      </c>
      <c r="S97" s="59">
        <v>0.0</v>
      </c>
      <c r="T97" s="60">
        <v>0.002</v>
      </c>
      <c r="U97" s="60">
        <v>0.0</v>
      </c>
      <c r="V97" s="60">
        <v>0.699</v>
      </c>
      <c r="W97" s="59">
        <v>286606.0</v>
      </c>
      <c r="X97" s="59">
        <v>123.0</v>
      </c>
      <c r="Y97" s="59">
        <v>5490.0</v>
      </c>
      <c r="Z97" s="59">
        <v>138478.0</v>
      </c>
      <c r="AA97" s="55">
        <f t="shared" si="2"/>
        <v>142638</v>
      </c>
      <c r="AB97" s="59">
        <v>3060.0</v>
      </c>
      <c r="AC97" s="60">
        <v>1.237</v>
      </c>
      <c r="AD97" s="59">
        <v>0.0</v>
      </c>
      <c r="AE97" s="60">
        <v>0.0</v>
      </c>
      <c r="AF97" s="59">
        <v>3060.0</v>
      </c>
      <c r="AG97" s="60">
        <v>0.002</v>
      </c>
      <c r="AH97" s="60">
        <v>0.526</v>
      </c>
      <c r="AI97" s="60">
        <v>0.702</v>
      </c>
      <c r="AJ97" s="59">
        <v>285238.0</v>
      </c>
      <c r="AK97" s="59">
        <v>123.0</v>
      </c>
      <c r="AL97" s="59">
        <v>5790.0</v>
      </c>
      <c r="AM97" s="59">
        <v>137529.0</v>
      </c>
      <c r="AN97" s="55">
        <f t="shared" si="3"/>
        <v>141919</v>
      </c>
    </row>
    <row r="98">
      <c r="A98" s="45" t="s">
        <v>563</v>
      </c>
      <c r="B98" s="47">
        <v>2919.0</v>
      </c>
      <c r="C98" s="48">
        <v>3.395</v>
      </c>
      <c r="D98" s="47">
        <v>2898.0</v>
      </c>
      <c r="E98" s="48">
        <v>0.001</v>
      </c>
      <c r="F98" s="47">
        <v>2919.0</v>
      </c>
      <c r="G98" s="48">
        <v>0.002</v>
      </c>
      <c r="H98" s="48">
        <v>0.544</v>
      </c>
      <c r="I98" s="48">
        <v>2.842</v>
      </c>
      <c r="J98" s="47">
        <v>996076.0</v>
      </c>
      <c r="K98" s="47">
        <v>130.0</v>
      </c>
      <c r="L98" s="47">
        <v>30533.0</v>
      </c>
      <c r="M98" s="47">
        <v>470781.0</v>
      </c>
      <c r="N98" s="55">
        <f t="shared" si="1"/>
        <v>494762</v>
      </c>
      <c r="O98" s="59">
        <v>2919.0</v>
      </c>
      <c r="P98" s="60">
        <v>2.804</v>
      </c>
      <c r="Q98" s="59">
        <v>2898.0</v>
      </c>
      <c r="R98" s="60">
        <v>0.001</v>
      </c>
      <c r="S98" s="59">
        <v>0.0</v>
      </c>
      <c r="T98" s="60">
        <v>0.002</v>
      </c>
      <c r="U98" s="60">
        <v>0.0</v>
      </c>
      <c r="V98" s="60">
        <v>2.798</v>
      </c>
      <c r="W98" s="59">
        <v>996278.0</v>
      </c>
      <c r="X98" s="59">
        <v>130.0</v>
      </c>
      <c r="Y98" s="59">
        <v>30236.0</v>
      </c>
      <c r="Z98" s="59">
        <v>471085.0</v>
      </c>
      <c r="AA98" s="55">
        <f t="shared" si="2"/>
        <v>494957</v>
      </c>
      <c r="AB98" s="59">
        <v>2919.0</v>
      </c>
      <c r="AC98" s="60">
        <v>3.436</v>
      </c>
      <c r="AD98" s="59">
        <v>0.0</v>
      </c>
      <c r="AE98" s="60">
        <v>0.0</v>
      </c>
      <c r="AF98" s="59">
        <v>2919.0</v>
      </c>
      <c r="AG98" s="60">
        <v>0.002</v>
      </c>
      <c r="AH98" s="60">
        <v>0.544</v>
      </c>
      <c r="AI98" s="60">
        <v>2.886</v>
      </c>
      <c r="AJ98" s="59">
        <v>996076.0</v>
      </c>
      <c r="AK98" s="59">
        <v>130.0</v>
      </c>
      <c r="AL98" s="59">
        <v>30533.0</v>
      </c>
      <c r="AM98" s="59">
        <v>470781.0</v>
      </c>
      <c r="AN98" s="55">
        <f t="shared" si="3"/>
        <v>494762</v>
      </c>
    </row>
    <row r="99">
      <c r="A99" s="45" t="s">
        <v>567</v>
      </c>
      <c r="B99" s="47">
        <v>2964.0</v>
      </c>
      <c r="C99" s="48">
        <v>1.324</v>
      </c>
      <c r="D99" s="47">
        <v>2909.0</v>
      </c>
      <c r="E99" s="48">
        <v>0.001</v>
      </c>
      <c r="F99" s="47">
        <v>2964.0</v>
      </c>
      <c r="G99" s="48">
        <v>0.002</v>
      </c>
      <c r="H99" s="48">
        <v>0.571</v>
      </c>
      <c r="I99" s="48">
        <v>0.743</v>
      </c>
      <c r="J99" s="47">
        <v>296337.0</v>
      </c>
      <c r="K99" s="47">
        <v>185.0</v>
      </c>
      <c r="L99" s="47">
        <v>2077.0</v>
      </c>
      <c r="M99" s="47">
        <v>147251.0</v>
      </c>
      <c r="N99" s="55">
        <f t="shared" si="1"/>
        <v>147009</v>
      </c>
      <c r="O99" s="59">
        <v>2964.0</v>
      </c>
      <c r="P99" s="60">
        <v>0.756</v>
      </c>
      <c r="Q99" s="59">
        <v>2909.0</v>
      </c>
      <c r="R99" s="60">
        <v>0.001</v>
      </c>
      <c r="S99" s="59">
        <v>0.0</v>
      </c>
      <c r="T99" s="60">
        <v>0.002</v>
      </c>
      <c r="U99" s="60">
        <v>0.0</v>
      </c>
      <c r="V99" s="60">
        <v>0.747</v>
      </c>
      <c r="W99" s="59">
        <v>297723.0</v>
      </c>
      <c r="X99" s="59">
        <v>185.0</v>
      </c>
      <c r="Y99" s="59">
        <v>1304.0</v>
      </c>
      <c r="Z99" s="59">
        <v>148360.0</v>
      </c>
      <c r="AA99" s="55">
        <f t="shared" si="2"/>
        <v>148059</v>
      </c>
      <c r="AB99" s="59">
        <v>2964.0</v>
      </c>
      <c r="AC99" s="60">
        <v>1.344</v>
      </c>
      <c r="AD99" s="59">
        <v>0.0</v>
      </c>
      <c r="AE99" s="60">
        <v>0.0</v>
      </c>
      <c r="AF99" s="59">
        <v>2964.0</v>
      </c>
      <c r="AG99" s="60">
        <v>0.002</v>
      </c>
      <c r="AH99" s="60">
        <v>0.579</v>
      </c>
      <c r="AI99" s="60">
        <v>0.756</v>
      </c>
      <c r="AJ99" s="59">
        <v>296337.0</v>
      </c>
      <c r="AK99" s="59">
        <v>185.0</v>
      </c>
      <c r="AL99" s="59">
        <v>2077.0</v>
      </c>
      <c r="AM99" s="59">
        <v>147251.0</v>
      </c>
      <c r="AN99" s="55">
        <f t="shared" si="3"/>
        <v>147009</v>
      </c>
    </row>
    <row r="100">
      <c r="A100" s="45" t="s">
        <v>573</v>
      </c>
      <c r="B100" s="47">
        <v>2813.0</v>
      </c>
      <c r="C100" s="48">
        <v>4.316</v>
      </c>
      <c r="D100" s="47">
        <v>2774.0</v>
      </c>
      <c r="E100" s="48">
        <v>0.001</v>
      </c>
      <c r="F100" s="47">
        <v>2813.0</v>
      </c>
      <c r="G100" s="48">
        <v>0.002</v>
      </c>
      <c r="H100" s="48">
        <v>0.522</v>
      </c>
      <c r="I100" s="48">
        <v>3.784</v>
      </c>
      <c r="J100" s="47">
        <v>1224687.0</v>
      </c>
      <c r="K100" s="47">
        <v>91.0</v>
      </c>
      <c r="L100" s="47">
        <v>40676.0</v>
      </c>
      <c r="M100" s="47">
        <v>578093.0</v>
      </c>
      <c r="N100" s="55">
        <f t="shared" si="1"/>
        <v>605918</v>
      </c>
      <c r="O100" s="59">
        <v>2813.0</v>
      </c>
      <c r="P100" s="60">
        <v>3.728</v>
      </c>
      <c r="Q100" s="59">
        <v>2774.0</v>
      </c>
      <c r="R100" s="60">
        <v>0.001</v>
      </c>
      <c r="S100" s="59">
        <v>0.0</v>
      </c>
      <c r="T100" s="60">
        <v>0.002</v>
      </c>
      <c r="U100" s="60">
        <v>0.0</v>
      </c>
      <c r="V100" s="60">
        <v>3.72</v>
      </c>
      <c r="W100" s="59">
        <v>1224934.0</v>
      </c>
      <c r="X100" s="59">
        <v>91.0</v>
      </c>
      <c r="Y100" s="59">
        <v>40424.0</v>
      </c>
      <c r="Z100" s="59">
        <v>578393.0</v>
      </c>
      <c r="AA100" s="55">
        <f t="shared" si="2"/>
        <v>606117</v>
      </c>
      <c r="AB100" s="59">
        <v>2813.0</v>
      </c>
      <c r="AC100" s="60">
        <v>4.327</v>
      </c>
      <c r="AD100" s="59">
        <v>0.0</v>
      </c>
      <c r="AE100" s="60">
        <v>0.0</v>
      </c>
      <c r="AF100" s="59">
        <v>2813.0</v>
      </c>
      <c r="AG100" s="60">
        <v>0.002</v>
      </c>
      <c r="AH100" s="60">
        <v>0.519</v>
      </c>
      <c r="AI100" s="60">
        <v>3.799</v>
      </c>
      <c r="AJ100" s="59">
        <v>1224687.0</v>
      </c>
      <c r="AK100" s="59">
        <v>91.0</v>
      </c>
      <c r="AL100" s="59">
        <v>40676.0</v>
      </c>
      <c r="AM100" s="59">
        <v>578093.0</v>
      </c>
      <c r="AN100" s="55">
        <f t="shared" si="3"/>
        <v>605918</v>
      </c>
    </row>
    <row r="101">
      <c r="A101" s="45" t="s">
        <v>579</v>
      </c>
      <c r="B101" s="47">
        <v>2926.0</v>
      </c>
      <c r="C101" s="48">
        <v>1.273</v>
      </c>
      <c r="D101" s="47">
        <v>2923.0</v>
      </c>
      <c r="E101" s="48">
        <v>0.001</v>
      </c>
      <c r="F101" s="47">
        <v>2926.0</v>
      </c>
      <c r="G101" s="48">
        <v>0.002</v>
      </c>
      <c r="H101" s="48">
        <v>0.473</v>
      </c>
      <c r="I101" s="48">
        <v>0.792</v>
      </c>
      <c r="J101" s="47">
        <v>312889.0</v>
      </c>
      <c r="K101" s="47">
        <v>193.0</v>
      </c>
      <c r="L101" s="47">
        <v>6900.0</v>
      </c>
      <c r="M101" s="47">
        <v>149710.0</v>
      </c>
      <c r="N101" s="55">
        <f t="shared" si="1"/>
        <v>156279</v>
      </c>
      <c r="O101" s="59">
        <v>2926.0</v>
      </c>
      <c r="P101" s="60">
        <v>0.808</v>
      </c>
      <c r="Q101" s="59">
        <v>2923.0</v>
      </c>
      <c r="R101" s="60">
        <v>0.001</v>
      </c>
      <c r="S101" s="59">
        <v>0.0</v>
      </c>
      <c r="T101" s="60">
        <v>0.002</v>
      </c>
      <c r="U101" s="60">
        <v>0.0</v>
      </c>
      <c r="V101" s="60">
        <v>0.8</v>
      </c>
      <c r="W101" s="59">
        <v>313021.0</v>
      </c>
      <c r="X101" s="59">
        <v>193.0</v>
      </c>
      <c r="Y101" s="59">
        <v>6846.0</v>
      </c>
      <c r="Z101" s="59">
        <v>149811.0</v>
      </c>
      <c r="AA101" s="55">
        <f t="shared" si="2"/>
        <v>156364</v>
      </c>
      <c r="AB101" s="59">
        <v>2926.0</v>
      </c>
      <c r="AC101" s="60">
        <v>1.274</v>
      </c>
      <c r="AD101" s="59">
        <v>0.0</v>
      </c>
      <c r="AE101" s="60">
        <v>0.0</v>
      </c>
      <c r="AF101" s="59">
        <v>2926.0</v>
      </c>
      <c r="AG101" s="60">
        <v>0.002</v>
      </c>
      <c r="AH101" s="60">
        <v>0.472</v>
      </c>
      <c r="AI101" s="60">
        <v>0.794</v>
      </c>
      <c r="AJ101" s="59">
        <v>312889.0</v>
      </c>
      <c r="AK101" s="59">
        <v>193.0</v>
      </c>
      <c r="AL101" s="59">
        <v>6900.0</v>
      </c>
      <c r="AM101" s="59">
        <v>149710.0</v>
      </c>
      <c r="AN101" s="55">
        <f t="shared" si="3"/>
        <v>156279</v>
      </c>
    </row>
    <row r="102">
      <c r="A102" s="45" t="s">
        <v>585</v>
      </c>
      <c r="B102" s="47">
        <v>2783.0</v>
      </c>
      <c r="C102" s="48">
        <v>4.973</v>
      </c>
      <c r="D102" s="47">
        <v>2727.0</v>
      </c>
      <c r="E102" s="48">
        <v>0.001</v>
      </c>
      <c r="F102" s="47">
        <v>2783.0</v>
      </c>
      <c r="G102" s="48">
        <v>0.002</v>
      </c>
      <c r="H102" s="48">
        <v>0.486</v>
      </c>
      <c r="I102" s="48">
        <v>4.477</v>
      </c>
      <c r="J102" s="47">
        <v>1494825.0</v>
      </c>
      <c r="K102" s="47">
        <v>193.0</v>
      </c>
      <c r="L102" s="47">
        <v>41916.0</v>
      </c>
      <c r="M102" s="47">
        <v>709103.0</v>
      </c>
      <c r="N102" s="55">
        <f t="shared" si="1"/>
        <v>743806</v>
      </c>
      <c r="O102" s="59">
        <v>2783.0</v>
      </c>
      <c r="P102" s="60">
        <v>4.417</v>
      </c>
      <c r="Q102" s="59">
        <v>2727.0</v>
      </c>
      <c r="R102" s="60">
        <v>0.001</v>
      </c>
      <c r="S102" s="59">
        <v>0.0</v>
      </c>
      <c r="T102" s="60">
        <v>0.002</v>
      </c>
      <c r="U102" s="60">
        <v>0.0</v>
      </c>
      <c r="V102" s="60">
        <v>4.408</v>
      </c>
      <c r="W102" s="59">
        <v>1494882.0</v>
      </c>
      <c r="X102" s="59">
        <v>193.0</v>
      </c>
      <c r="Y102" s="59">
        <v>41818.0</v>
      </c>
      <c r="Z102" s="59">
        <v>709201.0</v>
      </c>
      <c r="AA102" s="55">
        <f t="shared" si="2"/>
        <v>743863</v>
      </c>
      <c r="AB102" s="59">
        <v>2783.0</v>
      </c>
      <c r="AC102" s="60">
        <v>4.987</v>
      </c>
      <c r="AD102" s="59">
        <v>0.0</v>
      </c>
      <c r="AE102" s="60">
        <v>0.0</v>
      </c>
      <c r="AF102" s="59">
        <v>2783.0</v>
      </c>
      <c r="AG102" s="60">
        <v>0.002</v>
      </c>
      <c r="AH102" s="60">
        <v>0.486</v>
      </c>
      <c r="AI102" s="60">
        <v>4.495</v>
      </c>
      <c r="AJ102" s="59">
        <v>1494825.0</v>
      </c>
      <c r="AK102" s="59">
        <v>193.0</v>
      </c>
      <c r="AL102" s="59">
        <v>41916.0</v>
      </c>
      <c r="AM102" s="59">
        <v>709103.0</v>
      </c>
      <c r="AN102" s="55">
        <f t="shared" si="3"/>
        <v>743806</v>
      </c>
    </row>
    <row r="103">
      <c r="A103" s="45" t="s">
        <v>590</v>
      </c>
      <c r="B103" s="47">
        <v>12729.0</v>
      </c>
      <c r="C103" s="48">
        <v>86.237</v>
      </c>
      <c r="D103" s="47">
        <v>12451.0</v>
      </c>
      <c r="E103" s="48">
        <v>0.013</v>
      </c>
      <c r="F103" s="47">
        <v>12728.0</v>
      </c>
      <c r="G103" s="48">
        <v>0.035</v>
      </c>
      <c r="H103" s="48">
        <v>44.729</v>
      </c>
      <c r="I103" s="48">
        <v>41.453</v>
      </c>
      <c r="J103" s="47">
        <v>3768735.0</v>
      </c>
      <c r="K103" s="47">
        <v>187.0</v>
      </c>
      <c r="L103" s="47">
        <v>16973.0</v>
      </c>
      <c r="M103" s="47">
        <v>1875902.0</v>
      </c>
      <c r="N103" s="55">
        <f t="shared" si="1"/>
        <v>1875860</v>
      </c>
      <c r="O103" s="59">
        <v>12729.0</v>
      </c>
      <c r="P103" s="60">
        <v>47.68</v>
      </c>
      <c r="Q103" s="59">
        <v>12451.0</v>
      </c>
      <c r="R103" s="60">
        <v>0.013</v>
      </c>
      <c r="S103" s="59">
        <v>0.0</v>
      </c>
      <c r="T103" s="60">
        <v>0.035</v>
      </c>
      <c r="U103" s="60">
        <v>0.0</v>
      </c>
      <c r="V103" s="60">
        <v>47.627</v>
      </c>
      <c r="W103" s="59">
        <v>4143526.0</v>
      </c>
      <c r="X103" s="59">
        <v>187.0</v>
      </c>
      <c r="Y103" s="59">
        <v>2799.0</v>
      </c>
      <c r="Z103" s="59">
        <v>2070719.0</v>
      </c>
      <c r="AA103" s="55">
        <f t="shared" si="2"/>
        <v>2070008</v>
      </c>
      <c r="AB103" s="59">
        <v>12729.0</v>
      </c>
      <c r="AC103" s="60">
        <v>86.65</v>
      </c>
      <c r="AD103" s="59">
        <v>0.0</v>
      </c>
      <c r="AE103" s="60">
        <v>0.0</v>
      </c>
      <c r="AF103" s="59">
        <v>12728.0</v>
      </c>
      <c r="AG103" s="60">
        <v>0.035</v>
      </c>
      <c r="AH103" s="60">
        <v>46.53</v>
      </c>
      <c r="AI103" s="60">
        <v>40.08</v>
      </c>
      <c r="AJ103" s="59">
        <v>3768735.0</v>
      </c>
      <c r="AK103" s="59">
        <v>187.0</v>
      </c>
      <c r="AL103" s="59">
        <v>16973.0</v>
      </c>
      <c r="AM103" s="59">
        <v>1875902.0</v>
      </c>
      <c r="AN103" s="55">
        <f t="shared" si="3"/>
        <v>1875860</v>
      </c>
    </row>
    <row r="104">
      <c r="A104" s="45" t="s">
        <v>595</v>
      </c>
      <c r="B104" s="47">
        <v>12274.0</v>
      </c>
      <c r="C104" s="48">
        <v>186.834</v>
      </c>
      <c r="D104" s="47">
        <v>12213.0</v>
      </c>
      <c r="E104" s="48">
        <v>0.013</v>
      </c>
      <c r="F104" s="47">
        <v>12273.0</v>
      </c>
      <c r="G104" s="48">
        <v>0.035</v>
      </c>
      <c r="H104" s="48">
        <v>39.346</v>
      </c>
      <c r="I104" s="48">
        <v>147.435</v>
      </c>
      <c r="J104" s="47">
        <v>1.4123028E7</v>
      </c>
      <c r="K104" s="47">
        <v>258.0</v>
      </c>
      <c r="L104" s="47">
        <v>128524.0</v>
      </c>
      <c r="M104" s="47">
        <v>6967153.0</v>
      </c>
      <c r="N104" s="55">
        <f t="shared" si="1"/>
        <v>7027351</v>
      </c>
      <c r="O104" s="59">
        <v>12274.0</v>
      </c>
      <c r="P104" s="60">
        <v>149.724</v>
      </c>
      <c r="Q104" s="59">
        <v>12213.0</v>
      </c>
      <c r="R104" s="60">
        <v>0.013</v>
      </c>
      <c r="S104" s="59">
        <v>0.0</v>
      </c>
      <c r="T104" s="60">
        <v>0.035</v>
      </c>
      <c r="U104" s="60">
        <v>0.0</v>
      </c>
      <c r="V104" s="60">
        <v>149.67</v>
      </c>
      <c r="W104" s="59">
        <v>1.4127046E7</v>
      </c>
      <c r="X104" s="59">
        <v>258.0</v>
      </c>
      <c r="Y104" s="59">
        <v>126514.0</v>
      </c>
      <c r="Z104" s="59">
        <v>6970398.0</v>
      </c>
      <c r="AA104" s="55">
        <f t="shared" si="2"/>
        <v>7030134</v>
      </c>
      <c r="AB104" s="59">
        <v>12274.0</v>
      </c>
      <c r="AC104" s="60">
        <v>182.859</v>
      </c>
      <c r="AD104" s="59">
        <v>0.0</v>
      </c>
      <c r="AE104" s="60">
        <v>0.0</v>
      </c>
      <c r="AF104" s="59">
        <v>12273.0</v>
      </c>
      <c r="AG104" s="60">
        <v>0.035</v>
      </c>
      <c r="AH104" s="60">
        <v>37.997</v>
      </c>
      <c r="AI104" s="60">
        <v>144.821</v>
      </c>
      <c r="AJ104" s="59">
        <v>1.4123028E7</v>
      </c>
      <c r="AK104" s="59">
        <v>258.0</v>
      </c>
      <c r="AL104" s="59">
        <v>128524.0</v>
      </c>
      <c r="AM104" s="59">
        <v>6967153.0</v>
      </c>
      <c r="AN104" s="55">
        <f t="shared" si="3"/>
        <v>7027351</v>
      </c>
    </row>
    <row r="105">
      <c r="A105" s="45" t="s">
        <v>601</v>
      </c>
      <c r="B105" s="47">
        <v>12121.0</v>
      </c>
      <c r="C105" s="48">
        <v>70.309</v>
      </c>
      <c r="D105" s="47">
        <v>11976.0</v>
      </c>
      <c r="E105" s="48">
        <v>0.014</v>
      </c>
      <c r="F105" s="47">
        <v>12120.0</v>
      </c>
      <c r="G105" s="48">
        <v>0.033</v>
      </c>
      <c r="H105" s="48">
        <v>32.849</v>
      </c>
      <c r="I105" s="48">
        <v>37.406</v>
      </c>
      <c r="J105" s="47">
        <v>3554390.0</v>
      </c>
      <c r="K105" s="47">
        <v>156.0</v>
      </c>
      <c r="L105" s="47">
        <v>18146.0</v>
      </c>
      <c r="M105" s="47">
        <v>1768239.0</v>
      </c>
      <c r="N105" s="55">
        <f t="shared" si="1"/>
        <v>1768005</v>
      </c>
      <c r="O105" s="59">
        <v>12121.0</v>
      </c>
      <c r="P105" s="60">
        <v>42.686</v>
      </c>
      <c r="Q105" s="59">
        <v>11976.0</v>
      </c>
      <c r="R105" s="60">
        <v>0.014</v>
      </c>
      <c r="S105" s="59">
        <v>0.0</v>
      </c>
      <c r="T105" s="60">
        <v>0.033</v>
      </c>
      <c r="U105" s="60">
        <v>0.0</v>
      </c>
      <c r="V105" s="60">
        <v>42.633</v>
      </c>
      <c r="W105" s="59">
        <v>3880265.0</v>
      </c>
      <c r="X105" s="59">
        <v>156.0</v>
      </c>
      <c r="Y105" s="59">
        <v>6205.0</v>
      </c>
      <c r="Z105" s="59">
        <v>1937266.0</v>
      </c>
      <c r="AA105" s="55">
        <f t="shared" si="2"/>
        <v>1936794</v>
      </c>
      <c r="AB105" s="59">
        <v>12121.0</v>
      </c>
      <c r="AC105" s="60">
        <v>69.734</v>
      </c>
      <c r="AD105" s="59">
        <v>0.0</v>
      </c>
      <c r="AE105" s="60">
        <v>0.0</v>
      </c>
      <c r="AF105" s="59">
        <v>12120.0</v>
      </c>
      <c r="AG105" s="60">
        <v>0.033</v>
      </c>
      <c r="AH105" s="60">
        <v>36.203</v>
      </c>
      <c r="AI105" s="60">
        <v>33.492</v>
      </c>
      <c r="AJ105" s="59">
        <v>3554390.0</v>
      </c>
      <c r="AK105" s="59">
        <v>156.0</v>
      </c>
      <c r="AL105" s="59">
        <v>18146.0</v>
      </c>
      <c r="AM105" s="59">
        <v>1768239.0</v>
      </c>
      <c r="AN105" s="55">
        <f t="shared" si="3"/>
        <v>1768005</v>
      </c>
    </row>
    <row r="106">
      <c r="A106" s="45" t="s">
        <v>607</v>
      </c>
      <c r="B106" s="47">
        <v>11574.0</v>
      </c>
      <c r="C106" s="48">
        <v>179.565</v>
      </c>
      <c r="D106" s="47">
        <v>11472.0</v>
      </c>
      <c r="E106" s="48">
        <v>0.013</v>
      </c>
      <c r="F106" s="47">
        <v>11573.0</v>
      </c>
      <c r="G106" s="48">
        <v>0.033</v>
      </c>
      <c r="H106" s="48">
        <v>35.201</v>
      </c>
      <c r="I106" s="48">
        <v>144.311</v>
      </c>
      <c r="J106" s="47">
        <v>1.4539143E7</v>
      </c>
      <c r="K106" s="47">
        <v>393.0</v>
      </c>
      <c r="L106" s="47">
        <v>111275.0</v>
      </c>
      <c r="M106" s="47">
        <v>7180770.0</v>
      </c>
      <c r="N106" s="55">
        <f t="shared" si="1"/>
        <v>7247098</v>
      </c>
      <c r="O106" s="59">
        <v>11574.0</v>
      </c>
      <c r="P106" s="60">
        <v>156.104</v>
      </c>
      <c r="Q106" s="59">
        <v>11472.0</v>
      </c>
      <c r="R106" s="60">
        <v>0.013</v>
      </c>
      <c r="S106" s="59">
        <v>0.0</v>
      </c>
      <c r="T106" s="60">
        <v>0.033</v>
      </c>
      <c r="U106" s="60">
        <v>0.0</v>
      </c>
      <c r="V106" s="60">
        <v>156.051</v>
      </c>
      <c r="W106" s="59">
        <v>1.4545162E7</v>
      </c>
      <c r="X106" s="59">
        <v>393.0</v>
      </c>
      <c r="Y106" s="59">
        <v>106847.0</v>
      </c>
      <c r="Z106" s="59">
        <v>7186552.0</v>
      </c>
      <c r="AA106" s="55">
        <f t="shared" si="2"/>
        <v>7251763</v>
      </c>
      <c r="AB106" s="59">
        <v>11574.0</v>
      </c>
      <c r="AC106" s="60">
        <v>183.318</v>
      </c>
      <c r="AD106" s="59">
        <v>0.0</v>
      </c>
      <c r="AE106" s="60">
        <v>0.0</v>
      </c>
      <c r="AF106" s="59">
        <v>11573.0</v>
      </c>
      <c r="AG106" s="60">
        <v>0.033</v>
      </c>
      <c r="AH106" s="60">
        <v>36.891</v>
      </c>
      <c r="AI106" s="60">
        <v>146.389</v>
      </c>
      <c r="AJ106" s="59">
        <v>1.4539143E7</v>
      </c>
      <c r="AK106" s="59">
        <v>393.0</v>
      </c>
      <c r="AL106" s="59">
        <v>111275.0</v>
      </c>
      <c r="AM106" s="59">
        <v>7180770.0</v>
      </c>
      <c r="AN106" s="55">
        <f t="shared" si="3"/>
        <v>7247098</v>
      </c>
    </row>
    <row r="107">
      <c r="A107" s="45" t="s">
        <v>613</v>
      </c>
      <c r="B107" s="47">
        <v>12229.0</v>
      </c>
      <c r="C107" s="48">
        <v>85.397</v>
      </c>
      <c r="D107" s="47">
        <v>11936.0</v>
      </c>
      <c r="E107" s="48">
        <v>0.013</v>
      </c>
      <c r="F107" s="47">
        <v>12228.0</v>
      </c>
      <c r="G107" s="48">
        <v>0.033</v>
      </c>
      <c r="H107" s="48">
        <v>41.312</v>
      </c>
      <c r="I107" s="48">
        <v>44.031</v>
      </c>
      <c r="J107" s="47">
        <v>3968898.0</v>
      </c>
      <c r="K107" s="47">
        <v>215.0</v>
      </c>
      <c r="L107" s="47">
        <v>20686.0</v>
      </c>
      <c r="M107" s="47">
        <v>1973317.0</v>
      </c>
      <c r="N107" s="55">
        <f t="shared" si="1"/>
        <v>1974895</v>
      </c>
      <c r="O107" s="59">
        <v>12229.0</v>
      </c>
      <c r="P107" s="60">
        <v>49.104</v>
      </c>
      <c r="Q107" s="59">
        <v>11936.0</v>
      </c>
      <c r="R107" s="60">
        <v>0.013</v>
      </c>
      <c r="S107" s="59">
        <v>0.0</v>
      </c>
      <c r="T107" s="60">
        <v>0.033</v>
      </c>
      <c r="U107" s="60">
        <v>0.0</v>
      </c>
      <c r="V107" s="60">
        <v>49.05</v>
      </c>
      <c r="W107" s="59">
        <v>4348697.0</v>
      </c>
      <c r="X107" s="59">
        <v>215.0</v>
      </c>
      <c r="Y107" s="59">
        <v>5113.0</v>
      </c>
      <c r="Z107" s="59">
        <v>2171225.0</v>
      </c>
      <c r="AA107" s="55">
        <f t="shared" si="2"/>
        <v>2172359</v>
      </c>
      <c r="AB107" s="59">
        <v>12229.0</v>
      </c>
      <c r="AC107" s="60">
        <v>79.397</v>
      </c>
      <c r="AD107" s="59">
        <v>0.0</v>
      </c>
      <c r="AE107" s="60">
        <v>0.0</v>
      </c>
      <c r="AF107" s="59">
        <v>12228.0</v>
      </c>
      <c r="AG107" s="60">
        <v>0.033</v>
      </c>
      <c r="AH107" s="60">
        <v>38.322</v>
      </c>
      <c r="AI107" s="60">
        <v>41.033</v>
      </c>
      <c r="AJ107" s="59">
        <v>3968898.0</v>
      </c>
      <c r="AK107" s="59">
        <v>215.0</v>
      </c>
      <c r="AL107" s="59">
        <v>20686.0</v>
      </c>
      <c r="AM107" s="59">
        <v>1973317.0</v>
      </c>
      <c r="AN107" s="55">
        <f t="shared" si="3"/>
        <v>1974895</v>
      </c>
    </row>
    <row r="108">
      <c r="A108" s="45" t="s">
        <v>617</v>
      </c>
      <c r="B108" s="47">
        <v>11736.0</v>
      </c>
      <c r="C108" s="48">
        <v>245.956</v>
      </c>
      <c r="D108" s="47">
        <v>11669.0</v>
      </c>
      <c r="E108" s="48">
        <v>0.013</v>
      </c>
      <c r="F108" s="47">
        <v>11736.0</v>
      </c>
      <c r="G108" s="48">
        <v>0.033</v>
      </c>
      <c r="H108" s="48">
        <v>36.537</v>
      </c>
      <c r="I108" s="48">
        <v>209.368</v>
      </c>
      <c r="J108" s="47">
        <v>1.9743694E7</v>
      </c>
      <c r="K108" s="47">
        <v>508.0</v>
      </c>
      <c r="L108" s="47">
        <v>149396.0</v>
      </c>
      <c r="M108" s="47">
        <v>9752856.0</v>
      </c>
      <c r="N108" s="55">
        <f t="shared" si="1"/>
        <v>9841442</v>
      </c>
      <c r="O108" s="59">
        <v>11736.0</v>
      </c>
      <c r="P108" s="60">
        <v>210.317</v>
      </c>
      <c r="Q108" s="59">
        <v>11669.0</v>
      </c>
      <c r="R108" s="60">
        <v>0.013</v>
      </c>
      <c r="S108" s="59">
        <v>0.0</v>
      </c>
      <c r="T108" s="60">
        <v>0.033</v>
      </c>
      <c r="U108" s="60">
        <v>0.0</v>
      </c>
      <c r="V108" s="60">
        <v>210.263</v>
      </c>
      <c r="W108" s="59">
        <v>1.9746141E7</v>
      </c>
      <c r="X108" s="59">
        <v>508.0</v>
      </c>
      <c r="Y108" s="59">
        <v>147652.0</v>
      </c>
      <c r="Z108" s="59">
        <v>9755156.0</v>
      </c>
      <c r="AA108" s="55">
        <f t="shared" si="2"/>
        <v>9843333</v>
      </c>
      <c r="AB108" s="59">
        <v>11736.0</v>
      </c>
      <c r="AC108" s="60">
        <v>249.824</v>
      </c>
      <c r="AD108" s="59">
        <v>0.0</v>
      </c>
      <c r="AE108" s="60">
        <v>0.0</v>
      </c>
      <c r="AF108" s="59">
        <v>11736.0</v>
      </c>
      <c r="AG108" s="60">
        <v>0.033</v>
      </c>
      <c r="AH108" s="60">
        <v>40.053</v>
      </c>
      <c r="AI108" s="60">
        <v>209.731</v>
      </c>
      <c r="AJ108" s="59">
        <v>1.9743694E7</v>
      </c>
      <c r="AK108" s="59">
        <v>508.0</v>
      </c>
      <c r="AL108" s="59">
        <v>149396.0</v>
      </c>
      <c r="AM108" s="59">
        <v>9752856.0</v>
      </c>
      <c r="AN108" s="55">
        <f t="shared" si="3"/>
        <v>9841442</v>
      </c>
    </row>
    <row r="109">
      <c r="A109" s="45" t="s">
        <v>623</v>
      </c>
      <c r="B109" s="47">
        <v>12490.0</v>
      </c>
      <c r="C109" s="48">
        <v>87.305</v>
      </c>
      <c r="D109" s="47">
        <v>12266.0</v>
      </c>
      <c r="E109" s="48">
        <v>0.013</v>
      </c>
      <c r="F109" s="47">
        <v>12489.0</v>
      </c>
      <c r="G109" s="48">
        <v>0.035</v>
      </c>
      <c r="H109" s="48">
        <v>42.759</v>
      </c>
      <c r="I109" s="48">
        <v>44.491</v>
      </c>
      <c r="J109" s="47">
        <v>4230103.0</v>
      </c>
      <c r="K109" s="47">
        <v>183.0</v>
      </c>
      <c r="L109" s="47">
        <v>22335.0</v>
      </c>
      <c r="M109" s="47">
        <v>2101354.0</v>
      </c>
      <c r="N109" s="55">
        <f t="shared" si="1"/>
        <v>2106414</v>
      </c>
      <c r="O109" s="59">
        <v>12490.0</v>
      </c>
      <c r="P109" s="60">
        <v>51.244</v>
      </c>
      <c r="Q109" s="59">
        <v>12266.0</v>
      </c>
      <c r="R109" s="60">
        <v>0.013</v>
      </c>
      <c r="S109" s="59">
        <v>0.0</v>
      </c>
      <c r="T109" s="60">
        <v>0.035</v>
      </c>
      <c r="U109" s="60">
        <v>0.0</v>
      </c>
      <c r="V109" s="60">
        <v>51.191</v>
      </c>
      <c r="W109" s="59">
        <v>4640982.0</v>
      </c>
      <c r="X109" s="59">
        <v>183.0</v>
      </c>
      <c r="Y109" s="59">
        <v>5048.0</v>
      </c>
      <c r="Z109" s="59">
        <v>2315668.0</v>
      </c>
      <c r="AA109" s="55">
        <f t="shared" si="2"/>
        <v>2320266</v>
      </c>
      <c r="AB109" s="59">
        <v>12490.0</v>
      </c>
      <c r="AC109" s="60">
        <v>89.787</v>
      </c>
      <c r="AD109" s="59">
        <v>0.0</v>
      </c>
      <c r="AE109" s="60">
        <v>0.0</v>
      </c>
      <c r="AF109" s="59">
        <v>12489.0</v>
      </c>
      <c r="AG109" s="60">
        <v>0.035</v>
      </c>
      <c r="AH109" s="60">
        <v>45.54</v>
      </c>
      <c r="AI109" s="60">
        <v>44.205</v>
      </c>
      <c r="AJ109" s="59">
        <v>4230103.0</v>
      </c>
      <c r="AK109" s="59">
        <v>183.0</v>
      </c>
      <c r="AL109" s="59">
        <v>22335.0</v>
      </c>
      <c r="AM109" s="59">
        <v>2101354.0</v>
      </c>
      <c r="AN109" s="55">
        <f t="shared" si="3"/>
        <v>2106414</v>
      </c>
    </row>
    <row r="110">
      <c r="A110" s="45" t="s">
        <v>629</v>
      </c>
      <c r="B110" s="47">
        <v>11993.0</v>
      </c>
      <c r="C110" s="48">
        <v>220.778</v>
      </c>
      <c r="D110" s="47">
        <v>11967.0</v>
      </c>
      <c r="E110" s="48">
        <v>0.013</v>
      </c>
      <c r="F110" s="47">
        <v>11992.0</v>
      </c>
      <c r="G110" s="48">
        <v>0.034</v>
      </c>
      <c r="H110" s="48">
        <v>38.981</v>
      </c>
      <c r="I110" s="48">
        <v>181.745</v>
      </c>
      <c r="J110" s="47">
        <v>1.7863317E7</v>
      </c>
      <c r="K110" s="47">
        <v>248.0</v>
      </c>
      <c r="L110" s="47">
        <v>177001.0</v>
      </c>
      <c r="M110" s="47">
        <v>8795703.0</v>
      </c>
      <c r="N110" s="55">
        <f t="shared" si="1"/>
        <v>8890613</v>
      </c>
      <c r="O110" s="59">
        <v>11993.0</v>
      </c>
      <c r="P110" s="60">
        <v>191.344</v>
      </c>
      <c r="Q110" s="59">
        <v>11967.0</v>
      </c>
      <c r="R110" s="60">
        <v>0.013</v>
      </c>
      <c r="S110" s="59">
        <v>0.0</v>
      </c>
      <c r="T110" s="60">
        <v>0.034</v>
      </c>
      <c r="U110" s="60">
        <v>0.0</v>
      </c>
      <c r="V110" s="60">
        <v>191.291</v>
      </c>
      <c r="W110" s="59">
        <v>1.7866739E7</v>
      </c>
      <c r="X110" s="59">
        <v>248.0</v>
      </c>
      <c r="Y110" s="59">
        <v>175091.0</v>
      </c>
      <c r="Z110" s="59">
        <v>8798407.0</v>
      </c>
      <c r="AA110" s="55">
        <f t="shared" si="2"/>
        <v>8893241</v>
      </c>
      <c r="AB110" s="59">
        <v>11993.0</v>
      </c>
      <c r="AC110" s="60">
        <v>223.668</v>
      </c>
      <c r="AD110" s="59">
        <v>0.0</v>
      </c>
      <c r="AE110" s="60">
        <v>0.0</v>
      </c>
      <c r="AF110" s="59">
        <v>11992.0</v>
      </c>
      <c r="AG110" s="60">
        <v>0.035</v>
      </c>
      <c r="AH110" s="60">
        <v>40.277</v>
      </c>
      <c r="AI110" s="60">
        <v>183.35</v>
      </c>
      <c r="AJ110" s="59">
        <v>1.7863317E7</v>
      </c>
      <c r="AK110" s="59">
        <v>248.0</v>
      </c>
      <c r="AL110" s="59">
        <v>177001.0</v>
      </c>
      <c r="AM110" s="59">
        <v>8795703.0</v>
      </c>
      <c r="AN110" s="55">
        <f t="shared" si="3"/>
        <v>8890613</v>
      </c>
    </row>
    <row r="111">
      <c r="A111" s="45" t="s">
        <v>634</v>
      </c>
      <c r="B111" s="47">
        <v>11879.0</v>
      </c>
      <c r="C111" s="48">
        <v>78.981</v>
      </c>
      <c r="D111" s="47">
        <v>11655.0</v>
      </c>
      <c r="E111" s="48">
        <v>0.013</v>
      </c>
      <c r="F111" s="47">
        <v>11879.0</v>
      </c>
      <c r="G111" s="48">
        <v>0.033</v>
      </c>
      <c r="H111" s="48">
        <v>37.563</v>
      </c>
      <c r="I111" s="48">
        <v>41.365</v>
      </c>
      <c r="J111" s="47">
        <v>4010108.0</v>
      </c>
      <c r="K111" s="47">
        <v>185.0</v>
      </c>
      <c r="L111" s="47">
        <v>21455.0</v>
      </c>
      <c r="M111" s="47">
        <v>1992456.0</v>
      </c>
      <c r="N111" s="55">
        <f t="shared" si="1"/>
        <v>1996197</v>
      </c>
      <c r="O111" s="59">
        <v>11879.0</v>
      </c>
      <c r="P111" s="60">
        <v>49.248</v>
      </c>
      <c r="Q111" s="59">
        <v>11655.0</v>
      </c>
      <c r="R111" s="60">
        <v>0.013</v>
      </c>
      <c r="S111" s="59">
        <v>0.0</v>
      </c>
      <c r="T111" s="60">
        <v>0.033</v>
      </c>
      <c r="U111" s="60">
        <v>0.0</v>
      </c>
      <c r="V111" s="60">
        <v>49.196</v>
      </c>
      <c r="W111" s="59">
        <v>4408096.0</v>
      </c>
      <c r="X111" s="59">
        <v>185.0</v>
      </c>
      <c r="Y111" s="59">
        <v>5504.0</v>
      </c>
      <c r="Z111" s="59">
        <v>2199683.0</v>
      </c>
      <c r="AA111" s="55">
        <f t="shared" si="2"/>
        <v>2202909</v>
      </c>
      <c r="AB111" s="59">
        <v>11879.0</v>
      </c>
      <c r="AC111" s="60">
        <v>79.314</v>
      </c>
      <c r="AD111" s="59">
        <v>0.0</v>
      </c>
      <c r="AE111" s="60">
        <v>0.0</v>
      </c>
      <c r="AF111" s="59">
        <v>11879.0</v>
      </c>
      <c r="AG111" s="60">
        <v>0.033</v>
      </c>
      <c r="AH111" s="60">
        <v>36.301</v>
      </c>
      <c r="AI111" s="60">
        <v>42.975</v>
      </c>
      <c r="AJ111" s="59">
        <v>4010108.0</v>
      </c>
      <c r="AK111" s="59">
        <v>185.0</v>
      </c>
      <c r="AL111" s="59">
        <v>21455.0</v>
      </c>
      <c r="AM111" s="59">
        <v>1992456.0</v>
      </c>
      <c r="AN111" s="55">
        <f t="shared" si="3"/>
        <v>1996197</v>
      </c>
    </row>
    <row r="112">
      <c r="A112" s="45" t="s">
        <v>639</v>
      </c>
      <c r="B112" s="47">
        <v>11336.0</v>
      </c>
      <c r="C112" s="48">
        <v>195.237</v>
      </c>
      <c r="D112" s="47">
        <v>11297.0</v>
      </c>
      <c r="E112" s="48">
        <v>0.013</v>
      </c>
      <c r="F112" s="47">
        <v>11335.0</v>
      </c>
      <c r="G112" s="48">
        <v>0.033</v>
      </c>
      <c r="H112" s="48">
        <v>35.85</v>
      </c>
      <c r="I112" s="48">
        <v>159.334</v>
      </c>
      <c r="J112" s="47">
        <v>1.6688767E7</v>
      </c>
      <c r="K112" s="47">
        <v>294.0</v>
      </c>
      <c r="L112" s="47">
        <v>170080.0</v>
      </c>
      <c r="M112" s="47">
        <v>8208194.0</v>
      </c>
      <c r="N112" s="55">
        <f t="shared" si="1"/>
        <v>8310493</v>
      </c>
      <c r="O112" s="59">
        <v>11336.0</v>
      </c>
      <c r="P112" s="60">
        <v>166.843</v>
      </c>
      <c r="Q112" s="59">
        <v>11297.0</v>
      </c>
      <c r="R112" s="60">
        <v>0.013</v>
      </c>
      <c r="S112" s="59">
        <v>0.0</v>
      </c>
      <c r="T112" s="60">
        <v>0.033</v>
      </c>
      <c r="U112" s="60">
        <v>0.0</v>
      </c>
      <c r="V112" s="60">
        <v>166.791</v>
      </c>
      <c r="W112" s="59">
        <v>1.6694597E7</v>
      </c>
      <c r="X112" s="59">
        <v>294.0</v>
      </c>
      <c r="Y112" s="59">
        <v>167048.0</v>
      </c>
      <c r="Z112" s="59">
        <v>8212627.0</v>
      </c>
      <c r="AA112" s="55">
        <f t="shared" si="2"/>
        <v>8314922</v>
      </c>
      <c r="AB112" s="59">
        <v>11336.0</v>
      </c>
      <c r="AC112" s="60">
        <v>194.835</v>
      </c>
      <c r="AD112" s="59">
        <v>0.0</v>
      </c>
      <c r="AE112" s="60">
        <v>0.0</v>
      </c>
      <c r="AF112" s="59">
        <v>11335.0</v>
      </c>
      <c r="AG112" s="60">
        <v>0.033</v>
      </c>
      <c r="AH112" s="60">
        <v>35.889</v>
      </c>
      <c r="AI112" s="60">
        <v>158.907</v>
      </c>
      <c r="AJ112" s="59">
        <v>1.6688767E7</v>
      </c>
      <c r="AK112" s="59">
        <v>294.0</v>
      </c>
      <c r="AL112" s="59">
        <v>170080.0</v>
      </c>
      <c r="AM112" s="59">
        <v>8208194.0</v>
      </c>
      <c r="AN112" s="55">
        <f t="shared" si="3"/>
        <v>8310493</v>
      </c>
    </row>
    <row r="113">
      <c r="A113" s="45" t="s">
        <v>644</v>
      </c>
      <c r="B113" s="47">
        <v>28388.0</v>
      </c>
      <c r="C113" s="48">
        <v>898.83</v>
      </c>
      <c r="D113" s="47">
        <v>27870.0</v>
      </c>
      <c r="E113" s="48">
        <v>0.131</v>
      </c>
      <c r="F113" s="47">
        <v>28387.0</v>
      </c>
      <c r="G113" s="48">
        <v>0.175</v>
      </c>
      <c r="H113" s="48">
        <v>466.572</v>
      </c>
      <c r="I113" s="48">
        <v>431.944</v>
      </c>
      <c r="J113" s="47">
        <v>1.7346393E7</v>
      </c>
      <c r="K113" s="47">
        <v>121.0</v>
      </c>
      <c r="L113" s="47">
        <v>40089.0</v>
      </c>
      <c r="M113" s="47">
        <v>8657382.0</v>
      </c>
      <c r="N113" s="55">
        <f t="shared" si="1"/>
        <v>8648922</v>
      </c>
      <c r="O113" s="59">
        <v>28388.0</v>
      </c>
      <c r="P113" s="60">
        <v>531.252</v>
      </c>
      <c r="Q113" s="59">
        <v>27870.0</v>
      </c>
      <c r="R113" s="60">
        <v>0.131</v>
      </c>
      <c r="S113" s="59">
        <v>0.0</v>
      </c>
      <c r="T113" s="60">
        <v>0.175</v>
      </c>
      <c r="U113" s="60">
        <v>0.0</v>
      </c>
      <c r="V113" s="60">
        <v>530.939</v>
      </c>
      <c r="W113" s="59">
        <v>2.1361786E7</v>
      </c>
      <c r="X113" s="59">
        <v>121.0</v>
      </c>
      <c r="Y113" s="59">
        <v>12226.0</v>
      </c>
      <c r="Z113" s="59">
        <v>1.0678493E7</v>
      </c>
      <c r="AA113" s="55">
        <f t="shared" si="2"/>
        <v>10671067</v>
      </c>
      <c r="AB113" s="59">
        <v>28388.0</v>
      </c>
      <c r="AC113" s="60">
        <v>909.949</v>
      </c>
      <c r="AD113" s="59">
        <v>0.0</v>
      </c>
      <c r="AE113" s="60">
        <v>0.0</v>
      </c>
      <c r="AF113" s="59">
        <v>28387.0</v>
      </c>
      <c r="AG113" s="60">
        <v>0.175</v>
      </c>
      <c r="AH113" s="60">
        <v>489.863</v>
      </c>
      <c r="AI113" s="60">
        <v>419.903</v>
      </c>
      <c r="AJ113" s="59">
        <v>1.7346393E7</v>
      </c>
      <c r="AK113" s="59">
        <v>121.0</v>
      </c>
      <c r="AL113" s="59">
        <v>40089.0</v>
      </c>
      <c r="AM113" s="59">
        <v>8657382.0</v>
      </c>
      <c r="AN113" s="55">
        <f t="shared" si="3"/>
        <v>8648922</v>
      </c>
    </row>
    <row r="114">
      <c r="A114" s="45" t="s">
        <v>650</v>
      </c>
      <c r="B114" s="47">
        <v>27428.0</v>
      </c>
      <c r="C114" s="48">
        <v>1846.94</v>
      </c>
      <c r="D114" s="47">
        <v>27168.0</v>
      </c>
      <c r="E114" s="48">
        <v>0.061</v>
      </c>
      <c r="F114" s="47">
        <v>27426.0</v>
      </c>
      <c r="G114" s="48">
        <v>0.175</v>
      </c>
      <c r="H114" s="48">
        <v>459.051</v>
      </c>
      <c r="I114" s="48">
        <v>1387.65</v>
      </c>
      <c r="J114" s="47">
        <v>5.8613603E7</v>
      </c>
      <c r="K114" s="47">
        <v>334.0</v>
      </c>
      <c r="L114" s="47">
        <v>234362.0</v>
      </c>
      <c r="M114" s="47">
        <v>2.9157048E7</v>
      </c>
      <c r="N114" s="55">
        <f t="shared" si="1"/>
        <v>29222193</v>
      </c>
      <c r="O114" s="59">
        <v>27428.0</v>
      </c>
      <c r="P114" s="60">
        <v>1418.74</v>
      </c>
      <c r="Q114" s="59">
        <v>27168.0</v>
      </c>
      <c r="R114" s="60">
        <v>0.061</v>
      </c>
      <c r="S114" s="59">
        <v>0.0</v>
      </c>
      <c r="T114" s="60">
        <v>0.175</v>
      </c>
      <c r="U114" s="60">
        <v>0.0</v>
      </c>
      <c r="V114" s="60">
        <v>1418.5</v>
      </c>
      <c r="W114" s="59">
        <v>5.9528716E7</v>
      </c>
      <c r="X114" s="59">
        <v>334.0</v>
      </c>
      <c r="Y114" s="59">
        <v>180726.0</v>
      </c>
      <c r="Z114" s="59">
        <v>2.9643215E7</v>
      </c>
      <c r="AA114" s="55">
        <f t="shared" si="2"/>
        <v>29704775</v>
      </c>
      <c r="AB114" s="59">
        <v>27428.0</v>
      </c>
      <c r="AC114" s="60">
        <v>1911.53</v>
      </c>
      <c r="AD114" s="59">
        <v>0.0</v>
      </c>
      <c r="AE114" s="60">
        <v>0.0</v>
      </c>
      <c r="AF114" s="59">
        <v>27426.0</v>
      </c>
      <c r="AG114" s="60">
        <v>0.175</v>
      </c>
      <c r="AH114" s="60">
        <v>469.745</v>
      </c>
      <c r="AI114" s="60">
        <v>1441.6</v>
      </c>
      <c r="AJ114" s="59">
        <v>5.8613603E7</v>
      </c>
      <c r="AK114" s="59">
        <v>334.0</v>
      </c>
      <c r="AL114" s="59">
        <v>234362.0</v>
      </c>
      <c r="AM114" s="59">
        <v>2.9157048E7</v>
      </c>
      <c r="AN114" s="55">
        <f t="shared" si="3"/>
        <v>29222193</v>
      </c>
    </row>
    <row r="115">
      <c r="A115" s="45" t="s">
        <v>657</v>
      </c>
      <c r="B115" s="47">
        <v>27793.0</v>
      </c>
      <c r="C115" s="48">
        <v>885.632</v>
      </c>
      <c r="D115" s="47">
        <v>27351.0</v>
      </c>
      <c r="E115" s="48">
        <v>0.131</v>
      </c>
      <c r="F115" s="47">
        <v>27791.0</v>
      </c>
      <c r="G115" s="48">
        <v>0.171</v>
      </c>
      <c r="H115" s="48">
        <v>440.572</v>
      </c>
      <c r="I115" s="48">
        <v>444.753</v>
      </c>
      <c r="J115" s="47">
        <v>1.7444809E7</v>
      </c>
      <c r="K115" s="47">
        <v>206.0</v>
      </c>
      <c r="L115" s="47">
        <v>44814.0</v>
      </c>
      <c r="M115" s="47">
        <v>8701416.0</v>
      </c>
      <c r="N115" s="55">
        <f t="shared" si="1"/>
        <v>8698579</v>
      </c>
      <c r="O115" s="59">
        <v>27793.0</v>
      </c>
      <c r="P115" s="60">
        <v>529.288</v>
      </c>
      <c r="Q115" s="59">
        <v>27351.0</v>
      </c>
      <c r="R115" s="60">
        <v>0.131</v>
      </c>
      <c r="S115" s="59">
        <v>0.0</v>
      </c>
      <c r="T115" s="60">
        <v>0.171</v>
      </c>
      <c r="U115" s="60">
        <v>0.0</v>
      </c>
      <c r="V115" s="60">
        <v>528.98</v>
      </c>
      <c r="W115" s="59">
        <v>2.1113633E7</v>
      </c>
      <c r="X115" s="59">
        <v>206.0</v>
      </c>
      <c r="Y115" s="59">
        <v>15396.0</v>
      </c>
      <c r="Z115" s="59">
        <v>1.054979E7</v>
      </c>
      <c r="AA115" s="55">
        <f t="shared" si="2"/>
        <v>10548447</v>
      </c>
      <c r="AB115" s="59">
        <v>27793.0</v>
      </c>
      <c r="AC115" s="60">
        <v>906.627</v>
      </c>
      <c r="AD115" s="59">
        <v>0.0</v>
      </c>
      <c r="AE115" s="60">
        <v>0.0</v>
      </c>
      <c r="AF115" s="59">
        <v>27791.0</v>
      </c>
      <c r="AG115" s="60">
        <v>0.171</v>
      </c>
      <c r="AH115" s="60">
        <v>479.864</v>
      </c>
      <c r="AI115" s="60">
        <v>426.583</v>
      </c>
      <c r="AJ115" s="59">
        <v>1.7444809E7</v>
      </c>
      <c r="AK115" s="59">
        <v>206.0</v>
      </c>
      <c r="AL115" s="59">
        <v>44814.0</v>
      </c>
      <c r="AM115" s="59">
        <v>8701416.0</v>
      </c>
      <c r="AN115" s="55">
        <f t="shared" si="3"/>
        <v>8698579</v>
      </c>
    </row>
    <row r="116">
      <c r="A116" s="45" t="s">
        <v>663</v>
      </c>
      <c r="B116" s="104">
        <v>26823.0</v>
      </c>
      <c r="C116" s="105">
        <v>2050.9</v>
      </c>
      <c r="D116" s="47">
        <v>26499.0</v>
      </c>
      <c r="E116" s="48">
        <v>0.06</v>
      </c>
      <c r="F116" s="47">
        <v>26819.0</v>
      </c>
      <c r="G116" s="48">
        <v>0.171</v>
      </c>
      <c r="H116" s="48">
        <v>436.355</v>
      </c>
      <c r="I116" s="48">
        <v>1614.31</v>
      </c>
      <c r="J116" s="47">
        <v>6.5034093E7</v>
      </c>
      <c r="K116" s="47">
        <v>499.0</v>
      </c>
      <c r="L116" s="47">
        <v>249280.0</v>
      </c>
      <c r="M116" s="47">
        <v>3.2349681E7</v>
      </c>
      <c r="N116" s="55">
        <f t="shared" si="1"/>
        <v>32435132</v>
      </c>
      <c r="O116" s="106">
        <v>26823.0</v>
      </c>
      <c r="P116" s="107">
        <v>1668.15</v>
      </c>
      <c r="Q116" s="59">
        <v>26499.0</v>
      </c>
      <c r="R116" s="60">
        <v>0.06</v>
      </c>
      <c r="S116" s="59">
        <v>0.0</v>
      </c>
      <c r="T116" s="60">
        <v>0.171</v>
      </c>
      <c r="U116" s="60">
        <v>0.0</v>
      </c>
      <c r="V116" s="60">
        <v>1667.91</v>
      </c>
      <c r="W116" s="59">
        <v>6.6122464E7</v>
      </c>
      <c r="X116" s="59">
        <v>499.0</v>
      </c>
      <c r="Y116" s="59">
        <v>181803.0</v>
      </c>
      <c r="Z116" s="59">
        <v>3.2930137E7</v>
      </c>
      <c r="AA116" s="55">
        <f t="shared" si="2"/>
        <v>33010524</v>
      </c>
      <c r="AB116" s="106">
        <v>26823.0</v>
      </c>
      <c r="AC116" s="107">
        <v>2121.49</v>
      </c>
      <c r="AD116" s="59">
        <v>0.0</v>
      </c>
      <c r="AE116" s="60">
        <v>0.0</v>
      </c>
      <c r="AF116" s="59">
        <v>26819.0</v>
      </c>
      <c r="AG116" s="60">
        <v>0.172</v>
      </c>
      <c r="AH116" s="60">
        <v>443.073</v>
      </c>
      <c r="AI116" s="60">
        <v>1678.24</v>
      </c>
      <c r="AJ116" s="59">
        <v>6.5034093E7</v>
      </c>
      <c r="AK116" s="59">
        <v>499.0</v>
      </c>
      <c r="AL116" s="59">
        <v>249280.0</v>
      </c>
      <c r="AM116" s="59">
        <v>3.2349681E7</v>
      </c>
      <c r="AN116" s="55">
        <f t="shared" si="3"/>
        <v>32435132</v>
      </c>
    </row>
    <row r="117">
      <c r="A117" s="45" t="s">
        <v>670</v>
      </c>
      <c r="B117" s="47">
        <v>28326.0</v>
      </c>
      <c r="C117" s="48">
        <v>903.515</v>
      </c>
      <c r="D117" s="47">
        <v>27753.0</v>
      </c>
      <c r="E117" s="48">
        <v>0.065</v>
      </c>
      <c r="F117" s="47">
        <v>28325.0</v>
      </c>
      <c r="G117" s="48">
        <v>0.175</v>
      </c>
      <c r="H117" s="48">
        <v>491.119</v>
      </c>
      <c r="I117" s="48">
        <v>412.151</v>
      </c>
      <c r="J117" s="47">
        <v>1.6888022E7</v>
      </c>
      <c r="K117" s="47">
        <v>164.0</v>
      </c>
      <c r="L117" s="47">
        <v>35625.0</v>
      </c>
      <c r="M117" s="47">
        <v>8432205.0</v>
      </c>
      <c r="N117" s="55">
        <f t="shared" si="1"/>
        <v>8420192</v>
      </c>
      <c r="O117" s="59">
        <v>28326.0</v>
      </c>
      <c r="P117" s="60">
        <v>543.921</v>
      </c>
      <c r="Q117" s="59">
        <v>27753.0</v>
      </c>
      <c r="R117" s="60">
        <v>0.065</v>
      </c>
      <c r="S117" s="59">
        <v>0.0</v>
      </c>
      <c r="T117" s="60">
        <v>0.175</v>
      </c>
      <c r="U117" s="60">
        <v>0.0</v>
      </c>
      <c r="V117" s="60">
        <v>543.673</v>
      </c>
      <c r="W117" s="59">
        <v>2.0678024E7</v>
      </c>
      <c r="X117" s="59">
        <v>164.0</v>
      </c>
      <c r="Y117" s="59">
        <v>11083.0</v>
      </c>
      <c r="Z117" s="59">
        <v>1.0338402E7</v>
      </c>
      <c r="AA117" s="55">
        <f t="shared" si="2"/>
        <v>10328539</v>
      </c>
      <c r="AB117" s="59">
        <v>28326.0</v>
      </c>
      <c r="AC117" s="60">
        <v>915.932</v>
      </c>
      <c r="AD117" s="59">
        <v>0.0</v>
      </c>
      <c r="AE117" s="60">
        <v>0.0</v>
      </c>
      <c r="AF117" s="59">
        <v>28325.0</v>
      </c>
      <c r="AG117" s="60">
        <v>0.177</v>
      </c>
      <c r="AH117" s="60">
        <v>505.976</v>
      </c>
      <c r="AI117" s="60">
        <v>409.772</v>
      </c>
      <c r="AJ117" s="59">
        <v>1.6888022E7</v>
      </c>
      <c r="AK117" s="59">
        <v>164.0</v>
      </c>
      <c r="AL117" s="59">
        <v>35625.0</v>
      </c>
      <c r="AM117" s="59">
        <v>8432205.0</v>
      </c>
      <c r="AN117" s="55">
        <f t="shared" si="3"/>
        <v>8420192</v>
      </c>
    </row>
    <row r="118">
      <c r="A118" s="45" t="s">
        <v>677</v>
      </c>
      <c r="B118" s="47">
        <v>27380.0</v>
      </c>
      <c r="C118" s="48">
        <v>2150.45</v>
      </c>
      <c r="D118" s="47">
        <v>27097.0</v>
      </c>
      <c r="E118" s="48">
        <v>0.061</v>
      </c>
      <c r="F118" s="47">
        <v>27376.0</v>
      </c>
      <c r="G118" s="48">
        <v>0.175</v>
      </c>
      <c r="H118" s="48">
        <v>458.449</v>
      </c>
      <c r="I118" s="48">
        <v>1691.76</v>
      </c>
      <c r="J118" s="47">
        <v>6.3073206E7</v>
      </c>
      <c r="K118" s="47">
        <v>405.0</v>
      </c>
      <c r="L118" s="47">
        <v>271650.0</v>
      </c>
      <c r="M118" s="47">
        <v>3.1359152E7</v>
      </c>
      <c r="N118" s="55">
        <f t="shared" si="1"/>
        <v>31442404</v>
      </c>
      <c r="O118" s="59">
        <v>27380.0</v>
      </c>
      <c r="P118" s="60">
        <v>1741.12</v>
      </c>
      <c r="Q118" s="59">
        <v>27097.0</v>
      </c>
      <c r="R118" s="60">
        <v>0.061</v>
      </c>
      <c r="S118" s="59">
        <v>0.0</v>
      </c>
      <c r="T118" s="60">
        <v>0.175</v>
      </c>
      <c r="U118" s="60">
        <v>0.0</v>
      </c>
      <c r="V118" s="60">
        <v>1740.88</v>
      </c>
      <c r="W118" s="59">
        <v>6.4036696E7</v>
      </c>
      <c r="X118" s="59">
        <v>405.0</v>
      </c>
      <c r="Y118" s="59">
        <v>212213.0</v>
      </c>
      <c r="Z118" s="59">
        <v>3.1872151E7</v>
      </c>
      <c r="AA118" s="55">
        <f t="shared" si="2"/>
        <v>31952332</v>
      </c>
      <c r="AB118" s="59">
        <v>27380.0</v>
      </c>
      <c r="AC118" s="60">
        <v>2205.49</v>
      </c>
      <c r="AD118" s="59">
        <v>0.0</v>
      </c>
      <c r="AE118" s="60">
        <v>0.0</v>
      </c>
      <c r="AF118" s="59">
        <v>27376.0</v>
      </c>
      <c r="AG118" s="60">
        <v>0.175</v>
      </c>
      <c r="AH118" s="60">
        <v>463.026</v>
      </c>
      <c r="AI118" s="60">
        <v>1742.29</v>
      </c>
      <c r="AJ118" s="59">
        <v>6.3073206E7</v>
      </c>
      <c r="AK118" s="59">
        <v>405.0</v>
      </c>
      <c r="AL118" s="59">
        <v>271650.0</v>
      </c>
      <c r="AM118" s="59">
        <v>3.1359152E7</v>
      </c>
      <c r="AN118" s="55">
        <f t="shared" si="3"/>
        <v>31442404</v>
      </c>
    </row>
    <row r="119">
      <c r="A119" s="45" t="s">
        <v>683</v>
      </c>
      <c r="B119" s="47">
        <v>27810.0</v>
      </c>
      <c r="C119" s="48">
        <v>867.679</v>
      </c>
      <c r="D119" s="47">
        <v>27378.0</v>
      </c>
      <c r="E119" s="48">
        <v>0.125</v>
      </c>
      <c r="F119" s="47">
        <v>27807.0</v>
      </c>
      <c r="G119" s="48">
        <v>0.171</v>
      </c>
      <c r="H119" s="48">
        <v>429.972</v>
      </c>
      <c r="I119" s="48">
        <v>437.402</v>
      </c>
      <c r="J119" s="47">
        <v>1.7461553E7</v>
      </c>
      <c r="K119" s="47">
        <v>130.0</v>
      </c>
      <c r="L119" s="47">
        <v>40816.0</v>
      </c>
      <c r="M119" s="47">
        <v>8714017.0</v>
      </c>
      <c r="N119" s="55">
        <f t="shared" si="1"/>
        <v>8706720</v>
      </c>
      <c r="O119" s="59">
        <v>27810.0</v>
      </c>
      <c r="P119" s="60">
        <v>518.768</v>
      </c>
      <c r="Q119" s="59">
        <v>27378.0</v>
      </c>
      <c r="R119" s="60">
        <v>0.125</v>
      </c>
      <c r="S119" s="59">
        <v>0.0</v>
      </c>
      <c r="T119" s="60">
        <v>0.171</v>
      </c>
      <c r="U119" s="60">
        <v>0.0</v>
      </c>
      <c r="V119" s="60">
        <v>518.465</v>
      </c>
      <c r="W119" s="59">
        <v>2.0839353E7</v>
      </c>
      <c r="X119" s="59">
        <v>130.0</v>
      </c>
      <c r="Y119" s="59">
        <v>15250.0</v>
      </c>
      <c r="Z119" s="59">
        <v>1.0415603E7</v>
      </c>
      <c r="AA119" s="55">
        <f t="shared" si="2"/>
        <v>10408500</v>
      </c>
      <c r="AB119" s="59">
        <v>27810.0</v>
      </c>
      <c r="AC119" s="60">
        <v>876.964</v>
      </c>
      <c r="AD119" s="59">
        <v>0.0</v>
      </c>
      <c r="AE119" s="60">
        <v>0.0</v>
      </c>
      <c r="AF119" s="59">
        <v>27807.0</v>
      </c>
      <c r="AG119" s="60">
        <v>0.172</v>
      </c>
      <c r="AH119" s="60">
        <v>454.451</v>
      </c>
      <c r="AI119" s="60">
        <v>422.335</v>
      </c>
      <c r="AJ119" s="59">
        <v>1.7461553E7</v>
      </c>
      <c r="AK119" s="59">
        <v>130.0</v>
      </c>
      <c r="AL119" s="59">
        <v>40816.0</v>
      </c>
      <c r="AM119" s="59">
        <v>8714017.0</v>
      </c>
      <c r="AN119" s="55">
        <f t="shared" si="3"/>
        <v>8706720</v>
      </c>
    </row>
    <row r="120">
      <c r="A120" s="45" t="s">
        <v>689</v>
      </c>
      <c r="B120" s="47">
        <v>26895.0</v>
      </c>
      <c r="C120" s="48">
        <v>1901.18</v>
      </c>
      <c r="D120" s="47">
        <v>26641.0</v>
      </c>
      <c r="E120" s="48">
        <v>0.061</v>
      </c>
      <c r="F120" s="47">
        <v>26892.0</v>
      </c>
      <c r="G120" s="48">
        <v>0.171</v>
      </c>
      <c r="H120" s="48">
        <v>424.033</v>
      </c>
      <c r="I120" s="48">
        <v>1476.91</v>
      </c>
      <c r="J120" s="47">
        <v>5.9511055E7</v>
      </c>
      <c r="K120" s="47">
        <v>324.0</v>
      </c>
      <c r="L120" s="47">
        <v>260468.0</v>
      </c>
      <c r="M120" s="47">
        <v>2.9576904E7</v>
      </c>
      <c r="N120" s="55">
        <f t="shared" si="1"/>
        <v>29673683</v>
      </c>
      <c r="O120" s="59">
        <v>26895.0</v>
      </c>
      <c r="P120" s="60">
        <v>1513.99</v>
      </c>
      <c r="Q120" s="59">
        <v>26641.0</v>
      </c>
      <c r="R120" s="60">
        <v>0.061</v>
      </c>
      <c r="S120" s="59">
        <v>0.0</v>
      </c>
      <c r="T120" s="60">
        <v>0.172</v>
      </c>
      <c r="U120" s="60">
        <v>0.0</v>
      </c>
      <c r="V120" s="60">
        <v>1513.75</v>
      </c>
      <c r="W120" s="59">
        <v>6.0609571E7</v>
      </c>
      <c r="X120" s="59">
        <v>324.0</v>
      </c>
      <c r="Y120" s="59">
        <v>200248.0</v>
      </c>
      <c r="Z120" s="59">
        <v>3.0156927E7</v>
      </c>
      <c r="AA120" s="55">
        <f t="shared" si="2"/>
        <v>30252396</v>
      </c>
      <c r="AB120" s="59">
        <v>26895.0</v>
      </c>
      <c r="AC120" s="60">
        <v>1966.47</v>
      </c>
      <c r="AD120" s="59">
        <v>0.0</v>
      </c>
      <c r="AE120" s="60">
        <v>0.0</v>
      </c>
      <c r="AF120" s="59">
        <v>26892.0</v>
      </c>
      <c r="AG120" s="60">
        <v>0.172</v>
      </c>
      <c r="AH120" s="60">
        <v>448.27</v>
      </c>
      <c r="AI120" s="60">
        <v>1518.02</v>
      </c>
      <c r="AJ120" s="59">
        <v>5.9511055E7</v>
      </c>
      <c r="AK120" s="59">
        <v>324.0</v>
      </c>
      <c r="AL120" s="59">
        <v>260468.0</v>
      </c>
      <c r="AM120" s="59">
        <v>2.9576904E7</v>
      </c>
      <c r="AN120" s="55">
        <f t="shared" si="3"/>
        <v>29673683</v>
      </c>
    </row>
    <row r="121">
      <c r="A121" s="45" t="s">
        <v>695</v>
      </c>
      <c r="B121" s="47">
        <v>28626.0</v>
      </c>
      <c r="C121" s="48">
        <v>927.827</v>
      </c>
      <c r="D121" s="47">
        <v>27827.0</v>
      </c>
      <c r="E121" s="48">
        <v>0.06</v>
      </c>
      <c r="F121" s="47">
        <v>28624.0</v>
      </c>
      <c r="G121" s="48">
        <v>0.177</v>
      </c>
      <c r="H121" s="48">
        <v>502.636</v>
      </c>
      <c r="I121" s="48">
        <v>424.946</v>
      </c>
      <c r="J121" s="47">
        <v>1.7717914E7</v>
      </c>
      <c r="K121" s="47">
        <v>167.0</v>
      </c>
      <c r="L121" s="47">
        <v>39198.0</v>
      </c>
      <c r="M121" s="47">
        <v>8844469.0</v>
      </c>
      <c r="N121" s="55">
        <f t="shared" si="1"/>
        <v>8834247</v>
      </c>
      <c r="O121" s="59">
        <v>28626.0</v>
      </c>
      <c r="P121" s="60">
        <v>570.38</v>
      </c>
      <c r="Q121" s="59">
        <v>27827.0</v>
      </c>
      <c r="R121" s="60">
        <v>0.06</v>
      </c>
      <c r="S121" s="59">
        <v>0.0</v>
      </c>
      <c r="T121" s="60">
        <v>0.177</v>
      </c>
      <c r="U121" s="60">
        <v>0.0</v>
      </c>
      <c r="V121" s="60">
        <v>570.136</v>
      </c>
      <c r="W121" s="59">
        <v>2.1863831E7</v>
      </c>
      <c r="X121" s="59">
        <v>167.0</v>
      </c>
      <c r="Y121" s="59">
        <v>4626.0</v>
      </c>
      <c r="Z121" s="59">
        <v>1.0933835E7</v>
      </c>
      <c r="AA121" s="55">
        <f t="shared" si="2"/>
        <v>10925370</v>
      </c>
      <c r="AB121" s="59">
        <v>28626.0</v>
      </c>
      <c r="AC121" s="60">
        <v>943.558</v>
      </c>
      <c r="AD121" s="59">
        <v>0.0</v>
      </c>
      <c r="AE121" s="60">
        <v>0.0</v>
      </c>
      <c r="AF121" s="59">
        <v>28624.0</v>
      </c>
      <c r="AG121" s="60">
        <v>0.177</v>
      </c>
      <c r="AH121" s="60">
        <v>508.062</v>
      </c>
      <c r="AI121" s="60">
        <v>435.313</v>
      </c>
      <c r="AJ121" s="59">
        <v>1.7717914E7</v>
      </c>
      <c r="AK121" s="59">
        <v>167.0</v>
      </c>
      <c r="AL121" s="59">
        <v>39198.0</v>
      </c>
      <c r="AM121" s="59">
        <v>8844469.0</v>
      </c>
      <c r="AN121" s="55">
        <f t="shared" si="3"/>
        <v>8834247</v>
      </c>
    </row>
    <row r="122">
      <c r="A122" s="45" t="s">
        <v>701</v>
      </c>
      <c r="B122" s="47">
        <v>27615.0</v>
      </c>
      <c r="C122" s="48">
        <v>2390.64</v>
      </c>
      <c r="D122" s="47">
        <v>27354.0</v>
      </c>
      <c r="E122" s="48">
        <v>0.06</v>
      </c>
      <c r="F122" s="47">
        <v>27609.0</v>
      </c>
      <c r="G122" s="48">
        <v>0.177</v>
      </c>
      <c r="H122" s="48">
        <v>462.825</v>
      </c>
      <c r="I122" s="48">
        <v>1927.57</v>
      </c>
      <c r="J122" s="47">
        <v>6.8613251E7</v>
      </c>
      <c r="K122" s="47">
        <v>459.0</v>
      </c>
      <c r="L122" s="47">
        <v>267279.0</v>
      </c>
      <c r="M122" s="47">
        <v>3.4134884E7</v>
      </c>
      <c r="N122" s="55">
        <f t="shared" si="1"/>
        <v>34211088</v>
      </c>
      <c r="O122" s="59">
        <v>27615.0</v>
      </c>
      <c r="P122" s="60">
        <v>1968.98</v>
      </c>
      <c r="Q122" s="59">
        <v>27354.0</v>
      </c>
      <c r="R122" s="60">
        <v>0.06</v>
      </c>
      <c r="S122" s="59">
        <v>0.0</v>
      </c>
      <c r="T122" s="60">
        <v>0.177</v>
      </c>
      <c r="U122" s="60">
        <v>0.0</v>
      </c>
      <c r="V122" s="60">
        <v>1968.74</v>
      </c>
      <c r="W122" s="59">
        <v>6.9518737E7</v>
      </c>
      <c r="X122" s="59">
        <v>459.0</v>
      </c>
      <c r="Y122" s="59">
        <v>186742.0</v>
      </c>
      <c r="Z122" s="59">
        <v>3.4629295E7</v>
      </c>
      <c r="AA122" s="55">
        <f t="shared" si="2"/>
        <v>34702700</v>
      </c>
      <c r="AB122" s="59">
        <v>27615.0</v>
      </c>
      <c r="AC122" s="60">
        <v>2458.17</v>
      </c>
      <c r="AD122" s="59">
        <v>0.0</v>
      </c>
      <c r="AE122" s="60">
        <v>0.0</v>
      </c>
      <c r="AF122" s="59">
        <v>27609.0</v>
      </c>
      <c r="AG122" s="60">
        <v>0.177</v>
      </c>
      <c r="AH122" s="60">
        <v>470.473</v>
      </c>
      <c r="AI122" s="60">
        <v>1987.52</v>
      </c>
      <c r="AJ122" s="59">
        <v>6.8613251E7</v>
      </c>
      <c r="AK122" s="59">
        <v>459.0</v>
      </c>
      <c r="AL122" s="59">
        <v>267279.0</v>
      </c>
      <c r="AM122" s="59">
        <v>3.4134884E7</v>
      </c>
      <c r="AN122" s="55">
        <f t="shared" si="3"/>
        <v>34211088</v>
      </c>
    </row>
    <row r="123">
      <c r="A123" s="59" t="s">
        <v>707</v>
      </c>
      <c r="B123" s="47">
        <v>3196.0</v>
      </c>
      <c r="C123" s="48">
        <v>0.545</v>
      </c>
      <c r="D123" s="47">
        <v>3144.0</v>
      </c>
      <c r="E123" s="48">
        <v>0.001</v>
      </c>
      <c r="F123" s="47">
        <v>3196.0</v>
      </c>
      <c r="G123" s="48">
        <v>0.002</v>
      </c>
      <c r="H123" s="48">
        <v>0.305</v>
      </c>
      <c r="I123" s="48">
        <v>0.23</v>
      </c>
      <c r="J123" s="47">
        <v>115084.0</v>
      </c>
      <c r="K123" s="47">
        <v>8.0</v>
      </c>
      <c r="L123" s="47">
        <v>10882.0</v>
      </c>
      <c r="M123" s="47">
        <v>47457.0</v>
      </c>
      <c r="N123" s="55">
        <f>J3-(L3+M3)</f>
        <v>28439</v>
      </c>
      <c r="O123" s="59">
        <v>3196.0</v>
      </c>
      <c r="P123" s="60">
        <v>0.291</v>
      </c>
      <c r="Q123" s="59">
        <v>3144.0</v>
      </c>
      <c r="R123" s="60">
        <v>0.001</v>
      </c>
      <c r="S123" s="59">
        <v>0.0</v>
      </c>
      <c r="T123" s="60">
        <v>0.002</v>
      </c>
      <c r="U123" s="60">
        <v>0.0</v>
      </c>
      <c r="V123" s="60">
        <v>0.28</v>
      </c>
      <c r="W123" s="59">
        <v>141910.0</v>
      </c>
      <c r="X123" s="59">
        <v>8.0</v>
      </c>
      <c r="Y123" s="59">
        <v>10837.0</v>
      </c>
      <c r="Z123" s="59">
        <v>60879.0</v>
      </c>
      <c r="AA123" s="55">
        <f>W3-(Y3+Z3)</f>
        <v>37799</v>
      </c>
      <c r="AB123" s="59">
        <v>3196.0</v>
      </c>
      <c r="AC123" s="60">
        <v>0.594</v>
      </c>
      <c r="AD123" s="59">
        <v>0.0</v>
      </c>
      <c r="AE123" s="60">
        <v>0.0</v>
      </c>
      <c r="AF123" s="59">
        <v>3196.0</v>
      </c>
      <c r="AG123" s="60">
        <v>0.002</v>
      </c>
      <c r="AH123" s="60">
        <v>0.352</v>
      </c>
      <c r="AI123" s="60">
        <v>0.234</v>
      </c>
      <c r="AJ123" s="59">
        <v>115084.0</v>
      </c>
      <c r="AK123" s="59">
        <v>8.0</v>
      </c>
      <c r="AL123" s="59">
        <v>10882.0</v>
      </c>
      <c r="AM123" s="59">
        <v>47457.0</v>
      </c>
      <c r="AN123" s="55">
        <f>AJ3-(AL3+AM3)</f>
        <v>28439</v>
      </c>
    </row>
    <row r="124">
      <c r="A124" s="59" t="s">
        <v>715</v>
      </c>
      <c r="B124" s="47">
        <v>3047.0</v>
      </c>
      <c r="C124" s="48">
        <v>1.059</v>
      </c>
      <c r="D124" s="47">
        <v>3044.0</v>
      </c>
      <c r="E124" s="48">
        <v>0.001</v>
      </c>
      <c r="F124" s="47">
        <v>3047.0</v>
      </c>
      <c r="G124" s="48">
        <v>0.002</v>
      </c>
      <c r="H124" s="48">
        <v>0.512</v>
      </c>
      <c r="I124" s="48">
        <v>0.538</v>
      </c>
      <c r="J124" s="47">
        <v>218486.0</v>
      </c>
      <c r="K124" s="47">
        <v>115.0</v>
      </c>
      <c r="L124" s="47">
        <v>6972.0</v>
      </c>
      <c r="M124" s="47">
        <v>101801.0</v>
      </c>
      <c r="N124" s="55">
        <f t="shared" ref="N124:N182" si="4">J124-(L124+M124)</f>
        <v>109713</v>
      </c>
      <c r="O124" s="59">
        <v>3047.0</v>
      </c>
      <c r="P124" s="60">
        <v>0.558</v>
      </c>
      <c r="Q124" s="59">
        <v>3044.0</v>
      </c>
      <c r="R124" s="60">
        <v>0.001</v>
      </c>
      <c r="S124" s="59">
        <v>0.0</v>
      </c>
      <c r="T124" s="60">
        <v>0.002</v>
      </c>
      <c r="U124" s="60">
        <v>0.0</v>
      </c>
      <c r="V124" s="60">
        <v>0.548</v>
      </c>
      <c r="W124" s="59">
        <v>218960.0</v>
      </c>
      <c r="X124" s="59">
        <v>115.0</v>
      </c>
      <c r="Y124" s="59">
        <v>6899.0</v>
      </c>
      <c r="Z124" s="59">
        <v>102094.0</v>
      </c>
      <c r="AA124" s="55">
        <f t="shared" ref="AA124:AA182" si="5">W124-(Y124+Z124)</f>
        <v>109967</v>
      </c>
      <c r="AB124" s="59">
        <v>3047.0</v>
      </c>
      <c r="AC124" s="60">
        <v>1.072</v>
      </c>
      <c r="AD124" s="59">
        <v>0.0</v>
      </c>
      <c r="AE124" s="60">
        <v>0.0</v>
      </c>
      <c r="AF124" s="59">
        <v>3047.0</v>
      </c>
      <c r="AG124" s="60">
        <v>0.002</v>
      </c>
      <c r="AH124" s="60">
        <v>0.525</v>
      </c>
      <c r="AI124" s="60">
        <v>0.54</v>
      </c>
      <c r="AJ124" s="59">
        <v>218486.0</v>
      </c>
      <c r="AK124" s="59">
        <v>115.0</v>
      </c>
      <c r="AL124" s="59">
        <v>6972.0</v>
      </c>
      <c r="AM124" s="59">
        <v>101801.0</v>
      </c>
      <c r="AN124" s="55">
        <f t="shared" ref="AN124:AN182" si="6">AJ124-(AL124+AM124)</f>
        <v>109713</v>
      </c>
    </row>
    <row r="125">
      <c r="A125" s="59" t="s">
        <v>721</v>
      </c>
      <c r="B125" s="47">
        <v>2952.0</v>
      </c>
      <c r="C125" s="48">
        <v>0.428</v>
      </c>
      <c r="D125" s="47">
        <v>2915.0</v>
      </c>
      <c r="E125" s="48">
        <v>0.001</v>
      </c>
      <c r="F125" s="47">
        <v>2952.0</v>
      </c>
      <c r="G125" s="48">
        <v>0.002</v>
      </c>
      <c r="H125" s="48">
        <v>0.234</v>
      </c>
      <c r="I125" s="48">
        <v>0.184</v>
      </c>
      <c r="J125" s="47">
        <v>98559.0</v>
      </c>
      <c r="K125" s="47">
        <v>83.0</v>
      </c>
      <c r="L125" s="47">
        <v>8305.0</v>
      </c>
      <c r="M125" s="47">
        <v>40807.0</v>
      </c>
      <c r="N125" s="55">
        <f t="shared" si="4"/>
        <v>49447</v>
      </c>
      <c r="O125" s="59">
        <v>2952.0</v>
      </c>
      <c r="P125" s="60">
        <v>0.227</v>
      </c>
      <c r="Q125" s="59">
        <v>2915.0</v>
      </c>
      <c r="R125" s="60">
        <v>0.001</v>
      </c>
      <c r="S125" s="59">
        <v>0.0</v>
      </c>
      <c r="T125" s="60">
        <v>0.002</v>
      </c>
      <c r="U125" s="60">
        <v>0.0</v>
      </c>
      <c r="V125" s="60">
        <v>0.214</v>
      </c>
      <c r="W125" s="59">
        <v>117959.0</v>
      </c>
      <c r="X125" s="59">
        <v>83.0</v>
      </c>
      <c r="Y125" s="59">
        <v>8360.0</v>
      </c>
      <c r="Z125" s="59">
        <v>50428.0</v>
      </c>
      <c r="AA125" s="55">
        <f t="shared" si="5"/>
        <v>59171</v>
      </c>
      <c r="AB125" s="59">
        <v>2952.0</v>
      </c>
      <c r="AC125" s="60">
        <v>0.472</v>
      </c>
      <c r="AD125" s="59">
        <v>0.0</v>
      </c>
      <c r="AE125" s="60">
        <v>0.0</v>
      </c>
      <c r="AF125" s="59">
        <v>2952.0</v>
      </c>
      <c r="AG125" s="60">
        <v>0.002</v>
      </c>
      <c r="AH125" s="60">
        <v>0.279</v>
      </c>
      <c r="AI125" s="60">
        <v>0.186</v>
      </c>
      <c r="AJ125" s="59">
        <v>98559.0</v>
      </c>
      <c r="AK125" s="59">
        <v>83.0</v>
      </c>
      <c r="AL125" s="59">
        <v>8305.0</v>
      </c>
      <c r="AM125" s="59">
        <v>40807.0</v>
      </c>
      <c r="AN125" s="55">
        <f t="shared" si="6"/>
        <v>49447</v>
      </c>
    </row>
    <row r="126">
      <c r="A126" s="59" t="s">
        <v>727</v>
      </c>
      <c r="B126" s="47">
        <v>2821.0</v>
      </c>
      <c r="C126" s="48">
        <v>0.826</v>
      </c>
      <c r="D126" s="47">
        <v>2787.0</v>
      </c>
      <c r="E126" s="48">
        <v>0.001</v>
      </c>
      <c r="F126" s="47">
        <v>2821.0</v>
      </c>
      <c r="G126" s="48">
        <v>0.002</v>
      </c>
      <c r="H126" s="48">
        <v>0.389</v>
      </c>
      <c r="I126" s="48">
        <v>0.428</v>
      </c>
      <c r="J126" s="47">
        <v>197828.0</v>
      </c>
      <c r="K126" s="47">
        <v>116.0</v>
      </c>
      <c r="L126" s="47">
        <v>11832.0</v>
      </c>
      <c r="M126" s="47">
        <v>86604.0</v>
      </c>
      <c r="N126" s="55">
        <f t="shared" si="4"/>
        <v>99392</v>
      </c>
      <c r="O126" s="59">
        <v>2821.0</v>
      </c>
      <c r="P126" s="60">
        <v>0.459</v>
      </c>
      <c r="Q126" s="59">
        <v>2787.0</v>
      </c>
      <c r="R126" s="60">
        <v>0.001</v>
      </c>
      <c r="S126" s="59">
        <v>0.0</v>
      </c>
      <c r="T126" s="60">
        <v>0.002</v>
      </c>
      <c r="U126" s="60">
        <v>0.0</v>
      </c>
      <c r="V126" s="60">
        <v>0.45</v>
      </c>
      <c r="W126" s="59">
        <v>203156.0</v>
      </c>
      <c r="X126" s="59">
        <v>116.0</v>
      </c>
      <c r="Y126" s="59">
        <v>11446.0</v>
      </c>
      <c r="Z126" s="59">
        <v>89631.0</v>
      </c>
      <c r="AA126" s="55">
        <f t="shared" si="5"/>
        <v>102079</v>
      </c>
      <c r="AB126" s="59">
        <v>2821.0</v>
      </c>
      <c r="AC126" s="60">
        <v>0.849</v>
      </c>
      <c r="AD126" s="59">
        <v>0.0</v>
      </c>
      <c r="AE126" s="60">
        <v>0.0</v>
      </c>
      <c r="AF126" s="59">
        <v>2821.0</v>
      </c>
      <c r="AG126" s="60">
        <v>0.002</v>
      </c>
      <c r="AH126" s="60">
        <v>0.407</v>
      </c>
      <c r="AI126" s="60">
        <v>0.435</v>
      </c>
      <c r="AJ126" s="59">
        <v>197828.0</v>
      </c>
      <c r="AK126" s="59">
        <v>116.0</v>
      </c>
      <c r="AL126" s="59">
        <v>11832.0</v>
      </c>
      <c r="AM126" s="59">
        <v>86604.0</v>
      </c>
      <c r="AN126" s="55">
        <f t="shared" si="6"/>
        <v>99392</v>
      </c>
    </row>
    <row r="127">
      <c r="A127" s="59" t="s">
        <v>734</v>
      </c>
      <c r="B127" s="47">
        <v>3165.0</v>
      </c>
      <c r="C127" s="48">
        <v>0.684</v>
      </c>
      <c r="D127" s="47">
        <v>3126.0</v>
      </c>
      <c r="E127" s="48">
        <v>0.001</v>
      </c>
      <c r="F127" s="47">
        <v>3165.0</v>
      </c>
      <c r="G127" s="48">
        <v>0.002</v>
      </c>
      <c r="H127" s="48">
        <v>0.368</v>
      </c>
      <c r="I127" s="48">
        <v>0.307</v>
      </c>
      <c r="J127" s="47">
        <v>140844.0</v>
      </c>
      <c r="K127" s="47">
        <v>88.0</v>
      </c>
      <c r="L127" s="47">
        <v>5103.0</v>
      </c>
      <c r="M127" s="47">
        <v>65212.0</v>
      </c>
      <c r="N127" s="55">
        <f t="shared" si="4"/>
        <v>70529</v>
      </c>
      <c r="O127" s="59">
        <v>3165.0</v>
      </c>
      <c r="P127" s="60">
        <v>0.359</v>
      </c>
      <c r="Q127" s="59">
        <v>3126.0</v>
      </c>
      <c r="R127" s="60">
        <v>0.001</v>
      </c>
      <c r="S127" s="59">
        <v>0.0</v>
      </c>
      <c r="T127" s="60">
        <v>0.002</v>
      </c>
      <c r="U127" s="60">
        <v>0.0</v>
      </c>
      <c r="V127" s="60">
        <v>0.349</v>
      </c>
      <c r="W127" s="59">
        <v>161340.0</v>
      </c>
      <c r="X127" s="59">
        <v>88.0</v>
      </c>
      <c r="Y127" s="59">
        <v>4943.0</v>
      </c>
      <c r="Z127" s="59">
        <v>75581.0</v>
      </c>
      <c r="AA127" s="55">
        <f t="shared" si="5"/>
        <v>80816</v>
      </c>
      <c r="AB127" s="59">
        <v>3165.0</v>
      </c>
      <c r="AC127" s="60">
        <v>0.736</v>
      </c>
      <c r="AD127" s="59">
        <v>0.0</v>
      </c>
      <c r="AE127" s="60">
        <v>0.0</v>
      </c>
      <c r="AF127" s="59">
        <v>3165.0</v>
      </c>
      <c r="AG127" s="60">
        <v>0.002</v>
      </c>
      <c r="AH127" s="60">
        <v>0.417</v>
      </c>
      <c r="AI127" s="60">
        <v>0.311</v>
      </c>
      <c r="AJ127" s="59">
        <v>140844.0</v>
      </c>
      <c r="AK127" s="59">
        <v>88.0</v>
      </c>
      <c r="AL127" s="59">
        <v>5103.0</v>
      </c>
      <c r="AM127" s="59">
        <v>65212.0</v>
      </c>
      <c r="AN127" s="55">
        <f t="shared" si="6"/>
        <v>70529</v>
      </c>
    </row>
    <row r="128">
      <c r="A128" s="59" t="s">
        <v>740</v>
      </c>
      <c r="B128" s="47">
        <v>3017.0</v>
      </c>
      <c r="C128" s="48">
        <v>1.044</v>
      </c>
      <c r="D128" s="47">
        <v>2952.0</v>
      </c>
      <c r="E128" s="48">
        <v>0.001</v>
      </c>
      <c r="F128" s="47">
        <v>3017.0</v>
      </c>
      <c r="G128" s="48">
        <v>0.002</v>
      </c>
      <c r="H128" s="48">
        <v>0.476</v>
      </c>
      <c r="I128" s="48">
        <v>0.558</v>
      </c>
      <c r="J128" s="47">
        <v>221102.0</v>
      </c>
      <c r="K128" s="47">
        <v>135.0</v>
      </c>
      <c r="L128" s="47">
        <v>5653.0</v>
      </c>
      <c r="M128" s="47">
        <v>104052.0</v>
      </c>
      <c r="N128" s="55">
        <f t="shared" si="4"/>
        <v>111397</v>
      </c>
      <c r="O128" s="59">
        <v>3017.0</v>
      </c>
      <c r="P128" s="60">
        <v>0.582</v>
      </c>
      <c r="Q128" s="59">
        <v>2952.0</v>
      </c>
      <c r="R128" s="60">
        <v>0.001</v>
      </c>
      <c r="S128" s="59">
        <v>0.0</v>
      </c>
      <c r="T128" s="60">
        <v>0.002</v>
      </c>
      <c r="U128" s="60">
        <v>0.0</v>
      </c>
      <c r="V128" s="60">
        <v>0.571</v>
      </c>
      <c r="W128" s="59">
        <v>225382.0</v>
      </c>
      <c r="X128" s="59">
        <v>135.0</v>
      </c>
      <c r="Y128" s="59">
        <v>4353.0</v>
      </c>
      <c r="Z128" s="59">
        <v>107446.0</v>
      </c>
      <c r="AA128" s="55">
        <f t="shared" si="5"/>
        <v>113583</v>
      </c>
      <c r="AB128" s="59">
        <v>3017.0</v>
      </c>
      <c r="AC128" s="60">
        <v>1.046</v>
      </c>
      <c r="AD128" s="59">
        <v>0.0</v>
      </c>
      <c r="AE128" s="60">
        <v>0.0</v>
      </c>
      <c r="AF128" s="59">
        <v>3017.0</v>
      </c>
      <c r="AG128" s="60">
        <v>0.002</v>
      </c>
      <c r="AH128" s="60">
        <v>0.479</v>
      </c>
      <c r="AI128" s="60">
        <v>0.56</v>
      </c>
      <c r="AJ128" s="59">
        <v>221102.0</v>
      </c>
      <c r="AK128" s="59">
        <v>135.0</v>
      </c>
      <c r="AL128" s="59">
        <v>5653.0</v>
      </c>
      <c r="AM128" s="59">
        <v>104052.0</v>
      </c>
      <c r="AN128" s="55">
        <f t="shared" si="6"/>
        <v>111397</v>
      </c>
    </row>
    <row r="129">
      <c r="A129" s="59" t="s">
        <v>746</v>
      </c>
      <c r="B129" s="47">
        <v>3101.0</v>
      </c>
      <c r="C129" s="48">
        <v>0.471</v>
      </c>
      <c r="D129" s="47">
        <v>3091.0</v>
      </c>
      <c r="E129" s="48">
        <v>0.001</v>
      </c>
      <c r="F129" s="47">
        <v>3101.0</v>
      </c>
      <c r="G129" s="48">
        <v>0.002</v>
      </c>
      <c r="H129" s="48">
        <v>0.25</v>
      </c>
      <c r="I129" s="48">
        <v>0.215</v>
      </c>
      <c r="J129" s="47">
        <v>109440.0</v>
      </c>
      <c r="K129" s="47">
        <v>66.0</v>
      </c>
      <c r="L129" s="47">
        <v>10358.0</v>
      </c>
      <c r="M129" s="47">
        <v>44486.0</v>
      </c>
      <c r="N129" s="55">
        <f t="shared" si="4"/>
        <v>54596</v>
      </c>
      <c r="O129" s="59">
        <v>3101.0</v>
      </c>
      <c r="P129" s="60">
        <v>0.239</v>
      </c>
      <c r="Q129" s="59">
        <v>3091.0</v>
      </c>
      <c r="R129" s="60">
        <v>0.001</v>
      </c>
      <c r="S129" s="59">
        <v>0.0</v>
      </c>
      <c r="T129" s="60">
        <v>0.002</v>
      </c>
      <c r="U129" s="60">
        <v>0.0</v>
      </c>
      <c r="V129" s="60">
        <v>0.228</v>
      </c>
      <c r="W129" s="59">
        <v>117272.0</v>
      </c>
      <c r="X129" s="59">
        <v>66.0</v>
      </c>
      <c r="Y129" s="59">
        <v>10188.0</v>
      </c>
      <c r="Z129" s="59">
        <v>48543.0</v>
      </c>
      <c r="AA129" s="55">
        <f t="shared" si="5"/>
        <v>58541</v>
      </c>
      <c r="AB129" s="59">
        <v>3101.0</v>
      </c>
      <c r="AC129" s="60">
        <v>0.56</v>
      </c>
      <c r="AD129" s="59">
        <v>0.0</v>
      </c>
      <c r="AE129" s="60">
        <v>0.0</v>
      </c>
      <c r="AF129" s="59">
        <v>3101.0</v>
      </c>
      <c r="AG129" s="60">
        <v>0.002</v>
      </c>
      <c r="AH129" s="60">
        <v>0.333</v>
      </c>
      <c r="AI129" s="60">
        <v>0.218</v>
      </c>
      <c r="AJ129" s="59">
        <v>109440.0</v>
      </c>
      <c r="AK129" s="59">
        <v>66.0</v>
      </c>
      <c r="AL129" s="59">
        <v>10358.0</v>
      </c>
      <c r="AM129" s="59">
        <v>44486.0</v>
      </c>
      <c r="AN129" s="55">
        <f t="shared" si="6"/>
        <v>54596</v>
      </c>
    </row>
    <row r="130">
      <c r="A130" s="59" t="s">
        <v>752</v>
      </c>
      <c r="B130" s="47">
        <v>2964.0</v>
      </c>
      <c r="C130" s="48">
        <v>0.884</v>
      </c>
      <c r="D130" s="47">
        <v>2938.0</v>
      </c>
      <c r="E130" s="48">
        <v>0.001</v>
      </c>
      <c r="F130" s="47">
        <v>2964.0</v>
      </c>
      <c r="G130" s="48">
        <v>0.002</v>
      </c>
      <c r="H130" s="48">
        <v>0.44</v>
      </c>
      <c r="I130" s="48">
        <v>0.435</v>
      </c>
      <c r="J130" s="47">
        <v>198308.0</v>
      </c>
      <c r="K130" s="47">
        <v>106.0</v>
      </c>
      <c r="L130" s="47">
        <v>9100.0</v>
      </c>
      <c r="M130" s="47">
        <v>89693.0</v>
      </c>
      <c r="N130" s="55">
        <f t="shared" si="4"/>
        <v>99515</v>
      </c>
      <c r="O130" s="59">
        <v>2964.0</v>
      </c>
      <c r="P130" s="60">
        <v>0.458</v>
      </c>
      <c r="Q130" s="59">
        <v>2938.0</v>
      </c>
      <c r="R130" s="60">
        <v>0.001</v>
      </c>
      <c r="S130" s="59">
        <v>0.0</v>
      </c>
      <c r="T130" s="60">
        <v>0.002</v>
      </c>
      <c r="U130" s="60">
        <v>0.0</v>
      </c>
      <c r="V130" s="60">
        <v>0.449</v>
      </c>
      <c r="W130" s="59">
        <v>201598.0</v>
      </c>
      <c r="X130" s="59">
        <v>106.0</v>
      </c>
      <c r="Y130" s="59">
        <v>8442.0</v>
      </c>
      <c r="Z130" s="59">
        <v>91984.0</v>
      </c>
      <c r="AA130" s="55">
        <f t="shared" si="5"/>
        <v>101172</v>
      </c>
      <c r="AB130" s="59">
        <v>2964.0</v>
      </c>
      <c r="AC130" s="60">
        <v>0.891</v>
      </c>
      <c r="AD130" s="59">
        <v>0.0</v>
      </c>
      <c r="AE130" s="60">
        <v>0.0</v>
      </c>
      <c r="AF130" s="59">
        <v>2964.0</v>
      </c>
      <c r="AG130" s="60">
        <v>0.002</v>
      </c>
      <c r="AH130" s="60">
        <v>0.449</v>
      </c>
      <c r="AI130" s="60">
        <v>0.434</v>
      </c>
      <c r="AJ130" s="59">
        <v>198308.0</v>
      </c>
      <c r="AK130" s="59">
        <v>106.0</v>
      </c>
      <c r="AL130" s="59">
        <v>9100.0</v>
      </c>
      <c r="AM130" s="59">
        <v>89693.0</v>
      </c>
      <c r="AN130" s="55">
        <f t="shared" si="6"/>
        <v>99515</v>
      </c>
    </row>
    <row r="131">
      <c r="A131" s="59" t="s">
        <v>759</v>
      </c>
      <c r="B131" s="47">
        <v>3043.0</v>
      </c>
      <c r="C131" s="48">
        <v>0.649</v>
      </c>
      <c r="D131" s="47">
        <v>2984.0</v>
      </c>
      <c r="E131" s="48">
        <v>0.001</v>
      </c>
      <c r="F131" s="47">
        <v>3043.0</v>
      </c>
      <c r="G131" s="48">
        <v>0.002</v>
      </c>
      <c r="H131" s="48">
        <v>0.348</v>
      </c>
      <c r="I131" s="48">
        <v>0.291</v>
      </c>
      <c r="J131" s="47">
        <v>138429.0</v>
      </c>
      <c r="K131" s="47">
        <v>66.0</v>
      </c>
      <c r="L131" s="47">
        <v>9354.0</v>
      </c>
      <c r="M131" s="47">
        <v>59995.0</v>
      </c>
      <c r="N131" s="55">
        <f t="shared" si="4"/>
        <v>69080</v>
      </c>
      <c r="O131" s="59">
        <v>3043.0</v>
      </c>
      <c r="P131" s="60">
        <v>0.338</v>
      </c>
      <c r="Q131" s="59">
        <v>2984.0</v>
      </c>
      <c r="R131" s="60">
        <v>0.001</v>
      </c>
      <c r="S131" s="59">
        <v>0.0</v>
      </c>
      <c r="T131" s="60">
        <v>0.002</v>
      </c>
      <c r="U131" s="60">
        <v>0.0</v>
      </c>
      <c r="V131" s="60">
        <v>0.327</v>
      </c>
      <c r="W131" s="59">
        <v>157259.0</v>
      </c>
      <c r="X131" s="59">
        <v>66.0</v>
      </c>
      <c r="Y131" s="59">
        <v>9126.0</v>
      </c>
      <c r="Z131" s="59">
        <v>69612.0</v>
      </c>
      <c r="AA131" s="55">
        <f t="shared" si="5"/>
        <v>78521</v>
      </c>
      <c r="AB131" s="59">
        <v>3043.0</v>
      </c>
      <c r="AC131" s="60">
        <v>0.663</v>
      </c>
      <c r="AD131" s="59">
        <v>0.0</v>
      </c>
      <c r="AE131" s="60">
        <v>0.0</v>
      </c>
      <c r="AF131" s="59">
        <v>3043.0</v>
      </c>
      <c r="AG131" s="60">
        <v>0.002</v>
      </c>
      <c r="AH131" s="60">
        <v>0.366</v>
      </c>
      <c r="AI131" s="60">
        <v>0.289</v>
      </c>
      <c r="AJ131" s="59">
        <v>138429.0</v>
      </c>
      <c r="AK131" s="59">
        <v>66.0</v>
      </c>
      <c r="AL131" s="59">
        <v>9354.0</v>
      </c>
      <c r="AM131" s="59">
        <v>59995.0</v>
      </c>
      <c r="AN131" s="55">
        <f t="shared" si="6"/>
        <v>69080</v>
      </c>
    </row>
    <row r="132">
      <c r="A132" s="59" t="s">
        <v>765</v>
      </c>
      <c r="B132" s="47">
        <v>2895.0</v>
      </c>
      <c r="C132" s="48">
        <v>0.888</v>
      </c>
      <c r="D132" s="47">
        <v>2871.0</v>
      </c>
      <c r="E132" s="48">
        <v>0.001</v>
      </c>
      <c r="F132" s="47">
        <v>2895.0</v>
      </c>
      <c r="G132" s="48">
        <v>0.002</v>
      </c>
      <c r="H132" s="48">
        <v>0.406</v>
      </c>
      <c r="I132" s="48">
        <v>0.473</v>
      </c>
      <c r="J132" s="47">
        <v>194429.0</v>
      </c>
      <c r="K132" s="47">
        <v>99.0</v>
      </c>
      <c r="L132" s="47">
        <v>4153.0</v>
      </c>
      <c r="M132" s="47">
        <v>92724.0</v>
      </c>
      <c r="N132" s="55">
        <f t="shared" si="4"/>
        <v>97552</v>
      </c>
      <c r="O132" s="59">
        <v>2895.0</v>
      </c>
      <c r="P132" s="60">
        <v>0.489</v>
      </c>
      <c r="Q132" s="59">
        <v>2871.0</v>
      </c>
      <c r="R132" s="60">
        <v>0.001</v>
      </c>
      <c r="S132" s="59">
        <v>0.0</v>
      </c>
      <c r="T132" s="60">
        <v>0.002</v>
      </c>
      <c r="U132" s="60">
        <v>0.0</v>
      </c>
      <c r="V132" s="60">
        <v>0.48</v>
      </c>
      <c r="W132" s="59">
        <v>195674.0</v>
      </c>
      <c r="X132" s="59">
        <v>99.0</v>
      </c>
      <c r="Y132" s="59">
        <v>3745.0</v>
      </c>
      <c r="Z132" s="59">
        <v>93734.0</v>
      </c>
      <c r="AA132" s="55">
        <f t="shared" si="5"/>
        <v>98195</v>
      </c>
      <c r="AB132" s="59">
        <v>2895.0</v>
      </c>
      <c r="AC132" s="60">
        <v>0.899</v>
      </c>
      <c r="AD132" s="59">
        <v>0.0</v>
      </c>
      <c r="AE132" s="60">
        <v>0.0</v>
      </c>
      <c r="AF132" s="59">
        <v>2895.0</v>
      </c>
      <c r="AG132" s="60">
        <v>0.002</v>
      </c>
      <c r="AH132" s="60">
        <v>0.412</v>
      </c>
      <c r="AI132" s="60">
        <v>0.479</v>
      </c>
      <c r="AJ132" s="59">
        <v>194429.0</v>
      </c>
      <c r="AK132" s="59">
        <v>99.0</v>
      </c>
      <c r="AL132" s="59">
        <v>4153.0</v>
      </c>
      <c r="AM132" s="59">
        <v>92724.0</v>
      </c>
      <c r="AN132" s="55">
        <f t="shared" si="6"/>
        <v>97552</v>
      </c>
    </row>
    <row r="133">
      <c r="A133" s="59" t="s">
        <v>769</v>
      </c>
      <c r="B133" s="47">
        <v>13027.0</v>
      </c>
      <c r="C133" s="48">
        <v>25.602</v>
      </c>
      <c r="D133" s="47">
        <v>12942.0</v>
      </c>
      <c r="E133" s="48">
        <v>0.013</v>
      </c>
      <c r="F133" s="47">
        <v>13027.0</v>
      </c>
      <c r="G133" s="48">
        <v>0.036</v>
      </c>
      <c r="H133" s="48">
        <v>14.601</v>
      </c>
      <c r="I133" s="48">
        <v>10.945</v>
      </c>
      <c r="J133" s="47">
        <v>1383113.0</v>
      </c>
      <c r="K133" s="47">
        <v>84.0</v>
      </c>
      <c r="L133" s="47">
        <v>43391.0</v>
      </c>
      <c r="M133" s="47">
        <v>648916.0</v>
      </c>
      <c r="N133" s="55">
        <f t="shared" si="4"/>
        <v>690806</v>
      </c>
      <c r="O133" s="59">
        <v>13027.0</v>
      </c>
      <c r="P133" s="60">
        <v>13.613</v>
      </c>
      <c r="Q133" s="59">
        <v>12942.0</v>
      </c>
      <c r="R133" s="60">
        <v>0.013</v>
      </c>
      <c r="S133" s="59">
        <v>0.0</v>
      </c>
      <c r="T133" s="60">
        <v>0.036</v>
      </c>
      <c r="U133" s="60">
        <v>0.0</v>
      </c>
      <c r="V133" s="60">
        <v>13.557</v>
      </c>
      <c r="W133" s="59">
        <v>1712246.0</v>
      </c>
      <c r="X133" s="59">
        <v>84.0</v>
      </c>
      <c r="Y133" s="59">
        <v>43013.0</v>
      </c>
      <c r="Z133" s="59">
        <v>813316.0</v>
      </c>
      <c r="AA133" s="55">
        <f t="shared" si="5"/>
        <v>855917</v>
      </c>
      <c r="AB133" s="59">
        <v>13027.0</v>
      </c>
      <c r="AC133" s="60">
        <v>33.554</v>
      </c>
      <c r="AD133" s="59">
        <v>0.0</v>
      </c>
      <c r="AE133" s="60">
        <v>0.0</v>
      </c>
      <c r="AF133" s="59">
        <v>13027.0</v>
      </c>
      <c r="AG133" s="60">
        <v>0.036</v>
      </c>
      <c r="AH133" s="60">
        <v>21.726</v>
      </c>
      <c r="AI133" s="60">
        <v>11.786</v>
      </c>
      <c r="AJ133" s="59">
        <v>1383113.0</v>
      </c>
      <c r="AK133" s="59">
        <v>84.0</v>
      </c>
      <c r="AL133" s="59">
        <v>43391.0</v>
      </c>
      <c r="AM133" s="59">
        <v>648916.0</v>
      </c>
      <c r="AN133" s="55">
        <f t="shared" si="6"/>
        <v>690806</v>
      </c>
    </row>
    <row r="134">
      <c r="A134" s="59" t="s">
        <v>772</v>
      </c>
      <c r="B134" s="47">
        <v>12701.0</v>
      </c>
      <c r="C134" s="48">
        <v>57.904</v>
      </c>
      <c r="D134" s="47">
        <v>12607.0</v>
      </c>
      <c r="E134" s="48">
        <v>0.013</v>
      </c>
      <c r="F134" s="47">
        <v>12701.0</v>
      </c>
      <c r="G134" s="48">
        <v>0.036</v>
      </c>
      <c r="H134" s="48">
        <v>27.653</v>
      </c>
      <c r="I134" s="48">
        <v>30.196</v>
      </c>
      <c r="J134" s="47">
        <v>3654764.0</v>
      </c>
      <c r="K134" s="47">
        <v>152.0</v>
      </c>
      <c r="L134" s="47">
        <v>48718.0</v>
      </c>
      <c r="M134" s="47">
        <v>1777233.0</v>
      </c>
      <c r="N134" s="55">
        <f t="shared" si="4"/>
        <v>1828813</v>
      </c>
      <c r="O134" s="59">
        <v>12701.0</v>
      </c>
      <c r="P134" s="60">
        <v>32.243</v>
      </c>
      <c r="Q134" s="59">
        <v>12607.0</v>
      </c>
      <c r="R134" s="60">
        <v>0.013</v>
      </c>
      <c r="S134" s="59">
        <v>0.0</v>
      </c>
      <c r="T134" s="60">
        <v>0.036</v>
      </c>
      <c r="U134" s="60">
        <v>0.0</v>
      </c>
      <c r="V134" s="60">
        <v>32.187</v>
      </c>
      <c r="W134" s="59">
        <v>3821627.0</v>
      </c>
      <c r="X134" s="59">
        <v>152.0</v>
      </c>
      <c r="Y134" s="59">
        <v>48571.0</v>
      </c>
      <c r="Z134" s="59">
        <v>1860786.0</v>
      </c>
      <c r="AA134" s="55">
        <f t="shared" si="5"/>
        <v>1912270</v>
      </c>
      <c r="AB134" s="59">
        <v>12701.0</v>
      </c>
      <c r="AC134" s="60">
        <v>60.525</v>
      </c>
      <c r="AD134" s="59">
        <v>0.0</v>
      </c>
      <c r="AE134" s="60">
        <v>0.0</v>
      </c>
      <c r="AF134" s="59">
        <v>12701.0</v>
      </c>
      <c r="AG134" s="60">
        <v>0.036</v>
      </c>
      <c r="AH134" s="60">
        <v>30.276</v>
      </c>
      <c r="AI134" s="60">
        <v>30.208</v>
      </c>
      <c r="AJ134" s="59">
        <v>3654764.0</v>
      </c>
      <c r="AK134" s="59">
        <v>152.0</v>
      </c>
      <c r="AL134" s="59">
        <v>48718.0</v>
      </c>
      <c r="AM134" s="59">
        <v>1777233.0</v>
      </c>
      <c r="AN134" s="55">
        <f t="shared" si="6"/>
        <v>1828813</v>
      </c>
    </row>
    <row r="135">
      <c r="A135" s="59" t="s">
        <v>775</v>
      </c>
      <c r="B135" s="47">
        <v>12424.0</v>
      </c>
      <c r="C135" s="48">
        <v>16.904</v>
      </c>
      <c r="D135" s="47">
        <v>12404.0</v>
      </c>
      <c r="E135" s="48">
        <v>0.013</v>
      </c>
      <c r="F135" s="47">
        <v>12424.0</v>
      </c>
      <c r="G135" s="48">
        <v>0.034</v>
      </c>
      <c r="H135" s="48">
        <v>9.358</v>
      </c>
      <c r="I135" s="48">
        <v>7.495</v>
      </c>
      <c r="J135" s="47">
        <v>1032175.0</v>
      </c>
      <c r="K135" s="47">
        <v>50.0</v>
      </c>
      <c r="L135" s="47">
        <v>34409.0</v>
      </c>
      <c r="M135" s="47">
        <v>483166.0</v>
      </c>
      <c r="N135" s="55">
        <f t="shared" si="4"/>
        <v>514600</v>
      </c>
      <c r="O135" s="59">
        <v>12424.0</v>
      </c>
      <c r="P135" s="60">
        <v>8.446</v>
      </c>
      <c r="Q135" s="59">
        <v>12404.0</v>
      </c>
      <c r="R135" s="60">
        <v>0.013</v>
      </c>
      <c r="S135" s="59">
        <v>0.0</v>
      </c>
      <c r="T135" s="60">
        <v>0.034</v>
      </c>
      <c r="U135" s="60">
        <v>0.0</v>
      </c>
      <c r="V135" s="60">
        <v>8.393</v>
      </c>
      <c r="W135" s="59">
        <v>1132070.0</v>
      </c>
      <c r="X135" s="59">
        <v>50.0</v>
      </c>
      <c r="Y135" s="59">
        <v>33268.0</v>
      </c>
      <c r="Z135" s="59">
        <v>533774.0</v>
      </c>
      <c r="AA135" s="55">
        <f t="shared" si="5"/>
        <v>565028</v>
      </c>
      <c r="AB135" s="59">
        <v>12424.0</v>
      </c>
      <c r="AC135" s="60">
        <v>25.956</v>
      </c>
      <c r="AD135" s="59">
        <v>0.0</v>
      </c>
      <c r="AE135" s="60">
        <v>0.0</v>
      </c>
      <c r="AF135" s="59">
        <v>12424.0</v>
      </c>
      <c r="AG135" s="60">
        <v>0.034</v>
      </c>
      <c r="AH135" s="60">
        <v>17.258</v>
      </c>
      <c r="AI135" s="60">
        <v>8.659</v>
      </c>
      <c r="AJ135" s="59">
        <v>1032175.0</v>
      </c>
      <c r="AK135" s="59">
        <v>50.0</v>
      </c>
      <c r="AL135" s="59">
        <v>34409.0</v>
      </c>
      <c r="AM135" s="59">
        <v>483166.0</v>
      </c>
      <c r="AN135" s="55">
        <f t="shared" si="6"/>
        <v>514600</v>
      </c>
    </row>
    <row r="136">
      <c r="A136" s="59" t="s">
        <v>782</v>
      </c>
      <c r="B136" s="47">
        <v>12120.0</v>
      </c>
      <c r="C136" s="48">
        <v>41.834</v>
      </c>
      <c r="D136" s="47">
        <v>12071.0</v>
      </c>
      <c r="E136" s="48">
        <v>0.013</v>
      </c>
      <c r="F136" s="47">
        <v>12120.0</v>
      </c>
      <c r="G136" s="48">
        <v>0.034</v>
      </c>
      <c r="H136" s="48">
        <v>21.33</v>
      </c>
      <c r="I136" s="48">
        <v>20.452</v>
      </c>
      <c r="J136" s="47">
        <v>2704648.0</v>
      </c>
      <c r="K136" s="47">
        <v>109.0</v>
      </c>
      <c r="L136" s="47">
        <v>73755.0</v>
      </c>
      <c r="M136" s="47">
        <v>1278038.0</v>
      </c>
      <c r="N136" s="55">
        <f t="shared" si="4"/>
        <v>1352855</v>
      </c>
      <c r="O136" s="59">
        <v>12120.0</v>
      </c>
      <c r="P136" s="60">
        <v>21.674</v>
      </c>
      <c r="Q136" s="59">
        <v>12071.0</v>
      </c>
      <c r="R136" s="60">
        <v>0.013</v>
      </c>
      <c r="S136" s="59">
        <v>0.0</v>
      </c>
      <c r="T136" s="60">
        <v>0.034</v>
      </c>
      <c r="U136" s="60">
        <v>0.0</v>
      </c>
      <c r="V136" s="60">
        <v>21.62</v>
      </c>
      <c r="W136" s="59">
        <v>2820643.0</v>
      </c>
      <c r="X136" s="59">
        <v>109.0</v>
      </c>
      <c r="Y136" s="59">
        <v>73115.0</v>
      </c>
      <c r="Z136" s="59">
        <v>1336621.0</v>
      </c>
      <c r="AA136" s="55">
        <f t="shared" si="5"/>
        <v>1410907</v>
      </c>
      <c r="AB136" s="59">
        <v>12120.0</v>
      </c>
      <c r="AC136" s="60">
        <v>49.467</v>
      </c>
      <c r="AD136" s="59">
        <v>0.0</v>
      </c>
      <c r="AE136" s="60">
        <v>0.0</v>
      </c>
      <c r="AF136" s="59">
        <v>12120.0</v>
      </c>
      <c r="AG136" s="60">
        <v>0.034</v>
      </c>
      <c r="AH136" s="60">
        <v>26.167</v>
      </c>
      <c r="AI136" s="60">
        <v>23.26</v>
      </c>
      <c r="AJ136" s="59">
        <v>2704648.0</v>
      </c>
      <c r="AK136" s="59">
        <v>109.0</v>
      </c>
      <c r="AL136" s="59">
        <v>73755.0</v>
      </c>
      <c r="AM136" s="59">
        <v>1278038.0</v>
      </c>
      <c r="AN136" s="55">
        <f t="shared" si="6"/>
        <v>1352855</v>
      </c>
    </row>
    <row r="137">
      <c r="A137" s="59" t="s">
        <v>788</v>
      </c>
      <c r="B137" s="47">
        <v>12568.0</v>
      </c>
      <c r="C137" s="48">
        <v>20.336</v>
      </c>
      <c r="D137" s="47">
        <v>12489.0</v>
      </c>
      <c r="E137" s="48">
        <v>0.013</v>
      </c>
      <c r="F137" s="47">
        <v>12568.0</v>
      </c>
      <c r="G137" s="48">
        <v>0.034</v>
      </c>
      <c r="H137" s="48">
        <v>11.812</v>
      </c>
      <c r="I137" s="48">
        <v>8.47</v>
      </c>
      <c r="J137" s="47">
        <v>1117696.0</v>
      </c>
      <c r="K137" s="47">
        <v>102.0</v>
      </c>
      <c r="L137" s="47">
        <v>30879.0</v>
      </c>
      <c r="M137" s="47">
        <v>527910.0</v>
      </c>
      <c r="N137" s="55">
        <f t="shared" si="4"/>
        <v>558907</v>
      </c>
      <c r="O137" s="59">
        <v>12568.0</v>
      </c>
      <c r="P137" s="60">
        <v>10.344</v>
      </c>
      <c r="Q137" s="59">
        <v>12489.0</v>
      </c>
      <c r="R137" s="60">
        <v>0.013</v>
      </c>
      <c r="S137" s="59">
        <v>0.0</v>
      </c>
      <c r="T137" s="60">
        <v>0.034</v>
      </c>
      <c r="U137" s="60">
        <v>0.0</v>
      </c>
      <c r="V137" s="60">
        <v>10.279</v>
      </c>
      <c r="W137" s="59">
        <v>1429997.0</v>
      </c>
      <c r="X137" s="59">
        <v>102.0</v>
      </c>
      <c r="Y137" s="59">
        <v>31692.0</v>
      </c>
      <c r="Z137" s="59">
        <v>683230.0</v>
      </c>
      <c r="AA137" s="55">
        <f t="shared" si="5"/>
        <v>715075</v>
      </c>
      <c r="AB137" s="59">
        <v>12568.0</v>
      </c>
      <c r="AC137" s="60">
        <v>28.183</v>
      </c>
      <c r="AD137" s="59">
        <v>0.0</v>
      </c>
      <c r="AE137" s="60">
        <v>0.0</v>
      </c>
      <c r="AF137" s="59">
        <v>12568.0</v>
      </c>
      <c r="AG137" s="60">
        <v>0.034</v>
      </c>
      <c r="AH137" s="60">
        <v>18.456</v>
      </c>
      <c r="AI137" s="60">
        <v>9.687</v>
      </c>
      <c r="AJ137" s="59">
        <v>1117696.0</v>
      </c>
      <c r="AK137" s="59">
        <v>102.0</v>
      </c>
      <c r="AL137" s="59">
        <v>30879.0</v>
      </c>
      <c r="AM137" s="59">
        <v>527910.0</v>
      </c>
      <c r="AN137" s="55">
        <f t="shared" si="6"/>
        <v>558907</v>
      </c>
    </row>
    <row r="138">
      <c r="A138" s="59" t="s">
        <v>795</v>
      </c>
      <c r="B138" s="47">
        <v>12261.0</v>
      </c>
      <c r="C138" s="48">
        <v>44.438</v>
      </c>
      <c r="D138" s="47">
        <v>12232.0</v>
      </c>
      <c r="E138" s="48">
        <v>0.013</v>
      </c>
      <c r="F138" s="47">
        <v>12261.0</v>
      </c>
      <c r="G138" s="48">
        <v>0.034</v>
      </c>
      <c r="H138" s="48">
        <v>22.383</v>
      </c>
      <c r="I138" s="48">
        <v>22.001</v>
      </c>
      <c r="J138" s="47">
        <v>2860878.0</v>
      </c>
      <c r="K138" s="47">
        <v>116.0</v>
      </c>
      <c r="L138" s="47">
        <v>78033.0</v>
      </c>
      <c r="M138" s="47">
        <v>1352016.0</v>
      </c>
      <c r="N138" s="55">
        <f t="shared" si="4"/>
        <v>1430829</v>
      </c>
      <c r="O138" s="59">
        <v>12261.0</v>
      </c>
      <c r="P138" s="60">
        <v>23.287</v>
      </c>
      <c r="Q138" s="59">
        <v>12232.0</v>
      </c>
      <c r="R138" s="60">
        <v>0.013</v>
      </c>
      <c r="S138" s="59">
        <v>0.0</v>
      </c>
      <c r="T138" s="60">
        <v>0.034</v>
      </c>
      <c r="U138" s="60">
        <v>0.0</v>
      </c>
      <c r="V138" s="60">
        <v>23.233</v>
      </c>
      <c r="W138" s="59">
        <v>2935588.0</v>
      </c>
      <c r="X138" s="59">
        <v>116.0</v>
      </c>
      <c r="Y138" s="59">
        <v>78105.0</v>
      </c>
      <c r="Z138" s="59">
        <v>1389271.0</v>
      </c>
      <c r="AA138" s="55">
        <f t="shared" si="5"/>
        <v>1468212</v>
      </c>
      <c r="AB138" s="59">
        <v>12261.0</v>
      </c>
      <c r="AC138" s="60">
        <v>46.706</v>
      </c>
      <c r="AD138" s="59">
        <v>0.0</v>
      </c>
      <c r="AE138" s="60">
        <v>0.0</v>
      </c>
      <c r="AF138" s="59">
        <v>12261.0</v>
      </c>
      <c r="AG138" s="60">
        <v>0.034</v>
      </c>
      <c r="AH138" s="60">
        <v>25.333</v>
      </c>
      <c r="AI138" s="60">
        <v>21.332</v>
      </c>
      <c r="AJ138" s="59">
        <v>2860878.0</v>
      </c>
      <c r="AK138" s="59">
        <v>116.0</v>
      </c>
      <c r="AL138" s="59">
        <v>78033.0</v>
      </c>
      <c r="AM138" s="59">
        <v>1352016.0</v>
      </c>
      <c r="AN138" s="55">
        <f t="shared" si="6"/>
        <v>1430829</v>
      </c>
    </row>
    <row r="139">
      <c r="A139" s="59" t="s">
        <v>798</v>
      </c>
      <c r="B139" s="47">
        <v>12828.0</v>
      </c>
      <c r="C139" s="48">
        <v>19.656</v>
      </c>
      <c r="D139" s="47">
        <v>12819.0</v>
      </c>
      <c r="E139" s="48">
        <v>0.013</v>
      </c>
      <c r="F139" s="47">
        <v>12828.0</v>
      </c>
      <c r="G139" s="48">
        <v>0.036</v>
      </c>
      <c r="H139" s="48">
        <v>10.645</v>
      </c>
      <c r="I139" s="48">
        <v>8.955</v>
      </c>
      <c r="J139" s="47">
        <v>1152096.0</v>
      </c>
      <c r="K139" s="47">
        <v>80.0</v>
      </c>
      <c r="L139" s="47">
        <v>28927.0</v>
      </c>
      <c r="M139" s="47">
        <v>547442.0</v>
      </c>
      <c r="N139" s="55">
        <f t="shared" si="4"/>
        <v>575727</v>
      </c>
      <c r="O139" s="59">
        <v>12828.0</v>
      </c>
      <c r="P139" s="60">
        <v>9.496</v>
      </c>
      <c r="Q139" s="59">
        <v>12819.0</v>
      </c>
      <c r="R139" s="60">
        <v>0.013</v>
      </c>
      <c r="S139" s="59">
        <v>0.0</v>
      </c>
      <c r="T139" s="60">
        <v>0.035</v>
      </c>
      <c r="U139" s="60">
        <v>0.0</v>
      </c>
      <c r="V139" s="60">
        <v>9.441</v>
      </c>
      <c r="W139" s="59">
        <v>1202295.0</v>
      </c>
      <c r="X139" s="59">
        <v>80.0</v>
      </c>
      <c r="Y139" s="59">
        <v>28524.0</v>
      </c>
      <c r="Z139" s="59">
        <v>572711.0</v>
      </c>
      <c r="AA139" s="55">
        <f t="shared" si="5"/>
        <v>601060</v>
      </c>
      <c r="AB139" s="59">
        <v>12828.0</v>
      </c>
      <c r="AC139" s="60">
        <v>27.082</v>
      </c>
      <c r="AD139" s="59">
        <v>0.0</v>
      </c>
      <c r="AE139" s="60">
        <v>0.0</v>
      </c>
      <c r="AF139" s="59">
        <v>12828.0</v>
      </c>
      <c r="AG139" s="60">
        <v>0.035</v>
      </c>
      <c r="AH139" s="60">
        <v>18.47</v>
      </c>
      <c r="AI139" s="60">
        <v>8.568</v>
      </c>
      <c r="AJ139" s="59">
        <v>1152096.0</v>
      </c>
      <c r="AK139" s="59">
        <v>80.0</v>
      </c>
      <c r="AL139" s="59">
        <v>28927.0</v>
      </c>
      <c r="AM139" s="59">
        <v>547442.0</v>
      </c>
      <c r="AN139" s="55">
        <f t="shared" si="6"/>
        <v>575727</v>
      </c>
    </row>
    <row r="140">
      <c r="A140" s="59" t="s">
        <v>804</v>
      </c>
      <c r="B140" s="47">
        <v>12513.0</v>
      </c>
      <c r="C140" s="48">
        <v>47.252</v>
      </c>
      <c r="D140" s="47">
        <v>12498.0</v>
      </c>
      <c r="E140" s="48">
        <v>0.013</v>
      </c>
      <c r="F140" s="47">
        <v>12513.0</v>
      </c>
      <c r="G140" s="48">
        <v>0.035</v>
      </c>
      <c r="H140" s="48">
        <v>22.735</v>
      </c>
      <c r="I140" s="48">
        <v>24.465</v>
      </c>
      <c r="J140" s="47">
        <v>3045219.0</v>
      </c>
      <c r="K140" s="47">
        <v>81.0</v>
      </c>
      <c r="L140" s="47">
        <v>104637.0</v>
      </c>
      <c r="M140" s="47">
        <v>1417947.0</v>
      </c>
      <c r="N140" s="55">
        <f t="shared" si="4"/>
        <v>1522635</v>
      </c>
      <c r="O140" s="59">
        <v>12513.0</v>
      </c>
      <c r="P140" s="60">
        <v>24.147</v>
      </c>
      <c r="Q140" s="59">
        <v>12498.0</v>
      </c>
      <c r="R140" s="60">
        <v>0.013</v>
      </c>
      <c r="S140" s="59">
        <v>0.0</v>
      </c>
      <c r="T140" s="60">
        <v>0.036</v>
      </c>
      <c r="U140" s="60">
        <v>0.0</v>
      </c>
      <c r="V140" s="60">
        <v>24.091</v>
      </c>
      <c r="W140" s="59">
        <v>3087688.0</v>
      </c>
      <c r="X140" s="59">
        <v>81.0</v>
      </c>
      <c r="Y140" s="59">
        <v>104350.0</v>
      </c>
      <c r="Z140" s="59">
        <v>1439388.0</v>
      </c>
      <c r="AA140" s="55">
        <f t="shared" si="5"/>
        <v>1543950</v>
      </c>
      <c r="AB140" s="59">
        <v>12513.0</v>
      </c>
      <c r="AC140" s="60">
        <v>50.058</v>
      </c>
      <c r="AD140" s="59">
        <v>0.0</v>
      </c>
      <c r="AE140" s="60">
        <v>0.0</v>
      </c>
      <c r="AF140" s="59">
        <v>12513.0</v>
      </c>
      <c r="AG140" s="60">
        <v>0.036</v>
      </c>
      <c r="AH140" s="60">
        <v>26.417</v>
      </c>
      <c r="AI140" s="60">
        <v>23.6</v>
      </c>
      <c r="AJ140" s="59">
        <v>3045219.0</v>
      </c>
      <c r="AK140" s="59">
        <v>81.0</v>
      </c>
      <c r="AL140" s="59">
        <v>104637.0</v>
      </c>
      <c r="AM140" s="59">
        <v>1417947.0</v>
      </c>
      <c r="AN140" s="55">
        <f t="shared" si="6"/>
        <v>1522635</v>
      </c>
    </row>
    <row r="141">
      <c r="A141" s="59" t="s">
        <v>811</v>
      </c>
      <c r="B141" s="47">
        <v>12255.0</v>
      </c>
      <c r="C141" s="48">
        <v>14.355</v>
      </c>
      <c r="D141" s="47">
        <v>12218.0</v>
      </c>
      <c r="E141" s="48">
        <v>0.013</v>
      </c>
      <c r="F141" s="47">
        <v>12255.0</v>
      </c>
      <c r="G141" s="48">
        <v>0.034</v>
      </c>
      <c r="H141" s="48">
        <v>8.162</v>
      </c>
      <c r="I141" s="48">
        <v>6.14</v>
      </c>
      <c r="J141" s="47">
        <v>860740.0</v>
      </c>
      <c r="K141" s="47">
        <v>15.0</v>
      </c>
      <c r="L141" s="47">
        <v>23223.0</v>
      </c>
      <c r="M141" s="47">
        <v>409877.0</v>
      </c>
      <c r="N141" s="55">
        <f t="shared" si="4"/>
        <v>427640</v>
      </c>
      <c r="O141" s="59">
        <v>12255.0</v>
      </c>
      <c r="P141" s="60">
        <v>7.215</v>
      </c>
      <c r="Q141" s="59">
        <v>12218.0</v>
      </c>
      <c r="R141" s="60">
        <v>0.013</v>
      </c>
      <c r="S141" s="59">
        <v>0.0</v>
      </c>
      <c r="T141" s="60">
        <v>0.034</v>
      </c>
      <c r="U141" s="60">
        <v>0.0</v>
      </c>
      <c r="V141" s="60">
        <v>7.162</v>
      </c>
      <c r="W141" s="59">
        <v>1031103.0</v>
      </c>
      <c r="X141" s="59">
        <v>15.0</v>
      </c>
      <c r="Y141" s="59">
        <v>22730.0</v>
      </c>
      <c r="Z141" s="59">
        <v>495221.0</v>
      </c>
      <c r="AA141" s="55">
        <f t="shared" si="5"/>
        <v>513152</v>
      </c>
      <c r="AB141" s="59">
        <v>12255.0</v>
      </c>
      <c r="AC141" s="60">
        <v>22.346</v>
      </c>
      <c r="AD141" s="59">
        <v>0.0</v>
      </c>
      <c r="AE141" s="60">
        <v>0.0</v>
      </c>
      <c r="AF141" s="59">
        <v>12255.0</v>
      </c>
      <c r="AG141" s="60">
        <v>0.034</v>
      </c>
      <c r="AH141" s="60">
        <v>15.472</v>
      </c>
      <c r="AI141" s="60">
        <v>6.835</v>
      </c>
      <c r="AJ141" s="59">
        <v>860740.0</v>
      </c>
      <c r="AK141" s="59">
        <v>15.0</v>
      </c>
      <c r="AL141" s="59">
        <v>23223.0</v>
      </c>
      <c r="AM141" s="59">
        <v>409877.0</v>
      </c>
      <c r="AN141" s="55">
        <f t="shared" si="6"/>
        <v>427640</v>
      </c>
    </row>
    <row r="142">
      <c r="A142" s="59" t="s">
        <v>817</v>
      </c>
      <c r="B142" s="47">
        <v>11967.0</v>
      </c>
      <c r="C142" s="48">
        <v>33.863</v>
      </c>
      <c r="D142" s="47">
        <v>11923.0</v>
      </c>
      <c r="E142" s="48">
        <v>0.013</v>
      </c>
      <c r="F142" s="47">
        <v>11967.0</v>
      </c>
      <c r="G142" s="48">
        <v>0.034</v>
      </c>
      <c r="H142" s="48">
        <v>17.554</v>
      </c>
      <c r="I142" s="48">
        <v>16.254</v>
      </c>
      <c r="J142" s="47">
        <v>2244738.0</v>
      </c>
      <c r="K142" s="47">
        <v>72.0</v>
      </c>
      <c r="L142" s="47">
        <v>81856.0</v>
      </c>
      <c r="M142" s="47">
        <v>1040538.0</v>
      </c>
      <c r="N142" s="55">
        <f t="shared" si="4"/>
        <v>1122344</v>
      </c>
      <c r="O142" s="59">
        <v>11967.0</v>
      </c>
      <c r="P142" s="60">
        <v>17.141</v>
      </c>
      <c r="Q142" s="59">
        <v>11923.0</v>
      </c>
      <c r="R142" s="60">
        <v>0.013</v>
      </c>
      <c r="S142" s="59">
        <v>0.0</v>
      </c>
      <c r="T142" s="60">
        <v>0.034</v>
      </c>
      <c r="U142" s="60">
        <v>0.0</v>
      </c>
      <c r="V142" s="60">
        <v>17.088</v>
      </c>
      <c r="W142" s="59">
        <v>2367390.0</v>
      </c>
      <c r="X142" s="59">
        <v>72.0</v>
      </c>
      <c r="Y142" s="59">
        <v>81850.0</v>
      </c>
      <c r="Z142" s="59">
        <v>1101794.0</v>
      </c>
      <c r="AA142" s="55">
        <f t="shared" si="5"/>
        <v>1183746</v>
      </c>
      <c r="AB142" s="59">
        <v>11967.0</v>
      </c>
      <c r="AC142" s="60">
        <v>40.232</v>
      </c>
      <c r="AD142" s="59">
        <v>0.0</v>
      </c>
      <c r="AE142" s="60">
        <v>0.0</v>
      </c>
      <c r="AF142" s="59">
        <v>11967.0</v>
      </c>
      <c r="AG142" s="60">
        <v>0.034</v>
      </c>
      <c r="AH142" s="60">
        <v>22.27</v>
      </c>
      <c r="AI142" s="60">
        <v>17.924</v>
      </c>
      <c r="AJ142" s="59">
        <v>2244738.0</v>
      </c>
      <c r="AK142" s="59">
        <v>72.0</v>
      </c>
      <c r="AL142" s="59">
        <v>81856.0</v>
      </c>
      <c r="AM142" s="59">
        <v>1040538.0</v>
      </c>
      <c r="AN142" s="55">
        <f t="shared" si="6"/>
        <v>1122344</v>
      </c>
    </row>
    <row r="143">
      <c r="A143" s="59" t="s">
        <v>822</v>
      </c>
      <c r="B143" s="47">
        <v>28933.0</v>
      </c>
      <c r="C143" s="48">
        <v>162.04</v>
      </c>
      <c r="D143" s="47">
        <v>28867.0</v>
      </c>
      <c r="E143" s="48">
        <v>0.059</v>
      </c>
      <c r="F143" s="47">
        <v>28933.0</v>
      </c>
      <c r="G143" s="48">
        <v>0.18</v>
      </c>
      <c r="H143" s="48">
        <v>93.567</v>
      </c>
      <c r="I143" s="48">
        <v>68.226</v>
      </c>
      <c r="J143" s="47">
        <v>3985469.0</v>
      </c>
      <c r="K143" s="47">
        <v>64.0</v>
      </c>
      <c r="L143" s="47">
        <v>74575.0</v>
      </c>
      <c r="M143" s="47">
        <v>1920331.0</v>
      </c>
      <c r="N143" s="55">
        <f t="shared" si="4"/>
        <v>1990563</v>
      </c>
      <c r="O143" s="59">
        <v>28933.0</v>
      </c>
      <c r="P143" s="60">
        <v>79.964</v>
      </c>
      <c r="Q143" s="59">
        <v>28867.0</v>
      </c>
      <c r="R143" s="60">
        <v>0.059</v>
      </c>
      <c r="S143" s="59">
        <v>0.0</v>
      </c>
      <c r="T143" s="60">
        <v>0.18</v>
      </c>
      <c r="U143" s="60">
        <v>0.0</v>
      </c>
      <c r="V143" s="60">
        <v>79.72</v>
      </c>
      <c r="W143" s="59">
        <v>4857919.0</v>
      </c>
      <c r="X143" s="59">
        <v>64.0</v>
      </c>
      <c r="Y143" s="59">
        <v>71631.0</v>
      </c>
      <c r="Z143" s="59">
        <v>2358030.0</v>
      </c>
      <c r="AA143" s="55">
        <f t="shared" si="5"/>
        <v>2428258</v>
      </c>
      <c r="AB143" s="59">
        <v>28933.0</v>
      </c>
      <c r="AC143" s="60">
        <v>252.326</v>
      </c>
      <c r="AD143" s="59">
        <v>0.0</v>
      </c>
      <c r="AE143" s="60">
        <v>0.0</v>
      </c>
      <c r="AF143" s="59">
        <v>28933.0</v>
      </c>
      <c r="AG143" s="60">
        <v>0.18</v>
      </c>
      <c r="AH143" s="60">
        <v>185.443</v>
      </c>
      <c r="AI143" s="60">
        <v>66.696</v>
      </c>
      <c r="AJ143" s="59">
        <v>3985469.0</v>
      </c>
      <c r="AK143" s="59">
        <v>64.0</v>
      </c>
      <c r="AL143" s="59">
        <v>74575.0</v>
      </c>
      <c r="AM143" s="59">
        <v>1920331.0</v>
      </c>
      <c r="AN143" s="55">
        <f t="shared" si="6"/>
        <v>1990563</v>
      </c>
    </row>
    <row r="144">
      <c r="A144" s="59" t="s">
        <v>829</v>
      </c>
      <c r="B144" s="47">
        <v>28455.0</v>
      </c>
      <c r="C144" s="48">
        <v>340.501</v>
      </c>
      <c r="D144" s="47">
        <v>28404.0</v>
      </c>
      <c r="E144" s="48">
        <v>0.06</v>
      </c>
      <c r="F144" s="47">
        <v>28455.0</v>
      </c>
      <c r="G144" s="48">
        <v>0.18</v>
      </c>
      <c r="H144" s="48">
        <v>171.38</v>
      </c>
      <c r="I144" s="48">
        <v>168.874</v>
      </c>
      <c r="J144" s="47">
        <v>1.0566757E7</v>
      </c>
      <c r="K144" s="47">
        <v>96.0</v>
      </c>
      <c r="L144" s="47">
        <v>181391.0</v>
      </c>
      <c r="M144" s="47">
        <v>5102730.0</v>
      </c>
      <c r="N144" s="55">
        <f t="shared" si="4"/>
        <v>5282636</v>
      </c>
      <c r="O144" s="59">
        <v>28455.0</v>
      </c>
      <c r="P144" s="60">
        <v>184.489</v>
      </c>
      <c r="Q144" s="59">
        <v>28404.0</v>
      </c>
      <c r="R144" s="60">
        <v>0.06</v>
      </c>
      <c r="S144" s="59">
        <v>0.0</v>
      </c>
      <c r="T144" s="60">
        <v>0.18</v>
      </c>
      <c r="U144" s="60">
        <v>0.0</v>
      </c>
      <c r="V144" s="60">
        <v>184.241</v>
      </c>
      <c r="W144" s="59">
        <v>1.108946E7</v>
      </c>
      <c r="X144" s="59">
        <v>96.0</v>
      </c>
      <c r="Y144" s="59">
        <v>180708.0</v>
      </c>
      <c r="Z144" s="59">
        <v>5364357.0</v>
      </c>
      <c r="AA144" s="55">
        <f t="shared" si="5"/>
        <v>5544395</v>
      </c>
      <c r="AB144" s="59">
        <v>28455.0</v>
      </c>
      <c r="AC144" s="60">
        <v>407.388</v>
      </c>
      <c r="AD144" s="59">
        <v>0.0</v>
      </c>
      <c r="AE144" s="60">
        <v>0.0</v>
      </c>
      <c r="AF144" s="59">
        <v>28455.0</v>
      </c>
      <c r="AG144" s="60">
        <v>0.18</v>
      </c>
      <c r="AH144" s="60">
        <v>234.122</v>
      </c>
      <c r="AI144" s="60">
        <v>173.078</v>
      </c>
      <c r="AJ144" s="59">
        <v>1.0566757E7</v>
      </c>
      <c r="AK144" s="59">
        <v>96.0</v>
      </c>
      <c r="AL144" s="59">
        <v>181391.0</v>
      </c>
      <c r="AM144" s="59">
        <v>5102730.0</v>
      </c>
      <c r="AN144" s="55">
        <f t="shared" si="6"/>
        <v>5282636</v>
      </c>
    </row>
    <row r="145">
      <c r="A145" s="59" t="s">
        <v>836</v>
      </c>
      <c r="B145" s="47">
        <v>28378.0</v>
      </c>
      <c r="C145" s="48">
        <v>144.904</v>
      </c>
      <c r="D145" s="47">
        <v>28340.0</v>
      </c>
      <c r="E145" s="48">
        <v>0.06</v>
      </c>
      <c r="F145" s="47">
        <v>28378.0</v>
      </c>
      <c r="G145" s="48">
        <v>0.176</v>
      </c>
      <c r="H145" s="48">
        <v>80.667</v>
      </c>
      <c r="I145" s="48">
        <v>63.993</v>
      </c>
      <c r="J145" s="47">
        <v>3866087.0</v>
      </c>
      <c r="K145" s="47">
        <v>21.0</v>
      </c>
      <c r="L145" s="47">
        <v>64707.0</v>
      </c>
      <c r="M145" s="47">
        <v>1875278.0</v>
      </c>
      <c r="N145" s="55">
        <f t="shared" si="4"/>
        <v>1926102</v>
      </c>
      <c r="O145" s="59">
        <v>28378.0</v>
      </c>
      <c r="P145" s="60">
        <v>72.097</v>
      </c>
      <c r="Q145" s="59">
        <v>28340.0</v>
      </c>
      <c r="R145" s="60">
        <v>0.06</v>
      </c>
      <c r="S145" s="59">
        <v>0.0</v>
      </c>
      <c r="T145" s="60">
        <v>0.176</v>
      </c>
      <c r="U145" s="60">
        <v>0.0</v>
      </c>
      <c r="V145" s="60">
        <v>71.853</v>
      </c>
      <c r="W145" s="59">
        <v>4436298.0</v>
      </c>
      <c r="X145" s="59">
        <v>21.0</v>
      </c>
      <c r="Y145" s="59">
        <v>58346.0</v>
      </c>
      <c r="Z145" s="59">
        <v>2164477.0</v>
      </c>
      <c r="AA145" s="55">
        <f t="shared" si="5"/>
        <v>2213475</v>
      </c>
      <c r="AB145" s="59">
        <v>28378.0</v>
      </c>
      <c r="AC145" s="60">
        <v>233.543</v>
      </c>
      <c r="AD145" s="59">
        <v>0.0</v>
      </c>
      <c r="AE145" s="60">
        <v>0.0</v>
      </c>
      <c r="AF145" s="59">
        <v>28378.0</v>
      </c>
      <c r="AG145" s="60">
        <v>0.176</v>
      </c>
      <c r="AH145" s="60">
        <v>170.53</v>
      </c>
      <c r="AI145" s="60">
        <v>62.83</v>
      </c>
      <c r="AJ145" s="59">
        <v>3866087.0</v>
      </c>
      <c r="AK145" s="59">
        <v>21.0</v>
      </c>
      <c r="AL145" s="59">
        <v>64707.0</v>
      </c>
      <c r="AM145" s="59">
        <v>1875278.0</v>
      </c>
      <c r="AN145" s="55">
        <f t="shared" si="6"/>
        <v>1926102</v>
      </c>
    </row>
    <row r="146">
      <c r="A146" s="59" t="s">
        <v>842</v>
      </c>
      <c r="B146" s="47">
        <v>27909.0</v>
      </c>
      <c r="C146" s="48">
        <v>322.658</v>
      </c>
      <c r="D146" s="47">
        <v>27860.0</v>
      </c>
      <c r="E146" s="48">
        <v>0.06</v>
      </c>
      <c r="F146" s="47">
        <v>27909.0</v>
      </c>
      <c r="G146" s="48">
        <v>0.176</v>
      </c>
      <c r="H146" s="48">
        <v>161.57</v>
      </c>
      <c r="I146" s="48">
        <v>160.844</v>
      </c>
      <c r="J146" s="47">
        <v>1.0299258E7</v>
      </c>
      <c r="K146" s="47">
        <v>96.0</v>
      </c>
      <c r="L146" s="47">
        <v>164656.0</v>
      </c>
      <c r="M146" s="47">
        <v>4986376.0</v>
      </c>
      <c r="N146" s="55">
        <f t="shared" si="4"/>
        <v>5148226</v>
      </c>
      <c r="O146" s="59">
        <v>27909.0</v>
      </c>
      <c r="P146" s="60">
        <v>175.105</v>
      </c>
      <c r="Q146" s="59">
        <v>27860.0</v>
      </c>
      <c r="R146" s="60">
        <v>0.06</v>
      </c>
      <c r="S146" s="59">
        <v>0.0</v>
      </c>
      <c r="T146" s="60">
        <v>0.176</v>
      </c>
      <c r="U146" s="60">
        <v>0.0</v>
      </c>
      <c r="V146" s="60">
        <v>174.862</v>
      </c>
      <c r="W146" s="59">
        <v>1.080748E7</v>
      </c>
      <c r="X146" s="59">
        <v>96.0</v>
      </c>
      <c r="Y146" s="59">
        <v>164065.0</v>
      </c>
      <c r="Z146" s="59">
        <v>5240681.0</v>
      </c>
      <c r="AA146" s="55">
        <f t="shared" si="5"/>
        <v>5402734</v>
      </c>
      <c r="AB146" s="59">
        <v>27909.0</v>
      </c>
      <c r="AC146" s="60">
        <v>389.148</v>
      </c>
      <c r="AD146" s="59">
        <v>0.0</v>
      </c>
      <c r="AE146" s="60">
        <v>0.0</v>
      </c>
      <c r="AF146" s="59">
        <v>27909.0</v>
      </c>
      <c r="AG146" s="60">
        <v>0.176</v>
      </c>
      <c r="AH146" s="60">
        <v>223.563</v>
      </c>
      <c r="AI146" s="60">
        <v>165.401</v>
      </c>
      <c r="AJ146" s="59">
        <v>1.0299258E7</v>
      </c>
      <c r="AK146" s="59">
        <v>96.0</v>
      </c>
      <c r="AL146" s="59">
        <v>164656.0</v>
      </c>
      <c r="AM146" s="59">
        <v>4986376.0</v>
      </c>
      <c r="AN146" s="55">
        <f t="shared" si="6"/>
        <v>5148226</v>
      </c>
    </row>
    <row r="147">
      <c r="A147" s="59" t="s">
        <v>846</v>
      </c>
      <c r="B147" s="47">
        <v>28922.0</v>
      </c>
      <c r="C147" s="48">
        <v>139.243</v>
      </c>
      <c r="D147" s="47">
        <v>28886.0</v>
      </c>
      <c r="E147" s="48">
        <v>0.059</v>
      </c>
      <c r="F147" s="47">
        <v>28922.0</v>
      </c>
      <c r="G147" s="48">
        <v>0.18</v>
      </c>
      <c r="H147" s="48">
        <v>79.646</v>
      </c>
      <c r="I147" s="48">
        <v>59.349</v>
      </c>
      <c r="J147" s="47">
        <v>3702191.0</v>
      </c>
      <c r="K147" s="47">
        <v>20.0</v>
      </c>
      <c r="L147" s="47">
        <v>80694.0</v>
      </c>
      <c r="M147" s="47">
        <v>1776861.0</v>
      </c>
      <c r="N147" s="55">
        <f t="shared" si="4"/>
        <v>1844636</v>
      </c>
      <c r="O147" s="59">
        <v>28922.0</v>
      </c>
      <c r="P147" s="60">
        <v>68.648</v>
      </c>
      <c r="Q147" s="59">
        <v>28886.0</v>
      </c>
      <c r="R147" s="60">
        <v>0.059</v>
      </c>
      <c r="S147" s="59">
        <v>0.0</v>
      </c>
      <c r="T147" s="60">
        <v>0.18</v>
      </c>
      <c r="U147" s="60">
        <v>0.0</v>
      </c>
      <c r="V147" s="60">
        <v>68.401</v>
      </c>
      <c r="W147" s="59">
        <v>4263894.0</v>
      </c>
      <c r="X147" s="59">
        <v>20.0</v>
      </c>
      <c r="Y147" s="59">
        <v>75558.0</v>
      </c>
      <c r="Z147" s="59">
        <v>2060756.0</v>
      </c>
      <c r="AA147" s="55">
        <f t="shared" si="5"/>
        <v>2127580</v>
      </c>
      <c r="AB147" s="59">
        <v>28922.0</v>
      </c>
      <c r="AC147" s="60">
        <v>236.575</v>
      </c>
      <c r="AD147" s="59">
        <v>0.0</v>
      </c>
      <c r="AE147" s="60">
        <v>0.0</v>
      </c>
      <c r="AF147" s="59">
        <v>28922.0</v>
      </c>
      <c r="AG147" s="60">
        <v>0.18</v>
      </c>
      <c r="AH147" s="60">
        <v>174.527</v>
      </c>
      <c r="AI147" s="60">
        <v>61.861</v>
      </c>
      <c r="AJ147" s="59">
        <v>3702191.0</v>
      </c>
      <c r="AK147" s="59">
        <v>20.0</v>
      </c>
      <c r="AL147" s="59">
        <v>80694.0</v>
      </c>
      <c r="AM147" s="59">
        <v>1776861.0</v>
      </c>
      <c r="AN147" s="55">
        <f t="shared" si="6"/>
        <v>1844636</v>
      </c>
    </row>
    <row r="148">
      <c r="A148" s="59" t="s">
        <v>854</v>
      </c>
      <c r="B148" s="47">
        <v>28445.0</v>
      </c>
      <c r="C148" s="48">
        <v>325.398</v>
      </c>
      <c r="D148" s="47">
        <v>28395.0</v>
      </c>
      <c r="E148" s="48">
        <v>0.06</v>
      </c>
      <c r="F148" s="47">
        <v>28445.0</v>
      </c>
      <c r="G148" s="48">
        <v>0.18</v>
      </c>
      <c r="H148" s="48">
        <v>162.422</v>
      </c>
      <c r="I148" s="48">
        <v>162.729</v>
      </c>
      <c r="J148" s="47">
        <v>1.0112687E7</v>
      </c>
      <c r="K148" s="47">
        <v>105.0</v>
      </c>
      <c r="L148" s="47">
        <v>165209.0</v>
      </c>
      <c r="M148" s="47">
        <v>4891119.0</v>
      </c>
      <c r="N148" s="55">
        <f t="shared" si="4"/>
        <v>5056359</v>
      </c>
      <c r="O148" s="59">
        <v>28445.0</v>
      </c>
      <c r="P148" s="60">
        <v>173.117</v>
      </c>
      <c r="Q148" s="59">
        <v>28395.0</v>
      </c>
      <c r="R148" s="60">
        <v>0.06</v>
      </c>
      <c r="S148" s="59">
        <v>0.0</v>
      </c>
      <c r="T148" s="60">
        <v>0.18</v>
      </c>
      <c r="U148" s="60">
        <v>0.0</v>
      </c>
      <c r="V148" s="60">
        <v>172.872</v>
      </c>
      <c r="W148" s="59">
        <v>1.0670924E7</v>
      </c>
      <c r="X148" s="59">
        <v>105.0</v>
      </c>
      <c r="Y148" s="59">
        <v>164992.0</v>
      </c>
      <c r="Z148" s="59">
        <v>5170146.0</v>
      </c>
      <c r="AA148" s="55">
        <f t="shared" si="5"/>
        <v>5335786</v>
      </c>
      <c r="AB148" s="59">
        <v>28445.0</v>
      </c>
      <c r="AC148" s="60">
        <v>393.954</v>
      </c>
      <c r="AD148" s="59">
        <v>0.0</v>
      </c>
      <c r="AE148" s="60">
        <v>0.0</v>
      </c>
      <c r="AF148" s="59">
        <v>28445.0</v>
      </c>
      <c r="AG148" s="60">
        <v>0.18</v>
      </c>
      <c r="AH148" s="60">
        <v>230.333</v>
      </c>
      <c r="AI148" s="60">
        <v>163.434</v>
      </c>
      <c r="AJ148" s="59">
        <v>1.0112687E7</v>
      </c>
      <c r="AK148" s="59">
        <v>105.0</v>
      </c>
      <c r="AL148" s="59">
        <v>165209.0</v>
      </c>
      <c r="AM148" s="59">
        <v>4891119.0</v>
      </c>
      <c r="AN148" s="55">
        <f t="shared" si="6"/>
        <v>5056359</v>
      </c>
    </row>
    <row r="149">
      <c r="A149" s="59" t="s">
        <v>862</v>
      </c>
      <c r="B149" s="47">
        <v>28396.0</v>
      </c>
      <c r="C149" s="48">
        <v>149.496</v>
      </c>
      <c r="D149" s="47">
        <v>28347.0</v>
      </c>
      <c r="E149" s="48">
        <v>0.059</v>
      </c>
      <c r="F149" s="47">
        <v>28396.0</v>
      </c>
      <c r="G149" s="48">
        <v>0.176</v>
      </c>
      <c r="H149" s="48">
        <v>85.55</v>
      </c>
      <c r="I149" s="48">
        <v>63.704</v>
      </c>
      <c r="J149" s="47">
        <v>3857297.0</v>
      </c>
      <c r="K149" s="47">
        <v>38.0</v>
      </c>
      <c r="L149" s="47">
        <v>86669.0</v>
      </c>
      <c r="M149" s="47">
        <v>1846289.0</v>
      </c>
      <c r="N149" s="55">
        <f t="shared" si="4"/>
        <v>1924339</v>
      </c>
      <c r="O149" s="59">
        <v>28396.0</v>
      </c>
      <c r="P149" s="60">
        <v>74.172</v>
      </c>
      <c r="Q149" s="59">
        <v>28347.0</v>
      </c>
      <c r="R149" s="60">
        <v>0.059</v>
      </c>
      <c r="S149" s="59">
        <v>0.0</v>
      </c>
      <c r="T149" s="60">
        <v>0.176</v>
      </c>
      <c r="U149" s="60">
        <v>0.0</v>
      </c>
      <c r="V149" s="60">
        <v>73.929</v>
      </c>
      <c r="W149" s="59">
        <v>4553047.0</v>
      </c>
      <c r="X149" s="59">
        <v>38.0</v>
      </c>
      <c r="Y149" s="59">
        <v>81052.0</v>
      </c>
      <c r="Z149" s="59">
        <v>2197684.0</v>
      </c>
      <c r="AA149" s="55">
        <f t="shared" si="5"/>
        <v>2274311</v>
      </c>
      <c r="AB149" s="59">
        <v>28396.0</v>
      </c>
      <c r="AC149" s="60">
        <v>236.675</v>
      </c>
      <c r="AD149" s="59">
        <v>0.0</v>
      </c>
      <c r="AE149" s="60">
        <v>0.0</v>
      </c>
      <c r="AF149" s="59">
        <v>28396.0</v>
      </c>
      <c r="AG149" s="60">
        <v>0.176</v>
      </c>
      <c r="AH149" s="60">
        <v>172.61</v>
      </c>
      <c r="AI149" s="60">
        <v>63.881</v>
      </c>
      <c r="AJ149" s="59">
        <v>3857297.0</v>
      </c>
      <c r="AK149" s="59">
        <v>38.0</v>
      </c>
      <c r="AL149" s="59">
        <v>86669.0</v>
      </c>
      <c r="AM149" s="59">
        <v>1846289.0</v>
      </c>
      <c r="AN149" s="55">
        <f t="shared" si="6"/>
        <v>1924339</v>
      </c>
    </row>
    <row r="150">
      <c r="A150" s="59" t="s">
        <v>868</v>
      </c>
      <c r="B150" s="47">
        <v>27923.0</v>
      </c>
      <c r="C150" s="48">
        <v>330.716</v>
      </c>
      <c r="D150" s="47">
        <v>27882.0</v>
      </c>
      <c r="E150" s="48">
        <v>0.06</v>
      </c>
      <c r="F150" s="47">
        <v>27923.0</v>
      </c>
      <c r="G150" s="48">
        <v>0.176</v>
      </c>
      <c r="H150" s="48">
        <v>155.652</v>
      </c>
      <c r="I150" s="48">
        <v>174.822</v>
      </c>
      <c r="J150" s="47">
        <v>1.089751E7</v>
      </c>
      <c r="K150" s="47">
        <v>53.0</v>
      </c>
      <c r="L150" s="47">
        <v>183387.0</v>
      </c>
      <c r="M150" s="47">
        <v>5268183.0</v>
      </c>
      <c r="N150" s="55">
        <f t="shared" si="4"/>
        <v>5445940</v>
      </c>
      <c r="O150" s="59">
        <v>27923.0</v>
      </c>
      <c r="P150" s="60">
        <v>186.915</v>
      </c>
      <c r="Q150" s="59">
        <v>27882.0</v>
      </c>
      <c r="R150" s="60">
        <v>0.06</v>
      </c>
      <c r="S150" s="59">
        <v>0.0</v>
      </c>
      <c r="T150" s="60">
        <v>0.176</v>
      </c>
      <c r="U150" s="60">
        <v>0.0</v>
      </c>
      <c r="V150" s="60">
        <v>186.671</v>
      </c>
      <c r="W150" s="59">
        <v>1.1364384E7</v>
      </c>
      <c r="X150" s="59">
        <v>53.0</v>
      </c>
      <c r="Y150" s="59">
        <v>182230.0</v>
      </c>
      <c r="Z150" s="59">
        <v>5502062.0</v>
      </c>
      <c r="AA150" s="55">
        <f t="shared" si="5"/>
        <v>5680092</v>
      </c>
      <c r="AB150" s="59">
        <v>27923.0</v>
      </c>
      <c r="AC150" s="60">
        <v>401.498</v>
      </c>
      <c r="AD150" s="59">
        <v>0.0</v>
      </c>
      <c r="AE150" s="60">
        <v>0.0</v>
      </c>
      <c r="AF150" s="59">
        <v>27923.0</v>
      </c>
      <c r="AG150" s="60">
        <v>0.177</v>
      </c>
      <c r="AH150" s="60">
        <v>222.302</v>
      </c>
      <c r="AI150" s="60">
        <v>179.013</v>
      </c>
      <c r="AJ150" s="59">
        <v>1.089751E7</v>
      </c>
      <c r="AK150" s="59">
        <v>53.0</v>
      </c>
      <c r="AL150" s="59">
        <v>183387.0</v>
      </c>
      <c r="AM150" s="59">
        <v>5268183.0</v>
      </c>
      <c r="AN150" s="55">
        <f t="shared" si="6"/>
        <v>5445940</v>
      </c>
    </row>
    <row r="151">
      <c r="A151" s="59" t="s">
        <v>876</v>
      </c>
      <c r="B151" s="47">
        <v>29153.0</v>
      </c>
      <c r="C151" s="48">
        <v>154.474</v>
      </c>
      <c r="D151" s="47">
        <v>29130.0</v>
      </c>
      <c r="E151" s="48">
        <v>0.059</v>
      </c>
      <c r="F151" s="47">
        <v>29153.0</v>
      </c>
      <c r="G151" s="48">
        <v>0.182</v>
      </c>
      <c r="H151" s="48">
        <v>85.519</v>
      </c>
      <c r="I151" s="48">
        <v>68.707</v>
      </c>
      <c r="J151" s="47">
        <v>4097667.0</v>
      </c>
      <c r="K151" s="47">
        <v>16.0</v>
      </c>
      <c r="L151" s="47">
        <v>74101.0</v>
      </c>
      <c r="M151" s="47">
        <v>1981788.0</v>
      </c>
      <c r="N151" s="55">
        <f t="shared" si="4"/>
        <v>2041778</v>
      </c>
      <c r="O151" s="59">
        <v>29153.0</v>
      </c>
      <c r="P151" s="60">
        <v>75.7</v>
      </c>
      <c r="Q151" s="59">
        <v>29130.0</v>
      </c>
      <c r="R151" s="60">
        <v>0.059</v>
      </c>
      <c r="S151" s="59">
        <v>0.0</v>
      </c>
      <c r="T151" s="60">
        <v>0.182</v>
      </c>
      <c r="U151" s="60">
        <v>0.0</v>
      </c>
      <c r="V151" s="60">
        <v>75.452</v>
      </c>
      <c r="W151" s="59">
        <v>4520878.0</v>
      </c>
      <c r="X151" s="59">
        <v>16.0</v>
      </c>
      <c r="Y151" s="59">
        <v>66764.0</v>
      </c>
      <c r="Z151" s="59">
        <v>2198380.0</v>
      </c>
      <c r="AA151" s="55">
        <f t="shared" si="5"/>
        <v>2255734</v>
      </c>
      <c r="AB151" s="59">
        <v>29153.0</v>
      </c>
      <c r="AC151" s="60">
        <v>264.968</v>
      </c>
      <c r="AD151" s="59">
        <v>0.0</v>
      </c>
      <c r="AE151" s="60">
        <v>0.0</v>
      </c>
      <c r="AF151" s="59">
        <v>29153.0</v>
      </c>
      <c r="AG151" s="60">
        <v>0.182</v>
      </c>
      <c r="AH151" s="60">
        <v>197.608</v>
      </c>
      <c r="AI151" s="60">
        <v>67.171</v>
      </c>
      <c r="AJ151" s="59">
        <v>4097667.0</v>
      </c>
      <c r="AK151" s="59">
        <v>16.0</v>
      </c>
      <c r="AL151" s="59">
        <v>74101.0</v>
      </c>
      <c r="AM151" s="59">
        <v>1981788.0</v>
      </c>
      <c r="AN151" s="55">
        <f t="shared" si="6"/>
        <v>2041778</v>
      </c>
    </row>
    <row r="152">
      <c r="A152" s="59" t="s">
        <v>884</v>
      </c>
      <c r="B152" s="47">
        <v>28661.0</v>
      </c>
      <c r="C152" s="48">
        <v>377.62</v>
      </c>
      <c r="D152" s="47">
        <v>28628.0</v>
      </c>
      <c r="E152" s="48">
        <v>0.06</v>
      </c>
      <c r="F152" s="47">
        <v>28661.0</v>
      </c>
      <c r="G152" s="48">
        <v>0.182</v>
      </c>
      <c r="H152" s="48">
        <v>176.726</v>
      </c>
      <c r="I152" s="48">
        <v>200.645</v>
      </c>
      <c r="J152" s="47">
        <v>1.2117319E7</v>
      </c>
      <c r="K152" s="47">
        <v>46.0</v>
      </c>
      <c r="L152" s="47">
        <v>252973.0</v>
      </c>
      <c r="M152" s="47">
        <v>5810738.0</v>
      </c>
      <c r="N152" s="55">
        <f t="shared" si="4"/>
        <v>6053608</v>
      </c>
      <c r="O152" s="59">
        <v>28661.0</v>
      </c>
      <c r="P152" s="60">
        <v>214.929</v>
      </c>
      <c r="Q152" s="59">
        <v>28628.0</v>
      </c>
      <c r="R152" s="60">
        <v>0.06</v>
      </c>
      <c r="S152" s="59">
        <v>0.0</v>
      </c>
      <c r="T152" s="60">
        <v>0.182</v>
      </c>
      <c r="U152" s="60">
        <v>0.0</v>
      </c>
      <c r="V152" s="60">
        <v>214.679</v>
      </c>
      <c r="W152" s="59">
        <v>1.2445923E7</v>
      </c>
      <c r="X152" s="59">
        <v>46.0</v>
      </c>
      <c r="Y152" s="59">
        <v>251058.0</v>
      </c>
      <c r="Z152" s="59">
        <v>5976304.0</v>
      </c>
      <c r="AA152" s="55">
        <f t="shared" si="5"/>
        <v>6218561</v>
      </c>
      <c r="AB152" s="59">
        <v>28661.0</v>
      </c>
      <c r="AC152" s="60">
        <v>444.436</v>
      </c>
      <c r="AD152" s="59">
        <v>0.0</v>
      </c>
      <c r="AE152" s="60">
        <v>0.0</v>
      </c>
      <c r="AF152" s="59">
        <v>28661.0</v>
      </c>
      <c r="AG152" s="60">
        <v>0.182</v>
      </c>
      <c r="AH152" s="60">
        <v>239.657</v>
      </c>
      <c r="AI152" s="60">
        <v>204.588</v>
      </c>
      <c r="AJ152" s="59">
        <v>1.2117319E7</v>
      </c>
      <c r="AK152" s="59">
        <v>46.0</v>
      </c>
      <c r="AL152" s="59">
        <v>252973.0</v>
      </c>
      <c r="AM152" s="59">
        <v>5810738.0</v>
      </c>
      <c r="AN152" s="55">
        <f t="shared" si="6"/>
        <v>6053608</v>
      </c>
    </row>
    <row r="153">
      <c r="A153" s="59" t="s">
        <v>892</v>
      </c>
      <c r="B153" s="47">
        <v>2484.0</v>
      </c>
      <c r="C153" s="48">
        <v>2.491</v>
      </c>
      <c r="D153" s="47">
        <v>2467.0</v>
      </c>
      <c r="E153" s="48">
        <v>0.001</v>
      </c>
      <c r="F153" s="47">
        <v>2484.0</v>
      </c>
      <c r="G153" s="48">
        <v>0.002</v>
      </c>
      <c r="H153" s="48">
        <v>1.315</v>
      </c>
      <c r="I153" s="48">
        <v>1.167</v>
      </c>
      <c r="J153" s="47">
        <v>342176.0</v>
      </c>
      <c r="K153" s="47">
        <v>2460.0</v>
      </c>
      <c r="L153" s="47">
        <v>2669.0</v>
      </c>
      <c r="M153" s="47">
        <v>165786.0</v>
      </c>
      <c r="N153" s="55">
        <f t="shared" si="4"/>
        <v>173721</v>
      </c>
      <c r="O153" s="59">
        <v>2484.0</v>
      </c>
      <c r="P153" s="60">
        <v>1.383</v>
      </c>
      <c r="Q153" s="59">
        <v>2467.0</v>
      </c>
      <c r="R153" s="60">
        <v>0.001</v>
      </c>
      <c r="S153" s="59">
        <v>0.0</v>
      </c>
      <c r="T153" s="60">
        <v>0.002</v>
      </c>
      <c r="U153" s="60">
        <v>0.0</v>
      </c>
      <c r="V153" s="60">
        <v>1.377</v>
      </c>
      <c r="W153" s="59">
        <v>370948.0</v>
      </c>
      <c r="X153" s="59">
        <v>2460.0</v>
      </c>
      <c r="Y153" s="59">
        <v>825.0</v>
      </c>
      <c r="Z153" s="59">
        <v>181162.0</v>
      </c>
      <c r="AA153" s="55">
        <f t="shared" si="5"/>
        <v>188961</v>
      </c>
      <c r="AB153" s="59">
        <v>2484.0</v>
      </c>
      <c r="AC153" s="60">
        <v>2.556</v>
      </c>
      <c r="AD153" s="59">
        <v>0.0</v>
      </c>
      <c r="AE153" s="60">
        <v>0.0</v>
      </c>
      <c r="AF153" s="59">
        <v>2484.0</v>
      </c>
      <c r="AG153" s="60">
        <v>0.002</v>
      </c>
      <c r="AH153" s="60">
        <v>1.357</v>
      </c>
      <c r="AI153" s="60">
        <v>1.192</v>
      </c>
      <c r="AJ153" s="59">
        <v>342176.0</v>
      </c>
      <c r="AK153" s="59">
        <v>2460.0</v>
      </c>
      <c r="AL153" s="59">
        <v>2669.0</v>
      </c>
      <c r="AM153" s="59">
        <v>165786.0</v>
      </c>
      <c r="AN153" s="55">
        <f t="shared" si="6"/>
        <v>173721</v>
      </c>
    </row>
    <row r="154">
      <c r="A154" s="59" t="s">
        <v>899</v>
      </c>
      <c r="B154" s="47">
        <v>2307.0</v>
      </c>
      <c r="C154" s="48">
        <v>2.331</v>
      </c>
      <c r="D154" s="47">
        <v>2276.0</v>
      </c>
      <c r="E154" s="48">
        <v>0.002</v>
      </c>
      <c r="F154" s="47">
        <v>2307.0</v>
      </c>
      <c r="G154" s="48">
        <v>0.002</v>
      </c>
      <c r="H154" s="48">
        <v>1.208</v>
      </c>
      <c r="I154" s="48">
        <v>1.113</v>
      </c>
      <c r="J154" s="47">
        <v>320125.0</v>
      </c>
      <c r="K154" s="47">
        <v>2277.0</v>
      </c>
      <c r="L154" s="47">
        <v>2796.0</v>
      </c>
      <c r="M154" s="47">
        <v>154790.0</v>
      </c>
      <c r="N154" s="55">
        <f t="shared" si="4"/>
        <v>162539</v>
      </c>
      <c r="O154" s="59">
        <v>2307.0</v>
      </c>
      <c r="P154" s="60">
        <v>1.301</v>
      </c>
      <c r="Q154" s="59">
        <v>2276.0</v>
      </c>
      <c r="R154" s="60">
        <v>0.002</v>
      </c>
      <c r="S154" s="59">
        <v>0.0</v>
      </c>
      <c r="T154" s="60">
        <v>0.002</v>
      </c>
      <c r="U154" s="60">
        <v>0.0</v>
      </c>
      <c r="V154" s="60">
        <v>1.292</v>
      </c>
      <c r="W154" s="59">
        <v>345125.0</v>
      </c>
      <c r="X154" s="59">
        <v>2277.0</v>
      </c>
      <c r="Y154" s="59">
        <v>1217.0</v>
      </c>
      <c r="Z154" s="59">
        <v>168108.0</v>
      </c>
      <c r="AA154" s="55">
        <f t="shared" si="5"/>
        <v>175800</v>
      </c>
      <c r="AB154" s="59">
        <v>2307.0</v>
      </c>
      <c r="AC154" s="60">
        <v>2.405</v>
      </c>
      <c r="AD154" s="59">
        <v>0.0</v>
      </c>
      <c r="AE154" s="60">
        <v>0.0</v>
      </c>
      <c r="AF154" s="59">
        <v>2307.0</v>
      </c>
      <c r="AG154" s="60">
        <v>0.002</v>
      </c>
      <c r="AH154" s="60">
        <v>1.274</v>
      </c>
      <c r="AI154" s="60">
        <v>1.124</v>
      </c>
      <c r="AJ154" s="59">
        <v>320125.0</v>
      </c>
      <c r="AK154" s="59">
        <v>2277.0</v>
      </c>
      <c r="AL154" s="59">
        <v>2796.0</v>
      </c>
      <c r="AM154" s="59">
        <v>154790.0</v>
      </c>
      <c r="AN154" s="55">
        <f t="shared" si="6"/>
        <v>162539</v>
      </c>
    </row>
    <row r="155">
      <c r="A155" s="59" t="s">
        <v>906</v>
      </c>
      <c r="B155" s="47">
        <v>2456.0</v>
      </c>
      <c r="C155" s="48">
        <v>2.401</v>
      </c>
      <c r="D155" s="47">
        <v>2437.0</v>
      </c>
      <c r="E155" s="48">
        <v>0.002</v>
      </c>
      <c r="F155" s="47">
        <v>2456.0</v>
      </c>
      <c r="G155" s="48">
        <v>0.002</v>
      </c>
      <c r="H155" s="48">
        <v>1.273</v>
      </c>
      <c r="I155" s="48">
        <v>1.118</v>
      </c>
      <c r="J155" s="47">
        <v>331576.0</v>
      </c>
      <c r="K155" s="47">
        <v>2457.0</v>
      </c>
      <c r="L155" s="47">
        <v>2612.0</v>
      </c>
      <c r="M155" s="47">
        <v>160563.0</v>
      </c>
      <c r="N155" s="55">
        <f t="shared" si="4"/>
        <v>168401</v>
      </c>
      <c r="O155" s="59">
        <v>2456.0</v>
      </c>
      <c r="P155" s="60">
        <v>1.324</v>
      </c>
      <c r="Q155" s="59">
        <v>2437.0</v>
      </c>
      <c r="R155" s="60">
        <v>0.002</v>
      </c>
      <c r="S155" s="59">
        <v>0.0</v>
      </c>
      <c r="T155" s="60">
        <v>0.002</v>
      </c>
      <c r="U155" s="60">
        <v>0.0</v>
      </c>
      <c r="V155" s="60">
        <v>1.317</v>
      </c>
      <c r="W155" s="59">
        <v>361596.0</v>
      </c>
      <c r="X155" s="59">
        <v>2457.0</v>
      </c>
      <c r="Y155" s="59">
        <v>1068.0</v>
      </c>
      <c r="Z155" s="59">
        <v>176386.0</v>
      </c>
      <c r="AA155" s="55">
        <f t="shared" si="5"/>
        <v>184142</v>
      </c>
      <c r="AB155" s="59">
        <v>2456.0</v>
      </c>
      <c r="AC155" s="60">
        <v>2.418</v>
      </c>
      <c r="AD155" s="59">
        <v>0.0</v>
      </c>
      <c r="AE155" s="60">
        <v>0.0</v>
      </c>
      <c r="AF155" s="59">
        <v>2456.0</v>
      </c>
      <c r="AG155" s="60">
        <v>0.002</v>
      </c>
      <c r="AH155" s="60">
        <v>1.296</v>
      </c>
      <c r="AI155" s="60">
        <v>1.114</v>
      </c>
      <c r="AJ155" s="59">
        <v>331576.0</v>
      </c>
      <c r="AK155" s="59">
        <v>2457.0</v>
      </c>
      <c r="AL155" s="59">
        <v>2612.0</v>
      </c>
      <c r="AM155" s="59">
        <v>160563.0</v>
      </c>
      <c r="AN155" s="55">
        <f t="shared" si="6"/>
        <v>168401</v>
      </c>
    </row>
    <row r="156">
      <c r="A156" s="59" t="s">
        <v>913</v>
      </c>
      <c r="B156" s="47">
        <v>2280.0</v>
      </c>
      <c r="C156" s="48">
        <v>2.248</v>
      </c>
      <c r="D156" s="47">
        <v>2244.0</v>
      </c>
      <c r="E156" s="48">
        <v>0.001</v>
      </c>
      <c r="F156" s="47">
        <v>2280.0</v>
      </c>
      <c r="G156" s="48">
        <v>0.002</v>
      </c>
      <c r="H156" s="48">
        <v>1.178</v>
      </c>
      <c r="I156" s="48">
        <v>1.061</v>
      </c>
      <c r="J156" s="47">
        <v>310220.0</v>
      </c>
      <c r="K156" s="47">
        <v>2281.0</v>
      </c>
      <c r="L156" s="47">
        <v>2750.0</v>
      </c>
      <c r="M156" s="47">
        <v>149887.0</v>
      </c>
      <c r="N156" s="55">
        <f t="shared" si="4"/>
        <v>157583</v>
      </c>
      <c r="O156" s="59">
        <v>2280.0</v>
      </c>
      <c r="P156" s="60">
        <v>1.259</v>
      </c>
      <c r="Q156" s="59">
        <v>2244.0</v>
      </c>
      <c r="R156" s="60">
        <v>0.001</v>
      </c>
      <c r="S156" s="59">
        <v>0.0</v>
      </c>
      <c r="T156" s="60">
        <v>0.002</v>
      </c>
      <c r="U156" s="60">
        <v>0.0</v>
      </c>
      <c r="V156" s="60">
        <v>1.251</v>
      </c>
      <c r="W156" s="59">
        <v>336942.0</v>
      </c>
      <c r="X156" s="59">
        <v>2281.0</v>
      </c>
      <c r="Y156" s="59">
        <v>1418.0</v>
      </c>
      <c r="Z156" s="59">
        <v>163969.0</v>
      </c>
      <c r="AA156" s="55">
        <f t="shared" si="5"/>
        <v>171555</v>
      </c>
      <c r="AB156" s="59">
        <v>2280.0</v>
      </c>
      <c r="AC156" s="60">
        <v>2.326</v>
      </c>
      <c r="AD156" s="59">
        <v>0.0</v>
      </c>
      <c r="AE156" s="60">
        <v>0.0</v>
      </c>
      <c r="AF156" s="59">
        <v>2280.0</v>
      </c>
      <c r="AG156" s="60">
        <v>0.002</v>
      </c>
      <c r="AH156" s="60">
        <v>1.238</v>
      </c>
      <c r="AI156" s="60">
        <v>1.081</v>
      </c>
      <c r="AJ156" s="59">
        <v>310220.0</v>
      </c>
      <c r="AK156" s="59">
        <v>2281.0</v>
      </c>
      <c r="AL156" s="59">
        <v>2750.0</v>
      </c>
      <c r="AM156" s="59">
        <v>149887.0</v>
      </c>
      <c r="AN156" s="55">
        <f t="shared" si="6"/>
        <v>157583</v>
      </c>
    </row>
    <row r="157">
      <c r="A157" s="59" t="s">
        <v>920</v>
      </c>
      <c r="B157" s="47">
        <v>2298.0</v>
      </c>
      <c r="C157" s="48">
        <v>2.038</v>
      </c>
      <c r="D157" s="47">
        <v>2277.0</v>
      </c>
      <c r="E157" s="48">
        <v>0.002</v>
      </c>
      <c r="F157" s="47">
        <v>2298.0</v>
      </c>
      <c r="G157" s="48">
        <v>0.002</v>
      </c>
      <c r="H157" s="48">
        <v>1.079</v>
      </c>
      <c r="I157" s="48">
        <v>0.949</v>
      </c>
      <c r="J157" s="47">
        <v>307091.0</v>
      </c>
      <c r="K157" s="47">
        <v>2298.0</v>
      </c>
      <c r="L157" s="47">
        <v>2370.0</v>
      </c>
      <c r="M157" s="47">
        <v>148646.0</v>
      </c>
      <c r="N157" s="55">
        <f t="shared" si="4"/>
        <v>156075</v>
      </c>
      <c r="O157" s="59">
        <v>2298.0</v>
      </c>
      <c r="P157" s="60">
        <v>1.149</v>
      </c>
      <c r="Q157" s="59">
        <v>2277.0</v>
      </c>
      <c r="R157" s="60">
        <v>0.002</v>
      </c>
      <c r="S157" s="59">
        <v>0.0</v>
      </c>
      <c r="T157" s="60">
        <v>0.002</v>
      </c>
      <c r="U157" s="60">
        <v>0.0</v>
      </c>
      <c r="V157" s="60">
        <v>1.14</v>
      </c>
      <c r="W157" s="59">
        <v>335696.0</v>
      </c>
      <c r="X157" s="59">
        <v>2298.0</v>
      </c>
      <c r="Y157" s="59">
        <v>563.0</v>
      </c>
      <c r="Z157" s="59">
        <v>163915.0</v>
      </c>
      <c r="AA157" s="55">
        <f t="shared" si="5"/>
        <v>171218</v>
      </c>
      <c r="AB157" s="59">
        <v>2298.0</v>
      </c>
      <c r="AC157" s="60">
        <v>2.075</v>
      </c>
      <c r="AD157" s="59">
        <v>0.0</v>
      </c>
      <c r="AE157" s="60">
        <v>0.0</v>
      </c>
      <c r="AF157" s="59">
        <v>2298.0</v>
      </c>
      <c r="AG157" s="60">
        <v>0.002</v>
      </c>
      <c r="AH157" s="60">
        <v>1.103</v>
      </c>
      <c r="AI157" s="60">
        <v>0.965</v>
      </c>
      <c r="AJ157" s="59">
        <v>307091.0</v>
      </c>
      <c r="AK157" s="59">
        <v>2298.0</v>
      </c>
      <c r="AL157" s="59">
        <v>2370.0</v>
      </c>
      <c r="AM157" s="59">
        <v>148646.0</v>
      </c>
      <c r="AN157" s="55">
        <f t="shared" si="6"/>
        <v>156075</v>
      </c>
    </row>
    <row r="158">
      <c r="A158" s="59" t="s">
        <v>928</v>
      </c>
      <c r="B158" s="47">
        <v>2138.0</v>
      </c>
      <c r="C158" s="48">
        <v>1.914</v>
      </c>
      <c r="D158" s="47">
        <v>2090.0</v>
      </c>
      <c r="E158" s="48">
        <v>0.001</v>
      </c>
      <c r="F158" s="47">
        <v>2138.0</v>
      </c>
      <c r="G158" s="48">
        <v>0.002</v>
      </c>
      <c r="H158" s="48">
        <v>1.015</v>
      </c>
      <c r="I158" s="48">
        <v>0.893</v>
      </c>
      <c r="J158" s="47">
        <v>287669.0</v>
      </c>
      <c r="K158" s="47">
        <v>2138.0</v>
      </c>
      <c r="L158" s="47">
        <v>2575.0</v>
      </c>
      <c r="M158" s="47">
        <v>138881.0</v>
      </c>
      <c r="N158" s="55">
        <f t="shared" si="4"/>
        <v>146213</v>
      </c>
      <c r="O158" s="59">
        <v>2138.0</v>
      </c>
      <c r="P158" s="60">
        <v>1.099</v>
      </c>
      <c r="Q158" s="59">
        <v>2090.0</v>
      </c>
      <c r="R158" s="60">
        <v>0.001</v>
      </c>
      <c r="S158" s="59">
        <v>0.0</v>
      </c>
      <c r="T158" s="60">
        <v>0.002</v>
      </c>
      <c r="U158" s="60">
        <v>0.0</v>
      </c>
      <c r="V158" s="60">
        <v>1.09</v>
      </c>
      <c r="W158" s="59">
        <v>316385.0</v>
      </c>
      <c r="X158" s="59">
        <v>2138.0</v>
      </c>
      <c r="Y158" s="59">
        <v>654.0</v>
      </c>
      <c r="Z158" s="59">
        <v>154263.0</v>
      </c>
      <c r="AA158" s="55">
        <f t="shared" si="5"/>
        <v>161468</v>
      </c>
      <c r="AB158" s="59">
        <v>2138.0</v>
      </c>
      <c r="AC158" s="60">
        <v>1.959</v>
      </c>
      <c r="AD158" s="59">
        <v>0.0</v>
      </c>
      <c r="AE158" s="60">
        <v>0.0</v>
      </c>
      <c r="AF158" s="59">
        <v>2138.0</v>
      </c>
      <c r="AG158" s="60">
        <v>0.002</v>
      </c>
      <c r="AH158" s="60">
        <v>1.044</v>
      </c>
      <c r="AI158" s="60">
        <v>0.907</v>
      </c>
      <c r="AJ158" s="59">
        <v>287669.0</v>
      </c>
      <c r="AK158" s="59">
        <v>2138.0</v>
      </c>
      <c r="AL158" s="59">
        <v>2575.0</v>
      </c>
      <c r="AM158" s="59">
        <v>138881.0</v>
      </c>
      <c r="AN158" s="55">
        <f t="shared" si="6"/>
        <v>146213</v>
      </c>
    </row>
    <row r="159">
      <c r="A159" s="59" t="s">
        <v>934</v>
      </c>
      <c r="B159" s="47">
        <v>2162.0</v>
      </c>
      <c r="C159" s="48">
        <v>1.67</v>
      </c>
      <c r="D159" s="47">
        <v>2137.0</v>
      </c>
      <c r="E159" s="48">
        <v>0.002</v>
      </c>
      <c r="F159" s="47">
        <v>2162.0</v>
      </c>
      <c r="G159" s="48">
        <v>0.002</v>
      </c>
      <c r="H159" s="48">
        <v>0.875</v>
      </c>
      <c r="I159" s="48">
        <v>0.786</v>
      </c>
      <c r="J159" s="47">
        <v>284280.0</v>
      </c>
      <c r="K159" s="47">
        <v>2163.0</v>
      </c>
      <c r="L159" s="47">
        <v>2402.0</v>
      </c>
      <c r="M159" s="47">
        <v>137368.0</v>
      </c>
      <c r="N159" s="55">
        <f t="shared" si="4"/>
        <v>144510</v>
      </c>
      <c r="O159" s="59">
        <v>2162.0</v>
      </c>
      <c r="P159" s="60">
        <v>0.941</v>
      </c>
      <c r="Q159" s="59">
        <v>2137.0</v>
      </c>
      <c r="R159" s="60">
        <v>0.002</v>
      </c>
      <c r="S159" s="59">
        <v>0.0</v>
      </c>
      <c r="T159" s="60">
        <v>0.002</v>
      </c>
      <c r="U159" s="60">
        <v>0.0</v>
      </c>
      <c r="V159" s="60">
        <v>0.932</v>
      </c>
      <c r="W159" s="59">
        <v>305072.0</v>
      </c>
      <c r="X159" s="59">
        <v>2163.0</v>
      </c>
      <c r="Y159" s="59">
        <v>200.0</v>
      </c>
      <c r="Z159" s="59">
        <v>148978.0</v>
      </c>
      <c r="AA159" s="55">
        <f t="shared" si="5"/>
        <v>155894</v>
      </c>
      <c r="AB159" s="59">
        <v>2162.0</v>
      </c>
      <c r="AC159" s="60">
        <v>1.674</v>
      </c>
      <c r="AD159" s="59">
        <v>0.0</v>
      </c>
      <c r="AE159" s="60">
        <v>0.0</v>
      </c>
      <c r="AF159" s="59">
        <v>2162.0</v>
      </c>
      <c r="AG159" s="60">
        <v>0.002</v>
      </c>
      <c r="AH159" s="60">
        <v>0.87</v>
      </c>
      <c r="AI159" s="60">
        <v>0.797</v>
      </c>
      <c r="AJ159" s="59">
        <v>284280.0</v>
      </c>
      <c r="AK159" s="59">
        <v>2163.0</v>
      </c>
      <c r="AL159" s="59">
        <v>2402.0</v>
      </c>
      <c r="AM159" s="59">
        <v>137368.0</v>
      </c>
      <c r="AN159" s="55">
        <f t="shared" si="6"/>
        <v>144510</v>
      </c>
    </row>
    <row r="160">
      <c r="A160" s="59" t="s">
        <v>941</v>
      </c>
      <c r="B160" s="47">
        <v>2014.0</v>
      </c>
      <c r="C160" s="48">
        <v>1.553</v>
      </c>
      <c r="D160" s="47">
        <v>1976.0</v>
      </c>
      <c r="E160" s="48">
        <v>0.001</v>
      </c>
      <c r="F160" s="47">
        <v>2014.0</v>
      </c>
      <c r="G160" s="48">
        <v>0.002</v>
      </c>
      <c r="H160" s="48">
        <v>0.792</v>
      </c>
      <c r="I160" s="48">
        <v>0.752</v>
      </c>
      <c r="J160" s="47">
        <v>267794.0</v>
      </c>
      <c r="K160" s="47">
        <v>2015.0</v>
      </c>
      <c r="L160" s="47">
        <v>2520.0</v>
      </c>
      <c r="M160" s="47">
        <v>129128.0</v>
      </c>
      <c r="N160" s="55">
        <f t="shared" si="4"/>
        <v>136146</v>
      </c>
      <c r="O160" s="59">
        <v>2014.0</v>
      </c>
      <c r="P160" s="60">
        <v>0.883</v>
      </c>
      <c r="Q160" s="59">
        <v>1976.0</v>
      </c>
      <c r="R160" s="60">
        <v>0.001</v>
      </c>
      <c r="S160" s="59">
        <v>0.0</v>
      </c>
      <c r="T160" s="60">
        <v>0.002</v>
      </c>
      <c r="U160" s="60">
        <v>0.0</v>
      </c>
      <c r="V160" s="60">
        <v>0.877</v>
      </c>
      <c r="W160" s="59">
        <v>286393.0</v>
      </c>
      <c r="X160" s="59">
        <v>2015.0</v>
      </c>
      <c r="Y160" s="59">
        <v>602.0</v>
      </c>
      <c r="Z160" s="59">
        <v>139465.0</v>
      </c>
      <c r="AA160" s="55">
        <f t="shared" si="5"/>
        <v>146326</v>
      </c>
      <c r="AB160" s="59">
        <v>2014.0</v>
      </c>
      <c r="AC160" s="60">
        <v>1.574</v>
      </c>
      <c r="AD160" s="59">
        <v>0.0</v>
      </c>
      <c r="AE160" s="60">
        <v>0.0</v>
      </c>
      <c r="AF160" s="59">
        <v>2014.0</v>
      </c>
      <c r="AG160" s="60">
        <v>0.002</v>
      </c>
      <c r="AH160" s="60">
        <v>0.805</v>
      </c>
      <c r="AI160" s="60">
        <v>0.761</v>
      </c>
      <c r="AJ160" s="59">
        <v>267794.0</v>
      </c>
      <c r="AK160" s="59">
        <v>2015.0</v>
      </c>
      <c r="AL160" s="59">
        <v>2520.0</v>
      </c>
      <c r="AM160" s="59">
        <v>129128.0</v>
      </c>
      <c r="AN160" s="55">
        <f t="shared" si="6"/>
        <v>136146</v>
      </c>
    </row>
    <row r="161">
      <c r="A161" s="59" t="s">
        <v>949</v>
      </c>
      <c r="B161" s="47">
        <v>2252.0</v>
      </c>
      <c r="C161" s="48">
        <v>1.953</v>
      </c>
      <c r="D161" s="47">
        <v>2235.0</v>
      </c>
      <c r="E161" s="48">
        <v>0.001</v>
      </c>
      <c r="F161" s="47">
        <v>2252.0</v>
      </c>
      <c r="G161" s="48">
        <v>0.002</v>
      </c>
      <c r="H161" s="48">
        <v>1.032</v>
      </c>
      <c r="I161" s="48">
        <v>0.915</v>
      </c>
      <c r="J161" s="47">
        <v>303026.0</v>
      </c>
      <c r="K161" s="47">
        <v>2252.0</v>
      </c>
      <c r="L161" s="47">
        <v>2202.0</v>
      </c>
      <c r="M161" s="47">
        <v>146858.0</v>
      </c>
      <c r="N161" s="55">
        <f t="shared" si="4"/>
        <v>153966</v>
      </c>
      <c r="O161" s="59">
        <v>2252.0</v>
      </c>
      <c r="P161" s="60">
        <v>1.09</v>
      </c>
      <c r="Q161" s="59">
        <v>2235.0</v>
      </c>
      <c r="R161" s="60">
        <v>0.001</v>
      </c>
      <c r="S161" s="59">
        <v>0.0</v>
      </c>
      <c r="T161" s="60">
        <v>0.002</v>
      </c>
      <c r="U161" s="60">
        <v>0.0</v>
      </c>
      <c r="V161" s="60">
        <v>1.081</v>
      </c>
      <c r="W161" s="59">
        <v>328308.0</v>
      </c>
      <c r="X161" s="59">
        <v>2252.0</v>
      </c>
      <c r="Y161" s="59">
        <v>698.0</v>
      </c>
      <c r="Z161" s="59">
        <v>160283.0</v>
      </c>
      <c r="AA161" s="55">
        <f t="shared" si="5"/>
        <v>167327</v>
      </c>
      <c r="AB161" s="59">
        <v>2252.0</v>
      </c>
      <c r="AC161" s="60">
        <v>1.998</v>
      </c>
      <c r="AD161" s="59">
        <v>0.0</v>
      </c>
      <c r="AE161" s="60">
        <v>0.0</v>
      </c>
      <c r="AF161" s="59">
        <v>2252.0</v>
      </c>
      <c r="AG161" s="60">
        <v>0.002</v>
      </c>
      <c r="AH161" s="60">
        <v>1.071</v>
      </c>
      <c r="AI161" s="60">
        <v>0.922</v>
      </c>
      <c r="AJ161" s="59">
        <v>303026.0</v>
      </c>
      <c r="AK161" s="59">
        <v>2252.0</v>
      </c>
      <c r="AL161" s="59">
        <v>2202.0</v>
      </c>
      <c r="AM161" s="59">
        <v>146858.0</v>
      </c>
      <c r="AN161" s="55">
        <f t="shared" si="6"/>
        <v>153966</v>
      </c>
    </row>
    <row r="162">
      <c r="A162" s="59" t="s">
        <v>956</v>
      </c>
      <c r="B162" s="47">
        <v>2093.0</v>
      </c>
      <c r="C162" s="48">
        <v>1.825</v>
      </c>
      <c r="D162" s="47">
        <v>2063.0</v>
      </c>
      <c r="E162" s="48">
        <v>0.004</v>
      </c>
      <c r="F162" s="47">
        <v>2093.0</v>
      </c>
      <c r="G162" s="48">
        <v>0.002</v>
      </c>
      <c r="H162" s="48">
        <v>0.942</v>
      </c>
      <c r="I162" s="48">
        <v>0.871</v>
      </c>
      <c r="J162" s="47">
        <v>282679.0</v>
      </c>
      <c r="K162" s="47">
        <v>2093.0</v>
      </c>
      <c r="L162" s="47">
        <v>2594.0</v>
      </c>
      <c r="M162" s="47">
        <v>136477.0</v>
      </c>
      <c r="N162" s="55">
        <f t="shared" si="4"/>
        <v>143608</v>
      </c>
      <c r="O162" s="59">
        <v>2093.0</v>
      </c>
      <c r="P162" s="60">
        <v>1.012</v>
      </c>
      <c r="Q162" s="59">
        <v>2063.0</v>
      </c>
      <c r="R162" s="60">
        <v>0.004</v>
      </c>
      <c r="S162" s="59">
        <v>0.0</v>
      </c>
      <c r="T162" s="60">
        <v>0.002</v>
      </c>
      <c r="U162" s="60">
        <v>0.0</v>
      </c>
      <c r="V162" s="60">
        <v>1.001</v>
      </c>
      <c r="W162" s="59">
        <v>304092.0</v>
      </c>
      <c r="X162" s="59">
        <v>2093.0</v>
      </c>
      <c r="Y162" s="59">
        <v>1162.0</v>
      </c>
      <c r="Z162" s="59">
        <v>147971.0</v>
      </c>
      <c r="AA162" s="55">
        <f t="shared" si="5"/>
        <v>154959</v>
      </c>
      <c r="AB162" s="59">
        <v>2093.0</v>
      </c>
      <c r="AC162" s="60">
        <v>1.878</v>
      </c>
      <c r="AD162" s="59">
        <v>0.0</v>
      </c>
      <c r="AE162" s="60">
        <v>0.0</v>
      </c>
      <c r="AF162" s="59">
        <v>2093.0</v>
      </c>
      <c r="AG162" s="60">
        <v>0.002</v>
      </c>
      <c r="AH162" s="60">
        <v>1.003</v>
      </c>
      <c r="AI162" s="60">
        <v>0.868</v>
      </c>
      <c r="AJ162" s="59">
        <v>282679.0</v>
      </c>
      <c r="AK162" s="59">
        <v>2093.0</v>
      </c>
      <c r="AL162" s="59">
        <v>2594.0</v>
      </c>
      <c r="AM162" s="59">
        <v>136477.0</v>
      </c>
      <c r="AN162" s="55">
        <f t="shared" si="6"/>
        <v>143608</v>
      </c>
    </row>
    <row r="163">
      <c r="A163" s="59" t="s">
        <v>962</v>
      </c>
      <c r="B163" s="47">
        <v>9491.0</v>
      </c>
      <c r="C163" s="48">
        <v>133.945</v>
      </c>
      <c r="D163" s="47">
        <v>9461.0</v>
      </c>
      <c r="E163" s="48">
        <v>0.022</v>
      </c>
      <c r="F163" s="47">
        <v>9491.0</v>
      </c>
      <c r="G163" s="48">
        <v>0.032</v>
      </c>
      <c r="H163" s="48">
        <v>70.805</v>
      </c>
      <c r="I163" s="48">
        <v>63.079</v>
      </c>
      <c r="J163" s="47">
        <v>5238713.0</v>
      </c>
      <c r="K163" s="47">
        <v>9249.0</v>
      </c>
      <c r="L163" s="47">
        <v>10474.0</v>
      </c>
      <c r="M163" s="47">
        <v>2599217.0</v>
      </c>
      <c r="N163" s="55">
        <f t="shared" si="4"/>
        <v>2629022</v>
      </c>
      <c r="O163" s="59">
        <v>9491.0</v>
      </c>
      <c r="P163" s="60">
        <v>73.837</v>
      </c>
      <c r="Q163" s="59">
        <v>9461.0</v>
      </c>
      <c r="R163" s="60">
        <v>0.022</v>
      </c>
      <c r="S163" s="59">
        <v>0.0</v>
      </c>
      <c r="T163" s="60">
        <v>0.032</v>
      </c>
      <c r="U163" s="60">
        <v>0.0</v>
      </c>
      <c r="V163" s="60">
        <v>73.777</v>
      </c>
      <c r="W163" s="59">
        <v>5646035.0</v>
      </c>
      <c r="X163" s="59">
        <v>9249.0</v>
      </c>
      <c r="Y163" s="59">
        <v>4141.0</v>
      </c>
      <c r="Z163" s="59">
        <v>2806282.0</v>
      </c>
      <c r="AA163" s="55">
        <f t="shared" si="5"/>
        <v>2835612</v>
      </c>
      <c r="AB163" s="59">
        <v>9491.0</v>
      </c>
      <c r="AC163" s="60">
        <v>140.158</v>
      </c>
      <c r="AD163" s="59">
        <v>0.0</v>
      </c>
      <c r="AE163" s="60">
        <v>0.0</v>
      </c>
      <c r="AF163" s="59">
        <v>9491.0</v>
      </c>
      <c r="AG163" s="60">
        <v>0.032</v>
      </c>
      <c r="AH163" s="60">
        <v>76.356</v>
      </c>
      <c r="AI163" s="60">
        <v>63.764</v>
      </c>
      <c r="AJ163" s="59">
        <v>5238713.0</v>
      </c>
      <c r="AK163" s="59">
        <v>9249.0</v>
      </c>
      <c r="AL163" s="59">
        <v>10474.0</v>
      </c>
      <c r="AM163" s="59">
        <v>2599217.0</v>
      </c>
      <c r="AN163" s="55">
        <f t="shared" si="6"/>
        <v>2629022</v>
      </c>
    </row>
    <row r="164">
      <c r="A164" s="59" t="s">
        <v>968</v>
      </c>
      <c r="B164" s="47">
        <v>9144.0</v>
      </c>
      <c r="C164" s="48">
        <v>135.583</v>
      </c>
      <c r="D164" s="47">
        <v>9080.0</v>
      </c>
      <c r="E164" s="48">
        <v>0.024</v>
      </c>
      <c r="F164" s="47">
        <v>9144.0</v>
      </c>
      <c r="G164" s="48">
        <v>0.032</v>
      </c>
      <c r="H164" s="48">
        <v>71.731</v>
      </c>
      <c r="I164" s="48">
        <v>63.789</v>
      </c>
      <c r="J164" s="47">
        <v>5076089.0</v>
      </c>
      <c r="K164" s="47">
        <v>8650.0</v>
      </c>
      <c r="L164" s="47">
        <v>10982.0</v>
      </c>
      <c r="M164" s="47">
        <v>2517736.0</v>
      </c>
      <c r="N164" s="55">
        <f t="shared" si="4"/>
        <v>2547371</v>
      </c>
      <c r="O164" s="59">
        <v>9144.0</v>
      </c>
      <c r="P164" s="60">
        <v>75.359</v>
      </c>
      <c r="Q164" s="59">
        <v>9080.0</v>
      </c>
      <c r="R164" s="60">
        <v>0.024</v>
      </c>
      <c r="S164" s="59">
        <v>0.0</v>
      </c>
      <c r="T164" s="60">
        <v>0.032</v>
      </c>
      <c r="U164" s="60">
        <v>0.0</v>
      </c>
      <c r="V164" s="60">
        <v>75.297</v>
      </c>
      <c r="W164" s="59">
        <v>5468445.0</v>
      </c>
      <c r="X164" s="59">
        <v>8650.0</v>
      </c>
      <c r="Y164" s="59">
        <v>4674.0</v>
      </c>
      <c r="Z164" s="59">
        <v>2717353.0</v>
      </c>
      <c r="AA164" s="55">
        <f t="shared" si="5"/>
        <v>2746418</v>
      </c>
      <c r="AB164" s="59">
        <v>9144.0</v>
      </c>
      <c r="AC164" s="60">
        <v>139.487</v>
      </c>
      <c r="AD164" s="59">
        <v>0.0</v>
      </c>
      <c r="AE164" s="60">
        <v>0.0</v>
      </c>
      <c r="AF164" s="59">
        <v>9144.0</v>
      </c>
      <c r="AG164" s="60">
        <v>0.032</v>
      </c>
      <c r="AH164" s="60">
        <v>75.238</v>
      </c>
      <c r="AI164" s="60">
        <v>64.211</v>
      </c>
      <c r="AJ164" s="59">
        <v>5076089.0</v>
      </c>
      <c r="AK164" s="59">
        <v>8650.0</v>
      </c>
      <c r="AL164" s="59">
        <v>10982.0</v>
      </c>
      <c r="AM164" s="59">
        <v>2517736.0</v>
      </c>
      <c r="AN164" s="55">
        <f t="shared" si="6"/>
        <v>2547371</v>
      </c>
    </row>
    <row r="165">
      <c r="A165" s="59" t="s">
        <v>975</v>
      </c>
      <c r="B165" s="47">
        <v>9377.0</v>
      </c>
      <c r="C165" s="48">
        <v>133.377</v>
      </c>
      <c r="D165" s="47">
        <v>9355.0</v>
      </c>
      <c r="E165" s="48">
        <v>0.018</v>
      </c>
      <c r="F165" s="47">
        <v>9377.0</v>
      </c>
      <c r="G165" s="48">
        <v>0.032</v>
      </c>
      <c r="H165" s="48">
        <v>69.689</v>
      </c>
      <c r="I165" s="48">
        <v>63.631</v>
      </c>
      <c r="J165" s="47">
        <v>5263239.0</v>
      </c>
      <c r="K165" s="47">
        <v>9378.0</v>
      </c>
      <c r="L165" s="47">
        <v>10402.0</v>
      </c>
      <c r="M165" s="47">
        <v>2611681.0</v>
      </c>
      <c r="N165" s="55">
        <f t="shared" si="4"/>
        <v>2641156</v>
      </c>
      <c r="O165" s="59">
        <v>9377.0</v>
      </c>
      <c r="P165" s="60">
        <v>73.641</v>
      </c>
      <c r="Q165" s="59">
        <v>9355.0</v>
      </c>
      <c r="R165" s="60">
        <v>0.018</v>
      </c>
      <c r="S165" s="59">
        <v>0.0</v>
      </c>
      <c r="T165" s="60">
        <v>0.032</v>
      </c>
      <c r="U165" s="60">
        <v>0.0</v>
      </c>
      <c r="V165" s="60">
        <v>73.588</v>
      </c>
      <c r="W165" s="59">
        <v>5576309.0</v>
      </c>
      <c r="X165" s="59">
        <v>9378.0</v>
      </c>
      <c r="Y165" s="59">
        <v>3766.0</v>
      </c>
      <c r="Z165" s="59">
        <v>2771816.0</v>
      </c>
      <c r="AA165" s="55">
        <f t="shared" si="5"/>
        <v>2800727</v>
      </c>
      <c r="AB165" s="59">
        <v>9377.0</v>
      </c>
      <c r="AC165" s="60">
        <v>136.137</v>
      </c>
      <c r="AD165" s="59">
        <v>0.0</v>
      </c>
      <c r="AE165" s="60">
        <v>0.0</v>
      </c>
      <c r="AF165" s="59">
        <v>9377.0</v>
      </c>
      <c r="AG165" s="60">
        <v>0.032</v>
      </c>
      <c r="AH165" s="60">
        <v>72.946</v>
      </c>
      <c r="AI165" s="60">
        <v>63.153</v>
      </c>
      <c r="AJ165" s="59">
        <v>5263239.0</v>
      </c>
      <c r="AK165" s="59">
        <v>9378.0</v>
      </c>
      <c r="AL165" s="59">
        <v>10402.0</v>
      </c>
      <c r="AM165" s="59">
        <v>2611681.0</v>
      </c>
      <c r="AN165" s="55">
        <f t="shared" si="6"/>
        <v>2641156</v>
      </c>
    </row>
    <row r="166">
      <c r="A166" s="59" t="s">
        <v>980</v>
      </c>
      <c r="B166" s="47">
        <v>9033.0</v>
      </c>
      <c r="C166" s="48">
        <v>141.493</v>
      </c>
      <c r="D166" s="47">
        <v>8960.0</v>
      </c>
      <c r="E166" s="48">
        <v>0.014</v>
      </c>
      <c r="F166" s="47">
        <v>9033.0</v>
      </c>
      <c r="G166" s="48">
        <v>0.032</v>
      </c>
      <c r="H166" s="48">
        <v>74.979</v>
      </c>
      <c r="I166" s="48">
        <v>66.463</v>
      </c>
      <c r="J166" s="47">
        <v>5089930.0</v>
      </c>
      <c r="K166" s="47">
        <v>9034.0</v>
      </c>
      <c r="L166" s="47">
        <v>11042.0</v>
      </c>
      <c r="M166" s="47">
        <v>2524817.0</v>
      </c>
      <c r="N166" s="55">
        <f t="shared" si="4"/>
        <v>2554071</v>
      </c>
      <c r="O166" s="59">
        <v>9033.0</v>
      </c>
      <c r="P166" s="60">
        <v>75.926</v>
      </c>
      <c r="Q166" s="59">
        <v>8960.0</v>
      </c>
      <c r="R166" s="60">
        <v>0.015</v>
      </c>
      <c r="S166" s="59">
        <v>0.0</v>
      </c>
      <c r="T166" s="60">
        <v>0.032</v>
      </c>
      <c r="U166" s="60">
        <v>0.0</v>
      </c>
      <c r="V166" s="60">
        <v>75.873</v>
      </c>
      <c r="W166" s="59">
        <v>5486419.0</v>
      </c>
      <c r="X166" s="59">
        <v>9034.0</v>
      </c>
      <c r="Y166" s="59">
        <v>2936.0</v>
      </c>
      <c r="Z166" s="59">
        <v>2727385.0</v>
      </c>
      <c r="AA166" s="55">
        <f t="shared" si="5"/>
        <v>2756098</v>
      </c>
      <c r="AB166" s="59">
        <v>9033.0</v>
      </c>
      <c r="AC166" s="60">
        <v>136.771</v>
      </c>
      <c r="AD166" s="59">
        <v>0.0</v>
      </c>
      <c r="AE166" s="60">
        <v>0.0</v>
      </c>
      <c r="AF166" s="59">
        <v>9033.0</v>
      </c>
      <c r="AG166" s="60">
        <v>0.032</v>
      </c>
      <c r="AH166" s="60">
        <v>73.328</v>
      </c>
      <c r="AI166" s="60">
        <v>63.405</v>
      </c>
      <c r="AJ166" s="59">
        <v>5089930.0</v>
      </c>
      <c r="AK166" s="59">
        <v>9034.0</v>
      </c>
      <c r="AL166" s="59">
        <v>11042.0</v>
      </c>
      <c r="AM166" s="59">
        <v>2524817.0</v>
      </c>
      <c r="AN166" s="55">
        <f t="shared" si="6"/>
        <v>2554071</v>
      </c>
    </row>
    <row r="167">
      <c r="A167" s="59" t="s">
        <v>988</v>
      </c>
      <c r="B167" s="47">
        <v>9851.0</v>
      </c>
      <c r="C167" s="48">
        <v>143.725</v>
      </c>
      <c r="D167" s="47">
        <v>9825.0</v>
      </c>
      <c r="E167" s="48">
        <v>0.02</v>
      </c>
      <c r="F167" s="47">
        <v>9851.0</v>
      </c>
      <c r="G167" s="48">
        <v>0.033</v>
      </c>
      <c r="H167" s="48">
        <v>75.5</v>
      </c>
      <c r="I167" s="48">
        <v>68.165</v>
      </c>
      <c r="J167" s="47">
        <v>5446759.0</v>
      </c>
      <c r="K167" s="47">
        <v>9663.0</v>
      </c>
      <c r="L167" s="47">
        <v>11210.0</v>
      </c>
      <c r="M167" s="47">
        <v>2702219.0</v>
      </c>
      <c r="N167" s="55">
        <f t="shared" si="4"/>
        <v>2733330</v>
      </c>
      <c r="O167" s="59">
        <v>9851.0</v>
      </c>
      <c r="P167" s="60">
        <v>78.712</v>
      </c>
      <c r="Q167" s="59">
        <v>9825.0</v>
      </c>
      <c r="R167" s="60">
        <v>0.02</v>
      </c>
      <c r="S167" s="59">
        <v>0.0</v>
      </c>
      <c r="T167" s="60">
        <v>0.033</v>
      </c>
      <c r="U167" s="60">
        <v>0.0</v>
      </c>
      <c r="V167" s="60">
        <v>78.652</v>
      </c>
      <c r="W167" s="59">
        <v>5807264.0</v>
      </c>
      <c r="X167" s="59">
        <v>9663.0</v>
      </c>
      <c r="Y167" s="59">
        <v>4234.0</v>
      </c>
      <c r="Z167" s="59">
        <v>2886253.0</v>
      </c>
      <c r="AA167" s="55">
        <f t="shared" si="5"/>
        <v>2916777</v>
      </c>
      <c r="AB167" s="59">
        <v>9851.0</v>
      </c>
      <c r="AC167" s="60">
        <v>147.847</v>
      </c>
      <c r="AD167" s="59">
        <v>0.0</v>
      </c>
      <c r="AE167" s="60">
        <v>0.0</v>
      </c>
      <c r="AF167" s="59">
        <v>9851.0</v>
      </c>
      <c r="AG167" s="60">
        <v>0.033</v>
      </c>
      <c r="AH167" s="60">
        <v>80.193</v>
      </c>
      <c r="AI167" s="60">
        <v>67.615</v>
      </c>
      <c r="AJ167" s="59">
        <v>5446759.0</v>
      </c>
      <c r="AK167" s="59">
        <v>9663.0</v>
      </c>
      <c r="AL167" s="59">
        <v>11210.0</v>
      </c>
      <c r="AM167" s="59">
        <v>2702219.0</v>
      </c>
      <c r="AN167" s="55">
        <f t="shared" si="6"/>
        <v>2733330</v>
      </c>
    </row>
    <row r="168">
      <c r="A168" s="59" t="s">
        <v>994</v>
      </c>
      <c r="B168" s="47">
        <v>9494.0</v>
      </c>
      <c r="C168" s="48">
        <v>143.33</v>
      </c>
      <c r="D168" s="47">
        <v>9428.0</v>
      </c>
      <c r="E168" s="48">
        <v>0.016</v>
      </c>
      <c r="F168" s="47">
        <v>9494.0</v>
      </c>
      <c r="G168" s="48">
        <v>0.033</v>
      </c>
      <c r="H168" s="48">
        <v>76.043</v>
      </c>
      <c r="I168" s="48">
        <v>67.231</v>
      </c>
      <c r="J168" s="47">
        <v>5266782.0</v>
      </c>
      <c r="K168" s="47">
        <v>9056.0</v>
      </c>
      <c r="L168" s="47">
        <v>11734.0</v>
      </c>
      <c r="M168" s="47">
        <v>2612134.0</v>
      </c>
      <c r="N168" s="55">
        <f t="shared" si="4"/>
        <v>2642914</v>
      </c>
      <c r="O168" s="59">
        <v>9494.0</v>
      </c>
      <c r="P168" s="60">
        <v>80.073</v>
      </c>
      <c r="Q168" s="59">
        <v>9428.0</v>
      </c>
      <c r="R168" s="60">
        <v>0.016</v>
      </c>
      <c r="S168" s="59">
        <v>0.0</v>
      </c>
      <c r="T168" s="60">
        <v>0.033</v>
      </c>
      <c r="U168" s="60">
        <v>0.0</v>
      </c>
      <c r="V168" s="60">
        <v>80.017</v>
      </c>
      <c r="W168" s="59">
        <v>5662439.0</v>
      </c>
      <c r="X168" s="59">
        <v>9078.0</v>
      </c>
      <c r="Y168" s="59">
        <v>4574.0</v>
      </c>
      <c r="Z168" s="59">
        <v>2813744.0</v>
      </c>
      <c r="AA168" s="55">
        <f t="shared" si="5"/>
        <v>2844121</v>
      </c>
      <c r="AB168" s="59">
        <v>9494.0</v>
      </c>
      <c r="AC168" s="60">
        <v>153.741</v>
      </c>
      <c r="AD168" s="59">
        <v>0.0</v>
      </c>
      <c r="AE168" s="60">
        <v>0.0</v>
      </c>
      <c r="AF168" s="59">
        <v>9494.0</v>
      </c>
      <c r="AG168" s="60">
        <v>0.033</v>
      </c>
      <c r="AH168" s="60">
        <v>84.974</v>
      </c>
      <c r="AI168" s="60">
        <v>68.728</v>
      </c>
      <c r="AJ168" s="59">
        <v>5266782.0</v>
      </c>
      <c r="AK168" s="59">
        <v>9056.0</v>
      </c>
      <c r="AL168" s="59">
        <v>11734.0</v>
      </c>
      <c r="AM168" s="59">
        <v>2612134.0</v>
      </c>
      <c r="AN168" s="55">
        <f t="shared" si="6"/>
        <v>2642914</v>
      </c>
    </row>
    <row r="169">
      <c r="A169" s="59" t="s">
        <v>998</v>
      </c>
      <c r="B169" s="47">
        <v>9560.0</v>
      </c>
      <c r="C169" s="48">
        <v>138.109</v>
      </c>
      <c r="D169" s="47">
        <v>9530.0</v>
      </c>
      <c r="E169" s="48">
        <v>0.02</v>
      </c>
      <c r="F169" s="47">
        <v>9560.0</v>
      </c>
      <c r="G169" s="48">
        <v>0.032</v>
      </c>
      <c r="H169" s="48">
        <v>73.767</v>
      </c>
      <c r="I169" s="48">
        <v>64.283</v>
      </c>
      <c r="J169" s="47">
        <v>5284565.0</v>
      </c>
      <c r="K169" s="47">
        <v>9561.0</v>
      </c>
      <c r="L169" s="47">
        <v>10390.0</v>
      </c>
      <c r="M169" s="47">
        <v>2622022.0</v>
      </c>
      <c r="N169" s="55">
        <f t="shared" si="4"/>
        <v>2652153</v>
      </c>
      <c r="O169" s="59">
        <v>9560.0</v>
      </c>
      <c r="P169" s="60">
        <v>74.861</v>
      </c>
      <c r="Q169" s="59">
        <v>9530.0</v>
      </c>
      <c r="R169" s="60">
        <v>0.02</v>
      </c>
      <c r="S169" s="59">
        <v>0.0</v>
      </c>
      <c r="T169" s="60">
        <v>0.032</v>
      </c>
      <c r="U169" s="60">
        <v>0.0</v>
      </c>
      <c r="V169" s="60">
        <v>74.802</v>
      </c>
      <c r="W169" s="59">
        <v>5646522.0</v>
      </c>
      <c r="X169" s="59">
        <v>9561.0</v>
      </c>
      <c r="Y169" s="59">
        <v>3188.0</v>
      </c>
      <c r="Z169" s="59">
        <v>2806868.0</v>
      </c>
      <c r="AA169" s="55">
        <f t="shared" si="5"/>
        <v>2836466</v>
      </c>
      <c r="AB169" s="59">
        <v>9560.0</v>
      </c>
      <c r="AC169" s="60">
        <v>139.998</v>
      </c>
      <c r="AD169" s="59">
        <v>0.0</v>
      </c>
      <c r="AE169" s="60">
        <v>0.0</v>
      </c>
      <c r="AF169" s="59">
        <v>9560.0</v>
      </c>
      <c r="AG169" s="60">
        <v>0.032</v>
      </c>
      <c r="AH169" s="60">
        <v>76.116</v>
      </c>
      <c r="AI169" s="60">
        <v>63.844</v>
      </c>
      <c r="AJ169" s="59">
        <v>5284565.0</v>
      </c>
      <c r="AK169" s="59">
        <v>9561.0</v>
      </c>
      <c r="AL169" s="59">
        <v>10390.0</v>
      </c>
      <c r="AM169" s="59">
        <v>2622022.0</v>
      </c>
      <c r="AN169" s="55">
        <f t="shared" si="6"/>
        <v>2652153</v>
      </c>
    </row>
    <row r="170">
      <c r="A170" s="59" t="s">
        <v>1005</v>
      </c>
      <c r="B170" s="47">
        <v>9207.0</v>
      </c>
      <c r="C170" s="48">
        <v>137.313</v>
      </c>
      <c r="D170" s="47">
        <v>9137.0</v>
      </c>
      <c r="E170" s="48">
        <v>0.017</v>
      </c>
      <c r="F170" s="47">
        <v>9207.0</v>
      </c>
      <c r="G170" s="48">
        <v>0.032</v>
      </c>
      <c r="H170" s="48">
        <v>72.871</v>
      </c>
      <c r="I170" s="48">
        <v>64.389</v>
      </c>
      <c r="J170" s="47">
        <v>5121776.0</v>
      </c>
      <c r="K170" s="47">
        <v>9208.0</v>
      </c>
      <c r="L170" s="47">
        <v>11030.0</v>
      </c>
      <c r="M170" s="47">
        <v>2540379.0</v>
      </c>
      <c r="N170" s="55">
        <f t="shared" si="4"/>
        <v>2570367</v>
      </c>
      <c r="O170" s="59">
        <v>9207.0</v>
      </c>
      <c r="P170" s="60">
        <v>73.951</v>
      </c>
      <c r="Q170" s="59">
        <v>9137.0</v>
      </c>
      <c r="R170" s="60">
        <v>0.017</v>
      </c>
      <c r="S170" s="59">
        <v>0.0</v>
      </c>
      <c r="T170" s="60">
        <v>0.032</v>
      </c>
      <c r="U170" s="60">
        <v>0.0</v>
      </c>
      <c r="V170" s="60">
        <v>73.896</v>
      </c>
      <c r="W170" s="59">
        <v>5491748.0</v>
      </c>
      <c r="X170" s="59">
        <v>9208.0</v>
      </c>
      <c r="Y170" s="59">
        <v>3352.0</v>
      </c>
      <c r="Z170" s="59">
        <v>2729520.0</v>
      </c>
      <c r="AA170" s="55">
        <f t="shared" si="5"/>
        <v>2758876</v>
      </c>
      <c r="AB170" s="59">
        <v>9207.0</v>
      </c>
      <c r="AC170" s="60">
        <v>138.927</v>
      </c>
      <c r="AD170" s="59">
        <v>0.0</v>
      </c>
      <c r="AE170" s="60">
        <v>0.0</v>
      </c>
      <c r="AF170" s="59">
        <v>9207.0</v>
      </c>
      <c r="AG170" s="60">
        <v>0.032</v>
      </c>
      <c r="AH170" s="60">
        <v>74.244</v>
      </c>
      <c r="AI170" s="60">
        <v>64.644</v>
      </c>
      <c r="AJ170" s="59">
        <v>5121776.0</v>
      </c>
      <c r="AK170" s="59">
        <v>9208.0</v>
      </c>
      <c r="AL170" s="59">
        <v>11030.0</v>
      </c>
      <c r="AM170" s="59">
        <v>2540379.0</v>
      </c>
      <c r="AN170" s="55">
        <f t="shared" si="6"/>
        <v>2570367</v>
      </c>
    </row>
    <row r="171">
      <c r="A171" s="59" t="s">
        <v>1011</v>
      </c>
      <c r="B171" s="47">
        <v>9503.0</v>
      </c>
      <c r="C171" s="48">
        <v>139.394</v>
      </c>
      <c r="D171" s="47">
        <v>9481.0</v>
      </c>
      <c r="E171" s="48">
        <v>0.027</v>
      </c>
      <c r="F171" s="47">
        <v>9503.0</v>
      </c>
      <c r="G171" s="48">
        <v>0.033</v>
      </c>
      <c r="H171" s="48">
        <v>72.805</v>
      </c>
      <c r="I171" s="48">
        <v>66.522</v>
      </c>
      <c r="J171" s="47">
        <v>5314705.0</v>
      </c>
      <c r="K171" s="47">
        <v>9255.0</v>
      </c>
      <c r="L171" s="47">
        <v>10842.0</v>
      </c>
      <c r="M171" s="47">
        <v>2636855.0</v>
      </c>
      <c r="N171" s="55">
        <f t="shared" si="4"/>
        <v>2667008</v>
      </c>
      <c r="O171" s="59">
        <v>9503.0</v>
      </c>
      <c r="P171" s="60">
        <v>73.968</v>
      </c>
      <c r="Q171" s="59">
        <v>9481.0</v>
      </c>
      <c r="R171" s="60">
        <v>0.027</v>
      </c>
      <c r="S171" s="59">
        <v>0.0</v>
      </c>
      <c r="T171" s="60">
        <v>0.032</v>
      </c>
      <c r="U171" s="60">
        <v>0.0</v>
      </c>
      <c r="V171" s="60">
        <v>73.902</v>
      </c>
      <c r="W171" s="59">
        <v>5638509.0</v>
      </c>
      <c r="X171" s="59">
        <v>9255.0</v>
      </c>
      <c r="Y171" s="59">
        <v>5051.0</v>
      </c>
      <c r="Z171" s="59">
        <v>2801993.0</v>
      </c>
      <c r="AA171" s="55">
        <f t="shared" si="5"/>
        <v>2831465</v>
      </c>
      <c r="AB171" s="59">
        <v>9503.0</v>
      </c>
      <c r="AC171" s="60">
        <v>140.718</v>
      </c>
      <c r="AD171" s="59">
        <v>0.0</v>
      </c>
      <c r="AE171" s="60">
        <v>0.0</v>
      </c>
      <c r="AF171" s="59">
        <v>9503.0</v>
      </c>
      <c r="AG171" s="60">
        <v>0.032</v>
      </c>
      <c r="AH171" s="60">
        <v>76.396</v>
      </c>
      <c r="AI171" s="60">
        <v>64.284</v>
      </c>
      <c r="AJ171" s="59">
        <v>5314705.0</v>
      </c>
      <c r="AK171" s="59">
        <v>9255.0</v>
      </c>
      <c r="AL171" s="59">
        <v>10842.0</v>
      </c>
      <c r="AM171" s="59">
        <v>2636855.0</v>
      </c>
      <c r="AN171" s="55">
        <f t="shared" si="6"/>
        <v>2667008</v>
      </c>
    </row>
    <row r="172">
      <c r="A172" s="59" t="s">
        <v>1018</v>
      </c>
      <c r="B172" s="47">
        <v>9158.0</v>
      </c>
      <c r="C172" s="48">
        <v>146.579</v>
      </c>
      <c r="D172" s="47">
        <v>9084.0</v>
      </c>
      <c r="E172" s="48">
        <v>0.022</v>
      </c>
      <c r="F172" s="47">
        <v>9158.0</v>
      </c>
      <c r="G172" s="48">
        <v>0.032</v>
      </c>
      <c r="H172" s="48">
        <v>77.989</v>
      </c>
      <c r="I172" s="48">
        <v>68.532</v>
      </c>
      <c r="J172" s="47">
        <v>5140500.0</v>
      </c>
      <c r="K172" s="47">
        <v>8636.0</v>
      </c>
      <c r="L172" s="47">
        <v>11298.0</v>
      </c>
      <c r="M172" s="47">
        <v>2549689.0</v>
      </c>
      <c r="N172" s="55">
        <f t="shared" si="4"/>
        <v>2579513</v>
      </c>
      <c r="O172" s="59">
        <v>9158.0</v>
      </c>
      <c r="P172" s="60">
        <v>76.685</v>
      </c>
      <c r="Q172" s="59">
        <v>9084.0</v>
      </c>
      <c r="R172" s="60">
        <v>0.022</v>
      </c>
      <c r="S172" s="59">
        <v>0.0</v>
      </c>
      <c r="T172" s="60">
        <v>0.032</v>
      </c>
      <c r="U172" s="60">
        <v>0.0</v>
      </c>
      <c r="V172" s="60">
        <v>76.625</v>
      </c>
      <c r="W172" s="59">
        <v>5565331.0</v>
      </c>
      <c r="X172" s="59">
        <v>8643.0</v>
      </c>
      <c r="Y172" s="59">
        <v>3408.0</v>
      </c>
      <c r="Z172" s="59">
        <v>2766361.0</v>
      </c>
      <c r="AA172" s="55">
        <f t="shared" si="5"/>
        <v>2795562</v>
      </c>
      <c r="AB172" s="59">
        <v>9158.0</v>
      </c>
      <c r="AC172" s="60">
        <v>141.914</v>
      </c>
      <c r="AD172" s="59">
        <v>0.0</v>
      </c>
      <c r="AE172" s="60">
        <v>0.0</v>
      </c>
      <c r="AF172" s="59">
        <v>9158.0</v>
      </c>
      <c r="AG172" s="60">
        <v>0.032</v>
      </c>
      <c r="AH172" s="60">
        <v>76.453</v>
      </c>
      <c r="AI172" s="60">
        <v>65.424</v>
      </c>
      <c r="AJ172" s="59">
        <v>5140500.0</v>
      </c>
      <c r="AK172" s="59">
        <v>8636.0</v>
      </c>
      <c r="AL172" s="59">
        <v>11298.0</v>
      </c>
      <c r="AM172" s="59">
        <v>2549689.0</v>
      </c>
      <c r="AN172" s="55">
        <f t="shared" si="6"/>
        <v>2579513</v>
      </c>
    </row>
    <row r="173">
      <c r="A173" s="59" t="s">
        <v>1023</v>
      </c>
      <c r="B173" s="47">
        <v>22810.0</v>
      </c>
      <c r="C173" s="48">
        <v>1781.57</v>
      </c>
      <c r="D173" s="47">
        <v>22768.0</v>
      </c>
      <c r="E173" s="48">
        <v>0.071</v>
      </c>
      <c r="F173" s="47">
        <v>22810.0</v>
      </c>
      <c r="G173" s="48">
        <v>0.173</v>
      </c>
      <c r="H173" s="48">
        <v>933.495</v>
      </c>
      <c r="I173" s="48">
        <v>847.827</v>
      </c>
      <c r="J173" s="47">
        <v>2.8413964E7</v>
      </c>
      <c r="K173" s="47">
        <v>22811.0</v>
      </c>
      <c r="L173" s="47">
        <v>24336.0</v>
      </c>
      <c r="M173" s="47">
        <v>1.4159405E7</v>
      </c>
      <c r="N173" s="55">
        <f t="shared" si="4"/>
        <v>14230223</v>
      </c>
      <c r="O173" s="59">
        <v>22810.0</v>
      </c>
      <c r="P173" s="60">
        <v>952.06</v>
      </c>
      <c r="Q173" s="59">
        <v>22768.0</v>
      </c>
      <c r="R173" s="60">
        <v>0.071</v>
      </c>
      <c r="S173" s="59">
        <v>0.0</v>
      </c>
      <c r="T173" s="60">
        <v>0.173</v>
      </c>
      <c r="U173" s="60">
        <v>0.0</v>
      </c>
      <c r="V173" s="60">
        <v>951.812</v>
      </c>
      <c r="W173" s="59">
        <v>3.0380254E7</v>
      </c>
      <c r="X173" s="59">
        <v>22811.0</v>
      </c>
      <c r="Y173" s="59">
        <v>9699.0</v>
      </c>
      <c r="Z173" s="59">
        <v>1.5150328E7</v>
      </c>
      <c r="AA173" s="55">
        <f t="shared" si="5"/>
        <v>15220227</v>
      </c>
      <c r="AB173" s="59">
        <v>22810.0</v>
      </c>
      <c r="AC173" s="60">
        <v>1839.15</v>
      </c>
      <c r="AD173" s="59">
        <v>0.0</v>
      </c>
      <c r="AE173" s="60">
        <v>0.0</v>
      </c>
      <c r="AF173" s="59">
        <v>22810.0</v>
      </c>
      <c r="AG173" s="60">
        <v>0.173</v>
      </c>
      <c r="AH173" s="60">
        <v>974.369</v>
      </c>
      <c r="AI173" s="60">
        <v>864.602</v>
      </c>
      <c r="AJ173" s="59">
        <v>2.8413964E7</v>
      </c>
      <c r="AK173" s="59">
        <v>22811.0</v>
      </c>
      <c r="AL173" s="59">
        <v>24336.0</v>
      </c>
      <c r="AM173" s="59">
        <v>1.4159405E7</v>
      </c>
      <c r="AN173" s="55">
        <f t="shared" si="6"/>
        <v>14230223</v>
      </c>
    </row>
    <row r="174">
      <c r="A174" s="59" t="s">
        <v>1030</v>
      </c>
      <c r="B174" s="47">
        <v>22247.0</v>
      </c>
      <c r="C174" s="105">
        <v>1742.83</v>
      </c>
      <c r="D174" s="47">
        <v>22197.0</v>
      </c>
      <c r="E174" s="48">
        <v>0.118</v>
      </c>
      <c r="F174" s="47">
        <v>22247.0</v>
      </c>
      <c r="G174" s="48">
        <v>0.173</v>
      </c>
      <c r="H174" s="48">
        <v>896.629</v>
      </c>
      <c r="I174" s="48">
        <v>845.906</v>
      </c>
      <c r="J174" s="47">
        <v>2.778389E7</v>
      </c>
      <c r="K174" s="47">
        <v>22248.0</v>
      </c>
      <c r="L174" s="47">
        <v>25394.0</v>
      </c>
      <c r="M174" s="47">
        <v>1.3843947E7</v>
      </c>
      <c r="N174" s="55">
        <f t="shared" si="4"/>
        <v>13914549</v>
      </c>
      <c r="O174" s="59">
        <v>22247.0</v>
      </c>
      <c r="P174" s="105">
        <v>916.273</v>
      </c>
      <c r="Q174" s="59">
        <v>22197.0</v>
      </c>
      <c r="R174" s="60">
        <v>0.118</v>
      </c>
      <c r="S174" s="59">
        <v>0.0</v>
      </c>
      <c r="T174" s="60">
        <v>0.174</v>
      </c>
      <c r="U174" s="60">
        <v>0.0</v>
      </c>
      <c r="V174" s="105">
        <v>915.974</v>
      </c>
      <c r="W174" s="59">
        <v>2.9026975E7</v>
      </c>
      <c r="X174" s="59">
        <v>22248.0</v>
      </c>
      <c r="Y174" s="59">
        <v>15490.0</v>
      </c>
      <c r="Z174" s="59">
        <v>1.4470893E7</v>
      </c>
      <c r="AA174" s="55">
        <f t="shared" si="5"/>
        <v>14540592</v>
      </c>
      <c r="AB174" s="59">
        <v>22247.0</v>
      </c>
      <c r="AC174" s="105">
        <v>1857.18</v>
      </c>
      <c r="AD174" s="59">
        <v>0.0</v>
      </c>
      <c r="AE174" s="60">
        <v>0.0</v>
      </c>
      <c r="AF174" s="59">
        <v>22247.0</v>
      </c>
      <c r="AG174" s="60">
        <v>0.173</v>
      </c>
      <c r="AH174" s="60">
        <v>982.423</v>
      </c>
      <c r="AI174" s="60">
        <v>874.572</v>
      </c>
      <c r="AJ174" s="59">
        <v>2.778389E7</v>
      </c>
      <c r="AK174" s="59">
        <v>22248.0</v>
      </c>
      <c r="AL174" s="59">
        <v>25394.0</v>
      </c>
      <c r="AM174" s="59">
        <v>1.3843947E7</v>
      </c>
      <c r="AN174" s="55">
        <f t="shared" si="6"/>
        <v>13914549</v>
      </c>
    </row>
    <row r="175">
      <c r="A175" s="59" t="s">
        <v>1037</v>
      </c>
      <c r="B175" s="47">
        <v>22355.0</v>
      </c>
      <c r="C175" s="48">
        <v>1696.9</v>
      </c>
      <c r="D175" s="47">
        <v>22314.0</v>
      </c>
      <c r="E175" s="48">
        <v>0.098</v>
      </c>
      <c r="F175" s="47">
        <v>22355.0</v>
      </c>
      <c r="G175" s="48">
        <v>0.17</v>
      </c>
      <c r="H175" s="48">
        <v>879.908</v>
      </c>
      <c r="I175" s="48">
        <v>816.719</v>
      </c>
      <c r="J175" s="47">
        <v>2.8021865E7</v>
      </c>
      <c r="K175" s="47">
        <v>21922.0</v>
      </c>
      <c r="L175" s="47">
        <v>25095.0</v>
      </c>
      <c r="M175" s="47">
        <v>1.3963316E7</v>
      </c>
      <c r="N175" s="55">
        <f t="shared" si="4"/>
        <v>14033454</v>
      </c>
      <c r="O175" s="59">
        <v>22355.0</v>
      </c>
      <c r="P175" s="60">
        <v>901.204</v>
      </c>
      <c r="Q175" s="59">
        <v>22314.0</v>
      </c>
      <c r="R175" s="60">
        <v>0.098</v>
      </c>
      <c r="S175" s="59">
        <v>0.0</v>
      </c>
      <c r="T175" s="60">
        <v>0.17</v>
      </c>
      <c r="U175" s="60">
        <v>0.0</v>
      </c>
      <c r="V175" s="60">
        <v>900.929</v>
      </c>
      <c r="W175" s="59">
        <v>2.9865488E7</v>
      </c>
      <c r="X175" s="59">
        <v>21922.0</v>
      </c>
      <c r="Y175" s="59">
        <v>8150.0</v>
      </c>
      <c r="Z175" s="59">
        <v>1.4894498E7</v>
      </c>
      <c r="AA175" s="55">
        <f t="shared" si="5"/>
        <v>14962840</v>
      </c>
      <c r="AB175" s="59">
        <v>22355.0</v>
      </c>
      <c r="AC175" s="60">
        <v>1742.84</v>
      </c>
      <c r="AD175" s="59">
        <v>0.0</v>
      </c>
      <c r="AE175" s="60">
        <v>0.0</v>
      </c>
      <c r="AF175" s="59">
        <v>22355.0</v>
      </c>
      <c r="AG175" s="60">
        <v>0.17</v>
      </c>
      <c r="AH175" s="60">
        <v>917.71</v>
      </c>
      <c r="AI175" s="60">
        <v>824.952</v>
      </c>
      <c r="AJ175" s="59">
        <v>2.8021865E7</v>
      </c>
      <c r="AK175" s="59">
        <v>21922.0</v>
      </c>
      <c r="AL175" s="59">
        <v>25095.0</v>
      </c>
      <c r="AM175" s="59">
        <v>1.3963316E7</v>
      </c>
      <c r="AN175" s="55">
        <f t="shared" si="6"/>
        <v>14033454</v>
      </c>
    </row>
    <row r="176">
      <c r="A176" s="59" t="s">
        <v>1043</v>
      </c>
      <c r="B176" s="47">
        <v>21802.0</v>
      </c>
      <c r="C176" s="105">
        <v>1692.31</v>
      </c>
      <c r="D176" s="47">
        <v>21732.0</v>
      </c>
      <c r="E176" s="48">
        <v>0.146</v>
      </c>
      <c r="F176" s="47">
        <v>21802.0</v>
      </c>
      <c r="G176" s="48">
        <v>0.17</v>
      </c>
      <c r="H176" s="48">
        <v>870.642</v>
      </c>
      <c r="I176" s="48">
        <v>821.348</v>
      </c>
      <c r="J176" s="47">
        <v>2.7448315E7</v>
      </c>
      <c r="K176" s="47">
        <v>20828.0</v>
      </c>
      <c r="L176" s="47">
        <v>25953.0</v>
      </c>
      <c r="M176" s="47">
        <v>1.367628E7</v>
      </c>
      <c r="N176" s="55">
        <f t="shared" si="4"/>
        <v>13746082</v>
      </c>
      <c r="O176" s="59">
        <v>21802.0</v>
      </c>
      <c r="P176" s="105">
        <v>893.17</v>
      </c>
      <c r="Q176" s="59">
        <v>21732.0</v>
      </c>
      <c r="R176" s="60">
        <v>0.146</v>
      </c>
      <c r="S176" s="59">
        <v>0.0</v>
      </c>
      <c r="T176" s="60">
        <v>0.17</v>
      </c>
      <c r="U176" s="60">
        <v>0.0</v>
      </c>
      <c r="V176" s="105">
        <v>892.847</v>
      </c>
      <c r="W176" s="59">
        <v>2.9016211E7</v>
      </c>
      <c r="X176" s="59">
        <v>20829.0</v>
      </c>
      <c r="Y176" s="59">
        <v>12192.0</v>
      </c>
      <c r="Z176" s="59">
        <v>1.446773E7</v>
      </c>
      <c r="AA176" s="55">
        <f t="shared" si="5"/>
        <v>14536289</v>
      </c>
      <c r="AB176" s="59">
        <v>21802.0</v>
      </c>
      <c r="AC176" s="105">
        <v>1755.41</v>
      </c>
      <c r="AD176" s="59">
        <v>0.0</v>
      </c>
      <c r="AE176" s="60">
        <v>0.0</v>
      </c>
      <c r="AF176" s="59">
        <v>21802.0</v>
      </c>
      <c r="AG176" s="60">
        <v>0.17</v>
      </c>
      <c r="AH176" s="60">
        <v>924.796</v>
      </c>
      <c r="AI176" s="60">
        <v>830.437</v>
      </c>
      <c r="AJ176" s="59">
        <v>2.7448315E7</v>
      </c>
      <c r="AK176" s="59">
        <v>20828.0</v>
      </c>
      <c r="AL176" s="59">
        <v>25953.0</v>
      </c>
      <c r="AM176" s="59">
        <v>1.367628E7</v>
      </c>
      <c r="AN176" s="55">
        <f t="shared" si="6"/>
        <v>13746082</v>
      </c>
    </row>
    <row r="177">
      <c r="A177" s="59" t="s">
        <v>1049</v>
      </c>
      <c r="B177" s="47">
        <v>22890.0</v>
      </c>
      <c r="C177" s="48">
        <v>1795.85</v>
      </c>
      <c r="D177" s="47">
        <v>22842.0</v>
      </c>
      <c r="E177" s="48">
        <v>0.097</v>
      </c>
      <c r="F177" s="47">
        <v>22890.0</v>
      </c>
      <c r="G177" s="48">
        <v>0.173</v>
      </c>
      <c r="H177" s="48">
        <v>941.943</v>
      </c>
      <c r="I177" s="48">
        <v>853.63</v>
      </c>
      <c r="J177" s="47">
        <v>2.8560698E7</v>
      </c>
      <c r="K177" s="47">
        <v>22701.0</v>
      </c>
      <c r="L177" s="47">
        <v>25697.0</v>
      </c>
      <c r="M177" s="47">
        <v>1.4231687E7</v>
      </c>
      <c r="N177" s="55">
        <f t="shared" si="4"/>
        <v>14303314</v>
      </c>
      <c r="O177" s="59">
        <v>22890.0</v>
      </c>
      <c r="P177" s="60">
        <v>960.441</v>
      </c>
      <c r="Q177" s="59">
        <v>22842.0</v>
      </c>
      <c r="R177" s="60">
        <v>0.097</v>
      </c>
      <c r="S177" s="59">
        <v>0.0</v>
      </c>
      <c r="T177" s="60">
        <v>0.174</v>
      </c>
      <c r="U177" s="60">
        <v>0.0</v>
      </c>
      <c r="V177" s="60">
        <v>960.163</v>
      </c>
      <c r="W177" s="59">
        <v>3.0697425E7</v>
      </c>
      <c r="X177" s="59">
        <v>22714.0</v>
      </c>
      <c r="Y177" s="59">
        <v>7957.0</v>
      </c>
      <c r="Z177" s="59">
        <v>1.5309721E7</v>
      </c>
      <c r="AA177" s="55">
        <f t="shared" si="5"/>
        <v>15379747</v>
      </c>
      <c r="AB177" s="59">
        <v>22890.0</v>
      </c>
      <c r="AC177" s="60">
        <v>1836.72</v>
      </c>
      <c r="AD177" s="59">
        <v>0.0</v>
      </c>
      <c r="AE177" s="60">
        <v>0.0</v>
      </c>
      <c r="AF177" s="59">
        <v>22890.0</v>
      </c>
      <c r="AG177" s="60">
        <v>0.173</v>
      </c>
      <c r="AH177" s="60">
        <v>966.276</v>
      </c>
      <c r="AI177" s="60">
        <v>870.257</v>
      </c>
      <c r="AJ177" s="59">
        <v>2.8560698E7</v>
      </c>
      <c r="AK177" s="59">
        <v>22701.0</v>
      </c>
      <c r="AL177" s="59">
        <v>25697.0</v>
      </c>
      <c r="AM177" s="59">
        <v>1.4231687E7</v>
      </c>
      <c r="AN177" s="55">
        <f t="shared" si="6"/>
        <v>14303314</v>
      </c>
    </row>
    <row r="178">
      <c r="A178" s="59" t="s">
        <v>1055</v>
      </c>
      <c r="B178" s="47">
        <v>22323.0</v>
      </c>
      <c r="C178" s="105">
        <v>1783.21</v>
      </c>
      <c r="D178" s="47">
        <v>22246.0</v>
      </c>
      <c r="E178" s="48">
        <v>0.129</v>
      </c>
      <c r="F178" s="47">
        <v>22323.0</v>
      </c>
      <c r="G178" s="48">
        <v>0.173</v>
      </c>
      <c r="H178" s="48">
        <v>924.213</v>
      </c>
      <c r="I178" s="48">
        <v>858.69</v>
      </c>
      <c r="J178" s="47">
        <v>2.7975174E7</v>
      </c>
      <c r="K178" s="47">
        <v>21942.0</v>
      </c>
      <c r="L178" s="47">
        <v>26121.0</v>
      </c>
      <c r="M178" s="47">
        <v>1.3939037E7</v>
      </c>
      <c r="N178" s="55">
        <f t="shared" si="4"/>
        <v>14010016</v>
      </c>
      <c r="O178" s="59">
        <v>22323.0</v>
      </c>
      <c r="P178" s="105">
        <v>949.392</v>
      </c>
      <c r="Q178" s="59">
        <v>22246.0</v>
      </c>
      <c r="R178" s="60">
        <v>0.129</v>
      </c>
      <c r="S178" s="59">
        <v>0.0</v>
      </c>
      <c r="T178" s="60">
        <v>0.174</v>
      </c>
      <c r="U178" s="60">
        <v>0.0</v>
      </c>
      <c r="V178" s="105">
        <v>949.082</v>
      </c>
      <c r="W178" s="59">
        <v>2.9715088E7</v>
      </c>
      <c r="X178" s="59">
        <v>21942.0</v>
      </c>
      <c r="Y178" s="59">
        <v>12980.0</v>
      </c>
      <c r="Z178" s="59">
        <v>1.481606E7</v>
      </c>
      <c r="AA178" s="55">
        <f t="shared" si="5"/>
        <v>14886048</v>
      </c>
      <c r="AB178" s="59">
        <v>22323.0</v>
      </c>
      <c r="AC178" s="105">
        <v>1856.61</v>
      </c>
      <c r="AD178" s="59">
        <v>0.0</v>
      </c>
      <c r="AE178" s="60">
        <v>0.0</v>
      </c>
      <c r="AF178" s="59">
        <v>22323.0</v>
      </c>
      <c r="AG178" s="60">
        <v>0.173</v>
      </c>
      <c r="AH178" s="60">
        <v>985.438</v>
      </c>
      <c r="AI178" s="60">
        <v>870.985</v>
      </c>
      <c r="AJ178" s="59">
        <v>2.7975174E7</v>
      </c>
      <c r="AK178" s="59">
        <v>21942.0</v>
      </c>
      <c r="AL178" s="59">
        <v>26121.0</v>
      </c>
      <c r="AM178" s="59">
        <v>1.3939037E7</v>
      </c>
      <c r="AN178" s="55">
        <f t="shared" si="6"/>
        <v>14010016</v>
      </c>
    </row>
    <row r="179">
      <c r="A179" s="59" t="s">
        <v>1062</v>
      </c>
      <c r="B179" s="47">
        <v>22476.0</v>
      </c>
      <c r="C179" s="48">
        <v>1726.94</v>
      </c>
      <c r="D179" s="47">
        <v>22446.0</v>
      </c>
      <c r="E179" s="48">
        <v>0.07</v>
      </c>
      <c r="F179" s="47">
        <v>22476.0</v>
      </c>
      <c r="G179" s="48">
        <v>0.17</v>
      </c>
      <c r="H179" s="48">
        <v>885.018</v>
      </c>
      <c r="I179" s="48">
        <v>841.676</v>
      </c>
      <c r="J179" s="47">
        <v>2.818157E7</v>
      </c>
      <c r="K179" s="47">
        <v>22477.0</v>
      </c>
      <c r="L179" s="47">
        <v>23960.0</v>
      </c>
      <c r="M179" s="47">
        <v>1.4043891E7</v>
      </c>
      <c r="N179" s="55">
        <f t="shared" si="4"/>
        <v>14113719</v>
      </c>
      <c r="O179" s="59">
        <v>22476.0</v>
      </c>
      <c r="P179" s="60">
        <v>906.567</v>
      </c>
      <c r="Q179" s="59">
        <v>22446.0</v>
      </c>
      <c r="R179" s="60">
        <v>0.07</v>
      </c>
      <c r="S179" s="59">
        <v>0.0</v>
      </c>
      <c r="T179" s="60">
        <v>0.17</v>
      </c>
      <c r="U179" s="60">
        <v>0.0</v>
      </c>
      <c r="V179" s="60">
        <v>906.322</v>
      </c>
      <c r="W179" s="59">
        <v>2.9744665E7</v>
      </c>
      <c r="X179" s="59">
        <v>22477.0</v>
      </c>
      <c r="Y179" s="59">
        <v>13115.0</v>
      </c>
      <c r="Z179" s="59">
        <v>1.4831355E7</v>
      </c>
      <c r="AA179" s="55">
        <f t="shared" si="5"/>
        <v>14900195</v>
      </c>
      <c r="AB179" s="59">
        <v>22476.0</v>
      </c>
      <c r="AC179" s="60">
        <v>1810.18</v>
      </c>
      <c r="AD179" s="59">
        <v>0.0</v>
      </c>
      <c r="AE179" s="60">
        <v>0.0</v>
      </c>
      <c r="AF179" s="59">
        <v>22476.0</v>
      </c>
      <c r="AG179" s="60">
        <v>0.17</v>
      </c>
      <c r="AH179" s="60">
        <v>954.226</v>
      </c>
      <c r="AI179" s="60">
        <v>855.769</v>
      </c>
      <c r="AJ179" s="59">
        <v>2.818157E7</v>
      </c>
      <c r="AK179" s="59">
        <v>22477.0</v>
      </c>
      <c r="AL179" s="59">
        <v>23960.0</v>
      </c>
      <c r="AM179" s="59">
        <v>1.4043891E7</v>
      </c>
      <c r="AN179" s="55">
        <f t="shared" si="6"/>
        <v>14113719</v>
      </c>
    </row>
    <row r="180">
      <c r="A180" s="59" t="s">
        <v>1068</v>
      </c>
      <c r="B180" s="47">
        <v>21918.0</v>
      </c>
      <c r="C180" s="105">
        <v>1739.47</v>
      </c>
      <c r="D180" s="47">
        <v>21846.0</v>
      </c>
      <c r="E180" s="48">
        <v>0.101</v>
      </c>
      <c r="F180" s="47">
        <v>21918.0</v>
      </c>
      <c r="G180" s="48">
        <v>0.171</v>
      </c>
      <c r="H180" s="48">
        <v>895.515</v>
      </c>
      <c r="I180" s="48">
        <v>843.676</v>
      </c>
      <c r="J180" s="47">
        <v>2.7554105E7</v>
      </c>
      <c r="K180" s="47">
        <v>21919.0</v>
      </c>
      <c r="L180" s="47">
        <v>25020.0</v>
      </c>
      <c r="M180" s="47">
        <v>1.3729811E7</v>
      </c>
      <c r="N180" s="55">
        <f t="shared" si="4"/>
        <v>13799274</v>
      </c>
      <c r="O180" s="59">
        <v>21918.0</v>
      </c>
      <c r="P180" s="105">
        <v>923.798</v>
      </c>
      <c r="Q180" s="59">
        <v>21846.0</v>
      </c>
      <c r="R180" s="60">
        <v>0.101</v>
      </c>
      <c r="S180" s="59">
        <v>0.0</v>
      </c>
      <c r="T180" s="60">
        <v>0.17</v>
      </c>
      <c r="U180" s="60">
        <v>0.0</v>
      </c>
      <c r="V180" s="105">
        <v>923.52</v>
      </c>
      <c r="W180" s="59">
        <v>2.9201165E7</v>
      </c>
      <c r="X180" s="59">
        <v>21919.0</v>
      </c>
      <c r="Y180" s="59">
        <v>13025.0</v>
      </c>
      <c r="Z180" s="59">
        <v>1.4559797E7</v>
      </c>
      <c r="AA180" s="55">
        <f t="shared" si="5"/>
        <v>14628343</v>
      </c>
      <c r="AB180" s="59">
        <v>21918.0</v>
      </c>
      <c r="AC180" s="105">
        <v>1815.12</v>
      </c>
      <c r="AD180" s="59">
        <v>0.0</v>
      </c>
      <c r="AE180" s="60">
        <v>0.0</v>
      </c>
      <c r="AF180" s="59">
        <v>21918.0</v>
      </c>
      <c r="AG180" s="60">
        <v>0.171</v>
      </c>
      <c r="AH180" s="60">
        <v>956.468</v>
      </c>
      <c r="AI180" s="60">
        <v>858.476</v>
      </c>
      <c r="AJ180" s="59">
        <v>2.7554105E7</v>
      </c>
      <c r="AK180" s="59">
        <v>21919.0</v>
      </c>
      <c r="AL180" s="59">
        <v>25020.0</v>
      </c>
      <c r="AM180" s="59">
        <v>1.3729811E7</v>
      </c>
      <c r="AN180" s="55">
        <f t="shared" si="6"/>
        <v>13799274</v>
      </c>
    </row>
    <row r="181">
      <c r="A181" s="59" t="s">
        <v>1074</v>
      </c>
      <c r="B181" s="47">
        <v>22863.0</v>
      </c>
      <c r="C181" s="48">
        <v>1807.77</v>
      </c>
      <c r="D181" s="47">
        <v>22820.0</v>
      </c>
      <c r="E181" s="48">
        <v>0.065</v>
      </c>
      <c r="F181" s="47">
        <v>22863.0</v>
      </c>
      <c r="G181" s="48">
        <v>0.173</v>
      </c>
      <c r="H181" s="48">
        <v>939.066</v>
      </c>
      <c r="I181" s="48">
        <v>868.459</v>
      </c>
      <c r="J181" s="47">
        <v>2.8496338E7</v>
      </c>
      <c r="K181" s="47">
        <v>22864.0</v>
      </c>
      <c r="L181" s="47">
        <v>24506.0</v>
      </c>
      <c r="M181" s="47">
        <v>1.4200646E7</v>
      </c>
      <c r="N181" s="55">
        <f t="shared" si="4"/>
        <v>14271186</v>
      </c>
      <c r="O181" s="59">
        <v>22863.0</v>
      </c>
      <c r="P181" s="60">
        <v>954.236</v>
      </c>
      <c r="Q181" s="59">
        <v>22820.0</v>
      </c>
      <c r="R181" s="60">
        <v>0.065</v>
      </c>
      <c r="S181" s="59">
        <v>0.0</v>
      </c>
      <c r="T181" s="60">
        <v>0.172</v>
      </c>
      <c r="U181" s="60">
        <v>0.0</v>
      </c>
      <c r="V181" s="60">
        <v>953.991</v>
      </c>
      <c r="W181" s="59">
        <v>3.0616907E7</v>
      </c>
      <c r="X181" s="59">
        <v>22864.0</v>
      </c>
      <c r="Y181" s="59">
        <v>10233.0</v>
      </c>
      <c r="Z181" s="59">
        <v>1.5268491E7</v>
      </c>
      <c r="AA181" s="55">
        <f t="shared" si="5"/>
        <v>15338183</v>
      </c>
      <c r="AB181" s="59">
        <v>22863.0</v>
      </c>
      <c r="AC181" s="60">
        <v>1851.47</v>
      </c>
      <c r="AD181" s="59">
        <v>0.0</v>
      </c>
      <c r="AE181" s="60">
        <v>0.0</v>
      </c>
      <c r="AF181" s="59">
        <v>22863.0</v>
      </c>
      <c r="AG181" s="60">
        <v>0.173</v>
      </c>
      <c r="AH181" s="60">
        <v>984.179</v>
      </c>
      <c r="AI181" s="60">
        <v>867.111</v>
      </c>
      <c r="AJ181" s="59">
        <v>2.8496338E7</v>
      </c>
      <c r="AK181" s="59">
        <v>22864.0</v>
      </c>
      <c r="AL181" s="59">
        <v>24506.0</v>
      </c>
      <c r="AM181" s="59">
        <v>1.4200646E7</v>
      </c>
      <c r="AN181" s="55">
        <f t="shared" si="6"/>
        <v>14271186</v>
      </c>
    </row>
    <row r="182">
      <c r="A182" s="59" t="s">
        <v>1082</v>
      </c>
      <c r="B182" s="47">
        <v>22294.0</v>
      </c>
      <c r="C182" s="105">
        <v>1799.92</v>
      </c>
      <c r="D182" s="47">
        <v>22206.0</v>
      </c>
      <c r="E182" s="48">
        <v>0.146</v>
      </c>
      <c r="F182" s="47">
        <v>22294.0</v>
      </c>
      <c r="G182" s="48">
        <v>0.173</v>
      </c>
      <c r="H182" s="48">
        <v>929.644</v>
      </c>
      <c r="I182" s="48">
        <v>869.949</v>
      </c>
      <c r="J182" s="47">
        <v>2.7901695E7</v>
      </c>
      <c r="K182" s="47">
        <v>22295.0</v>
      </c>
      <c r="L182" s="47">
        <v>25509.0</v>
      </c>
      <c r="M182" s="47">
        <v>1.3902897E7</v>
      </c>
      <c r="N182" s="55">
        <f t="shared" si="4"/>
        <v>13973289</v>
      </c>
      <c r="O182" s="59">
        <v>22294.0</v>
      </c>
      <c r="P182" s="105">
        <v>955.299</v>
      </c>
      <c r="Q182" s="59">
        <v>22206.0</v>
      </c>
      <c r="R182" s="60">
        <v>0.146</v>
      </c>
      <c r="S182" s="59">
        <v>0.0</v>
      </c>
      <c r="T182" s="60">
        <v>0.173</v>
      </c>
      <c r="U182" s="60">
        <v>0.0</v>
      </c>
      <c r="V182" s="105">
        <v>954.973</v>
      </c>
      <c r="W182" s="59">
        <v>2.9879809E7</v>
      </c>
      <c r="X182" s="59">
        <v>22295.0</v>
      </c>
      <c r="Y182" s="59">
        <v>12008.0</v>
      </c>
      <c r="Z182" s="59">
        <v>1.4899149E7</v>
      </c>
      <c r="AA182" s="55">
        <f t="shared" si="5"/>
        <v>14968652</v>
      </c>
      <c r="AB182" s="59">
        <v>22294.0</v>
      </c>
      <c r="AC182" s="105">
        <v>1867.97</v>
      </c>
      <c r="AD182" s="59">
        <v>0.0</v>
      </c>
      <c r="AE182" s="60">
        <v>0.0</v>
      </c>
      <c r="AF182" s="59">
        <v>22294.0</v>
      </c>
      <c r="AG182" s="60">
        <v>0.173</v>
      </c>
      <c r="AH182" s="60">
        <v>994.478</v>
      </c>
      <c r="AI182" s="60">
        <v>873.309</v>
      </c>
      <c r="AJ182" s="59">
        <v>2.7901695E7</v>
      </c>
      <c r="AK182" s="59">
        <v>22295.0</v>
      </c>
      <c r="AL182" s="59">
        <v>25509.0</v>
      </c>
      <c r="AM182" s="59">
        <v>1.3902897E7</v>
      </c>
      <c r="AN182" s="55">
        <f t="shared" si="6"/>
        <v>13973289</v>
      </c>
    </row>
    <row r="183">
      <c r="A183" s="108"/>
      <c r="B183" s="109">
        <f t="shared" ref="B183:AN183" si="7">AVERAGE(B3:B182)</f>
        <v>13130.35556</v>
      </c>
      <c r="C183" s="109">
        <f t="shared" si="7"/>
        <v>325.9793111</v>
      </c>
      <c r="D183" s="109">
        <f t="shared" si="7"/>
        <v>13031.66111</v>
      </c>
      <c r="E183" s="109">
        <f t="shared" si="7"/>
        <v>0.03080555556</v>
      </c>
      <c r="F183" s="109">
        <f t="shared" si="7"/>
        <v>13124.90556</v>
      </c>
      <c r="G183" s="109">
        <f t="shared" si="7"/>
        <v>0.07231666667</v>
      </c>
      <c r="H183" s="109">
        <f t="shared" si="7"/>
        <v>134.1350944</v>
      </c>
      <c r="I183" s="109">
        <f t="shared" si="7"/>
        <v>191.7347722</v>
      </c>
      <c r="J183" s="109">
        <f t="shared" si="7"/>
        <v>10281229.39</v>
      </c>
      <c r="K183" s="109">
        <f t="shared" si="7"/>
        <v>1922.677778</v>
      </c>
      <c r="L183" s="109">
        <f t="shared" si="7"/>
        <v>44372.82222</v>
      </c>
      <c r="M183" s="109">
        <f t="shared" si="7"/>
        <v>5107104.983</v>
      </c>
      <c r="N183" s="109">
        <f t="shared" si="7"/>
        <v>5129594.333</v>
      </c>
      <c r="O183" s="109">
        <f t="shared" si="7"/>
        <v>13130.35556</v>
      </c>
      <c r="P183" s="109">
        <f t="shared" si="7"/>
        <v>210.1169167</v>
      </c>
      <c r="Q183" s="109">
        <f t="shared" si="7"/>
        <v>13031.66111</v>
      </c>
      <c r="R183" s="109">
        <f t="shared" si="7"/>
        <v>0.03080555556</v>
      </c>
      <c r="S183" s="109">
        <f t="shared" si="7"/>
        <v>0</v>
      </c>
      <c r="T183" s="109">
        <f t="shared" si="7"/>
        <v>0.07232222222</v>
      </c>
      <c r="U183" s="109">
        <f t="shared" si="7"/>
        <v>0</v>
      </c>
      <c r="V183" s="109">
        <f t="shared" si="7"/>
        <v>210.0063556</v>
      </c>
      <c r="W183" s="109">
        <f t="shared" si="7"/>
        <v>10873137.64</v>
      </c>
      <c r="X183" s="109">
        <f t="shared" si="7"/>
        <v>1923.216667</v>
      </c>
      <c r="Y183" s="109">
        <f t="shared" si="7"/>
        <v>39716.17222</v>
      </c>
      <c r="Z183" s="109">
        <f t="shared" si="7"/>
        <v>5405559.089</v>
      </c>
      <c r="AA183" s="109">
        <f t="shared" si="7"/>
        <v>5427682.411</v>
      </c>
      <c r="AB183" s="109">
        <f t="shared" si="7"/>
        <v>13130.35556</v>
      </c>
      <c r="AC183" s="109">
        <f t="shared" si="7"/>
        <v>352.7291056</v>
      </c>
      <c r="AD183" s="109">
        <f t="shared" si="7"/>
        <v>0</v>
      </c>
      <c r="AE183" s="109">
        <f t="shared" si="7"/>
        <v>0</v>
      </c>
      <c r="AF183" s="109">
        <f t="shared" si="7"/>
        <v>13124.90556</v>
      </c>
      <c r="AG183" s="109">
        <f t="shared" si="7"/>
        <v>0.07233888889</v>
      </c>
      <c r="AH183" s="109">
        <f t="shared" si="7"/>
        <v>155.9999389</v>
      </c>
      <c r="AI183" s="109">
        <f t="shared" si="7"/>
        <v>196.6503944</v>
      </c>
      <c r="AJ183" s="109">
        <f t="shared" si="7"/>
        <v>10281229.39</v>
      </c>
      <c r="AK183" s="109">
        <f t="shared" si="7"/>
        <v>1922.677778</v>
      </c>
      <c r="AL183" s="109">
        <f t="shared" si="7"/>
        <v>44372.82222</v>
      </c>
      <c r="AM183" s="109">
        <f t="shared" si="7"/>
        <v>5107104.983</v>
      </c>
      <c r="AN183" s="109">
        <f t="shared" si="7"/>
        <v>5129594.333</v>
      </c>
    </row>
    <row r="184">
      <c r="A184" s="110"/>
      <c r="B184" s="110"/>
      <c r="C184" s="111"/>
      <c r="D184" s="110"/>
      <c r="E184" s="111"/>
      <c r="F184" s="110"/>
      <c r="G184" s="111"/>
      <c r="H184" s="111"/>
      <c r="I184" s="111"/>
      <c r="J184" s="110"/>
      <c r="K184" s="110"/>
      <c r="L184" s="110"/>
      <c r="M184" s="110"/>
      <c r="N184" s="110"/>
      <c r="O184" s="110"/>
      <c r="P184" s="111"/>
      <c r="Q184" s="110"/>
      <c r="R184" s="111"/>
      <c r="S184" s="110"/>
      <c r="T184" s="111"/>
      <c r="U184" s="111"/>
      <c r="V184" s="111"/>
      <c r="W184" s="110"/>
      <c r="X184" s="110"/>
      <c r="Y184" s="110"/>
      <c r="Z184" s="110"/>
      <c r="AA184" s="110"/>
      <c r="AB184" s="110"/>
      <c r="AC184" s="111"/>
      <c r="AD184" s="110"/>
      <c r="AE184" s="111"/>
      <c r="AF184" s="110"/>
      <c r="AG184" s="111"/>
      <c r="AH184" s="111"/>
      <c r="AI184" s="111"/>
      <c r="AJ184" s="110"/>
      <c r="AK184" s="110"/>
      <c r="AL184" s="110"/>
      <c r="AM184" s="110"/>
      <c r="AN184" s="110"/>
    </row>
    <row r="185">
      <c r="A185" s="112" t="s">
        <v>32</v>
      </c>
      <c r="B185" s="113" t="s">
        <v>4</v>
      </c>
      <c r="C185" s="114" t="s">
        <v>12</v>
      </c>
      <c r="D185" s="113" t="s">
        <v>18</v>
      </c>
      <c r="E185" s="111"/>
      <c r="F185" s="110"/>
      <c r="G185" s="111"/>
      <c r="H185" s="111"/>
      <c r="I185" s="111"/>
      <c r="J185" s="110"/>
      <c r="K185" s="110"/>
      <c r="L185" s="113" t="s">
        <v>1102</v>
      </c>
      <c r="M185" s="113" t="s">
        <v>4</v>
      </c>
      <c r="N185" s="112" t="s">
        <v>12</v>
      </c>
      <c r="O185" s="112" t="s">
        <v>18</v>
      </c>
      <c r="P185" s="111"/>
      <c r="Q185" s="110"/>
      <c r="R185" s="111"/>
      <c r="S185" s="110"/>
      <c r="T185" s="111"/>
      <c r="U185" s="111"/>
      <c r="V185" s="111"/>
      <c r="W185" s="110"/>
      <c r="X185" s="110"/>
      <c r="Y185" s="110"/>
      <c r="Z185" s="110"/>
      <c r="AA185" s="110"/>
      <c r="AB185" s="110"/>
      <c r="AC185" s="111"/>
      <c r="AD185" s="110"/>
      <c r="AE185" s="111"/>
      <c r="AF185" s="110"/>
      <c r="AG185" s="111"/>
      <c r="AH185" s="111"/>
      <c r="AI185" s="111"/>
      <c r="AJ185" s="110"/>
      <c r="AK185" s="110"/>
      <c r="AL185" s="110"/>
      <c r="AM185" s="110"/>
      <c r="AN185" s="110"/>
    </row>
    <row r="186">
      <c r="A186" s="113" t="s">
        <v>1106</v>
      </c>
      <c r="B186" s="115">
        <f>MIN(C3:C182)</f>
        <v>0.288</v>
      </c>
      <c r="C186" s="115">
        <f>min(P3:P182)</f>
        <v>0.158</v>
      </c>
      <c r="D186" s="115">
        <f>min(AC3:AC182)</f>
        <v>0.309</v>
      </c>
      <c r="E186" s="111"/>
      <c r="F186" s="110"/>
      <c r="G186" s="111"/>
      <c r="H186" s="111"/>
      <c r="I186" s="111"/>
      <c r="J186" s="110"/>
      <c r="K186" s="110"/>
      <c r="L186" s="113" t="s">
        <v>1106</v>
      </c>
      <c r="M186" s="116">
        <f>min(J3:J182)</f>
        <v>45007</v>
      </c>
      <c r="N186" s="116">
        <f>min(W3:W182)</f>
        <v>53323</v>
      </c>
      <c r="O186" s="116">
        <f>min(AJ3:AJ182)</f>
        <v>45007</v>
      </c>
      <c r="P186" s="111"/>
      <c r="Q186" s="110"/>
      <c r="R186" s="111"/>
      <c r="S186" s="110"/>
      <c r="T186" s="111"/>
      <c r="U186" s="111"/>
      <c r="V186" s="111"/>
      <c r="W186" s="110"/>
      <c r="X186" s="110"/>
      <c r="Y186" s="110"/>
      <c r="Z186" s="110"/>
      <c r="AA186" s="110"/>
      <c r="AB186" s="110"/>
      <c r="AC186" s="111"/>
      <c r="AD186" s="110"/>
      <c r="AE186" s="111"/>
      <c r="AF186" s="110"/>
      <c r="AG186" s="111"/>
      <c r="AH186" s="111"/>
      <c r="AI186" s="111"/>
      <c r="AJ186" s="110"/>
      <c r="AK186" s="110"/>
      <c r="AL186" s="110"/>
      <c r="AM186" s="110"/>
      <c r="AN186" s="110"/>
    </row>
    <row r="187">
      <c r="A187" s="113" t="s">
        <v>1113</v>
      </c>
      <c r="B187" s="115">
        <f>QUARTILE(C3:C182, 1)</f>
        <v>2.01675</v>
      </c>
      <c r="C187" s="115">
        <f>QUARTILE(P3:P182, 1)</f>
        <v>1.2315</v>
      </c>
      <c r="D187" s="115">
        <f>QUARTILE(AC3:AC182, 1)</f>
        <v>2.05575</v>
      </c>
      <c r="E187" s="111"/>
      <c r="F187" s="110"/>
      <c r="G187" s="111"/>
      <c r="H187" s="111"/>
      <c r="I187" s="111"/>
      <c r="J187" s="110"/>
      <c r="K187" s="110"/>
      <c r="L187" s="113" t="s">
        <v>1113</v>
      </c>
      <c r="M187" s="116">
        <f>quartile(J3:J182, 1)</f>
        <v>339526</v>
      </c>
      <c r="N187" s="116">
        <f>QUARTILE(W3:W182, 1)</f>
        <v>366503.25</v>
      </c>
      <c r="O187" s="116">
        <f>QUARTILE(AJ3:AJ182, 1)</f>
        <v>339526</v>
      </c>
      <c r="P187" s="111"/>
      <c r="Q187" s="110"/>
      <c r="R187" s="111"/>
      <c r="S187" s="110"/>
      <c r="T187" s="111"/>
      <c r="U187" s="111"/>
      <c r="V187" s="111"/>
      <c r="W187" s="110"/>
      <c r="X187" s="110"/>
      <c r="Y187" s="110"/>
      <c r="Z187" s="110"/>
      <c r="AA187" s="110"/>
      <c r="AB187" s="110"/>
      <c r="AC187" s="111"/>
      <c r="AD187" s="110"/>
      <c r="AE187" s="111"/>
      <c r="AF187" s="110"/>
      <c r="AG187" s="111"/>
      <c r="AH187" s="111"/>
      <c r="AI187" s="111"/>
      <c r="AJ187" s="110"/>
      <c r="AK187" s="110"/>
      <c r="AL187" s="110"/>
      <c r="AM187" s="110"/>
      <c r="AN187" s="110"/>
    </row>
    <row r="188">
      <c r="A188" s="113" t="s">
        <v>1121</v>
      </c>
      <c r="B188" s="115">
        <f>MEDIAN(C3:C182)</f>
        <v>78.1335</v>
      </c>
      <c r="C188" s="115">
        <f>MEDIAN(P3:P182)</f>
        <v>48.392</v>
      </c>
      <c r="D188" s="115">
        <f>MEDIAN(AC3:AC182)</f>
        <v>79.3555</v>
      </c>
      <c r="E188" s="111"/>
      <c r="F188" s="110"/>
      <c r="G188" s="111"/>
      <c r="H188" s="111"/>
      <c r="I188" s="111"/>
      <c r="J188" s="110"/>
      <c r="K188" s="110"/>
      <c r="L188" s="113" t="s">
        <v>1121</v>
      </c>
      <c r="M188" s="116">
        <f>median(J3:J182)</f>
        <v>3255922.5</v>
      </c>
      <c r="N188" s="116">
        <f>MEDIAN(W3:W182)</f>
        <v>3850946</v>
      </c>
      <c r="O188" s="116">
        <f>MEDIAN(AJ3:AJ182)</f>
        <v>3255922.5</v>
      </c>
      <c r="P188" s="111"/>
      <c r="Q188" s="110"/>
      <c r="R188" s="111"/>
      <c r="S188" s="110"/>
      <c r="T188" s="111"/>
      <c r="U188" s="111"/>
      <c r="V188" s="111"/>
      <c r="W188" s="110"/>
      <c r="X188" s="110"/>
      <c r="Y188" s="110"/>
      <c r="Z188" s="110"/>
      <c r="AA188" s="110"/>
      <c r="AB188" s="110"/>
      <c r="AC188" s="111"/>
      <c r="AD188" s="110"/>
      <c r="AE188" s="111"/>
      <c r="AF188" s="110"/>
      <c r="AG188" s="111"/>
      <c r="AH188" s="111"/>
      <c r="AI188" s="111"/>
      <c r="AJ188" s="110"/>
      <c r="AK188" s="110"/>
      <c r="AL188" s="110"/>
      <c r="AM188" s="110"/>
      <c r="AN188" s="110"/>
    </row>
    <row r="189">
      <c r="A189" s="113" t="s">
        <v>1129</v>
      </c>
      <c r="B189" s="115">
        <f>QUARTILE(C3:C182, 3)</f>
        <v>277.8935</v>
      </c>
      <c r="C189" s="115">
        <f>QUARTILE(P3:P182, 3)</f>
        <v>190.02325</v>
      </c>
      <c r="D189" s="115">
        <f>QUARTILE(AC3:AC182, 3)</f>
        <v>294.08075</v>
      </c>
      <c r="E189" s="111"/>
      <c r="F189" s="110"/>
      <c r="G189" s="111"/>
      <c r="H189" s="111"/>
      <c r="I189" s="111"/>
      <c r="J189" s="110"/>
      <c r="K189" s="110"/>
      <c r="L189" s="113" t="s">
        <v>1129</v>
      </c>
      <c r="M189" s="116">
        <f>quartile(J3:J182, 3)</f>
        <v>14227056.75</v>
      </c>
      <c r="N189" s="116">
        <f>QUARTILE(W3:W182, 3)</f>
        <v>14231575</v>
      </c>
      <c r="O189" s="116">
        <f>QUARTILE(AJ3:AJ182, 3)</f>
        <v>14227056.75</v>
      </c>
      <c r="P189" s="111"/>
      <c r="Q189" s="110"/>
      <c r="R189" s="111"/>
      <c r="S189" s="110"/>
      <c r="T189" s="111"/>
      <c r="U189" s="111"/>
      <c r="V189" s="111"/>
      <c r="W189" s="110"/>
      <c r="X189" s="110"/>
      <c r="Y189" s="110"/>
      <c r="Z189" s="110"/>
      <c r="AA189" s="110"/>
      <c r="AB189" s="110"/>
      <c r="AC189" s="111"/>
      <c r="AD189" s="110"/>
      <c r="AE189" s="111"/>
      <c r="AF189" s="110"/>
      <c r="AG189" s="111"/>
      <c r="AH189" s="111"/>
      <c r="AI189" s="111"/>
      <c r="AJ189" s="110"/>
      <c r="AK189" s="110"/>
      <c r="AL189" s="110"/>
      <c r="AM189" s="110"/>
      <c r="AN189" s="110"/>
    </row>
    <row r="190">
      <c r="A190" s="113" t="s">
        <v>1137</v>
      </c>
      <c r="B190" s="115">
        <f>max(C3:C182)</f>
        <v>2390.64</v>
      </c>
      <c r="C190" s="115">
        <f>max(P3:P182)</f>
        <v>1968.98</v>
      </c>
      <c r="D190" s="115">
        <f>max(AC3:AC182)</f>
        <v>2458.17</v>
      </c>
      <c r="E190" s="111"/>
      <c r="F190" s="110"/>
      <c r="G190" s="111"/>
      <c r="H190" s="111"/>
      <c r="I190" s="111"/>
      <c r="J190" s="110"/>
      <c r="K190" s="110"/>
      <c r="L190" s="113" t="s">
        <v>1137</v>
      </c>
      <c r="M190" s="116">
        <f>MAX(J3:J182)</f>
        <v>80008099</v>
      </c>
      <c r="N190" s="116">
        <f>MAX(W3:W182)</f>
        <v>81415059</v>
      </c>
      <c r="O190" s="116">
        <f>MAX(AJ3:AJ182)</f>
        <v>80008099</v>
      </c>
      <c r="P190" s="111"/>
      <c r="Q190" s="110"/>
      <c r="R190" s="111"/>
      <c r="S190" s="110"/>
      <c r="T190" s="111"/>
      <c r="U190" s="111"/>
      <c r="V190" s="111"/>
      <c r="W190" s="110"/>
      <c r="X190" s="110"/>
      <c r="Y190" s="110"/>
      <c r="Z190" s="110"/>
      <c r="AA190" s="110"/>
      <c r="AB190" s="110"/>
      <c r="AC190" s="111"/>
      <c r="AD190" s="110"/>
      <c r="AE190" s="111"/>
      <c r="AF190" s="110"/>
      <c r="AG190" s="111"/>
      <c r="AH190" s="111"/>
      <c r="AI190" s="111"/>
      <c r="AJ190" s="110"/>
      <c r="AK190" s="110"/>
      <c r="AL190" s="110"/>
      <c r="AM190" s="110"/>
      <c r="AN190" s="110"/>
    </row>
    <row r="191">
      <c r="A191" s="113" t="s">
        <v>1143</v>
      </c>
      <c r="B191" s="115">
        <f>average(C3:C182)</f>
        <v>325.9793111</v>
      </c>
      <c r="C191" s="115">
        <f>average(P3:P182)</f>
        <v>210.1169167</v>
      </c>
      <c r="D191" s="115">
        <f>average(AC3:AC182)</f>
        <v>352.7291056</v>
      </c>
      <c r="E191" s="111"/>
      <c r="F191" s="110"/>
      <c r="G191" s="111"/>
      <c r="H191" s="111"/>
      <c r="I191" s="111"/>
      <c r="J191" s="110"/>
      <c r="K191" s="110"/>
      <c r="L191" s="112" t="s">
        <v>1143</v>
      </c>
      <c r="M191" s="116">
        <f>AVERAGE(J3:J182)</f>
        <v>10281229.39</v>
      </c>
      <c r="N191" s="116">
        <f>AVERAGE(W3:W182)</f>
        <v>10873137.64</v>
      </c>
      <c r="O191" s="116">
        <f>AVERAGE(AJ3:AJ182)</f>
        <v>10281229.39</v>
      </c>
      <c r="P191" s="111"/>
      <c r="Q191" s="110"/>
      <c r="R191" s="111"/>
      <c r="S191" s="110"/>
      <c r="T191" s="111"/>
      <c r="U191" s="111"/>
      <c r="V191" s="111"/>
      <c r="W191" s="110"/>
      <c r="X191" s="110"/>
      <c r="Y191" s="110"/>
      <c r="Z191" s="110"/>
      <c r="AA191" s="110"/>
      <c r="AB191" s="110"/>
      <c r="AC191" s="111"/>
      <c r="AD191" s="110"/>
      <c r="AE191" s="111"/>
      <c r="AF191" s="110"/>
      <c r="AG191" s="111"/>
      <c r="AH191" s="111"/>
      <c r="AI191" s="111"/>
      <c r="AJ191" s="110"/>
      <c r="AK191" s="110"/>
      <c r="AL191" s="110"/>
      <c r="AM191" s="110"/>
      <c r="AN191" s="110"/>
    </row>
    <row r="192">
      <c r="A192" s="117" t="s">
        <v>664</v>
      </c>
      <c r="B192" s="55">
        <f>COUNTIF(B3:B182,"OOM")</f>
        <v>0</v>
      </c>
      <c r="C192" s="118">
        <f>COUNTIF(O3:O182,"OOM")</f>
        <v>0</v>
      </c>
      <c r="D192" s="118">
        <f>COUNTIF(AB3:AB182,"OOM")</f>
        <v>0</v>
      </c>
      <c r="E192" s="111"/>
      <c r="F192" s="110"/>
      <c r="G192" s="111"/>
      <c r="H192" s="111"/>
      <c r="I192" s="111"/>
      <c r="J192" s="110"/>
      <c r="K192" s="110"/>
      <c r="L192" s="110"/>
      <c r="M192" s="119"/>
      <c r="N192" s="119"/>
      <c r="O192" s="119"/>
      <c r="P192" s="111"/>
      <c r="Q192" s="110"/>
      <c r="R192" s="111"/>
      <c r="S192" s="110"/>
      <c r="T192" s="111"/>
      <c r="U192" s="111"/>
      <c r="V192" s="111"/>
      <c r="W192" s="110"/>
      <c r="X192" s="110"/>
      <c r="Y192" s="110"/>
      <c r="Z192" s="110"/>
      <c r="AA192" s="110"/>
      <c r="AB192" s="110"/>
      <c r="AC192" s="111"/>
      <c r="AD192" s="110"/>
      <c r="AE192" s="111"/>
      <c r="AF192" s="110"/>
      <c r="AG192" s="111"/>
      <c r="AH192" s="111"/>
      <c r="AI192" s="111"/>
      <c r="AJ192" s="110"/>
      <c r="AK192" s="110"/>
      <c r="AL192" s="110"/>
      <c r="AM192" s="110"/>
      <c r="AN192" s="110"/>
    </row>
    <row r="193">
      <c r="A193" s="110"/>
      <c r="B193" s="110"/>
      <c r="C193" s="111"/>
      <c r="D193" s="110"/>
      <c r="E193" s="111"/>
      <c r="F193" s="110"/>
      <c r="G193" s="111"/>
      <c r="H193" s="111"/>
      <c r="I193" s="111"/>
      <c r="J193" s="110"/>
      <c r="K193" s="110"/>
      <c r="L193" s="110"/>
      <c r="M193" s="119"/>
      <c r="N193" s="119"/>
      <c r="O193" s="119"/>
      <c r="P193" s="111"/>
      <c r="Q193" s="110"/>
      <c r="R193" s="111"/>
      <c r="S193" s="110"/>
      <c r="T193" s="111"/>
      <c r="U193" s="111"/>
      <c r="V193" s="111"/>
      <c r="W193" s="110"/>
      <c r="X193" s="110"/>
      <c r="Y193" s="110"/>
      <c r="Z193" s="110"/>
      <c r="AA193" s="110"/>
      <c r="AB193" s="110"/>
      <c r="AC193" s="111"/>
      <c r="AD193" s="110"/>
      <c r="AE193" s="111"/>
      <c r="AF193" s="110"/>
      <c r="AG193" s="111"/>
      <c r="AH193" s="111"/>
      <c r="AI193" s="111"/>
      <c r="AJ193" s="110"/>
      <c r="AK193" s="110"/>
      <c r="AL193" s="110"/>
      <c r="AM193" s="110"/>
      <c r="AN193" s="110"/>
    </row>
    <row r="194">
      <c r="A194" s="110"/>
      <c r="B194" s="110"/>
      <c r="C194" s="111"/>
      <c r="D194" s="110"/>
      <c r="E194" s="111"/>
      <c r="F194" s="110"/>
      <c r="G194" s="111"/>
      <c r="H194" s="111"/>
      <c r="I194" s="111"/>
      <c r="J194" s="110"/>
      <c r="K194" s="110"/>
      <c r="L194" s="112" t="s">
        <v>1159</v>
      </c>
      <c r="M194" s="120" t="s">
        <v>4</v>
      </c>
      <c r="N194" s="121" t="s">
        <v>12</v>
      </c>
      <c r="O194" s="121" t="s">
        <v>18</v>
      </c>
      <c r="P194" s="111"/>
      <c r="Q194" s="110"/>
      <c r="R194" s="111"/>
      <c r="S194" s="110"/>
      <c r="T194" s="111"/>
      <c r="U194" s="111"/>
      <c r="V194" s="111"/>
      <c r="W194" s="110"/>
      <c r="X194" s="110"/>
      <c r="Y194" s="110"/>
      <c r="Z194" s="110"/>
      <c r="AA194" s="110"/>
      <c r="AB194" s="110"/>
      <c r="AC194" s="111"/>
      <c r="AD194" s="110"/>
      <c r="AE194" s="111"/>
      <c r="AF194" s="110"/>
      <c r="AG194" s="111"/>
      <c r="AH194" s="111"/>
      <c r="AI194" s="111"/>
      <c r="AJ194" s="110"/>
      <c r="AK194" s="110"/>
      <c r="AL194" s="110"/>
      <c r="AM194" s="110"/>
      <c r="AN194" s="110"/>
    </row>
    <row r="195">
      <c r="A195" s="110"/>
      <c r="B195" s="110"/>
      <c r="C195" s="111"/>
      <c r="D195" s="110"/>
      <c r="E195" s="111"/>
      <c r="F195" s="110"/>
      <c r="G195" s="111"/>
      <c r="H195" s="111"/>
      <c r="I195" s="111"/>
      <c r="J195" s="110"/>
      <c r="K195" s="110"/>
      <c r="L195" s="113" t="s">
        <v>1106</v>
      </c>
      <c r="M195" s="116">
        <f>min(N3:N182)</f>
        <v>21637</v>
      </c>
      <c r="N195" s="116">
        <f>min(AA3:AA182)</f>
        <v>25825</v>
      </c>
      <c r="O195" s="116">
        <f>min(AN3:AN182)</f>
        <v>21637</v>
      </c>
      <c r="P195" s="111"/>
      <c r="Q195" s="110"/>
      <c r="R195" s="111"/>
      <c r="S195" s="110"/>
      <c r="T195" s="111"/>
      <c r="U195" s="111"/>
      <c r="V195" s="111"/>
      <c r="W195" s="110"/>
      <c r="X195" s="110"/>
      <c r="Y195" s="110"/>
      <c r="Z195" s="110"/>
      <c r="AA195" s="110"/>
      <c r="AB195" s="110"/>
      <c r="AC195" s="111"/>
      <c r="AD195" s="110"/>
      <c r="AE195" s="111"/>
      <c r="AF195" s="110"/>
      <c r="AG195" s="111"/>
      <c r="AH195" s="111"/>
      <c r="AI195" s="111"/>
      <c r="AJ195" s="110"/>
      <c r="AK195" s="110"/>
      <c r="AL195" s="110"/>
      <c r="AM195" s="110"/>
      <c r="AN195" s="110"/>
    </row>
    <row r="196">
      <c r="A196" s="110"/>
      <c r="B196" s="110"/>
      <c r="C196" s="111"/>
      <c r="D196" s="110"/>
      <c r="E196" s="111"/>
      <c r="F196" s="110"/>
      <c r="G196" s="111"/>
      <c r="H196" s="111"/>
      <c r="I196" s="111"/>
      <c r="J196" s="110"/>
      <c r="K196" s="110"/>
      <c r="L196" s="113" t="s">
        <v>1113</v>
      </c>
      <c r="M196" s="116">
        <f>QUARTILE(N3:N182, 1)</f>
        <v>172391</v>
      </c>
      <c r="N196" s="116">
        <f>QUARTILE(AA3:AA182, 1)</f>
        <v>183784.75</v>
      </c>
      <c r="O196" s="116">
        <f>quartile(AN3:AN182, 1)</f>
        <v>172391</v>
      </c>
      <c r="P196" s="111"/>
      <c r="Q196" s="110"/>
      <c r="R196" s="111"/>
      <c r="S196" s="110"/>
      <c r="T196" s="111"/>
      <c r="U196" s="111"/>
      <c r="V196" s="111"/>
      <c r="W196" s="110"/>
      <c r="X196" s="110"/>
      <c r="Y196" s="110"/>
      <c r="Z196" s="110"/>
      <c r="AA196" s="110"/>
      <c r="AB196" s="110"/>
      <c r="AC196" s="111"/>
      <c r="AD196" s="110"/>
      <c r="AE196" s="111"/>
      <c r="AF196" s="110"/>
      <c r="AG196" s="111"/>
      <c r="AH196" s="111"/>
      <c r="AI196" s="111"/>
      <c r="AJ196" s="110"/>
      <c r="AK196" s="110"/>
      <c r="AL196" s="110"/>
      <c r="AM196" s="110"/>
      <c r="AN196" s="110"/>
    </row>
    <row r="197">
      <c r="A197" s="110"/>
      <c r="B197" s="110"/>
      <c r="C197" s="111"/>
      <c r="D197" s="110"/>
      <c r="E197" s="111"/>
      <c r="F197" s="110"/>
      <c r="G197" s="111"/>
      <c r="H197" s="111"/>
      <c r="I197" s="111"/>
      <c r="J197" s="110"/>
      <c r="K197" s="110"/>
      <c r="L197" s="113" t="s">
        <v>1121</v>
      </c>
      <c r="M197" s="116">
        <f>median(N3:N182)</f>
        <v>1612934.5</v>
      </c>
      <c r="N197" s="116">
        <f>MEDIAN(AA3:AA182)</f>
        <v>1924532</v>
      </c>
      <c r="O197" s="116">
        <f>MEDIAN(AN3:AN182)</f>
        <v>1612934.5</v>
      </c>
      <c r="P197" s="111"/>
      <c r="Q197" s="110"/>
      <c r="R197" s="111"/>
      <c r="S197" s="110"/>
      <c r="T197" s="111"/>
      <c r="U197" s="111"/>
      <c r="V197" s="111"/>
      <c r="W197" s="110"/>
      <c r="X197" s="110"/>
      <c r="Y197" s="110"/>
      <c r="Z197" s="110"/>
      <c r="AA197" s="110"/>
      <c r="AB197" s="110"/>
      <c r="AC197" s="111"/>
      <c r="AD197" s="110"/>
      <c r="AE197" s="111"/>
      <c r="AF197" s="110"/>
      <c r="AG197" s="111"/>
      <c r="AH197" s="111"/>
      <c r="AI197" s="111"/>
      <c r="AJ197" s="110"/>
      <c r="AK197" s="110"/>
      <c r="AL197" s="110"/>
      <c r="AM197" s="110"/>
      <c r="AN197" s="110"/>
    </row>
    <row r="198">
      <c r="A198" s="110"/>
      <c r="B198" s="110"/>
      <c r="C198" s="111"/>
      <c r="D198" s="110"/>
      <c r="E198" s="111"/>
      <c r="F198" s="110"/>
      <c r="G198" s="111"/>
      <c r="H198" s="111"/>
      <c r="I198" s="111"/>
      <c r="J198" s="110"/>
      <c r="K198" s="110"/>
      <c r="L198" s="113" t="s">
        <v>1129</v>
      </c>
      <c r="M198" s="116">
        <f>quartile(N3:N182, 3)</f>
        <v>7082287.75</v>
      </c>
      <c r="N198" s="116">
        <f>quartile(AA3:AA182, 3)</f>
        <v>7085541.25</v>
      </c>
      <c r="O198" s="116">
        <f>QUARTILE(AN3:AN182, 3)</f>
        <v>7082287.75</v>
      </c>
      <c r="P198" s="111"/>
      <c r="Q198" s="110"/>
      <c r="R198" s="111"/>
      <c r="S198" s="110"/>
      <c r="T198" s="111"/>
      <c r="U198" s="111"/>
      <c r="V198" s="111"/>
      <c r="W198" s="110"/>
      <c r="X198" s="110"/>
      <c r="Y198" s="110"/>
      <c r="Z198" s="110"/>
      <c r="AA198" s="110"/>
      <c r="AB198" s="110"/>
      <c r="AC198" s="111"/>
      <c r="AD198" s="110"/>
      <c r="AE198" s="111"/>
      <c r="AF198" s="110"/>
      <c r="AG198" s="111"/>
      <c r="AH198" s="111"/>
      <c r="AI198" s="111"/>
      <c r="AJ198" s="110"/>
      <c r="AK198" s="110"/>
      <c r="AL198" s="110"/>
      <c r="AM198" s="110"/>
      <c r="AN198" s="110"/>
    </row>
    <row r="199">
      <c r="A199" s="110"/>
      <c r="B199" s="110"/>
      <c r="C199" s="111"/>
      <c r="D199" s="110"/>
      <c r="E199" s="111"/>
      <c r="F199" s="110"/>
      <c r="G199" s="111"/>
      <c r="H199" s="111"/>
      <c r="I199" s="111"/>
      <c r="J199" s="110"/>
      <c r="K199" s="110"/>
      <c r="L199" s="113" t="s">
        <v>1137</v>
      </c>
      <c r="M199" s="116">
        <f>max(N3:N182)</f>
        <v>39953460</v>
      </c>
      <c r="N199" s="116">
        <f>max(AA3:AA182)</f>
        <v>40657423</v>
      </c>
      <c r="O199" s="116">
        <f>MAX(AN3:AN182)</f>
        <v>39953460</v>
      </c>
      <c r="P199" s="111"/>
      <c r="Q199" s="110"/>
      <c r="R199" s="111"/>
      <c r="S199" s="110"/>
      <c r="T199" s="111"/>
      <c r="U199" s="111"/>
      <c r="V199" s="111"/>
      <c r="W199" s="110"/>
      <c r="X199" s="110"/>
      <c r="Y199" s="110"/>
      <c r="Z199" s="110"/>
      <c r="AA199" s="110"/>
      <c r="AB199" s="110"/>
      <c r="AC199" s="111"/>
      <c r="AD199" s="110"/>
      <c r="AE199" s="111"/>
      <c r="AF199" s="110"/>
      <c r="AG199" s="111"/>
      <c r="AH199" s="111"/>
      <c r="AI199" s="111"/>
      <c r="AJ199" s="110"/>
      <c r="AK199" s="110"/>
      <c r="AL199" s="110"/>
      <c r="AM199" s="110"/>
      <c r="AN199" s="110"/>
    </row>
    <row r="200">
      <c r="A200" s="110"/>
      <c r="B200" s="110"/>
      <c r="C200" s="111"/>
      <c r="D200" s="110"/>
      <c r="E200" s="111"/>
      <c r="F200" s="110"/>
      <c r="G200" s="111"/>
      <c r="H200" s="111"/>
      <c r="I200" s="111"/>
      <c r="J200" s="110"/>
      <c r="K200" s="110"/>
      <c r="L200" s="112" t="s">
        <v>1143</v>
      </c>
      <c r="M200" s="116">
        <f>AVERAGE(N3:N182)</f>
        <v>5129594.333</v>
      </c>
      <c r="N200" s="116">
        <f>AVERAGE(AA3:AA182)</f>
        <v>5427682.411</v>
      </c>
      <c r="O200" s="116">
        <f>AVERAGE(AN3:AN182)</f>
        <v>5129594.333</v>
      </c>
      <c r="P200" s="111"/>
      <c r="Q200" s="110"/>
      <c r="R200" s="111"/>
      <c r="S200" s="110"/>
      <c r="T200" s="111"/>
      <c r="U200" s="111"/>
      <c r="V200" s="111"/>
      <c r="W200" s="110"/>
      <c r="X200" s="110"/>
      <c r="Y200" s="110"/>
      <c r="Z200" s="110"/>
      <c r="AA200" s="110"/>
      <c r="AB200" s="110"/>
      <c r="AC200" s="111"/>
      <c r="AD200" s="110"/>
      <c r="AE200" s="111"/>
      <c r="AF200" s="110"/>
      <c r="AG200" s="111"/>
      <c r="AH200" s="111"/>
      <c r="AI200" s="111"/>
      <c r="AJ200" s="110"/>
      <c r="AK200" s="110"/>
      <c r="AL200" s="110"/>
      <c r="AM200" s="110"/>
      <c r="AN200" s="110"/>
    </row>
    <row r="201">
      <c r="A201" s="110"/>
      <c r="B201" s="110"/>
      <c r="C201" s="111"/>
      <c r="D201" s="110"/>
      <c r="E201" s="111"/>
      <c r="F201" s="110"/>
      <c r="G201" s="111"/>
      <c r="H201" s="111"/>
      <c r="I201" s="111"/>
      <c r="J201" s="110"/>
      <c r="K201" s="110"/>
      <c r="O201" s="110"/>
      <c r="P201" s="111"/>
      <c r="Q201" s="110"/>
      <c r="R201" s="111"/>
      <c r="S201" s="110"/>
      <c r="T201" s="111"/>
      <c r="U201" s="111"/>
      <c r="V201" s="111"/>
      <c r="W201" s="110"/>
      <c r="X201" s="110"/>
      <c r="Y201" s="110"/>
      <c r="Z201" s="110"/>
      <c r="AA201" s="110"/>
      <c r="AB201" s="110"/>
      <c r="AC201" s="111"/>
      <c r="AD201" s="110"/>
      <c r="AE201" s="111"/>
      <c r="AF201" s="110"/>
      <c r="AG201" s="111"/>
      <c r="AH201" s="111"/>
      <c r="AI201" s="111"/>
      <c r="AJ201" s="110"/>
      <c r="AK201" s="110"/>
      <c r="AL201" s="110"/>
      <c r="AM201" s="110"/>
      <c r="AN201" s="110"/>
    </row>
    <row r="202">
      <c r="A202" s="110"/>
      <c r="B202" s="110"/>
      <c r="C202" s="111"/>
      <c r="D202" s="110"/>
      <c r="E202" s="111"/>
      <c r="F202" s="110"/>
      <c r="G202" s="111"/>
      <c r="H202" s="111"/>
      <c r="I202" s="111"/>
      <c r="J202" s="110"/>
      <c r="K202" s="110"/>
      <c r="O202" s="110"/>
      <c r="P202" s="111"/>
      <c r="Q202" s="110"/>
      <c r="R202" s="111"/>
      <c r="S202" s="110"/>
      <c r="T202" s="111"/>
      <c r="U202" s="111"/>
      <c r="V202" s="111"/>
      <c r="W202" s="110"/>
      <c r="X202" s="110"/>
      <c r="Y202" s="110"/>
      <c r="Z202" s="110"/>
      <c r="AA202" s="110"/>
      <c r="AB202" s="110"/>
      <c r="AC202" s="111"/>
      <c r="AD202" s="110"/>
      <c r="AE202" s="111"/>
      <c r="AF202" s="110"/>
      <c r="AG202" s="111"/>
      <c r="AH202" s="111"/>
      <c r="AI202" s="111"/>
      <c r="AJ202" s="110"/>
      <c r="AK202" s="110"/>
      <c r="AL202" s="110"/>
      <c r="AM202" s="110"/>
      <c r="AN202" s="110"/>
    </row>
    <row r="203">
      <c r="A203" s="110"/>
      <c r="B203" s="110"/>
      <c r="C203" s="111"/>
      <c r="D203" s="110"/>
      <c r="E203" s="111"/>
      <c r="F203" s="110"/>
      <c r="G203" s="111"/>
      <c r="H203" s="111"/>
      <c r="I203" s="111"/>
      <c r="J203" s="110"/>
      <c r="K203" s="110"/>
      <c r="O203" s="110"/>
      <c r="P203" s="111"/>
      <c r="Q203" s="110"/>
      <c r="R203" s="111"/>
      <c r="S203" s="110"/>
      <c r="T203" s="111"/>
      <c r="U203" s="111"/>
      <c r="V203" s="111"/>
      <c r="W203" s="110"/>
      <c r="X203" s="110"/>
      <c r="Y203" s="110"/>
      <c r="Z203" s="110"/>
      <c r="AA203" s="110"/>
      <c r="AB203" s="110"/>
      <c r="AC203" s="111"/>
      <c r="AD203" s="110"/>
      <c r="AE203" s="111"/>
      <c r="AF203" s="110"/>
      <c r="AG203" s="111"/>
      <c r="AH203" s="111"/>
      <c r="AI203" s="111"/>
      <c r="AJ203" s="110"/>
      <c r="AK203" s="110"/>
      <c r="AL203" s="110"/>
      <c r="AM203" s="110"/>
      <c r="AN203" s="110"/>
    </row>
    <row r="204">
      <c r="A204" s="110"/>
      <c r="B204" s="110"/>
      <c r="C204" s="111"/>
      <c r="D204" s="110"/>
      <c r="E204" s="111"/>
      <c r="F204" s="110"/>
      <c r="G204" s="111"/>
      <c r="H204" s="111"/>
      <c r="I204" s="111"/>
      <c r="J204" s="110"/>
      <c r="K204" s="110"/>
      <c r="O204" s="110"/>
      <c r="P204" s="111"/>
      <c r="Q204" s="110"/>
      <c r="R204" s="111"/>
      <c r="S204" s="110"/>
      <c r="T204" s="111"/>
      <c r="U204" s="111"/>
      <c r="V204" s="111"/>
      <c r="W204" s="110"/>
      <c r="X204" s="110"/>
      <c r="Y204" s="110"/>
      <c r="Z204" s="110"/>
      <c r="AA204" s="110"/>
      <c r="AB204" s="110"/>
      <c r="AC204" s="111"/>
      <c r="AD204" s="110"/>
      <c r="AE204" s="111"/>
      <c r="AF204" s="110"/>
      <c r="AG204" s="111"/>
      <c r="AH204" s="111"/>
      <c r="AI204" s="111"/>
      <c r="AJ204" s="110"/>
      <c r="AK204" s="110"/>
      <c r="AL204" s="110"/>
      <c r="AM204" s="110"/>
      <c r="AN204" s="110"/>
    </row>
    <row r="205">
      <c r="A205" s="110"/>
      <c r="B205" s="110"/>
      <c r="C205" s="111"/>
      <c r="D205" s="110"/>
      <c r="E205" s="111"/>
      <c r="F205" s="110"/>
      <c r="G205" s="111"/>
      <c r="H205" s="111"/>
      <c r="I205" s="111"/>
      <c r="J205" s="110"/>
      <c r="K205" s="110"/>
      <c r="L205" s="110"/>
      <c r="M205" s="110"/>
      <c r="N205" s="110"/>
      <c r="O205" s="110"/>
      <c r="P205" s="111"/>
      <c r="Q205" s="110"/>
      <c r="R205" s="111"/>
      <c r="S205" s="110"/>
      <c r="T205" s="111"/>
      <c r="U205" s="111"/>
      <c r="V205" s="111"/>
      <c r="W205" s="110"/>
      <c r="X205" s="110"/>
      <c r="Y205" s="110"/>
      <c r="Z205" s="110"/>
      <c r="AA205" s="110"/>
      <c r="AB205" s="110"/>
      <c r="AC205" s="111"/>
      <c r="AD205" s="110"/>
      <c r="AE205" s="111"/>
      <c r="AF205" s="110"/>
      <c r="AG205" s="111"/>
      <c r="AH205" s="111"/>
      <c r="AI205" s="111"/>
      <c r="AJ205" s="110"/>
      <c r="AK205" s="110"/>
      <c r="AL205" s="110"/>
      <c r="AM205" s="110"/>
      <c r="AN205" s="110"/>
    </row>
    <row r="206">
      <c r="A206" s="110"/>
      <c r="B206" s="110"/>
      <c r="C206" s="111"/>
      <c r="D206" s="110"/>
      <c r="E206" s="111"/>
      <c r="F206" s="110"/>
      <c r="G206" s="111"/>
      <c r="H206" s="111"/>
      <c r="I206" s="111"/>
      <c r="J206" s="110"/>
      <c r="K206" s="110"/>
      <c r="L206" s="110"/>
      <c r="M206" s="110"/>
      <c r="N206" s="110"/>
      <c r="O206" s="110"/>
      <c r="P206" s="111"/>
      <c r="Q206" s="110"/>
      <c r="R206" s="111"/>
      <c r="S206" s="110"/>
      <c r="T206" s="111"/>
      <c r="U206" s="111"/>
      <c r="V206" s="111"/>
      <c r="W206" s="110"/>
      <c r="X206" s="110"/>
      <c r="Y206" s="110"/>
      <c r="Z206" s="110"/>
      <c r="AA206" s="110"/>
      <c r="AB206" s="110"/>
      <c r="AC206" s="111"/>
      <c r="AD206" s="110"/>
      <c r="AE206" s="111"/>
      <c r="AF206" s="110"/>
      <c r="AG206" s="111"/>
      <c r="AH206" s="111"/>
      <c r="AI206" s="111"/>
      <c r="AJ206" s="110"/>
      <c r="AK206" s="110"/>
      <c r="AL206" s="110"/>
      <c r="AM206" s="110"/>
      <c r="AN206" s="110"/>
    </row>
    <row r="207">
      <c r="A207" s="110"/>
      <c r="B207" s="110"/>
      <c r="C207" s="111"/>
      <c r="D207" s="110"/>
      <c r="E207" s="111"/>
      <c r="F207" s="110"/>
      <c r="G207" s="111"/>
      <c r="H207" s="111"/>
      <c r="I207" s="111"/>
      <c r="J207" s="110"/>
      <c r="K207" s="110"/>
      <c r="L207" s="110"/>
      <c r="M207" s="110"/>
      <c r="N207" s="110"/>
      <c r="O207" s="110"/>
      <c r="P207" s="111"/>
      <c r="Q207" s="110"/>
      <c r="R207" s="111"/>
      <c r="S207" s="110"/>
      <c r="T207" s="111"/>
      <c r="U207" s="111"/>
      <c r="V207" s="111"/>
      <c r="W207" s="110"/>
      <c r="X207" s="110"/>
      <c r="Y207" s="110"/>
      <c r="Z207" s="110"/>
      <c r="AA207" s="110"/>
      <c r="AB207" s="110"/>
      <c r="AC207" s="111"/>
      <c r="AD207" s="110"/>
      <c r="AE207" s="111"/>
      <c r="AF207" s="110"/>
      <c r="AG207" s="111"/>
      <c r="AH207" s="111"/>
      <c r="AI207" s="111"/>
      <c r="AJ207" s="110"/>
      <c r="AK207" s="110"/>
      <c r="AL207" s="110"/>
      <c r="AM207" s="110"/>
      <c r="AN207" s="110"/>
    </row>
    <row r="208">
      <c r="A208" s="110"/>
      <c r="B208" s="110"/>
      <c r="C208" s="111"/>
      <c r="D208" s="110"/>
      <c r="E208" s="111"/>
      <c r="F208" s="110"/>
      <c r="G208" s="111"/>
      <c r="H208" s="111"/>
      <c r="I208" s="111"/>
      <c r="J208" s="110"/>
      <c r="K208" s="110"/>
      <c r="L208" s="110"/>
      <c r="M208" s="110"/>
      <c r="N208" s="110"/>
      <c r="O208" s="110"/>
      <c r="P208" s="111"/>
      <c r="Q208" s="110"/>
      <c r="R208" s="111"/>
      <c r="S208" s="110"/>
      <c r="T208" s="111"/>
      <c r="U208" s="111"/>
      <c r="V208" s="111"/>
      <c r="W208" s="110"/>
      <c r="X208" s="110"/>
      <c r="Y208" s="110"/>
      <c r="Z208" s="110"/>
      <c r="AA208" s="110"/>
      <c r="AB208" s="110"/>
      <c r="AC208" s="111"/>
      <c r="AD208" s="110"/>
      <c r="AE208" s="111"/>
      <c r="AF208" s="110"/>
      <c r="AG208" s="111"/>
      <c r="AH208" s="111"/>
      <c r="AI208" s="111"/>
      <c r="AJ208" s="110"/>
      <c r="AK208" s="110"/>
      <c r="AL208" s="110"/>
      <c r="AM208" s="110"/>
      <c r="AN208" s="110"/>
    </row>
    <row r="209">
      <c r="A209" s="110"/>
      <c r="B209" s="110"/>
      <c r="C209" s="111"/>
      <c r="D209" s="110"/>
      <c r="E209" s="111"/>
      <c r="F209" s="110"/>
      <c r="G209" s="111"/>
      <c r="H209" s="111"/>
      <c r="I209" s="111"/>
      <c r="J209" s="110"/>
      <c r="K209" s="110"/>
      <c r="L209" s="110"/>
      <c r="M209" s="110"/>
      <c r="N209" s="110"/>
      <c r="O209" s="110"/>
      <c r="P209" s="111"/>
      <c r="Q209" s="110"/>
      <c r="R209" s="111"/>
      <c r="S209" s="110"/>
      <c r="T209" s="111"/>
      <c r="U209" s="111"/>
      <c r="V209" s="111"/>
      <c r="W209" s="110"/>
      <c r="X209" s="110"/>
      <c r="Y209" s="110"/>
      <c r="Z209" s="110"/>
      <c r="AA209" s="110"/>
      <c r="AB209" s="110"/>
      <c r="AC209" s="111"/>
      <c r="AD209" s="110"/>
      <c r="AE209" s="111"/>
      <c r="AF209" s="110"/>
      <c r="AG209" s="111"/>
      <c r="AH209" s="111"/>
      <c r="AI209" s="111"/>
      <c r="AJ209" s="110"/>
      <c r="AK209" s="110"/>
      <c r="AL209" s="110"/>
      <c r="AM209" s="110"/>
      <c r="AN209" s="110"/>
    </row>
    <row r="210">
      <c r="A210" s="110"/>
      <c r="B210" s="110"/>
      <c r="C210" s="111"/>
      <c r="D210" s="110"/>
      <c r="E210" s="111"/>
      <c r="F210" s="110"/>
      <c r="G210" s="111"/>
      <c r="H210" s="111"/>
      <c r="I210" s="111"/>
      <c r="J210" s="110"/>
      <c r="K210" s="110"/>
      <c r="L210" s="110"/>
      <c r="M210" s="110"/>
      <c r="N210" s="110"/>
      <c r="O210" s="110"/>
      <c r="P210" s="111"/>
      <c r="Q210" s="110"/>
      <c r="R210" s="111"/>
      <c r="S210" s="110"/>
      <c r="T210" s="111"/>
      <c r="U210" s="111"/>
      <c r="V210" s="111"/>
      <c r="W210" s="110"/>
      <c r="X210" s="110"/>
      <c r="Y210" s="110"/>
      <c r="Z210" s="110"/>
      <c r="AA210" s="110"/>
      <c r="AB210" s="110"/>
      <c r="AC210" s="111"/>
      <c r="AD210" s="110"/>
      <c r="AE210" s="111"/>
      <c r="AF210" s="110"/>
      <c r="AG210" s="111"/>
      <c r="AH210" s="111"/>
      <c r="AI210" s="111"/>
      <c r="AJ210" s="110"/>
      <c r="AK210" s="110"/>
      <c r="AL210" s="110"/>
      <c r="AM210" s="110"/>
      <c r="AN210" s="110"/>
    </row>
    <row r="211">
      <c r="A211" s="110"/>
      <c r="B211" s="110"/>
      <c r="C211" s="111"/>
      <c r="D211" s="110"/>
      <c r="E211" s="111"/>
      <c r="F211" s="110"/>
      <c r="G211" s="111"/>
      <c r="H211" s="111"/>
      <c r="I211" s="111"/>
      <c r="J211" s="110"/>
      <c r="K211" s="110"/>
      <c r="L211" s="110"/>
      <c r="M211" s="110"/>
      <c r="N211" s="110"/>
      <c r="O211" s="110"/>
      <c r="P211" s="111"/>
      <c r="Q211" s="110"/>
      <c r="R211" s="111"/>
      <c r="S211" s="110"/>
      <c r="T211" s="111"/>
      <c r="U211" s="111"/>
      <c r="V211" s="111"/>
      <c r="W211" s="110"/>
      <c r="X211" s="110"/>
      <c r="Y211" s="110"/>
      <c r="Z211" s="110"/>
      <c r="AA211" s="110"/>
      <c r="AB211" s="110"/>
      <c r="AC211" s="111"/>
      <c r="AD211" s="110"/>
      <c r="AE211" s="111"/>
      <c r="AF211" s="110"/>
      <c r="AG211" s="111"/>
      <c r="AH211" s="111"/>
      <c r="AI211" s="111"/>
      <c r="AJ211" s="110"/>
      <c r="AK211" s="110"/>
      <c r="AL211" s="110"/>
      <c r="AM211" s="110"/>
      <c r="AN211" s="110"/>
    </row>
    <row r="212">
      <c r="A212" s="110"/>
      <c r="B212" s="110"/>
      <c r="C212" s="111"/>
      <c r="D212" s="110"/>
      <c r="E212" s="111"/>
      <c r="F212" s="110"/>
      <c r="G212" s="111"/>
      <c r="H212" s="111"/>
      <c r="I212" s="111"/>
      <c r="J212" s="110"/>
      <c r="K212" s="110"/>
      <c r="L212" s="110"/>
      <c r="M212" s="110"/>
      <c r="N212" s="110"/>
      <c r="O212" s="110"/>
      <c r="P212" s="111"/>
      <c r="Q212" s="110"/>
      <c r="R212" s="111"/>
      <c r="S212" s="110"/>
      <c r="T212" s="111"/>
      <c r="U212" s="111"/>
      <c r="V212" s="111"/>
      <c r="W212" s="110"/>
      <c r="X212" s="110"/>
      <c r="Y212" s="110"/>
      <c r="Z212" s="110"/>
      <c r="AA212" s="110"/>
      <c r="AB212" s="110"/>
      <c r="AC212" s="111"/>
      <c r="AD212" s="110"/>
      <c r="AE212" s="111"/>
      <c r="AF212" s="110"/>
      <c r="AG212" s="111"/>
      <c r="AH212" s="111"/>
      <c r="AI212" s="111"/>
      <c r="AJ212" s="110"/>
      <c r="AK212" s="110"/>
      <c r="AL212" s="110"/>
      <c r="AM212" s="110"/>
      <c r="AN212" s="110"/>
    </row>
    <row r="213">
      <c r="A213" s="110"/>
      <c r="B213" s="110"/>
      <c r="C213" s="111"/>
      <c r="D213" s="110"/>
      <c r="E213" s="111"/>
      <c r="F213" s="110"/>
      <c r="G213" s="111"/>
      <c r="H213" s="111"/>
      <c r="I213" s="111"/>
      <c r="J213" s="110"/>
      <c r="K213" s="110"/>
      <c r="L213" s="110"/>
      <c r="M213" s="110"/>
      <c r="N213" s="110"/>
      <c r="O213" s="110"/>
      <c r="P213" s="111"/>
      <c r="Q213" s="110"/>
      <c r="R213" s="111"/>
      <c r="S213" s="110"/>
      <c r="T213" s="111"/>
      <c r="U213" s="111"/>
      <c r="V213" s="111"/>
      <c r="W213" s="110"/>
      <c r="X213" s="110"/>
      <c r="Y213" s="110"/>
      <c r="Z213" s="110"/>
      <c r="AA213" s="110"/>
      <c r="AB213" s="110"/>
      <c r="AC213" s="111"/>
      <c r="AD213" s="110"/>
      <c r="AE213" s="111"/>
      <c r="AF213" s="110"/>
      <c r="AG213" s="111"/>
      <c r="AH213" s="111"/>
      <c r="AI213" s="111"/>
      <c r="AJ213" s="110"/>
      <c r="AK213" s="110"/>
      <c r="AL213" s="110"/>
      <c r="AM213" s="110"/>
      <c r="AN213" s="110"/>
    </row>
    <row r="214">
      <c r="A214" s="110"/>
      <c r="B214" s="110"/>
      <c r="C214" s="111"/>
      <c r="D214" s="110"/>
      <c r="E214" s="111"/>
      <c r="F214" s="110"/>
      <c r="G214" s="111"/>
      <c r="H214" s="111"/>
      <c r="I214" s="111"/>
      <c r="J214" s="110"/>
      <c r="K214" s="110"/>
      <c r="L214" s="110"/>
      <c r="M214" s="110"/>
      <c r="N214" s="110"/>
      <c r="O214" s="110"/>
      <c r="P214" s="111"/>
      <c r="Q214" s="110"/>
      <c r="R214" s="111"/>
      <c r="S214" s="110"/>
      <c r="T214" s="111"/>
      <c r="U214" s="111"/>
      <c r="V214" s="111"/>
      <c r="W214" s="110"/>
      <c r="X214" s="110"/>
      <c r="Y214" s="110"/>
      <c r="Z214" s="110"/>
      <c r="AA214" s="110"/>
      <c r="AB214" s="110"/>
      <c r="AC214" s="111"/>
      <c r="AD214" s="110"/>
      <c r="AE214" s="111"/>
      <c r="AF214" s="110"/>
      <c r="AG214" s="111"/>
      <c r="AH214" s="111"/>
      <c r="AI214" s="111"/>
      <c r="AJ214" s="110"/>
      <c r="AK214" s="110"/>
      <c r="AL214" s="110"/>
      <c r="AM214" s="110"/>
      <c r="AN214" s="110"/>
    </row>
    <row r="215">
      <c r="A215" s="110"/>
      <c r="B215" s="110"/>
      <c r="C215" s="111"/>
      <c r="D215" s="110"/>
      <c r="E215" s="111"/>
      <c r="F215" s="110"/>
      <c r="G215" s="111"/>
      <c r="H215" s="111"/>
      <c r="I215" s="111"/>
      <c r="J215" s="110"/>
      <c r="K215" s="110"/>
      <c r="L215" s="110"/>
      <c r="M215" s="110"/>
      <c r="N215" s="110"/>
      <c r="O215" s="110"/>
      <c r="P215" s="111"/>
      <c r="Q215" s="110"/>
      <c r="R215" s="111"/>
      <c r="S215" s="110"/>
      <c r="T215" s="111"/>
      <c r="U215" s="111"/>
      <c r="V215" s="111"/>
      <c r="W215" s="110"/>
      <c r="X215" s="110"/>
      <c r="Y215" s="110"/>
      <c r="Z215" s="110"/>
      <c r="AA215" s="110"/>
      <c r="AB215" s="110"/>
      <c r="AC215" s="111"/>
      <c r="AD215" s="110"/>
      <c r="AE215" s="111"/>
      <c r="AF215" s="110"/>
      <c r="AG215" s="111"/>
      <c r="AH215" s="111"/>
      <c r="AI215" s="111"/>
      <c r="AJ215" s="110"/>
      <c r="AK215" s="110"/>
      <c r="AL215" s="110"/>
      <c r="AM215" s="110"/>
      <c r="AN215" s="110"/>
    </row>
    <row r="216">
      <c r="A216" s="110"/>
      <c r="B216" s="110"/>
      <c r="C216" s="111"/>
      <c r="D216" s="110"/>
      <c r="E216" s="111"/>
      <c r="F216" s="110"/>
      <c r="G216" s="111"/>
      <c r="H216" s="111"/>
      <c r="I216" s="111"/>
      <c r="J216" s="110"/>
      <c r="K216" s="110"/>
      <c r="L216" s="110"/>
      <c r="M216" s="110"/>
      <c r="N216" s="110"/>
      <c r="O216" s="110"/>
      <c r="P216" s="111"/>
      <c r="Q216" s="110"/>
      <c r="R216" s="111"/>
      <c r="S216" s="110"/>
      <c r="T216" s="111"/>
      <c r="U216" s="111"/>
      <c r="V216" s="111"/>
      <c r="W216" s="110"/>
      <c r="X216" s="110"/>
      <c r="Y216" s="110"/>
      <c r="Z216" s="110"/>
      <c r="AA216" s="110"/>
      <c r="AB216" s="110"/>
      <c r="AC216" s="111"/>
      <c r="AD216" s="110"/>
      <c r="AE216" s="111"/>
      <c r="AF216" s="110"/>
      <c r="AG216" s="111"/>
      <c r="AH216" s="111"/>
      <c r="AI216" s="111"/>
      <c r="AJ216" s="110"/>
      <c r="AK216" s="110"/>
      <c r="AL216" s="110"/>
      <c r="AM216" s="110"/>
      <c r="AN216" s="110"/>
    </row>
    <row r="217">
      <c r="A217" s="110"/>
      <c r="B217" s="110"/>
      <c r="C217" s="111"/>
      <c r="D217" s="110"/>
      <c r="E217" s="111"/>
      <c r="F217" s="110"/>
      <c r="G217" s="111"/>
      <c r="H217" s="111"/>
      <c r="I217" s="111"/>
      <c r="J217" s="110"/>
      <c r="K217" s="110"/>
      <c r="L217" s="110"/>
      <c r="M217" s="110"/>
      <c r="N217" s="110"/>
      <c r="O217" s="110"/>
      <c r="P217" s="111"/>
      <c r="Q217" s="110"/>
      <c r="R217" s="111"/>
      <c r="S217" s="110"/>
      <c r="T217" s="111"/>
      <c r="U217" s="111"/>
      <c r="V217" s="111"/>
      <c r="W217" s="110"/>
      <c r="X217" s="110"/>
      <c r="Y217" s="110"/>
      <c r="Z217" s="110"/>
      <c r="AA217" s="110"/>
      <c r="AB217" s="110"/>
      <c r="AC217" s="111"/>
      <c r="AD217" s="110"/>
      <c r="AE217" s="111"/>
      <c r="AF217" s="110"/>
      <c r="AG217" s="111"/>
      <c r="AH217" s="111"/>
      <c r="AI217" s="111"/>
      <c r="AJ217" s="110"/>
      <c r="AK217" s="110"/>
      <c r="AL217" s="110"/>
      <c r="AM217" s="110"/>
      <c r="AN217" s="110"/>
    </row>
    <row r="218">
      <c r="A218" s="110"/>
      <c r="B218" s="110"/>
      <c r="C218" s="111"/>
      <c r="D218" s="110"/>
      <c r="E218" s="111"/>
      <c r="F218" s="110"/>
      <c r="G218" s="111"/>
      <c r="H218" s="111"/>
      <c r="I218" s="111"/>
      <c r="J218" s="110"/>
      <c r="K218" s="110"/>
      <c r="L218" s="110"/>
      <c r="M218" s="110"/>
      <c r="N218" s="110"/>
      <c r="O218" s="110"/>
      <c r="P218" s="111"/>
      <c r="Q218" s="110"/>
      <c r="R218" s="111"/>
      <c r="S218" s="110"/>
      <c r="T218" s="111"/>
      <c r="U218" s="111"/>
      <c r="V218" s="111"/>
      <c r="W218" s="110"/>
      <c r="X218" s="110"/>
      <c r="Y218" s="110"/>
      <c r="Z218" s="110"/>
      <c r="AA218" s="110"/>
      <c r="AB218" s="110"/>
      <c r="AC218" s="111"/>
      <c r="AD218" s="110"/>
      <c r="AE218" s="111"/>
      <c r="AF218" s="110"/>
      <c r="AG218" s="111"/>
      <c r="AH218" s="111"/>
      <c r="AI218" s="111"/>
      <c r="AJ218" s="110"/>
      <c r="AK218" s="110"/>
      <c r="AL218" s="110"/>
      <c r="AM218" s="110"/>
      <c r="AN218" s="110"/>
    </row>
    <row r="219">
      <c r="A219" s="110"/>
      <c r="B219" s="110"/>
      <c r="C219" s="111"/>
      <c r="D219" s="110"/>
      <c r="E219" s="111"/>
      <c r="F219" s="110"/>
      <c r="G219" s="111"/>
      <c r="H219" s="111"/>
      <c r="I219" s="111"/>
      <c r="J219" s="110"/>
      <c r="K219" s="110"/>
      <c r="L219" s="110"/>
      <c r="M219" s="110"/>
      <c r="N219" s="110"/>
      <c r="O219" s="110"/>
      <c r="P219" s="111"/>
      <c r="Q219" s="110"/>
      <c r="R219" s="111"/>
      <c r="S219" s="110"/>
      <c r="T219" s="111"/>
      <c r="U219" s="111"/>
      <c r="V219" s="111"/>
      <c r="W219" s="110"/>
      <c r="X219" s="110"/>
      <c r="Y219" s="110"/>
      <c r="Z219" s="110"/>
      <c r="AA219" s="110"/>
      <c r="AB219" s="110"/>
      <c r="AC219" s="111"/>
      <c r="AD219" s="110"/>
      <c r="AE219" s="111"/>
      <c r="AF219" s="110"/>
      <c r="AG219" s="111"/>
      <c r="AH219" s="111"/>
      <c r="AI219" s="111"/>
      <c r="AJ219" s="110"/>
      <c r="AK219" s="110"/>
      <c r="AL219" s="110"/>
      <c r="AM219" s="110"/>
      <c r="AN219" s="110"/>
    </row>
    <row r="220">
      <c r="A220" s="110"/>
      <c r="B220" s="110"/>
      <c r="C220" s="111"/>
      <c r="D220" s="110"/>
      <c r="E220" s="111"/>
      <c r="F220" s="110"/>
      <c r="G220" s="111"/>
      <c r="H220" s="111"/>
      <c r="I220" s="111"/>
      <c r="J220" s="110"/>
      <c r="K220" s="110"/>
      <c r="L220" s="110"/>
      <c r="M220" s="110"/>
      <c r="N220" s="110"/>
      <c r="O220" s="110"/>
      <c r="P220" s="111"/>
      <c r="Q220" s="110"/>
      <c r="R220" s="111"/>
      <c r="S220" s="110"/>
      <c r="T220" s="111"/>
      <c r="U220" s="111"/>
      <c r="V220" s="111"/>
      <c r="W220" s="110"/>
      <c r="X220" s="110"/>
      <c r="Y220" s="110"/>
      <c r="Z220" s="110"/>
      <c r="AA220" s="110"/>
      <c r="AB220" s="110"/>
      <c r="AC220" s="111"/>
      <c r="AD220" s="110"/>
      <c r="AE220" s="111"/>
      <c r="AF220" s="110"/>
      <c r="AG220" s="111"/>
      <c r="AH220" s="111"/>
      <c r="AI220" s="111"/>
      <c r="AJ220" s="110"/>
      <c r="AK220" s="110"/>
      <c r="AL220" s="110"/>
      <c r="AM220" s="110"/>
      <c r="AN220" s="110"/>
    </row>
    <row r="221">
      <c r="A221" s="110"/>
      <c r="B221" s="110"/>
      <c r="C221" s="111"/>
      <c r="D221" s="110"/>
      <c r="E221" s="111"/>
      <c r="F221" s="110"/>
      <c r="G221" s="111"/>
      <c r="H221" s="111"/>
      <c r="I221" s="111"/>
      <c r="J221" s="110"/>
      <c r="K221" s="110"/>
      <c r="L221" s="110"/>
      <c r="M221" s="110"/>
      <c r="N221" s="110"/>
      <c r="O221" s="110"/>
      <c r="P221" s="111"/>
      <c r="Q221" s="110"/>
      <c r="R221" s="111"/>
      <c r="S221" s="110"/>
      <c r="T221" s="111"/>
      <c r="U221" s="111"/>
      <c r="V221" s="111"/>
      <c r="W221" s="110"/>
      <c r="X221" s="110"/>
      <c r="Y221" s="110"/>
      <c r="Z221" s="110"/>
      <c r="AA221" s="110"/>
      <c r="AB221" s="110"/>
      <c r="AC221" s="111"/>
      <c r="AD221" s="110"/>
      <c r="AE221" s="111"/>
      <c r="AF221" s="110"/>
      <c r="AG221" s="111"/>
      <c r="AH221" s="111"/>
      <c r="AI221" s="111"/>
      <c r="AJ221" s="110"/>
      <c r="AK221" s="110"/>
      <c r="AL221" s="110"/>
      <c r="AM221" s="110"/>
      <c r="AN221" s="110"/>
    </row>
    <row r="222">
      <c r="A222" s="110"/>
      <c r="B222" s="110"/>
      <c r="C222" s="111"/>
      <c r="D222" s="110"/>
      <c r="E222" s="111"/>
      <c r="F222" s="110"/>
      <c r="G222" s="111"/>
      <c r="H222" s="111"/>
      <c r="I222" s="111"/>
      <c r="J222" s="110"/>
      <c r="K222" s="110"/>
      <c r="L222" s="110"/>
      <c r="M222" s="110"/>
      <c r="N222" s="110"/>
      <c r="O222" s="110"/>
      <c r="P222" s="111"/>
      <c r="Q222" s="110"/>
      <c r="R222" s="111"/>
      <c r="S222" s="110"/>
      <c r="T222" s="111"/>
      <c r="U222" s="111"/>
      <c r="V222" s="111"/>
      <c r="W222" s="110"/>
      <c r="X222" s="110"/>
      <c r="Y222" s="110"/>
      <c r="Z222" s="110"/>
      <c r="AA222" s="110"/>
      <c r="AB222" s="110"/>
      <c r="AC222" s="111"/>
      <c r="AD222" s="110"/>
      <c r="AE222" s="111"/>
      <c r="AF222" s="110"/>
      <c r="AG222" s="111"/>
      <c r="AH222" s="111"/>
      <c r="AI222" s="111"/>
      <c r="AJ222" s="110"/>
      <c r="AK222" s="110"/>
      <c r="AL222" s="110"/>
      <c r="AM222" s="110"/>
      <c r="AN222" s="110"/>
    </row>
    <row r="223">
      <c r="A223" s="110"/>
      <c r="B223" s="110"/>
      <c r="C223" s="111"/>
      <c r="D223" s="110"/>
      <c r="E223" s="111"/>
      <c r="F223" s="110"/>
      <c r="G223" s="111"/>
      <c r="H223" s="111"/>
      <c r="I223" s="111"/>
      <c r="J223" s="110"/>
      <c r="K223" s="110"/>
      <c r="L223" s="110"/>
      <c r="M223" s="110"/>
      <c r="N223" s="110"/>
      <c r="O223" s="110"/>
      <c r="P223" s="111"/>
      <c r="Q223" s="110"/>
      <c r="R223" s="111"/>
      <c r="S223" s="110"/>
      <c r="T223" s="111"/>
      <c r="U223" s="111"/>
      <c r="V223" s="111"/>
      <c r="W223" s="110"/>
      <c r="X223" s="110"/>
      <c r="Y223" s="110"/>
      <c r="Z223" s="110"/>
      <c r="AA223" s="110"/>
      <c r="AB223" s="110"/>
      <c r="AC223" s="111"/>
      <c r="AD223" s="110"/>
      <c r="AE223" s="111"/>
      <c r="AF223" s="110"/>
      <c r="AG223" s="111"/>
      <c r="AH223" s="111"/>
      <c r="AI223" s="111"/>
      <c r="AJ223" s="110"/>
      <c r="AK223" s="110"/>
      <c r="AL223" s="110"/>
      <c r="AM223" s="110"/>
      <c r="AN223" s="110"/>
    </row>
    <row r="224">
      <c r="A224" s="110"/>
      <c r="B224" s="110"/>
      <c r="C224" s="111"/>
      <c r="D224" s="110"/>
      <c r="E224" s="111"/>
      <c r="F224" s="110"/>
      <c r="G224" s="111"/>
      <c r="H224" s="111"/>
      <c r="I224" s="111"/>
      <c r="J224" s="110"/>
      <c r="K224" s="110"/>
      <c r="L224" s="110"/>
      <c r="M224" s="110"/>
      <c r="N224" s="110"/>
      <c r="O224" s="110"/>
      <c r="P224" s="111"/>
      <c r="Q224" s="110"/>
      <c r="R224" s="111"/>
      <c r="S224" s="110"/>
      <c r="T224" s="111"/>
      <c r="U224" s="111"/>
      <c r="V224" s="111"/>
      <c r="W224" s="110"/>
      <c r="X224" s="110"/>
      <c r="Y224" s="110"/>
      <c r="Z224" s="110"/>
      <c r="AA224" s="110"/>
      <c r="AB224" s="110"/>
      <c r="AC224" s="111"/>
      <c r="AD224" s="110"/>
      <c r="AE224" s="111"/>
      <c r="AF224" s="110"/>
      <c r="AG224" s="111"/>
      <c r="AH224" s="111"/>
      <c r="AI224" s="111"/>
      <c r="AJ224" s="110"/>
      <c r="AK224" s="110"/>
      <c r="AL224" s="110"/>
      <c r="AM224" s="110"/>
      <c r="AN224" s="110"/>
    </row>
    <row r="225">
      <c r="A225" s="110"/>
      <c r="B225" s="110"/>
      <c r="C225" s="111"/>
      <c r="D225" s="110"/>
      <c r="E225" s="111"/>
      <c r="F225" s="110"/>
      <c r="G225" s="111"/>
      <c r="H225" s="111"/>
      <c r="I225" s="111"/>
      <c r="J225" s="110"/>
      <c r="K225" s="110"/>
      <c r="L225" s="110"/>
      <c r="M225" s="110"/>
      <c r="N225" s="110"/>
      <c r="O225" s="110"/>
      <c r="P225" s="111"/>
      <c r="Q225" s="110"/>
      <c r="R225" s="111"/>
      <c r="S225" s="110"/>
      <c r="T225" s="111"/>
      <c r="U225" s="111"/>
      <c r="V225" s="111"/>
      <c r="W225" s="110"/>
      <c r="X225" s="110"/>
      <c r="Y225" s="110"/>
      <c r="Z225" s="110"/>
      <c r="AA225" s="110"/>
      <c r="AB225" s="110"/>
      <c r="AC225" s="111"/>
      <c r="AD225" s="110"/>
      <c r="AE225" s="111"/>
      <c r="AF225" s="110"/>
      <c r="AG225" s="111"/>
      <c r="AH225" s="111"/>
      <c r="AI225" s="111"/>
      <c r="AJ225" s="110"/>
      <c r="AK225" s="110"/>
      <c r="AL225" s="110"/>
      <c r="AM225" s="110"/>
      <c r="AN225" s="110"/>
    </row>
    <row r="226">
      <c r="A226" s="110"/>
      <c r="B226" s="110"/>
      <c r="C226" s="111"/>
      <c r="D226" s="110"/>
      <c r="E226" s="111"/>
      <c r="F226" s="110"/>
      <c r="G226" s="111"/>
      <c r="H226" s="111"/>
      <c r="I226" s="111"/>
      <c r="J226" s="110"/>
      <c r="K226" s="110"/>
      <c r="L226" s="110"/>
      <c r="M226" s="110"/>
      <c r="N226" s="110"/>
      <c r="O226" s="110"/>
      <c r="P226" s="111"/>
      <c r="Q226" s="110"/>
      <c r="R226" s="111"/>
      <c r="S226" s="110"/>
      <c r="T226" s="111"/>
      <c r="U226" s="111"/>
      <c r="V226" s="111"/>
      <c r="W226" s="110"/>
      <c r="X226" s="110"/>
      <c r="Y226" s="110"/>
      <c r="Z226" s="110"/>
      <c r="AA226" s="110"/>
      <c r="AB226" s="110"/>
      <c r="AC226" s="111"/>
      <c r="AD226" s="110"/>
      <c r="AE226" s="111"/>
      <c r="AF226" s="110"/>
      <c r="AG226" s="111"/>
      <c r="AH226" s="111"/>
      <c r="AI226" s="111"/>
      <c r="AJ226" s="110"/>
      <c r="AK226" s="110"/>
      <c r="AL226" s="110"/>
      <c r="AM226" s="110"/>
      <c r="AN226" s="110"/>
    </row>
    <row r="227">
      <c r="A227" s="110"/>
      <c r="B227" s="110"/>
      <c r="C227" s="111"/>
      <c r="D227" s="110"/>
      <c r="E227" s="111"/>
      <c r="F227" s="110"/>
      <c r="G227" s="111"/>
      <c r="H227" s="111"/>
      <c r="I227" s="111"/>
      <c r="J227" s="110"/>
      <c r="K227" s="110"/>
      <c r="L227" s="110"/>
      <c r="M227" s="110"/>
      <c r="N227" s="110"/>
      <c r="O227" s="110"/>
      <c r="P227" s="111"/>
      <c r="Q227" s="110"/>
      <c r="R227" s="111"/>
      <c r="S227" s="110"/>
      <c r="T227" s="111"/>
      <c r="U227" s="111"/>
      <c r="V227" s="111"/>
      <c r="W227" s="110"/>
      <c r="X227" s="110"/>
      <c r="Y227" s="110"/>
      <c r="Z227" s="110"/>
      <c r="AA227" s="110"/>
      <c r="AB227" s="110"/>
      <c r="AC227" s="111"/>
      <c r="AD227" s="110"/>
      <c r="AE227" s="111"/>
      <c r="AF227" s="110"/>
      <c r="AG227" s="111"/>
      <c r="AH227" s="111"/>
      <c r="AI227" s="111"/>
      <c r="AJ227" s="110"/>
      <c r="AK227" s="110"/>
      <c r="AL227" s="110"/>
      <c r="AM227" s="110"/>
      <c r="AN227" s="110"/>
    </row>
    <row r="228">
      <c r="A228" s="110"/>
      <c r="B228" s="110"/>
      <c r="C228" s="111"/>
      <c r="D228" s="110"/>
      <c r="E228" s="111"/>
      <c r="F228" s="110"/>
      <c r="G228" s="111"/>
      <c r="H228" s="111"/>
      <c r="I228" s="111"/>
      <c r="J228" s="110"/>
      <c r="K228" s="110"/>
      <c r="L228" s="110"/>
      <c r="M228" s="110"/>
      <c r="N228" s="110"/>
      <c r="O228" s="110"/>
      <c r="P228" s="111"/>
      <c r="Q228" s="110"/>
      <c r="R228" s="111"/>
      <c r="S228" s="110"/>
      <c r="T228" s="111"/>
      <c r="U228" s="111"/>
      <c r="V228" s="111"/>
      <c r="W228" s="110"/>
      <c r="X228" s="110"/>
      <c r="Y228" s="110"/>
      <c r="Z228" s="110"/>
      <c r="AA228" s="110"/>
      <c r="AB228" s="110"/>
      <c r="AC228" s="111"/>
      <c r="AD228" s="110"/>
      <c r="AE228" s="111"/>
      <c r="AF228" s="110"/>
      <c r="AG228" s="111"/>
      <c r="AH228" s="111"/>
      <c r="AI228" s="111"/>
      <c r="AJ228" s="110"/>
      <c r="AK228" s="110"/>
      <c r="AL228" s="110"/>
      <c r="AM228" s="110"/>
      <c r="AN228" s="110"/>
    </row>
    <row r="229">
      <c r="A229" s="110"/>
      <c r="B229" s="110"/>
      <c r="C229" s="111"/>
      <c r="D229" s="110"/>
      <c r="E229" s="111"/>
      <c r="F229" s="110"/>
      <c r="G229" s="111"/>
      <c r="H229" s="111"/>
      <c r="I229" s="111"/>
      <c r="J229" s="110"/>
      <c r="K229" s="110"/>
      <c r="L229" s="110"/>
      <c r="M229" s="110"/>
      <c r="N229" s="110"/>
      <c r="O229" s="110"/>
      <c r="P229" s="111"/>
      <c r="Q229" s="110"/>
      <c r="R229" s="111"/>
      <c r="S229" s="110"/>
      <c r="T229" s="111"/>
      <c r="U229" s="111"/>
      <c r="V229" s="111"/>
      <c r="W229" s="110"/>
      <c r="X229" s="110"/>
      <c r="Y229" s="110"/>
      <c r="Z229" s="110"/>
      <c r="AA229" s="110"/>
      <c r="AB229" s="110"/>
      <c r="AC229" s="111"/>
      <c r="AD229" s="110"/>
      <c r="AE229" s="111"/>
      <c r="AF229" s="110"/>
      <c r="AG229" s="111"/>
      <c r="AH229" s="111"/>
      <c r="AI229" s="111"/>
      <c r="AJ229" s="110"/>
      <c r="AK229" s="110"/>
      <c r="AL229" s="110"/>
      <c r="AM229" s="110"/>
      <c r="AN229" s="110"/>
    </row>
    <row r="230">
      <c r="A230" s="110"/>
      <c r="B230" s="110"/>
      <c r="C230" s="111"/>
      <c r="D230" s="110"/>
      <c r="E230" s="111"/>
      <c r="F230" s="110"/>
      <c r="G230" s="111"/>
      <c r="H230" s="111"/>
      <c r="I230" s="111"/>
      <c r="J230" s="110"/>
      <c r="K230" s="110"/>
      <c r="L230" s="110"/>
      <c r="M230" s="110"/>
      <c r="N230" s="110"/>
      <c r="O230" s="110"/>
      <c r="P230" s="111"/>
      <c r="Q230" s="110"/>
      <c r="R230" s="111"/>
      <c r="S230" s="110"/>
      <c r="T230" s="111"/>
      <c r="U230" s="111"/>
      <c r="V230" s="111"/>
      <c r="W230" s="110"/>
      <c r="X230" s="110"/>
      <c r="Y230" s="110"/>
      <c r="Z230" s="110"/>
      <c r="AA230" s="110"/>
      <c r="AB230" s="110"/>
      <c r="AC230" s="111"/>
      <c r="AD230" s="110"/>
      <c r="AE230" s="111"/>
      <c r="AF230" s="110"/>
      <c r="AG230" s="111"/>
      <c r="AH230" s="111"/>
      <c r="AI230" s="111"/>
      <c r="AJ230" s="110"/>
      <c r="AK230" s="110"/>
      <c r="AL230" s="110"/>
      <c r="AM230" s="110"/>
      <c r="AN230" s="110"/>
    </row>
    <row r="231">
      <c r="A231" s="110"/>
      <c r="B231" s="110"/>
      <c r="C231" s="111"/>
      <c r="D231" s="110"/>
      <c r="E231" s="111"/>
      <c r="F231" s="110"/>
      <c r="G231" s="111"/>
      <c r="H231" s="111"/>
      <c r="I231" s="111"/>
      <c r="J231" s="110"/>
      <c r="K231" s="110"/>
      <c r="L231" s="110"/>
      <c r="M231" s="110"/>
      <c r="N231" s="110"/>
      <c r="O231" s="110"/>
      <c r="P231" s="111"/>
      <c r="Q231" s="110"/>
      <c r="R231" s="111"/>
      <c r="S231" s="110"/>
      <c r="T231" s="111"/>
      <c r="U231" s="111"/>
      <c r="V231" s="111"/>
      <c r="W231" s="110"/>
      <c r="X231" s="110"/>
      <c r="Y231" s="110"/>
      <c r="Z231" s="110"/>
      <c r="AA231" s="110"/>
      <c r="AB231" s="110"/>
      <c r="AC231" s="111"/>
      <c r="AD231" s="110"/>
      <c r="AE231" s="111"/>
      <c r="AF231" s="110"/>
      <c r="AG231" s="111"/>
      <c r="AH231" s="111"/>
      <c r="AI231" s="111"/>
      <c r="AJ231" s="110"/>
      <c r="AK231" s="110"/>
      <c r="AL231" s="110"/>
      <c r="AM231" s="110"/>
      <c r="AN231" s="110"/>
    </row>
    <row r="232">
      <c r="A232" s="110"/>
      <c r="B232" s="110"/>
      <c r="C232" s="111"/>
      <c r="D232" s="110"/>
      <c r="E232" s="111"/>
      <c r="F232" s="110"/>
      <c r="G232" s="111"/>
      <c r="H232" s="111"/>
      <c r="I232" s="111"/>
      <c r="J232" s="110"/>
      <c r="K232" s="110"/>
      <c r="L232" s="110"/>
      <c r="M232" s="110"/>
      <c r="N232" s="110"/>
      <c r="O232" s="110"/>
      <c r="P232" s="111"/>
      <c r="Q232" s="110"/>
      <c r="R232" s="111"/>
      <c r="S232" s="110"/>
      <c r="T232" s="111"/>
      <c r="U232" s="111"/>
      <c r="V232" s="111"/>
      <c r="W232" s="110"/>
      <c r="X232" s="110"/>
      <c r="Y232" s="110"/>
      <c r="Z232" s="110"/>
      <c r="AA232" s="110"/>
      <c r="AB232" s="110"/>
      <c r="AC232" s="111"/>
      <c r="AD232" s="110"/>
      <c r="AE232" s="111"/>
      <c r="AF232" s="110"/>
      <c r="AG232" s="111"/>
      <c r="AH232" s="111"/>
      <c r="AI232" s="111"/>
      <c r="AJ232" s="110"/>
      <c r="AK232" s="110"/>
      <c r="AL232" s="110"/>
      <c r="AM232" s="110"/>
      <c r="AN232" s="110"/>
    </row>
    <row r="233">
      <c r="A233" s="110"/>
      <c r="B233" s="110"/>
      <c r="C233" s="111"/>
      <c r="D233" s="110"/>
      <c r="E233" s="111"/>
      <c r="F233" s="110"/>
      <c r="G233" s="111"/>
      <c r="H233" s="111"/>
      <c r="I233" s="111"/>
      <c r="J233" s="110"/>
      <c r="K233" s="110"/>
      <c r="L233" s="110"/>
      <c r="M233" s="110"/>
      <c r="N233" s="110"/>
      <c r="O233" s="110"/>
      <c r="P233" s="111"/>
      <c r="Q233" s="110"/>
      <c r="R233" s="111"/>
      <c r="S233" s="110"/>
      <c r="T233" s="111"/>
      <c r="U233" s="111"/>
      <c r="V233" s="111"/>
      <c r="W233" s="110"/>
      <c r="X233" s="110"/>
      <c r="Y233" s="110"/>
      <c r="Z233" s="110"/>
      <c r="AA233" s="110"/>
      <c r="AB233" s="110"/>
      <c r="AC233" s="111"/>
      <c r="AD233" s="110"/>
      <c r="AE233" s="111"/>
      <c r="AF233" s="110"/>
      <c r="AG233" s="111"/>
      <c r="AH233" s="111"/>
      <c r="AI233" s="111"/>
      <c r="AJ233" s="110"/>
      <c r="AK233" s="110"/>
      <c r="AL233" s="110"/>
      <c r="AM233" s="110"/>
      <c r="AN233" s="110"/>
    </row>
    <row r="234">
      <c r="A234" s="110"/>
      <c r="B234" s="110"/>
      <c r="C234" s="111"/>
      <c r="D234" s="110"/>
      <c r="E234" s="111"/>
      <c r="F234" s="110"/>
      <c r="G234" s="111"/>
      <c r="H234" s="111"/>
      <c r="I234" s="111"/>
      <c r="J234" s="110"/>
      <c r="K234" s="110"/>
      <c r="L234" s="110"/>
      <c r="M234" s="110"/>
      <c r="N234" s="110"/>
      <c r="O234" s="110"/>
      <c r="P234" s="111"/>
      <c r="Q234" s="110"/>
      <c r="R234" s="111"/>
      <c r="S234" s="110"/>
      <c r="T234" s="111"/>
      <c r="U234" s="111"/>
      <c r="V234" s="111"/>
      <c r="W234" s="110"/>
      <c r="X234" s="110"/>
      <c r="Y234" s="110"/>
      <c r="Z234" s="110"/>
      <c r="AA234" s="110"/>
      <c r="AB234" s="110"/>
      <c r="AC234" s="111"/>
      <c r="AD234" s="110"/>
      <c r="AE234" s="111"/>
      <c r="AF234" s="110"/>
      <c r="AG234" s="111"/>
      <c r="AH234" s="111"/>
      <c r="AI234" s="111"/>
      <c r="AJ234" s="110"/>
      <c r="AK234" s="110"/>
      <c r="AL234" s="110"/>
      <c r="AM234" s="110"/>
      <c r="AN234" s="110"/>
    </row>
    <row r="235">
      <c r="A235" s="110"/>
      <c r="B235" s="110"/>
      <c r="C235" s="111"/>
      <c r="D235" s="110"/>
      <c r="E235" s="111"/>
      <c r="F235" s="110"/>
      <c r="G235" s="111"/>
      <c r="H235" s="111"/>
      <c r="I235" s="111"/>
      <c r="J235" s="110"/>
      <c r="K235" s="110"/>
      <c r="L235" s="110"/>
      <c r="M235" s="110"/>
      <c r="N235" s="110"/>
      <c r="O235" s="110"/>
      <c r="P235" s="111"/>
      <c r="Q235" s="110"/>
      <c r="R235" s="111"/>
      <c r="S235" s="110"/>
      <c r="T235" s="111"/>
      <c r="U235" s="111"/>
      <c r="V235" s="111"/>
      <c r="W235" s="110"/>
      <c r="X235" s="110"/>
      <c r="Y235" s="110"/>
      <c r="Z235" s="110"/>
      <c r="AA235" s="110"/>
      <c r="AB235" s="110"/>
      <c r="AC235" s="111"/>
      <c r="AD235" s="110"/>
      <c r="AE235" s="111"/>
      <c r="AF235" s="110"/>
      <c r="AG235" s="111"/>
      <c r="AH235" s="111"/>
      <c r="AI235" s="111"/>
      <c r="AJ235" s="110"/>
      <c r="AK235" s="110"/>
      <c r="AL235" s="110"/>
      <c r="AM235" s="110"/>
      <c r="AN235" s="110"/>
    </row>
    <row r="236">
      <c r="A236" s="110"/>
      <c r="B236" s="110"/>
      <c r="C236" s="111"/>
      <c r="D236" s="110"/>
      <c r="E236" s="111"/>
      <c r="F236" s="110"/>
      <c r="G236" s="111"/>
      <c r="H236" s="111"/>
      <c r="I236" s="111"/>
      <c r="J236" s="110"/>
      <c r="K236" s="110"/>
      <c r="L236" s="110"/>
      <c r="M236" s="110"/>
      <c r="N236" s="110"/>
      <c r="O236" s="110"/>
      <c r="P236" s="111"/>
      <c r="Q236" s="110"/>
      <c r="R236" s="111"/>
      <c r="S236" s="110"/>
      <c r="T236" s="111"/>
      <c r="U236" s="111"/>
      <c r="V236" s="111"/>
      <c r="W236" s="110"/>
      <c r="X236" s="110"/>
      <c r="Y236" s="110"/>
      <c r="Z236" s="110"/>
      <c r="AA236" s="110"/>
      <c r="AB236" s="110"/>
      <c r="AC236" s="111"/>
      <c r="AD236" s="110"/>
      <c r="AE236" s="111"/>
      <c r="AF236" s="110"/>
      <c r="AG236" s="111"/>
      <c r="AH236" s="111"/>
      <c r="AI236" s="111"/>
      <c r="AJ236" s="110"/>
      <c r="AK236" s="110"/>
      <c r="AL236" s="110"/>
      <c r="AM236" s="110"/>
      <c r="AN236" s="110"/>
    </row>
    <row r="237">
      <c r="A237" s="110"/>
      <c r="B237" s="110"/>
      <c r="C237" s="111"/>
      <c r="D237" s="110"/>
      <c r="E237" s="111"/>
      <c r="F237" s="110"/>
      <c r="G237" s="111"/>
      <c r="H237" s="111"/>
      <c r="I237" s="111"/>
      <c r="J237" s="110"/>
      <c r="K237" s="110"/>
      <c r="L237" s="110"/>
      <c r="M237" s="110"/>
      <c r="N237" s="110"/>
      <c r="O237" s="110"/>
      <c r="P237" s="111"/>
      <c r="Q237" s="110"/>
      <c r="R237" s="111"/>
      <c r="S237" s="110"/>
      <c r="T237" s="111"/>
      <c r="U237" s="111"/>
      <c r="V237" s="111"/>
      <c r="W237" s="110"/>
      <c r="X237" s="110"/>
      <c r="Y237" s="110"/>
      <c r="Z237" s="110"/>
      <c r="AA237" s="110"/>
      <c r="AB237" s="110"/>
      <c r="AC237" s="111"/>
      <c r="AD237" s="110"/>
      <c r="AE237" s="111"/>
      <c r="AF237" s="110"/>
      <c r="AG237" s="111"/>
      <c r="AH237" s="111"/>
      <c r="AI237" s="111"/>
      <c r="AJ237" s="110"/>
      <c r="AK237" s="110"/>
      <c r="AL237" s="110"/>
      <c r="AM237" s="110"/>
      <c r="AN237" s="110"/>
    </row>
    <row r="238">
      <c r="A238" s="110"/>
      <c r="B238" s="110"/>
      <c r="C238" s="111"/>
      <c r="D238" s="110"/>
      <c r="E238" s="111"/>
      <c r="F238" s="110"/>
      <c r="G238" s="111"/>
      <c r="H238" s="111"/>
      <c r="I238" s="111"/>
      <c r="J238" s="110"/>
      <c r="K238" s="110"/>
      <c r="L238" s="110"/>
      <c r="M238" s="110"/>
      <c r="N238" s="110"/>
      <c r="O238" s="110"/>
      <c r="P238" s="111"/>
      <c r="Q238" s="110"/>
      <c r="R238" s="111"/>
      <c r="S238" s="110"/>
      <c r="T238" s="111"/>
      <c r="U238" s="111"/>
      <c r="V238" s="111"/>
      <c r="W238" s="110"/>
      <c r="X238" s="110"/>
      <c r="Y238" s="110"/>
      <c r="Z238" s="110"/>
      <c r="AA238" s="110"/>
      <c r="AB238" s="110"/>
      <c r="AC238" s="111"/>
      <c r="AD238" s="110"/>
      <c r="AE238" s="111"/>
      <c r="AF238" s="110"/>
      <c r="AG238" s="111"/>
      <c r="AH238" s="111"/>
      <c r="AI238" s="111"/>
      <c r="AJ238" s="110"/>
      <c r="AK238" s="110"/>
      <c r="AL238" s="110"/>
      <c r="AM238" s="110"/>
      <c r="AN238" s="110"/>
    </row>
    <row r="239">
      <c r="A239" s="110"/>
      <c r="B239" s="110"/>
      <c r="C239" s="111"/>
      <c r="D239" s="110"/>
      <c r="E239" s="111"/>
      <c r="F239" s="110"/>
      <c r="G239" s="111"/>
      <c r="H239" s="111"/>
      <c r="I239" s="111"/>
      <c r="J239" s="110"/>
      <c r="K239" s="110"/>
      <c r="L239" s="110"/>
      <c r="M239" s="110"/>
      <c r="N239" s="110"/>
      <c r="O239" s="110"/>
      <c r="P239" s="111"/>
      <c r="Q239" s="110"/>
      <c r="R239" s="111"/>
      <c r="S239" s="110"/>
      <c r="T239" s="111"/>
      <c r="U239" s="111"/>
      <c r="V239" s="111"/>
      <c r="W239" s="110"/>
      <c r="X239" s="110"/>
      <c r="Y239" s="110"/>
      <c r="Z239" s="110"/>
      <c r="AA239" s="110"/>
      <c r="AB239" s="110"/>
      <c r="AC239" s="111"/>
      <c r="AD239" s="110"/>
      <c r="AE239" s="111"/>
      <c r="AF239" s="110"/>
      <c r="AG239" s="111"/>
      <c r="AH239" s="111"/>
      <c r="AI239" s="111"/>
      <c r="AJ239" s="110"/>
      <c r="AK239" s="110"/>
      <c r="AL239" s="110"/>
      <c r="AM239" s="110"/>
      <c r="AN239" s="110"/>
    </row>
    <row r="240">
      <c r="A240" s="110"/>
      <c r="B240" s="110"/>
      <c r="C240" s="111"/>
      <c r="D240" s="110"/>
      <c r="E240" s="111"/>
      <c r="F240" s="110"/>
      <c r="G240" s="111"/>
      <c r="H240" s="111"/>
      <c r="I240" s="111"/>
      <c r="J240" s="110"/>
      <c r="K240" s="110"/>
      <c r="L240" s="110"/>
      <c r="M240" s="110"/>
      <c r="N240" s="110"/>
      <c r="O240" s="110"/>
      <c r="P240" s="111"/>
      <c r="Q240" s="110"/>
      <c r="R240" s="111"/>
      <c r="S240" s="110"/>
      <c r="T240" s="111"/>
      <c r="U240" s="111"/>
      <c r="V240" s="111"/>
      <c r="W240" s="110"/>
      <c r="X240" s="110"/>
      <c r="Y240" s="110"/>
      <c r="Z240" s="110"/>
      <c r="AA240" s="110"/>
      <c r="AB240" s="110"/>
      <c r="AC240" s="111"/>
      <c r="AD240" s="110"/>
      <c r="AE240" s="111"/>
      <c r="AF240" s="110"/>
      <c r="AG240" s="111"/>
      <c r="AH240" s="111"/>
      <c r="AI240" s="111"/>
      <c r="AJ240" s="110"/>
      <c r="AK240" s="110"/>
      <c r="AL240" s="110"/>
      <c r="AM240" s="110"/>
      <c r="AN240" s="110"/>
    </row>
    <row r="241">
      <c r="A241" s="110"/>
      <c r="B241" s="110"/>
      <c r="C241" s="111"/>
      <c r="D241" s="110"/>
      <c r="E241" s="111"/>
      <c r="F241" s="110"/>
      <c r="G241" s="111"/>
      <c r="H241" s="111"/>
      <c r="I241" s="111"/>
      <c r="J241" s="110"/>
      <c r="K241" s="110"/>
      <c r="L241" s="110"/>
      <c r="M241" s="110"/>
      <c r="N241" s="110"/>
      <c r="O241" s="110"/>
      <c r="P241" s="111"/>
      <c r="Q241" s="110"/>
      <c r="R241" s="111"/>
      <c r="S241" s="110"/>
      <c r="T241" s="111"/>
      <c r="U241" s="111"/>
      <c r="V241" s="111"/>
      <c r="W241" s="110"/>
      <c r="X241" s="110"/>
      <c r="Y241" s="110"/>
      <c r="Z241" s="110"/>
      <c r="AA241" s="110"/>
      <c r="AB241" s="110"/>
      <c r="AC241" s="111"/>
      <c r="AD241" s="110"/>
      <c r="AE241" s="111"/>
      <c r="AF241" s="110"/>
      <c r="AG241" s="111"/>
      <c r="AH241" s="111"/>
      <c r="AI241" s="111"/>
      <c r="AJ241" s="110"/>
      <c r="AK241" s="110"/>
      <c r="AL241" s="110"/>
      <c r="AM241" s="110"/>
      <c r="AN241" s="110"/>
    </row>
    <row r="242">
      <c r="A242" s="110"/>
      <c r="B242" s="110"/>
      <c r="C242" s="111"/>
      <c r="D242" s="110"/>
      <c r="E242" s="111"/>
      <c r="F242" s="110"/>
      <c r="G242" s="111"/>
      <c r="H242" s="111"/>
      <c r="I242" s="111"/>
      <c r="J242" s="110"/>
      <c r="K242" s="110"/>
      <c r="L242" s="110"/>
      <c r="M242" s="110"/>
      <c r="N242" s="110"/>
      <c r="O242" s="110"/>
      <c r="P242" s="111"/>
      <c r="Q242" s="110"/>
      <c r="R242" s="111"/>
      <c r="S242" s="110"/>
      <c r="T242" s="111"/>
      <c r="U242" s="111"/>
      <c r="V242" s="111"/>
      <c r="W242" s="110"/>
      <c r="X242" s="110"/>
      <c r="Y242" s="110"/>
      <c r="Z242" s="110"/>
      <c r="AA242" s="110"/>
      <c r="AB242" s="110"/>
      <c r="AC242" s="111"/>
      <c r="AD242" s="110"/>
      <c r="AE242" s="111"/>
      <c r="AF242" s="110"/>
      <c r="AG242" s="111"/>
      <c r="AH242" s="111"/>
      <c r="AI242" s="111"/>
      <c r="AJ242" s="110"/>
      <c r="AK242" s="110"/>
      <c r="AL242" s="110"/>
      <c r="AM242" s="110"/>
      <c r="AN242" s="110"/>
    </row>
    <row r="243">
      <c r="A243" s="110"/>
      <c r="B243" s="110"/>
      <c r="C243" s="111"/>
      <c r="D243" s="110"/>
      <c r="E243" s="111"/>
      <c r="F243" s="110"/>
      <c r="G243" s="111"/>
      <c r="H243" s="111"/>
      <c r="I243" s="111"/>
      <c r="J243" s="110"/>
      <c r="K243" s="110"/>
      <c r="L243" s="110"/>
      <c r="M243" s="110"/>
      <c r="N243" s="110"/>
      <c r="O243" s="110"/>
      <c r="P243" s="111"/>
      <c r="Q243" s="110"/>
      <c r="R243" s="111"/>
      <c r="S243" s="110"/>
      <c r="T243" s="111"/>
      <c r="U243" s="111"/>
      <c r="V243" s="111"/>
      <c r="W243" s="110"/>
      <c r="X243" s="110"/>
      <c r="Y243" s="110"/>
      <c r="Z243" s="110"/>
      <c r="AA243" s="110"/>
      <c r="AB243" s="110"/>
      <c r="AC243" s="111"/>
      <c r="AD243" s="110"/>
      <c r="AE243" s="111"/>
      <c r="AF243" s="110"/>
      <c r="AG243" s="111"/>
      <c r="AH243" s="111"/>
      <c r="AI243" s="111"/>
      <c r="AJ243" s="110"/>
      <c r="AK243" s="110"/>
      <c r="AL243" s="110"/>
      <c r="AM243" s="110"/>
      <c r="AN243" s="110"/>
    </row>
    <row r="244">
      <c r="A244" s="110"/>
      <c r="B244" s="110"/>
      <c r="C244" s="111"/>
      <c r="D244" s="110"/>
      <c r="E244" s="111"/>
      <c r="F244" s="110"/>
      <c r="G244" s="111"/>
      <c r="H244" s="111"/>
      <c r="I244" s="111"/>
      <c r="J244" s="110"/>
      <c r="K244" s="110"/>
      <c r="L244" s="110"/>
      <c r="M244" s="110"/>
      <c r="N244" s="110"/>
      <c r="O244" s="110"/>
      <c r="P244" s="111"/>
      <c r="Q244" s="110"/>
      <c r="R244" s="111"/>
      <c r="S244" s="110"/>
      <c r="T244" s="111"/>
      <c r="U244" s="111"/>
      <c r="V244" s="111"/>
      <c r="W244" s="110"/>
      <c r="X244" s="110"/>
      <c r="Y244" s="110"/>
      <c r="Z244" s="110"/>
      <c r="AA244" s="110"/>
      <c r="AB244" s="110"/>
      <c r="AC244" s="111"/>
      <c r="AD244" s="110"/>
      <c r="AE244" s="111"/>
      <c r="AF244" s="110"/>
      <c r="AG244" s="111"/>
      <c r="AH244" s="111"/>
      <c r="AI244" s="111"/>
      <c r="AJ244" s="110"/>
      <c r="AK244" s="110"/>
      <c r="AL244" s="110"/>
      <c r="AM244" s="110"/>
      <c r="AN244" s="110"/>
    </row>
    <row r="245">
      <c r="A245" s="110"/>
      <c r="B245" s="110"/>
      <c r="C245" s="111"/>
      <c r="D245" s="110"/>
      <c r="E245" s="111"/>
      <c r="F245" s="110"/>
      <c r="G245" s="111"/>
      <c r="H245" s="111"/>
      <c r="I245" s="111"/>
      <c r="J245" s="110"/>
      <c r="K245" s="110"/>
      <c r="L245" s="110"/>
      <c r="M245" s="110"/>
      <c r="N245" s="110"/>
      <c r="O245" s="110"/>
      <c r="P245" s="111"/>
      <c r="Q245" s="110"/>
      <c r="R245" s="111"/>
      <c r="S245" s="110"/>
      <c r="T245" s="111"/>
      <c r="U245" s="111"/>
      <c r="V245" s="111"/>
      <c r="W245" s="110"/>
      <c r="X245" s="110"/>
      <c r="Y245" s="110"/>
      <c r="Z245" s="110"/>
      <c r="AA245" s="110"/>
      <c r="AB245" s="110"/>
      <c r="AC245" s="111"/>
      <c r="AD245" s="110"/>
      <c r="AE245" s="111"/>
      <c r="AF245" s="110"/>
      <c r="AG245" s="111"/>
      <c r="AH245" s="111"/>
      <c r="AI245" s="111"/>
      <c r="AJ245" s="110"/>
      <c r="AK245" s="110"/>
      <c r="AL245" s="110"/>
      <c r="AM245" s="110"/>
      <c r="AN245" s="110"/>
    </row>
    <row r="246">
      <c r="A246" s="110"/>
      <c r="B246" s="110"/>
      <c r="C246" s="111"/>
      <c r="D246" s="110"/>
      <c r="E246" s="111"/>
      <c r="F246" s="110"/>
      <c r="G246" s="111"/>
      <c r="H246" s="111"/>
      <c r="I246" s="111"/>
      <c r="J246" s="110"/>
      <c r="K246" s="110"/>
      <c r="L246" s="110"/>
      <c r="M246" s="110"/>
      <c r="N246" s="110"/>
      <c r="O246" s="110"/>
      <c r="P246" s="111"/>
      <c r="Q246" s="110"/>
      <c r="R246" s="111"/>
      <c r="S246" s="110"/>
      <c r="T246" s="111"/>
      <c r="U246" s="111"/>
      <c r="V246" s="111"/>
      <c r="W246" s="110"/>
      <c r="X246" s="110"/>
      <c r="Y246" s="110"/>
      <c r="Z246" s="110"/>
      <c r="AA246" s="110"/>
      <c r="AB246" s="110"/>
      <c r="AC246" s="111"/>
      <c r="AD246" s="110"/>
      <c r="AE246" s="111"/>
      <c r="AF246" s="110"/>
      <c r="AG246" s="111"/>
      <c r="AH246" s="111"/>
      <c r="AI246" s="111"/>
      <c r="AJ246" s="110"/>
      <c r="AK246" s="110"/>
      <c r="AL246" s="110"/>
      <c r="AM246" s="110"/>
      <c r="AN246" s="110"/>
    </row>
    <row r="247">
      <c r="A247" s="110"/>
      <c r="B247" s="110"/>
      <c r="C247" s="111"/>
      <c r="D247" s="110"/>
      <c r="E247" s="111"/>
      <c r="F247" s="110"/>
      <c r="G247" s="111"/>
      <c r="H247" s="111"/>
      <c r="I247" s="111"/>
      <c r="J247" s="110"/>
      <c r="K247" s="110"/>
      <c r="L247" s="110"/>
      <c r="M247" s="110"/>
      <c r="N247" s="110"/>
      <c r="O247" s="110"/>
      <c r="P247" s="111"/>
      <c r="Q247" s="110"/>
      <c r="R247" s="111"/>
      <c r="S247" s="110"/>
      <c r="T247" s="111"/>
      <c r="U247" s="111"/>
      <c r="V247" s="111"/>
      <c r="W247" s="110"/>
      <c r="X247" s="110"/>
      <c r="Y247" s="110"/>
      <c r="Z247" s="110"/>
      <c r="AA247" s="110"/>
      <c r="AB247" s="110"/>
      <c r="AC247" s="111"/>
      <c r="AD247" s="110"/>
      <c r="AE247" s="111"/>
      <c r="AF247" s="110"/>
      <c r="AG247" s="111"/>
      <c r="AH247" s="111"/>
      <c r="AI247" s="111"/>
      <c r="AJ247" s="110"/>
      <c r="AK247" s="110"/>
      <c r="AL247" s="110"/>
      <c r="AM247" s="110"/>
      <c r="AN247" s="110"/>
    </row>
    <row r="248">
      <c r="A248" s="110"/>
      <c r="B248" s="110"/>
      <c r="C248" s="111"/>
      <c r="D248" s="110"/>
      <c r="E248" s="111"/>
      <c r="F248" s="110"/>
      <c r="G248" s="111"/>
      <c r="H248" s="111"/>
      <c r="I248" s="111"/>
      <c r="J248" s="110"/>
      <c r="K248" s="110"/>
      <c r="L248" s="110"/>
      <c r="M248" s="110"/>
      <c r="N248" s="110"/>
      <c r="O248" s="110"/>
      <c r="P248" s="111"/>
      <c r="Q248" s="110"/>
      <c r="R248" s="111"/>
      <c r="S248" s="110"/>
      <c r="T248" s="111"/>
      <c r="U248" s="111"/>
      <c r="V248" s="111"/>
      <c r="W248" s="110"/>
      <c r="X248" s="110"/>
      <c r="Y248" s="110"/>
      <c r="Z248" s="110"/>
      <c r="AA248" s="110"/>
      <c r="AB248" s="110"/>
      <c r="AC248" s="111"/>
      <c r="AD248" s="110"/>
      <c r="AE248" s="111"/>
      <c r="AF248" s="110"/>
      <c r="AG248" s="111"/>
      <c r="AH248" s="111"/>
      <c r="AI248" s="111"/>
      <c r="AJ248" s="110"/>
      <c r="AK248" s="110"/>
      <c r="AL248" s="110"/>
      <c r="AM248" s="110"/>
      <c r="AN248" s="110"/>
    </row>
    <row r="249">
      <c r="A249" s="110"/>
      <c r="B249" s="110"/>
      <c r="C249" s="111"/>
      <c r="D249" s="110"/>
      <c r="E249" s="111"/>
      <c r="F249" s="110"/>
      <c r="G249" s="111"/>
      <c r="H249" s="111"/>
      <c r="I249" s="111"/>
      <c r="J249" s="110"/>
      <c r="K249" s="110"/>
      <c r="L249" s="110"/>
      <c r="M249" s="110"/>
      <c r="N249" s="110"/>
      <c r="O249" s="110"/>
      <c r="P249" s="111"/>
      <c r="Q249" s="110"/>
      <c r="R249" s="111"/>
      <c r="S249" s="110"/>
      <c r="T249" s="111"/>
      <c r="U249" s="111"/>
      <c r="V249" s="111"/>
      <c r="W249" s="110"/>
      <c r="X249" s="110"/>
      <c r="Y249" s="110"/>
      <c r="Z249" s="110"/>
      <c r="AA249" s="110"/>
      <c r="AB249" s="110"/>
      <c r="AC249" s="111"/>
      <c r="AD249" s="110"/>
      <c r="AE249" s="111"/>
      <c r="AF249" s="110"/>
      <c r="AG249" s="111"/>
      <c r="AH249" s="111"/>
      <c r="AI249" s="111"/>
      <c r="AJ249" s="110"/>
      <c r="AK249" s="110"/>
      <c r="AL249" s="110"/>
      <c r="AM249" s="110"/>
      <c r="AN249" s="110"/>
    </row>
    <row r="250">
      <c r="A250" s="110"/>
      <c r="B250" s="110"/>
      <c r="C250" s="111"/>
      <c r="D250" s="110"/>
      <c r="E250" s="111"/>
      <c r="F250" s="110"/>
      <c r="G250" s="111"/>
      <c r="H250" s="111"/>
      <c r="I250" s="111"/>
      <c r="J250" s="110"/>
      <c r="K250" s="110"/>
      <c r="L250" s="110"/>
      <c r="M250" s="110"/>
      <c r="N250" s="110"/>
      <c r="O250" s="110"/>
      <c r="P250" s="111"/>
      <c r="Q250" s="110"/>
      <c r="R250" s="111"/>
      <c r="S250" s="110"/>
      <c r="T250" s="111"/>
      <c r="U250" s="111"/>
      <c r="V250" s="111"/>
      <c r="W250" s="110"/>
      <c r="X250" s="110"/>
      <c r="Y250" s="110"/>
      <c r="Z250" s="110"/>
      <c r="AA250" s="110"/>
      <c r="AB250" s="110"/>
      <c r="AC250" s="111"/>
      <c r="AD250" s="110"/>
      <c r="AE250" s="111"/>
      <c r="AF250" s="110"/>
      <c r="AG250" s="111"/>
      <c r="AH250" s="111"/>
      <c r="AI250" s="111"/>
      <c r="AJ250" s="110"/>
      <c r="AK250" s="110"/>
      <c r="AL250" s="110"/>
      <c r="AM250" s="110"/>
      <c r="AN250" s="110"/>
    </row>
    <row r="251">
      <c r="A251" s="110"/>
      <c r="B251" s="110"/>
      <c r="C251" s="111"/>
      <c r="D251" s="110"/>
      <c r="E251" s="111"/>
      <c r="F251" s="110"/>
      <c r="G251" s="111"/>
      <c r="H251" s="111"/>
      <c r="I251" s="111"/>
      <c r="J251" s="110"/>
      <c r="K251" s="110"/>
      <c r="L251" s="110"/>
      <c r="M251" s="110"/>
      <c r="N251" s="110"/>
      <c r="O251" s="110"/>
      <c r="P251" s="111"/>
      <c r="Q251" s="110"/>
      <c r="R251" s="111"/>
      <c r="S251" s="110"/>
      <c r="T251" s="111"/>
      <c r="U251" s="111"/>
      <c r="V251" s="111"/>
      <c r="W251" s="110"/>
      <c r="X251" s="110"/>
      <c r="Y251" s="110"/>
      <c r="Z251" s="110"/>
      <c r="AA251" s="110"/>
      <c r="AB251" s="110"/>
      <c r="AC251" s="111"/>
      <c r="AD251" s="110"/>
      <c r="AE251" s="111"/>
      <c r="AF251" s="110"/>
      <c r="AG251" s="111"/>
      <c r="AH251" s="111"/>
      <c r="AI251" s="111"/>
      <c r="AJ251" s="110"/>
      <c r="AK251" s="110"/>
      <c r="AL251" s="110"/>
      <c r="AM251" s="110"/>
      <c r="AN251" s="110"/>
    </row>
    <row r="252">
      <c r="A252" s="110"/>
      <c r="B252" s="110"/>
      <c r="C252" s="111"/>
      <c r="D252" s="110"/>
      <c r="E252" s="111"/>
      <c r="F252" s="110"/>
      <c r="G252" s="111"/>
      <c r="H252" s="111"/>
      <c r="I252" s="111"/>
      <c r="J252" s="110"/>
      <c r="K252" s="110"/>
      <c r="L252" s="110"/>
      <c r="M252" s="110"/>
      <c r="N252" s="110"/>
      <c r="O252" s="110"/>
      <c r="P252" s="111"/>
      <c r="Q252" s="110"/>
      <c r="R252" s="111"/>
      <c r="S252" s="110"/>
      <c r="T252" s="111"/>
      <c r="U252" s="111"/>
      <c r="V252" s="111"/>
      <c r="W252" s="110"/>
      <c r="X252" s="110"/>
      <c r="Y252" s="110"/>
      <c r="Z252" s="110"/>
      <c r="AA252" s="110"/>
      <c r="AB252" s="110"/>
      <c r="AC252" s="111"/>
      <c r="AD252" s="110"/>
      <c r="AE252" s="111"/>
      <c r="AF252" s="110"/>
      <c r="AG252" s="111"/>
      <c r="AH252" s="111"/>
      <c r="AI252" s="111"/>
      <c r="AJ252" s="110"/>
      <c r="AK252" s="110"/>
      <c r="AL252" s="110"/>
      <c r="AM252" s="110"/>
      <c r="AN252" s="110"/>
    </row>
    <row r="253">
      <c r="A253" s="110"/>
      <c r="B253" s="110"/>
      <c r="C253" s="111"/>
      <c r="D253" s="110"/>
      <c r="E253" s="111"/>
      <c r="F253" s="110"/>
      <c r="G253" s="111"/>
      <c r="H253" s="111"/>
      <c r="I253" s="111"/>
      <c r="J253" s="110"/>
      <c r="K253" s="110"/>
      <c r="L253" s="110"/>
      <c r="M253" s="110"/>
      <c r="N253" s="110"/>
      <c r="O253" s="110"/>
      <c r="P253" s="111"/>
      <c r="Q253" s="110"/>
      <c r="R253" s="111"/>
      <c r="S253" s="110"/>
      <c r="T253" s="111"/>
      <c r="U253" s="111"/>
      <c r="V253" s="111"/>
      <c r="W253" s="110"/>
      <c r="X253" s="110"/>
      <c r="Y253" s="110"/>
      <c r="Z253" s="110"/>
      <c r="AA253" s="110"/>
      <c r="AB253" s="110"/>
      <c r="AC253" s="111"/>
      <c r="AD253" s="110"/>
      <c r="AE253" s="111"/>
      <c r="AF253" s="110"/>
      <c r="AG253" s="111"/>
      <c r="AH253" s="111"/>
      <c r="AI253" s="111"/>
      <c r="AJ253" s="110"/>
      <c r="AK253" s="110"/>
      <c r="AL253" s="110"/>
      <c r="AM253" s="110"/>
      <c r="AN253" s="110"/>
    </row>
    <row r="254">
      <c r="A254" s="110"/>
      <c r="B254" s="110"/>
      <c r="C254" s="111"/>
      <c r="D254" s="110"/>
      <c r="E254" s="111"/>
      <c r="F254" s="110"/>
      <c r="G254" s="111"/>
      <c r="H254" s="111"/>
      <c r="I254" s="111"/>
      <c r="J254" s="110"/>
      <c r="K254" s="110"/>
      <c r="L254" s="110"/>
      <c r="M254" s="110"/>
      <c r="N254" s="110"/>
      <c r="O254" s="110"/>
      <c r="P254" s="111"/>
      <c r="Q254" s="110"/>
      <c r="R254" s="111"/>
      <c r="S254" s="110"/>
      <c r="T254" s="111"/>
      <c r="U254" s="111"/>
      <c r="V254" s="111"/>
      <c r="W254" s="110"/>
      <c r="X254" s="110"/>
      <c r="Y254" s="110"/>
      <c r="Z254" s="110"/>
      <c r="AA254" s="110"/>
      <c r="AB254" s="110"/>
      <c r="AC254" s="111"/>
      <c r="AD254" s="110"/>
      <c r="AE254" s="111"/>
      <c r="AF254" s="110"/>
      <c r="AG254" s="111"/>
      <c r="AH254" s="111"/>
      <c r="AI254" s="111"/>
      <c r="AJ254" s="110"/>
      <c r="AK254" s="110"/>
      <c r="AL254" s="110"/>
      <c r="AM254" s="110"/>
      <c r="AN254" s="110"/>
    </row>
    <row r="255">
      <c r="A255" s="110"/>
      <c r="B255" s="110"/>
      <c r="C255" s="111"/>
      <c r="D255" s="110"/>
      <c r="E255" s="111"/>
      <c r="F255" s="110"/>
      <c r="G255" s="111"/>
      <c r="H255" s="111"/>
      <c r="I255" s="111"/>
      <c r="J255" s="110"/>
      <c r="K255" s="110"/>
      <c r="L255" s="110"/>
      <c r="M255" s="110"/>
      <c r="N255" s="110"/>
      <c r="O255" s="110"/>
      <c r="P255" s="111"/>
      <c r="Q255" s="110"/>
      <c r="R255" s="111"/>
      <c r="S255" s="110"/>
      <c r="T255" s="111"/>
      <c r="U255" s="111"/>
      <c r="V255" s="111"/>
      <c r="W255" s="110"/>
      <c r="X255" s="110"/>
      <c r="Y255" s="110"/>
      <c r="Z255" s="110"/>
      <c r="AA255" s="110"/>
      <c r="AB255" s="110"/>
      <c r="AC255" s="111"/>
      <c r="AD255" s="110"/>
      <c r="AE255" s="111"/>
      <c r="AF255" s="110"/>
      <c r="AG255" s="111"/>
      <c r="AH255" s="111"/>
      <c r="AI255" s="111"/>
      <c r="AJ255" s="110"/>
      <c r="AK255" s="110"/>
      <c r="AL255" s="110"/>
      <c r="AM255" s="110"/>
      <c r="AN255" s="110"/>
    </row>
    <row r="256">
      <c r="A256" s="110"/>
      <c r="B256" s="110"/>
      <c r="C256" s="111"/>
      <c r="D256" s="110"/>
      <c r="E256" s="111"/>
      <c r="F256" s="110"/>
      <c r="G256" s="111"/>
      <c r="H256" s="111"/>
      <c r="I256" s="111"/>
      <c r="J256" s="110"/>
      <c r="K256" s="110"/>
      <c r="L256" s="110"/>
      <c r="M256" s="110"/>
      <c r="N256" s="110"/>
      <c r="O256" s="110"/>
      <c r="P256" s="111"/>
      <c r="Q256" s="110"/>
      <c r="R256" s="111"/>
      <c r="S256" s="110"/>
      <c r="T256" s="111"/>
      <c r="U256" s="111"/>
      <c r="V256" s="111"/>
      <c r="W256" s="110"/>
      <c r="X256" s="110"/>
      <c r="Y256" s="110"/>
      <c r="Z256" s="110"/>
      <c r="AA256" s="110"/>
      <c r="AB256" s="110"/>
      <c r="AC256" s="111"/>
      <c r="AD256" s="110"/>
      <c r="AE256" s="111"/>
      <c r="AF256" s="110"/>
      <c r="AG256" s="111"/>
      <c r="AH256" s="111"/>
      <c r="AI256" s="111"/>
      <c r="AJ256" s="110"/>
      <c r="AK256" s="110"/>
      <c r="AL256" s="110"/>
      <c r="AM256" s="110"/>
      <c r="AN256" s="110"/>
    </row>
    <row r="257">
      <c r="A257" s="110"/>
      <c r="B257" s="110"/>
      <c r="C257" s="111"/>
      <c r="D257" s="110"/>
      <c r="E257" s="111"/>
      <c r="F257" s="110"/>
      <c r="G257" s="111"/>
      <c r="H257" s="111"/>
      <c r="I257" s="111"/>
      <c r="J257" s="110"/>
      <c r="K257" s="110"/>
      <c r="L257" s="110"/>
      <c r="M257" s="110"/>
      <c r="N257" s="110"/>
      <c r="O257" s="110"/>
      <c r="P257" s="111"/>
      <c r="Q257" s="110"/>
      <c r="R257" s="111"/>
      <c r="S257" s="110"/>
      <c r="T257" s="111"/>
      <c r="U257" s="111"/>
      <c r="V257" s="111"/>
      <c r="W257" s="110"/>
      <c r="X257" s="110"/>
      <c r="Y257" s="110"/>
      <c r="Z257" s="110"/>
      <c r="AA257" s="110"/>
      <c r="AB257" s="110"/>
      <c r="AC257" s="111"/>
      <c r="AD257" s="110"/>
      <c r="AE257" s="111"/>
      <c r="AF257" s="110"/>
      <c r="AG257" s="111"/>
      <c r="AH257" s="111"/>
      <c r="AI257" s="111"/>
      <c r="AJ257" s="110"/>
      <c r="AK257" s="110"/>
      <c r="AL257" s="110"/>
      <c r="AM257" s="110"/>
      <c r="AN257" s="110"/>
    </row>
    <row r="258">
      <c r="A258" s="110"/>
      <c r="B258" s="110"/>
      <c r="C258" s="111"/>
      <c r="D258" s="110"/>
      <c r="E258" s="111"/>
      <c r="F258" s="110"/>
      <c r="G258" s="111"/>
      <c r="H258" s="111"/>
      <c r="I258" s="111"/>
      <c r="J258" s="110"/>
      <c r="K258" s="110"/>
      <c r="L258" s="110"/>
      <c r="M258" s="110"/>
      <c r="N258" s="110"/>
      <c r="O258" s="110"/>
      <c r="P258" s="111"/>
      <c r="Q258" s="110"/>
      <c r="R258" s="111"/>
      <c r="S258" s="110"/>
      <c r="T258" s="111"/>
      <c r="U258" s="111"/>
      <c r="V258" s="111"/>
      <c r="W258" s="110"/>
      <c r="X258" s="110"/>
      <c r="Y258" s="110"/>
      <c r="Z258" s="110"/>
      <c r="AA258" s="110"/>
      <c r="AB258" s="110"/>
      <c r="AC258" s="111"/>
      <c r="AD258" s="110"/>
      <c r="AE258" s="111"/>
      <c r="AF258" s="110"/>
      <c r="AG258" s="111"/>
      <c r="AH258" s="111"/>
      <c r="AI258" s="111"/>
      <c r="AJ258" s="110"/>
      <c r="AK258" s="110"/>
      <c r="AL258" s="110"/>
      <c r="AM258" s="110"/>
      <c r="AN258" s="110"/>
    </row>
    <row r="259">
      <c r="A259" s="110"/>
      <c r="B259" s="110"/>
      <c r="C259" s="111"/>
      <c r="D259" s="110"/>
      <c r="E259" s="111"/>
      <c r="F259" s="110"/>
      <c r="G259" s="111"/>
      <c r="H259" s="111"/>
      <c r="I259" s="111"/>
      <c r="J259" s="110"/>
      <c r="K259" s="110"/>
      <c r="L259" s="110"/>
      <c r="M259" s="110"/>
      <c r="N259" s="110"/>
      <c r="O259" s="110"/>
      <c r="P259" s="111"/>
      <c r="Q259" s="110"/>
      <c r="R259" s="111"/>
      <c r="S259" s="110"/>
      <c r="T259" s="111"/>
      <c r="U259" s="111"/>
      <c r="V259" s="111"/>
      <c r="W259" s="110"/>
      <c r="X259" s="110"/>
      <c r="Y259" s="110"/>
      <c r="Z259" s="110"/>
      <c r="AA259" s="110"/>
      <c r="AB259" s="110"/>
      <c r="AC259" s="111"/>
      <c r="AD259" s="110"/>
      <c r="AE259" s="111"/>
      <c r="AF259" s="110"/>
      <c r="AG259" s="111"/>
      <c r="AH259" s="111"/>
      <c r="AI259" s="111"/>
      <c r="AJ259" s="110"/>
      <c r="AK259" s="110"/>
      <c r="AL259" s="110"/>
      <c r="AM259" s="110"/>
      <c r="AN259" s="110"/>
    </row>
    <row r="260">
      <c r="A260" s="110"/>
      <c r="B260" s="110"/>
      <c r="C260" s="111"/>
      <c r="D260" s="110"/>
      <c r="E260" s="111"/>
      <c r="F260" s="110"/>
      <c r="G260" s="111"/>
      <c r="H260" s="111"/>
      <c r="I260" s="111"/>
      <c r="J260" s="110"/>
      <c r="K260" s="110"/>
      <c r="L260" s="110"/>
      <c r="M260" s="110"/>
      <c r="N260" s="110"/>
      <c r="O260" s="110"/>
      <c r="P260" s="111"/>
      <c r="Q260" s="110"/>
      <c r="R260" s="111"/>
      <c r="S260" s="110"/>
      <c r="T260" s="111"/>
      <c r="U260" s="111"/>
      <c r="V260" s="111"/>
      <c r="W260" s="110"/>
      <c r="X260" s="110"/>
      <c r="Y260" s="110"/>
      <c r="Z260" s="110"/>
      <c r="AA260" s="110"/>
      <c r="AB260" s="110"/>
      <c r="AC260" s="111"/>
      <c r="AD260" s="110"/>
      <c r="AE260" s="111"/>
      <c r="AF260" s="110"/>
      <c r="AG260" s="111"/>
      <c r="AH260" s="111"/>
      <c r="AI260" s="111"/>
      <c r="AJ260" s="110"/>
      <c r="AK260" s="110"/>
      <c r="AL260" s="110"/>
      <c r="AM260" s="110"/>
      <c r="AN260" s="110"/>
    </row>
    <row r="261">
      <c r="A261" s="110"/>
      <c r="B261" s="110"/>
      <c r="C261" s="111"/>
      <c r="D261" s="110"/>
      <c r="E261" s="111"/>
      <c r="F261" s="110"/>
      <c r="G261" s="111"/>
      <c r="H261" s="111"/>
      <c r="I261" s="111"/>
      <c r="J261" s="110"/>
      <c r="K261" s="110"/>
      <c r="L261" s="110"/>
      <c r="M261" s="110"/>
      <c r="N261" s="110"/>
      <c r="O261" s="110"/>
      <c r="P261" s="111"/>
      <c r="Q261" s="110"/>
      <c r="R261" s="111"/>
      <c r="S261" s="110"/>
      <c r="T261" s="111"/>
      <c r="U261" s="111"/>
      <c r="V261" s="111"/>
      <c r="W261" s="110"/>
      <c r="X261" s="110"/>
      <c r="Y261" s="110"/>
      <c r="Z261" s="110"/>
      <c r="AA261" s="110"/>
      <c r="AB261" s="110"/>
      <c r="AC261" s="111"/>
      <c r="AD261" s="110"/>
      <c r="AE261" s="111"/>
      <c r="AF261" s="110"/>
      <c r="AG261" s="111"/>
      <c r="AH261" s="111"/>
      <c r="AI261" s="111"/>
      <c r="AJ261" s="110"/>
      <c r="AK261" s="110"/>
      <c r="AL261" s="110"/>
      <c r="AM261" s="110"/>
      <c r="AN261" s="110"/>
    </row>
    <row r="262">
      <c r="A262" s="110"/>
      <c r="B262" s="110"/>
      <c r="C262" s="111"/>
      <c r="D262" s="110"/>
      <c r="E262" s="111"/>
      <c r="F262" s="110"/>
      <c r="G262" s="111"/>
      <c r="H262" s="111"/>
      <c r="I262" s="111"/>
      <c r="J262" s="110"/>
      <c r="K262" s="110"/>
      <c r="L262" s="110"/>
      <c r="M262" s="110"/>
      <c r="N262" s="110"/>
      <c r="O262" s="110"/>
      <c r="P262" s="111"/>
      <c r="Q262" s="110"/>
      <c r="R262" s="111"/>
      <c r="S262" s="110"/>
      <c r="T262" s="111"/>
      <c r="U262" s="111"/>
      <c r="V262" s="111"/>
      <c r="W262" s="110"/>
      <c r="X262" s="110"/>
      <c r="Y262" s="110"/>
      <c r="Z262" s="110"/>
      <c r="AA262" s="110"/>
      <c r="AB262" s="110"/>
      <c r="AC262" s="111"/>
      <c r="AD262" s="110"/>
      <c r="AE262" s="111"/>
      <c r="AF262" s="110"/>
      <c r="AG262" s="111"/>
      <c r="AH262" s="111"/>
      <c r="AI262" s="111"/>
      <c r="AJ262" s="110"/>
      <c r="AK262" s="110"/>
      <c r="AL262" s="110"/>
      <c r="AM262" s="110"/>
      <c r="AN262" s="110"/>
    </row>
    <row r="263">
      <c r="A263" s="110"/>
      <c r="B263" s="110"/>
      <c r="C263" s="111"/>
      <c r="D263" s="110"/>
      <c r="E263" s="111"/>
      <c r="F263" s="110"/>
      <c r="G263" s="111"/>
      <c r="H263" s="111"/>
      <c r="I263" s="111"/>
      <c r="J263" s="110"/>
      <c r="K263" s="110"/>
      <c r="L263" s="110"/>
      <c r="M263" s="110"/>
      <c r="N263" s="110"/>
      <c r="O263" s="110"/>
      <c r="P263" s="111"/>
      <c r="Q263" s="110"/>
      <c r="R263" s="111"/>
      <c r="S263" s="110"/>
      <c r="T263" s="111"/>
      <c r="U263" s="111"/>
      <c r="V263" s="111"/>
      <c r="W263" s="110"/>
      <c r="X263" s="110"/>
      <c r="Y263" s="110"/>
      <c r="Z263" s="110"/>
      <c r="AA263" s="110"/>
      <c r="AB263" s="110"/>
      <c r="AC263" s="111"/>
      <c r="AD263" s="110"/>
      <c r="AE263" s="111"/>
      <c r="AF263" s="110"/>
      <c r="AG263" s="111"/>
      <c r="AH263" s="111"/>
      <c r="AI263" s="111"/>
      <c r="AJ263" s="110"/>
      <c r="AK263" s="110"/>
      <c r="AL263" s="110"/>
      <c r="AM263" s="110"/>
      <c r="AN263" s="110"/>
    </row>
    <row r="264">
      <c r="A264" s="110"/>
      <c r="B264" s="110"/>
      <c r="C264" s="111"/>
      <c r="D264" s="110"/>
      <c r="E264" s="111"/>
      <c r="F264" s="110"/>
      <c r="G264" s="111"/>
      <c r="H264" s="111"/>
      <c r="I264" s="111"/>
      <c r="J264" s="110"/>
      <c r="K264" s="110"/>
      <c r="L264" s="110"/>
      <c r="M264" s="110"/>
      <c r="N264" s="110"/>
      <c r="O264" s="110"/>
      <c r="P264" s="111"/>
      <c r="Q264" s="110"/>
      <c r="R264" s="111"/>
      <c r="S264" s="110"/>
      <c r="T264" s="111"/>
      <c r="U264" s="111"/>
      <c r="V264" s="111"/>
      <c r="W264" s="110"/>
      <c r="X264" s="110"/>
      <c r="Y264" s="110"/>
      <c r="Z264" s="110"/>
      <c r="AA264" s="110"/>
      <c r="AB264" s="110"/>
      <c r="AC264" s="111"/>
      <c r="AD264" s="110"/>
      <c r="AE264" s="111"/>
      <c r="AF264" s="110"/>
      <c r="AG264" s="111"/>
      <c r="AH264" s="111"/>
      <c r="AI264" s="111"/>
      <c r="AJ264" s="110"/>
      <c r="AK264" s="110"/>
      <c r="AL264" s="110"/>
      <c r="AM264" s="110"/>
      <c r="AN264" s="110"/>
    </row>
    <row r="265">
      <c r="A265" s="110"/>
      <c r="B265" s="110"/>
      <c r="C265" s="111"/>
      <c r="D265" s="110"/>
      <c r="E265" s="111"/>
      <c r="F265" s="110"/>
      <c r="G265" s="111"/>
      <c r="H265" s="111"/>
      <c r="I265" s="111"/>
      <c r="J265" s="110"/>
      <c r="K265" s="110"/>
      <c r="L265" s="110"/>
      <c r="M265" s="110"/>
      <c r="N265" s="110"/>
      <c r="O265" s="110"/>
      <c r="P265" s="111"/>
      <c r="Q265" s="110"/>
      <c r="R265" s="111"/>
      <c r="S265" s="110"/>
      <c r="T265" s="111"/>
      <c r="U265" s="111"/>
      <c r="V265" s="111"/>
      <c r="W265" s="110"/>
      <c r="X265" s="110"/>
      <c r="Y265" s="110"/>
      <c r="Z265" s="110"/>
      <c r="AA265" s="110"/>
      <c r="AB265" s="110"/>
      <c r="AC265" s="111"/>
      <c r="AD265" s="110"/>
      <c r="AE265" s="111"/>
      <c r="AF265" s="110"/>
      <c r="AG265" s="111"/>
      <c r="AH265" s="111"/>
      <c r="AI265" s="111"/>
      <c r="AJ265" s="110"/>
      <c r="AK265" s="110"/>
      <c r="AL265" s="110"/>
      <c r="AM265" s="110"/>
      <c r="AN265" s="110"/>
    </row>
    <row r="266">
      <c r="A266" s="110"/>
      <c r="B266" s="110"/>
      <c r="C266" s="111"/>
      <c r="D266" s="110"/>
      <c r="E266" s="111"/>
      <c r="F266" s="110"/>
      <c r="G266" s="111"/>
      <c r="H266" s="111"/>
      <c r="I266" s="111"/>
      <c r="J266" s="110"/>
      <c r="K266" s="110"/>
      <c r="L266" s="110"/>
      <c r="M266" s="110"/>
      <c r="N266" s="110"/>
      <c r="O266" s="110"/>
      <c r="P266" s="111"/>
      <c r="Q266" s="110"/>
      <c r="R266" s="111"/>
      <c r="S266" s="110"/>
      <c r="T266" s="111"/>
      <c r="U266" s="111"/>
      <c r="V266" s="111"/>
      <c r="W266" s="110"/>
      <c r="X266" s="110"/>
      <c r="Y266" s="110"/>
      <c r="Z266" s="110"/>
      <c r="AA266" s="110"/>
      <c r="AB266" s="110"/>
      <c r="AC266" s="111"/>
      <c r="AD266" s="110"/>
      <c r="AE266" s="111"/>
      <c r="AF266" s="110"/>
      <c r="AG266" s="111"/>
      <c r="AH266" s="111"/>
      <c r="AI266" s="111"/>
      <c r="AJ266" s="110"/>
      <c r="AK266" s="110"/>
      <c r="AL266" s="110"/>
      <c r="AM266" s="110"/>
      <c r="AN266" s="110"/>
    </row>
    <row r="267">
      <c r="A267" s="110"/>
      <c r="B267" s="110"/>
      <c r="C267" s="111"/>
      <c r="D267" s="110"/>
      <c r="E267" s="111"/>
      <c r="F267" s="110"/>
      <c r="G267" s="111"/>
      <c r="H267" s="111"/>
      <c r="I267" s="111"/>
      <c r="J267" s="110"/>
      <c r="K267" s="110"/>
      <c r="L267" s="110"/>
      <c r="M267" s="110"/>
      <c r="N267" s="110"/>
      <c r="O267" s="110"/>
      <c r="P267" s="111"/>
      <c r="Q267" s="110"/>
      <c r="R267" s="111"/>
      <c r="S267" s="110"/>
      <c r="T267" s="111"/>
      <c r="U267" s="111"/>
      <c r="V267" s="111"/>
      <c r="W267" s="110"/>
      <c r="X267" s="110"/>
      <c r="Y267" s="110"/>
      <c r="Z267" s="110"/>
      <c r="AA267" s="110"/>
      <c r="AB267" s="110"/>
      <c r="AC267" s="111"/>
      <c r="AD267" s="110"/>
      <c r="AE267" s="111"/>
      <c r="AF267" s="110"/>
      <c r="AG267" s="111"/>
      <c r="AH267" s="111"/>
      <c r="AI267" s="111"/>
      <c r="AJ267" s="110"/>
      <c r="AK267" s="110"/>
      <c r="AL267" s="110"/>
      <c r="AM267" s="110"/>
      <c r="AN267" s="110"/>
    </row>
    <row r="268">
      <c r="A268" s="110"/>
      <c r="B268" s="110"/>
      <c r="C268" s="111"/>
      <c r="D268" s="110"/>
      <c r="E268" s="111"/>
      <c r="F268" s="110"/>
      <c r="G268" s="111"/>
      <c r="H268" s="111"/>
      <c r="I268" s="111"/>
      <c r="J268" s="110"/>
      <c r="K268" s="110"/>
      <c r="L268" s="110"/>
      <c r="M268" s="110"/>
      <c r="N268" s="110"/>
      <c r="O268" s="110"/>
      <c r="P268" s="111"/>
      <c r="Q268" s="110"/>
      <c r="R268" s="111"/>
      <c r="S268" s="110"/>
      <c r="T268" s="111"/>
      <c r="U268" s="111"/>
      <c r="V268" s="111"/>
      <c r="W268" s="110"/>
      <c r="X268" s="110"/>
      <c r="Y268" s="110"/>
      <c r="Z268" s="110"/>
      <c r="AA268" s="110"/>
      <c r="AB268" s="110"/>
      <c r="AC268" s="111"/>
      <c r="AD268" s="110"/>
      <c r="AE268" s="111"/>
      <c r="AF268" s="110"/>
      <c r="AG268" s="111"/>
      <c r="AH268" s="111"/>
      <c r="AI268" s="111"/>
      <c r="AJ268" s="110"/>
      <c r="AK268" s="110"/>
      <c r="AL268" s="110"/>
      <c r="AM268" s="110"/>
      <c r="AN268" s="110"/>
    </row>
    <row r="269">
      <c r="A269" s="110"/>
      <c r="B269" s="110"/>
      <c r="C269" s="111"/>
      <c r="D269" s="110"/>
      <c r="E269" s="111"/>
      <c r="F269" s="110"/>
      <c r="G269" s="111"/>
      <c r="H269" s="111"/>
      <c r="I269" s="111"/>
      <c r="J269" s="110"/>
      <c r="K269" s="110"/>
      <c r="L269" s="110"/>
      <c r="M269" s="110"/>
      <c r="N269" s="110"/>
      <c r="O269" s="110"/>
      <c r="P269" s="111"/>
      <c r="Q269" s="110"/>
      <c r="R269" s="111"/>
      <c r="S269" s="110"/>
      <c r="T269" s="111"/>
      <c r="U269" s="111"/>
      <c r="V269" s="111"/>
      <c r="W269" s="110"/>
      <c r="X269" s="110"/>
      <c r="Y269" s="110"/>
      <c r="Z269" s="110"/>
      <c r="AA269" s="110"/>
      <c r="AB269" s="110"/>
      <c r="AC269" s="111"/>
      <c r="AD269" s="110"/>
      <c r="AE269" s="111"/>
      <c r="AF269" s="110"/>
      <c r="AG269" s="111"/>
      <c r="AH269" s="111"/>
      <c r="AI269" s="111"/>
      <c r="AJ269" s="110"/>
      <c r="AK269" s="110"/>
      <c r="AL269" s="110"/>
      <c r="AM269" s="110"/>
      <c r="AN269" s="110"/>
    </row>
    <row r="270">
      <c r="A270" s="110"/>
      <c r="B270" s="110"/>
      <c r="C270" s="111"/>
      <c r="D270" s="110"/>
      <c r="E270" s="111"/>
      <c r="F270" s="110"/>
      <c r="G270" s="111"/>
      <c r="H270" s="111"/>
      <c r="I270" s="111"/>
      <c r="J270" s="110"/>
      <c r="K270" s="110"/>
      <c r="L270" s="110"/>
      <c r="M270" s="110"/>
      <c r="N270" s="110"/>
      <c r="O270" s="110"/>
      <c r="P270" s="111"/>
      <c r="Q270" s="110"/>
      <c r="R270" s="111"/>
      <c r="S270" s="110"/>
      <c r="T270" s="111"/>
      <c r="U270" s="111"/>
      <c r="V270" s="111"/>
      <c r="W270" s="110"/>
      <c r="X270" s="110"/>
      <c r="Y270" s="110"/>
      <c r="Z270" s="110"/>
      <c r="AA270" s="110"/>
      <c r="AB270" s="110"/>
      <c r="AC270" s="111"/>
      <c r="AD270" s="110"/>
      <c r="AE270" s="111"/>
      <c r="AF270" s="110"/>
      <c r="AG270" s="111"/>
      <c r="AH270" s="111"/>
      <c r="AI270" s="111"/>
      <c r="AJ270" s="110"/>
      <c r="AK270" s="110"/>
      <c r="AL270" s="110"/>
      <c r="AM270" s="110"/>
      <c r="AN270" s="110"/>
    </row>
    <row r="271">
      <c r="A271" s="110"/>
      <c r="B271" s="110"/>
      <c r="C271" s="111"/>
      <c r="D271" s="110"/>
      <c r="E271" s="111"/>
      <c r="F271" s="110"/>
      <c r="G271" s="111"/>
      <c r="H271" s="111"/>
      <c r="I271" s="111"/>
      <c r="J271" s="110"/>
      <c r="K271" s="110"/>
      <c r="L271" s="110"/>
      <c r="M271" s="110"/>
      <c r="N271" s="110"/>
      <c r="O271" s="110"/>
      <c r="P271" s="111"/>
      <c r="Q271" s="110"/>
      <c r="R271" s="111"/>
      <c r="S271" s="110"/>
      <c r="T271" s="111"/>
      <c r="U271" s="111"/>
      <c r="V271" s="111"/>
      <c r="W271" s="110"/>
      <c r="X271" s="110"/>
      <c r="Y271" s="110"/>
      <c r="Z271" s="110"/>
      <c r="AA271" s="110"/>
      <c r="AB271" s="110"/>
      <c r="AC271" s="111"/>
      <c r="AD271" s="110"/>
      <c r="AE271" s="111"/>
      <c r="AF271" s="110"/>
      <c r="AG271" s="111"/>
      <c r="AH271" s="111"/>
      <c r="AI271" s="111"/>
      <c r="AJ271" s="110"/>
      <c r="AK271" s="110"/>
      <c r="AL271" s="110"/>
      <c r="AM271" s="110"/>
      <c r="AN271" s="110"/>
    </row>
    <row r="272">
      <c r="A272" s="110"/>
      <c r="B272" s="110"/>
      <c r="C272" s="111"/>
      <c r="D272" s="110"/>
      <c r="E272" s="111"/>
      <c r="F272" s="110"/>
      <c r="G272" s="111"/>
      <c r="H272" s="111"/>
      <c r="I272" s="111"/>
      <c r="J272" s="110"/>
      <c r="K272" s="110"/>
      <c r="L272" s="110"/>
      <c r="M272" s="110"/>
      <c r="N272" s="110"/>
      <c r="O272" s="110"/>
      <c r="P272" s="111"/>
      <c r="Q272" s="110"/>
      <c r="R272" s="111"/>
      <c r="S272" s="110"/>
      <c r="T272" s="111"/>
      <c r="U272" s="111"/>
      <c r="V272" s="111"/>
      <c r="W272" s="110"/>
      <c r="X272" s="110"/>
      <c r="Y272" s="110"/>
      <c r="Z272" s="110"/>
      <c r="AA272" s="110"/>
      <c r="AB272" s="110"/>
      <c r="AC272" s="111"/>
      <c r="AD272" s="110"/>
      <c r="AE272" s="111"/>
      <c r="AF272" s="110"/>
      <c r="AG272" s="111"/>
      <c r="AH272" s="111"/>
      <c r="AI272" s="111"/>
      <c r="AJ272" s="110"/>
      <c r="AK272" s="110"/>
      <c r="AL272" s="110"/>
      <c r="AM272" s="110"/>
      <c r="AN272" s="110"/>
    </row>
    <row r="273">
      <c r="A273" s="110"/>
      <c r="B273" s="110"/>
      <c r="C273" s="111"/>
      <c r="D273" s="110"/>
      <c r="E273" s="111"/>
      <c r="F273" s="110"/>
      <c r="G273" s="111"/>
      <c r="H273" s="111"/>
      <c r="I273" s="111"/>
      <c r="J273" s="110"/>
      <c r="K273" s="110"/>
      <c r="L273" s="110"/>
      <c r="M273" s="110"/>
      <c r="N273" s="110"/>
      <c r="O273" s="110"/>
      <c r="P273" s="111"/>
      <c r="Q273" s="110"/>
      <c r="R273" s="111"/>
      <c r="S273" s="110"/>
      <c r="T273" s="111"/>
      <c r="U273" s="111"/>
      <c r="V273" s="111"/>
      <c r="W273" s="110"/>
      <c r="X273" s="110"/>
      <c r="Y273" s="110"/>
      <c r="Z273" s="110"/>
      <c r="AA273" s="110"/>
      <c r="AB273" s="110"/>
      <c r="AC273" s="111"/>
      <c r="AD273" s="110"/>
      <c r="AE273" s="111"/>
      <c r="AF273" s="110"/>
      <c r="AG273" s="111"/>
      <c r="AH273" s="111"/>
      <c r="AI273" s="111"/>
      <c r="AJ273" s="110"/>
      <c r="AK273" s="110"/>
      <c r="AL273" s="110"/>
      <c r="AM273" s="110"/>
      <c r="AN273" s="110"/>
    </row>
    <row r="274">
      <c r="A274" s="110"/>
      <c r="B274" s="110"/>
      <c r="C274" s="111"/>
      <c r="D274" s="110"/>
      <c r="E274" s="111"/>
      <c r="F274" s="110"/>
      <c r="G274" s="111"/>
      <c r="H274" s="111"/>
      <c r="I274" s="111"/>
      <c r="J274" s="110"/>
      <c r="K274" s="110"/>
      <c r="L274" s="110"/>
      <c r="M274" s="110"/>
      <c r="N274" s="110"/>
      <c r="O274" s="110"/>
      <c r="P274" s="111"/>
      <c r="Q274" s="110"/>
      <c r="R274" s="111"/>
      <c r="S274" s="110"/>
      <c r="T274" s="111"/>
      <c r="U274" s="111"/>
      <c r="V274" s="111"/>
      <c r="W274" s="110"/>
      <c r="X274" s="110"/>
      <c r="Y274" s="110"/>
      <c r="Z274" s="110"/>
      <c r="AA274" s="110"/>
      <c r="AB274" s="110"/>
      <c r="AC274" s="111"/>
      <c r="AD274" s="110"/>
      <c r="AE274" s="111"/>
      <c r="AF274" s="110"/>
      <c r="AG274" s="111"/>
      <c r="AH274" s="111"/>
      <c r="AI274" s="111"/>
      <c r="AJ274" s="110"/>
      <c r="AK274" s="110"/>
      <c r="AL274" s="110"/>
      <c r="AM274" s="110"/>
      <c r="AN274" s="110"/>
    </row>
    <row r="275">
      <c r="A275" s="110"/>
      <c r="B275" s="110"/>
      <c r="C275" s="111"/>
      <c r="D275" s="110"/>
      <c r="E275" s="111"/>
      <c r="F275" s="110"/>
      <c r="G275" s="111"/>
      <c r="H275" s="111"/>
      <c r="I275" s="111"/>
      <c r="J275" s="110"/>
      <c r="K275" s="110"/>
      <c r="L275" s="110"/>
      <c r="M275" s="110"/>
      <c r="N275" s="110"/>
      <c r="O275" s="110"/>
      <c r="P275" s="111"/>
      <c r="Q275" s="110"/>
      <c r="R275" s="111"/>
      <c r="S275" s="110"/>
      <c r="T275" s="111"/>
      <c r="U275" s="111"/>
      <c r="V275" s="111"/>
      <c r="W275" s="110"/>
      <c r="X275" s="110"/>
      <c r="Y275" s="110"/>
      <c r="Z275" s="110"/>
      <c r="AA275" s="110"/>
      <c r="AB275" s="110"/>
      <c r="AC275" s="111"/>
      <c r="AD275" s="110"/>
      <c r="AE275" s="111"/>
      <c r="AF275" s="110"/>
      <c r="AG275" s="111"/>
      <c r="AH275" s="111"/>
      <c r="AI275" s="111"/>
      <c r="AJ275" s="110"/>
      <c r="AK275" s="110"/>
      <c r="AL275" s="110"/>
      <c r="AM275" s="110"/>
      <c r="AN275" s="110"/>
    </row>
    <row r="276">
      <c r="A276" s="110"/>
      <c r="B276" s="110"/>
      <c r="C276" s="111"/>
      <c r="D276" s="110"/>
      <c r="E276" s="111"/>
      <c r="F276" s="110"/>
      <c r="G276" s="111"/>
      <c r="H276" s="111"/>
      <c r="I276" s="111"/>
      <c r="J276" s="110"/>
      <c r="K276" s="110"/>
      <c r="L276" s="110"/>
      <c r="M276" s="110"/>
      <c r="N276" s="110"/>
      <c r="O276" s="110"/>
      <c r="P276" s="111"/>
      <c r="Q276" s="110"/>
      <c r="R276" s="111"/>
      <c r="S276" s="110"/>
      <c r="T276" s="111"/>
      <c r="U276" s="111"/>
      <c r="V276" s="111"/>
      <c r="W276" s="110"/>
      <c r="X276" s="110"/>
      <c r="Y276" s="110"/>
      <c r="Z276" s="110"/>
      <c r="AA276" s="110"/>
      <c r="AB276" s="110"/>
      <c r="AC276" s="111"/>
      <c r="AD276" s="110"/>
      <c r="AE276" s="111"/>
      <c r="AF276" s="110"/>
      <c r="AG276" s="111"/>
      <c r="AH276" s="111"/>
      <c r="AI276" s="111"/>
      <c r="AJ276" s="110"/>
      <c r="AK276" s="110"/>
      <c r="AL276" s="110"/>
      <c r="AM276" s="110"/>
      <c r="AN276" s="110"/>
    </row>
    <row r="277">
      <c r="A277" s="110"/>
      <c r="B277" s="110"/>
      <c r="C277" s="111"/>
      <c r="D277" s="110"/>
      <c r="E277" s="111"/>
      <c r="F277" s="110"/>
      <c r="G277" s="111"/>
      <c r="H277" s="111"/>
      <c r="I277" s="111"/>
      <c r="J277" s="110"/>
      <c r="K277" s="110"/>
      <c r="L277" s="110"/>
      <c r="M277" s="110"/>
      <c r="N277" s="110"/>
      <c r="O277" s="110"/>
      <c r="P277" s="111"/>
      <c r="Q277" s="110"/>
      <c r="R277" s="111"/>
      <c r="S277" s="110"/>
      <c r="T277" s="111"/>
      <c r="U277" s="111"/>
      <c r="V277" s="111"/>
      <c r="W277" s="110"/>
      <c r="X277" s="110"/>
      <c r="Y277" s="110"/>
      <c r="Z277" s="110"/>
      <c r="AA277" s="110"/>
      <c r="AB277" s="110"/>
      <c r="AC277" s="111"/>
      <c r="AD277" s="110"/>
      <c r="AE277" s="111"/>
      <c r="AF277" s="110"/>
      <c r="AG277" s="111"/>
      <c r="AH277" s="111"/>
      <c r="AI277" s="111"/>
      <c r="AJ277" s="110"/>
      <c r="AK277" s="110"/>
      <c r="AL277" s="110"/>
      <c r="AM277" s="110"/>
      <c r="AN277" s="110"/>
    </row>
    <row r="278">
      <c r="A278" s="110"/>
      <c r="B278" s="110"/>
      <c r="C278" s="111"/>
      <c r="D278" s="110"/>
      <c r="E278" s="111"/>
      <c r="F278" s="110"/>
      <c r="G278" s="111"/>
      <c r="H278" s="111"/>
      <c r="I278" s="111"/>
      <c r="J278" s="110"/>
      <c r="K278" s="110"/>
      <c r="L278" s="110"/>
      <c r="M278" s="110"/>
      <c r="N278" s="110"/>
      <c r="O278" s="110"/>
      <c r="P278" s="111"/>
      <c r="Q278" s="110"/>
      <c r="R278" s="111"/>
      <c r="S278" s="110"/>
      <c r="T278" s="111"/>
      <c r="U278" s="111"/>
      <c r="V278" s="111"/>
      <c r="W278" s="110"/>
      <c r="X278" s="110"/>
      <c r="Y278" s="110"/>
      <c r="Z278" s="110"/>
      <c r="AA278" s="110"/>
      <c r="AB278" s="110"/>
      <c r="AC278" s="111"/>
      <c r="AD278" s="110"/>
      <c r="AE278" s="111"/>
      <c r="AF278" s="110"/>
      <c r="AG278" s="111"/>
      <c r="AH278" s="111"/>
      <c r="AI278" s="111"/>
      <c r="AJ278" s="110"/>
      <c r="AK278" s="110"/>
      <c r="AL278" s="110"/>
      <c r="AM278" s="110"/>
      <c r="AN278" s="110"/>
    </row>
    <row r="279">
      <c r="A279" s="110"/>
      <c r="B279" s="110"/>
      <c r="C279" s="111"/>
      <c r="D279" s="110"/>
      <c r="E279" s="111"/>
      <c r="F279" s="110"/>
      <c r="G279" s="111"/>
      <c r="H279" s="111"/>
      <c r="I279" s="111"/>
      <c r="J279" s="110"/>
      <c r="K279" s="110"/>
      <c r="L279" s="110"/>
      <c r="M279" s="110"/>
      <c r="N279" s="110"/>
      <c r="O279" s="110"/>
      <c r="P279" s="111"/>
      <c r="Q279" s="110"/>
      <c r="R279" s="111"/>
      <c r="S279" s="110"/>
      <c r="T279" s="111"/>
      <c r="U279" s="111"/>
      <c r="V279" s="111"/>
      <c r="W279" s="110"/>
      <c r="X279" s="110"/>
      <c r="Y279" s="110"/>
      <c r="Z279" s="110"/>
      <c r="AA279" s="110"/>
      <c r="AB279" s="110"/>
      <c r="AC279" s="111"/>
      <c r="AD279" s="110"/>
      <c r="AE279" s="111"/>
      <c r="AF279" s="110"/>
      <c r="AG279" s="111"/>
      <c r="AH279" s="111"/>
      <c r="AI279" s="111"/>
      <c r="AJ279" s="110"/>
      <c r="AK279" s="110"/>
      <c r="AL279" s="110"/>
      <c r="AM279" s="110"/>
      <c r="AN279" s="110"/>
    </row>
    <row r="280">
      <c r="A280" s="110"/>
      <c r="B280" s="110"/>
      <c r="C280" s="111"/>
      <c r="D280" s="110"/>
      <c r="E280" s="111"/>
      <c r="F280" s="110"/>
      <c r="G280" s="111"/>
      <c r="H280" s="111"/>
      <c r="I280" s="111"/>
      <c r="J280" s="110"/>
      <c r="K280" s="110"/>
      <c r="L280" s="110"/>
      <c r="M280" s="110"/>
      <c r="N280" s="110"/>
      <c r="O280" s="110"/>
      <c r="P280" s="111"/>
      <c r="Q280" s="110"/>
      <c r="R280" s="111"/>
      <c r="S280" s="110"/>
      <c r="T280" s="111"/>
      <c r="U280" s="111"/>
      <c r="V280" s="111"/>
      <c r="W280" s="110"/>
      <c r="X280" s="110"/>
      <c r="Y280" s="110"/>
      <c r="Z280" s="110"/>
      <c r="AA280" s="110"/>
      <c r="AB280" s="110"/>
      <c r="AC280" s="111"/>
      <c r="AD280" s="110"/>
      <c r="AE280" s="111"/>
      <c r="AF280" s="110"/>
      <c r="AG280" s="111"/>
      <c r="AH280" s="111"/>
      <c r="AI280" s="111"/>
      <c r="AJ280" s="110"/>
      <c r="AK280" s="110"/>
      <c r="AL280" s="110"/>
      <c r="AM280" s="110"/>
      <c r="AN280" s="110"/>
    </row>
    <row r="281">
      <c r="A281" s="110"/>
      <c r="B281" s="110"/>
      <c r="C281" s="111"/>
      <c r="D281" s="110"/>
      <c r="E281" s="111"/>
      <c r="F281" s="110"/>
      <c r="G281" s="111"/>
      <c r="H281" s="111"/>
      <c r="I281" s="111"/>
      <c r="J281" s="110"/>
      <c r="K281" s="110"/>
      <c r="L281" s="110"/>
      <c r="M281" s="110"/>
      <c r="N281" s="110"/>
      <c r="O281" s="110"/>
      <c r="P281" s="111"/>
      <c r="Q281" s="110"/>
      <c r="R281" s="111"/>
      <c r="S281" s="110"/>
      <c r="T281" s="111"/>
      <c r="U281" s="111"/>
      <c r="V281" s="111"/>
      <c r="W281" s="110"/>
      <c r="X281" s="110"/>
      <c r="Y281" s="110"/>
      <c r="Z281" s="110"/>
      <c r="AA281" s="110"/>
      <c r="AB281" s="110"/>
      <c r="AC281" s="111"/>
      <c r="AD281" s="110"/>
      <c r="AE281" s="111"/>
      <c r="AF281" s="110"/>
      <c r="AG281" s="111"/>
      <c r="AH281" s="111"/>
      <c r="AI281" s="111"/>
      <c r="AJ281" s="110"/>
      <c r="AK281" s="110"/>
      <c r="AL281" s="110"/>
      <c r="AM281" s="110"/>
      <c r="AN281" s="110"/>
    </row>
    <row r="282">
      <c r="A282" s="110"/>
      <c r="B282" s="110"/>
      <c r="C282" s="111"/>
      <c r="D282" s="110"/>
      <c r="E282" s="111"/>
      <c r="F282" s="110"/>
      <c r="G282" s="111"/>
      <c r="H282" s="111"/>
      <c r="I282" s="111"/>
      <c r="J282" s="110"/>
      <c r="K282" s="110"/>
      <c r="L282" s="110"/>
      <c r="M282" s="110"/>
      <c r="N282" s="110"/>
      <c r="O282" s="110"/>
      <c r="P282" s="111"/>
      <c r="Q282" s="110"/>
      <c r="R282" s="111"/>
      <c r="S282" s="110"/>
      <c r="T282" s="111"/>
      <c r="U282" s="111"/>
      <c r="V282" s="111"/>
      <c r="W282" s="110"/>
      <c r="X282" s="110"/>
      <c r="Y282" s="110"/>
      <c r="Z282" s="110"/>
      <c r="AA282" s="110"/>
      <c r="AB282" s="110"/>
      <c r="AC282" s="111"/>
      <c r="AD282" s="110"/>
      <c r="AE282" s="111"/>
      <c r="AF282" s="110"/>
      <c r="AG282" s="111"/>
      <c r="AH282" s="111"/>
      <c r="AI282" s="111"/>
      <c r="AJ282" s="110"/>
      <c r="AK282" s="110"/>
      <c r="AL282" s="110"/>
      <c r="AM282" s="110"/>
      <c r="AN282" s="110"/>
    </row>
    <row r="283">
      <c r="A283" s="110"/>
      <c r="B283" s="110"/>
      <c r="C283" s="111"/>
      <c r="D283" s="110"/>
      <c r="E283" s="111"/>
      <c r="F283" s="110"/>
      <c r="G283" s="111"/>
      <c r="H283" s="111"/>
      <c r="I283" s="111"/>
      <c r="J283" s="110"/>
      <c r="K283" s="110"/>
      <c r="L283" s="110"/>
      <c r="M283" s="110"/>
      <c r="N283" s="110"/>
      <c r="O283" s="110"/>
      <c r="P283" s="111"/>
      <c r="Q283" s="110"/>
      <c r="R283" s="111"/>
      <c r="S283" s="110"/>
      <c r="T283" s="111"/>
      <c r="U283" s="111"/>
      <c r="V283" s="111"/>
      <c r="W283" s="110"/>
      <c r="X283" s="110"/>
      <c r="Y283" s="110"/>
      <c r="Z283" s="110"/>
      <c r="AA283" s="110"/>
      <c r="AB283" s="110"/>
      <c r="AC283" s="111"/>
      <c r="AD283" s="110"/>
      <c r="AE283" s="111"/>
      <c r="AF283" s="110"/>
      <c r="AG283" s="111"/>
      <c r="AH283" s="111"/>
      <c r="AI283" s="111"/>
      <c r="AJ283" s="110"/>
      <c r="AK283" s="110"/>
      <c r="AL283" s="110"/>
      <c r="AM283" s="110"/>
      <c r="AN283" s="110"/>
    </row>
    <row r="284">
      <c r="A284" s="110"/>
      <c r="B284" s="110"/>
      <c r="C284" s="111"/>
      <c r="D284" s="110"/>
      <c r="E284" s="111"/>
      <c r="F284" s="110"/>
      <c r="G284" s="111"/>
      <c r="H284" s="111"/>
      <c r="I284" s="111"/>
      <c r="J284" s="110"/>
      <c r="K284" s="110"/>
      <c r="L284" s="110"/>
      <c r="M284" s="110"/>
      <c r="N284" s="110"/>
      <c r="O284" s="110"/>
      <c r="P284" s="111"/>
      <c r="Q284" s="110"/>
      <c r="R284" s="111"/>
      <c r="S284" s="110"/>
      <c r="T284" s="111"/>
      <c r="U284" s="111"/>
      <c r="V284" s="111"/>
      <c r="W284" s="110"/>
      <c r="X284" s="110"/>
      <c r="Y284" s="110"/>
      <c r="Z284" s="110"/>
      <c r="AA284" s="110"/>
      <c r="AB284" s="110"/>
      <c r="AC284" s="111"/>
      <c r="AD284" s="110"/>
      <c r="AE284" s="111"/>
      <c r="AF284" s="110"/>
      <c r="AG284" s="111"/>
      <c r="AH284" s="111"/>
      <c r="AI284" s="111"/>
      <c r="AJ284" s="110"/>
      <c r="AK284" s="110"/>
      <c r="AL284" s="110"/>
      <c r="AM284" s="110"/>
      <c r="AN284" s="110"/>
    </row>
    <row r="285">
      <c r="A285" s="110"/>
      <c r="B285" s="110"/>
      <c r="C285" s="111"/>
      <c r="D285" s="110"/>
      <c r="E285" s="111"/>
      <c r="F285" s="110"/>
      <c r="G285" s="111"/>
      <c r="H285" s="111"/>
      <c r="I285" s="111"/>
      <c r="J285" s="110"/>
      <c r="K285" s="110"/>
      <c r="L285" s="110"/>
      <c r="M285" s="110"/>
      <c r="N285" s="110"/>
      <c r="O285" s="110"/>
      <c r="P285" s="111"/>
      <c r="Q285" s="110"/>
      <c r="R285" s="111"/>
      <c r="S285" s="110"/>
      <c r="T285" s="111"/>
      <c r="U285" s="111"/>
      <c r="V285" s="111"/>
      <c r="W285" s="110"/>
      <c r="X285" s="110"/>
      <c r="Y285" s="110"/>
      <c r="Z285" s="110"/>
      <c r="AA285" s="110"/>
      <c r="AB285" s="110"/>
      <c r="AC285" s="111"/>
      <c r="AD285" s="110"/>
      <c r="AE285" s="111"/>
      <c r="AF285" s="110"/>
      <c r="AG285" s="111"/>
      <c r="AH285" s="111"/>
      <c r="AI285" s="111"/>
      <c r="AJ285" s="110"/>
      <c r="AK285" s="110"/>
      <c r="AL285" s="110"/>
      <c r="AM285" s="110"/>
      <c r="AN285" s="110"/>
    </row>
    <row r="286">
      <c r="A286" s="110"/>
      <c r="B286" s="110"/>
      <c r="C286" s="111"/>
      <c r="D286" s="110"/>
      <c r="E286" s="111"/>
      <c r="F286" s="110"/>
      <c r="G286" s="111"/>
      <c r="H286" s="111"/>
      <c r="I286" s="111"/>
      <c r="J286" s="110"/>
      <c r="K286" s="110"/>
      <c r="L286" s="110"/>
      <c r="M286" s="110"/>
      <c r="N286" s="110"/>
      <c r="O286" s="110"/>
      <c r="P286" s="111"/>
      <c r="Q286" s="110"/>
      <c r="R286" s="111"/>
      <c r="S286" s="110"/>
      <c r="T286" s="111"/>
      <c r="U286" s="111"/>
      <c r="V286" s="111"/>
      <c r="W286" s="110"/>
      <c r="X286" s="110"/>
      <c r="Y286" s="110"/>
      <c r="Z286" s="110"/>
      <c r="AA286" s="110"/>
      <c r="AB286" s="110"/>
      <c r="AC286" s="111"/>
      <c r="AD286" s="110"/>
      <c r="AE286" s="111"/>
      <c r="AF286" s="110"/>
      <c r="AG286" s="111"/>
      <c r="AH286" s="111"/>
      <c r="AI286" s="111"/>
      <c r="AJ286" s="110"/>
      <c r="AK286" s="110"/>
      <c r="AL286" s="110"/>
      <c r="AM286" s="110"/>
      <c r="AN286" s="110"/>
    </row>
    <row r="287">
      <c r="A287" s="110"/>
      <c r="B287" s="110"/>
      <c r="C287" s="111"/>
      <c r="D287" s="110"/>
      <c r="E287" s="111"/>
      <c r="F287" s="110"/>
      <c r="G287" s="111"/>
      <c r="H287" s="111"/>
      <c r="I287" s="111"/>
      <c r="J287" s="110"/>
      <c r="K287" s="110"/>
      <c r="L287" s="110"/>
      <c r="M287" s="110"/>
      <c r="N287" s="110"/>
      <c r="O287" s="110"/>
      <c r="P287" s="111"/>
      <c r="Q287" s="110"/>
      <c r="R287" s="111"/>
      <c r="S287" s="110"/>
      <c r="T287" s="111"/>
      <c r="U287" s="111"/>
      <c r="V287" s="111"/>
      <c r="W287" s="110"/>
      <c r="X287" s="110"/>
      <c r="Y287" s="110"/>
      <c r="Z287" s="110"/>
      <c r="AA287" s="110"/>
      <c r="AB287" s="110"/>
      <c r="AC287" s="111"/>
      <c r="AD287" s="110"/>
      <c r="AE287" s="111"/>
      <c r="AF287" s="110"/>
      <c r="AG287" s="111"/>
      <c r="AH287" s="111"/>
      <c r="AI287" s="111"/>
      <c r="AJ287" s="110"/>
      <c r="AK287" s="110"/>
      <c r="AL287" s="110"/>
      <c r="AM287" s="110"/>
      <c r="AN287" s="110"/>
    </row>
    <row r="288">
      <c r="A288" s="110"/>
      <c r="B288" s="110"/>
      <c r="C288" s="111"/>
      <c r="D288" s="110"/>
      <c r="E288" s="111"/>
      <c r="F288" s="110"/>
      <c r="G288" s="111"/>
      <c r="H288" s="111"/>
      <c r="I288" s="111"/>
      <c r="J288" s="110"/>
      <c r="K288" s="110"/>
      <c r="L288" s="110"/>
      <c r="M288" s="110"/>
      <c r="N288" s="110"/>
      <c r="O288" s="110"/>
      <c r="P288" s="111"/>
      <c r="Q288" s="110"/>
      <c r="R288" s="111"/>
      <c r="S288" s="110"/>
      <c r="T288" s="111"/>
      <c r="U288" s="111"/>
      <c r="V288" s="111"/>
      <c r="W288" s="110"/>
      <c r="X288" s="110"/>
      <c r="Y288" s="110"/>
      <c r="Z288" s="110"/>
      <c r="AA288" s="110"/>
      <c r="AB288" s="110"/>
      <c r="AC288" s="111"/>
      <c r="AD288" s="110"/>
      <c r="AE288" s="111"/>
      <c r="AF288" s="110"/>
      <c r="AG288" s="111"/>
      <c r="AH288" s="111"/>
      <c r="AI288" s="111"/>
      <c r="AJ288" s="110"/>
      <c r="AK288" s="110"/>
      <c r="AL288" s="110"/>
      <c r="AM288" s="110"/>
      <c r="AN288" s="110"/>
    </row>
    <row r="289">
      <c r="A289" s="110"/>
      <c r="B289" s="110"/>
      <c r="C289" s="111"/>
      <c r="D289" s="110"/>
      <c r="E289" s="111"/>
      <c r="F289" s="110"/>
      <c r="G289" s="111"/>
      <c r="H289" s="111"/>
      <c r="I289" s="111"/>
      <c r="J289" s="110"/>
      <c r="K289" s="110"/>
      <c r="L289" s="110"/>
      <c r="M289" s="110"/>
      <c r="N289" s="110"/>
      <c r="O289" s="110"/>
      <c r="P289" s="111"/>
      <c r="Q289" s="110"/>
      <c r="R289" s="111"/>
      <c r="S289" s="110"/>
      <c r="T289" s="111"/>
      <c r="U289" s="111"/>
      <c r="V289" s="111"/>
      <c r="W289" s="110"/>
      <c r="X289" s="110"/>
      <c r="Y289" s="110"/>
      <c r="Z289" s="110"/>
      <c r="AA289" s="110"/>
      <c r="AB289" s="110"/>
      <c r="AC289" s="111"/>
      <c r="AD289" s="110"/>
      <c r="AE289" s="111"/>
      <c r="AF289" s="110"/>
      <c r="AG289" s="111"/>
      <c r="AH289" s="111"/>
      <c r="AI289" s="111"/>
      <c r="AJ289" s="110"/>
      <c r="AK289" s="110"/>
      <c r="AL289" s="110"/>
      <c r="AM289" s="110"/>
      <c r="AN289" s="110"/>
    </row>
    <row r="290">
      <c r="A290" s="110"/>
      <c r="B290" s="110"/>
      <c r="C290" s="111"/>
      <c r="D290" s="110"/>
      <c r="E290" s="111"/>
      <c r="F290" s="110"/>
      <c r="G290" s="111"/>
      <c r="H290" s="111"/>
      <c r="I290" s="111"/>
      <c r="J290" s="110"/>
      <c r="K290" s="110"/>
      <c r="L290" s="110"/>
      <c r="M290" s="110"/>
      <c r="N290" s="110"/>
      <c r="O290" s="110"/>
      <c r="P290" s="111"/>
      <c r="Q290" s="110"/>
      <c r="R290" s="111"/>
      <c r="S290" s="110"/>
      <c r="T290" s="111"/>
      <c r="U290" s="111"/>
      <c r="V290" s="111"/>
      <c r="W290" s="110"/>
      <c r="X290" s="110"/>
      <c r="Y290" s="110"/>
      <c r="Z290" s="110"/>
      <c r="AA290" s="110"/>
      <c r="AB290" s="110"/>
      <c r="AC290" s="111"/>
      <c r="AD290" s="110"/>
      <c r="AE290" s="111"/>
      <c r="AF290" s="110"/>
      <c r="AG290" s="111"/>
      <c r="AH290" s="111"/>
      <c r="AI290" s="111"/>
      <c r="AJ290" s="110"/>
      <c r="AK290" s="110"/>
      <c r="AL290" s="110"/>
      <c r="AM290" s="110"/>
      <c r="AN290" s="110"/>
    </row>
    <row r="291">
      <c r="A291" s="110"/>
      <c r="B291" s="110"/>
      <c r="C291" s="111"/>
      <c r="D291" s="110"/>
      <c r="E291" s="111"/>
      <c r="F291" s="110"/>
      <c r="G291" s="111"/>
      <c r="H291" s="111"/>
      <c r="I291" s="111"/>
      <c r="J291" s="110"/>
      <c r="K291" s="110"/>
      <c r="L291" s="110"/>
      <c r="M291" s="110"/>
      <c r="N291" s="110"/>
      <c r="O291" s="110"/>
      <c r="P291" s="111"/>
      <c r="Q291" s="110"/>
      <c r="R291" s="111"/>
      <c r="S291" s="110"/>
      <c r="T291" s="111"/>
      <c r="U291" s="111"/>
      <c r="V291" s="111"/>
      <c r="W291" s="110"/>
      <c r="X291" s="110"/>
      <c r="Y291" s="110"/>
      <c r="Z291" s="110"/>
      <c r="AA291" s="110"/>
      <c r="AB291" s="110"/>
      <c r="AC291" s="111"/>
      <c r="AD291" s="110"/>
      <c r="AE291" s="111"/>
      <c r="AF291" s="110"/>
      <c r="AG291" s="111"/>
      <c r="AH291" s="111"/>
      <c r="AI291" s="111"/>
      <c r="AJ291" s="110"/>
      <c r="AK291" s="110"/>
      <c r="AL291" s="110"/>
      <c r="AM291" s="110"/>
      <c r="AN291" s="110"/>
    </row>
    <row r="292">
      <c r="A292" s="110"/>
      <c r="B292" s="110"/>
      <c r="C292" s="111"/>
      <c r="D292" s="110"/>
      <c r="E292" s="111"/>
      <c r="F292" s="110"/>
      <c r="G292" s="111"/>
      <c r="H292" s="111"/>
      <c r="I292" s="111"/>
      <c r="J292" s="110"/>
      <c r="K292" s="110"/>
      <c r="L292" s="110"/>
      <c r="M292" s="110"/>
      <c r="N292" s="110"/>
      <c r="O292" s="110"/>
      <c r="P292" s="111"/>
      <c r="Q292" s="110"/>
      <c r="R292" s="111"/>
      <c r="S292" s="110"/>
      <c r="T292" s="111"/>
      <c r="U292" s="111"/>
      <c r="V292" s="111"/>
      <c r="W292" s="110"/>
      <c r="X292" s="110"/>
      <c r="Y292" s="110"/>
      <c r="Z292" s="110"/>
      <c r="AA292" s="110"/>
      <c r="AB292" s="110"/>
      <c r="AC292" s="111"/>
      <c r="AD292" s="110"/>
      <c r="AE292" s="111"/>
      <c r="AF292" s="110"/>
      <c r="AG292" s="111"/>
      <c r="AH292" s="111"/>
      <c r="AI292" s="111"/>
      <c r="AJ292" s="110"/>
      <c r="AK292" s="110"/>
      <c r="AL292" s="110"/>
      <c r="AM292" s="110"/>
      <c r="AN292" s="110"/>
    </row>
    <row r="293">
      <c r="A293" s="110"/>
      <c r="B293" s="110"/>
      <c r="C293" s="111"/>
      <c r="D293" s="110"/>
      <c r="E293" s="111"/>
      <c r="F293" s="110"/>
      <c r="G293" s="111"/>
      <c r="H293" s="111"/>
      <c r="I293" s="111"/>
      <c r="J293" s="110"/>
      <c r="K293" s="110"/>
      <c r="L293" s="110"/>
      <c r="M293" s="110"/>
      <c r="N293" s="110"/>
      <c r="O293" s="110"/>
      <c r="P293" s="111"/>
      <c r="Q293" s="110"/>
      <c r="R293" s="111"/>
      <c r="S293" s="110"/>
      <c r="T293" s="111"/>
      <c r="U293" s="111"/>
      <c r="V293" s="111"/>
      <c r="W293" s="110"/>
      <c r="X293" s="110"/>
      <c r="Y293" s="110"/>
      <c r="Z293" s="110"/>
      <c r="AA293" s="110"/>
      <c r="AB293" s="110"/>
      <c r="AC293" s="111"/>
      <c r="AD293" s="110"/>
      <c r="AE293" s="111"/>
      <c r="AF293" s="110"/>
      <c r="AG293" s="111"/>
      <c r="AH293" s="111"/>
      <c r="AI293" s="111"/>
      <c r="AJ293" s="110"/>
      <c r="AK293" s="110"/>
      <c r="AL293" s="110"/>
      <c r="AM293" s="110"/>
      <c r="AN293" s="110"/>
    </row>
    <row r="294">
      <c r="A294" s="110"/>
      <c r="B294" s="110"/>
      <c r="C294" s="111"/>
      <c r="D294" s="110"/>
      <c r="E294" s="111"/>
      <c r="F294" s="110"/>
      <c r="G294" s="111"/>
      <c r="H294" s="111"/>
      <c r="I294" s="111"/>
      <c r="J294" s="110"/>
      <c r="K294" s="110"/>
      <c r="L294" s="110"/>
      <c r="M294" s="110"/>
      <c r="N294" s="110"/>
      <c r="O294" s="110"/>
      <c r="P294" s="111"/>
      <c r="Q294" s="110"/>
      <c r="R294" s="111"/>
      <c r="S294" s="110"/>
      <c r="T294" s="111"/>
      <c r="U294" s="111"/>
      <c r="V294" s="111"/>
      <c r="W294" s="110"/>
      <c r="X294" s="110"/>
      <c r="Y294" s="110"/>
      <c r="Z294" s="110"/>
      <c r="AA294" s="110"/>
      <c r="AB294" s="110"/>
      <c r="AC294" s="111"/>
      <c r="AD294" s="110"/>
      <c r="AE294" s="111"/>
      <c r="AF294" s="110"/>
      <c r="AG294" s="111"/>
      <c r="AH294" s="111"/>
      <c r="AI294" s="111"/>
      <c r="AJ294" s="110"/>
      <c r="AK294" s="110"/>
      <c r="AL294" s="110"/>
      <c r="AM294" s="110"/>
      <c r="AN294" s="110"/>
    </row>
    <row r="295">
      <c r="A295" s="110"/>
      <c r="B295" s="110"/>
      <c r="C295" s="111"/>
      <c r="D295" s="110"/>
      <c r="E295" s="111"/>
      <c r="F295" s="110"/>
      <c r="G295" s="111"/>
      <c r="H295" s="111"/>
      <c r="I295" s="111"/>
      <c r="J295" s="110"/>
      <c r="K295" s="110"/>
      <c r="L295" s="110"/>
      <c r="M295" s="110"/>
      <c r="N295" s="110"/>
      <c r="O295" s="110"/>
      <c r="P295" s="111"/>
      <c r="Q295" s="110"/>
      <c r="R295" s="111"/>
      <c r="S295" s="110"/>
      <c r="T295" s="111"/>
      <c r="U295" s="111"/>
      <c r="V295" s="111"/>
      <c r="W295" s="110"/>
      <c r="X295" s="110"/>
      <c r="Y295" s="110"/>
      <c r="Z295" s="110"/>
      <c r="AA295" s="110"/>
      <c r="AB295" s="110"/>
      <c r="AC295" s="111"/>
      <c r="AD295" s="110"/>
      <c r="AE295" s="111"/>
      <c r="AF295" s="110"/>
      <c r="AG295" s="111"/>
      <c r="AH295" s="111"/>
      <c r="AI295" s="111"/>
      <c r="AJ295" s="110"/>
      <c r="AK295" s="110"/>
      <c r="AL295" s="110"/>
      <c r="AM295" s="110"/>
      <c r="AN295" s="110"/>
    </row>
    <row r="296">
      <c r="A296" s="110"/>
      <c r="B296" s="110"/>
      <c r="C296" s="111"/>
      <c r="D296" s="110"/>
      <c r="E296" s="111"/>
      <c r="F296" s="110"/>
      <c r="G296" s="111"/>
      <c r="H296" s="111"/>
      <c r="I296" s="111"/>
      <c r="J296" s="110"/>
      <c r="K296" s="110"/>
      <c r="L296" s="110"/>
      <c r="M296" s="110"/>
      <c r="N296" s="110"/>
      <c r="O296" s="110"/>
      <c r="P296" s="111"/>
      <c r="Q296" s="110"/>
      <c r="R296" s="111"/>
      <c r="S296" s="110"/>
      <c r="T296" s="111"/>
      <c r="U296" s="111"/>
      <c r="V296" s="111"/>
      <c r="W296" s="110"/>
      <c r="X296" s="110"/>
      <c r="Y296" s="110"/>
      <c r="Z296" s="110"/>
      <c r="AA296" s="110"/>
      <c r="AB296" s="110"/>
      <c r="AC296" s="111"/>
      <c r="AD296" s="110"/>
      <c r="AE296" s="111"/>
      <c r="AF296" s="110"/>
      <c r="AG296" s="111"/>
      <c r="AH296" s="111"/>
      <c r="AI296" s="111"/>
      <c r="AJ296" s="110"/>
      <c r="AK296" s="110"/>
      <c r="AL296" s="110"/>
      <c r="AM296" s="110"/>
      <c r="AN296" s="110"/>
    </row>
    <row r="297">
      <c r="A297" s="110"/>
      <c r="B297" s="110"/>
      <c r="C297" s="111"/>
      <c r="D297" s="110"/>
      <c r="E297" s="111"/>
      <c r="F297" s="110"/>
      <c r="G297" s="111"/>
      <c r="H297" s="111"/>
      <c r="I297" s="111"/>
      <c r="J297" s="110"/>
      <c r="K297" s="110"/>
      <c r="L297" s="110"/>
      <c r="M297" s="110"/>
      <c r="N297" s="110"/>
      <c r="O297" s="110"/>
      <c r="P297" s="111"/>
      <c r="Q297" s="110"/>
      <c r="R297" s="111"/>
      <c r="S297" s="110"/>
      <c r="T297" s="111"/>
      <c r="U297" s="111"/>
      <c r="V297" s="111"/>
      <c r="W297" s="110"/>
      <c r="X297" s="110"/>
      <c r="Y297" s="110"/>
      <c r="Z297" s="110"/>
      <c r="AA297" s="110"/>
      <c r="AB297" s="110"/>
      <c r="AC297" s="111"/>
      <c r="AD297" s="110"/>
      <c r="AE297" s="111"/>
      <c r="AF297" s="110"/>
      <c r="AG297" s="111"/>
      <c r="AH297" s="111"/>
      <c r="AI297" s="111"/>
      <c r="AJ297" s="110"/>
      <c r="AK297" s="110"/>
      <c r="AL297" s="110"/>
      <c r="AM297" s="110"/>
      <c r="AN297" s="110"/>
    </row>
    <row r="298">
      <c r="A298" s="110"/>
      <c r="B298" s="110"/>
      <c r="C298" s="111"/>
      <c r="D298" s="110"/>
      <c r="E298" s="111"/>
      <c r="F298" s="110"/>
      <c r="G298" s="111"/>
      <c r="H298" s="111"/>
      <c r="I298" s="111"/>
      <c r="J298" s="110"/>
      <c r="K298" s="110"/>
      <c r="L298" s="110"/>
      <c r="M298" s="110"/>
      <c r="N298" s="110"/>
      <c r="O298" s="110"/>
      <c r="P298" s="111"/>
      <c r="Q298" s="110"/>
      <c r="R298" s="111"/>
      <c r="S298" s="110"/>
      <c r="T298" s="111"/>
      <c r="U298" s="111"/>
      <c r="V298" s="111"/>
      <c r="W298" s="110"/>
      <c r="X298" s="110"/>
      <c r="Y298" s="110"/>
      <c r="Z298" s="110"/>
      <c r="AA298" s="110"/>
      <c r="AB298" s="110"/>
      <c r="AC298" s="111"/>
      <c r="AD298" s="110"/>
      <c r="AE298" s="111"/>
      <c r="AF298" s="110"/>
      <c r="AG298" s="111"/>
      <c r="AH298" s="111"/>
      <c r="AI298" s="111"/>
      <c r="AJ298" s="110"/>
      <c r="AK298" s="110"/>
      <c r="AL298" s="110"/>
      <c r="AM298" s="110"/>
      <c r="AN298" s="110"/>
    </row>
    <row r="299">
      <c r="A299" s="110"/>
      <c r="B299" s="110"/>
      <c r="C299" s="111"/>
      <c r="D299" s="110"/>
      <c r="E299" s="111"/>
      <c r="F299" s="110"/>
      <c r="G299" s="111"/>
      <c r="H299" s="111"/>
      <c r="I299" s="111"/>
      <c r="J299" s="110"/>
      <c r="K299" s="110"/>
      <c r="L299" s="110"/>
      <c r="M299" s="110"/>
      <c r="N299" s="110"/>
      <c r="O299" s="110"/>
      <c r="P299" s="111"/>
      <c r="Q299" s="110"/>
      <c r="R299" s="111"/>
      <c r="S299" s="110"/>
      <c r="T299" s="111"/>
      <c r="U299" s="111"/>
      <c r="V299" s="111"/>
      <c r="W299" s="110"/>
      <c r="X299" s="110"/>
      <c r="Y299" s="110"/>
      <c r="Z299" s="110"/>
      <c r="AA299" s="110"/>
      <c r="AB299" s="110"/>
      <c r="AC299" s="111"/>
      <c r="AD299" s="110"/>
      <c r="AE299" s="111"/>
      <c r="AF299" s="110"/>
      <c r="AG299" s="111"/>
      <c r="AH299" s="111"/>
      <c r="AI299" s="111"/>
      <c r="AJ299" s="110"/>
      <c r="AK299" s="110"/>
      <c r="AL299" s="110"/>
      <c r="AM299" s="110"/>
      <c r="AN299" s="110"/>
    </row>
    <row r="300">
      <c r="A300" s="110"/>
      <c r="B300" s="110"/>
      <c r="C300" s="111"/>
      <c r="D300" s="110"/>
      <c r="E300" s="111"/>
      <c r="F300" s="110"/>
      <c r="G300" s="111"/>
      <c r="H300" s="111"/>
      <c r="I300" s="111"/>
      <c r="J300" s="110"/>
      <c r="K300" s="110"/>
      <c r="L300" s="110"/>
      <c r="M300" s="110"/>
      <c r="N300" s="110"/>
      <c r="O300" s="110"/>
      <c r="P300" s="111"/>
      <c r="Q300" s="110"/>
      <c r="R300" s="111"/>
      <c r="S300" s="110"/>
      <c r="T300" s="111"/>
      <c r="U300" s="111"/>
      <c r="V300" s="111"/>
      <c r="W300" s="110"/>
      <c r="X300" s="110"/>
      <c r="Y300" s="110"/>
      <c r="Z300" s="110"/>
      <c r="AA300" s="110"/>
      <c r="AB300" s="110"/>
      <c r="AC300" s="111"/>
      <c r="AD300" s="110"/>
      <c r="AE300" s="111"/>
      <c r="AF300" s="110"/>
      <c r="AG300" s="111"/>
      <c r="AH300" s="111"/>
      <c r="AI300" s="111"/>
      <c r="AJ300" s="110"/>
      <c r="AK300" s="110"/>
      <c r="AL300" s="110"/>
      <c r="AM300" s="110"/>
      <c r="AN300" s="110"/>
    </row>
    <row r="301">
      <c r="A301" s="110"/>
      <c r="B301" s="110"/>
      <c r="C301" s="111"/>
      <c r="D301" s="110"/>
      <c r="E301" s="111"/>
      <c r="F301" s="110"/>
      <c r="G301" s="111"/>
      <c r="H301" s="111"/>
      <c r="I301" s="111"/>
      <c r="J301" s="110"/>
      <c r="K301" s="110"/>
      <c r="L301" s="110"/>
      <c r="M301" s="110"/>
      <c r="N301" s="110"/>
      <c r="O301" s="110"/>
      <c r="P301" s="111"/>
      <c r="Q301" s="110"/>
      <c r="R301" s="111"/>
      <c r="S301" s="110"/>
      <c r="T301" s="111"/>
      <c r="U301" s="111"/>
      <c r="V301" s="111"/>
      <c r="W301" s="110"/>
      <c r="X301" s="110"/>
      <c r="Y301" s="110"/>
      <c r="Z301" s="110"/>
      <c r="AA301" s="110"/>
      <c r="AB301" s="110"/>
      <c r="AC301" s="111"/>
      <c r="AD301" s="110"/>
      <c r="AE301" s="111"/>
      <c r="AF301" s="110"/>
      <c r="AG301" s="111"/>
      <c r="AH301" s="111"/>
      <c r="AI301" s="111"/>
      <c r="AJ301" s="110"/>
      <c r="AK301" s="110"/>
      <c r="AL301" s="110"/>
      <c r="AM301" s="110"/>
      <c r="AN301" s="110"/>
    </row>
    <row r="302">
      <c r="A302" s="110"/>
      <c r="B302" s="110"/>
      <c r="C302" s="111"/>
      <c r="D302" s="110"/>
      <c r="E302" s="111"/>
      <c r="F302" s="110"/>
      <c r="G302" s="111"/>
      <c r="H302" s="111"/>
      <c r="I302" s="111"/>
      <c r="J302" s="110"/>
      <c r="K302" s="110"/>
      <c r="L302" s="110"/>
      <c r="M302" s="110"/>
      <c r="N302" s="110"/>
      <c r="O302" s="110"/>
      <c r="P302" s="111"/>
      <c r="Q302" s="110"/>
      <c r="R302" s="111"/>
      <c r="S302" s="110"/>
      <c r="T302" s="111"/>
      <c r="U302" s="111"/>
      <c r="V302" s="111"/>
      <c r="W302" s="110"/>
      <c r="X302" s="110"/>
      <c r="Y302" s="110"/>
      <c r="Z302" s="110"/>
      <c r="AA302" s="110"/>
      <c r="AB302" s="110"/>
      <c r="AC302" s="111"/>
      <c r="AD302" s="110"/>
      <c r="AE302" s="111"/>
      <c r="AF302" s="110"/>
      <c r="AG302" s="111"/>
      <c r="AH302" s="111"/>
      <c r="AI302" s="111"/>
      <c r="AJ302" s="110"/>
      <c r="AK302" s="110"/>
      <c r="AL302" s="110"/>
      <c r="AM302" s="110"/>
      <c r="AN302" s="110"/>
    </row>
    <row r="303">
      <c r="A303" s="110"/>
      <c r="B303" s="110"/>
      <c r="C303" s="111"/>
      <c r="D303" s="110"/>
      <c r="E303" s="111"/>
      <c r="F303" s="110"/>
      <c r="G303" s="111"/>
      <c r="H303" s="111"/>
      <c r="I303" s="111"/>
      <c r="J303" s="110"/>
      <c r="K303" s="110"/>
      <c r="L303" s="110"/>
      <c r="M303" s="110"/>
      <c r="N303" s="110"/>
      <c r="O303" s="110"/>
      <c r="P303" s="111"/>
      <c r="Q303" s="110"/>
      <c r="R303" s="111"/>
      <c r="S303" s="110"/>
      <c r="T303" s="111"/>
      <c r="U303" s="111"/>
      <c r="V303" s="111"/>
      <c r="W303" s="110"/>
      <c r="X303" s="110"/>
      <c r="Y303" s="110"/>
      <c r="Z303" s="110"/>
      <c r="AA303" s="110"/>
      <c r="AB303" s="110"/>
      <c r="AC303" s="111"/>
      <c r="AD303" s="110"/>
      <c r="AE303" s="111"/>
      <c r="AF303" s="110"/>
      <c r="AG303" s="111"/>
      <c r="AH303" s="111"/>
      <c r="AI303" s="111"/>
      <c r="AJ303" s="110"/>
      <c r="AK303" s="110"/>
      <c r="AL303" s="110"/>
      <c r="AM303" s="110"/>
      <c r="AN303" s="110"/>
    </row>
    <row r="304">
      <c r="A304" s="110"/>
      <c r="B304" s="110"/>
      <c r="C304" s="111"/>
      <c r="D304" s="110"/>
      <c r="E304" s="111"/>
      <c r="F304" s="110"/>
      <c r="G304" s="111"/>
      <c r="H304" s="111"/>
      <c r="I304" s="111"/>
      <c r="J304" s="110"/>
      <c r="K304" s="110"/>
      <c r="L304" s="110"/>
      <c r="M304" s="110"/>
      <c r="N304" s="110"/>
      <c r="O304" s="110"/>
      <c r="P304" s="111"/>
      <c r="Q304" s="110"/>
      <c r="R304" s="111"/>
      <c r="S304" s="110"/>
      <c r="T304" s="111"/>
      <c r="U304" s="111"/>
      <c r="V304" s="111"/>
      <c r="W304" s="110"/>
      <c r="X304" s="110"/>
      <c r="Y304" s="110"/>
      <c r="Z304" s="110"/>
      <c r="AA304" s="110"/>
      <c r="AB304" s="110"/>
      <c r="AC304" s="111"/>
      <c r="AD304" s="110"/>
      <c r="AE304" s="111"/>
      <c r="AF304" s="110"/>
      <c r="AG304" s="111"/>
      <c r="AH304" s="111"/>
      <c r="AI304" s="111"/>
      <c r="AJ304" s="110"/>
      <c r="AK304" s="110"/>
      <c r="AL304" s="110"/>
      <c r="AM304" s="110"/>
      <c r="AN304" s="110"/>
    </row>
    <row r="305">
      <c r="A305" s="110"/>
      <c r="B305" s="110"/>
      <c r="C305" s="111"/>
      <c r="D305" s="110"/>
      <c r="E305" s="111"/>
      <c r="F305" s="110"/>
      <c r="G305" s="111"/>
      <c r="H305" s="111"/>
      <c r="I305" s="111"/>
      <c r="J305" s="110"/>
      <c r="K305" s="110"/>
      <c r="L305" s="110"/>
      <c r="M305" s="110"/>
      <c r="N305" s="110"/>
      <c r="O305" s="110"/>
      <c r="P305" s="111"/>
      <c r="Q305" s="110"/>
      <c r="R305" s="111"/>
      <c r="S305" s="110"/>
      <c r="T305" s="111"/>
      <c r="U305" s="111"/>
      <c r="V305" s="111"/>
      <c r="W305" s="110"/>
      <c r="X305" s="110"/>
      <c r="Y305" s="110"/>
      <c r="Z305" s="110"/>
      <c r="AA305" s="110"/>
      <c r="AB305" s="110"/>
      <c r="AC305" s="111"/>
      <c r="AD305" s="110"/>
      <c r="AE305" s="111"/>
      <c r="AF305" s="110"/>
      <c r="AG305" s="111"/>
      <c r="AH305" s="111"/>
      <c r="AI305" s="111"/>
      <c r="AJ305" s="110"/>
      <c r="AK305" s="110"/>
      <c r="AL305" s="110"/>
      <c r="AM305" s="110"/>
      <c r="AN305" s="110"/>
    </row>
    <row r="306">
      <c r="A306" s="110"/>
      <c r="B306" s="110"/>
      <c r="C306" s="111"/>
      <c r="D306" s="110"/>
      <c r="E306" s="111"/>
      <c r="F306" s="110"/>
      <c r="G306" s="111"/>
      <c r="H306" s="111"/>
      <c r="I306" s="111"/>
      <c r="J306" s="110"/>
      <c r="K306" s="110"/>
      <c r="L306" s="110"/>
      <c r="M306" s="110"/>
      <c r="N306" s="110"/>
      <c r="O306" s="110"/>
      <c r="P306" s="111"/>
      <c r="Q306" s="110"/>
      <c r="R306" s="111"/>
      <c r="S306" s="110"/>
      <c r="T306" s="111"/>
      <c r="U306" s="111"/>
      <c r="V306" s="111"/>
      <c r="W306" s="110"/>
      <c r="X306" s="110"/>
      <c r="Y306" s="110"/>
      <c r="Z306" s="110"/>
      <c r="AA306" s="110"/>
      <c r="AB306" s="110"/>
      <c r="AC306" s="111"/>
      <c r="AD306" s="110"/>
      <c r="AE306" s="111"/>
      <c r="AF306" s="110"/>
      <c r="AG306" s="111"/>
      <c r="AH306" s="111"/>
      <c r="AI306" s="111"/>
      <c r="AJ306" s="110"/>
      <c r="AK306" s="110"/>
      <c r="AL306" s="110"/>
      <c r="AM306" s="110"/>
      <c r="AN306" s="110"/>
    </row>
    <row r="307">
      <c r="A307" s="110"/>
      <c r="B307" s="110"/>
      <c r="C307" s="111"/>
      <c r="D307" s="110"/>
      <c r="E307" s="111"/>
      <c r="F307" s="110"/>
      <c r="G307" s="111"/>
      <c r="H307" s="111"/>
      <c r="I307" s="111"/>
      <c r="J307" s="110"/>
      <c r="K307" s="110"/>
      <c r="L307" s="110"/>
      <c r="M307" s="110"/>
      <c r="N307" s="110"/>
      <c r="O307" s="110"/>
      <c r="P307" s="111"/>
      <c r="Q307" s="110"/>
      <c r="R307" s="111"/>
      <c r="S307" s="110"/>
      <c r="T307" s="111"/>
      <c r="U307" s="111"/>
      <c r="V307" s="111"/>
      <c r="W307" s="110"/>
      <c r="X307" s="110"/>
      <c r="Y307" s="110"/>
      <c r="Z307" s="110"/>
      <c r="AA307" s="110"/>
      <c r="AB307" s="110"/>
      <c r="AC307" s="111"/>
      <c r="AD307" s="110"/>
      <c r="AE307" s="111"/>
      <c r="AF307" s="110"/>
      <c r="AG307" s="111"/>
      <c r="AH307" s="111"/>
      <c r="AI307" s="111"/>
      <c r="AJ307" s="110"/>
      <c r="AK307" s="110"/>
      <c r="AL307" s="110"/>
      <c r="AM307" s="110"/>
      <c r="AN307" s="110"/>
    </row>
    <row r="308">
      <c r="A308" s="110"/>
      <c r="B308" s="110"/>
      <c r="C308" s="111"/>
      <c r="D308" s="110"/>
      <c r="E308" s="111"/>
      <c r="F308" s="110"/>
      <c r="G308" s="111"/>
      <c r="H308" s="111"/>
      <c r="I308" s="111"/>
      <c r="J308" s="110"/>
      <c r="K308" s="110"/>
      <c r="L308" s="110"/>
      <c r="M308" s="110"/>
      <c r="N308" s="110"/>
      <c r="O308" s="110"/>
      <c r="P308" s="111"/>
      <c r="Q308" s="110"/>
      <c r="R308" s="111"/>
      <c r="S308" s="110"/>
      <c r="T308" s="111"/>
      <c r="U308" s="111"/>
      <c r="V308" s="111"/>
      <c r="W308" s="110"/>
      <c r="X308" s="110"/>
      <c r="Y308" s="110"/>
      <c r="Z308" s="110"/>
      <c r="AA308" s="110"/>
      <c r="AB308" s="110"/>
      <c r="AC308" s="111"/>
      <c r="AD308" s="110"/>
      <c r="AE308" s="111"/>
      <c r="AF308" s="110"/>
      <c r="AG308" s="111"/>
      <c r="AH308" s="111"/>
      <c r="AI308" s="111"/>
      <c r="AJ308" s="110"/>
      <c r="AK308" s="110"/>
      <c r="AL308" s="110"/>
      <c r="AM308" s="110"/>
      <c r="AN308" s="110"/>
    </row>
    <row r="309">
      <c r="A309" s="110"/>
      <c r="B309" s="110"/>
      <c r="C309" s="111"/>
      <c r="D309" s="110"/>
      <c r="E309" s="111"/>
      <c r="F309" s="110"/>
      <c r="G309" s="111"/>
      <c r="H309" s="111"/>
      <c r="I309" s="111"/>
      <c r="J309" s="110"/>
      <c r="K309" s="110"/>
      <c r="L309" s="110"/>
      <c r="M309" s="110"/>
      <c r="N309" s="110"/>
      <c r="O309" s="110"/>
      <c r="P309" s="111"/>
      <c r="Q309" s="110"/>
      <c r="R309" s="111"/>
      <c r="S309" s="110"/>
      <c r="T309" s="111"/>
      <c r="U309" s="111"/>
      <c r="V309" s="111"/>
      <c r="W309" s="110"/>
      <c r="X309" s="110"/>
      <c r="Y309" s="110"/>
      <c r="Z309" s="110"/>
      <c r="AA309" s="110"/>
      <c r="AB309" s="110"/>
      <c r="AC309" s="111"/>
      <c r="AD309" s="110"/>
      <c r="AE309" s="111"/>
      <c r="AF309" s="110"/>
      <c r="AG309" s="111"/>
      <c r="AH309" s="111"/>
      <c r="AI309" s="111"/>
      <c r="AJ309" s="110"/>
      <c r="AK309" s="110"/>
      <c r="AL309" s="110"/>
      <c r="AM309" s="110"/>
      <c r="AN309" s="110"/>
    </row>
    <row r="310">
      <c r="A310" s="110"/>
      <c r="B310" s="110"/>
      <c r="C310" s="111"/>
      <c r="D310" s="110"/>
      <c r="E310" s="111"/>
      <c r="F310" s="110"/>
      <c r="G310" s="111"/>
      <c r="H310" s="111"/>
      <c r="I310" s="111"/>
      <c r="J310" s="110"/>
      <c r="K310" s="110"/>
      <c r="L310" s="110"/>
      <c r="M310" s="110"/>
      <c r="N310" s="110"/>
      <c r="O310" s="110"/>
      <c r="P310" s="111"/>
      <c r="Q310" s="110"/>
      <c r="R310" s="111"/>
      <c r="S310" s="110"/>
      <c r="T310" s="111"/>
      <c r="U310" s="111"/>
      <c r="V310" s="111"/>
      <c r="W310" s="110"/>
      <c r="X310" s="110"/>
      <c r="Y310" s="110"/>
      <c r="Z310" s="110"/>
      <c r="AA310" s="110"/>
      <c r="AB310" s="110"/>
      <c r="AC310" s="111"/>
      <c r="AD310" s="110"/>
      <c r="AE310" s="111"/>
      <c r="AF310" s="110"/>
      <c r="AG310" s="111"/>
      <c r="AH310" s="111"/>
      <c r="AI310" s="111"/>
      <c r="AJ310" s="110"/>
      <c r="AK310" s="110"/>
      <c r="AL310" s="110"/>
      <c r="AM310" s="110"/>
      <c r="AN310" s="110"/>
    </row>
    <row r="311">
      <c r="A311" s="110"/>
      <c r="B311" s="110"/>
      <c r="C311" s="111"/>
      <c r="D311" s="110"/>
      <c r="E311" s="111"/>
      <c r="F311" s="110"/>
      <c r="G311" s="111"/>
      <c r="H311" s="111"/>
      <c r="I311" s="111"/>
      <c r="J311" s="110"/>
      <c r="K311" s="110"/>
      <c r="L311" s="110"/>
      <c r="M311" s="110"/>
      <c r="N311" s="110"/>
      <c r="O311" s="110"/>
      <c r="P311" s="111"/>
      <c r="Q311" s="110"/>
      <c r="R311" s="111"/>
      <c r="S311" s="110"/>
      <c r="T311" s="111"/>
      <c r="U311" s="111"/>
      <c r="V311" s="111"/>
      <c r="W311" s="110"/>
      <c r="X311" s="110"/>
      <c r="Y311" s="110"/>
      <c r="Z311" s="110"/>
      <c r="AA311" s="110"/>
      <c r="AB311" s="110"/>
      <c r="AC311" s="111"/>
      <c r="AD311" s="110"/>
      <c r="AE311" s="111"/>
      <c r="AF311" s="110"/>
      <c r="AG311" s="111"/>
      <c r="AH311" s="111"/>
      <c r="AI311" s="111"/>
      <c r="AJ311" s="110"/>
      <c r="AK311" s="110"/>
      <c r="AL311" s="110"/>
      <c r="AM311" s="110"/>
      <c r="AN311" s="110"/>
    </row>
    <row r="312">
      <c r="A312" s="110"/>
      <c r="B312" s="110"/>
      <c r="C312" s="111"/>
      <c r="D312" s="110"/>
      <c r="E312" s="111"/>
      <c r="F312" s="110"/>
      <c r="G312" s="111"/>
      <c r="H312" s="111"/>
      <c r="I312" s="111"/>
      <c r="J312" s="110"/>
      <c r="K312" s="110"/>
      <c r="L312" s="110"/>
      <c r="M312" s="110"/>
      <c r="N312" s="110"/>
      <c r="O312" s="110"/>
      <c r="P312" s="111"/>
      <c r="Q312" s="110"/>
      <c r="R312" s="111"/>
      <c r="S312" s="110"/>
      <c r="T312" s="111"/>
      <c r="U312" s="111"/>
      <c r="V312" s="111"/>
      <c r="W312" s="110"/>
      <c r="X312" s="110"/>
      <c r="Y312" s="110"/>
      <c r="Z312" s="110"/>
      <c r="AA312" s="110"/>
      <c r="AB312" s="110"/>
      <c r="AC312" s="111"/>
      <c r="AD312" s="110"/>
      <c r="AE312" s="111"/>
      <c r="AF312" s="110"/>
      <c r="AG312" s="111"/>
      <c r="AH312" s="111"/>
      <c r="AI312" s="111"/>
      <c r="AJ312" s="110"/>
      <c r="AK312" s="110"/>
      <c r="AL312" s="110"/>
      <c r="AM312" s="110"/>
      <c r="AN312" s="110"/>
    </row>
    <row r="313">
      <c r="A313" s="110"/>
      <c r="B313" s="110"/>
      <c r="C313" s="111"/>
      <c r="D313" s="110"/>
      <c r="E313" s="111"/>
      <c r="F313" s="110"/>
      <c r="G313" s="111"/>
      <c r="H313" s="111"/>
      <c r="I313" s="111"/>
      <c r="J313" s="110"/>
      <c r="K313" s="110"/>
      <c r="L313" s="110"/>
      <c r="M313" s="110"/>
      <c r="N313" s="110"/>
      <c r="O313" s="110"/>
      <c r="P313" s="111"/>
      <c r="Q313" s="110"/>
      <c r="R313" s="111"/>
      <c r="S313" s="110"/>
      <c r="T313" s="111"/>
      <c r="U313" s="111"/>
      <c r="V313" s="111"/>
      <c r="W313" s="110"/>
      <c r="X313" s="110"/>
      <c r="Y313" s="110"/>
      <c r="Z313" s="110"/>
      <c r="AA313" s="110"/>
      <c r="AB313" s="110"/>
      <c r="AC313" s="111"/>
      <c r="AD313" s="110"/>
      <c r="AE313" s="111"/>
      <c r="AF313" s="110"/>
      <c r="AG313" s="111"/>
      <c r="AH313" s="111"/>
      <c r="AI313" s="111"/>
      <c r="AJ313" s="110"/>
      <c r="AK313" s="110"/>
      <c r="AL313" s="110"/>
      <c r="AM313" s="110"/>
      <c r="AN313" s="110"/>
    </row>
    <row r="314">
      <c r="A314" s="110"/>
      <c r="B314" s="110"/>
      <c r="C314" s="111"/>
      <c r="D314" s="110"/>
      <c r="E314" s="111"/>
      <c r="F314" s="110"/>
      <c r="G314" s="111"/>
      <c r="H314" s="111"/>
      <c r="I314" s="111"/>
      <c r="J314" s="110"/>
      <c r="K314" s="110"/>
      <c r="L314" s="110"/>
      <c r="M314" s="110"/>
      <c r="N314" s="110"/>
      <c r="O314" s="110"/>
      <c r="P314" s="111"/>
      <c r="Q314" s="110"/>
      <c r="R314" s="111"/>
      <c r="S314" s="110"/>
      <c r="T314" s="111"/>
      <c r="U314" s="111"/>
      <c r="V314" s="111"/>
      <c r="W314" s="110"/>
      <c r="X314" s="110"/>
      <c r="Y314" s="110"/>
      <c r="Z314" s="110"/>
      <c r="AA314" s="110"/>
      <c r="AB314" s="110"/>
      <c r="AC314" s="111"/>
      <c r="AD314" s="110"/>
      <c r="AE314" s="111"/>
      <c r="AF314" s="110"/>
      <c r="AG314" s="111"/>
      <c r="AH314" s="111"/>
      <c r="AI314" s="111"/>
      <c r="AJ314" s="110"/>
      <c r="AK314" s="110"/>
      <c r="AL314" s="110"/>
      <c r="AM314" s="110"/>
      <c r="AN314" s="110"/>
    </row>
    <row r="315">
      <c r="A315" s="110"/>
      <c r="B315" s="110"/>
      <c r="C315" s="111"/>
      <c r="D315" s="110"/>
      <c r="E315" s="111"/>
      <c r="F315" s="110"/>
      <c r="G315" s="111"/>
      <c r="H315" s="111"/>
      <c r="I315" s="111"/>
      <c r="J315" s="110"/>
      <c r="K315" s="110"/>
      <c r="L315" s="110"/>
      <c r="M315" s="110"/>
      <c r="N315" s="110"/>
      <c r="O315" s="110"/>
      <c r="P315" s="111"/>
      <c r="Q315" s="110"/>
      <c r="R315" s="111"/>
      <c r="S315" s="110"/>
      <c r="T315" s="111"/>
      <c r="U315" s="111"/>
      <c r="V315" s="111"/>
      <c r="W315" s="110"/>
      <c r="X315" s="110"/>
      <c r="Y315" s="110"/>
      <c r="Z315" s="110"/>
      <c r="AA315" s="110"/>
      <c r="AB315" s="110"/>
      <c r="AC315" s="111"/>
      <c r="AD315" s="110"/>
      <c r="AE315" s="111"/>
      <c r="AF315" s="110"/>
      <c r="AG315" s="111"/>
      <c r="AH315" s="111"/>
      <c r="AI315" s="111"/>
      <c r="AJ315" s="110"/>
      <c r="AK315" s="110"/>
      <c r="AL315" s="110"/>
      <c r="AM315" s="110"/>
      <c r="AN315" s="110"/>
    </row>
    <row r="316">
      <c r="A316" s="110"/>
      <c r="B316" s="110"/>
      <c r="C316" s="111"/>
      <c r="D316" s="110"/>
      <c r="E316" s="111"/>
      <c r="F316" s="110"/>
      <c r="G316" s="111"/>
      <c r="H316" s="111"/>
      <c r="I316" s="111"/>
      <c r="J316" s="110"/>
      <c r="K316" s="110"/>
      <c r="L316" s="110"/>
      <c r="M316" s="110"/>
      <c r="N316" s="110"/>
      <c r="O316" s="110"/>
      <c r="P316" s="111"/>
      <c r="Q316" s="110"/>
      <c r="R316" s="111"/>
      <c r="S316" s="110"/>
      <c r="T316" s="111"/>
      <c r="U316" s="111"/>
      <c r="V316" s="111"/>
      <c r="W316" s="110"/>
      <c r="X316" s="110"/>
      <c r="Y316" s="110"/>
      <c r="Z316" s="110"/>
      <c r="AA316" s="110"/>
      <c r="AB316" s="110"/>
      <c r="AC316" s="111"/>
      <c r="AD316" s="110"/>
      <c r="AE316" s="111"/>
      <c r="AF316" s="110"/>
      <c r="AG316" s="111"/>
      <c r="AH316" s="111"/>
      <c r="AI316" s="111"/>
      <c r="AJ316" s="110"/>
      <c r="AK316" s="110"/>
      <c r="AL316" s="110"/>
      <c r="AM316" s="110"/>
      <c r="AN316" s="110"/>
    </row>
    <row r="317">
      <c r="A317" s="110"/>
      <c r="B317" s="110"/>
      <c r="C317" s="111"/>
      <c r="D317" s="110"/>
      <c r="E317" s="111"/>
      <c r="F317" s="110"/>
      <c r="G317" s="111"/>
      <c r="H317" s="111"/>
      <c r="I317" s="111"/>
      <c r="J317" s="110"/>
      <c r="K317" s="110"/>
      <c r="L317" s="110"/>
      <c r="M317" s="110"/>
      <c r="N317" s="110"/>
      <c r="O317" s="110"/>
      <c r="P317" s="111"/>
      <c r="Q317" s="110"/>
      <c r="R317" s="111"/>
      <c r="S317" s="110"/>
      <c r="T317" s="111"/>
      <c r="U317" s="111"/>
      <c r="V317" s="111"/>
      <c r="W317" s="110"/>
      <c r="X317" s="110"/>
      <c r="Y317" s="110"/>
      <c r="Z317" s="110"/>
      <c r="AA317" s="110"/>
      <c r="AB317" s="110"/>
      <c r="AC317" s="111"/>
      <c r="AD317" s="110"/>
      <c r="AE317" s="111"/>
      <c r="AF317" s="110"/>
      <c r="AG317" s="111"/>
      <c r="AH317" s="111"/>
      <c r="AI317" s="111"/>
      <c r="AJ317" s="110"/>
      <c r="AK317" s="110"/>
      <c r="AL317" s="110"/>
      <c r="AM317" s="110"/>
      <c r="AN317" s="110"/>
    </row>
    <row r="318">
      <c r="A318" s="110"/>
      <c r="B318" s="110"/>
      <c r="C318" s="111"/>
      <c r="D318" s="110"/>
      <c r="E318" s="111"/>
      <c r="F318" s="110"/>
      <c r="G318" s="111"/>
      <c r="H318" s="111"/>
      <c r="I318" s="111"/>
      <c r="J318" s="110"/>
      <c r="K318" s="110"/>
      <c r="L318" s="110"/>
      <c r="M318" s="110"/>
      <c r="N318" s="110"/>
      <c r="O318" s="110"/>
      <c r="P318" s="111"/>
      <c r="Q318" s="110"/>
      <c r="R318" s="111"/>
      <c r="S318" s="110"/>
      <c r="T318" s="111"/>
      <c r="U318" s="111"/>
      <c r="V318" s="111"/>
      <c r="W318" s="110"/>
      <c r="X318" s="110"/>
      <c r="Y318" s="110"/>
      <c r="Z318" s="110"/>
      <c r="AA318" s="110"/>
      <c r="AB318" s="110"/>
      <c r="AC318" s="111"/>
      <c r="AD318" s="110"/>
      <c r="AE318" s="111"/>
      <c r="AF318" s="110"/>
      <c r="AG318" s="111"/>
      <c r="AH318" s="111"/>
      <c r="AI318" s="111"/>
      <c r="AJ318" s="110"/>
      <c r="AK318" s="110"/>
      <c r="AL318" s="110"/>
      <c r="AM318" s="110"/>
      <c r="AN318" s="110"/>
    </row>
    <row r="319">
      <c r="A319" s="110"/>
      <c r="B319" s="110"/>
      <c r="C319" s="111"/>
      <c r="D319" s="110"/>
      <c r="E319" s="111"/>
      <c r="F319" s="110"/>
      <c r="G319" s="111"/>
      <c r="H319" s="111"/>
      <c r="I319" s="111"/>
      <c r="J319" s="110"/>
      <c r="K319" s="110"/>
      <c r="L319" s="110"/>
      <c r="M319" s="110"/>
      <c r="N319" s="110"/>
      <c r="O319" s="110"/>
      <c r="P319" s="111"/>
      <c r="Q319" s="110"/>
      <c r="R319" s="111"/>
      <c r="S319" s="110"/>
      <c r="T319" s="111"/>
      <c r="U319" s="111"/>
      <c r="V319" s="111"/>
      <c r="W319" s="110"/>
      <c r="X319" s="110"/>
      <c r="Y319" s="110"/>
      <c r="Z319" s="110"/>
      <c r="AA319" s="110"/>
      <c r="AB319" s="110"/>
      <c r="AC319" s="111"/>
      <c r="AD319" s="110"/>
      <c r="AE319" s="111"/>
      <c r="AF319" s="110"/>
      <c r="AG319" s="111"/>
      <c r="AH319" s="111"/>
      <c r="AI319" s="111"/>
      <c r="AJ319" s="110"/>
      <c r="AK319" s="110"/>
      <c r="AL319" s="110"/>
      <c r="AM319" s="110"/>
      <c r="AN319" s="110"/>
    </row>
    <row r="320">
      <c r="A320" s="110"/>
      <c r="B320" s="110"/>
      <c r="C320" s="111"/>
      <c r="D320" s="110"/>
      <c r="E320" s="111"/>
      <c r="F320" s="110"/>
      <c r="G320" s="111"/>
      <c r="H320" s="111"/>
      <c r="I320" s="111"/>
      <c r="J320" s="110"/>
      <c r="K320" s="110"/>
      <c r="L320" s="110"/>
      <c r="M320" s="110"/>
      <c r="N320" s="110"/>
      <c r="O320" s="110"/>
      <c r="P320" s="111"/>
      <c r="Q320" s="110"/>
      <c r="R320" s="111"/>
      <c r="S320" s="110"/>
      <c r="T320" s="111"/>
      <c r="U320" s="111"/>
      <c r="V320" s="111"/>
      <c r="W320" s="110"/>
      <c r="X320" s="110"/>
      <c r="Y320" s="110"/>
      <c r="Z320" s="110"/>
      <c r="AA320" s="110"/>
      <c r="AB320" s="110"/>
      <c r="AC320" s="111"/>
      <c r="AD320" s="110"/>
      <c r="AE320" s="111"/>
      <c r="AF320" s="110"/>
      <c r="AG320" s="111"/>
      <c r="AH320" s="111"/>
      <c r="AI320" s="111"/>
      <c r="AJ320" s="110"/>
      <c r="AK320" s="110"/>
      <c r="AL320" s="110"/>
      <c r="AM320" s="110"/>
      <c r="AN320" s="110"/>
    </row>
    <row r="321">
      <c r="A321" s="110"/>
      <c r="B321" s="110"/>
      <c r="C321" s="111"/>
      <c r="D321" s="110"/>
      <c r="E321" s="111"/>
      <c r="F321" s="110"/>
      <c r="G321" s="111"/>
      <c r="H321" s="111"/>
      <c r="I321" s="111"/>
      <c r="J321" s="110"/>
      <c r="K321" s="110"/>
      <c r="L321" s="110"/>
      <c r="M321" s="110"/>
      <c r="N321" s="110"/>
      <c r="O321" s="110"/>
      <c r="P321" s="111"/>
      <c r="Q321" s="110"/>
      <c r="R321" s="111"/>
      <c r="S321" s="110"/>
      <c r="T321" s="111"/>
      <c r="U321" s="111"/>
      <c r="V321" s="111"/>
      <c r="W321" s="110"/>
      <c r="X321" s="110"/>
      <c r="Y321" s="110"/>
      <c r="Z321" s="110"/>
      <c r="AA321" s="110"/>
      <c r="AB321" s="110"/>
      <c r="AC321" s="111"/>
      <c r="AD321" s="110"/>
      <c r="AE321" s="111"/>
      <c r="AF321" s="110"/>
      <c r="AG321" s="111"/>
      <c r="AH321" s="111"/>
      <c r="AI321" s="111"/>
      <c r="AJ321" s="110"/>
      <c r="AK321" s="110"/>
      <c r="AL321" s="110"/>
      <c r="AM321" s="110"/>
      <c r="AN321" s="110"/>
    </row>
    <row r="322">
      <c r="A322" s="110"/>
      <c r="B322" s="110"/>
      <c r="C322" s="111"/>
      <c r="D322" s="110"/>
      <c r="E322" s="111"/>
      <c r="F322" s="110"/>
      <c r="G322" s="111"/>
      <c r="H322" s="111"/>
      <c r="I322" s="111"/>
      <c r="J322" s="110"/>
      <c r="K322" s="110"/>
      <c r="L322" s="110"/>
      <c r="M322" s="110"/>
      <c r="N322" s="110"/>
      <c r="O322" s="110"/>
      <c r="P322" s="111"/>
      <c r="Q322" s="110"/>
      <c r="R322" s="111"/>
      <c r="S322" s="110"/>
      <c r="T322" s="111"/>
      <c r="U322" s="111"/>
      <c r="V322" s="111"/>
      <c r="W322" s="110"/>
      <c r="X322" s="110"/>
      <c r="Y322" s="110"/>
      <c r="Z322" s="110"/>
      <c r="AA322" s="110"/>
      <c r="AB322" s="110"/>
      <c r="AC322" s="111"/>
      <c r="AD322" s="110"/>
      <c r="AE322" s="111"/>
      <c r="AF322" s="110"/>
      <c r="AG322" s="111"/>
      <c r="AH322" s="111"/>
      <c r="AI322" s="111"/>
      <c r="AJ322" s="110"/>
      <c r="AK322" s="110"/>
      <c r="AL322" s="110"/>
      <c r="AM322" s="110"/>
      <c r="AN322" s="110"/>
    </row>
    <row r="323">
      <c r="A323" s="110"/>
      <c r="B323" s="110"/>
      <c r="C323" s="111"/>
      <c r="D323" s="110"/>
      <c r="E323" s="111"/>
      <c r="F323" s="110"/>
      <c r="G323" s="111"/>
      <c r="H323" s="111"/>
      <c r="I323" s="111"/>
      <c r="J323" s="110"/>
      <c r="K323" s="110"/>
      <c r="L323" s="110"/>
      <c r="M323" s="110"/>
      <c r="N323" s="110"/>
      <c r="O323" s="110"/>
      <c r="P323" s="111"/>
      <c r="Q323" s="110"/>
      <c r="R323" s="111"/>
      <c r="S323" s="110"/>
      <c r="T323" s="111"/>
      <c r="U323" s="111"/>
      <c r="V323" s="111"/>
      <c r="W323" s="110"/>
      <c r="X323" s="110"/>
      <c r="Y323" s="110"/>
      <c r="Z323" s="110"/>
      <c r="AA323" s="110"/>
      <c r="AB323" s="110"/>
      <c r="AC323" s="111"/>
      <c r="AD323" s="110"/>
      <c r="AE323" s="111"/>
      <c r="AF323" s="110"/>
      <c r="AG323" s="111"/>
      <c r="AH323" s="111"/>
      <c r="AI323" s="111"/>
      <c r="AJ323" s="110"/>
      <c r="AK323" s="110"/>
      <c r="AL323" s="110"/>
      <c r="AM323" s="110"/>
      <c r="AN323" s="110"/>
    </row>
    <row r="324">
      <c r="A324" s="110"/>
      <c r="B324" s="110"/>
      <c r="C324" s="111"/>
      <c r="D324" s="110"/>
      <c r="E324" s="111"/>
      <c r="F324" s="110"/>
      <c r="G324" s="111"/>
      <c r="H324" s="111"/>
      <c r="I324" s="111"/>
      <c r="J324" s="110"/>
      <c r="K324" s="110"/>
      <c r="L324" s="110"/>
      <c r="M324" s="110"/>
      <c r="N324" s="110"/>
      <c r="O324" s="110"/>
      <c r="P324" s="111"/>
      <c r="Q324" s="110"/>
      <c r="R324" s="111"/>
      <c r="S324" s="110"/>
      <c r="T324" s="111"/>
      <c r="U324" s="111"/>
      <c r="V324" s="111"/>
      <c r="W324" s="110"/>
      <c r="X324" s="110"/>
      <c r="Y324" s="110"/>
      <c r="Z324" s="110"/>
      <c r="AA324" s="110"/>
      <c r="AB324" s="110"/>
      <c r="AC324" s="111"/>
      <c r="AD324" s="110"/>
      <c r="AE324" s="111"/>
      <c r="AF324" s="110"/>
      <c r="AG324" s="111"/>
      <c r="AH324" s="111"/>
      <c r="AI324" s="111"/>
      <c r="AJ324" s="110"/>
      <c r="AK324" s="110"/>
      <c r="AL324" s="110"/>
      <c r="AM324" s="110"/>
      <c r="AN324" s="110"/>
    </row>
    <row r="325">
      <c r="A325" s="110"/>
      <c r="B325" s="110"/>
      <c r="C325" s="111"/>
      <c r="D325" s="110"/>
      <c r="E325" s="111"/>
      <c r="F325" s="110"/>
      <c r="G325" s="111"/>
      <c r="H325" s="111"/>
      <c r="I325" s="111"/>
      <c r="J325" s="110"/>
      <c r="K325" s="110"/>
      <c r="L325" s="110"/>
      <c r="M325" s="110"/>
      <c r="N325" s="110"/>
      <c r="O325" s="110"/>
      <c r="P325" s="111"/>
      <c r="Q325" s="110"/>
      <c r="R325" s="111"/>
      <c r="S325" s="110"/>
      <c r="T325" s="111"/>
      <c r="U325" s="111"/>
      <c r="V325" s="111"/>
      <c r="W325" s="110"/>
      <c r="X325" s="110"/>
      <c r="Y325" s="110"/>
      <c r="Z325" s="110"/>
      <c r="AA325" s="110"/>
      <c r="AB325" s="110"/>
      <c r="AC325" s="111"/>
      <c r="AD325" s="110"/>
      <c r="AE325" s="111"/>
      <c r="AF325" s="110"/>
      <c r="AG325" s="111"/>
      <c r="AH325" s="111"/>
      <c r="AI325" s="111"/>
      <c r="AJ325" s="110"/>
      <c r="AK325" s="110"/>
      <c r="AL325" s="110"/>
      <c r="AM325" s="110"/>
      <c r="AN325" s="110"/>
    </row>
    <row r="326">
      <c r="A326" s="110"/>
      <c r="B326" s="110"/>
      <c r="C326" s="111"/>
      <c r="D326" s="110"/>
      <c r="E326" s="111"/>
      <c r="F326" s="110"/>
      <c r="G326" s="111"/>
      <c r="H326" s="111"/>
      <c r="I326" s="111"/>
      <c r="J326" s="110"/>
      <c r="K326" s="110"/>
      <c r="L326" s="110"/>
      <c r="M326" s="110"/>
      <c r="N326" s="110"/>
      <c r="O326" s="110"/>
      <c r="P326" s="111"/>
      <c r="Q326" s="110"/>
      <c r="R326" s="111"/>
      <c r="S326" s="110"/>
      <c r="T326" s="111"/>
      <c r="U326" s="111"/>
      <c r="V326" s="111"/>
      <c r="W326" s="110"/>
      <c r="X326" s="110"/>
      <c r="Y326" s="110"/>
      <c r="Z326" s="110"/>
      <c r="AA326" s="110"/>
      <c r="AB326" s="110"/>
      <c r="AC326" s="111"/>
      <c r="AD326" s="110"/>
      <c r="AE326" s="111"/>
      <c r="AF326" s="110"/>
      <c r="AG326" s="111"/>
      <c r="AH326" s="111"/>
      <c r="AI326" s="111"/>
      <c r="AJ326" s="110"/>
      <c r="AK326" s="110"/>
      <c r="AL326" s="110"/>
      <c r="AM326" s="110"/>
      <c r="AN326" s="110"/>
    </row>
    <row r="327">
      <c r="A327" s="110"/>
      <c r="B327" s="110"/>
      <c r="C327" s="111"/>
      <c r="D327" s="110"/>
      <c r="E327" s="111"/>
      <c r="F327" s="110"/>
      <c r="G327" s="111"/>
      <c r="H327" s="111"/>
      <c r="I327" s="111"/>
      <c r="J327" s="110"/>
      <c r="K327" s="110"/>
      <c r="L327" s="110"/>
      <c r="M327" s="110"/>
      <c r="N327" s="110"/>
      <c r="O327" s="110"/>
      <c r="P327" s="111"/>
      <c r="Q327" s="110"/>
      <c r="R327" s="111"/>
      <c r="S327" s="110"/>
      <c r="T327" s="111"/>
      <c r="U327" s="111"/>
      <c r="V327" s="111"/>
      <c r="W327" s="110"/>
      <c r="X327" s="110"/>
      <c r="Y327" s="110"/>
      <c r="Z327" s="110"/>
      <c r="AA327" s="110"/>
      <c r="AB327" s="110"/>
      <c r="AC327" s="111"/>
      <c r="AD327" s="110"/>
      <c r="AE327" s="111"/>
      <c r="AF327" s="110"/>
      <c r="AG327" s="111"/>
      <c r="AH327" s="111"/>
      <c r="AI327" s="111"/>
      <c r="AJ327" s="110"/>
      <c r="AK327" s="110"/>
      <c r="AL327" s="110"/>
      <c r="AM327" s="110"/>
      <c r="AN327" s="110"/>
    </row>
    <row r="328">
      <c r="A328" s="110"/>
      <c r="B328" s="110"/>
      <c r="C328" s="111"/>
      <c r="D328" s="110"/>
      <c r="E328" s="111"/>
      <c r="F328" s="110"/>
      <c r="G328" s="111"/>
      <c r="H328" s="111"/>
      <c r="I328" s="111"/>
      <c r="J328" s="110"/>
      <c r="K328" s="110"/>
      <c r="L328" s="110"/>
      <c r="M328" s="110"/>
      <c r="N328" s="110"/>
      <c r="O328" s="110"/>
      <c r="P328" s="111"/>
      <c r="Q328" s="110"/>
      <c r="R328" s="111"/>
      <c r="S328" s="110"/>
      <c r="T328" s="111"/>
      <c r="U328" s="111"/>
      <c r="V328" s="111"/>
      <c r="W328" s="110"/>
      <c r="X328" s="110"/>
      <c r="Y328" s="110"/>
      <c r="Z328" s="110"/>
      <c r="AA328" s="110"/>
      <c r="AB328" s="110"/>
      <c r="AC328" s="111"/>
      <c r="AD328" s="110"/>
      <c r="AE328" s="111"/>
      <c r="AF328" s="110"/>
      <c r="AG328" s="111"/>
      <c r="AH328" s="111"/>
      <c r="AI328" s="111"/>
      <c r="AJ328" s="110"/>
      <c r="AK328" s="110"/>
      <c r="AL328" s="110"/>
      <c r="AM328" s="110"/>
      <c r="AN328" s="110"/>
    </row>
    <row r="329">
      <c r="A329" s="110"/>
      <c r="B329" s="110"/>
      <c r="C329" s="111"/>
      <c r="D329" s="110"/>
      <c r="E329" s="111"/>
      <c r="F329" s="110"/>
      <c r="G329" s="111"/>
      <c r="H329" s="111"/>
      <c r="I329" s="111"/>
      <c r="J329" s="110"/>
      <c r="K329" s="110"/>
      <c r="L329" s="110"/>
      <c r="M329" s="110"/>
      <c r="N329" s="110"/>
      <c r="O329" s="110"/>
      <c r="P329" s="111"/>
      <c r="Q329" s="110"/>
      <c r="R329" s="111"/>
      <c r="S329" s="110"/>
      <c r="T329" s="111"/>
      <c r="U329" s="111"/>
      <c r="V329" s="111"/>
      <c r="W329" s="110"/>
      <c r="X329" s="110"/>
      <c r="Y329" s="110"/>
      <c r="Z329" s="110"/>
      <c r="AA329" s="110"/>
      <c r="AB329" s="110"/>
      <c r="AC329" s="111"/>
      <c r="AD329" s="110"/>
      <c r="AE329" s="111"/>
      <c r="AF329" s="110"/>
      <c r="AG329" s="111"/>
      <c r="AH329" s="111"/>
      <c r="AI329" s="111"/>
      <c r="AJ329" s="110"/>
      <c r="AK329" s="110"/>
      <c r="AL329" s="110"/>
      <c r="AM329" s="110"/>
      <c r="AN329" s="110"/>
    </row>
    <row r="330">
      <c r="A330" s="110"/>
      <c r="B330" s="110"/>
      <c r="C330" s="111"/>
      <c r="D330" s="110"/>
      <c r="E330" s="111"/>
      <c r="F330" s="110"/>
      <c r="G330" s="111"/>
      <c r="H330" s="111"/>
      <c r="I330" s="111"/>
      <c r="J330" s="110"/>
      <c r="K330" s="110"/>
      <c r="L330" s="110"/>
      <c r="M330" s="110"/>
      <c r="N330" s="110"/>
      <c r="O330" s="110"/>
      <c r="P330" s="111"/>
      <c r="Q330" s="110"/>
      <c r="R330" s="111"/>
      <c r="S330" s="110"/>
      <c r="T330" s="111"/>
      <c r="U330" s="111"/>
      <c r="V330" s="111"/>
      <c r="W330" s="110"/>
      <c r="X330" s="110"/>
      <c r="Y330" s="110"/>
      <c r="Z330" s="110"/>
      <c r="AA330" s="110"/>
      <c r="AB330" s="110"/>
      <c r="AC330" s="111"/>
      <c r="AD330" s="110"/>
      <c r="AE330" s="111"/>
      <c r="AF330" s="110"/>
      <c r="AG330" s="111"/>
      <c r="AH330" s="111"/>
      <c r="AI330" s="111"/>
      <c r="AJ330" s="110"/>
      <c r="AK330" s="110"/>
      <c r="AL330" s="110"/>
      <c r="AM330" s="110"/>
      <c r="AN330" s="110"/>
    </row>
    <row r="331">
      <c r="A331" s="110"/>
      <c r="B331" s="110"/>
      <c r="C331" s="111"/>
      <c r="D331" s="110"/>
      <c r="E331" s="111"/>
      <c r="F331" s="110"/>
      <c r="G331" s="111"/>
      <c r="H331" s="111"/>
      <c r="I331" s="111"/>
      <c r="J331" s="110"/>
      <c r="K331" s="110"/>
      <c r="L331" s="110"/>
      <c r="M331" s="110"/>
      <c r="N331" s="110"/>
      <c r="O331" s="110"/>
      <c r="P331" s="111"/>
      <c r="Q331" s="110"/>
      <c r="R331" s="111"/>
      <c r="S331" s="110"/>
      <c r="T331" s="111"/>
      <c r="U331" s="111"/>
      <c r="V331" s="111"/>
      <c r="W331" s="110"/>
      <c r="X331" s="110"/>
      <c r="Y331" s="110"/>
      <c r="Z331" s="110"/>
      <c r="AA331" s="110"/>
      <c r="AB331" s="110"/>
      <c r="AC331" s="111"/>
      <c r="AD331" s="110"/>
      <c r="AE331" s="111"/>
      <c r="AF331" s="110"/>
      <c r="AG331" s="111"/>
      <c r="AH331" s="111"/>
      <c r="AI331" s="111"/>
      <c r="AJ331" s="110"/>
      <c r="AK331" s="110"/>
      <c r="AL331" s="110"/>
      <c r="AM331" s="110"/>
      <c r="AN331" s="110"/>
    </row>
    <row r="332">
      <c r="A332" s="110"/>
      <c r="B332" s="110"/>
      <c r="C332" s="111"/>
      <c r="D332" s="110"/>
      <c r="E332" s="111"/>
      <c r="F332" s="110"/>
      <c r="G332" s="111"/>
      <c r="H332" s="111"/>
      <c r="I332" s="111"/>
      <c r="J332" s="110"/>
      <c r="K332" s="110"/>
      <c r="L332" s="110"/>
      <c r="M332" s="110"/>
      <c r="N332" s="110"/>
      <c r="O332" s="110"/>
      <c r="P332" s="111"/>
      <c r="Q332" s="110"/>
      <c r="R332" s="111"/>
      <c r="S332" s="110"/>
      <c r="T332" s="111"/>
      <c r="U332" s="111"/>
      <c r="V332" s="111"/>
      <c r="W332" s="110"/>
      <c r="X332" s="110"/>
      <c r="Y332" s="110"/>
      <c r="Z332" s="110"/>
      <c r="AA332" s="110"/>
      <c r="AB332" s="110"/>
      <c r="AC332" s="111"/>
      <c r="AD332" s="110"/>
      <c r="AE332" s="111"/>
      <c r="AF332" s="110"/>
      <c r="AG332" s="111"/>
      <c r="AH332" s="111"/>
      <c r="AI332" s="111"/>
      <c r="AJ332" s="110"/>
      <c r="AK332" s="110"/>
      <c r="AL332" s="110"/>
      <c r="AM332" s="110"/>
      <c r="AN332" s="110"/>
    </row>
    <row r="333">
      <c r="A333" s="110"/>
      <c r="B333" s="110"/>
      <c r="C333" s="111"/>
      <c r="D333" s="110"/>
      <c r="E333" s="111"/>
      <c r="F333" s="110"/>
      <c r="G333" s="111"/>
      <c r="H333" s="111"/>
      <c r="I333" s="111"/>
      <c r="J333" s="110"/>
      <c r="K333" s="110"/>
      <c r="L333" s="110"/>
      <c r="M333" s="110"/>
      <c r="N333" s="110"/>
      <c r="O333" s="110"/>
      <c r="P333" s="111"/>
      <c r="Q333" s="110"/>
      <c r="R333" s="111"/>
      <c r="S333" s="110"/>
      <c r="T333" s="111"/>
      <c r="U333" s="111"/>
      <c r="V333" s="111"/>
      <c r="W333" s="110"/>
      <c r="X333" s="110"/>
      <c r="Y333" s="110"/>
      <c r="Z333" s="110"/>
      <c r="AA333" s="110"/>
      <c r="AB333" s="110"/>
      <c r="AC333" s="111"/>
      <c r="AD333" s="110"/>
      <c r="AE333" s="111"/>
      <c r="AF333" s="110"/>
      <c r="AG333" s="111"/>
      <c r="AH333" s="111"/>
      <c r="AI333" s="111"/>
      <c r="AJ333" s="110"/>
      <c r="AK333" s="110"/>
      <c r="AL333" s="110"/>
      <c r="AM333" s="110"/>
      <c r="AN333" s="110"/>
    </row>
    <row r="334">
      <c r="A334" s="110"/>
      <c r="B334" s="110"/>
      <c r="C334" s="111"/>
      <c r="D334" s="110"/>
      <c r="E334" s="111"/>
      <c r="F334" s="110"/>
      <c r="G334" s="111"/>
      <c r="H334" s="111"/>
      <c r="I334" s="111"/>
      <c r="J334" s="110"/>
      <c r="K334" s="110"/>
      <c r="L334" s="110"/>
      <c r="M334" s="110"/>
      <c r="N334" s="110"/>
      <c r="O334" s="110"/>
      <c r="P334" s="111"/>
      <c r="Q334" s="110"/>
      <c r="R334" s="111"/>
      <c r="S334" s="110"/>
      <c r="T334" s="111"/>
      <c r="U334" s="111"/>
      <c r="V334" s="111"/>
      <c r="W334" s="110"/>
      <c r="X334" s="110"/>
      <c r="Y334" s="110"/>
      <c r="Z334" s="110"/>
      <c r="AA334" s="110"/>
      <c r="AB334" s="110"/>
      <c r="AC334" s="111"/>
      <c r="AD334" s="110"/>
      <c r="AE334" s="111"/>
      <c r="AF334" s="110"/>
      <c r="AG334" s="111"/>
      <c r="AH334" s="111"/>
      <c r="AI334" s="111"/>
      <c r="AJ334" s="110"/>
      <c r="AK334" s="110"/>
      <c r="AL334" s="110"/>
      <c r="AM334" s="110"/>
      <c r="AN334" s="110"/>
    </row>
    <row r="335">
      <c r="A335" s="110"/>
      <c r="B335" s="110"/>
      <c r="C335" s="111"/>
      <c r="D335" s="110"/>
      <c r="E335" s="111"/>
      <c r="F335" s="110"/>
      <c r="G335" s="111"/>
      <c r="H335" s="111"/>
      <c r="I335" s="111"/>
      <c r="J335" s="110"/>
      <c r="K335" s="110"/>
      <c r="L335" s="110"/>
      <c r="M335" s="110"/>
      <c r="N335" s="110"/>
      <c r="O335" s="110"/>
      <c r="P335" s="111"/>
      <c r="Q335" s="110"/>
      <c r="R335" s="111"/>
      <c r="S335" s="110"/>
      <c r="T335" s="111"/>
      <c r="U335" s="111"/>
      <c r="V335" s="111"/>
      <c r="W335" s="110"/>
      <c r="X335" s="110"/>
      <c r="Y335" s="110"/>
      <c r="Z335" s="110"/>
      <c r="AA335" s="110"/>
      <c r="AB335" s="110"/>
      <c r="AC335" s="111"/>
      <c r="AD335" s="110"/>
      <c r="AE335" s="111"/>
      <c r="AF335" s="110"/>
      <c r="AG335" s="111"/>
      <c r="AH335" s="111"/>
      <c r="AI335" s="111"/>
      <c r="AJ335" s="110"/>
      <c r="AK335" s="110"/>
      <c r="AL335" s="110"/>
      <c r="AM335" s="110"/>
      <c r="AN335" s="110"/>
    </row>
    <row r="336">
      <c r="A336" s="110"/>
      <c r="B336" s="110"/>
      <c r="C336" s="111"/>
      <c r="D336" s="110"/>
      <c r="E336" s="111"/>
      <c r="F336" s="110"/>
      <c r="G336" s="111"/>
      <c r="H336" s="111"/>
      <c r="I336" s="111"/>
      <c r="J336" s="110"/>
      <c r="K336" s="110"/>
      <c r="L336" s="110"/>
      <c r="M336" s="110"/>
      <c r="N336" s="110"/>
      <c r="O336" s="110"/>
      <c r="P336" s="111"/>
      <c r="Q336" s="110"/>
      <c r="R336" s="111"/>
      <c r="S336" s="110"/>
      <c r="T336" s="111"/>
      <c r="U336" s="111"/>
      <c r="V336" s="111"/>
      <c r="W336" s="110"/>
      <c r="X336" s="110"/>
      <c r="Y336" s="110"/>
      <c r="Z336" s="110"/>
      <c r="AA336" s="110"/>
      <c r="AB336" s="110"/>
      <c r="AC336" s="111"/>
      <c r="AD336" s="110"/>
      <c r="AE336" s="111"/>
      <c r="AF336" s="110"/>
      <c r="AG336" s="111"/>
      <c r="AH336" s="111"/>
      <c r="AI336" s="111"/>
      <c r="AJ336" s="110"/>
      <c r="AK336" s="110"/>
      <c r="AL336" s="110"/>
      <c r="AM336" s="110"/>
      <c r="AN336" s="110"/>
    </row>
    <row r="337">
      <c r="A337" s="110"/>
      <c r="B337" s="110"/>
      <c r="C337" s="111"/>
      <c r="D337" s="110"/>
      <c r="E337" s="111"/>
      <c r="F337" s="110"/>
      <c r="G337" s="111"/>
      <c r="H337" s="111"/>
      <c r="I337" s="111"/>
      <c r="J337" s="110"/>
      <c r="K337" s="110"/>
      <c r="L337" s="110"/>
      <c r="M337" s="110"/>
      <c r="N337" s="110"/>
      <c r="O337" s="110"/>
      <c r="P337" s="111"/>
      <c r="Q337" s="110"/>
      <c r="R337" s="111"/>
      <c r="S337" s="110"/>
      <c r="T337" s="111"/>
      <c r="U337" s="111"/>
      <c r="V337" s="111"/>
      <c r="W337" s="110"/>
      <c r="X337" s="110"/>
      <c r="Y337" s="110"/>
      <c r="Z337" s="110"/>
      <c r="AA337" s="110"/>
      <c r="AB337" s="110"/>
      <c r="AC337" s="111"/>
      <c r="AD337" s="110"/>
      <c r="AE337" s="111"/>
      <c r="AF337" s="110"/>
      <c r="AG337" s="111"/>
      <c r="AH337" s="111"/>
      <c r="AI337" s="111"/>
      <c r="AJ337" s="110"/>
      <c r="AK337" s="110"/>
      <c r="AL337" s="110"/>
      <c r="AM337" s="110"/>
      <c r="AN337" s="110"/>
    </row>
    <row r="338">
      <c r="A338" s="110"/>
      <c r="B338" s="110"/>
      <c r="C338" s="111"/>
      <c r="D338" s="110"/>
      <c r="E338" s="111"/>
      <c r="F338" s="110"/>
      <c r="G338" s="111"/>
      <c r="H338" s="111"/>
      <c r="I338" s="111"/>
      <c r="J338" s="110"/>
      <c r="K338" s="110"/>
      <c r="L338" s="110"/>
      <c r="M338" s="110"/>
      <c r="N338" s="110"/>
      <c r="O338" s="110"/>
      <c r="P338" s="111"/>
      <c r="Q338" s="110"/>
      <c r="R338" s="111"/>
      <c r="S338" s="110"/>
      <c r="T338" s="111"/>
      <c r="U338" s="111"/>
      <c r="V338" s="111"/>
      <c r="W338" s="110"/>
      <c r="X338" s="110"/>
      <c r="Y338" s="110"/>
      <c r="Z338" s="110"/>
      <c r="AA338" s="110"/>
      <c r="AB338" s="110"/>
      <c r="AC338" s="111"/>
      <c r="AD338" s="110"/>
      <c r="AE338" s="111"/>
      <c r="AF338" s="110"/>
      <c r="AG338" s="111"/>
      <c r="AH338" s="111"/>
      <c r="AI338" s="111"/>
      <c r="AJ338" s="110"/>
      <c r="AK338" s="110"/>
      <c r="AL338" s="110"/>
      <c r="AM338" s="110"/>
      <c r="AN338" s="110"/>
    </row>
    <row r="339">
      <c r="A339" s="110"/>
      <c r="B339" s="110"/>
      <c r="C339" s="111"/>
      <c r="D339" s="110"/>
      <c r="E339" s="111"/>
      <c r="F339" s="110"/>
      <c r="G339" s="111"/>
      <c r="H339" s="111"/>
      <c r="I339" s="111"/>
      <c r="J339" s="110"/>
      <c r="K339" s="110"/>
      <c r="L339" s="110"/>
      <c r="M339" s="110"/>
      <c r="N339" s="110"/>
      <c r="O339" s="110"/>
      <c r="P339" s="111"/>
      <c r="Q339" s="110"/>
      <c r="R339" s="111"/>
      <c r="S339" s="110"/>
      <c r="T339" s="111"/>
      <c r="U339" s="111"/>
      <c r="V339" s="111"/>
      <c r="W339" s="110"/>
      <c r="X339" s="110"/>
      <c r="Y339" s="110"/>
      <c r="Z339" s="110"/>
      <c r="AA339" s="110"/>
      <c r="AB339" s="110"/>
      <c r="AC339" s="111"/>
      <c r="AD339" s="110"/>
      <c r="AE339" s="111"/>
      <c r="AF339" s="110"/>
      <c r="AG339" s="111"/>
      <c r="AH339" s="111"/>
      <c r="AI339" s="111"/>
      <c r="AJ339" s="110"/>
      <c r="AK339" s="110"/>
      <c r="AL339" s="110"/>
      <c r="AM339" s="110"/>
      <c r="AN339" s="110"/>
    </row>
    <row r="340">
      <c r="A340" s="110"/>
      <c r="B340" s="110"/>
      <c r="C340" s="111"/>
      <c r="D340" s="110"/>
      <c r="E340" s="111"/>
      <c r="F340" s="110"/>
      <c r="G340" s="111"/>
      <c r="H340" s="111"/>
      <c r="I340" s="111"/>
      <c r="J340" s="110"/>
      <c r="K340" s="110"/>
      <c r="L340" s="110"/>
      <c r="M340" s="110"/>
      <c r="N340" s="110"/>
      <c r="O340" s="110"/>
      <c r="P340" s="111"/>
      <c r="Q340" s="110"/>
      <c r="R340" s="111"/>
      <c r="S340" s="110"/>
      <c r="T340" s="111"/>
      <c r="U340" s="111"/>
      <c r="V340" s="111"/>
      <c r="W340" s="110"/>
      <c r="X340" s="110"/>
      <c r="Y340" s="110"/>
      <c r="Z340" s="110"/>
      <c r="AA340" s="110"/>
      <c r="AB340" s="110"/>
      <c r="AC340" s="111"/>
      <c r="AD340" s="110"/>
      <c r="AE340" s="111"/>
      <c r="AF340" s="110"/>
      <c r="AG340" s="111"/>
      <c r="AH340" s="111"/>
      <c r="AI340" s="111"/>
      <c r="AJ340" s="110"/>
      <c r="AK340" s="110"/>
      <c r="AL340" s="110"/>
      <c r="AM340" s="110"/>
      <c r="AN340" s="110"/>
    </row>
    <row r="341">
      <c r="A341" s="110"/>
      <c r="B341" s="110"/>
      <c r="C341" s="111"/>
      <c r="D341" s="110"/>
      <c r="E341" s="111"/>
      <c r="F341" s="110"/>
      <c r="G341" s="111"/>
      <c r="H341" s="111"/>
      <c r="I341" s="111"/>
      <c r="J341" s="110"/>
      <c r="K341" s="110"/>
      <c r="L341" s="110"/>
      <c r="M341" s="110"/>
      <c r="N341" s="110"/>
      <c r="O341" s="110"/>
      <c r="P341" s="111"/>
      <c r="Q341" s="110"/>
      <c r="R341" s="111"/>
      <c r="S341" s="110"/>
      <c r="T341" s="111"/>
      <c r="U341" s="111"/>
      <c r="V341" s="111"/>
      <c r="W341" s="110"/>
      <c r="X341" s="110"/>
      <c r="Y341" s="110"/>
      <c r="Z341" s="110"/>
      <c r="AA341" s="110"/>
      <c r="AB341" s="110"/>
      <c r="AC341" s="111"/>
      <c r="AD341" s="110"/>
      <c r="AE341" s="111"/>
      <c r="AF341" s="110"/>
      <c r="AG341" s="111"/>
      <c r="AH341" s="111"/>
      <c r="AI341" s="111"/>
      <c r="AJ341" s="110"/>
      <c r="AK341" s="110"/>
      <c r="AL341" s="110"/>
      <c r="AM341" s="110"/>
      <c r="AN341" s="110"/>
    </row>
    <row r="342">
      <c r="A342" s="110"/>
      <c r="B342" s="110"/>
      <c r="C342" s="111"/>
      <c r="D342" s="110"/>
      <c r="E342" s="111"/>
      <c r="F342" s="110"/>
      <c r="G342" s="111"/>
      <c r="H342" s="111"/>
      <c r="I342" s="111"/>
      <c r="J342" s="110"/>
      <c r="K342" s="110"/>
      <c r="L342" s="110"/>
      <c r="M342" s="110"/>
      <c r="N342" s="110"/>
      <c r="O342" s="110"/>
      <c r="P342" s="111"/>
      <c r="Q342" s="110"/>
      <c r="R342" s="111"/>
      <c r="S342" s="110"/>
      <c r="T342" s="111"/>
      <c r="U342" s="111"/>
      <c r="V342" s="111"/>
      <c r="W342" s="110"/>
      <c r="X342" s="110"/>
      <c r="Y342" s="110"/>
      <c r="Z342" s="110"/>
      <c r="AA342" s="110"/>
      <c r="AB342" s="110"/>
      <c r="AC342" s="111"/>
      <c r="AD342" s="110"/>
      <c r="AE342" s="111"/>
      <c r="AF342" s="110"/>
      <c r="AG342" s="111"/>
      <c r="AH342" s="111"/>
      <c r="AI342" s="111"/>
      <c r="AJ342" s="110"/>
      <c r="AK342" s="110"/>
      <c r="AL342" s="110"/>
      <c r="AM342" s="110"/>
      <c r="AN342" s="110"/>
    </row>
    <row r="343">
      <c r="A343" s="110"/>
      <c r="B343" s="110"/>
      <c r="C343" s="111"/>
      <c r="D343" s="110"/>
      <c r="E343" s="111"/>
      <c r="F343" s="110"/>
      <c r="G343" s="111"/>
      <c r="H343" s="111"/>
      <c r="I343" s="111"/>
      <c r="J343" s="110"/>
      <c r="K343" s="110"/>
      <c r="L343" s="110"/>
      <c r="M343" s="110"/>
      <c r="N343" s="110"/>
      <c r="O343" s="110"/>
      <c r="P343" s="111"/>
      <c r="Q343" s="110"/>
      <c r="R343" s="111"/>
      <c r="S343" s="110"/>
      <c r="T343" s="111"/>
      <c r="U343" s="111"/>
      <c r="V343" s="111"/>
      <c r="W343" s="110"/>
      <c r="X343" s="110"/>
      <c r="Y343" s="110"/>
      <c r="Z343" s="110"/>
      <c r="AA343" s="110"/>
      <c r="AB343" s="110"/>
      <c r="AC343" s="111"/>
      <c r="AD343" s="110"/>
      <c r="AE343" s="111"/>
      <c r="AF343" s="110"/>
      <c r="AG343" s="111"/>
      <c r="AH343" s="111"/>
      <c r="AI343" s="111"/>
      <c r="AJ343" s="110"/>
      <c r="AK343" s="110"/>
      <c r="AL343" s="110"/>
      <c r="AM343" s="110"/>
      <c r="AN343" s="110"/>
    </row>
    <row r="344">
      <c r="A344" s="110"/>
      <c r="B344" s="110"/>
      <c r="C344" s="111"/>
      <c r="D344" s="110"/>
      <c r="E344" s="111"/>
      <c r="F344" s="110"/>
      <c r="G344" s="111"/>
      <c r="H344" s="111"/>
      <c r="I344" s="111"/>
      <c r="J344" s="110"/>
      <c r="K344" s="110"/>
      <c r="L344" s="110"/>
      <c r="M344" s="110"/>
      <c r="N344" s="110"/>
      <c r="O344" s="110"/>
      <c r="P344" s="111"/>
      <c r="Q344" s="110"/>
      <c r="R344" s="111"/>
      <c r="S344" s="110"/>
      <c r="T344" s="111"/>
      <c r="U344" s="111"/>
      <c r="V344" s="111"/>
      <c r="W344" s="110"/>
      <c r="X344" s="110"/>
      <c r="Y344" s="110"/>
      <c r="Z344" s="110"/>
      <c r="AA344" s="110"/>
      <c r="AB344" s="110"/>
      <c r="AC344" s="111"/>
      <c r="AD344" s="110"/>
      <c r="AE344" s="111"/>
      <c r="AF344" s="110"/>
      <c r="AG344" s="111"/>
      <c r="AH344" s="111"/>
      <c r="AI344" s="111"/>
      <c r="AJ344" s="110"/>
      <c r="AK344" s="110"/>
      <c r="AL344" s="110"/>
      <c r="AM344" s="110"/>
      <c r="AN344" s="110"/>
    </row>
    <row r="345">
      <c r="A345" s="110"/>
      <c r="B345" s="110"/>
      <c r="C345" s="111"/>
      <c r="D345" s="110"/>
      <c r="E345" s="111"/>
      <c r="F345" s="110"/>
      <c r="G345" s="111"/>
      <c r="H345" s="111"/>
      <c r="I345" s="111"/>
      <c r="J345" s="110"/>
      <c r="K345" s="110"/>
      <c r="L345" s="110"/>
      <c r="M345" s="110"/>
      <c r="N345" s="110"/>
      <c r="O345" s="110"/>
      <c r="P345" s="111"/>
      <c r="Q345" s="110"/>
      <c r="R345" s="111"/>
      <c r="S345" s="110"/>
      <c r="T345" s="111"/>
      <c r="U345" s="111"/>
      <c r="V345" s="111"/>
      <c r="W345" s="110"/>
      <c r="X345" s="110"/>
      <c r="Y345" s="110"/>
      <c r="Z345" s="110"/>
      <c r="AA345" s="110"/>
      <c r="AB345" s="110"/>
      <c r="AC345" s="111"/>
      <c r="AD345" s="110"/>
      <c r="AE345" s="111"/>
      <c r="AF345" s="110"/>
      <c r="AG345" s="111"/>
      <c r="AH345" s="111"/>
      <c r="AI345" s="111"/>
      <c r="AJ345" s="110"/>
      <c r="AK345" s="110"/>
      <c r="AL345" s="110"/>
      <c r="AM345" s="110"/>
      <c r="AN345" s="110"/>
    </row>
    <row r="346">
      <c r="A346" s="110"/>
      <c r="B346" s="110"/>
      <c r="C346" s="111"/>
      <c r="D346" s="110"/>
      <c r="E346" s="111"/>
      <c r="F346" s="110"/>
      <c r="G346" s="111"/>
      <c r="H346" s="111"/>
      <c r="I346" s="111"/>
      <c r="J346" s="110"/>
      <c r="K346" s="110"/>
      <c r="L346" s="110"/>
      <c r="M346" s="110"/>
      <c r="N346" s="110"/>
      <c r="O346" s="110"/>
      <c r="P346" s="111"/>
      <c r="Q346" s="110"/>
      <c r="R346" s="111"/>
      <c r="S346" s="110"/>
      <c r="T346" s="111"/>
      <c r="U346" s="111"/>
      <c r="V346" s="111"/>
      <c r="W346" s="110"/>
      <c r="X346" s="110"/>
      <c r="Y346" s="110"/>
      <c r="Z346" s="110"/>
      <c r="AA346" s="110"/>
      <c r="AB346" s="110"/>
      <c r="AC346" s="111"/>
      <c r="AD346" s="110"/>
      <c r="AE346" s="111"/>
      <c r="AF346" s="110"/>
      <c r="AG346" s="111"/>
      <c r="AH346" s="111"/>
      <c r="AI346" s="111"/>
      <c r="AJ346" s="110"/>
      <c r="AK346" s="110"/>
      <c r="AL346" s="110"/>
      <c r="AM346" s="110"/>
      <c r="AN346" s="110"/>
    </row>
    <row r="347">
      <c r="A347" s="110"/>
      <c r="B347" s="110"/>
      <c r="C347" s="111"/>
      <c r="D347" s="110"/>
      <c r="E347" s="111"/>
      <c r="F347" s="110"/>
      <c r="G347" s="111"/>
      <c r="H347" s="111"/>
      <c r="I347" s="111"/>
      <c r="J347" s="110"/>
      <c r="K347" s="110"/>
      <c r="L347" s="110"/>
      <c r="M347" s="110"/>
      <c r="N347" s="110"/>
      <c r="O347" s="110"/>
      <c r="P347" s="111"/>
      <c r="Q347" s="110"/>
      <c r="R347" s="111"/>
      <c r="S347" s="110"/>
      <c r="T347" s="111"/>
      <c r="U347" s="111"/>
      <c r="V347" s="111"/>
      <c r="W347" s="110"/>
      <c r="X347" s="110"/>
      <c r="Y347" s="110"/>
      <c r="Z347" s="110"/>
      <c r="AA347" s="110"/>
      <c r="AB347" s="110"/>
      <c r="AC347" s="111"/>
      <c r="AD347" s="110"/>
      <c r="AE347" s="111"/>
      <c r="AF347" s="110"/>
      <c r="AG347" s="111"/>
      <c r="AH347" s="111"/>
      <c r="AI347" s="111"/>
      <c r="AJ347" s="110"/>
      <c r="AK347" s="110"/>
      <c r="AL347" s="110"/>
      <c r="AM347" s="110"/>
      <c r="AN347" s="110"/>
    </row>
    <row r="348">
      <c r="A348" s="110"/>
      <c r="B348" s="110"/>
      <c r="C348" s="111"/>
      <c r="D348" s="110"/>
      <c r="E348" s="111"/>
      <c r="F348" s="110"/>
      <c r="G348" s="111"/>
      <c r="H348" s="111"/>
      <c r="I348" s="111"/>
      <c r="J348" s="110"/>
      <c r="K348" s="110"/>
      <c r="L348" s="110"/>
      <c r="M348" s="110"/>
      <c r="N348" s="110"/>
      <c r="O348" s="110"/>
      <c r="P348" s="111"/>
      <c r="Q348" s="110"/>
      <c r="R348" s="111"/>
      <c r="S348" s="110"/>
      <c r="T348" s="111"/>
      <c r="U348" s="111"/>
      <c r="V348" s="111"/>
      <c r="W348" s="110"/>
      <c r="X348" s="110"/>
      <c r="Y348" s="110"/>
      <c r="Z348" s="110"/>
      <c r="AA348" s="110"/>
      <c r="AB348" s="110"/>
      <c r="AC348" s="111"/>
      <c r="AD348" s="110"/>
      <c r="AE348" s="111"/>
      <c r="AF348" s="110"/>
      <c r="AG348" s="111"/>
      <c r="AH348" s="111"/>
      <c r="AI348" s="111"/>
      <c r="AJ348" s="110"/>
      <c r="AK348" s="110"/>
      <c r="AL348" s="110"/>
      <c r="AM348" s="110"/>
      <c r="AN348" s="110"/>
    </row>
    <row r="349">
      <c r="A349" s="110"/>
      <c r="B349" s="110"/>
      <c r="C349" s="111"/>
      <c r="D349" s="110"/>
      <c r="E349" s="111"/>
      <c r="F349" s="110"/>
      <c r="G349" s="111"/>
      <c r="H349" s="111"/>
      <c r="I349" s="111"/>
      <c r="J349" s="110"/>
      <c r="K349" s="110"/>
      <c r="L349" s="110"/>
      <c r="M349" s="110"/>
      <c r="N349" s="110"/>
      <c r="O349" s="110"/>
      <c r="P349" s="111"/>
      <c r="Q349" s="110"/>
      <c r="R349" s="111"/>
      <c r="S349" s="110"/>
      <c r="T349" s="111"/>
      <c r="U349" s="111"/>
      <c r="V349" s="111"/>
      <c r="W349" s="110"/>
      <c r="X349" s="110"/>
      <c r="Y349" s="110"/>
      <c r="Z349" s="110"/>
      <c r="AA349" s="110"/>
      <c r="AB349" s="110"/>
      <c r="AC349" s="111"/>
      <c r="AD349" s="110"/>
      <c r="AE349" s="111"/>
      <c r="AF349" s="110"/>
      <c r="AG349" s="111"/>
      <c r="AH349" s="111"/>
      <c r="AI349" s="111"/>
      <c r="AJ349" s="110"/>
      <c r="AK349" s="110"/>
      <c r="AL349" s="110"/>
      <c r="AM349" s="110"/>
      <c r="AN349" s="110"/>
    </row>
    <row r="350">
      <c r="A350" s="110"/>
      <c r="B350" s="110"/>
      <c r="C350" s="111"/>
      <c r="D350" s="110"/>
      <c r="E350" s="111"/>
      <c r="F350" s="110"/>
      <c r="G350" s="111"/>
      <c r="H350" s="111"/>
      <c r="I350" s="111"/>
      <c r="J350" s="110"/>
      <c r="K350" s="110"/>
      <c r="L350" s="110"/>
      <c r="M350" s="110"/>
      <c r="N350" s="110"/>
      <c r="O350" s="110"/>
      <c r="P350" s="111"/>
      <c r="Q350" s="110"/>
      <c r="R350" s="111"/>
      <c r="S350" s="110"/>
      <c r="T350" s="111"/>
      <c r="U350" s="111"/>
      <c r="V350" s="111"/>
      <c r="W350" s="110"/>
      <c r="X350" s="110"/>
      <c r="Y350" s="110"/>
      <c r="Z350" s="110"/>
      <c r="AA350" s="110"/>
      <c r="AB350" s="110"/>
      <c r="AC350" s="111"/>
      <c r="AD350" s="110"/>
      <c r="AE350" s="111"/>
      <c r="AF350" s="110"/>
      <c r="AG350" s="111"/>
      <c r="AH350" s="111"/>
      <c r="AI350" s="111"/>
      <c r="AJ350" s="110"/>
      <c r="AK350" s="110"/>
      <c r="AL350" s="110"/>
      <c r="AM350" s="110"/>
      <c r="AN350" s="110"/>
    </row>
    <row r="351">
      <c r="A351" s="110"/>
      <c r="B351" s="110"/>
      <c r="C351" s="111"/>
      <c r="D351" s="110"/>
      <c r="E351" s="111"/>
      <c r="F351" s="110"/>
      <c r="G351" s="111"/>
      <c r="H351" s="111"/>
      <c r="I351" s="111"/>
      <c r="J351" s="110"/>
      <c r="K351" s="110"/>
      <c r="L351" s="110"/>
      <c r="M351" s="110"/>
      <c r="N351" s="110"/>
      <c r="O351" s="110"/>
      <c r="P351" s="111"/>
      <c r="Q351" s="110"/>
      <c r="R351" s="111"/>
      <c r="S351" s="110"/>
      <c r="T351" s="111"/>
      <c r="U351" s="111"/>
      <c r="V351" s="111"/>
      <c r="W351" s="110"/>
      <c r="X351" s="110"/>
      <c r="Y351" s="110"/>
      <c r="Z351" s="110"/>
      <c r="AA351" s="110"/>
      <c r="AB351" s="110"/>
      <c r="AC351" s="111"/>
      <c r="AD351" s="110"/>
      <c r="AE351" s="111"/>
      <c r="AF351" s="110"/>
      <c r="AG351" s="111"/>
      <c r="AH351" s="111"/>
      <c r="AI351" s="111"/>
      <c r="AJ351" s="110"/>
      <c r="AK351" s="110"/>
      <c r="AL351" s="110"/>
      <c r="AM351" s="110"/>
      <c r="AN351" s="110"/>
    </row>
    <row r="352">
      <c r="A352" s="110"/>
      <c r="B352" s="110"/>
      <c r="C352" s="111"/>
      <c r="D352" s="110"/>
      <c r="E352" s="111"/>
      <c r="F352" s="110"/>
      <c r="G352" s="111"/>
      <c r="H352" s="111"/>
      <c r="I352" s="111"/>
      <c r="J352" s="110"/>
      <c r="K352" s="110"/>
      <c r="L352" s="110"/>
      <c r="M352" s="110"/>
      <c r="N352" s="110"/>
      <c r="O352" s="110"/>
      <c r="P352" s="111"/>
      <c r="Q352" s="110"/>
      <c r="R352" s="111"/>
      <c r="S352" s="110"/>
      <c r="T352" s="111"/>
      <c r="U352" s="111"/>
      <c r="V352" s="111"/>
      <c r="W352" s="110"/>
      <c r="X352" s="110"/>
      <c r="Y352" s="110"/>
      <c r="Z352" s="110"/>
      <c r="AA352" s="110"/>
      <c r="AB352" s="110"/>
      <c r="AC352" s="111"/>
      <c r="AD352" s="110"/>
      <c r="AE352" s="111"/>
      <c r="AF352" s="110"/>
      <c r="AG352" s="111"/>
      <c r="AH352" s="111"/>
      <c r="AI352" s="111"/>
      <c r="AJ352" s="110"/>
      <c r="AK352" s="110"/>
      <c r="AL352" s="110"/>
      <c r="AM352" s="110"/>
      <c r="AN352" s="110"/>
    </row>
    <row r="353">
      <c r="A353" s="110"/>
      <c r="B353" s="110"/>
      <c r="C353" s="111"/>
      <c r="D353" s="110"/>
      <c r="E353" s="111"/>
      <c r="F353" s="110"/>
      <c r="G353" s="111"/>
      <c r="H353" s="111"/>
      <c r="I353" s="111"/>
      <c r="J353" s="110"/>
      <c r="K353" s="110"/>
      <c r="L353" s="110"/>
      <c r="M353" s="110"/>
      <c r="N353" s="110"/>
      <c r="O353" s="110"/>
      <c r="P353" s="111"/>
      <c r="Q353" s="110"/>
      <c r="R353" s="111"/>
      <c r="S353" s="110"/>
      <c r="T353" s="111"/>
      <c r="U353" s="111"/>
      <c r="V353" s="111"/>
      <c r="W353" s="110"/>
      <c r="X353" s="110"/>
      <c r="Y353" s="110"/>
      <c r="Z353" s="110"/>
      <c r="AA353" s="110"/>
      <c r="AB353" s="110"/>
      <c r="AC353" s="111"/>
      <c r="AD353" s="110"/>
      <c r="AE353" s="111"/>
      <c r="AF353" s="110"/>
      <c r="AG353" s="111"/>
      <c r="AH353" s="111"/>
      <c r="AI353" s="111"/>
      <c r="AJ353" s="110"/>
      <c r="AK353" s="110"/>
      <c r="AL353" s="110"/>
      <c r="AM353" s="110"/>
      <c r="AN353" s="110"/>
    </row>
    <row r="354">
      <c r="A354" s="110"/>
      <c r="B354" s="110"/>
      <c r="C354" s="111"/>
      <c r="D354" s="110"/>
      <c r="E354" s="111"/>
      <c r="F354" s="110"/>
      <c r="G354" s="111"/>
      <c r="H354" s="111"/>
      <c r="I354" s="111"/>
      <c r="J354" s="110"/>
      <c r="K354" s="110"/>
      <c r="L354" s="110"/>
      <c r="M354" s="110"/>
      <c r="N354" s="110"/>
      <c r="O354" s="110"/>
      <c r="P354" s="111"/>
      <c r="Q354" s="110"/>
      <c r="R354" s="111"/>
      <c r="S354" s="110"/>
      <c r="T354" s="111"/>
      <c r="U354" s="111"/>
      <c r="V354" s="111"/>
      <c r="W354" s="110"/>
      <c r="X354" s="110"/>
      <c r="Y354" s="110"/>
      <c r="Z354" s="110"/>
      <c r="AA354" s="110"/>
      <c r="AB354" s="110"/>
      <c r="AC354" s="111"/>
      <c r="AD354" s="110"/>
      <c r="AE354" s="111"/>
      <c r="AF354" s="110"/>
      <c r="AG354" s="111"/>
      <c r="AH354" s="111"/>
      <c r="AI354" s="111"/>
      <c r="AJ354" s="110"/>
      <c r="AK354" s="110"/>
      <c r="AL354" s="110"/>
      <c r="AM354" s="110"/>
      <c r="AN354" s="110"/>
    </row>
    <row r="355">
      <c r="A355" s="110"/>
      <c r="B355" s="110"/>
      <c r="C355" s="111"/>
      <c r="D355" s="110"/>
      <c r="E355" s="111"/>
      <c r="F355" s="110"/>
      <c r="G355" s="111"/>
      <c r="H355" s="111"/>
      <c r="I355" s="111"/>
      <c r="J355" s="110"/>
      <c r="K355" s="110"/>
      <c r="L355" s="110"/>
      <c r="M355" s="110"/>
      <c r="N355" s="110"/>
      <c r="O355" s="110"/>
      <c r="P355" s="111"/>
      <c r="Q355" s="110"/>
      <c r="R355" s="111"/>
      <c r="S355" s="110"/>
      <c r="T355" s="111"/>
      <c r="U355" s="111"/>
      <c r="V355" s="111"/>
      <c r="W355" s="110"/>
      <c r="X355" s="110"/>
      <c r="Y355" s="110"/>
      <c r="Z355" s="110"/>
      <c r="AA355" s="110"/>
      <c r="AB355" s="110"/>
      <c r="AC355" s="111"/>
      <c r="AD355" s="110"/>
      <c r="AE355" s="111"/>
      <c r="AF355" s="110"/>
      <c r="AG355" s="111"/>
      <c r="AH355" s="111"/>
      <c r="AI355" s="111"/>
      <c r="AJ355" s="110"/>
      <c r="AK355" s="110"/>
      <c r="AL355" s="110"/>
      <c r="AM355" s="110"/>
      <c r="AN355" s="110"/>
    </row>
    <row r="356">
      <c r="A356" s="110"/>
      <c r="B356" s="110"/>
      <c r="C356" s="111"/>
      <c r="D356" s="110"/>
      <c r="E356" s="111"/>
      <c r="F356" s="110"/>
      <c r="G356" s="111"/>
      <c r="H356" s="111"/>
      <c r="I356" s="111"/>
      <c r="J356" s="110"/>
      <c r="K356" s="110"/>
      <c r="L356" s="110"/>
      <c r="M356" s="110"/>
      <c r="N356" s="110"/>
      <c r="O356" s="110"/>
      <c r="P356" s="111"/>
      <c r="Q356" s="110"/>
      <c r="R356" s="111"/>
      <c r="S356" s="110"/>
      <c r="T356" s="111"/>
      <c r="U356" s="111"/>
      <c r="V356" s="111"/>
      <c r="W356" s="110"/>
      <c r="X356" s="110"/>
      <c r="Y356" s="110"/>
      <c r="Z356" s="110"/>
      <c r="AA356" s="110"/>
      <c r="AB356" s="110"/>
      <c r="AC356" s="111"/>
      <c r="AD356" s="110"/>
      <c r="AE356" s="111"/>
      <c r="AF356" s="110"/>
      <c r="AG356" s="111"/>
      <c r="AH356" s="111"/>
      <c r="AI356" s="111"/>
      <c r="AJ356" s="110"/>
      <c r="AK356" s="110"/>
      <c r="AL356" s="110"/>
      <c r="AM356" s="110"/>
      <c r="AN356" s="110"/>
    </row>
    <row r="357">
      <c r="A357" s="110"/>
      <c r="B357" s="110"/>
      <c r="C357" s="111"/>
      <c r="D357" s="110"/>
      <c r="E357" s="111"/>
      <c r="F357" s="110"/>
      <c r="G357" s="111"/>
      <c r="H357" s="111"/>
      <c r="I357" s="111"/>
      <c r="J357" s="110"/>
      <c r="K357" s="110"/>
      <c r="L357" s="110"/>
      <c r="M357" s="110"/>
      <c r="N357" s="110"/>
      <c r="O357" s="110"/>
      <c r="P357" s="111"/>
      <c r="Q357" s="110"/>
      <c r="R357" s="111"/>
      <c r="S357" s="110"/>
      <c r="T357" s="111"/>
      <c r="U357" s="111"/>
      <c r="V357" s="111"/>
      <c r="W357" s="110"/>
      <c r="X357" s="110"/>
      <c r="Y357" s="110"/>
      <c r="Z357" s="110"/>
      <c r="AA357" s="110"/>
      <c r="AB357" s="110"/>
      <c r="AC357" s="111"/>
      <c r="AD357" s="110"/>
      <c r="AE357" s="111"/>
      <c r="AF357" s="110"/>
      <c r="AG357" s="111"/>
      <c r="AH357" s="111"/>
      <c r="AI357" s="111"/>
      <c r="AJ357" s="110"/>
      <c r="AK357" s="110"/>
      <c r="AL357" s="110"/>
      <c r="AM357" s="110"/>
      <c r="AN357" s="110"/>
    </row>
    <row r="358">
      <c r="A358" s="110"/>
      <c r="B358" s="110"/>
      <c r="C358" s="111"/>
      <c r="D358" s="110"/>
      <c r="E358" s="111"/>
      <c r="F358" s="110"/>
      <c r="G358" s="111"/>
      <c r="H358" s="111"/>
      <c r="I358" s="111"/>
      <c r="J358" s="110"/>
      <c r="K358" s="110"/>
      <c r="L358" s="110"/>
      <c r="M358" s="110"/>
      <c r="N358" s="110"/>
      <c r="O358" s="110"/>
      <c r="P358" s="111"/>
      <c r="Q358" s="110"/>
      <c r="R358" s="111"/>
      <c r="S358" s="110"/>
      <c r="T358" s="111"/>
      <c r="U358" s="111"/>
      <c r="V358" s="111"/>
      <c r="W358" s="110"/>
      <c r="X358" s="110"/>
      <c r="Y358" s="110"/>
      <c r="Z358" s="110"/>
      <c r="AA358" s="110"/>
      <c r="AB358" s="110"/>
      <c r="AC358" s="111"/>
      <c r="AD358" s="110"/>
      <c r="AE358" s="111"/>
      <c r="AF358" s="110"/>
      <c r="AG358" s="111"/>
      <c r="AH358" s="111"/>
      <c r="AI358" s="111"/>
      <c r="AJ358" s="110"/>
      <c r="AK358" s="110"/>
      <c r="AL358" s="110"/>
      <c r="AM358" s="110"/>
      <c r="AN358" s="110"/>
    </row>
    <row r="359">
      <c r="A359" s="110"/>
      <c r="B359" s="110"/>
      <c r="C359" s="111"/>
      <c r="D359" s="110"/>
      <c r="E359" s="111"/>
      <c r="F359" s="110"/>
      <c r="G359" s="111"/>
      <c r="H359" s="111"/>
      <c r="I359" s="111"/>
      <c r="J359" s="110"/>
      <c r="K359" s="110"/>
      <c r="L359" s="110"/>
      <c r="M359" s="110"/>
      <c r="N359" s="110"/>
      <c r="O359" s="110"/>
      <c r="P359" s="111"/>
      <c r="Q359" s="110"/>
      <c r="R359" s="111"/>
      <c r="S359" s="110"/>
      <c r="T359" s="111"/>
      <c r="U359" s="111"/>
      <c r="V359" s="111"/>
      <c r="W359" s="110"/>
      <c r="X359" s="110"/>
      <c r="Y359" s="110"/>
      <c r="Z359" s="110"/>
      <c r="AA359" s="110"/>
      <c r="AB359" s="110"/>
      <c r="AC359" s="111"/>
      <c r="AD359" s="110"/>
      <c r="AE359" s="111"/>
      <c r="AF359" s="110"/>
      <c r="AG359" s="111"/>
      <c r="AH359" s="111"/>
      <c r="AI359" s="111"/>
      <c r="AJ359" s="110"/>
      <c r="AK359" s="110"/>
      <c r="AL359" s="110"/>
      <c r="AM359" s="110"/>
      <c r="AN359" s="110"/>
    </row>
    <row r="360">
      <c r="A360" s="110"/>
      <c r="B360" s="110"/>
      <c r="C360" s="111"/>
      <c r="D360" s="110"/>
      <c r="E360" s="111"/>
      <c r="F360" s="110"/>
      <c r="G360" s="111"/>
      <c r="H360" s="111"/>
      <c r="I360" s="111"/>
      <c r="J360" s="110"/>
      <c r="K360" s="110"/>
      <c r="L360" s="110"/>
      <c r="M360" s="110"/>
      <c r="N360" s="110"/>
      <c r="O360" s="110"/>
      <c r="P360" s="111"/>
      <c r="Q360" s="110"/>
      <c r="R360" s="111"/>
      <c r="S360" s="110"/>
      <c r="T360" s="111"/>
      <c r="U360" s="111"/>
      <c r="V360" s="111"/>
      <c r="W360" s="110"/>
      <c r="X360" s="110"/>
      <c r="Y360" s="110"/>
      <c r="Z360" s="110"/>
      <c r="AA360" s="110"/>
      <c r="AB360" s="110"/>
      <c r="AC360" s="111"/>
      <c r="AD360" s="110"/>
      <c r="AE360" s="111"/>
      <c r="AF360" s="110"/>
      <c r="AG360" s="111"/>
      <c r="AH360" s="111"/>
      <c r="AI360" s="111"/>
      <c r="AJ360" s="110"/>
      <c r="AK360" s="110"/>
      <c r="AL360" s="110"/>
      <c r="AM360" s="110"/>
      <c r="AN360" s="110"/>
    </row>
    <row r="361">
      <c r="A361" s="110"/>
      <c r="B361" s="110"/>
      <c r="C361" s="111"/>
      <c r="D361" s="110"/>
      <c r="E361" s="111"/>
      <c r="F361" s="110"/>
      <c r="G361" s="111"/>
      <c r="H361" s="111"/>
      <c r="I361" s="111"/>
      <c r="J361" s="110"/>
      <c r="K361" s="110"/>
      <c r="L361" s="110"/>
      <c r="M361" s="110"/>
      <c r="N361" s="110"/>
      <c r="O361" s="110"/>
      <c r="P361" s="111"/>
      <c r="Q361" s="110"/>
      <c r="R361" s="111"/>
      <c r="S361" s="110"/>
      <c r="T361" s="111"/>
      <c r="U361" s="111"/>
      <c r="V361" s="111"/>
      <c r="W361" s="110"/>
      <c r="X361" s="110"/>
      <c r="Y361" s="110"/>
      <c r="Z361" s="110"/>
      <c r="AA361" s="110"/>
      <c r="AB361" s="110"/>
      <c r="AC361" s="111"/>
      <c r="AD361" s="110"/>
      <c r="AE361" s="111"/>
      <c r="AF361" s="110"/>
      <c r="AG361" s="111"/>
      <c r="AH361" s="111"/>
      <c r="AI361" s="111"/>
      <c r="AJ361" s="110"/>
      <c r="AK361" s="110"/>
      <c r="AL361" s="110"/>
      <c r="AM361" s="110"/>
      <c r="AN361" s="110"/>
    </row>
    <row r="362">
      <c r="A362" s="110"/>
      <c r="B362" s="110"/>
      <c r="C362" s="111"/>
      <c r="D362" s="110"/>
      <c r="E362" s="111"/>
      <c r="F362" s="110"/>
      <c r="G362" s="111"/>
      <c r="H362" s="111"/>
      <c r="I362" s="111"/>
      <c r="J362" s="110"/>
      <c r="K362" s="110"/>
      <c r="L362" s="110"/>
      <c r="M362" s="110"/>
      <c r="N362" s="110"/>
      <c r="O362" s="110"/>
      <c r="P362" s="111"/>
      <c r="Q362" s="110"/>
      <c r="R362" s="111"/>
      <c r="S362" s="110"/>
      <c r="T362" s="111"/>
      <c r="U362" s="111"/>
      <c r="V362" s="111"/>
      <c r="W362" s="110"/>
      <c r="X362" s="110"/>
      <c r="Y362" s="110"/>
      <c r="Z362" s="110"/>
      <c r="AA362" s="110"/>
      <c r="AB362" s="110"/>
      <c r="AC362" s="111"/>
      <c r="AD362" s="110"/>
      <c r="AE362" s="111"/>
      <c r="AF362" s="110"/>
      <c r="AG362" s="111"/>
      <c r="AH362" s="111"/>
      <c r="AI362" s="111"/>
      <c r="AJ362" s="110"/>
      <c r="AK362" s="110"/>
      <c r="AL362" s="110"/>
      <c r="AM362" s="110"/>
      <c r="AN362" s="110"/>
    </row>
    <row r="363">
      <c r="A363" s="110"/>
      <c r="B363" s="110"/>
      <c r="C363" s="111"/>
      <c r="D363" s="110"/>
      <c r="E363" s="111"/>
      <c r="F363" s="110"/>
      <c r="G363" s="111"/>
      <c r="H363" s="111"/>
      <c r="I363" s="111"/>
      <c r="J363" s="110"/>
      <c r="K363" s="110"/>
      <c r="L363" s="110"/>
      <c r="M363" s="110"/>
      <c r="N363" s="110"/>
      <c r="O363" s="110"/>
      <c r="P363" s="111"/>
      <c r="Q363" s="110"/>
      <c r="R363" s="111"/>
      <c r="S363" s="110"/>
      <c r="T363" s="111"/>
      <c r="U363" s="111"/>
      <c r="V363" s="111"/>
      <c r="W363" s="110"/>
      <c r="X363" s="110"/>
      <c r="Y363" s="110"/>
      <c r="Z363" s="110"/>
      <c r="AA363" s="110"/>
      <c r="AB363" s="110"/>
      <c r="AC363" s="111"/>
      <c r="AD363" s="110"/>
      <c r="AE363" s="111"/>
      <c r="AF363" s="110"/>
      <c r="AG363" s="111"/>
      <c r="AH363" s="111"/>
      <c r="AI363" s="111"/>
      <c r="AJ363" s="110"/>
      <c r="AK363" s="110"/>
      <c r="AL363" s="110"/>
      <c r="AM363" s="110"/>
      <c r="AN363" s="110"/>
    </row>
    <row r="364">
      <c r="A364" s="110"/>
      <c r="B364" s="110"/>
      <c r="C364" s="111"/>
      <c r="D364" s="110"/>
      <c r="E364" s="111"/>
      <c r="F364" s="110"/>
      <c r="G364" s="111"/>
      <c r="H364" s="111"/>
      <c r="I364" s="111"/>
      <c r="J364" s="110"/>
      <c r="K364" s="110"/>
      <c r="L364" s="110"/>
      <c r="M364" s="110"/>
      <c r="N364" s="110"/>
      <c r="O364" s="110"/>
      <c r="P364" s="111"/>
      <c r="Q364" s="110"/>
      <c r="R364" s="111"/>
      <c r="S364" s="110"/>
      <c r="T364" s="111"/>
      <c r="U364" s="111"/>
      <c r="V364" s="111"/>
      <c r="W364" s="110"/>
      <c r="X364" s="110"/>
      <c r="Y364" s="110"/>
      <c r="Z364" s="110"/>
      <c r="AA364" s="110"/>
      <c r="AB364" s="110"/>
      <c r="AC364" s="111"/>
      <c r="AD364" s="110"/>
      <c r="AE364" s="111"/>
      <c r="AF364" s="110"/>
      <c r="AG364" s="111"/>
      <c r="AH364" s="111"/>
      <c r="AI364" s="111"/>
      <c r="AJ364" s="110"/>
      <c r="AK364" s="110"/>
      <c r="AL364" s="110"/>
      <c r="AM364" s="110"/>
      <c r="AN364" s="110"/>
    </row>
    <row r="365">
      <c r="A365" s="110"/>
      <c r="B365" s="110"/>
      <c r="C365" s="111"/>
      <c r="D365" s="110"/>
      <c r="E365" s="111"/>
      <c r="F365" s="110"/>
      <c r="G365" s="111"/>
      <c r="H365" s="111"/>
      <c r="I365" s="111"/>
      <c r="J365" s="110"/>
      <c r="K365" s="110"/>
      <c r="L365" s="110"/>
      <c r="M365" s="110"/>
      <c r="N365" s="110"/>
      <c r="O365" s="110"/>
      <c r="P365" s="111"/>
      <c r="Q365" s="110"/>
      <c r="R365" s="111"/>
      <c r="S365" s="110"/>
      <c r="T365" s="111"/>
      <c r="U365" s="111"/>
      <c r="V365" s="111"/>
      <c r="W365" s="110"/>
      <c r="X365" s="110"/>
      <c r="Y365" s="110"/>
      <c r="Z365" s="110"/>
      <c r="AA365" s="110"/>
      <c r="AB365" s="110"/>
      <c r="AC365" s="111"/>
      <c r="AD365" s="110"/>
      <c r="AE365" s="111"/>
      <c r="AF365" s="110"/>
      <c r="AG365" s="111"/>
      <c r="AH365" s="111"/>
      <c r="AI365" s="111"/>
      <c r="AJ365" s="110"/>
      <c r="AK365" s="110"/>
      <c r="AL365" s="110"/>
      <c r="AM365" s="110"/>
      <c r="AN365" s="110"/>
    </row>
    <row r="366">
      <c r="A366" s="110"/>
      <c r="B366" s="110"/>
      <c r="C366" s="111"/>
      <c r="D366" s="110"/>
      <c r="E366" s="111"/>
      <c r="F366" s="110"/>
      <c r="G366" s="111"/>
      <c r="H366" s="111"/>
      <c r="I366" s="111"/>
      <c r="J366" s="110"/>
      <c r="K366" s="110"/>
      <c r="L366" s="110"/>
      <c r="M366" s="110"/>
      <c r="N366" s="110"/>
      <c r="O366" s="110"/>
      <c r="P366" s="111"/>
      <c r="Q366" s="110"/>
      <c r="R366" s="111"/>
      <c r="S366" s="110"/>
      <c r="T366" s="111"/>
      <c r="U366" s="111"/>
      <c r="V366" s="111"/>
      <c r="W366" s="110"/>
      <c r="X366" s="110"/>
      <c r="Y366" s="110"/>
      <c r="Z366" s="110"/>
      <c r="AA366" s="110"/>
      <c r="AB366" s="110"/>
      <c r="AC366" s="111"/>
      <c r="AD366" s="110"/>
      <c r="AE366" s="111"/>
      <c r="AF366" s="110"/>
      <c r="AG366" s="111"/>
      <c r="AH366" s="111"/>
      <c r="AI366" s="111"/>
      <c r="AJ366" s="110"/>
      <c r="AK366" s="110"/>
      <c r="AL366" s="110"/>
      <c r="AM366" s="110"/>
      <c r="AN366" s="110"/>
    </row>
    <row r="367">
      <c r="A367" s="110"/>
      <c r="B367" s="110"/>
      <c r="C367" s="111"/>
      <c r="D367" s="110"/>
      <c r="E367" s="111"/>
      <c r="F367" s="110"/>
      <c r="G367" s="111"/>
      <c r="H367" s="111"/>
      <c r="I367" s="111"/>
      <c r="J367" s="110"/>
      <c r="K367" s="110"/>
      <c r="L367" s="110"/>
      <c r="M367" s="110"/>
      <c r="N367" s="110"/>
      <c r="O367" s="110"/>
      <c r="P367" s="111"/>
      <c r="Q367" s="110"/>
      <c r="R367" s="111"/>
      <c r="S367" s="110"/>
      <c r="T367" s="111"/>
      <c r="U367" s="111"/>
      <c r="V367" s="111"/>
      <c r="W367" s="110"/>
      <c r="X367" s="110"/>
      <c r="Y367" s="110"/>
      <c r="Z367" s="110"/>
      <c r="AA367" s="110"/>
      <c r="AB367" s="110"/>
      <c r="AC367" s="111"/>
      <c r="AD367" s="110"/>
      <c r="AE367" s="111"/>
      <c r="AF367" s="110"/>
      <c r="AG367" s="111"/>
      <c r="AH367" s="111"/>
      <c r="AI367" s="111"/>
      <c r="AJ367" s="110"/>
      <c r="AK367" s="110"/>
      <c r="AL367" s="110"/>
      <c r="AM367" s="110"/>
      <c r="AN367" s="110"/>
    </row>
    <row r="368">
      <c r="A368" s="110"/>
      <c r="B368" s="110"/>
      <c r="C368" s="111"/>
      <c r="D368" s="110"/>
      <c r="E368" s="111"/>
      <c r="F368" s="110"/>
      <c r="G368" s="111"/>
      <c r="H368" s="111"/>
      <c r="I368" s="111"/>
      <c r="J368" s="110"/>
      <c r="K368" s="110"/>
      <c r="L368" s="110"/>
      <c r="M368" s="110"/>
      <c r="N368" s="110"/>
      <c r="O368" s="110"/>
      <c r="P368" s="111"/>
      <c r="Q368" s="110"/>
      <c r="R368" s="111"/>
      <c r="S368" s="110"/>
      <c r="T368" s="111"/>
      <c r="U368" s="111"/>
      <c r="V368" s="111"/>
      <c r="W368" s="110"/>
      <c r="X368" s="110"/>
      <c r="Y368" s="110"/>
      <c r="Z368" s="110"/>
      <c r="AA368" s="110"/>
      <c r="AB368" s="110"/>
      <c r="AC368" s="111"/>
      <c r="AD368" s="110"/>
      <c r="AE368" s="111"/>
      <c r="AF368" s="110"/>
      <c r="AG368" s="111"/>
      <c r="AH368" s="111"/>
      <c r="AI368" s="111"/>
      <c r="AJ368" s="110"/>
      <c r="AK368" s="110"/>
      <c r="AL368" s="110"/>
      <c r="AM368" s="110"/>
      <c r="AN368" s="110"/>
    </row>
    <row r="369">
      <c r="A369" s="110"/>
      <c r="B369" s="110"/>
      <c r="C369" s="111"/>
      <c r="D369" s="110"/>
      <c r="E369" s="111"/>
      <c r="F369" s="110"/>
      <c r="G369" s="111"/>
      <c r="H369" s="111"/>
      <c r="I369" s="111"/>
      <c r="J369" s="110"/>
      <c r="K369" s="110"/>
      <c r="L369" s="110"/>
      <c r="M369" s="110"/>
      <c r="N369" s="110"/>
      <c r="O369" s="110"/>
      <c r="P369" s="111"/>
      <c r="Q369" s="110"/>
      <c r="R369" s="111"/>
      <c r="S369" s="110"/>
      <c r="T369" s="111"/>
      <c r="U369" s="111"/>
      <c r="V369" s="111"/>
      <c r="W369" s="110"/>
      <c r="X369" s="110"/>
      <c r="Y369" s="110"/>
      <c r="Z369" s="110"/>
      <c r="AA369" s="110"/>
      <c r="AB369" s="110"/>
      <c r="AC369" s="111"/>
      <c r="AD369" s="110"/>
      <c r="AE369" s="111"/>
      <c r="AF369" s="110"/>
      <c r="AG369" s="111"/>
      <c r="AH369" s="111"/>
      <c r="AI369" s="111"/>
      <c r="AJ369" s="110"/>
      <c r="AK369" s="110"/>
      <c r="AL369" s="110"/>
      <c r="AM369" s="110"/>
      <c r="AN369" s="110"/>
    </row>
    <row r="370">
      <c r="A370" s="110"/>
      <c r="B370" s="110"/>
      <c r="C370" s="111"/>
      <c r="D370" s="110"/>
      <c r="E370" s="111"/>
      <c r="F370" s="110"/>
      <c r="G370" s="111"/>
      <c r="H370" s="111"/>
      <c r="I370" s="111"/>
      <c r="J370" s="110"/>
      <c r="K370" s="110"/>
      <c r="L370" s="110"/>
      <c r="M370" s="110"/>
      <c r="N370" s="110"/>
      <c r="O370" s="110"/>
      <c r="P370" s="111"/>
      <c r="Q370" s="110"/>
      <c r="R370" s="111"/>
      <c r="S370" s="110"/>
      <c r="T370" s="111"/>
      <c r="U370" s="111"/>
      <c r="V370" s="111"/>
      <c r="W370" s="110"/>
      <c r="X370" s="110"/>
      <c r="Y370" s="110"/>
      <c r="Z370" s="110"/>
      <c r="AA370" s="110"/>
      <c r="AB370" s="110"/>
      <c r="AC370" s="111"/>
      <c r="AD370" s="110"/>
      <c r="AE370" s="111"/>
      <c r="AF370" s="110"/>
      <c r="AG370" s="111"/>
      <c r="AH370" s="111"/>
      <c r="AI370" s="111"/>
      <c r="AJ370" s="110"/>
      <c r="AK370" s="110"/>
      <c r="AL370" s="110"/>
      <c r="AM370" s="110"/>
      <c r="AN370" s="110"/>
    </row>
    <row r="371">
      <c r="A371" s="110"/>
      <c r="B371" s="110"/>
      <c r="C371" s="111"/>
      <c r="D371" s="110"/>
      <c r="E371" s="111"/>
      <c r="F371" s="110"/>
      <c r="G371" s="111"/>
      <c r="H371" s="111"/>
      <c r="I371" s="111"/>
      <c r="J371" s="110"/>
      <c r="K371" s="110"/>
      <c r="L371" s="110"/>
      <c r="M371" s="110"/>
      <c r="N371" s="110"/>
      <c r="O371" s="110"/>
      <c r="P371" s="111"/>
      <c r="Q371" s="110"/>
      <c r="R371" s="111"/>
      <c r="S371" s="110"/>
      <c r="T371" s="111"/>
      <c r="U371" s="111"/>
      <c r="V371" s="111"/>
      <c r="W371" s="110"/>
      <c r="X371" s="110"/>
      <c r="Y371" s="110"/>
      <c r="Z371" s="110"/>
      <c r="AA371" s="110"/>
      <c r="AB371" s="110"/>
      <c r="AC371" s="111"/>
      <c r="AD371" s="110"/>
      <c r="AE371" s="111"/>
      <c r="AF371" s="110"/>
      <c r="AG371" s="111"/>
      <c r="AH371" s="111"/>
      <c r="AI371" s="111"/>
      <c r="AJ371" s="110"/>
      <c r="AK371" s="110"/>
      <c r="AL371" s="110"/>
      <c r="AM371" s="110"/>
      <c r="AN371" s="110"/>
    </row>
    <row r="372">
      <c r="A372" s="110"/>
      <c r="B372" s="110"/>
      <c r="C372" s="111"/>
      <c r="D372" s="110"/>
      <c r="E372" s="111"/>
      <c r="F372" s="110"/>
      <c r="G372" s="111"/>
      <c r="H372" s="111"/>
      <c r="I372" s="111"/>
      <c r="J372" s="110"/>
      <c r="K372" s="110"/>
      <c r="L372" s="110"/>
      <c r="M372" s="110"/>
      <c r="N372" s="110"/>
      <c r="O372" s="110"/>
      <c r="P372" s="111"/>
      <c r="Q372" s="110"/>
      <c r="R372" s="111"/>
      <c r="S372" s="110"/>
      <c r="T372" s="111"/>
      <c r="U372" s="111"/>
      <c r="V372" s="111"/>
      <c r="W372" s="110"/>
      <c r="X372" s="110"/>
      <c r="Y372" s="110"/>
      <c r="Z372" s="110"/>
      <c r="AA372" s="110"/>
      <c r="AB372" s="110"/>
      <c r="AC372" s="111"/>
      <c r="AD372" s="110"/>
      <c r="AE372" s="111"/>
      <c r="AF372" s="110"/>
      <c r="AG372" s="111"/>
      <c r="AH372" s="111"/>
      <c r="AI372" s="111"/>
      <c r="AJ372" s="110"/>
      <c r="AK372" s="110"/>
      <c r="AL372" s="110"/>
      <c r="AM372" s="110"/>
      <c r="AN372" s="110"/>
    </row>
    <row r="373">
      <c r="A373" s="110"/>
      <c r="B373" s="110"/>
      <c r="C373" s="111"/>
      <c r="D373" s="110"/>
      <c r="E373" s="111"/>
      <c r="F373" s="110"/>
      <c r="G373" s="111"/>
      <c r="H373" s="111"/>
      <c r="I373" s="111"/>
      <c r="J373" s="110"/>
      <c r="K373" s="110"/>
      <c r="L373" s="110"/>
      <c r="M373" s="110"/>
      <c r="N373" s="110"/>
      <c r="O373" s="110"/>
      <c r="P373" s="111"/>
      <c r="Q373" s="110"/>
      <c r="R373" s="111"/>
      <c r="S373" s="110"/>
      <c r="T373" s="111"/>
      <c r="U373" s="111"/>
      <c r="V373" s="111"/>
      <c r="W373" s="110"/>
      <c r="X373" s="110"/>
      <c r="Y373" s="110"/>
      <c r="Z373" s="110"/>
      <c r="AA373" s="110"/>
      <c r="AB373" s="110"/>
      <c r="AC373" s="111"/>
      <c r="AD373" s="110"/>
      <c r="AE373" s="111"/>
      <c r="AF373" s="110"/>
      <c r="AG373" s="111"/>
      <c r="AH373" s="111"/>
      <c r="AI373" s="111"/>
      <c r="AJ373" s="110"/>
      <c r="AK373" s="110"/>
      <c r="AL373" s="110"/>
      <c r="AM373" s="110"/>
      <c r="AN373" s="110"/>
    </row>
    <row r="374">
      <c r="A374" s="110"/>
      <c r="B374" s="110"/>
      <c r="C374" s="111"/>
      <c r="D374" s="110"/>
      <c r="E374" s="111"/>
      <c r="F374" s="110"/>
      <c r="G374" s="111"/>
      <c r="H374" s="111"/>
      <c r="I374" s="111"/>
      <c r="J374" s="110"/>
      <c r="K374" s="110"/>
      <c r="L374" s="110"/>
      <c r="M374" s="110"/>
      <c r="N374" s="110"/>
      <c r="O374" s="110"/>
      <c r="P374" s="111"/>
      <c r="Q374" s="110"/>
      <c r="R374" s="111"/>
      <c r="S374" s="110"/>
      <c r="T374" s="111"/>
      <c r="U374" s="111"/>
      <c r="V374" s="111"/>
      <c r="W374" s="110"/>
      <c r="X374" s="110"/>
      <c r="Y374" s="110"/>
      <c r="Z374" s="110"/>
      <c r="AA374" s="110"/>
      <c r="AB374" s="110"/>
      <c r="AC374" s="111"/>
      <c r="AD374" s="110"/>
      <c r="AE374" s="111"/>
      <c r="AF374" s="110"/>
      <c r="AG374" s="111"/>
      <c r="AH374" s="111"/>
      <c r="AI374" s="111"/>
      <c r="AJ374" s="110"/>
      <c r="AK374" s="110"/>
      <c r="AL374" s="110"/>
      <c r="AM374" s="110"/>
      <c r="AN374" s="110"/>
    </row>
    <row r="375">
      <c r="A375" s="110"/>
      <c r="B375" s="110"/>
      <c r="C375" s="111"/>
      <c r="D375" s="110"/>
      <c r="E375" s="111"/>
      <c r="F375" s="110"/>
      <c r="G375" s="111"/>
      <c r="H375" s="111"/>
      <c r="I375" s="111"/>
      <c r="J375" s="110"/>
      <c r="K375" s="110"/>
      <c r="L375" s="110"/>
      <c r="M375" s="110"/>
      <c r="N375" s="110"/>
      <c r="O375" s="110"/>
      <c r="P375" s="111"/>
      <c r="Q375" s="110"/>
      <c r="R375" s="111"/>
      <c r="S375" s="110"/>
      <c r="T375" s="111"/>
      <c r="U375" s="111"/>
      <c r="V375" s="111"/>
      <c r="W375" s="110"/>
      <c r="X375" s="110"/>
      <c r="Y375" s="110"/>
      <c r="Z375" s="110"/>
      <c r="AA375" s="110"/>
      <c r="AB375" s="110"/>
      <c r="AC375" s="111"/>
      <c r="AD375" s="110"/>
      <c r="AE375" s="111"/>
      <c r="AF375" s="110"/>
      <c r="AG375" s="111"/>
      <c r="AH375" s="111"/>
      <c r="AI375" s="111"/>
      <c r="AJ375" s="110"/>
      <c r="AK375" s="110"/>
      <c r="AL375" s="110"/>
      <c r="AM375" s="110"/>
      <c r="AN375" s="110"/>
    </row>
    <row r="376">
      <c r="A376" s="110"/>
      <c r="B376" s="110"/>
      <c r="C376" s="111"/>
      <c r="D376" s="110"/>
      <c r="E376" s="111"/>
      <c r="F376" s="110"/>
      <c r="G376" s="111"/>
      <c r="H376" s="111"/>
      <c r="I376" s="111"/>
      <c r="J376" s="110"/>
      <c r="K376" s="110"/>
      <c r="L376" s="110"/>
      <c r="M376" s="110"/>
      <c r="N376" s="110"/>
      <c r="O376" s="110"/>
      <c r="P376" s="111"/>
      <c r="Q376" s="110"/>
      <c r="R376" s="111"/>
      <c r="S376" s="110"/>
      <c r="T376" s="111"/>
      <c r="U376" s="111"/>
      <c r="V376" s="111"/>
      <c r="W376" s="110"/>
      <c r="X376" s="110"/>
      <c r="Y376" s="110"/>
      <c r="Z376" s="110"/>
      <c r="AA376" s="110"/>
      <c r="AB376" s="110"/>
      <c r="AC376" s="111"/>
      <c r="AD376" s="110"/>
      <c r="AE376" s="111"/>
      <c r="AF376" s="110"/>
      <c r="AG376" s="111"/>
      <c r="AH376" s="111"/>
      <c r="AI376" s="111"/>
      <c r="AJ376" s="110"/>
      <c r="AK376" s="110"/>
      <c r="AL376" s="110"/>
      <c r="AM376" s="110"/>
      <c r="AN376" s="110"/>
    </row>
    <row r="377">
      <c r="A377" s="110"/>
      <c r="B377" s="110"/>
      <c r="C377" s="111"/>
      <c r="D377" s="110"/>
      <c r="E377" s="111"/>
      <c r="F377" s="110"/>
      <c r="G377" s="111"/>
      <c r="H377" s="111"/>
      <c r="I377" s="111"/>
      <c r="J377" s="110"/>
      <c r="K377" s="110"/>
      <c r="L377" s="110"/>
      <c r="M377" s="110"/>
      <c r="N377" s="110"/>
      <c r="O377" s="110"/>
      <c r="P377" s="111"/>
      <c r="Q377" s="110"/>
      <c r="R377" s="111"/>
      <c r="S377" s="110"/>
      <c r="T377" s="111"/>
      <c r="U377" s="111"/>
      <c r="V377" s="111"/>
      <c r="W377" s="110"/>
      <c r="X377" s="110"/>
      <c r="Y377" s="110"/>
      <c r="Z377" s="110"/>
      <c r="AA377" s="110"/>
      <c r="AB377" s="110"/>
      <c r="AC377" s="111"/>
      <c r="AD377" s="110"/>
      <c r="AE377" s="111"/>
      <c r="AF377" s="110"/>
      <c r="AG377" s="111"/>
      <c r="AH377" s="111"/>
      <c r="AI377" s="111"/>
      <c r="AJ377" s="110"/>
      <c r="AK377" s="110"/>
      <c r="AL377" s="110"/>
      <c r="AM377" s="110"/>
      <c r="AN377" s="110"/>
    </row>
    <row r="378">
      <c r="A378" s="110"/>
      <c r="B378" s="110"/>
      <c r="C378" s="111"/>
      <c r="D378" s="110"/>
      <c r="E378" s="111"/>
      <c r="F378" s="110"/>
      <c r="G378" s="111"/>
      <c r="H378" s="111"/>
      <c r="I378" s="111"/>
      <c r="J378" s="110"/>
      <c r="K378" s="110"/>
      <c r="L378" s="110"/>
      <c r="M378" s="110"/>
      <c r="N378" s="110"/>
      <c r="O378" s="110"/>
      <c r="P378" s="111"/>
      <c r="Q378" s="110"/>
      <c r="R378" s="111"/>
      <c r="S378" s="110"/>
      <c r="T378" s="111"/>
      <c r="U378" s="111"/>
      <c r="V378" s="111"/>
      <c r="W378" s="110"/>
      <c r="X378" s="110"/>
      <c r="Y378" s="110"/>
      <c r="Z378" s="110"/>
      <c r="AA378" s="110"/>
      <c r="AB378" s="110"/>
      <c r="AC378" s="111"/>
      <c r="AD378" s="110"/>
      <c r="AE378" s="111"/>
      <c r="AF378" s="110"/>
      <c r="AG378" s="111"/>
      <c r="AH378" s="111"/>
      <c r="AI378" s="111"/>
      <c r="AJ378" s="110"/>
      <c r="AK378" s="110"/>
      <c r="AL378" s="110"/>
      <c r="AM378" s="110"/>
      <c r="AN378" s="110"/>
    </row>
    <row r="379">
      <c r="A379" s="110"/>
      <c r="B379" s="110"/>
      <c r="C379" s="111"/>
      <c r="D379" s="110"/>
      <c r="E379" s="111"/>
      <c r="F379" s="110"/>
      <c r="G379" s="111"/>
      <c r="H379" s="111"/>
      <c r="I379" s="111"/>
      <c r="J379" s="110"/>
      <c r="K379" s="110"/>
      <c r="L379" s="110"/>
      <c r="M379" s="110"/>
      <c r="N379" s="110"/>
      <c r="O379" s="110"/>
      <c r="P379" s="111"/>
      <c r="Q379" s="110"/>
      <c r="R379" s="111"/>
      <c r="S379" s="110"/>
      <c r="T379" s="111"/>
      <c r="U379" s="111"/>
      <c r="V379" s="111"/>
      <c r="W379" s="110"/>
      <c r="X379" s="110"/>
      <c r="Y379" s="110"/>
      <c r="Z379" s="110"/>
      <c r="AA379" s="110"/>
      <c r="AB379" s="110"/>
      <c r="AC379" s="111"/>
      <c r="AD379" s="110"/>
      <c r="AE379" s="111"/>
      <c r="AF379" s="110"/>
      <c r="AG379" s="111"/>
      <c r="AH379" s="111"/>
      <c r="AI379" s="111"/>
      <c r="AJ379" s="110"/>
      <c r="AK379" s="110"/>
      <c r="AL379" s="110"/>
      <c r="AM379" s="110"/>
      <c r="AN379" s="110"/>
    </row>
    <row r="380">
      <c r="A380" s="110"/>
      <c r="B380" s="110"/>
      <c r="C380" s="111"/>
      <c r="D380" s="110"/>
      <c r="E380" s="111"/>
      <c r="F380" s="110"/>
      <c r="G380" s="111"/>
      <c r="H380" s="111"/>
      <c r="I380" s="111"/>
      <c r="J380" s="110"/>
      <c r="K380" s="110"/>
      <c r="L380" s="110"/>
      <c r="M380" s="110"/>
      <c r="N380" s="110"/>
      <c r="O380" s="110"/>
      <c r="P380" s="111"/>
      <c r="Q380" s="110"/>
      <c r="R380" s="111"/>
      <c r="S380" s="110"/>
      <c r="T380" s="111"/>
      <c r="U380" s="111"/>
      <c r="V380" s="111"/>
      <c r="W380" s="110"/>
      <c r="X380" s="110"/>
      <c r="Y380" s="110"/>
      <c r="Z380" s="110"/>
      <c r="AA380" s="110"/>
      <c r="AB380" s="110"/>
      <c r="AC380" s="111"/>
      <c r="AD380" s="110"/>
      <c r="AE380" s="111"/>
      <c r="AF380" s="110"/>
      <c r="AG380" s="111"/>
      <c r="AH380" s="111"/>
      <c r="AI380" s="111"/>
      <c r="AJ380" s="110"/>
      <c r="AK380" s="110"/>
      <c r="AL380" s="110"/>
      <c r="AM380" s="110"/>
      <c r="AN380" s="110"/>
    </row>
    <row r="381">
      <c r="A381" s="110"/>
      <c r="B381" s="110"/>
      <c r="C381" s="111"/>
      <c r="D381" s="110"/>
      <c r="E381" s="111"/>
      <c r="F381" s="110"/>
      <c r="G381" s="111"/>
      <c r="H381" s="111"/>
      <c r="I381" s="111"/>
      <c r="J381" s="110"/>
      <c r="K381" s="110"/>
      <c r="L381" s="110"/>
      <c r="M381" s="110"/>
      <c r="N381" s="110"/>
      <c r="O381" s="110"/>
      <c r="P381" s="111"/>
      <c r="Q381" s="110"/>
      <c r="R381" s="111"/>
      <c r="S381" s="110"/>
      <c r="T381" s="111"/>
      <c r="U381" s="111"/>
      <c r="V381" s="111"/>
      <c r="W381" s="110"/>
      <c r="X381" s="110"/>
      <c r="Y381" s="110"/>
      <c r="Z381" s="110"/>
      <c r="AA381" s="110"/>
      <c r="AB381" s="110"/>
      <c r="AC381" s="111"/>
      <c r="AD381" s="110"/>
      <c r="AE381" s="111"/>
      <c r="AF381" s="110"/>
      <c r="AG381" s="111"/>
      <c r="AH381" s="111"/>
      <c r="AI381" s="111"/>
      <c r="AJ381" s="110"/>
      <c r="AK381" s="110"/>
      <c r="AL381" s="110"/>
      <c r="AM381" s="110"/>
      <c r="AN381" s="110"/>
    </row>
    <row r="382">
      <c r="A382" s="110"/>
      <c r="B382" s="110"/>
      <c r="C382" s="111"/>
      <c r="D382" s="110"/>
      <c r="E382" s="111"/>
      <c r="F382" s="110"/>
      <c r="G382" s="111"/>
      <c r="H382" s="111"/>
      <c r="I382" s="111"/>
      <c r="J382" s="110"/>
      <c r="K382" s="110"/>
      <c r="L382" s="110"/>
      <c r="M382" s="110"/>
      <c r="N382" s="110"/>
      <c r="O382" s="110"/>
      <c r="P382" s="111"/>
      <c r="Q382" s="110"/>
      <c r="R382" s="111"/>
      <c r="S382" s="110"/>
      <c r="T382" s="111"/>
      <c r="U382" s="111"/>
      <c r="V382" s="111"/>
      <c r="W382" s="110"/>
      <c r="X382" s="110"/>
      <c r="Y382" s="110"/>
      <c r="Z382" s="110"/>
      <c r="AA382" s="110"/>
      <c r="AB382" s="110"/>
      <c r="AC382" s="111"/>
      <c r="AD382" s="110"/>
      <c r="AE382" s="111"/>
      <c r="AF382" s="110"/>
      <c r="AG382" s="111"/>
      <c r="AH382" s="111"/>
      <c r="AI382" s="111"/>
      <c r="AJ382" s="110"/>
      <c r="AK382" s="110"/>
      <c r="AL382" s="110"/>
      <c r="AM382" s="110"/>
      <c r="AN382" s="110"/>
    </row>
    <row r="383">
      <c r="A383" s="110"/>
      <c r="B383" s="110"/>
      <c r="C383" s="111"/>
      <c r="D383" s="110"/>
      <c r="E383" s="111"/>
      <c r="F383" s="110"/>
      <c r="G383" s="111"/>
      <c r="H383" s="111"/>
      <c r="I383" s="111"/>
      <c r="J383" s="110"/>
      <c r="K383" s="110"/>
      <c r="L383" s="110"/>
      <c r="M383" s="110"/>
      <c r="N383" s="110"/>
      <c r="O383" s="110"/>
      <c r="P383" s="111"/>
      <c r="Q383" s="110"/>
      <c r="R383" s="111"/>
      <c r="S383" s="110"/>
      <c r="T383" s="111"/>
      <c r="U383" s="111"/>
      <c r="V383" s="111"/>
      <c r="W383" s="110"/>
      <c r="X383" s="110"/>
      <c r="Y383" s="110"/>
      <c r="Z383" s="110"/>
      <c r="AA383" s="110"/>
      <c r="AB383" s="110"/>
      <c r="AC383" s="111"/>
      <c r="AD383" s="110"/>
      <c r="AE383" s="111"/>
      <c r="AF383" s="110"/>
      <c r="AG383" s="111"/>
      <c r="AH383" s="111"/>
      <c r="AI383" s="111"/>
      <c r="AJ383" s="110"/>
      <c r="AK383" s="110"/>
      <c r="AL383" s="110"/>
      <c r="AM383" s="110"/>
      <c r="AN383" s="110"/>
    </row>
    <row r="384">
      <c r="A384" s="110"/>
      <c r="B384" s="110"/>
      <c r="C384" s="111"/>
      <c r="D384" s="110"/>
      <c r="E384" s="111"/>
      <c r="F384" s="110"/>
      <c r="G384" s="111"/>
      <c r="H384" s="111"/>
      <c r="I384" s="111"/>
      <c r="J384" s="110"/>
      <c r="K384" s="110"/>
      <c r="L384" s="110"/>
      <c r="M384" s="110"/>
      <c r="N384" s="110"/>
      <c r="O384" s="110"/>
      <c r="P384" s="111"/>
      <c r="Q384" s="110"/>
      <c r="R384" s="111"/>
      <c r="S384" s="110"/>
      <c r="T384" s="111"/>
      <c r="U384" s="111"/>
      <c r="V384" s="111"/>
      <c r="W384" s="110"/>
      <c r="X384" s="110"/>
      <c r="Y384" s="110"/>
      <c r="Z384" s="110"/>
      <c r="AA384" s="110"/>
      <c r="AB384" s="110"/>
      <c r="AC384" s="111"/>
      <c r="AD384" s="110"/>
      <c r="AE384" s="111"/>
      <c r="AF384" s="110"/>
      <c r="AG384" s="111"/>
      <c r="AH384" s="111"/>
      <c r="AI384" s="111"/>
      <c r="AJ384" s="110"/>
      <c r="AK384" s="110"/>
      <c r="AL384" s="110"/>
      <c r="AM384" s="110"/>
      <c r="AN384" s="110"/>
    </row>
    <row r="385">
      <c r="A385" s="110"/>
      <c r="B385" s="110"/>
      <c r="C385" s="111"/>
      <c r="D385" s="110"/>
      <c r="E385" s="111"/>
      <c r="F385" s="110"/>
      <c r="G385" s="111"/>
      <c r="H385" s="111"/>
      <c r="I385" s="111"/>
      <c r="J385" s="110"/>
      <c r="K385" s="110"/>
      <c r="L385" s="110"/>
      <c r="M385" s="110"/>
      <c r="N385" s="110"/>
      <c r="O385" s="110"/>
      <c r="P385" s="111"/>
      <c r="Q385" s="110"/>
      <c r="R385" s="111"/>
      <c r="S385" s="110"/>
      <c r="T385" s="111"/>
      <c r="U385" s="111"/>
      <c r="V385" s="111"/>
      <c r="W385" s="110"/>
      <c r="X385" s="110"/>
      <c r="Y385" s="110"/>
      <c r="Z385" s="110"/>
      <c r="AA385" s="110"/>
      <c r="AB385" s="110"/>
      <c r="AC385" s="111"/>
      <c r="AD385" s="110"/>
      <c r="AE385" s="111"/>
      <c r="AF385" s="110"/>
      <c r="AG385" s="111"/>
      <c r="AH385" s="111"/>
      <c r="AI385" s="111"/>
      <c r="AJ385" s="110"/>
      <c r="AK385" s="110"/>
      <c r="AL385" s="110"/>
      <c r="AM385" s="110"/>
      <c r="AN385" s="110"/>
    </row>
    <row r="386">
      <c r="A386" s="110"/>
      <c r="B386" s="110"/>
      <c r="C386" s="111"/>
      <c r="D386" s="110"/>
      <c r="E386" s="111"/>
      <c r="F386" s="110"/>
      <c r="G386" s="111"/>
      <c r="H386" s="111"/>
      <c r="I386" s="111"/>
      <c r="J386" s="110"/>
      <c r="K386" s="110"/>
      <c r="L386" s="110"/>
      <c r="M386" s="110"/>
      <c r="N386" s="110"/>
      <c r="O386" s="110"/>
      <c r="P386" s="111"/>
      <c r="Q386" s="110"/>
      <c r="R386" s="111"/>
      <c r="S386" s="110"/>
      <c r="T386" s="111"/>
      <c r="U386" s="111"/>
      <c r="V386" s="111"/>
      <c r="W386" s="110"/>
      <c r="X386" s="110"/>
      <c r="Y386" s="110"/>
      <c r="Z386" s="110"/>
      <c r="AA386" s="110"/>
      <c r="AB386" s="110"/>
      <c r="AC386" s="111"/>
      <c r="AD386" s="110"/>
      <c r="AE386" s="111"/>
      <c r="AF386" s="110"/>
      <c r="AG386" s="111"/>
      <c r="AH386" s="111"/>
      <c r="AI386" s="111"/>
      <c r="AJ386" s="110"/>
      <c r="AK386" s="110"/>
      <c r="AL386" s="110"/>
      <c r="AM386" s="110"/>
      <c r="AN386" s="110"/>
    </row>
    <row r="387">
      <c r="A387" s="110"/>
      <c r="B387" s="110"/>
      <c r="C387" s="111"/>
      <c r="D387" s="110"/>
      <c r="E387" s="111"/>
      <c r="F387" s="110"/>
      <c r="G387" s="111"/>
      <c r="H387" s="111"/>
      <c r="I387" s="111"/>
      <c r="J387" s="110"/>
      <c r="K387" s="110"/>
      <c r="L387" s="110"/>
      <c r="M387" s="110"/>
      <c r="N387" s="110"/>
      <c r="O387" s="110"/>
      <c r="P387" s="111"/>
      <c r="Q387" s="110"/>
      <c r="R387" s="111"/>
      <c r="S387" s="110"/>
      <c r="T387" s="111"/>
      <c r="U387" s="111"/>
      <c r="V387" s="111"/>
      <c r="W387" s="110"/>
      <c r="X387" s="110"/>
      <c r="Y387" s="110"/>
      <c r="Z387" s="110"/>
      <c r="AA387" s="110"/>
      <c r="AB387" s="110"/>
      <c r="AC387" s="111"/>
      <c r="AD387" s="110"/>
      <c r="AE387" s="111"/>
      <c r="AF387" s="110"/>
      <c r="AG387" s="111"/>
      <c r="AH387" s="111"/>
      <c r="AI387" s="111"/>
      <c r="AJ387" s="110"/>
      <c r="AK387" s="110"/>
      <c r="AL387" s="110"/>
      <c r="AM387" s="110"/>
      <c r="AN387" s="110"/>
    </row>
    <row r="388">
      <c r="A388" s="110"/>
      <c r="B388" s="110"/>
      <c r="C388" s="111"/>
      <c r="D388" s="110"/>
      <c r="E388" s="111"/>
      <c r="F388" s="110"/>
      <c r="G388" s="111"/>
      <c r="H388" s="111"/>
      <c r="I388" s="111"/>
      <c r="J388" s="110"/>
      <c r="K388" s="110"/>
      <c r="L388" s="110"/>
      <c r="M388" s="110"/>
      <c r="N388" s="110"/>
      <c r="O388" s="110"/>
      <c r="P388" s="111"/>
      <c r="Q388" s="110"/>
      <c r="R388" s="111"/>
      <c r="S388" s="110"/>
      <c r="T388" s="111"/>
      <c r="U388" s="111"/>
      <c r="V388" s="111"/>
      <c r="W388" s="110"/>
      <c r="X388" s="110"/>
      <c r="Y388" s="110"/>
      <c r="Z388" s="110"/>
      <c r="AA388" s="110"/>
      <c r="AB388" s="110"/>
      <c r="AC388" s="111"/>
      <c r="AD388" s="110"/>
      <c r="AE388" s="111"/>
      <c r="AF388" s="110"/>
      <c r="AG388" s="111"/>
      <c r="AH388" s="111"/>
      <c r="AI388" s="111"/>
      <c r="AJ388" s="110"/>
      <c r="AK388" s="110"/>
      <c r="AL388" s="110"/>
      <c r="AM388" s="110"/>
      <c r="AN388" s="110"/>
    </row>
    <row r="389">
      <c r="A389" s="110"/>
      <c r="B389" s="110"/>
      <c r="C389" s="111"/>
      <c r="D389" s="110"/>
      <c r="E389" s="111"/>
      <c r="F389" s="110"/>
      <c r="G389" s="111"/>
      <c r="H389" s="111"/>
      <c r="I389" s="111"/>
      <c r="J389" s="110"/>
      <c r="K389" s="110"/>
      <c r="L389" s="110"/>
      <c r="M389" s="110"/>
      <c r="N389" s="110"/>
      <c r="O389" s="110"/>
      <c r="P389" s="111"/>
      <c r="Q389" s="110"/>
      <c r="R389" s="111"/>
      <c r="S389" s="110"/>
      <c r="T389" s="111"/>
      <c r="U389" s="111"/>
      <c r="V389" s="111"/>
      <c r="W389" s="110"/>
      <c r="X389" s="110"/>
      <c r="Y389" s="110"/>
      <c r="Z389" s="110"/>
      <c r="AA389" s="110"/>
      <c r="AB389" s="110"/>
      <c r="AC389" s="111"/>
      <c r="AD389" s="110"/>
      <c r="AE389" s="111"/>
      <c r="AF389" s="110"/>
      <c r="AG389" s="111"/>
      <c r="AH389" s="111"/>
      <c r="AI389" s="111"/>
      <c r="AJ389" s="110"/>
      <c r="AK389" s="110"/>
      <c r="AL389" s="110"/>
      <c r="AM389" s="110"/>
      <c r="AN389" s="110"/>
    </row>
    <row r="390">
      <c r="A390" s="110"/>
      <c r="B390" s="110"/>
      <c r="C390" s="111"/>
      <c r="D390" s="110"/>
      <c r="E390" s="111"/>
      <c r="F390" s="110"/>
      <c r="G390" s="111"/>
      <c r="H390" s="111"/>
      <c r="I390" s="111"/>
      <c r="J390" s="110"/>
      <c r="K390" s="110"/>
      <c r="L390" s="110"/>
      <c r="M390" s="110"/>
      <c r="N390" s="110"/>
      <c r="O390" s="110"/>
      <c r="P390" s="111"/>
      <c r="Q390" s="110"/>
      <c r="R390" s="111"/>
      <c r="S390" s="110"/>
      <c r="T390" s="111"/>
      <c r="U390" s="111"/>
      <c r="V390" s="111"/>
      <c r="W390" s="110"/>
      <c r="X390" s="110"/>
      <c r="Y390" s="110"/>
      <c r="Z390" s="110"/>
      <c r="AA390" s="110"/>
      <c r="AB390" s="110"/>
      <c r="AC390" s="111"/>
      <c r="AD390" s="110"/>
      <c r="AE390" s="111"/>
      <c r="AF390" s="110"/>
      <c r="AG390" s="111"/>
      <c r="AH390" s="111"/>
      <c r="AI390" s="111"/>
      <c r="AJ390" s="110"/>
      <c r="AK390" s="110"/>
      <c r="AL390" s="110"/>
      <c r="AM390" s="110"/>
      <c r="AN390" s="110"/>
    </row>
    <row r="391">
      <c r="A391" s="110"/>
      <c r="B391" s="110"/>
      <c r="C391" s="111"/>
      <c r="D391" s="110"/>
      <c r="E391" s="111"/>
      <c r="F391" s="110"/>
      <c r="G391" s="111"/>
      <c r="H391" s="111"/>
      <c r="I391" s="111"/>
      <c r="J391" s="110"/>
      <c r="K391" s="110"/>
      <c r="L391" s="110"/>
      <c r="M391" s="110"/>
      <c r="N391" s="110"/>
      <c r="O391" s="110"/>
      <c r="P391" s="111"/>
      <c r="Q391" s="110"/>
      <c r="R391" s="111"/>
      <c r="S391" s="110"/>
      <c r="T391" s="111"/>
      <c r="U391" s="111"/>
      <c r="V391" s="111"/>
      <c r="W391" s="110"/>
      <c r="X391" s="110"/>
      <c r="Y391" s="110"/>
      <c r="Z391" s="110"/>
      <c r="AA391" s="110"/>
      <c r="AB391" s="110"/>
      <c r="AC391" s="111"/>
      <c r="AD391" s="110"/>
      <c r="AE391" s="111"/>
      <c r="AF391" s="110"/>
      <c r="AG391" s="111"/>
      <c r="AH391" s="111"/>
      <c r="AI391" s="111"/>
      <c r="AJ391" s="110"/>
      <c r="AK391" s="110"/>
      <c r="AL391" s="110"/>
      <c r="AM391" s="110"/>
      <c r="AN391" s="110"/>
    </row>
    <row r="392">
      <c r="A392" s="110"/>
      <c r="B392" s="110"/>
      <c r="C392" s="111"/>
      <c r="D392" s="110"/>
      <c r="E392" s="111"/>
      <c r="F392" s="110"/>
      <c r="G392" s="111"/>
      <c r="H392" s="111"/>
      <c r="I392" s="111"/>
      <c r="J392" s="110"/>
      <c r="K392" s="110"/>
      <c r="L392" s="110"/>
      <c r="M392" s="110"/>
      <c r="N392" s="110"/>
      <c r="O392" s="110"/>
      <c r="P392" s="111"/>
      <c r="Q392" s="110"/>
      <c r="R392" s="111"/>
      <c r="S392" s="110"/>
      <c r="T392" s="111"/>
      <c r="U392" s="111"/>
      <c r="V392" s="111"/>
      <c r="W392" s="110"/>
      <c r="X392" s="110"/>
      <c r="Y392" s="110"/>
      <c r="Z392" s="110"/>
      <c r="AA392" s="110"/>
      <c r="AB392" s="110"/>
      <c r="AC392" s="111"/>
      <c r="AD392" s="110"/>
      <c r="AE392" s="111"/>
      <c r="AF392" s="110"/>
      <c r="AG392" s="111"/>
      <c r="AH392" s="111"/>
      <c r="AI392" s="111"/>
      <c r="AJ392" s="110"/>
      <c r="AK392" s="110"/>
      <c r="AL392" s="110"/>
      <c r="AM392" s="110"/>
      <c r="AN392" s="110"/>
    </row>
    <row r="393">
      <c r="A393" s="110"/>
      <c r="B393" s="110"/>
      <c r="C393" s="111"/>
      <c r="D393" s="110"/>
      <c r="E393" s="111"/>
      <c r="F393" s="110"/>
      <c r="G393" s="111"/>
      <c r="H393" s="111"/>
      <c r="I393" s="111"/>
      <c r="J393" s="110"/>
      <c r="K393" s="110"/>
      <c r="L393" s="110"/>
      <c r="M393" s="110"/>
      <c r="N393" s="110"/>
      <c r="O393" s="110"/>
      <c r="P393" s="111"/>
      <c r="Q393" s="110"/>
      <c r="R393" s="111"/>
      <c r="S393" s="110"/>
      <c r="T393" s="111"/>
      <c r="U393" s="111"/>
      <c r="V393" s="111"/>
      <c r="W393" s="110"/>
      <c r="X393" s="110"/>
      <c r="Y393" s="110"/>
      <c r="Z393" s="110"/>
      <c r="AA393" s="110"/>
      <c r="AB393" s="110"/>
      <c r="AC393" s="111"/>
      <c r="AD393" s="110"/>
      <c r="AE393" s="111"/>
      <c r="AF393" s="110"/>
      <c r="AG393" s="111"/>
      <c r="AH393" s="111"/>
      <c r="AI393" s="111"/>
      <c r="AJ393" s="110"/>
      <c r="AK393" s="110"/>
      <c r="AL393" s="110"/>
      <c r="AM393" s="110"/>
      <c r="AN393" s="110"/>
    </row>
    <row r="394">
      <c r="A394" s="110"/>
      <c r="B394" s="110"/>
      <c r="C394" s="111"/>
      <c r="D394" s="110"/>
      <c r="E394" s="111"/>
      <c r="F394" s="110"/>
      <c r="G394" s="111"/>
      <c r="H394" s="111"/>
      <c r="I394" s="111"/>
      <c r="J394" s="110"/>
      <c r="K394" s="110"/>
      <c r="L394" s="110"/>
      <c r="M394" s="110"/>
      <c r="N394" s="110"/>
      <c r="O394" s="110"/>
      <c r="P394" s="111"/>
      <c r="Q394" s="110"/>
      <c r="R394" s="111"/>
      <c r="S394" s="110"/>
      <c r="T394" s="111"/>
      <c r="U394" s="111"/>
      <c r="V394" s="111"/>
      <c r="W394" s="110"/>
      <c r="X394" s="110"/>
      <c r="Y394" s="110"/>
      <c r="Z394" s="110"/>
      <c r="AA394" s="110"/>
      <c r="AB394" s="110"/>
      <c r="AC394" s="111"/>
      <c r="AD394" s="110"/>
      <c r="AE394" s="111"/>
      <c r="AF394" s="110"/>
      <c r="AG394" s="111"/>
      <c r="AH394" s="111"/>
      <c r="AI394" s="111"/>
      <c r="AJ394" s="110"/>
      <c r="AK394" s="110"/>
      <c r="AL394" s="110"/>
      <c r="AM394" s="110"/>
      <c r="AN394" s="110"/>
    </row>
    <row r="395">
      <c r="A395" s="110"/>
      <c r="B395" s="110"/>
      <c r="C395" s="111"/>
      <c r="D395" s="110"/>
      <c r="E395" s="111"/>
      <c r="F395" s="110"/>
      <c r="G395" s="111"/>
      <c r="H395" s="111"/>
      <c r="I395" s="111"/>
      <c r="J395" s="110"/>
      <c r="K395" s="110"/>
      <c r="L395" s="110"/>
      <c r="M395" s="110"/>
      <c r="N395" s="110"/>
      <c r="O395" s="110"/>
      <c r="P395" s="111"/>
      <c r="Q395" s="110"/>
      <c r="R395" s="111"/>
      <c r="S395" s="110"/>
      <c r="T395" s="111"/>
      <c r="U395" s="111"/>
      <c r="V395" s="111"/>
      <c r="W395" s="110"/>
      <c r="X395" s="110"/>
      <c r="Y395" s="110"/>
      <c r="Z395" s="110"/>
      <c r="AA395" s="110"/>
      <c r="AB395" s="110"/>
      <c r="AC395" s="111"/>
      <c r="AD395" s="110"/>
      <c r="AE395" s="111"/>
      <c r="AF395" s="110"/>
      <c r="AG395" s="111"/>
      <c r="AH395" s="111"/>
      <c r="AI395" s="111"/>
      <c r="AJ395" s="110"/>
      <c r="AK395" s="110"/>
      <c r="AL395" s="110"/>
      <c r="AM395" s="110"/>
      <c r="AN395" s="110"/>
    </row>
    <row r="396">
      <c r="A396" s="110"/>
      <c r="B396" s="110"/>
      <c r="C396" s="111"/>
      <c r="D396" s="110"/>
      <c r="E396" s="111"/>
      <c r="F396" s="110"/>
      <c r="G396" s="111"/>
      <c r="H396" s="111"/>
      <c r="I396" s="111"/>
      <c r="J396" s="110"/>
      <c r="K396" s="110"/>
      <c r="L396" s="110"/>
      <c r="M396" s="110"/>
      <c r="N396" s="110"/>
      <c r="O396" s="110"/>
      <c r="P396" s="111"/>
      <c r="Q396" s="110"/>
      <c r="R396" s="111"/>
      <c r="S396" s="110"/>
      <c r="T396" s="111"/>
      <c r="U396" s="111"/>
      <c r="V396" s="111"/>
      <c r="W396" s="110"/>
      <c r="X396" s="110"/>
      <c r="Y396" s="110"/>
      <c r="Z396" s="110"/>
      <c r="AA396" s="110"/>
      <c r="AB396" s="110"/>
      <c r="AC396" s="111"/>
      <c r="AD396" s="110"/>
      <c r="AE396" s="111"/>
      <c r="AF396" s="110"/>
      <c r="AG396" s="111"/>
      <c r="AH396" s="111"/>
      <c r="AI396" s="111"/>
      <c r="AJ396" s="110"/>
      <c r="AK396" s="110"/>
      <c r="AL396" s="110"/>
      <c r="AM396" s="110"/>
      <c r="AN396" s="110"/>
    </row>
    <row r="397">
      <c r="A397" s="110"/>
      <c r="B397" s="110"/>
      <c r="C397" s="111"/>
      <c r="D397" s="110"/>
      <c r="E397" s="111"/>
      <c r="F397" s="110"/>
      <c r="G397" s="111"/>
      <c r="H397" s="111"/>
      <c r="I397" s="111"/>
      <c r="J397" s="110"/>
      <c r="K397" s="110"/>
      <c r="L397" s="110"/>
      <c r="M397" s="110"/>
      <c r="N397" s="110"/>
      <c r="O397" s="110"/>
      <c r="P397" s="111"/>
      <c r="Q397" s="110"/>
      <c r="R397" s="111"/>
      <c r="S397" s="110"/>
      <c r="T397" s="111"/>
      <c r="U397" s="111"/>
      <c r="V397" s="111"/>
      <c r="W397" s="110"/>
      <c r="X397" s="110"/>
      <c r="Y397" s="110"/>
      <c r="Z397" s="110"/>
      <c r="AA397" s="110"/>
      <c r="AB397" s="110"/>
      <c r="AC397" s="111"/>
      <c r="AD397" s="110"/>
      <c r="AE397" s="111"/>
      <c r="AF397" s="110"/>
      <c r="AG397" s="111"/>
      <c r="AH397" s="111"/>
      <c r="AI397" s="111"/>
      <c r="AJ397" s="110"/>
      <c r="AK397" s="110"/>
      <c r="AL397" s="110"/>
      <c r="AM397" s="110"/>
      <c r="AN397" s="110"/>
    </row>
    <row r="398">
      <c r="A398" s="110"/>
      <c r="B398" s="110"/>
      <c r="C398" s="111"/>
      <c r="D398" s="110"/>
      <c r="E398" s="111"/>
      <c r="F398" s="110"/>
      <c r="G398" s="111"/>
      <c r="H398" s="111"/>
      <c r="I398" s="111"/>
      <c r="J398" s="110"/>
      <c r="K398" s="110"/>
      <c r="L398" s="110"/>
      <c r="M398" s="110"/>
      <c r="N398" s="110"/>
      <c r="O398" s="110"/>
      <c r="P398" s="111"/>
      <c r="Q398" s="110"/>
      <c r="R398" s="111"/>
      <c r="S398" s="110"/>
      <c r="T398" s="111"/>
      <c r="U398" s="111"/>
      <c r="V398" s="111"/>
      <c r="W398" s="110"/>
      <c r="X398" s="110"/>
      <c r="Y398" s="110"/>
      <c r="Z398" s="110"/>
      <c r="AA398" s="110"/>
      <c r="AB398" s="110"/>
      <c r="AC398" s="111"/>
      <c r="AD398" s="110"/>
      <c r="AE398" s="111"/>
      <c r="AF398" s="110"/>
      <c r="AG398" s="111"/>
      <c r="AH398" s="111"/>
      <c r="AI398" s="111"/>
      <c r="AJ398" s="110"/>
      <c r="AK398" s="110"/>
      <c r="AL398" s="110"/>
      <c r="AM398" s="110"/>
      <c r="AN398" s="110"/>
    </row>
    <row r="399">
      <c r="A399" s="110"/>
      <c r="B399" s="110"/>
      <c r="C399" s="111"/>
      <c r="D399" s="110"/>
      <c r="E399" s="111"/>
      <c r="F399" s="110"/>
      <c r="G399" s="111"/>
      <c r="H399" s="111"/>
      <c r="I399" s="111"/>
      <c r="J399" s="110"/>
      <c r="K399" s="110"/>
      <c r="L399" s="110"/>
      <c r="M399" s="110"/>
      <c r="N399" s="110"/>
      <c r="O399" s="110"/>
      <c r="P399" s="111"/>
      <c r="Q399" s="110"/>
      <c r="R399" s="111"/>
      <c r="S399" s="110"/>
      <c r="T399" s="111"/>
      <c r="U399" s="111"/>
      <c r="V399" s="111"/>
      <c r="W399" s="110"/>
      <c r="X399" s="110"/>
      <c r="Y399" s="110"/>
      <c r="Z399" s="110"/>
      <c r="AA399" s="110"/>
      <c r="AB399" s="110"/>
      <c r="AC399" s="111"/>
      <c r="AD399" s="110"/>
      <c r="AE399" s="111"/>
      <c r="AF399" s="110"/>
      <c r="AG399" s="111"/>
      <c r="AH399" s="111"/>
      <c r="AI399" s="111"/>
      <c r="AJ399" s="110"/>
      <c r="AK399" s="110"/>
      <c r="AL399" s="110"/>
      <c r="AM399" s="110"/>
      <c r="AN399" s="110"/>
    </row>
    <row r="400">
      <c r="A400" s="110"/>
      <c r="B400" s="110"/>
      <c r="C400" s="111"/>
      <c r="D400" s="110"/>
      <c r="E400" s="111"/>
      <c r="F400" s="110"/>
      <c r="G400" s="111"/>
      <c r="H400" s="111"/>
      <c r="I400" s="111"/>
      <c r="J400" s="110"/>
      <c r="K400" s="110"/>
      <c r="L400" s="110"/>
      <c r="M400" s="110"/>
      <c r="N400" s="110"/>
      <c r="O400" s="110"/>
      <c r="P400" s="111"/>
      <c r="Q400" s="110"/>
      <c r="R400" s="111"/>
      <c r="S400" s="110"/>
      <c r="T400" s="111"/>
      <c r="U400" s="111"/>
      <c r="V400" s="111"/>
      <c r="W400" s="110"/>
      <c r="X400" s="110"/>
      <c r="Y400" s="110"/>
      <c r="Z400" s="110"/>
      <c r="AA400" s="110"/>
      <c r="AB400" s="110"/>
      <c r="AC400" s="111"/>
      <c r="AD400" s="110"/>
      <c r="AE400" s="111"/>
      <c r="AF400" s="110"/>
      <c r="AG400" s="111"/>
      <c r="AH400" s="111"/>
      <c r="AI400" s="111"/>
      <c r="AJ400" s="110"/>
      <c r="AK400" s="110"/>
      <c r="AL400" s="110"/>
      <c r="AM400" s="110"/>
      <c r="AN400" s="110"/>
    </row>
    <row r="401">
      <c r="A401" s="110"/>
      <c r="B401" s="110"/>
      <c r="C401" s="111"/>
      <c r="D401" s="110"/>
      <c r="E401" s="111"/>
      <c r="F401" s="110"/>
      <c r="G401" s="111"/>
      <c r="H401" s="111"/>
      <c r="I401" s="111"/>
      <c r="J401" s="110"/>
      <c r="K401" s="110"/>
      <c r="L401" s="110"/>
      <c r="M401" s="110"/>
      <c r="N401" s="110"/>
      <c r="O401" s="110"/>
      <c r="P401" s="111"/>
      <c r="Q401" s="110"/>
      <c r="R401" s="111"/>
      <c r="S401" s="110"/>
      <c r="T401" s="111"/>
      <c r="U401" s="111"/>
      <c r="V401" s="111"/>
      <c r="W401" s="110"/>
      <c r="X401" s="110"/>
      <c r="Y401" s="110"/>
      <c r="Z401" s="110"/>
      <c r="AA401" s="110"/>
      <c r="AB401" s="110"/>
      <c r="AC401" s="111"/>
      <c r="AD401" s="110"/>
      <c r="AE401" s="111"/>
      <c r="AF401" s="110"/>
      <c r="AG401" s="111"/>
      <c r="AH401" s="111"/>
      <c r="AI401" s="111"/>
      <c r="AJ401" s="110"/>
      <c r="AK401" s="110"/>
      <c r="AL401" s="110"/>
      <c r="AM401" s="110"/>
      <c r="AN401" s="110"/>
    </row>
    <row r="402">
      <c r="A402" s="110"/>
      <c r="B402" s="110"/>
      <c r="C402" s="111"/>
      <c r="D402" s="110"/>
      <c r="E402" s="111"/>
      <c r="F402" s="110"/>
      <c r="G402" s="111"/>
      <c r="H402" s="111"/>
      <c r="I402" s="111"/>
      <c r="J402" s="110"/>
      <c r="K402" s="110"/>
      <c r="L402" s="110"/>
      <c r="M402" s="110"/>
      <c r="N402" s="110"/>
      <c r="O402" s="110"/>
      <c r="P402" s="111"/>
      <c r="Q402" s="110"/>
      <c r="R402" s="111"/>
      <c r="S402" s="110"/>
      <c r="T402" s="111"/>
      <c r="U402" s="111"/>
      <c r="V402" s="111"/>
      <c r="W402" s="110"/>
      <c r="X402" s="110"/>
      <c r="Y402" s="110"/>
      <c r="Z402" s="110"/>
      <c r="AA402" s="110"/>
      <c r="AB402" s="110"/>
      <c r="AC402" s="111"/>
      <c r="AD402" s="110"/>
      <c r="AE402" s="111"/>
      <c r="AF402" s="110"/>
      <c r="AG402" s="111"/>
      <c r="AH402" s="111"/>
      <c r="AI402" s="111"/>
      <c r="AJ402" s="110"/>
      <c r="AK402" s="110"/>
      <c r="AL402" s="110"/>
      <c r="AM402" s="110"/>
      <c r="AN402" s="110"/>
    </row>
    <row r="403">
      <c r="A403" s="110"/>
      <c r="B403" s="110"/>
      <c r="C403" s="111"/>
      <c r="D403" s="110"/>
      <c r="E403" s="111"/>
      <c r="F403" s="110"/>
      <c r="G403" s="111"/>
      <c r="H403" s="111"/>
      <c r="I403" s="111"/>
      <c r="J403" s="110"/>
      <c r="K403" s="110"/>
      <c r="L403" s="110"/>
      <c r="M403" s="110"/>
      <c r="N403" s="110"/>
      <c r="O403" s="110"/>
      <c r="P403" s="111"/>
      <c r="Q403" s="110"/>
      <c r="R403" s="111"/>
      <c r="S403" s="110"/>
      <c r="T403" s="111"/>
      <c r="U403" s="111"/>
      <c r="V403" s="111"/>
      <c r="W403" s="110"/>
      <c r="X403" s="110"/>
      <c r="Y403" s="110"/>
      <c r="Z403" s="110"/>
      <c r="AA403" s="110"/>
      <c r="AB403" s="110"/>
      <c r="AC403" s="111"/>
      <c r="AD403" s="110"/>
      <c r="AE403" s="111"/>
      <c r="AF403" s="110"/>
      <c r="AG403" s="111"/>
      <c r="AH403" s="111"/>
      <c r="AI403" s="111"/>
      <c r="AJ403" s="110"/>
      <c r="AK403" s="110"/>
      <c r="AL403" s="110"/>
      <c r="AM403" s="110"/>
      <c r="AN403" s="110"/>
    </row>
    <row r="404">
      <c r="A404" s="110"/>
      <c r="B404" s="110"/>
      <c r="C404" s="111"/>
      <c r="D404" s="110"/>
      <c r="E404" s="111"/>
      <c r="F404" s="110"/>
      <c r="G404" s="111"/>
      <c r="H404" s="111"/>
      <c r="I404" s="111"/>
      <c r="J404" s="110"/>
      <c r="K404" s="110"/>
      <c r="L404" s="110"/>
      <c r="M404" s="110"/>
      <c r="N404" s="110"/>
      <c r="O404" s="110"/>
      <c r="P404" s="111"/>
      <c r="Q404" s="110"/>
      <c r="R404" s="111"/>
      <c r="S404" s="110"/>
      <c r="T404" s="111"/>
      <c r="U404" s="111"/>
      <c r="V404" s="111"/>
      <c r="W404" s="110"/>
      <c r="X404" s="110"/>
      <c r="Y404" s="110"/>
      <c r="Z404" s="110"/>
      <c r="AA404" s="110"/>
      <c r="AB404" s="110"/>
      <c r="AC404" s="111"/>
      <c r="AD404" s="110"/>
      <c r="AE404" s="111"/>
      <c r="AF404" s="110"/>
      <c r="AG404" s="111"/>
      <c r="AH404" s="111"/>
      <c r="AI404" s="111"/>
      <c r="AJ404" s="110"/>
      <c r="AK404" s="110"/>
      <c r="AL404" s="110"/>
      <c r="AM404" s="110"/>
      <c r="AN404" s="110"/>
    </row>
    <row r="405">
      <c r="A405" s="110"/>
      <c r="B405" s="110"/>
      <c r="C405" s="111"/>
      <c r="D405" s="110"/>
      <c r="E405" s="111"/>
      <c r="F405" s="110"/>
      <c r="G405" s="111"/>
      <c r="H405" s="111"/>
      <c r="I405" s="111"/>
      <c r="J405" s="110"/>
      <c r="K405" s="110"/>
      <c r="L405" s="110"/>
      <c r="M405" s="110"/>
      <c r="N405" s="110"/>
      <c r="O405" s="110"/>
      <c r="P405" s="111"/>
      <c r="Q405" s="110"/>
      <c r="R405" s="111"/>
      <c r="S405" s="110"/>
      <c r="T405" s="111"/>
      <c r="U405" s="111"/>
      <c r="V405" s="111"/>
      <c r="W405" s="110"/>
      <c r="X405" s="110"/>
      <c r="Y405" s="110"/>
      <c r="Z405" s="110"/>
      <c r="AA405" s="110"/>
      <c r="AB405" s="110"/>
      <c r="AC405" s="111"/>
      <c r="AD405" s="110"/>
      <c r="AE405" s="111"/>
      <c r="AF405" s="110"/>
      <c r="AG405" s="111"/>
      <c r="AH405" s="111"/>
      <c r="AI405" s="111"/>
      <c r="AJ405" s="110"/>
      <c r="AK405" s="110"/>
      <c r="AL405" s="110"/>
      <c r="AM405" s="110"/>
      <c r="AN405" s="110"/>
    </row>
    <row r="406">
      <c r="A406" s="110"/>
      <c r="B406" s="110"/>
      <c r="C406" s="111"/>
      <c r="D406" s="110"/>
      <c r="E406" s="111"/>
      <c r="F406" s="110"/>
      <c r="G406" s="111"/>
      <c r="H406" s="111"/>
      <c r="I406" s="111"/>
      <c r="J406" s="110"/>
      <c r="K406" s="110"/>
      <c r="L406" s="110"/>
      <c r="M406" s="110"/>
      <c r="N406" s="110"/>
      <c r="O406" s="110"/>
      <c r="P406" s="111"/>
      <c r="Q406" s="110"/>
      <c r="R406" s="111"/>
      <c r="S406" s="110"/>
      <c r="T406" s="111"/>
      <c r="U406" s="111"/>
      <c r="V406" s="111"/>
      <c r="W406" s="110"/>
      <c r="X406" s="110"/>
      <c r="Y406" s="110"/>
      <c r="Z406" s="110"/>
      <c r="AA406" s="110"/>
      <c r="AB406" s="110"/>
      <c r="AC406" s="111"/>
      <c r="AD406" s="110"/>
      <c r="AE406" s="111"/>
      <c r="AF406" s="110"/>
      <c r="AG406" s="111"/>
      <c r="AH406" s="111"/>
      <c r="AI406" s="111"/>
      <c r="AJ406" s="110"/>
      <c r="AK406" s="110"/>
      <c r="AL406" s="110"/>
      <c r="AM406" s="110"/>
      <c r="AN406" s="110"/>
    </row>
    <row r="407">
      <c r="A407" s="110"/>
      <c r="B407" s="110"/>
      <c r="C407" s="111"/>
      <c r="D407" s="110"/>
      <c r="E407" s="111"/>
      <c r="F407" s="110"/>
      <c r="G407" s="111"/>
      <c r="H407" s="111"/>
      <c r="I407" s="111"/>
      <c r="J407" s="110"/>
      <c r="K407" s="110"/>
      <c r="L407" s="110"/>
      <c r="M407" s="110"/>
      <c r="N407" s="110"/>
      <c r="O407" s="110"/>
      <c r="P407" s="111"/>
      <c r="Q407" s="110"/>
      <c r="R407" s="111"/>
      <c r="S407" s="110"/>
      <c r="T407" s="111"/>
      <c r="U407" s="111"/>
      <c r="V407" s="111"/>
      <c r="W407" s="110"/>
      <c r="X407" s="110"/>
      <c r="Y407" s="110"/>
      <c r="Z407" s="110"/>
      <c r="AA407" s="110"/>
      <c r="AB407" s="110"/>
      <c r="AC407" s="111"/>
      <c r="AD407" s="110"/>
      <c r="AE407" s="111"/>
      <c r="AF407" s="110"/>
      <c r="AG407" s="111"/>
      <c r="AH407" s="111"/>
      <c r="AI407" s="111"/>
      <c r="AJ407" s="110"/>
      <c r="AK407" s="110"/>
      <c r="AL407" s="110"/>
      <c r="AM407" s="110"/>
      <c r="AN407" s="110"/>
    </row>
    <row r="408">
      <c r="A408" s="110"/>
      <c r="B408" s="110"/>
      <c r="C408" s="111"/>
      <c r="D408" s="110"/>
      <c r="E408" s="111"/>
      <c r="F408" s="110"/>
      <c r="G408" s="111"/>
      <c r="H408" s="111"/>
      <c r="I408" s="111"/>
      <c r="J408" s="110"/>
      <c r="K408" s="110"/>
      <c r="L408" s="110"/>
      <c r="M408" s="110"/>
      <c r="N408" s="110"/>
      <c r="O408" s="110"/>
      <c r="P408" s="111"/>
      <c r="Q408" s="110"/>
      <c r="R408" s="111"/>
      <c r="S408" s="110"/>
      <c r="T408" s="111"/>
      <c r="U408" s="111"/>
      <c r="V408" s="111"/>
      <c r="W408" s="110"/>
      <c r="X408" s="110"/>
      <c r="Y408" s="110"/>
      <c r="Z408" s="110"/>
      <c r="AA408" s="110"/>
      <c r="AB408" s="110"/>
      <c r="AC408" s="111"/>
      <c r="AD408" s="110"/>
      <c r="AE408" s="111"/>
      <c r="AF408" s="110"/>
      <c r="AG408" s="111"/>
      <c r="AH408" s="111"/>
      <c r="AI408" s="111"/>
      <c r="AJ408" s="110"/>
      <c r="AK408" s="110"/>
      <c r="AL408" s="110"/>
      <c r="AM408" s="110"/>
      <c r="AN408" s="110"/>
    </row>
    <row r="409">
      <c r="A409" s="110"/>
      <c r="B409" s="110"/>
      <c r="C409" s="111"/>
      <c r="D409" s="110"/>
      <c r="E409" s="111"/>
      <c r="F409" s="110"/>
      <c r="G409" s="111"/>
      <c r="H409" s="111"/>
      <c r="I409" s="111"/>
      <c r="J409" s="110"/>
      <c r="K409" s="110"/>
      <c r="L409" s="110"/>
      <c r="M409" s="110"/>
      <c r="N409" s="110"/>
      <c r="O409" s="110"/>
      <c r="P409" s="111"/>
      <c r="Q409" s="110"/>
      <c r="R409" s="111"/>
      <c r="S409" s="110"/>
      <c r="T409" s="111"/>
      <c r="U409" s="111"/>
      <c r="V409" s="111"/>
      <c r="W409" s="110"/>
      <c r="X409" s="110"/>
      <c r="Y409" s="110"/>
      <c r="Z409" s="110"/>
      <c r="AA409" s="110"/>
      <c r="AB409" s="110"/>
      <c r="AC409" s="111"/>
      <c r="AD409" s="110"/>
      <c r="AE409" s="111"/>
      <c r="AF409" s="110"/>
      <c r="AG409" s="111"/>
      <c r="AH409" s="111"/>
      <c r="AI409" s="111"/>
      <c r="AJ409" s="110"/>
      <c r="AK409" s="110"/>
      <c r="AL409" s="110"/>
      <c r="AM409" s="110"/>
      <c r="AN409" s="110"/>
    </row>
    <row r="410">
      <c r="A410" s="110"/>
      <c r="B410" s="110"/>
      <c r="C410" s="111"/>
      <c r="D410" s="110"/>
      <c r="E410" s="111"/>
      <c r="F410" s="110"/>
      <c r="G410" s="111"/>
      <c r="H410" s="111"/>
      <c r="I410" s="111"/>
      <c r="J410" s="110"/>
      <c r="K410" s="110"/>
      <c r="L410" s="110"/>
      <c r="M410" s="110"/>
      <c r="N410" s="110"/>
      <c r="O410" s="110"/>
      <c r="P410" s="111"/>
      <c r="Q410" s="110"/>
      <c r="R410" s="111"/>
      <c r="S410" s="110"/>
      <c r="T410" s="111"/>
      <c r="U410" s="111"/>
      <c r="V410" s="111"/>
      <c r="W410" s="110"/>
      <c r="X410" s="110"/>
      <c r="Y410" s="110"/>
      <c r="Z410" s="110"/>
      <c r="AA410" s="110"/>
      <c r="AB410" s="110"/>
      <c r="AC410" s="111"/>
      <c r="AD410" s="110"/>
      <c r="AE410" s="111"/>
      <c r="AF410" s="110"/>
      <c r="AG410" s="111"/>
      <c r="AH410" s="111"/>
      <c r="AI410" s="111"/>
      <c r="AJ410" s="110"/>
      <c r="AK410" s="110"/>
      <c r="AL410" s="110"/>
      <c r="AM410" s="110"/>
      <c r="AN410" s="110"/>
    </row>
    <row r="411">
      <c r="A411" s="110"/>
      <c r="B411" s="110"/>
      <c r="C411" s="111"/>
      <c r="D411" s="110"/>
      <c r="E411" s="111"/>
      <c r="F411" s="110"/>
      <c r="G411" s="111"/>
      <c r="H411" s="111"/>
      <c r="I411" s="111"/>
      <c r="J411" s="110"/>
      <c r="K411" s="110"/>
      <c r="L411" s="110"/>
      <c r="M411" s="110"/>
      <c r="N411" s="110"/>
      <c r="O411" s="110"/>
      <c r="P411" s="111"/>
      <c r="Q411" s="110"/>
      <c r="R411" s="111"/>
      <c r="S411" s="110"/>
      <c r="T411" s="111"/>
      <c r="U411" s="111"/>
      <c r="V411" s="111"/>
      <c r="W411" s="110"/>
      <c r="X411" s="110"/>
      <c r="Y411" s="110"/>
      <c r="Z411" s="110"/>
      <c r="AA411" s="110"/>
      <c r="AB411" s="110"/>
      <c r="AC411" s="111"/>
      <c r="AD411" s="110"/>
      <c r="AE411" s="111"/>
      <c r="AF411" s="110"/>
      <c r="AG411" s="111"/>
      <c r="AH411" s="111"/>
      <c r="AI411" s="111"/>
      <c r="AJ411" s="110"/>
      <c r="AK411" s="110"/>
      <c r="AL411" s="110"/>
      <c r="AM411" s="110"/>
      <c r="AN411" s="110"/>
    </row>
    <row r="412">
      <c r="A412" s="110"/>
      <c r="B412" s="110"/>
      <c r="C412" s="111"/>
      <c r="D412" s="110"/>
      <c r="E412" s="111"/>
      <c r="F412" s="110"/>
      <c r="G412" s="111"/>
      <c r="H412" s="111"/>
      <c r="I412" s="111"/>
      <c r="J412" s="110"/>
      <c r="K412" s="110"/>
      <c r="L412" s="110"/>
      <c r="M412" s="110"/>
      <c r="N412" s="110"/>
      <c r="O412" s="110"/>
      <c r="P412" s="111"/>
      <c r="Q412" s="110"/>
      <c r="R412" s="111"/>
      <c r="S412" s="110"/>
      <c r="T412" s="111"/>
      <c r="U412" s="111"/>
      <c r="V412" s="111"/>
      <c r="W412" s="110"/>
      <c r="X412" s="110"/>
      <c r="Y412" s="110"/>
      <c r="Z412" s="110"/>
      <c r="AA412" s="110"/>
      <c r="AB412" s="110"/>
      <c r="AC412" s="111"/>
      <c r="AD412" s="110"/>
      <c r="AE412" s="111"/>
      <c r="AF412" s="110"/>
      <c r="AG412" s="111"/>
      <c r="AH412" s="111"/>
      <c r="AI412" s="111"/>
      <c r="AJ412" s="110"/>
      <c r="AK412" s="110"/>
      <c r="AL412" s="110"/>
      <c r="AM412" s="110"/>
      <c r="AN412" s="110"/>
    </row>
    <row r="413">
      <c r="A413" s="110"/>
      <c r="B413" s="110"/>
      <c r="C413" s="111"/>
      <c r="D413" s="110"/>
      <c r="E413" s="111"/>
      <c r="F413" s="110"/>
      <c r="G413" s="111"/>
      <c r="H413" s="111"/>
      <c r="I413" s="111"/>
      <c r="J413" s="110"/>
      <c r="K413" s="110"/>
      <c r="L413" s="110"/>
      <c r="M413" s="110"/>
      <c r="N413" s="110"/>
      <c r="O413" s="110"/>
      <c r="P413" s="111"/>
      <c r="Q413" s="110"/>
      <c r="R413" s="111"/>
      <c r="S413" s="110"/>
      <c r="T413" s="111"/>
      <c r="U413" s="111"/>
      <c r="V413" s="111"/>
      <c r="W413" s="110"/>
      <c r="X413" s="110"/>
      <c r="Y413" s="110"/>
      <c r="Z413" s="110"/>
      <c r="AA413" s="110"/>
      <c r="AB413" s="110"/>
      <c r="AC413" s="111"/>
      <c r="AD413" s="110"/>
      <c r="AE413" s="111"/>
      <c r="AF413" s="110"/>
      <c r="AG413" s="111"/>
      <c r="AH413" s="111"/>
      <c r="AI413" s="111"/>
      <c r="AJ413" s="110"/>
      <c r="AK413" s="110"/>
      <c r="AL413" s="110"/>
      <c r="AM413" s="110"/>
      <c r="AN413" s="110"/>
    </row>
    <row r="414">
      <c r="A414" s="110"/>
      <c r="B414" s="110"/>
      <c r="C414" s="111"/>
      <c r="D414" s="110"/>
      <c r="E414" s="111"/>
      <c r="F414" s="110"/>
      <c r="G414" s="111"/>
      <c r="H414" s="111"/>
      <c r="I414" s="111"/>
      <c r="J414" s="110"/>
      <c r="K414" s="110"/>
      <c r="L414" s="110"/>
      <c r="M414" s="110"/>
      <c r="N414" s="110"/>
      <c r="O414" s="110"/>
      <c r="P414" s="111"/>
      <c r="Q414" s="110"/>
      <c r="R414" s="111"/>
      <c r="S414" s="110"/>
      <c r="T414" s="111"/>
      <c r="U414" s="111"/>
      <c r="V414" s="111"/>
      <c r="W414" s="110"/>
      <c r="X414" s="110"/>
      <c r="Y414" s="110"/>
      <c r="Z414" s="110"/>
      <c r="AA414" s="110"/>
      <c r="AB414" s="110"/>
      <c r="AC414" s="111"/>
      <c r="AD414" s="110"/>
      <c r="AE414" s="111"/>
      <c r="AF414" s="110"/>
      <c r="AG414" s="111"/>
      <c r="AH414" s="111"/>
      <c r="AI414" s="111"/>
      <c r="AJ414" s="110"/>
      <c r="AK414" s="110"/>
      <c r="AL414" s="110"/>
      <c r="AM414" s="110"/>
      <c r="AN414" s="110"/>
    </row>
    <row r="415">
      <c r="A415" s="110"/>
      <c r="B415" s="110"/>
      <c r="C415" s="111"/>
      <c r="D415" s="110"/>
      <c r="E415" s="111"/>
      <c r="F415" s="110"/>
      <c r="G415" s="111"/>
      <c r="H415" s="111"/>
      <c r="I415" s="111"/>
      <c r="J415" s="110"/>
      <c r="K415" s="110"/>
      <c r="L415" s="110"/>
      <c r="M415" s="110"/>
      <c r="N415" s="110"/>
      <c r="O415" s="110"/>
      <c r="P415" s="111"/>
      <c r="Q415" s="110"/>
      <c r="R415" s="111"/>
      <c r="S415" s="110"/>
      <c r="T415" s="111"/>
      <c r="U415" s="111"/>
      <c r="V415" s="111"/>
      <c r="W415" s="110"/>
      <c r="X415" s="110"/>
      <c r="Y415" s="110"/>
      <c r="Z415" s="110"/>
      <c r="AA415" s="110"/>
      <c r="AB415" s="110"/>
      <c r="AC415" s="111"/>
      <c r="AD415" s="110"/>
      <c r="AE415" s="111"/>
      <c r="AF415" s="110"/>
      <c r="AG415" s="111"/>
      <c r="AH415" s="111"/>
      <c r="AI415" s="111"/>
      <c r="AJ415" s="110"/>
      <c r="AK415" s="110"/>
      <c r="AL415" s="110"/>
      <c r="AM415" s="110"/>
      <c r="AN415" s="110"/>
    </row>
    <row r="416">
      <c r="A416" s="110"/>
      <c r="B416" s="110"/>
      <c r="C416" s="111"/>
      <c r="D416" s="110"/>
      <c r="E416" s="111"/>
      <c r="F416" s="110"/>
      <c r="G416" s="111"/>
      <c r="H416" s="111"/>
      <c r="I416" s="111"/>
      <c r="J416" s="110"/>
      <c r="K416" s="110"/>
      <c r="L416" s="110"/>
      <c r="M416" s="110"/>
      <c r="N416" s="110"/>
      <c r="O416" s="110"/>
      <c r="P416" s="111"/>
      <c r="Q416" s="110"/>
      <c r="R416" s="111"/>
      <c r="S416" s="110"/>
      <c r="T416" s="111"/>
      <c r="U416" s="111"/>
      <c r="V416" s="111"/>
      <c r="W416" s="110"/>
      <c r="X416" s="110"/>
      <c r="Y416" s="110"/>
      <c r="Z416" s="110"/>
      <c r="AA416" s="110"/>
      <c r="AB416" s="110"/>
      <c r="AC416" s="111"/>
      <c r="AD416" s="110"/>
      <c r="AE416" s="111"/>
      <c r="AF416" s="110"/>
      <c r="AG416" s="111"/>
      <c r="AH416" s="111"/>
      <c r="AI416" s="111"/>
      <c r="AJ416" s="110"/>
      <c r="AK416" s="110"/>
      <c r="AL416" s="110"/>
      <c r="AM416" s="110"/>
      <c r="AN416" s="110"/>
    </row>
    <row r="417">
      <c r="A417" s="110"/>
      <c r="B417" s="110"/>
      <c r="C417" s="111"/>
      <c r="D417" s="110"/>
      <c r="E417" s="111"/>
      <c r="F417" s="110"/>
      <c r="G417" s="111"/>
      <c r="H417" s="111"/>
      <c r="I417" s="111"/>
      <c r="J417" s="110"/>
      <c r="K417" s="110"/>
      <c r="L417" s="110"/>
      <c r="M417" s="110"/>
      <c r="N417" s="110"/>
      <c r="O417" s="110"/>
      <c r="P417" s="111"/>
      <c r="Q417" s="110"/>
      <c r="R417" s="111"/>
      <c r="S417" s="110"/>
      <c r="T417" s="111"/>
      <c r="U417" s="111"/>
      <c r="V417" s="111"/>
      <c r="W417" s="110"/>
      <c r="X417" s="110"/>
      <c r="Y417" s="110"/>
      <c r="Z417" s="110"/>
      <c r="AA417" s="110"/>
      <c r="AB417" s="110"/>
      <c r="AC417" s="111"/>
      <c r="AD417" s="110"/>
      <c r="AE417" s="111"/>
      <c r="AF417" s="110"/>
      <c r="AG417" s="111"/>
      <c r="AH417" s="111"/>
      <c r="AI417" s="111"/>
      <c r="AJ417" s="110"/>
      <c r="AK417" s="110"/>
      <c r="AL417" s="110"/>
      <c r="AM417" s="110"/>
      <c r="AN417" s="110"/>
    </row>
    <row r="418">
      <c r="A418" s="110"/>
      <c r="B418" s="110"/>
      <c r="C418" s="111"/>
      <c r="D418" s="110"/>
      <c r="E418" s="111"/>
      <c r="F418" s="110"/>
      <c r="G418" s="111"/>
      <c r="H418" s="111"/>
      <c r="I418" s="111"/>
      <c r="J418" s="110"/>
      <c r="K418" s="110"/>
      <c r="L418" s="110"/>
      <c r="M418" s="110"/>
      <c r="N418" s="110"/>
      <c r="O418" s="110"/>
      <c r="P418" s="111"/>
      <c r="Q418" s="110"/>
      <c r="R418" s="111"/>
      <c r="S418" s="110"/>
      <c r="T418" s="111"/>
      <c r="U418" s="111"/>
      <c r="V418" s="111"/>
      <c r="W418" s="110"/>
      <c r="X418" s="110"/>
      <c r="Y418" s="110"/>
      <c r="Z418" s="110"/>
      <c r="AA418" s="110"/>
      <c r="AB418" s="110"/>
      <c r="AC418" s="111"/>
      <c r="AD418" s="110"/>
      <c r="AE418" s="111"/>
      <c r="AF418" s="110"/>
      <c r="AG418" s="111"/>
      <c r="AH418" s="111"/>
      <c r="AI418" s="111"/>
      <c r="AJ418" s="110"/>
      <c r="AK418" s="110"/>
      <c r="AL418" s="110"/>
      <c r="AM418" s="110"/>
      <c r="AN418" s="110"/>
    </row>
    <row r="419">
      <c r="A419" s="110"/>
      <c r="B419" s="110"/>
      <c r="C419" s="111"/>
      <c r="D419" s="110"/>
      <c r="E419" s="111"/>
      <c r="F419" s="110"/>
      <c r="G419" s="111"/>
      <c r="H419" s="111"/>
      <c r="I419" s="111"/>
      <c r="J419" s="110"/>
      <c r="K419" s="110"/>
      <c r="L419" s="110"/>
      <c r="M419" s="110"/>
      <c r="N419" s="110"/>
      <c r="O419" s="110"/>
      <c r="P419" s="111"/>
      <c r="Q419" s="110"/>
      <c r="R419" s="111"/>
      <c r="S419" s="110"/>
      <c r="T419" s="111"/>
      <c r="U419" s="111"/>
      <c r="V419" s="111"/>
      <c r="W419" s="110"/>
      <c r="X419" s="110"/>
      <c r="Y419" s="110"/>
      <c r="Z419" s="110"/>
      <c r="AA419" s="110"/>
      <c r="AB419" s="110"/>
      <c r="AC419" s="111"/>
      <c r="AD419" s="110"/>
      <c r="AE419" s="111"/>
      <c r="AF419" s="110"/>
      <c r="AG419" s="111"/>
      <c r="AH419" s="111"/>
      <c r="AI419" s="111"/>
      <c r="AJ419" s="110"/>
      <c r="AK419" s="110"/>
      <c r="AL419" s="110"/>
      <c r="AM419" s="110"/>
      <c r="AN419" s="110"/>
    </row>
    <row r="420">
      <c r="A420" s="110"/>
      <c r="B420" s="110"/>
      <c r="C420" s="111"/>
      <c r="D420" s="110"/>
      <c r="E420" s="111"/>
      <c r="F420" s="110"/>
      <c r="G420" s="111"/>
      <c r="H420" s="111"/>
      <c r="I420" s="111"/>
      <c r="J420" s="110"/>
      <c r="K420" s="110"/>
      <c r="L420" s="110"/>
      <c r="M420" s="110"/>
      <c r="N420" s="110"/>
      <c r="O420" s="110"/>
      <c r="P420" s="111"/>
      <c r="Q420" s="110"/>
      <c r="R420" s="111"/>
      <c r="S420" s="110"/>
      <c r="T420" s="111"/>
      <c r="U420" s="111"/>
      <c r="V420" s="111"/>
      <c r="W420" s="110"/>
      <c r="X420" s="110"/>
      <c r="Y420" s="110"/>
      <c r="Z420" s="110"/>
      <c r="AA420" s="110"/>
      <c r="AB420" s="110"/>
      <c r="AC420" s="111"/>
      <c r="AD420" s="110"/>
      <c r="AE420" s="111"/>
      <c r="AF420" s="110"/>
      <c r="AG420" s="111"/>
      <c r="AH420" s="111"/>
      <c r="AI420" s="111"/>
      <c r="AJ420" s="110"/>
      <c r="AK420" s="110"/>
      <c r="AL420" s="110"/>
      <c r="AM420" s="110"/>
      <c r="AN420" s="110"/>
    </row>
    <row r="421">
      <c r="A421" s="110"/>
      <c r="B421" s="110"/>
      <c r="C421" s="111"/>
      <c r="D421" s="110"/>
      <c r="E421" s="111"/>
      <c r="F421" s="110"/>
      <c r="G421" s="111"/>
      <c r="H421" s="111"/>
      <c r="I421" s="111"/>
      <c r="J421" s="110"/>
      <c r="K421" s="110"/>
      <c r="L421" s="110"/>
      <c r="M421" s="110"/>
      <c r="N421" s="110"/>
      <c r="O421" s="110"/>
      <c r="P421" s="111"/>
      <c r="Q421" s="110"/>
      <c r="R421" s="111"/>
      <c r="S421" s="110"/>
      <c r="T421" s="111"/>
      <c r="U421" s="111"/>
      <c r="V421" s="111"/>
      <c r="W421" s="110"/>
      <c r="X421" s="110"/>
      <c r="Y421" s="110"/>
      <c r="Z421" s="110"/>
      <c r="AA421" s="110"/>
      <c r="AB421" s="110"/>
      <c r="AC421" s="111"/>
      <c r="AD421" s="110"/>
      <c r="AE421" s="111"/>
      <c r="AF421" s="110"/>
      <c r="AG421" s="111"/>
      <c r="AH421" s="111"/>
      <c r="AI421" s="111"/>
      <c r="AJ421" s="110"/>
      <c r="AK421" s="110"/>
      <c r="AL421" s="110"/>
      <c r="AM421" s="110"/>
      <c r="AN421" s="110"/>
    </row>
    <row r="422">
      <c r="A422" s="110"/>
      <c r="B422" s="110"/>
      <c r="C422" s="111"/>
      <c r="D422" s="110"/>
      <c r="E422" s="111"/>
      <c r="F422" s="110"/>
      <c r="G422" s="111"/>
      <c r="H422" s="111"/>
      <c r="I422" s="111"/>
      <c r="J422" s="110"/>
      <c r="K422" s="110"/>
      <c r="L422" s="110"/>
      <c r="M422" s="110"/>
      <c r="N422" s="110"/>
      <c r="O422" s="110"/>
      <c r="P422" s="111"/>
      <c r="Q422" s="110"/>
      <c r="R422" s="111"/>
      <c r="S422" s="110"/>
      <c r="T422" s="111"/>
      <c r="U422" s="111"/>
      <c r="V422" s="111"/>
      <c r="W422" s="110"/>
      <c r="X422" s="110"/>
      <c r="Y422" s="110"/>
      <c r="Z422" s="110"/>
      <c r="AA422" s="110"/>
      <c r="AB422" s="110"/>
      <c r="AC422" s="111"/>
      <c r="AD422" s="110"/>
      <c r="AE422" s="111"/>
      <c r="AF422" s="110"/>
      <c r="AG422" s="111"/>
      <c r="AH422" s="111"/>
      <c r="AI422" s="111"/>
      <c r="AJ422" s="110"/>
      <c r="AK422" s="110"/>
      <c r="AL422" s="110"/>
      <c r="AM422" s="110"/>
      <c r="AN422" s="110"/>
    </row>
    <row r="423">
      <c r="A423" s="110"/>
      <c r="B423" s="110"/>
      <c r="C423" s="111"/>
      <c r="D423" s="110"/>
      <c r="E423" s="111"/>
      <c r="F423" s="110"/>
      <c r="G423" s="111"/>
      <c r="H423" s="111"/>
      <c r="I423" s="111"/>
      <c r="J423" s="110"/>
      <c r="K423" s="110"/>
      <c r="L423" s="110"/>
      <c r="M423" s="110"/>
      <c r="N423" s="110"/>
      <c r="O423" s="110"/>
      <c r="P423" s="111"/>
      <c r="Q423" s="110"/>
      <c r="R423" s="111"/>
      <c r="S423" s="110"/>
      <c r="T423" s="111"/>
      <c r="U423" s="111"/>
      <c r="V423" s="111"/>
      <c r="W423" s="110"/>
      <c r="X423" s="110"/>
      <c r="Y423" s="110"/>
      <c r="Z423" s="110"/>
      <c r="AA423" s="110"/>
      <c r="AB423" s="110"/>
      <c r="AC423" s="111"/>
      <c r="AD423" s="110"/>
      <c r="AE423" s="111"/>
      <c r="AF423" s="110"/>
      <c r="AG423" s="111"/>
      <c r="AH423" s="111"/>
      <c r="AI423" s="111"/>
      <c r="AJ423" s="110"/>
      <c r="AK423" s="110"/>
      <c r="AL423" s="110"/>
      <c r="AM423" s="110"/>
      <c r="AN423" s="110"/>
    </row>
    <row r="424">
      <c r="A424" s="110"/>
      <c r="B424" s="110"/>
      <c r="C424" s="111"/>
      <c r="D424" s="110"/>
      <c r="E424" s="111"/>
      <c r="F424" s="110"/>
      <c r="G424" s="111"/>
      <c r="H424" s="111"/>
      <c r="I424" s="111"/>
      <c r="J424" s="110"/>
      <c r="K424" s="110"/>
      <c r="L424" s="110"/>
      <c r="M424" s="110"/>
      <c r="N424" s="110"/>
      <c r="O424" s="110"/>
      <c r="P424" s="111"/>
      <c r="Q424" s="110"/>
      <c r="R424" s="111"/>
      <c r="S424" s="110"/>
      <c r="T424" s="111"/>
      <c r="U424" s="111"/>
      <c r="V424" s="111"/>
      <c r="W424" s="110"/>
      <c r="X424" s="110"/>
      <c r="Y424" s="110"/>
      <c r="Z424" s="110"/>
      <c r="AA424" s="110"/>
      <c r="AB424" s="110"/>
      <c r="AC424" s="111"/>
      <c r="AD424" s="110"/>
      <c r="AE424" s="111"/>
      <c r="AF424" s="110"/>
      <c r="AG424" s="111"/>
      <c r="AH424" s="111"/>
      <c r="AI424" s="111"/>
      <c r="AJ424" s="110"/>
      <c r="AK424" s="110"/>
      <c r="AL424" s="110"/>
      <c r="AM424" s="110"/>
      <c r="AN424" s="110"/>
    </row>
    <row r="425">
      <c r="A425" s="110"/>
      <c r="B425" s="110"/>
      <c r="C425" s="111"/>
      <c r="D425" s="110"/>
      <c r="E425" s="111"/>
      <c r="F425" s="110"/>
      <c r="G425" s="111"/>
      <c r="H425" s="111"/>
      <c r="I425" s="111"/>
      <c r="J425" s="110"/>
      <c r="K425" s="110"/>
      <c r="L425" s="110"/>
      <c r="M425" s="110"/>
      <c r="N425" s="110"/>
      <c r="O425" s="110"/>
      <c r="P425" s="111"/>
      <c r="Q425" s="110"/>
      <c r="R425" s="111"/>
      <c r="S425" s="110"/>
      <c r="T425" s="111"/>
      <c r="U425" s="111"/>
      <c r="V425" s="111"/>
      <c r="W425" s="110"/>
      <c r="X425" s="110"/>
      <c r="Y425" s="110"/>
      <c r="Z425" s="110"/>
      <c r="AA425" s="110"/>
      <c r="AB425" s="110"/>
      <c r="AC425" s="111"/>
      <c r="AD425" s="110"/>
      <c r="AE425" s="111"/>
      <c r="AF425" s="110"/>
      <c r="AG425" s="111"/>
      <c r="AH425" s="111"/>
      <c r="AI425" s="111"/>
      <c r="AJ425" s="110"/>
      <c r="AK425" s="110"/>
      <c r="AL425" s="110"/>
      <c r="AM425" s="110"/>
      <c r="AN425" s="110"/>
    </row>
    <row r="426">
      <c r="A426" s="110"/>
      <c r="B426" s="110"/>
      <c r="C426" s="111"/>
      <c r="D426" s="110"/>
      <c r="E426" s="111"/>
      <c r="F426" s="110"/>
      <c r="G426" s="111"/>
      <c r="H426" s="111"/>
      <c r="I426" s="111"/>
      <c r="J426" s="110"/>
      <c r="K426" s="110"/>
      <c r="L426" s="110"/>
      <c r="M426" s="110"/>
      <c r="N426" s="110"/>
      <c r="O426" s="110"/>
      <c r="P426" s="111"/>
      <c r="Q426" s="110"/>
      <c r="R426" s="111"/>
      <c r="S426" s="110"/>
      <c r="T426" s="111"/>
      <c r="U426" s="111"/>
      <c r="V426" s="111"/>
      <c r="W426" s="110"/>
      <c r="X426" s="110"/>
      <c r="Y426" s="110"/>
      <c r="Z426" s="110"/>
      <c r="AA426" s="110"/>
      <c r="AB426" s="110"/>
      <c r="AC426" s="111"/>
      <c r="AD426" s="110"/>
      <c r="AE426" s="111"/>
      <c r="AF426" s="110"/>
      <c r="AG426" s="111"/>
      <c r="AH426" s="111"/>
      <c r="AI426" s="111"/>
      <c r="AJ426" s="110"/>
      <c r="AK426" s="110"/>
      <c r="AL426" s="110"/>
      <c r="AM426" s="110"/>
      <c r="AN426" s="110"/>
    </row>
    <row r="427">
      <c r="A427" s="110"/>
      <c r="B427" s="110"/>
      <c r="C427" s="111"/>
      <c r="D427" s="110"/>
      <c r="E427" s="111"/>
      <c r="F427" s="110"/>
      <c r="G427" s="111"/>
      <c r="H427" s="111"/>
      <c r="I427" s="111"/>
      <c r="J427" s="110"/>
      <c r="K427" s="110"/>
      <c r="L427" s="110"/>
      <c r="M427" s="110"/>
      <c r="N427" s="110"/>
      <c r="O427" s="110"/>
      <c r="P427" s="111"/>
      <c r="Q427" s="110"/>
      <c r="R427" s="111"/>
      <c r="S427" s="110"/>
      <c r="T427" s="111"/>
      <c r="U427" s="111"/>
      <c r="V427" s="111"/>
      <c r="W427" s="110"/>
      <c r="X427" s="110"/>
      <c r="Y427" s="110"/>
      <c r="Z427" s="110"/>
      <c r="AA427" s="110"/>
      <c r="AB427" s="110"/>
      <c r="AC427" s="111"/>
      <c r="AD427" s="110"/>
      <c r="AE427" s="111"/>
      <c r="AF427" s="110"/>
      <c r="AG427" s="111"/>
      <c r="AH427" s="111"/>
      <c r="AI427" s="111"/>
      <c r="AJ427" s="110"/>
      <c r="AK427" s="110"/>
      <c r="AL427" s="110"/>
      <c r="AM427" s="110"/>
      <c r="AN427" s="110"/>
    </row>
    <row r="428">
      <c r="A428" s="110"/>
      <c r="B428" s="110"/>
      <c r="C428" s="111"/>
      <c r="D428" s="110"/>
      <c r="E428" s="111"/>
      <c r="F428" s="110"/>
      <c r="G428" s="111"/>
      <c r="H428" s="111"/>
      <c r="I428" s="111"/>
      <c r="J428" s="110"/>
      <c r="K428" s="110"/>
      <c r="L428" s="110"/>
      <c r="M428" s="110"/>
      <c r="N428" s="110"/>
      <c r="O428" s="110"/>
      <c r="P428" s="111"/>
      <c r="Q428" s="110"/>
      <c r="R428" s="111"/>
      <c r="S428" s="110"/>
      <c r="T428" s="111"/>
      <c r="U428" s="111"/>
      <c r="V428" s="111"/>
      <c r="W428" s="110"/>
      <c r="X428" s="110"/>
      <c r="Y428" s="110"/>
      <c r="Z428" s="110"/>
      <c r="AA428" s="110"/>
      <c r="AB428" s="110"/>
      <c r="AC428" s="111"/>
      <c r="AD428" s="110"/>
      <c r="AE428" s="111"/>
      <c r="AF428" s="110"/>
      <c r="AG428" s="111"/>
      <c r="AH428" s="111"/>
      <c r="AI428" s="111"/>
      <c r="AJ428" s="110"/>
      <c r="AK428" s="110"/>
      <c r="AL428" s="110"/>
      <c r="AM428" s="110"/>
      <c r="AN428" s="110"/>
    </row>
    <row r="429">
      <c r="A429" s="110"/>
      <c r="B429" s="110"/>
      <c r="C429" s="111"/>
      <c r="D429" s="110"/>
      <c r="E429" s="111"/>
      <c r="F429" s="110"/>
      <c r="G429" s="111"/>
      <c r="H429" s="111"/>
      <c r="I429" s="111"/>
      <c r="J429" s="110"/>
      <c r="K429" s="110"/>
      <c r="L429" s="110"/>
      <c r="M429" s="110"/>
      <c r="N429" s="110"/>
      <c r="O429" s="110"/>
      <c r="P429" s="111"/>
      <c r="Q429" s="110"/>
      <c r="R429" s="111"/>
      <c r="S429" s="110"/>
      <c r="T429" s="111"/>
      <c r="U429" s="111"/>
      <c r="V429" s="111"/>
      <c r="W429" s="110"/>
      <c r="X429" s="110"/>
      <c r="Y429" s="110"/>
      <c r="Z429" s="110"/>
      <c r="AA429" s="110"/>
      <c r="AB429" s="110"/>
      <c r="AC429" s="111"/>
      <c r="AD429" s="110"/>
      <c r="AE429" s="111"/>
      <c r="AF429" s="110"/>
      <c r="AG429" s="111"/>
      <c r="AH429" s="111"/>
      <c r="AI429" s="111"/>
      <c r="AJ429" s="110"/>
      <c r="AK429" s="110"/>
      <c r="AL429" s="110"/>
      <c r="AM429" s="110"/>
      <c r="AN429" s="110"/>
    </row>
    <row r="430">
      <c r="A430" s="110"/>
      <c r="B430" s="110"/>
      <c r="C430" s="111"/>
      <c r="D430" s="110"/>
      <c r="E430" s="111"/>
      <c r="F430" s="110"/>
      <c r="G430" s="111"/>
      <c r="H430" s="111"/>
      <c r="I430" s="111"/>
      <c r="J430" s="110"/>
      <c r="K430" s="110"/>
      <c r="L430" s="110"/>
      <c r="M430" s="110"/>
      <c r="N430" s="110"/>
      <c r="O430" s="110"/>
      <c r="P430" s="111"/>
      <c r="Q430" s="110"/>
      <c r="R430" s="111"/>
      <c r="S430" s="110"/>
      <c r="T430" s="111"/>
      <c r="U430" s="111"/>
      <c r="V430" s="111"/>
      <c r="W430" s="110"/>
      <c r="X430" s="110"/>
      <c r="Y430" s="110"/>
      <c r="Z430" s="110"/>
      <c r="AA430" s="110"/>
      <c r="AB430" s="110"/>
      <c r="AC430" s="111"/>
      <c r="AD430" s="110"/>
      <c r="AE430" s="111"/>
      <c r="AF430" s="110"/>
      <c r="AG430" s="111"/>
      <c r="AH430" s="111"/>
      <c r="AI430" s="111"/>
      <c r="AJ430" s="110"/>
      <c r="AK430" s="110"/>
      <c r="AL430" s="110"/>
      <c r="AM430" s="110"/>
      <c r="AN430" s="110"/>
    </row>
    <row r="431">
      <c r="A431" s="110"/>
      <c r="B431" s="110"/>
      <c r="C431" s="111"/>
      <c r="D431" s="110"/>
      <c r="E431" s="111"/>
      <c r="F431" s="110"/>
      <c r="G431" s="111"/>
      <c r="H431" s="111"/>
      <c r="I431" s="111"/>
      <c r="J431" s="110"/>
      <c r="K431" s="110"/>
      <c r="L431" s="110"/>
      <c r="M431" s="110"/>
      <c r="N431" s="110"/>
      <c r="O431" s="110"/>
      <c r="P431" s="111"/>
      <c r="Q431" s="110"/>
      <c r="R431" s="111"/>
      <c r="S431" s="110"/>
      <c r="T431" s="111"/>
      <c r="U431" s="111"/>
      <c r="V431" s="111"/>
      <c r="W431" s="110"/>
      <c r="X431" s="110"/>
      <c r="Y431" s="110"/>
      <c r="Z431" s="110"/>
      <c r="AA431" s="110"/>
      <c r="AB431" s="110"/>
      <c r="AC431" s="111"/>
      <c r="AD431" s="110"/>
      <c r="AE431" s="111"/>
      <c r="AF431" s="110"/>
      <c r="AG431" s="111"/>
      <c r="AH431" s="111"/>
      <c r="AI431" s="111"/>
      <c r="AJ431" s="110"/>
      <c r="AK431" s="110"/>
      <c r="AL431" s="110"/>
      <c r="AM431" s="110"/>
      <c r="AN431" s="110"/>
    </row>
    <row r="432">
      <c r="A432" s="110"/>
      <c r="B432" s="110"/>
      <c r="C432" s="111"/>
      <c r="D432" s="110"/>
      <c r="E432" s="111"/>
      <c r="F432" s="110"/>
      <c r="G432" s="111"/>
      <c r="H432" s="111"/>
      <c r="I432" s="111"/>
      <c r="J432" s="110"/>
      <c r="K432" s="110"/>
      <c r="L432" s="110"/>
      <c r="M432" s="110"/>
      <c r="N432" s="110"/>
      <c r="O432" s="110"/>
      <c r="P432" s="111"/>
      <c r="Q432" s="110"/>
      <c r="R432" s="111"/>
      <c r="S432" s="110"/>
      <c r="T432" s="111"/>
      <c r="U432" s="111"/>
      <c r="V432" s="111"/>
      <c r="W432" s="110"/>
      <c r="X432" s="110"/>
      <c r="Y432" s="110"/>
      <c r="Z432" s="110"/>
      <c r="AA432" s="110"/>
      <c r="AB432" s="110"/>
      <c r="AC432" s="111"/>
      <c r="AD432" s="110"/>
      <c r="AE432" s="111"/>
      <c r="AF432" s="110"/>
      <c r="AG432" s="111"/>
      <c r="AH432" s="111"/>
      <c r="AI432" s="111"/>
      <c r="AJ432" s="110"/>
      <c r="AK432" s="110"/>
      <c r="AL432" s="110"/>
      <c r="AM432" s="110"/>
      <c r="AN432" s="110"/>
    </row>
    <row r="433">
      <c r="A433" s="110"/>
      <c r="B433" s="110"/>
      <c r="C433" s="111"/>
      <c r="D433" s="110"/>
      <c r="E433" s="111"/>
      <c r="F433" s="110"/>
      <c r="G433" s="111"/>
      <c r="H433" s="111"/>
      <c r="I433" s="111"/>
      <c r="J433" s="110"/>
      <c r="K433" s="110"/>
      <c r="L433" s="110"/>
      <c r="M433" s="110"/>
      <c r="N433" s="110"/>
      <c r="O433" s="110"/>
      <c r="P433" s="111"/>
      <c r="Q433" s="110"/>
      <c r="R433" s="111"/>
      <c r="S433" s="110"/>
      <c r="T433" s="111"/>
      <c r="U433" s="111"/>
      <c r="V433" s="111"/>
      <c r="W433" s="110"/>
      <c r="X433" s="110"/>
      <c r="Y433" s="110"/>
      <c r="Z433" s="110"/>
      <c r="AA433" s="110"/>
      <c r="AB433" s="110"/>
      <c r="AC433" s="111"/>
      <c r="AD433" s="110"/>
      <c r="AE433" s="111"/>
      <c r="AF433" s="110"/>
      <c r="AG433" s="111"/>
      <c r="AH433" s="111"/>
      <c r="AI433" s="111"/>
      <c r="AJ433" s="110"/>
      <c r="AK433" s="110"/>
      <c r="AL433" s="110"/>
      <c r="AM433" s="110"/>
      <c r="AN433" s="110"/>
    </row>
    <row r="434">
      <c r="A434" s="110"/>
      <c r="B434" s="110"/>
      <c r="C434" s="111"/>
      <c r="D434" s="110"/>
      <c r="E434" s="111"/>
      <c r="F434" s="110"/>
      <c r="G434" s="111"/>
      <c r="H434" s="111"/>
      <c r="I434" s="111"/>
      <c r="J434" s="110"/>
      <c r="K434" s="110"/>
      <c r="L434" s="110"/>
      <c r="M434" s="110"/>
      <c r="N434" s="110"/>
      <c r="O434" s="110"/>
      <c r="P434" s="111"/>
      <c r="Q434" s="110"/>
      <c r="R434" s="111"/>
      <c r="S434" s="110"/>
      <c r="T434" s="111"/>
      <c r="U434" s="111"/>
      <c r="V434" s="111"/>
      <c r="W434" s="110"/>
      <c r="X434" s="110"/>
      <c r="Y434" s="110"/>
      <c r="Z434" s="110"/>
      <c r="AA434" s="110"/>
      <c r="AB434" s="110"/>
      <c r="AC434" s="111"/>
      <c r="AD434" s="110"/>
      <c r="AE434" s="111"/>
      <c r="AF434" s="110"/>
      <c r="AG434" s="111"/>
      <c r="AH434" s="111"/>
      <c r="AI434" s="111"/>
      <c r="AJ434" s="110"/>
      <c r="AK434" s="110"/>
      <c r="AL434" s="110"/>
      <c r="AM434" s="110"/>
      <c r="AN434" s="110"/>
    </row>
    <row r="435">
      <c r="A435" s="110"/>
      <c r="B435" s="110"/>
      <c r="C435" s="111"/>
      <c r="D435" s="110"/>
      <c r="E435" s="111"/>
      <c r="F435" s="110"/>
      <c r="G435" s="111"/>
      <c r="H435" s="111"/>
      <c r="I435" s="111"/>
      <c r="J435" s="110"/>
      <c r="K435" s="110"/>
      <c r="L435" s="110"/>
      <c r="M435" s="110"/>
      <c r="N435" s="110"/>
      <c r="O435" s="110"/>
      <c r="P435" s="111"/>
      <c r="Q435" s="110"/>
      <c r="R435" s="111"/>
      <c r="S435" s="110"/>
      <c r="T435" s="111"/>
      <c r="U435" s="111"/>
      <c r="V435" s="111"/>
      <c r="W435" s="110"/>
      <c r="X435" s="110"/>
      <c r="Y435" s="110"/>
      <c r="Z435" s="110"/>
      <c r="AA435" s="110"/>
      <c r="AB435" s="110"/>
      <c r="AC435" s="111"/>
      <c r="AD435" s="110"/>
      <c r="AE435" s="111"/>
      <c r="AF435" s="110"/>
      <c r="AG435" s="111"/>
      <c r="AH435" s="111"/>
      <c r="AI435" s="111"/>
      <c r="AJ435" s="110"/>
      <c r="AK435" s="110"/>
      <c r="AL435" s="110"/>
      <c r="AM435" s="110"/>
      <c r="AN435" s="110"/>
    </row>
    <row r="436">
      <c r="A436" s="110"/>
      <c r="B436" s="110"/>
      <c r="C436" s="111"/>
      <c r="D436" s="110"/>
      <c r="E436" s="111"/>
      <c r="F436" s="110"/>
      <c r="G436" s="111"/>
      <c r="H436" s="111"/>
      <c r="I436" s="111"/>
      <c r="J436" s="110"/>
      <c r="K436" s="110"/>
      <c r="L436" s="110"/>
      <c r="M436" s="110"/>
      <c r="N436" s="110"/>
      <c r="O436" s="110"/>
      <c r="P436" s="111"/>
      <c r="Q436" s="110"/>
      <c r="R436" s="111"/>
      <c r="S436" s="110"/>
      <c r="T436" s="111"/>
      <c r="U436" s="111"/>
      <c r="V436" s="111"/>
      <c r="W436" s="110"/>
      <c r="X436" s="110"/>
      <c r="Y436" s="110"/>
      <c r="Z436" s="110"/>
      <c r="AA436" s="110"/>
      <c r="AB436" s="110"/>
      <c r="AC436" s="111"/>
      <c r="AD436" s="110"/>
      <c r="AE436" s="111"/>
      <c r="AF436" s="110"/>
      <c r="AG436" s="111"/>
      <c r="AH436" s="111"/>
      <c r="AI436" s="111"/>
      <c r="AJ436" s="110"/>
      <c r="AK436" s="110"/>
      <c r="AL436" s="110"/>
      <c r="AM436" s="110"/>
      <c r="AN436" s="110"/>
    </row>
    <row r="437">
      <c r="A437" s="110"/>
      <c r="B437" s="110"/>
      <c r="C437" s="111"/>
      <c r="D437" s="110"/>
      <c r="E437" s="111"/>
      <c r="F437" s="110"/>
      <c r="G437" s="111"/>
      <c r="H437" s="111"/>
      <c r="I437" s="111"/>
      <c r="J437" s="110"/>
      <c r="K437" s="110"/>
      <c r="L437" s="110"/>
      <c r="M437" s="110"/>
      <c r="N437" s="110"/>
      <c r="O437" s="110"/>
      <c r="P437" s="111"/>
      <c r="Q437" s="110"/>
      <c r="R437" s="111"/>
      <c r="S437" s="110"/>
      <c r="T437" s="111"/>
      <c r="U437" s="111"/>
      <c r="V437" s="111"/>
      <c r="W437" s="110"/>
      <c r="X437" s="110"/>
      <c r="Y437" s="110"/>
      <c r="Z437" s="110"/>
      <c r="AA437" s="110"/>
      <c r="AB437" s="110"/>
      <c r="AC437" s="111"/>
      <c r="AD437" s="110"/>
      <c r="AE437" s="111"/>
      <c r="AF437" s="110"/>
      <c r="AG437" s="111"/>
      <c r="AH437" s="111"/>
      <c r="AI437" s="111"/>
      <c r="AJ437" s="110"/>
      <c r="AK437" s="110"/>
      <c r="AL437" s="110"/>
      <c r="AM437" s="110"/>
      <c r="AN437" s="110"/>
    </row>
    <row r="438">
      <c r="A438" s="110"/>
      <c r="B438" s="110"/>
      <c r="C438" s="111"/>
      <c r="D438" s="110"/>
      <c r="E438" s="111"/>
      <c r="F438" s="110"/>
      <c r="G438" s="111"/>
      <c r="H438" s="111"/>
      <c r="I438" s="111"/>
      <c r="J438" s="110"/>
      <c r="K438" s="110"/>
      <c r="L438" s="110"/>
      <c r="M438" s="110"/>
      <c r="N438" s="110"/>
      <c r="O438" s="110"/>
      <c r="P438" s="111"/>
      <c r="Q438" s="110"/>
      <c r="R438" s="111"/>
      <c r="S438" s="110"/>
      <c r="T438" s="111"/>
      <c r="U438" s="111"/>
      <c r="V438" s="111"/>
      <c r="W438" s="110"/>
      <c r="X438" s="110"/>
      <c r="Y438" s="110"/>
      <c r="Z438" s="110"/>
      <c r="AA438" s="110"/>
      <c r="AB438" s="110"/>
      <c r="AC438" s="111"/>
      <c r="AD438" s="110"/>
      <c r="AE438" s="111"/>
      <c r="AF438" s="110"/>
      <c r="AG438" s="111"/>
      <c r="AH438" s="111"/>
      <c r="AI438" s="111"/>
      <c r="AJ438" s="110"/>
      <c r="AK438" s="110"/>
      <c r="AL438" s="110"/>
      <c r="AM438" s="110"/>
      <c r="AN438" s="110"/>
    </row>
    <row r="439">
      <c r="A439" s="110"/>
      <c r="B439" s="110"/>
      <c r="C439" s="111"/>
      <c r="D439" s="110"/>
      <c r="E439" s="111"/>
      <c r="F439" s="110"/>
      <c r="G439" s="111"/>
      <c r="H439" s="111"/>
      <c r="I439" s="111"/>
      <c r="J439" s="110"/>
      <c r="K439" s="110"/>
      <c r="L439" s="110"/>
      <c r="M439" s="110"/>
      <c r="N439" s="110"/>
      <c r="O439" s="110"/>
      <c r="P439" s="111"/>
      <c r="Q439" s="110"/>
      <c r="R439" s="111"/>
      <c r="S439" s="110"/>
      <c r="T439" s="111"/>
      <c r="U439" s="111"/>
      <c r="V439" s="111"/>
      <c r="W439" s="110"/>
      <c r="X439" s="110"/>
      <c r="Y439" s="110"/>
      <c r="Z439" s="110"/>
      <c r="AA439" s="110"/>
      <c r="AB439" s="110"/>
      <c r="AC439" s="111"/>
      <c r="AD439" s="110"/>
      <c r="AE439" s="111"/>
      <c r="AF439" s="110"/>
      <c r="AG439" s="111"/>
      <c r="AH439" s="111"/>
      <c r="AI439" s="111"/>
      <c r="AJ439" s="110"/>
      <c r="AK439" s="110"/>
      <c r="AL439" s="110"/>
      <c r="AM439" s="110"/>
      <c r="AN439" s="110"/>
    </row>
    <row r="440">
      <c r="A440" s="110"/>
      <c r="B440" s="110"/>
      <c r="C440" s="111"/>
      <c r="D440" s="110"/>
      <c r="E440" s="111"/>
      <c r="F440" s="110"/>
      <c r="G440" s="111"/>
      <c r="H440" s="111"/>
      <c r="I440" s="111"/>
      <c r="J440" s="110"/>
      <c r="K440" s="110"/>
      <c r="L440" s="110"/>
      <c r="M440" s="110"/>
      <c r="N440" s="110"/>
      <c r="O440" s="110"/>
      <c r="P440" s="111"/>
      <c r="Q440" s="110"/>
      <c r="R440" s="111"/>
      <c r="S440" s="110"/>
      <c r="T440" s="111"/>
      <c r="U440" s="111"/>
      <c r="V440" s="111"/>
      <c r="W440" s="110"/>
      <c r="X440" s="110"/>
      <c r="Y440" s="110"/>
      <c r="Z440" s="110"/>
      <c r="AA440" s="110"/>
      <c r="AB440" s="110"/>
      <c r="AC440" s="111"/>
      <c r="AD440" s="110"/>
      <c r="AE440" s="111"/>
      <c r="AF440" s="110"/>
      <c r="AG440" s="111"/>
      <c r="AH440" s="111"/>
      <c r="AI440" s="111"/>
      <c r="AJ440" s="110"/>
      <c r="AK440" s="110"/>
      <c r="AL440" s="110"/>
      <c r="AM440" s="110"/>
      <c r="AN440" s="110"/>
    </row>
    <row r="441">
      <c r="A441" s="110"/>
      <c r="B441" s="110"/>
      <c r="C441" s="111"/>
      <c r="D441" s="110"/>
      <c r="E441" s="111"/>
      <c r="F441" s="110"/>
      <c r="G441" s="111"/>
      <c r="H441" s="111"/>
      <c r="I441" s="111"/>
      <c r="J441" s="110"/>
      <c r="K441" s="110"/>
      <c r="L441" s="110"/>
      <c r="M441" s="110"/>
      <c r="N441" s="110"/>
      <c r="O441" s="110"/>
      <c r="P441" s="111"/>
      <c r="Q441" s="110"/>
      <c r="R441" s="111"/>
      <c r="S441" s="110"/>
      <c r="T441" s="111"/>
      <c r="U441" s="111"/>
      <c r="V441" s="111"/>
      <c r="W441" s="110"/>
      <c r="X441" s="110"/>
      <c r="Y441" s="110"/>
      <c r="Z441" s="110"/>
      <c r="AA441" s="110"/>
      <c r="AB441" s="110"/>
      <c r="AC441" s="111"/>
      <c r="AD441" s="110"/>
      <c r="AE441" s="111"/>
      <c r="AF441" s="110"/>
      <c r="AG441" s="111"/>
      <c r="AH441" s="111"/>
      <c r="AI441" s="111"/>
      <c r="AJ441" s="110"/>
      <c r="AK441" s="110"/>
      <c r="AL441" s="110"/>
      <c r="AM441" s="110"/>
      <c r="AN441" s="110"/>
    </row>
    <row r="442">
      <c r="A442" s="110"/>
      <c r="B442" s="110"/>
      <c r="C442" s="111"/>
      <c r="D442" s="110"/>
      <c r="E442" s="111"/>
      <c r="F442" s="110"/>
      <c r="G442" s="111"/>
      <c r="H442" s="111"/>
      <c r="I442" s="111"/>
      <c r="J442" s="110"/>
      <c r="K442" s="110"/>
      <c r="L442" s="110"/>
      <c r="M442" s="110"/>
      <c r="N442" s="110"/>
      <c r="O442" s="110"/>
      <c r="P442" s="111"/>
      <c r="Q442" s="110"/>
      <c r="R442" s="111"/>
      <c r="S442" s="110"/>
      <c r="T442" s="111"/>
      <c r="U442" s="111"/>
      <c r="V442" s="111"/>
      <c r="W442" s="110"/>
      <c r="X442" s="110"/>
      <c r="Y442" s="110"/>
      <c r="Z442" s="110"/>
      <c r="AA442" s="110"/>
      <c r="AB442" s="110"/>
      <c r="AC442" s="111"/>
      <c r="AD442" s="110"/>
      <c r="AE442" s="111"/>
      <c r="AF442" s="110"/>
      <c r="AG442" s="111"/>
      <c r="AH442" s="111"/>
      <c r="AI442" s="111"/>
      <c r="AJ442" s="110"/>
      <c r="AK442" s="110"/>
      <c r="AL442" s="110"/>
      <c r="AM442" s="110"/>
      <c r="AN442" s="110"/>
    </row>
    <row r="443">
      <c r="A443" s="110"/>
      <c r="B443" s="110"/>
      <c r="C443" s="111"/>
      <c r="D443" s="110"/>
      <c r="E443" s="111"/>
      <c r="F443" s="110"/>
      <c r="G443" s="111"/>
      <c r="H443" s="111"/>
      <c r="I443" s="111"/>
      <c r="J443" s="110"/>
      <c r="K443" s="110"/>
      <c r="L443" s="110"/>
      <c r="M443" s="110"/>
      <c r="N443" s="110"/>
      <c r="O443" s="110"/>
      <c r="P443" s="111"/>
      <c r="Q443" s="110"/>
      <c r="R443" s="111"/>
      <c r="S443" s="110"/>
      <c r="T443" s="111"/>
      <c r="U443" s="111"/>
      <c r="V443" s="111"/>
      <c r="W443" s="110"/>
      <c r="X443" s="110"/>
      <c r="Y443" s="110"/>
      <c r="Z443" s="110"/>
      <c r="AA443" s="110"/>
      <c r="AB443" s="110"/>
      <c r="AC443" s="111"/>
      <c r="AD443" s="110"/>
      <c r="AE443" s="111"/>
      <c r="AF443" s="110"/>
      <c r="AG443" s="111"/>
      <c r="AH443" s="111"/>
      <c r="AI443" s="111"/>
      <c r="AJ443" s="110"/>
      <c r="AK443" s="110"/>
      <c r="AL443" s="110"/>
      <c r="AM443" s="110"/>
      <c r="AN443" s="110"/>
    </row>
    <row r="444">
      <c r="A444" s="110"/>
      <c r="B444" s="110"/>
      <c r="C444" s="111"/>
      <c r="D444" s="110"/>
      <c r="E444" s="111"/>
      <c r="F444" s="110"/>
      <c r="G444" s="111"/>
      <c r="H444" s="111"/>
      <c r="I444" s="111"/>
      <c r="J444" s="110"/>
      <c r="K444" s="110"/>
      <c r="L444" s="110"/>
      <c r="M444" s="110"/>
      <c r="N444" s="110"/>
      <c r="O444" s="110"/>
      <c r="P444" s="111"/>
      <c r="Q444" s="110"/>
      <c r="R444" s="111"/>
      <c r="S444" s="110"/>
      <c r="T444" s="111"/>
      <c r="U444" s="111"/>
      <c r="V444" s="111"/>
      <c r="W444" s="110"/>
      <c r="X444" s="110"/>
      <c r="Y444" s="110"/>
      <c r="Z444" s="110"/>
      <c r="AA444" s="110"/>
      <c r="AB444" s="110"/>
      <c r="AC444" s="111"/>
      <c r="AD444" s="110"/>
      <c r="AE444" s="111"/>
      <c r="AF444" s="110"/>
      <c r="AG444" s="111"/>
      <c r="AH444" s="111"/>
      <c r="AI444" s="111"/>
      <c r="AJ444" s="110"/>
      <c r="AK444" s="110"/>
      <c r="AL444" s="110"/>
      <c r="AM444" s="110"/>
      <c r="AN444" s="110"/>
    </row>
    <row r="445">
      <c r="A445" s="110"/>
      <c r="B445" s="110"/>
      <c r="C445" s="111"/>
      <c r="D445" s="110"/>
      <c r="E445" s="111"/>
      <c r="F445" s="110"/>
      <c r="G445" s="111"/>
      <c r="H445" s="111"/>
      <c r="I445" s="111"/>
      <c r="J445" s="110"/>
      <c r="K445" s="110"/>
      <c r="L445" s="110"/>
      <c r="M445" s="110"/>
      <c r="N445" s="110"/>
      <c r="O445" s="110"/>
      <c r="P445" s="111"/>
      <c r="Q445" s="110"/>
      <c r="R445" s="111"/>
      <c r="S445" s="110"/>
      <c r="T445" s="111"/>
      <c r="U445" s="111"/>
      <c r="V445" s="111"/>
      <c r="W445" s="110"/>
      <c r="X445" s="110"/>
      <c r="Y445" s="110"/>
      <c r="Z445" s="110"/>
      <c r="AA445" s="110"/>
      <c r="AB445" s="110"/>
      <c r="AC445" s="111"/>
      <c r="AD445" s="110"/>
      <c r="AE445" s="111"/>
      <c r="AF445" s="110"/>
      <c r="AG445" s="111"/>
      <c r="AH445" s="111"/>
      <c r="AI445" s="111"/>
      <c r="AJ445" s="110"/>
      <c r="AK445" s="110"/>
      <c r="AL445" s="110"/>
      <c r="AM445" s="110"/>
      <c r="AN445" s="110"/>
    </row>
    <row r="446">
      <c r="A446" s="110"/>
      <c r="B446" s="110"/>
      <c r="C446" s="111"/>
      <c r="D446" s="110"/>
      <c r="E446" s="111"/>
      <c r="F446" s="110"/>
      <c r="G446" s="111"/>
      <c r="H446" s="111"/>
      <c r="I446" s="111"/>
      <c r="J446" s="110"/>
      <c r="K446" s="110"/>
      <c r="L446" s="110"/>
      <c r="M446" s="110"/>
      <c r="N446" s="110"/>
      <c r="O446" s="110"/>
      <c r="P446" s="111"/>
      <c r="Q446" s="110"/>
      <c r="R446" s="111"/>
      <c r="S446" s="110"/>
      <c r="T446" s="111"/>
      <c r="U446" s="111"/>
      <c r="V446" s="111"/>
      <c r="W446" s="110"/>
      <c r="X446" s="110"/>
      <c r="Y446" s="110"/>
      <c r="Z446" s="110"/>
      <c r="AA446" s="110"/>
      <c r="AB446" s="110"/>
      <c r="AC446" s="111"/>
      <c r="AD446" s="110"/>
      <c r="AE446" s="111"/>
      <c r="AF446" s="110"/>
      <c r="AG446" s="111"/>
      <c r="AH446" s="111"/>
      <c r="AI446" s="111"/>
      <c r="AJ446" s="110"/>
      <c r="AK446" s="110"/>
      <c r="AL446" s="110"/>
      <c r="AM446" s="110"/>
      <c r="AN446" s="110"/>
    </row>
    <row r="447">
      <c r="A447" s="110"/>
      <c r="B447" s="110"/>
      <c r="C447" s="111"/>
      <c r="D447" s="110"/>
      <c r="E447" s="111"/>
      <c r="F447" s="110"/>
      <c r="G447" s="111"/>
      <c r="H447" s="111"/>
      <c r="I447" s="111"/>
      <c r="J447" s="110"/>
      <c r="K447" s="110"/>
      <c r="L447" s="110"/>
      <c r="M447" s="110"/>
      <c r="N447" s="110"/>
      <c r="O447" s="110"/>
      <c r="P447" s="111"/>
      <c r="Q447" s="110"/>
      <c r="R447" s="111"/>
      <c r="S447" s="110"/>
      <c r="T447" s="111"/>
      <c r="U447" s="111"/>
      <c r="V447" s="111"/>
      <c r="W447" s="110"/>
      <c r="X447" s="110"/>
      <c r="Y447" s="110"/>
      <c r="Z447" s="110"/>
      <c r="AA447" s="110"/>
      <c r="AB447" s="110"/>
      <c r="AC447" s="111"/>
      <c r="AD447" s="110"/>
      <c r="AE447" s="111"/>
      <c r="AF447" s="110"/>
      <c r="AG447" s="111"/>
      <c r="AH447" s="111"/>
      <c r="AI447" s="111"/>
      <c r="AJ447" s="110"/>
      <c r="AK447" s="110"/>
      <c r="AL447" s="110"/>
      <c r="AM447" s="110"/>
      <c r="AN447" s="110"/>
    </row>
    <row r="448">
      <c r="A448" s="110"/>
      <c r="B448" s="110"/>
      <c r="C448" s="111"/>
      <c r="D448" s="110"/>
      <c r="E448" s="111"/>
      <c r="F448" s="110"/>
      <c r="G448" s="111"/>
      <c r="H448" s="111"/>
      <c r="I448" s="111"/>
      <c r="J448" s="110"/>
      <c r="K448" s="110"/>
      <c r="L448" s="110"/>
      <c r="M448" s="110"/>
      <c r="N448" s="110"/>
      <c r="O448" s="110"/>
      <c r="P448" s="111"/>
      <c r="Q448" s="110"/>
      <c r="R448" s="111"/>
      <c r="S448" s="110"/>
      <c r="T448" s="111"/>
      <c r="U448" s="111"/>
      <c r="V448" s="111"/>
      <c r="W448" s="110"/>
      <c r="X448" s="110"/>
      <c r="Y448" s="110"/>
      <c r="Z448" s="110"/>
      <c r="AA448" s="110"/>
      <c r="AB448" s="110"/>
      <c r="AC448" s="111"/>
      <c r="AD448" s="110"/>
      <c r="AE448" s="111"/>
      <c r="AF448" s="110"/>
      <c r="AG448" s="111"/>
      <c r="AH448" s="111"/>
      <c r="AI448" s="111"/>
      <c r="AJ448" s="110"/>
      <c r="AK448" s="110"/>
      <c r="AL448" s="110"/>
      <c r="AM448" s="110"/>
      <c r="AN448" s="110"/>
    </row>
    <row r="449">
      <c r="A449" s="110"/>
      <c r="B449" s="110"/>
      <c r="C449" s="111"/>
      <c r="D449" s="110"/>
      <c r="E449" s="111"/>
      <c r="F449" s="110"/>
      <c r="G449" s="111"/>
      <c r="H449" s="111"/>
      <c r="I449" s="111"/>
      <c r="J449" s="110"/>
      <c r="K449" s="110"/>
      <c r="L449" s="110"/>
      <c r="M449" s="110"/>
      <c r="N449" s="110"/>
      <c r="O449" s="110"/>
      <c r="P449" s="111"/>
      <c r="Q449" s="110"/>
      <c r="R449" s="111"/>
      <c r="S449" s="110"/>
      <c r="T449" s="111"/>
      <c r="U449" s="111"/>
      <c r="V449" s="111"/>
      <c r="W449" s="110"/>
      <c r="X449" s="110"/>
      <c r="Y449" s="110"/>
      <c r="Z449" s="110"/>
      <c r="AA449" s="110"/>
      <c r="AB449" s="110"/>
      <c r="AC449" s="111"/>
      <c r="AD449" s="110"/>
      <c r="AE449" s="111"/>
      <c r="AF449" s="110"/>
      <c r="AG449" s="111"/>
      <c r="AH449" s="111"/>
      <c r="AI449" s="111"/>
      <c r="AJ449" s="110"/>
      <c r="AK449" s="110"/>
      <c r="AL449" s="110"/>
      <c r="AM449" s="110"/>
      <c r="AN449" s="110"/>
    </row>
    <row r="450">
      <c r="A450" s="110"/>
      <c r="B450" s="110"/>
      <c r="C450" s="111"/>
      <c r="D450" s="110"/>
      <c r="E450" s="111"/>
      <c r="F450" s="110"/>
      <c r="G450" s="111"/>
      <c r="H450" s="111"/>
      <c r="I450" s="111"/>
      <c r="J450" s="110"/>
      <c r="K450" s="110"/>
      <c r="L450" s="110"/>
      <c r="M450" s="110"/>
      <c r="N450" s="110"/>
      <c r="O450" s="110"/>
      <c r="P450" s="111"/>
      <c r="Q450" s="110"/>
      <c r="R450" s="111"/>
      <c r="S450" s="110"/>
      <c r="T450" s="111"/>
      <c r="U450" s="111"/>
      <c r="V450" s="111"/>
      <c r="W450" s="110"/>
      <c r="X450" s="110"/>
      <c r="Y450" s="110"/>
      <c r="Z450" s="110"/>
      <c r="AA450" s="110"/>
      <c r="AB450" s="110"/>
      <c r="AC450" s="111"/>
      <c r="AD450" s="110"/>
      <c r="AE450" s="111"/>
      <c r="AF450" s="110"/>
      <c r="AG450" s="111"/>
      <c r="AH450" s="111"/>
      <c r="AI450" s="111"/>
      <c r="AJ450" s="110"/>
      <c r="AK450" s="110"/>
      <c r="AL450" s="110"/>
      <c r="AM450" s="110"/>
      <c r="AN450" s="110"/>
    </row>
    <row r="451">
      <c r="A451" s="110"/>
      <c r="B451" s="110"/>
      <c r="C451" s="111"/>
      <c r="D451" s="110"/>
      <c r="E451" s="111"/>
      <c r="F451" s="110"/>
      <c r="G451" s="111"/>
      <c r="H451" s="111"/>
      <c r="I451" s="111"/>
      <c r="J451" s="110"/>
      <c r="K451" s="110"/>
      <c r="L451" s="110"/>
      <c r="M451" s="110"/>
      <c r="N451" s="110"/>
      <c r="O451" s="110"/>
      <c r="P451" s="111"/>
      <c r="Q451" s="110"/>
      <c r="R451" s="111"/>
      <c r="S451" s="110"/>
      <c r="T451" s="111"/>
      <c r="U451" s="111"/>
      <c r="V451" s="111"/>
      <c r="W451" s="110"/>
      <c r="X451" s="110"/>
      <c r="Y451" s="110"/>
      <c r="Z451" s="110"/>
      <c r="AA451" s="110"/>
      <c r="AB451" s="110"/>
      <c r="AC451" s="111"/>
      <c r="AD451" s="110"/>
      <c r="AE451" s="111"/>
      <c r="AF451" s="110"/>
      <c r="AG451" s="111"/>
      <c r="AH451" s="111"/>
      <c r="AI451" s="111"/>
      <c r="AJ451" s="110"/>
      <c r="AK451" s="110"/>
      <c r="AL451" s="110"/>
      <c r="AM451" s="110"/>
      <c r="AN451" s="110"/>
    </row>
    <row r="452">
      <c r="A452" s="110"/>
      <c r="B452" s="110"/>
      <c r="C452" s="111"/>
      <c r="D452" s="110"/>
      <c r="E452" s="111"/>
      <c r="F452" s="110"/>
      <c r="G452" s="111"/>
      <c r="H452" s="111"/>
      <c r="I452" s="111"/>
      <c r="J452" s="110"/>
      <c r="K452" s="110"/>
      <c r="L452" s="110"/>
      <c r="M452" s="110"/>
      <c r="N452" s="110"/>
      <c r="O452" s="110"/>
      <c r="P452" s="111"/>
      <c r="Q452" s="110"/>
      <c r="R452" s="111"/>
      <c r="S452" s="110"/>
      <c r="T452" s="111"/>
      <c r="U452" s="111"/>
      <c r="V452" s="111"/>
      <c r="W452" s="110"/>
      <c r="X452" s="110"/>
      <c r="Y452" s="110"/>
      <c r="Z452" s="110"/>
      <c r="AA452" s="110"/>
      <c r="AB452" s="110"/>
      <c r="AC452" s="111"/>
      <c r="AD452" s="110"/>
      <c r="AE452" s="111"/>
      <c r="AF452" s="110"/>
      <c r="AG452" s="111"/>
      <c r="AH452" s="111"/>
      <c r="AI452" s="111"/>
      <c r="AJ452" s="110"/>
      <c r="AK452" s="110"/>
      <c r="AL452" s="110"/>
      <c r="AM452" s="110"/>
      <c r="AN452" s="110"/>
    </row>
    <row r="453">
      <c r="A453" s="110"/>
      <c r="B453" s="110"/>
      <c r="C453" s="111"/>
      <c r="D453" s="110"/>
      <c r="E453" s="111"/>
      <c r="F453" s="110"/>
      <c r="G453" s="111"/>
      <c r="H453" s="111"/>
      <c r="I453" s="111"/>
      <c r="J453" s="110"/>
      <c r="K453" s="110"/>
      <c r="L453" s="110"/>
      <c r="M453" s="110"/>
      <c r="N453" s="110"/>
      <c r="O453" s="110"/>
      <c r="P453" s="111"/>
      <c r="Q453" s="110"/>
      <c r="R453" s="111"/>
      <c r="S453" s="110"/>
      <c r="T453" s="111"/>
      <c r="U453" s="111"/>
      <c r="V453" s="111"/>
      <c r="W453" s="110"/>
      <c r="X453" s="110"/>
      <c r="Y453" s="110"/>
      <c r="Z453" s="110"/>
      <c r="AA453" s="110"/>
      <c r="AB453" s="110"/>
      <c r="AC453" s="111"/>
      <c r="AD453" s="110"/>
      <c r="AE453" s="111"/>
      <c r="AF453" s="110"/>
      <c r="AG453" s="111"/>
      <c r="AH453" s="111"/>
      <c r="AI453" s="111"/>
      <c r="AJ453" s="110"/>
      <c r="AK453" s="110"/>
      <c r="AL453" s="110"/>
      <c r="AM453" s="110"/>
      <c r="AN453" s="110"/>
    </row>
    <row r="454">
      <c r="A454" s="110"/>
      <c r="B454" s="110"/>
      <c r="C454" s="111"/>
      <c r="D454" s="110"/>
      <c r="E454" s="111"/>
      <c r="F454" s="110"/>
      <c r="G454" s="111"/>
      <c r="H454" s="111"/>
      <c r="I454" s="111"/>
      <c r="J454" s="110"/>
      <c r="K454" s="110"/>
      <c r="L454" s="110"/>
      <c r="M454" s="110"/>
      <c r="N454" s="110"/>
      <c r="O454" s="110"/>
      <c r="P454" s="111"/>
      <c r="Q454" s="110"/>
      <c r="R454" s="111"/>
      <c r="S454" s="110"/>
      <c r="T454" s="111"/>
      <c r="U454" s="111"/>
      <c r="V454" s="111"/>
      <c r="W454" s="110"/>
      <c r="X454" s="110"/>
      <c r="Y454" s="110"/>
      <c r="Z454" s="110"/>
      <c r="AA454" s="110"/>
      <c r="AB454" s="110"/>
      <c r="AC454" s="111"/>
      <c r="AD454" s="110"/>
      <c r="AE454" s="111"/>
      <c r="AF454" s="110"/>
      <c r="AG454" s="111"/>
      <c r="AH454" s="111"/>
      <c r="AI454" s="111"/>
      <c r="AJ454" s="110"/>
      <c r="AK454" s="110"/>
      <c r="AL454" s="110"/>
      <c r="AM454" s="110"/>
      <c r="AN454" s="110"/>
    </row>
    <row r="455">
      <c r="A455" s="110"/>
      <c r="B455" s="110"/>
      <c r="C455" s="111"/>
      <c r="D455" s="110"/>
      <c r="E455" s="111"/>
      <c r="F455" s="110"/>
      <c r="G455" s="111"/>
      <c r="H455" s="111"/>
      <c r="I455" s="111"/>
      <c r="J455" s="110"/>
      <c r="K455" s="110"/>
      <c r="L455" s="110"/>
      <c r="M455" s="110"/>
      <c r="N455" s="110"/>
      <c r="O455" s="110"/>
      <c r="P455" s="111"/>
      <c r="Q455" s="110"/>
      <c r="R455" s="111"/>
      <c r="S455" s="110"/>
      <c r="T455" s="111"/>
      <c r="U455" s="111"/>
      <c r="V455" s="111"/>
      <c r="W455" s="110"/>
      <c r="X455" s="110"/>
      <c r="Y455" s="110"/>
      <c r="Z455" s="110"/>
      <c r="AA455" s="110"/>
      <c r="AB455" s="110"/>
      <c r="AC455" s="111"/>
      <c r="AD455" s="110"/>
      <c r="AE455" s="111"/>
      <c r="AF455" s="110"/>
      <c r="AG455" s="111"/>
      <c r="AH455" s="111"/>
      <c r="AI455" s="111"/>
      <c r="AJ455" s="110"/>
      <c r="AK455" s="110"/>
      <c r="AL455" s="110"/>
      <c r="AM455" s="110"/>
      <c r="AN455" s="110"/>
    </row>
    <row r="456">
      <c r="A456" s="110"/>
      <c r="B456" s="110"/>
      <c r="C456" s="111"/>
      <c r="D456" s="110"/>
      <c r="E456" s="111"/>
      <c r="F456" s="110"/>
      <c r="G456" s="111"/>
      <c r="H456" s="111"/>
      <c r="I456" s="111"/>
      <c r="J456" s="110"/>
      <c r="K456" s="110"/>
      <c r="L456" s="110"/>
      <c r="M456" s="110"/>
      <c r="N456" s="110"/>
      <c r="O456" s="110"/>
      <c r="P456" s="111"/>
      <c r="Q456" s="110"/>
      <c r="R456" s="111"/>
      <c r="S456" s="110"/>
      <c r="T456" s="111"/>
      <c r="U456" s="111"/>
      <c r="V456" s="111"/>
      <c r="W456" s="110"/>
      <c r="X456" s="110"/>
      <c r="Y456" s="110"/>
      <c r="Z456" s="110"/>
      <c r="AA456" s="110"/>
      <c r="AB456" s="110"/>
      <c r="AC456" s="111"/>
      <c r="AD456" s="110"/>
      <c r="AE456" s="111"/>
      <c r="AF456" s="110"/>
      <c r="AG456" s="111"/>
      <c r="AH456" s="111"/>
      <c r="AI456" s="111"/>
      <c r="AJ456" s="110"/>
      <c r="AK456" s="110"/>
      <c r="AL456" s="110"/>
      <c r="AM456" s="110"/>
      <c r="AN456" s="110"/>
    </row>
    <row r="457">
      <c r="A457" s="110"/>
      <c r="B457" s="110"/>
      <c r="C457" s="111"/>
      <c r="D457" s="110"/>
      <c r="E457" s="111"/>
      <c r="F457" s="110"/>
      <c r="G457" s="111"/>
      <c r="H457" s="111"/>
      <c r="I457" s="111"/>
      <c r="J457" s="110"/>
      <c r="K457" s="110"/>
      <c r="L457" s="110"/>
      <c r="M457" s="110"/>
      <c r="N457" s="110"/>
      <c r="O457" s="110"/>
      <c r="P457" s="111"/>
      <c r="Q457" s="110"/>
      <c r="R457" s="111"/>
      <c r="S457" s="110"/>
      <c r="T457" s="111"/>
      <c r="U457" s="111"/>
      <c r="V457" s="111"/>
      <c r="W457" s="110"/>
      <c r="X457" s="110"/>
      <c r="Y457" s="110"/>
      <c r="Z457" s="110"/>
      <c r="AA457" s="110"/>
      <c r="AB457" s="110"/>
      <c r="AC457" s="111"/>
      <c r="AD457" s="110"/>
      <c r="AE457" s="111"/>
      <c r="AF457" s="110"/>
      <c r="AG457" s="111"/>
      <c r="AH457" s="111"/>
      <c r="AI457" s="111"/>
      <c r="AJ457" s="110"/>
      <c r="AK457" s="110"/>
      <c r="AL457" s="110"/>
      <c r="AM457" s="110"/>
      <c r="AN457" s="110"/>
    </row>
    <row r="458">
      <c r="A458" s="110"/>
      <c r="B458" s="110"/>
      <c r="C458" s="111"/>
      <c r="D458" s="110"/>
      <c r="E458" s="111"/>
      <c r="F458" s="110"/>
      <c r="G458" s="111"/>
      <c r="H458" s="111"/>
      <c r="I458" s="111"/>
      <c r="J458" s="110"/>
      <c r="K458" s="110"/>
      <c r="L458" s="110"/>
      <c r="M458" s="110"/>
      <c r="N458" s="110"/>
      <c r="O458" s="110"/>
      <c r="P458" s="111"/>
      <c r="Q458" s="110"/>
      <c r="R458" s="111"/>
      <c r="S458" s="110"/>
      <c r="T458" s="111"/>
      <c r="U458" s="111"/>
      <c r="V458" s="111"/>
      <c r="W458" s="110"/>
      <c r="X458" s="110"/>
      <c r="Y458" s="110"/>
      <c r="Z458" s="110"/>
      <c r="AA458" s="110"/>
      <c r="AB458" s="110"/>
      <c r="AC458" s="111"/>
      <c r="AD458" s="110"/>
      <c r="AE458" s="111"/>
      <c r="AF458" s="110"/>
      <c r="AG458" s="111"/>
      <c r="AH458" s="111"/>
      <c r="AI458" s="111"/>
      <c r="AJ458" s="110"/>
      <c r="AK458" s="110"/>
      <c r="AL458" s="110"/>
      <c r="AM458" s="110"/>
      <c r="AN458" s="110"/>
    </row>
    <row r="459">
      <c r="A459" s="110"/>
      <c r="B459" s="110"/>
      <c r="C459" s="111"/>
      <c r="D459" s="110"/>
      <c r="E459" s="111"/>
      <c r="F459" s="110"/>
      <c r="G459" s="111"/>
      <c r="H459" s="111"/>
      <c r="I459" s="111"/>
      <c r="J459" s="110"/>
      <c r="K459" s="110"/>
      <c r="L459" s="110"/>
      <c r="M459" s="110"/>
      <c r="N459" s="110"/>
      <c r="O459" s="110"/>
      <c r="P459" s="111"/>
      <c r="Q459" s="110"/>
      <c r="R459" s="111"/>
      <c r="S459" s="110"/>
      <c r="T459" s="111"/>
      <c r="U459" s="111"/>
      <c r="V459" s="111"/>
      <c r="W459" s="110"/>
      <c r="X459" s="110"/>
      <c r="Y459" s="110"/>
      <c r="Z459" s="110"/>
      <c r="AA459" s="110"/>
      <c r="AB459" s="110"/>
      <c r="AC459" s="111"/>
      <c r="AD459" s="110"/>
      <c r="AE459" s="111"/>
      <c r="AF459" s="110"/>
      <c r="AG459" s="111"/>
      <c r="AH459" s="111"/>
      <c r="AI459" s="111"/>
      <c r="AJ459" s="110"/>
      <c r="AK459" s="110"/>
      <c r="AL459" s="110"/>
      <c r="AM459" s="110"/>
      <c r="AN459" s="110"/>
    </row>
    <row r="460">
      <c r="A460" s="110"/>
      <c r="B460" s="110"/>
      <c r="C460" s="111"/>
      <c r="D460" s="110"/>
      <c r="E460" s="111"/>
      <c r="F460" s="110"/>
      <c r="G460" s="111"/>
      <c r="H460" s="111"/>
      <c r="I460" s="111"/>
      <c r="J460" s="110"/>
      <c r="K460" s="110"/>
      <c r="L460" s="110"/>
      <c r="M460" s="110"/>
      <c r="N460" s="110"/>
      <c r="O460" s="110"/>
      <c r="P460" s="111"/>
      <c r="Q460" s="110"/>
      <c r="R460" s="111"/>
      <c r="S460" s="110"/>
      <c r="T460" s="111"/>
      <c r="U460" s="111"/>
      <c r="V460" s="111"/>
      <c r="W460" s="110"/>
      <c r="X460" s="110"/>
      <c r="Y460" s="110"/>
      <c r="Z460" s="110"/>
      <c r="AA460" s="110"/>
      <c r="AB460" s="110"/>
      <c r="AC460" s="111"/>
      <c r="AD460" s="110"/>
      <c r="AE460" s="111"/>
      <c r="AF460" s="110"/>
      <c r="AG460" s="111"/>
      <c r="AH460" s="111"/>
      <c r="AI460" s="111"/>
      <c r="AJ460" s="110"/>
      <c r="AK460" s="110"/>
      <c r="AL460" s="110"/>
      <c r="AM460" s="110"/>
      <c r="AN460" s="110"/>
    </row>
    <row r="461">
      <c r="A461" s="110"/>
      <c r="B461" s="110"/>
      <c r="C461" s="111"/>
      <c r="D461" s="110"/>
      <c r="E461" s="111"/>
      <c r="F461" s="110"/>
      <c r="G461" s="111"/>
      <c r="H461" s="111"/>
      <c r="I461" s="111"/>
      <c r="J461" s="110"/>
      <c r="K461" s="110"/>
      <c r="L461" s="110"/>
      <c r="M461" s="110"/>
      <c r="N461" s="110"/>
      <c r="O461" s="110"/>
      <c r="P461" s="111"/>
      <c r="Q461" s="110"/>
      <c r="R461" s="111"/>
      <c r="S461" s="110"/>
      <c r="T461" s="111"/>
      <c r="U461" s="111"/>
      <c r="V461" s="111"/>
      <c r="W461" s="110"/>
      <c r="X461" s="110"/>
      <c r="Y461" s="110"/>
      <c r="Z461" s="110"/>
      <c r="AA461" s="110"/>
      <c r="AB461" s="110"/>
      <c r="AC461" s="111"/>
      <c r="AD461" s="110"/>
      <c r="AE461" s="111"/>
      <c r="AF461" s="110"/>
      <c r="AG461" s="111"/>
      <c r="AH461" s="111"/>
      <c r="AI461" s="111"/>
      <c r="AJ461" s="110"/>
      <c r="AK461" s="110"/>
      <c r="AL461" s="110"/>
      <c r="AM461" s="110"/>
      <c r="AN461" s="110"/>
    </row>
    <row r="462">
      <c r="A462" s="110"/>
      <c r="B462" s="110"/>
      <c r="C462" s="111"/>
      <c r="D462" s="110"/>
      <c r="E462" s="111"/>
      <c r="F462" s="110"/>
      <c r="G462" s="111"/>
      <c r="H462" s="111"/>
      <c r="I462" s="111"/>
      <c r="J462" s="110"/>
      <c r="K462" s="110"/>
      <c r="L462" s="110"/>
      <c r="M462" s="110"/>
      <c r="N462" s="110"/>
      <c r="O462" s="110"/>
      <c r="P462" s="111"/>
      <c r="Q462" s="110"/>
      <c r="R462" s="111"/>
      <c r="S462" s="110"/>
      <c r="T462" s="111"/>
      <c r="U462" s="111"/>
      <c r="V462" s="111"/>
      <c r="W462" s="110"/>
      <c r="X462" s="110"/>
      <c r="Y462" s="110"/>
      <c r="Z462" s="110"/>
      <c r="AA462" s="110"/>
      <c r="AB462" s="110"/>
      <c r="AC462" s="111"/>
      <c r="AD462" s="110"/>
      <c r="AE462" s="111"/>
      <c r="AF462" s="110"/>
      <c r="AG462" s="111"/>
      <c r="AH462" s="111"/>
      <c r="AI462" s="111"/>
      <c r="AJ462" s="110"/>
      <c r="AK462" s="110"/>
      <c r="AL462" s="110"/>
      <c r="AM462" s="110"/>
      <c r="AN462" s="110"/>
    </row>
    <row r="463">
      <c r="A463" s="110"/>
      <c r="B463" s="110"/>
      <c r="C463" s="111"/>
      <c r="D463" s="110"/>
      <c r="E463" s="111"/>
      <c r="F463" s="110"/>
      <c r="G463" s="111"/>
      <c r="H463" s="111"/>
      <c r="I463" s="111"/>
      <c r="J463" s="110"/>
      <c r="K463" s="110"/>
      <c r="L463" s="110"/>
      <c r="M463" s="110"/>
      <c r="N463" s="110"/>
      <c r="O463" s="110"/>
      <c r="P463" s="111"/>
      <c r="Q463" s="110"/>
      <c r="R463" s="111"/>
      <c r="S463" s="110"/>
      <c r="T463" s="111"/>
      <c r="U463" s="111"/>
      <c r="V463" s="111"/>
      <c r="W463" s="110"/>
      <c r="X463" s="110"/>
      <c r="Y463" s="110"/>
      <c r="Z463" s="110"/>
      <c r="AA463" s="110"/>
      <c r="AB463" s="110"/>
      <c r="AC463" s="111"/>
      <c r="AD463" s="110"/>
      <c r="AE463" s="111"/>
      <c r="AF463" s="110"/>
      <c r="AG463" s="111"/>
      <c r="AH463" s="111"/>
      <c r="AI463" s="111"/>
      <c r="AJ463" s="110"/>
      <c r="AK463" s="110"/>
      <c r="AL463" s="110"/>
      <c r="AM463" s="110"/>
      <c r="AN463" s="110"/>
    </row>
    <row r="464">
      <c r="A464" s="110"/>
      <c r="B464" s="110"/>
      <c r="C464" s="111"/>
      <c r="D464" s="110"/>
      <c r="E464" s="111"/>
      <c r="F464" s="110"/>
      <c r="G464" s="111"/>
      <c r="H464" s="111"/>
      <c r="I464" s="111"/>
      <c r="J464" s="110"/>
      <c r="K464" s="110"/>
      <c r="L464" s="110"/>
      <c r="M464" s="110"/>
      <c r="N464" s="110"/>
      <c r="O464" s="110"/>
      <c r="P464" s="111"/>
      <c r="Q464" s="110"/>
      <c r="R464" s="111"/>
      <c r="S464" s="110"/>
      <c r="T464" s="111"/>
      <c r="U464" s="111"/>
      <c r="V464" s="111"/>
      <c r="W464" s="110"/>
      <c r="X464" s="110"/>
      <c r="Y464" s="110"/>
      <c r="Z464" s="110"/>
      <c r="AA464" s="110"/>
      <c r="AB464" s="110"/>
      <c r="AC464" s="111"/>
      <c r="AD464" s="110"/>
      <c r="AE464" s="111"/>
      <c r="AF464" s="110"/>
      <c r="AG464" s="111"/>
      <c r="AH464" s="111"/>
      <c r="AI464" s="111"/>
      <c r="AJ464" s="110"/>
      <c r="AK464" s="110"/>
      <c r="AL464" s="110"/>
      <c r="AM464" s="110"/>
      <c r="AN464" s="110"/>
    </row>
    <row r="465">
      <c r="A465" s="110"/>
      <c r="B465" s="110"/>
      <c r="C465" s="111"/>
      <c r="D465" s="110"/>
      <c r="E465" s="111"/>
      <c r="F465" s="110"/>
      <c r="G465" s="111"/>
      <c r="H465" s="111"/>
      <c r="I465" s="111"/>
      <c r="J465" s="110"/>
      <c r="K465" s="110"/>
      <c r="L465" s="110"/>
      <c r="M465" s="110"/>
      <c r="N465" s="110"/>
      <c r="O465" s="110"/>
      <c r="P465" s="111"/>
      <c r="Q465" s="110"/>
      <c r="R465" s="111"/>
      <c r="S465" s="110"/>
      <c r="T465" s="111"/>
      <c r="U465" s="111"/>
      <c r="V465" s="111"/>
      <c r="W465" s="110"/>
      <c r="X465" s="110"/>
      <c r="Y465" s="110"/>
      <c r="Z465" s="110"/>
      <c r="AA465" s="110"/>
      <c r="AB465" s="110"/>
      <c r="AC465" s="111"/>
      <c r="AD465" s="110"/>
      <c r="AE465" s="111"/>
      <c r="AF465" s="110"/>
      <c r="AG465" s="111"/>
      <c r="AH465" s="111"/>
      <c r="AI465" s="111"/>
      <c r="AJ465" s="110"/>
      <c r="AK465" s="110"/>
      <c r="AL465" s="110"/>
      <c r="AM465" s="110"/>
      <c r="AN465" s="110"/>
    </row>
    <row r="466">
      <c r="A466" s="110"/>
      <c r="B466" s="110"/>
      <c r="C466" s="111"/>
      <c r="D466" s="110"/>
      <c r="E466" s="111"/>
      <c r="F466" s="110"/>
      <c r="G466" s="111"/>
      <c r="H466" s="111"/>
      <c r="I466" s="111"/>
      <c r="J466" s="110"/>
      <c r="K466" s="110"/>
      <c r="L466" s="110"/>
      <c r="M466" s="110"/>
      <c r="N466" s="110"/>
      <c r="O466" s="110"/>
      <c r="P466" s="111"/>
      <c r="Q466" s="110"/>
      <c r="R466" s="111"/>
      <c r="S466" s="110"/>
      <c r="T466" s="111"/>
      <c r="U466" s="111"/>
      <c r="V466" s="111"/>
      <c r="W466" s="110"/>
      <c r="X466" s="110"/>
      <c r="Y466" s="110"/>
      <c r="Z466" s="110"/>
      <c r="AA466" s="110"/>
      <c r="AB466" s="110"/>
      <c r="AC466" s="111"/>
      <c r="AD466" s="110"/>
      <c r="AE466" s="111"/>
      <c r="AF466" s="110"/>
      <c r="AG466" s="111"/>
      <c r="AH466" s="111"/>
      <c r="AI466" s="111"/>
      <c r="AJ466" s="110"/>
      <c r="AK466" s="110"/>
      <c r="AL466" s="110"/>
      <c r="AM466" s="110"/>
      <c r="AN466" s="110"/>
    </row>
    <row r="467">
      <c r="A467" s="110"/>
      <c r="B467" s="110"/>
      <c r="C467" s="111"/>
      <c r="D467" s="110"/>
      <c r="E467" s="111"/>
      <c r="F467" s="110"/>
      <c r="G467" s="111"/>
      <c r="H467" s="111"/>
      <c r="I467" s="111"/>
      <c r="J467" s="110"/>
      <c r="K467" s="110"/>
      <c r="L467" s="110"/>
      <c r="M467" s="110"/>
      <c r="N467" s="110"/>
      <c r="O467" s="110"/>
      <c r="P467" s="111"/>
      <c r="Q467" s="110"/>
      <c r="R467" s="111"/>
      <c r="S467" s="110"/>
      <c r="T467" s="111"/>
      <c r="U467" s="111"/>
      <c r="V467" s="111"/>
      <c r="W467" s="110"/>
      <c r="X467" s="110"/>
      <c r="Y467" s="110"/>
      <c r="Z467" s="110"/>
      <c r="AA467" s="110"/>
      <c r="AB467" s="110"/>
      <c r="AC467" s="111"/>
      <c r="AD467" s="110"/>
      <c r="AE467" s="111"/>
      <c r="AF467" s="110"/>
      <c r="AG467" s="111"/>
      <c r="AH467" s="111"/>
      <c r="AI467" s="111"/>
      <c r="AJ467" s="110"/>
      <c r="AK467" s="110"/>
      <c r="AL467" s="110"/>
      <c r="AM467" s="110"/>
      <c r="AN467" s="110"/>
    </row>
    <row r="468">
      <c r="A468" s="110"/>
      <c r="B468" s="110"/>
      <c r="C468" s="111"/>
      <c r="D468" s="110"/>
      <c r="E468" s="111"/>
      <c r="F468" s="110"/>
      <c r="G468" s="111"/>
      <c r="H468" s="111"/>
      <c r="I468" s="111"/>
      <c r="J468" s="110"/>
      <c r="K468" s="110"/>
      <c r="L468" s="110"/>
      <c r="M468" s="110"/>
      <c r="N468" s="110"/>
      <c r="O468" s="110"/>
      <c r="P468" s="111"/>
      <c r="Q468" s="110"/>
      <c r="R468" s="111"/>
      <c r="S468" s="110"/>
      <c r="T468" s="111"/>
      <c r="U468" s="111"/>
      <c r="V468" s="111"/>
      <c r="W468" s="110"/>
      <c r="X468" s="110"/>
      <c r="Y468" s="110"/>
      <c r="Z468" s="110"/>
      <c r="AA468" s="110"/>
      <c r="AB468" s="110"/>
      <c r="AC468" s="111"/>
      <c r="AD468" s="110"/>
      <c r="AE468" s="111"/>
      <c r="AF468" s="110"/>
      <c r="AG468" s="111"/>
      <c r="AH468" s="111"/>
      <c r="AI468" s="111"/>
      <c r="AJ468" s="110"/>
      <c r="AK468" s="110"/>
      <c r="AL468" s="110"/>
      <c r="AM468" s="110"/>
      <c r="AN468" s="110"/>
    </row>
    <row r="469">
      <c r="A469" s="110"/>
      <c r="B469" s="110"/>
      <c r="C469" s="111"/>
      <c r="D469" s="110"/>
      <c r="E469" s="111"/>
      <c r="F469" s="110"/>
      <c r="G469" s="111"/>
      <c r="H469" s="111"/>
      <c r="I469" s="111"/>
      <c r="J469" s="110"/>
      <c r="K469" s="110"/>
      <c r="L469" s="110"/>
      <c r="M469" s="110"/>
      <c r="N469" s="110"/>
      <c r="O469" s="110"/>
      <c r="P469" s="111"/>
      <c r="Q469" s="110"/>
      <c r="R469" s="111"/>
      <c r="S469" s="110"/>
      <c r="T469" s="111"/>
      <c r="U469" s="111"/>
      <c r="V469" s="111"/>
      <c r="W469" s="110"/>
      <c r="X469" s="110"/>
      <c r="Y469" s="110"/>
      <c r="Z469" s="110"/>
      <c r="AA469" s="110"/>
      <c r="AB469" s="110"/>
      <c r="AC469" s="111"/>
      <c r="AD469" s="110"/>
      <c r="AE469" s="111"/>
      <c r="AF469" s="110"/>
      <c r="AG469" s="111"/>
      <c r="AH469" s="111"/>
      <c r="AI469" s="111"/>
      <c r="AJ469" s="110"/>
      <c r="AK469" s="110"/>
      <c r="AL469" s="110"/>
      <c r="AM469" s="110"/>
      <c r="AN469" s="110"/>
    </row>
    <row r="470">
      <c r="A470" s="110"/>
      <c r="B470" s="110"/>
      <c r="C470" s="111"/>
      <c r="D470" s="110"/>
      <c r="E470" s="111"/>
      <c r="F470" s="110"/>
      <c r="G470" s="111"/>
      <c r="H470" s="111"/>
      <c r="I470" s="111"/>
      <c r="J470" s="110"/>
      <c r="K470" s="110"/>
      <c r="L470" s="110"/>
      <c r="M470" s="110"/>
      <c r="N470" s="110"/>
      <c r="O470" s="110"/>
      <c r="P470" s="111"/>
      <c r="Q470" s="110"/>
      <c r="R470" s="111"/>
      <c r="S470" s="110"/>
      <c r="T470" s="111"/>
      <c r="U470" s="111"/>
      <c r="V470" s="111"/>
      <c r="W470" s="110"/>
      <c r="X470" s="110"/>
      <c r="Y470" s="110"/>
      <c r="Z470" s="110"/>
      <c r="AA470" s="110"/>
      <c r="AB470" s="110"/>
      <c r="AC470" s="111"/>
      <c r="AD470" s="110"/>
      <c r="AE470" s="111"/>
      <c r="AF470" s="110"/>
      <c r="AG470" s="111"/>
      <c r="AH470" s="111"/>
      <c r="AI470" s="111"/>
      <c r="AJ470" s="110"/>
      <c r="AK470" s="110"/>
      <c r="AL470" s="110"/>
      <c r="AM470" s="110"/>
      <c r="AN470" s="110"/>
    </row>
    <row r="471">
      <c r="A471" s="110"/>
      <c r="B471" s="110"/>
      <c r="C471" s="111"/>
      <c r="D471" s="110"/>
      <c r="E471" s="111"/>
      <c r="F471" s="110"/>
      <c r="G471" s="111"/>
      <c r="H471" s="111"/>
      <c r="I471" s="111"/>
      <c r="J471" s="110"/>
      <c r="K471" s="110"/>
      <c r="L471" s="110"/>
      <c r="M471" s="110"/>
      <c r="N471" s="110"/>
      <c r="O471" s="110"/>
      <c r="P471" s="111"/>
      <c r="Q471" s="110"/>
      <c r="R471" s="111"/>
      <c r="S471" s="110"/>
      <c r="T471" s="111"/>
      <c r="U471" s="111"/>
      <c r="V471" s="111"/>
      <c r="W471" s="110"/>
      <c r="X471" s="110"/>
      <c r="Y471" s="110"/>
      <c r="Z471" s="110"/>
      <c r="AA471" s="110"/>
      <c r="AB471" s="110"/>
      <c r="AC471" s="111"/>
      <c r="AD471" s="110"/>
      <c r="AE471" s="111"/>
      <c r="AF471" s="110"/>
      <c r="AG471" s="111"/>
      <c r="AH471" s="111"/>
      <c r="AI471" s="111"/>
      <c r="AJ471" s="110"/>
      <c r="AK471" s="110"/>
      <c r="AL471" s="110"/>
      <c r="AM471" s="110"/>
      <c r="AN471" s="110"/>
    </row>
    <row r="472">
      <c r="A472" s="110"/>
      <c r="B472" s="110"/>
      <c r="C472" s="111"/>
      <c r="D472" s="110"/>
      <c r="E472" s="111"/>
      <c r="F472" s="110"/>
      <c r="G472" s="111"/>
      <c r="H472" s="111"/>
      <c r="I472" s="111"/>
      <c r="J472" s="110"/>
      <c r="K472" s="110"/>
      <c r="L472" s="110"/>
      <c r="M472" s="110"/>
      <c r="N472" s="110"/>
      <c r="O472" s="110"/>
      <c r="P472" s="111"/>
      <c r="Q472" s="110"/>
      <c r="R472" s="111"/>
      <c r="S472" s="110"/>
      <c r="T472" s="111"/>
      <c r="U472" s="111"/>
      <c r="V472" s="111"/>
      <c r="W472" s="110"/>
      <c r="X472" s="110"/>
      <c r="Y472" s="110"/>
      <c r="Z472" s="110"/>
      <c r="AA472" s="110"/>
      <c r="AB472" s="110"/>
      <c r="AC472" s="111"/>
      <c r="AD472" s="110"/>
      <c r="AE472" s="111"/>
      <c r="AF472" s="110"/>
      <c r="AG472" s="111"/>
      <c r="AH472" s="111"/>
      <c r="AI472" s="111"/>
      <c r="AJ472" s="110"/>
      <c r="AK472" s="110"/>
      <c r="AL472" s="110"/>
      <c r="AM472" s="110"/>
      <c r="AN472" s="110"/>
    </row>
    <row r="473">
      <c r="A473" s="110"/>
      <c r="B473" s="110"/>
      <c r="C473" s="111"/>
      <c r="D473" s="110"/>
      <c r="E473" s="111"/>
      <c r="F473" s="110"/>
      <c r="G473" s="111"/>
      <c r="H473" s="111"/>
      <c r="I473" s="111"/>
      <c r="J473" s="110"/>
      <c r="K473" s="110"/>
      <c r="L473" s="110"/>
      <c r="M473" s="110"/>
      <c r="N473" s="110"/>
      <c r="O473" s="110"/>
      <c r="P473" s="111"/>
      <c r="Q473" s="110"/>
      <c r="R473" s="111"/>
      <c r="S473" s="110"/>
      <c r="T473" s="111"/>
      <c r="U473" s="111"/>
      <c r="V473" s="111"/>
      <c r="W473" s="110"/>
      <c r="X473" s="110"/>
      <c r="Y473" s="110"/>
      <c r="Z473" s="110"/>
      <c r="AA473" s="110"/>
      <c r="AB473" s="110"/>
      <c r="AC473" s="111"/>
      <c r="AD473" s="110"/>
      <c r="AE473" s="111"/>
      <c r="AF473" s="110"/>
      <c r="AG473" s="111"/>
      <c r="AH473" s="111"/>
      <c r="AI473" s="111"/>
      <c r="AJ473" s="110"/>
      <c r="AK473" s="110"/>
      <c r="AL473" s="110"/>
      <c r="AM473" s="110"/>
      <c r="AN473" s="110"/>
    </row>
    <row r="474">
      <c r="A474" s="110"/>
      <c r="B474" s="110"/>
      <c r="C474" s="111"/>
      <c r="D474" s="110"/>
      <c r="E474" s="111"/>
      <c r="F474" s="110"/>
      <c r="G474" s="111"/>
      <c r="H474" s="111"/>
      <c r="I474" s="111"/>
      <c r="J474" s="110"/>
      <c r="K474" s="110"/>
      <c r="L474" s="110"/>
      <c r="M474" s="110"/>
      <c r="N474" s="110"/>
      <c r="O474" s="110"/>
      <c r="P474" s="111"/>
      <c r="Q474" s="110"/>
      <c r="R474" s="111"/>
      <c r="S474" s="110"/>
      <c r="T474" s="111"/>
      <c r="U474" s="111"/>
      <c r="V474" s="111"/>
      <c r="W474" s="110"/>
      <c r="X474" s="110"/>
      <c r="Y474" s="110"/>
      <c r="Z474" s="110"/>
      <c r="AA474" s="110"/>
      <c r="AB474" s="110"/>
      <c r="AC474" s="111"/>
      <c r="AD474" s="110"/>
      <c r="AE474" s="111"/>
      <c r="AF474" s="110"/>
      <c r="AG474" s="111"/>
      <c r="AH474" s="111"/>
      <c r="AI474" s="111"/>
      <c r="AJ474" s="110"/>
      <c r="AK474" s="110"/>
      <c r="AL474" s="110"/>
      <c r="AM474" s="110"/>
      <c r="AN474" s="110"/>
    </row>
    <row r="475">
      <c r="A475" s="110"/>
      <c r="B475" s="110"/>
      <c r="C475" s="111"/>
      <c r="D475" s="110"/>
      <c r="E475" s="111"/>
      <c r="F475" s="110"/>
      <c r="G475" s="111"/>
      <c r="H475" s="111"/>
      <c r="I475" s="111"/>
      <c r="J475" s="110"/>
      <c r="K475" s="110"/>
      <c r="L475" s="110"/>
      <c r="M475" s="110"/>
      <c r="N475" s="110"/>
      <c r="O475" s="110"/>
      <c r="P475" s="111"/>
      <c r="Q475" s="110"/>
      <c r="R475" s="111"/>
      <c r="S475" s="110"/>
      <c r="T475" s="111"/>
      <c r="U475" s="111"/>
      <c r="V475" s="111"/>
      <c r="W475" s="110"/>
      <c r="X475" s="110"/>
      <c r="Y475" s="110"/>
      <c r="Z475" s="110"/>
      <c r="AA475" s="110"/>
      <c r="AB475" s="110"/>
      <c r="AC475" s="111"/>
      <c r="AD475" s="110"/>
      <c r="AE475" s="111"/>
      <c r="AF475" s="110"/>
      <c r="AG475" s="111"/>
      <c r="AH475" s="111"/>
      <c r="AI475" s="111"/>
      <c r="AJ475" s="110"/>
      <c r="AK475" s="110"/>
      <c r="AL475" s="110"/>
      <c r="AM475" s="110"/>
      <c r="AN475" s="110"/>
    </row>
    <row r="476">
      <c r="A476" s="110"/>
      <c r="B476" s="110"/>
      <c r="C476" s="111"/>
      <c r="D476" s="110"/>
      <c r="E476" s="111"/>
      <c r="F476" s="110"/>
      <c r="G476" s="111"/>
      <c r="H476" s="111"/>
      <c r="I476" s="111"/>
      <c r="J476" s="110"/>
      <c r="K476" s="110"/>
      <c r="L476" s="110"/>
      <c r="M476" s="110"/>
      <c r="N476" s="110"/>
      <c r="O476" s="110"/>
      <c r="P476" s="111"/>
      <c r="Q476" s="110"/>
      <c r="R476" s="111"/>
      <c r="S476" s="110"/>
      <c r="T476" s="111"/>
      <c r="U476" s="111"/>
      <c r="V476" s="111"/>
      <c r="W476" s="110"/>
      <c r="X476" s="110"/>
      <c r="Y476" s="110"/>
      <c r="Z476" s="110"/>
      <c r="AA476" s="110"/>
      <c r="AB476" s="110"/>
      <c r="AC476" s="111"/>
      <c r="AD476" s="110"/>
      <c r="AE476" s="111"/>
      <c r="AF476" s="110"/>
      <c r="AG476" s="111"/>
      <c r="AH476" s="111"/>
      <c r="AI476" s="111"/>
      <c r="AJ476" s="110"/>
      <c r="AK476" s="110"/>
      <c r="AL476" s="110"/>
      <c r="AM476" s="110"/>
      <c r="AN476" s="110"/>
    </row>
    <row r="477">
      <c r="A477" s="110"/>
      <c r="B477" s="110"/>
      <c r="C477" s="111"/>
      <c r="D477" s="110"/>
      <c r="E477" s="111"/>
      <c r="F477" s="110"/>
      <c r="G477" s="111"/>
      <c r="H477" s="111"/>
      <c r="I477" s="111"/>
      <c r="J477" s="110"/>
      <c r="K477" s="110"/>
      <c r="L477" s="110"/>
      <c r="M477" s="110"/>
      <c r="N477" s="110"/>
      <c r="O477" s="110"/>
      <c r="P477" s="111"/>
      <c r="Q477" s="110"/>
      <c r="R477" s="111"/>
      <c r="S477" s="110"/>
      <c r="T477" s="111"/>
      <c r="U477" s="111"/>
      <c r="V477" s="111"/>
      <c r="W477" s="110"/>
      <c r="X477" s="110"/>
      <c r="Y477" s="110"/>
      <c r="Z477" s="110"/>
      <c r="AA477" s="110"/>
      <c r="AB477" s="110"/>
      <c r="AC477" s="111"/>
      <c r="AD477" s="110"/>
      <c r="AE477" s="111"/>
      <c r="AF477" s="110"/>
      <c r="AG477" s="111"/>
      <c r="AH477" s="111"/>
      <c r="AI477" s="111"/>
      <c r="AJ477" s="110"/>
      <c r="AK477" s="110"/>
      <c r="AL477" s="110"/>
      <c r="AM477" s="110"/>
      <c r="AN477" s="110"/>
    </row>
    <row r="478">
      <c r="A478" s="110"/>
      <c r="B478" s="110"/>
      <c r="C478" s="111"/>
      <c r="D478" s="110"/>
      <c r="E478" s="111"/>
      <c r="F478" s="110"/>
      <c r="G478" s="111"/>
      <c r="H478" s="111"/>
      <c r="I478" s="111"/>
      <c r="J478" s="110"/>
      <c r="K478" s="110"/>
      <c r="L478" s="110"/>
      <c r="M478" s="110"/>
      <c r="N478" s="110"/>
      <c r="O478" s="110"/>
      <c r="P478" s="111"/>
      <c r="Q478" s="110"/>
      <c r="R478" s="111"/>
      <c r="S478" s="110"/>
      <c r="T478" s="111"/>
      <c r="U478" s="111"/>
      <c r="V478" s="111"/>
      <c r="W478" s="110"/>
      <c r="X478" s="110"/>
      <c r="Y478" s="110"/>
      <c r="Z478" s="110"/>
      <c r="AA478" s="110"/>
      <c r="AB478" s="110"/>
      <c r="AC478" s="111"/>
      <c r="AD478" s="110"/>
      <c r="AE478" s="111"/>
      <c r="AF478" s="110"/>
      <c r="AG478" s="111"/>
      <c r="AH478" s="111"/>
      <c r="AI478" s="111"/>
      <c r="AJ478" s="110"/>
      <c r="AK478" s="110"/>
      <c r="AL478" s="110"/>
      <c r="AM478" s="110"/>
      <c r="AN478" s="110"/>
    </row>
    <row r="479">
      <c r="A479" s="110"/>
      <c r="B479" s="110"/>
      <c r="C479" s="111"/>
      <c r="D479" s="110"/>
      <c r="E479" s="111"/>
      <c r="F479" s="110"/>
      <c r="G479" s="111"/>
      <c r="H479" s="111"/>
      <c r="I479" s="111"/>
      <c r="J479" s="110"/>
      <c r="K479" s="110"/>
      <c r="L479" s="110"/>
      <c r="M479" s="110"/>
      <c r="N479" s="110"/>
      <c r="O479" s="110"/>
      <c r="P479" s="111"/>
      <c r="Q479" s="110"/>
      <c r="R479" s="111"/>
      <c r="S479" s="110"/>
      <c r="T479" s="111"/>
      <c r="U479" s="111"/>
      <c r="V479" s="111"/>
      <c r="W479" s="110"/>
      <c r="X479" s="110"/>
      <c r="Y479" s="110"/>
      <c r="Z479" s="110"/>
      <c r="AA479" s="110"/>
      <c r="AB479" s="110"/>
      <c r="AC479" s="111"/>
      <c r="AD479" s="110"/>
      <c r="AE479" s="111"/>
      <c r="AF479" s="110"/>
      <c r="AG479" s="111"/>
      <c r="AH479" s="111"/>
      <c r="AI479" s="111"/>
      <c r="AJ479" s="110"/>
      <c r="AK479" s="110"/>
      <c r="AL479" s="110"/>
      <c r="AM479" s="110"/>
      <c r="AN479" s="110"/>
    </row>
    <row r="480">
      <c r="A480" s="110"/>
      <c r="B480" s="110"/>
      <c r="C480" s="111"/>
      <c r="D480" s="110"/>
      <c r="E480" s="111"/>
      <c r="F480" s="110"/>
      <c r="G480" s="111"/>
      <c r="H480" s="111"/>
      <c r="I480" s="111"/>
      <c r="J480" s="110"/>
      <c r="K480" s="110"/>
      <c r="L480" s="110"/>
      <c r="M480" s="110"/>
      <c r="N480" s="110"/>
      <c r="O480" s="110"/>
      <c r="P480" s="111"/>
      <c r="Q480" s="110"/>
      <c r="R480" s="111"/>
      <c r="S480" s="110"/>
      <c r="T480" s="111"/>
      <c r="U480" s="111"/>
      <c r="V480" s="111"/>
      <c r="W480" s="110"/>
      <c r="X480" s="110"/>
      <c r="Y480" s="110"/>
      <c r="Z480" s="110"/>
      <c r="AA480" s="110"/>
      <c r="AB480" s="110"/>
      <c r="AC480" s="111"/>
      <c r="AD480" s="110"/>
      <c r="AE480" s="111"/>
      <c r="AF480" s="110"/>
      <c r="AG480" s="111"/>
      <c r="AH480" s="111"/>
      <c r="AI480" s="111"/>
      <c r="AJ480" s="110"/>
      <c r="AK480" s="110"/>
      <c r="AL480" s="110"/>
      <c r="AM480" s="110"/>
      <c r="AN480" s="110"/>
    </row>
    <row r="481">
      <c r="A481" s="110"/>
      <c r="B481" s="110"/>
      <c r="C481" s="111"/>
      <c r="D481" s="110"/>
      <c r="E481" s="111"/>
      <c r="F481" s="110"/>
      <c r="G481" s="111"/>
      <c r="H481" s="111"/>
      <c r="I481" s="111"/>
      <c r="J481" s="110"/>
      <c r="K481" s="110"/>
      <c r="L481" s="110"/>
      <c r="M481" s="110"/>
      <c r="N481" s="110"/>
      <c r="O481" s="110"/>
      <c r="P481" s="111"/>
      <c r="Q481" s="110"/>
      <c r="R481" s="111"/>
      <c r="S481" s="110"/>
      <c r="T481" s="111"/>
      <c r="U481" s="111"/>
      <c r="V481" s="111"/>
      <c r="W481" s="110"/>
      <c r="X481" s="110"/>
      <c r="Y481" s="110"/>
      <c r="Z481" s="110"/>
      <c r="AA481" s="110"/>
      <c r="AB481" s="110"/>
      <c r="AC481" s="111"/>
      <c r="AD481" s="110"/>
      <c r="AE481" s="111"/>
      <c r="AF481" s="110"/>
      <c r="AG481" s="111"/>
      <c r="AH481" s="111"/>
      <c r="AI481" s="111"/>
      <c r="AJ481" s="110"/>
      <c r="AK481" s="110"/>
      <c r="AL481" s="110"/>
      <c r="AM481" s="110"/>
      <c r="AN481" s="110"/>
    </row>
    <row r="482">
      <c r="A482" s="110"/>
      <c r="B482" s="110"/>
      <c r="C482" s="111"/>
      <c r="D482" s="110"/>
      <c r="E482" s="111"/>
      <c r="F482" s="110"/>
      <c r="G482" s="111"/>
      <c r="H482" s="111"/>
      <c r="I482" s="111"/>
      <c r="J482" s="110"/>
      <c r="K482" s="110"/>
      <c r="L482" s="110"/>
      <c r="M482" s="110"/>
      <c r="N482" s="110"/>
      <c r="O482" s="110"/>
      <c r="P482" s="111"/>
      <c r="Q482" s="110"/>
      <c r="R482" s="111"/>
      <c r="S482" s="110"/>
      <c r="T482" s="111"/>
      <c r="U482" s="111"/>
      <c r="V482" s="111"/>
      <c r="W482" s="110"/>
      <c r="X482" s="110"/>
      <c r="Y482" s="110"/>
      <c r="Z482" s="110"/>
      <c r="AA482" s="110"/>
      <c r="AB482" s="110"/>
      <c r="AC482" s="111"/>
      <c r="AD482" s="110"/>
      <c r="AE482" s="111"/>
      <c r="AF482" s="110"/>
      <c r="AG482" s="111"/>
      <c r="AH482" s="111"/>
      <c r="AI482" s="111"/>
      <c r="AJ482" s="110"/>
      <c r="AK482" s="110"/>
      <c r="AL482" s="110"/>
      <c r="AM482" s="110"/>
      <c r="AN482" s="110"/>
    </row>
    <row r="483">
      <c r="A483" s="110"/>
      <c r="B483" s="110"/>
      <c r="C483" s="111"/>
      <c r="D483" s="110"/>
      <c r="E483" s="111"/>
      <c r="F483" s="110"/>
      <c r="G483" s="111"/>
      <c r="H483" s="111"/>
      <c r="I483" s="111"/>
      <c r="J483" s="110"/>
      <c r="K483" s="110"/>
      <c r="L483" s="110"/>
      <c r="M483" s="110"/>
      <c r="N483" s="110"/>
      <c r="O483" s="110"/>
      <c r="P483" s="111"/>
      <c r="Q483" s="110"/>
      <c r="R483" s="111"/>
      <c r="S483" s="110"/>
      <c r="T483" s="111"/>
      <c r="U483" s="111"/>
      <c r="V483" s="111"/>
      <c r="W483" s="110"/>
      <c r="X483" s="110"/>
      <c r="Y483" s="110"/>
      <c r="Z483" s="110"/>
      <c r="AA483" s="110"/>
      <c r="AB483" s="110"/>
      <c r="AC483" s="111"/>
      <c r="AD483" s="110"/>
      <c r="AE483" s="111"/>
      <c r="AF483" s="110"/>
      <c r="AG483" s="111"/>
      <c r="AH483" s="111"/>
      <c r="AI483" s="111"/>
      <c r="AJ483" s="110"/>
      <c r="AK483" s="110"/>
      <c r="AL483" s="110"/>
      <c r="AM483" s="110"/>
      <c r="AN483" s="110"/>
    </row>
    <row r="484">
      <c r="A484" s="110"/>
      <c r="B484" s="110"/>
      <c r="C484" s="111"/>
      <c r="D484" s="110"/>
      <c r="E484" s="111"/>
      <c r="F484" s="110"/>
      <c r="G484" s="111"/>
      <c r="H484" s="111"/>
      <c r="I484" s="111"/>
      <c r="J484" s="110"/>
      <c r="K484" s="110"/>
      <c r="L484" s="110"/>
      <c r="M484" s="110"/>
      <c r="N484" s="110"/>
      <c r="O484" s="110"/>
      <c r="P484" s="111"/>
      <c r="Q484" s="110"/>
      <c r="R484" s="111"/>
      <c r="S484" s="110"/>
      <c r="T484" s="111"/>
      <c r="U484" s="111"/>
      <c r="V484" s="111"/>
      <c r="W484" s="110"/>
      <c r="X484" s="110"/>
      <c r="Y484" s="110"/>
      <c r="Z484" s="110"/>
      <c r="AA484" s="110"/>
      <c r="AB484" s="110"/>
      <c r="AC484" s="111"/>
      <c r="AD484" s="110"/>
      <c r="AE484" s="111"/>
      <c r="AF484" s="110"/>
      <c r="AG484" s="111"/>
      <c r="AH484" s="111"/>
      <c r="AI484" s="111"/>
      <c r="AJ484" s="110"/>
      <c r="AK484" s="110"/>
      <c r="AL484" s="110"/>
      <c r="AM484" s="110"/>
      <c r="AN484" s="110"/>
    </row>
    <row r="485">
      <c r="A485" s="110"/>
      <c r="B485" s="110"/>
      <c r="C485" s="111"/>
      <c r="D485" s="110"/>
      <c r="E485" s="111"/>
      <c r="F485" s="110"/>
      <c r="G485" s="111"/>
      <c r="H485" s="111"/>
      <c r="I485" s="111"/>
      <c r="J485" s="110"/>
      <c r="K485" s="110"/>
      <c r="L485" s="110"/>
      <c r="M485" s="110"/>
      <c r="N485" s="110"/>
      <c r="O485" s="110"/>
      <c r="P485" s="111"/>
      <c r="Q485" s="110"/>
      <c r="R485" s="111"/>
      <c r="S485" s="110"/>
      <c r="T485" s="111"/>
      <c r="U485" s="111"/>
      <c r="V485" s="111"/>
      <c r="W485" s="110"/>
      <c r="X485" s="110"/>
      <c r="Y485" s="110"/>
      <c r="Z485" s="110"/>
      <c r="AA485" s="110"/>
      <c r="AB485" s="110"/>
      <c r="AC485" s="111"/>
      <c r="AD485" s="110"/>
      <c r="AE485" s="111"/>
      <c r="AF485" s="110"/>
      <c r="AG485" s="111"/>
      <c r="AH485" s="111"/>
      <c r="AI485" s="111"/>
      <c r="AJ485" s="110"/>
      <c r="AK485" s="110"/>
      <c r="AL485" s="110"/>
      <c r="AM485" s="110"/>
      <c r="AN485" s="110"/>
    </row>
    <row r="486">
      <c r="A486" s="110"/>
      <c r="B486" s="110"/>
      <c r="C486" s="111"/>
      <c r="D486" s="110"/>
      <c r="E486" s="111"/>
      <c r="F486" s="110"/>
      <c r="G486" s="111"/>
      <c r="H486" s="111"/>
      <c r="I486" s="111"/>
      <c r="J486" s="110"/>
      <c r="K486" s="110"/>
      <c r="L486" s="110"/>
      <c r="M486" s="110"/>
      <c r="N486" s="110"/>
      <c r="O486" s="110"/>
      <c r="P486" s="111"/>
      <c r="Q486" s="110"/>
      <c r="R486" s="111"/>
      <c r="S486" s="110"/>
      <c r="T486" s="111"/>
      <c r="U486" s="111"/>
      <c r="V486" s="111"/>
      <c r="W486" s="110"/>
      <c r="X486" s="110"/>
      <c r="Y486" s="110"/>
      <c r="Z486" s="110"/>
      <c r="AA486" s="110"/>
      <c r="AB486" s="110"/>
      <c r="AC486" s="111"/>
      <c r="AD486" s="110"/>
      <c r="AE486" s="111"/>
      <c r="AF486" s="110"/>
      <c r="AG486" s="111"/>
      <c r="AH486" s="111"/>
      <c r="AI486" s="111"/>
      <c r="AJ486" s="110"/>
      <c r="AK486" s="110"/>
      <c r="AL486" s="110"/>
      <c r="AM486" s="110"/>
      <c r="AN486" s="110"/>
    </row>
    <row r="487">
      <c r="A487" s="110"/>
      <c r="B487" s="110"/>
      <c r="C487" s="111"/>
      <c r="D487" s="110"/>
      <c r="E487" s="111"/>
      <c r="F487" s="110"/>
      <c r="G487" s="111"/>
      <c r="H487" s="111"/>
      <c r="I487" s="111"/>
      <c r="J487" s="110"/>
      <c r="K487" s="110"/>
      <c r="L487" s="110"/>
      <c r="M487" s="110"/>
      <c r="N487" s="110"/>
      <c r="O487" s="110"/>
      <c r="P487" s="111"/>
      <c r="Q487" s="110"/>
      <c r="R487" s="111"/>
      <c r="S487" s="110"/>
      <c r="T487" s="111"/>
      <c r="U487" s="111"/>
      <c r="V487" s="111"/>
      <c r="W487" s="110"/>
      <c r="X487" s="110"/>
      <c r="Y487" s="110"/>
      <c r="Z487" s="110"/>
      <c r="AA487" s="110"/>
      <c r="AB487" s="110"/>
      <c r="AC487" s="111"/>
      <c r="AD487" s="110"/>
      <c r="AE487" s="111"/>
      <c r="AF487" s="110"/>
      <c r="AG487" s="111"/>
      <c r="AH487" s="111"/>
      <c r="AI487" s="111"/>
      <c r="AJ487" s="110"/>
      <c r="AK487" s="110"/>
      <c r="AL487" s="110"/>
      <c r="AM487" s="110"/>
      <c r="AN487" s="110"/>
    </row>
    <row r="488">
      <c r="A488" s="110"/>
      <c r="B488" s="110"/>
      <c r="C488" s="111"/>
      <c r="D488" s="110"/>
      <c r="E488" s="111"/>
      <c r="F488" s="110"/>
      <c r="G488" s="111"/>
      <c r="H488" s="111"/>
      <c r="I488" s="111"/>
      <c r="J488" s="110"/>
      <c r="K488" s="110"/>
      <c r="L488" s="110"/>
      <c r="M488" s="110"/>
      <c r="N488" s="110"/>
      <c r="O488" s="110"/>
      <c r="P488" s="111"/>
      <c r="Q488" s="110"/>
      <c r="R488" s="111"/>
      <c r="S488" s="110"/>
      <c r="T488" s="111"/>
      <c r="U488" s="111"/>
      <c r="V488" s="111"/>
      <c r="W488" s="110"/>
      <c r="X488" s="110"/>
      <c r="Y488" s="110"/>
      <c r="Z488" s="110"/>
      <c r="AA488" s="110"/>
      <c r="AB488" s="110"/>
      <c r="AC488" s="111"/>
      <c r="AD488" s="110"/>
      <c r="AE488" s="111"/>
      <c r="AF488" s="110"/>
      <c r="AG488" s="111"/>
      <c r="AH488" s="111"/>
      <c r="AI488" s="111"/>
      <c r="AJ488" s="110"/>
      <c r="AK488" s="110"/>
      <c r="AL488" s="110"/>
      <c r="AM488" s="110"/>
      <c r="AN488" s="110"/>
    </row>
    <row r="489">
      <c r="A489" s="110"/>
      <c r="B489" s="110"/>
      <c r="C489" s="111"/>
      <c r="D489" s="110"/>
      <c r="E489" s="111"/>
      <c r="F489" s="110"/>
      <c r="G489" s="111"/>
      <c r="H489" s="111"/>
      <c r="I489" s="111"/>
      <c r="J489" s="110"/>
      <c r="K489" s="110"/>
      <c r="L489" s="110"/>
      <c r="M489" s="110"/>
      <c r="N489" s="110"/>
      <c r="O489" s="110"/>
      <c r="P489" s="111"/>
      <c r="Q489" s="110"/>
      <c r="R489" s="111"/>
      <c r="S489" s="110"/>
      <c r="T489" s="111"/>
      <c r="U489" s="111"/>
      <c r="V489" s="111"/>
      <c r="W489" s="110"/>
      <c r="X489" s="110"/>
      <c r="Y489" s="110"/>
      <c r="Z489" s="110"/>
      <c r="AA489" s="110"/>
      <c r="AB489" s="110"/>
      <c r="AC489" s="111"/>
      <c r="AD489" s="110"/>
      <c r="AE489" s="111"/>
      <c r="AF489" s="110"/>
      <c r="AG489" s="111"/>
      <c r="AH489" s="111"/>
      <c r="AI489" s="111"/>
      <c r="AJ489" s="110"/>
      <c r="AK489" s="110"/>
      <c r="AL489" s="110"/>
      <c r="AM489" s="110"/>
      <c r="AN489" s="110"/>
    </row>
    <row r="490">
      <c r="A490" s="110"/>
      <c r="B490" s="110"/>
      <c r="C490" s="111"/>
      <c r="D490" s="110"/>
      <c r="E490" s="111"/>
      <c r="F490" s="110"/>
      <c r="G490" s="111"/>
      <c r="H490" s="111"/>
      <c r="I490" s="111"/>
      <c r="J490" s="110"/>
      <c r="K490" s="110"/>
      <c r="L490" s="110"/>
      <c r="M490" s="110"/>
      <c r="N490" s="110"/>
      <c r="O490" s="110"/>
      <c r="P490" s="111"/>
      <c r="Q490" s="110"/>
      <c r="R490" s="111"/>
      <c r="S490" s="110"/>
      <c r="T490" s="111"/>
      <c r="U490" s="111"/>
      <c r="V490" s="111"/>
      <c r="W490" s="110"/>
      <c r="X490" s="110"/>
      <c r="Y490" s="110"/>
      <c r="Z490" s="110"/>
      <c r="AA490" s="110"/>
      <c r="AB490" s="110"/>
      <c r="AC490" s="111"/>
      <c r="AD490" s="110"/>
      <c r="AE490" s="111"/>
      <c r="AF490" s="110"/>
      <c r="AG490" s="111"/>
      <c r="AH490" s="111"/>
      <c r="AI490" s="111"/>
      <c r="AJ490" s="110"/>
      <c r="AK490" s="110"/>
      <c r="AL490" s="110"/>
      <c r="AM490" s="110"/>
      <c r="AN490" s="110"/>
    </row>
    <row r="491">
      <c r="A491" s="110"/>
      <c r="B491" s="110"/>
      <c r="C491" s="111"/>
      <c r="D491" s="110"/>
      <c r="E491" s="111"/>
      <c r="F491" s="110"/>
      <c r="G491" s="111"/>
      <c r="H491" s="111"/>
      <c r="I491" s="111"/>
      <c r="J491" s="110"/>
      <c r="K491" s="110"/>
      <c r="L491" s="110"/>
      <c r="M491" s="110"/>
      <c r="N491" s="110"/>
      <c r="O491" s="110"/>
      <c r="P491" s="111"/>
      <c r="Q491" s="110"/>
      <c r="R491" s="111"/>
      <c r="S491" s="110"/>
      <c r="T491" s="111"/>
      <c r="U491" s="111"/>
      <c r="V491" s="111"/>
      <c r="W491" s="110"/>
      <c r="X491" s="110"/>
      <c r="Y491" s="110"/>
      <c r="Z491" s="110"/>
      <c r="AA491" s="110"/>
      <c r="AB491" s="110"/>
      <c r="AC491" s="111"/>
      <c r="AD491" s="110"/>
      <c r="AE491" s="111"/>
      <c r="AF491" s="110"/>
      <c r="AG491" s="111"/>
      <c r="AH491" s="111"/>
      <c r="AI491" s="111"/>
      <c r="AJ491" s="110"/>
      <c r="AK491" s="110"/>
      <c r="AL491" s="110"/>
      <c r="AM491" s="110"/>
      <c r="AN491" s="110"/>
    </row>
    <row r="492">
      <c r="A492" s="110"/>
      <c r="B492" s="110"/>
      <c r="C492" s="111"/>
      <c r="D492" s="110"/>
      <c r="E492" s="111"/>
      <c r="F492" s="110"/>
      <c r="G492" s="111"/>
      <c r="H492" s="111"/>
      <c r="I492" s="111"/>
      <c r="J492" s="110"/>
      <c r="K492" s="110"/>
      <c r="L492" s="110"/>
      <c r="M492" s="110"/>
      <c r="N492" s="110"/>
      <c r="O492" s="110"/>
      <c r="P492" s="111"/>
      <c r="Q492" s="110"/>
      <c r="R492" s="111"/>
      <c r="S492" s="110"/>
      <c r="T492" s="111"/>
      <c r="U492" s="111"/>
      <c r="V492" s="111"/>
      <c r="W492" s="110"/>
      <c r="X492" s="110"/>
      <c r="Y492" s="110"/>
      <c r="Z492" s="110"/>
      <c r="AA492" s="110"/>
      <c r="AB492" s="110"/>
      <c r="AC492" s="111"/>
      <c r="AD492" s="110"/>
      <c r="AE492" s="111"/>
      <c r="AF492" s="110"/>
      <c r="AG492" s="111"/>
      <c r="AH492" s="111"/>
      <c r="AI492" s="111"/>
      <c r="AJ492" s="110"/>
      <c r="AK492" s="110"/>
      <c r="AL492" s="110"/>
      <c r="AM492" s="110"/>
      <c r="AN492" s="110"/>
    </row>
    <row r="493">
      <c r="A493" s="110"/>
      <c r="B493" s="110"/>
      <c r="C493" s="111"/>
      <c r="D493" s="110"/>
      <c r="E493" s="111"/>
      <c r="F493" s="110"/>
      <c r="G493" s="111"/>
      <c r="H493" s="111"/>
      <c r="I493" s="111"/>
      <c r="J493" s="110"/>
      <c r="K493" s="110"/>
      <c r="L493" s="110"/>
      <c r="M493" s="110"/>
      <c r="N493" s="110"/>
      <c r="O493" s="110"/>
      <c r="P493" s="111"/>
      <c r="Q493" s="110"/>
      <c r="R493" s="111"/>
      <c r="S493" s="110"/>
      <c r="T493" s="111"/>
      <c r="U493" s="111"/>
      <c r="V493" s="111"/>
      <c r="W493" s="110"/>
      <c r="X493" s="110"/>
      <c r="Y493" s="110"/>
      <c r="Z493" s="110"/>
      <c r="AA493" s="110"/>
      <c r="AB493" s="110"/>
      <c r="AC493" s="111"/>
      <c r="AD493" s="110"/>
      <c r="AE493" s="111"/>
      <c r="AF493" s="110"/>
      <c r="AG493" s="111"/>
      <c r="AH493" s="111"/>
      <c r="AI493" s="111"/>
      <c r="AJ493" s="110"/>
      <c r="AK493" s="110"/>
      <c r="AL493" s="110"/>
      <c r="AM493" s="110"/>
      <c r="AN493" s="110"/>
    </row>
    <row r="494">
      <c r="A494" s="110"/>
      <c r="B494" s="110"/>
      <c r="C494" s="111"/>
      <c r="D494" s="110"/>
      <c r="E494" s="111"/>
      <c r="F494" s="110"/>
      <c r="G494" s="111"/>
      <c r="H494" s="111"/>
      <c r="I494" s="111"/>
      <c r="J494" s="110"/>
      <c r="K494" s="110"/>
      <c r="L494" s="110"/>
      <c r="M494" s="110"/>
      <c r="N494" s="110"/>
      <c r="O494" s="110"/>
      <c r="P494" s="111"/>
      <c r="Q494" s="110"/>
      <c r="R494" s="111"/>
      <c r="S494" s="110"/>
      <c r="T494" s="111"/>
      <c r="U494" s="111"/>
      <c r="V494" s="111"/>
      <c r="W494" s="110"/>
      <c r="X494" s="110"/>
      <c r="Y494" s="110"/>
      <c r="Z494" s="110"/>
      <c r="AA494" s="110"/>
      <c r="AB494" s="110"/>
      <c r="AC494" s="111"/>
      <c r="AD494" s="110"/>
      <c r="AE494" s="111"/>
      <c r="AF494" s="110"/>
      <c r="AG494" s="111"/>
      <c r="AH494" s="111"/>
      <c r="AI494" s="111"/>
      <c r="AJ494" s="110"/>
      <c r="AK494" s="110"/>
      <c r="AL494" s="110"/>
      <c r="AM494" s="110"/>
      <c r="AN494" s="110"/>
    </row>
    <row r="495">
      <c r="A495" s="110"/>
      <c r="B495" s="110"/>
      <c r="C495" s="111"/>
      <c r="D495" s="110"/>
      <c r="E495" s="111"/>
      <c r="F495" s="110"/>
      <c r="G495" s="111"/>
      <c r="H495" s="111"/>
      <c r="I495" s="111"/>
      <c r="J495" s="110"/>
      <c r="K495" s="110"/>
      <c r="L495" s="110"/>
      <c r="M495" s="110"/>
      <c r="N495" s="110"/>
      <c r="O495" s="110"/>
      <c r="P495" s="111"/>
      <c r="Q495" s="110"/>
      <c r="R495" s="111"/>
      <c r="S495" s="110"/>
      <c r="T495" s="111"/>
      <c r="U495" s="111"/>
      <c r="V495" s="111"/>
      <c r="W495" s="110"/>
      <c r="X495" s="110"/>
      <c r="Y495" s="110"/>
      <c r="Z495" s="110"/>
      <c r="AA495" s="110"/>
      <c r="AB495" s="110"/>
      <c r="AC495" s="111"/>
      <c r="AD495" s="110"/>
      <c r="AE495" s="111"/>
      <c r="AF495" s="110"/>
      <c r="AG495" s="111"/>
      <c r="AH495" s="111"/>
      <c r="AI495" s="111"/>
      <c r="AJ495" s="110"/>
      <c r="AK495" s="110"/>
      <c r="AL495" s="110"/>
      <c r="AM495" s="110"/>
      <c r="AN495" s="110"/>
    </row>
    <row r="496">
      <c r="A496" s="110"/>
      <c r="B496" s="110"/>
      <c r="C496" s="111"/>
      <c r="D496" s="110"/>
      <c r="E496" s="111"/>
      <c r="F496" s="110"/>
      <c r="G496" s="111"/>
      <c r="H496" s="111"/>
      <c r="I496" s="111"/>
      <c r="J496" s="110"/>
      <c r="K496" s="110"/>
      <c r="L496" s="110"/>
      <c r="M496" s="110"/>
      <c r="N496" s="110"/>
      <c r="O496" s="110"/>
      <c r="P496" s="111"/>
      <c r="Q496" s="110"/>
      <c r="R496" s="111"/>
      <c r="S496" s="110"/>
      <c r="T496" s="111"/>
      <c r="U496" s="111"/>
      <c r="V496" s="111"/>
      <c r="W496" s="110"/>
      <c r="X496" s="110"/>
      <c r="Y496" s="110"/>
      <c r="Z496" s="110"/>
      <c r="AA496" s="110"/>
      <c r="AB496" s="110"/>
      <c r="AC496" s="111"/>
      <c r="AD496" s="110"/>
      <c r="AE496" s="111"/>
      <c r="AF496" s="110"/>
      <c r="AG496" s="111"/>
      <c r="AH496" s="111"/>
      <c r="AI496" s="111"/>
      <c r="AJ496" s="110"/>
      <c r="AK496" s="110"/>
      <c r="AL496" s="110"/>
      <c r="AM496" s="110"/>
      <c r="AN496" s="110"/>
    </row>
    <row r="497">
      <c r="A497" s="110"/>
      <c r="B497" s="110"/>
      <c r="C497" s="111"/>
      <c r="D497" s="110"/>
      <c r="E497" s="111"/>
      <c r="F497" s="110"/>
      <c r="G497" s="111"/>
      <c r="H497" s="111"/>
      <c r="I497" s="111"/>
      <c r="J497" s="110"/>
      <c r="K497" s="110"/>
      <c r="L497" s="110"/>
      <c r="M497" s="110"/>
      <c r="N497" s="110"/>
      <c r="O497" s="110"/>
      <c r="P497" s="111"/>
      <c r="Q497" s="110"/>
      <c r="R497" s="111"/>
      <c r="S497" s="110"/>
      <c r="T497" s="111"/>
      <c r="U497" s="111"/>
      <c r="V497" s="111"/>
      <c r="W497" s="110"/>
      <c r="X497" s="110"/>
      <c r="Y497" s="110"/>
      <c r="Z497" s="110"/>
      <c r="AA497" s="110"/>
      <c r="AB497" s="110"/>
      <c r="AC497" s="111"/>
      <c r="AD497" s="110"/>
      <c r="AE497" s="111"/>
      <c r="AF497" s="110"/>
      <c r="AG497" s="111"/>
      <c r="AH497" s="111"/>
      <c r="AI497" s="111"/>
      <c r="AJ497" s="110"/>
      <c r="AK497" s="110"/>
      <c r="AL497" s="110"/>
      <c r="AM497" s="110"/>
      <c r="AN497" s="110"/>
    </row>
    <row r="498">
      <c r="A498" s="110"/>
      <c r="B498" s="110"/>
      <c r="C498" s="111"/>
      <c r="D498" s="110"/>
      <c r="E498" s="111"/>
      <c r="F498" s="110"/>
      <c r="G498" s="111"/>
      <c r="H498" s="111"/>
      <c r="I498" s="111"/>
      <c r="J498" s="110"/>
      <c r="K498" s="110"/>
      <c r="L498" s="110"/>
      <c r="M498" s="110"/>
      <c r="N498" s="110"/>
      <c r="O498" s="110"/>
      <c r="P498" s="111"/>
      <c r="Q498" s="110"/>
      <c r="R498" s="111"/>
      <c r="S498" s="110"/>
      <c r="T498" s="111"/>
      <c r="U498" s="111"/>
      <c r="V498" s="111"/>
      <c r="W498" s="110"/>
      <c r="X498" s="110"/>
      <c r="Y498" s="110"/>
      <c r="Z498" s="110"/>
      <c r="AA498" s="110"/>
      <c r="AB498" s="110"/>
      <c r="AC498" s="111"/>
      <c r="AD498" s="110"/>
      <c r="AE498" s="111"/>
      <c r="AF498" s="110"/>
      <c r="AG498" s="111"/>
      <c r="AH498" s="111"/>
      <c r="AI498" s="111"/>
      <c r="AJ498" s="110"/>
      <c r="AK498" s="110"/>
      <c r="AL498" s="110"/>
      <c r="AM498" s="110"/>
      <c r="AN498" s="110"/>
    </row>
    <row r="499">
      <c r="A499" s="110"/>
      <c r="B499" s="110"/>
      <c r="C499" s="111"/>
      <c r="D499" s="110"/>
      <c r="E499" s="111"/>
      <c r="F499" s="110"/>
      <c r="G499" s="111"/>
      <c r="H499" s="111"/>
      <c r="I499" s="111"/>
      <c r="J499" s="110"/>
      <c r="K499" s="110"/>
      <c r="L499" s="110"/>
      <c r="M499" s="110"/>
      <c r="N499" s="110"/>
      <c r="O499" s="110"/>
      <c r="P499" s="111"/>
      <c r="Q499" s="110"/>
      <c r="R499" s="111"/>
      <c r="S499" s="110"/>
      <c r="T499" s="111"/>
      <c r="U499" s="111"/>
      <c r="V499" s="111"/>
      <c r="W499" s="110"/>
      <c r="X499" s="110"/>
      <c r="Y499" s="110"/>
      <c r="Z499" s="110"/>
      <c r="AA499" s="110"/>
      <c r="AB499" s="110"/>
      <c r="AC499" s="111"/>
      <c r="AD499" s="110"/>
      <c r="AE499" s="111"/>
      <c r="AF499" s="110"/>
      <c r="AG499" s="111"/>
      <c r="AH499" s="111"/>
      <c r="AI499" s="111"/>
      <c r="AJ499" s="110"/>
      <c r="AK499" s="110"/>
      <c r="AL499" s="110"/>
      <c r="AM499" s="110"/>
      <c r="AN499" s="110"/>
    </row>
    <row r="500">
      <c r="A500" s="110"/>
      <c r="B500" s="110"/>
      <c r="C500" s="111"/>
      <c r="D500" s="110"/>
      <c r="E500" s="111"/>
      <c r="F500" s="110"/>
      <c r="G500" s="111"/>
      <c r="H500" s="111"/>
      <c r="I500" s="111"/>
      <c r="J500" s="110"/>
      <c r="K500" s="110"/>
      <c r="L500" s="110"/>
      <c r="M500" s="110"/>
      <c r="N500" s="110"/>
      <c r="O500" s="110"/>
      <c r="P500" s="111"/>
      <c r="Q500" s="110"/>
      <c r="R500" s="111"/>
      <c r="S500" s="110"/>
      <c r="T500" s="111"/>
      <c r="U500" s="111"/>
      <c r="V500" s="111"/>
      <c r="W500" s="110"/>
      <c r="X500" s="110"/>
      <c r="Y500" s="110"/>
      <c r="Z500" s="110"/>
      <c r="AA500" s="110"/>
      <c r="AB500" s="110"/>
      <c r="AC500" s="111"/>
      <c r="AD500" s="110"/>
      <c r="AE500" s="111"/>
      <c r="AF500" s="110"/>
      <c r="AG500" s="111"/>
      <c r="AH500" s="111"/>
      <c r="AI500" s="111"/>
      <c r="AJ500" s="110"/>
      <c r="AK500" s="110"/>
      <c r="AL500" s="110"/>
      <c r="AM500" s="110"/>
      <c r="AN500" s="110"/>
    </row>
    <row r="501">
      <c r="A501" s="110"/>
      <c r="B501" s="110"/>
      <c r="C501" s="111"/>
      <c r="D501" s="110"/>
      <c r="E501" s="111"/>
      <c r="F501" s="110"/>
      <c r="G501" s="111"/>
      <c r="H501" s="111"/>
      <c r="I501" s="111"/>
      <c r="J501" s="110"/>
      <c r="K501" s="110"/>
      <c r="L501" s="110"/>
      <c r="M501" s="110"/>
      <c r="N501" s="110"/>
      <c r="O501" s="110"/>
      <c r="P501" s="111"/>
      <c r="Q501" s="110"/>
      <c r="R501" s="111"/>
      <c r="S501" s="110"/>
      <c r="T501" s="111"/>
      <c r="U501" s="111"/>
      <c r="V501" s="111"/>
      <c r="W501" s="110"/>
      <c r="X501" s="110"/>
      <c r="Y501" s="110"/>
      <c r="Z501" s="110"/>
      <c r="AA501" s="110"/>
      <c r="AB501" s="110"/>
      <c r="AC501" s="111"/>
      <c r="AD501" s="110"/>
      <c r="AE501" s="111"/>
      <c r="AF501" s="110"/>
      <c r="AG501" s="111"/>
      <c r="AH501" s="111"/>
      <c r="AI501" s="111"/>
      <c r="AJ501" s="110"/>
      <c r="AK501" s="110"/>
      <c r="AL501" s="110"/>
      <c r="AM501" s="110"/>
      <c r="AN501" s="110"/>
    </row>
    <row r="502">
      <c r="A502" s="110"/>
      <c r="B502" s="110"/>
      <c r="C502" s="111"/>
      <c r="D502" s="110"/>
      <c r="E502" s="111"/>
      <c r="F502" s="110"/>
      <c r="G502" s="111"/>
      <c r="H502" s="111"/>
      <c r="I502" s="111"/>
      <c r="J502" s="110"/>
      <c r="K502" s="110"/>
      <c r="L502" s="110"/>
      <c r="M502" s="110"/>
      <c r="N502" s="110"/>
      <c r="O502" s="110"/>
      <c r="P502" s="111"/>
      <c r="Q502" s="110"/>
      <c r="R502" s="111"/>
      <c r="S502" s="110"/>
      <c r="T502" s="111"/>
      <c r="U502" s="111"/>
      <c r="V502" s="111"/>
      <c r="W502" s="110"/>
      <c r="X502" s="110"/>
      <c r="Y502" s="110"/>
      <c r="Z502" s="110"/>
      <c r="AA502" s="110"/>
      <c r="AB502" s="110"/>
      <c r="AC502" s="111"/>
      <c r="AD502" s="110"/>
      <c r="AE502" s="111"/>
      <c r="AF502" s="110"/>
      <c r="AG502" s="111"/>
      <c r="AH502" s="111"/>
      <c r="AI502" s="111"/>
      <c r="AJ502" s="110"/>
      <c r="AK502" s="110"/>
      <c r="AL502" s="110"/>
      <c r="AM502" s="110"/>
      <c r="AN502" s="110"/>
    </row>
    <row r="503">
      <c r="A503" s="110"/>
      <c r="B503" s="110"/>
      <c r="C503" s="111"/>
      <c r="D503" s="110"/>
      <c r="E503" s="111"/>
      <c r="F503" s="110"/>
      <c r="G503" s="111"/>
      <c r="H503" s="111"/>
      <c r="I503" s="111"/>
      <c r="J503" s="110"/>
      <c r="K503" s="110"/>
      <c r="L503" s="110"/>
      <c r="M503" s="110"/>
      <c r="N503" s="110"/>
      <c r="O503" s="110"/>
      <c r="P503" s="111"/>
      <c r="Q503" s="110"/>
      <c r="R503" s="111"/>
      <c r="S503" s="110"/>
      <c r="T503" s="111"/>
      <c r="U503" s="111"/>
      <c r="V503" s="111"/>
      <c r="W503" s="110"/>
      <c r="X503" s="110"/>
      <c r="Y503" s="110"/>
      <c r="Z503" s="110"/>
      <c r="AA503" s="110"/>
      <c r="AB503" s="110"/>
      <c r="AC503" s="111"/>
      <c r="AD503" s="110"/>
      <c r="AE503" s="111"/>
      <c r="AF503" s="110"/>
      <c r="AG503" s="111"/>
      <c r="AH503" s="111"/>
      <c r="AI503" s="111"/>
      <c r="AJ503" s="110"/>
      <c r="AK503" s="110"/>
      <c r="AL503" s="110"/>
      <c r="AM503" s="110"/>
      <c r="AN503" s="110"/>
    </row>
    <row r="504">
      <c r="A504" s="110"/>
      <c r="B504" s="110"/>
      <c r="C504" s="111"/>
      <c r="D504" s="110"/>
      <c r="E504" s="111"/>
      <c r="F504" s="110"/>
      <c r="G504" s="111"/>
      <c r="H504" s="111"/>
      <c r="I504" s="111"/>
      <c r="J504" s="110"/>
      <c r="K504" s="110"/>
      <c r="L504" s="110"/>
      <c r="M504" s="110"/>
      <c r="N504" s="110"/>
      <c r="O504" s="110"/>
      <c r="P504" s="111"/>
      <c r="Q504" s="110"/>
      <c r="R504" s="111"/>
      <c r="S504" s="110"/>
      <c r="T504" s="111"/>
      <c r="U504" s="111"/>
      <c r="V504" s="111"/>
      <c r="W504" s="110"/>
      <c r="X504" s="110"/>
      <c r="Y504" s="110"/>
      <c r="Z504" s="110"/>
      <c r="AA504" s="110"/>
      <c r="AB504" s="110"/>
      <c r="AC504" s="111"/>
      <c r="AD504" s="110"/>
      <c r="AE504" s="111"/>
      <c r="AF504" s="110"/>
      <c r="AG504" s="111"/>
      <c r="AH504" s="111"/>
      <c r="AI504" s="111"/>
      <c r="AJ504" s="110"/>
      <c r="AK504" s="110"/>
      <c r="AL504" s="110"/>
      <c r="AM504" s="110"/>
      <c r="AN504" s="110"/>
    </row>
    <row r="505">
      <c r="A505" s="110"/>
      <c r="B505" s="110"/>
      <c r="C505" s="111"/>
      <c r="D505" s="110"/>
      <c r="E505" s="111"/>
      <c r="F505" s="110"/>
      <c r="G505" s="111"/>
      <c r="H505" s="111"/>
      <c r="I505" s="111"/>
      <c r="J505" s="110"/>
      <c r="K505" s="110"/>
      <c r="L505" s="110"/>
      <c r="M505" s="110"/>
      <c r="N505" s="110"/>
      <c r="O505" s="110"/>
      <c r="P505" s="111"/>
      <c r="Q505" s="110"/>
      <c r="R505" s="111"/>
      <c r="S505" s="110"/>
      <c r="T505" s="111"/>
      <c r="U505" s="111"/>
      <c r="V505" s="111"/>
      <c r="W505" s="110"/>
      <c r="X505" s="110"/>
      <c r="Y505" s="110"/>
      <c r="Z505" s="110"/>
      <c r="AA505" s="110"/>
      <c r="AB505" s="110"/>
      <c r="AC505" s="111"/>
      <c r="AD505" s="110"/>
      <c r="AE505" s="111"/>
      <c r="AF505" s="110"/>
      <c r="AG505" s="111"/>
      <c r="AH505" s="111"/>
      <c r="AI505" s="111"/>
      <c r="AJ505" s="110"/>
      <c r="AK505" s="110"/>
      <c r="AL505" s="110"/>
      <c r="AM505" s="110"/>
      <c r="AN505" s="110"/>
    </row>
    <row r="506">
      <c r="A506" s="110"/>
      <c r="B506" s="110"/>
      <c r="C506" s="111"/>
      <c r="D506" s="110"/>
      <c r="E506" s="111"/>
      <c r="F506" s="110"/>
      <c r="G506" s="111"/>
      <c r="H506" s="111"/>
      <c r="I506" s="111"/>
      <c r="J506" s="110"/>
      <c r="K506" s="110"/>
      <c r="L506" s="110"/>
      <c r="M506" s="110"/>
      <c r="N506" s="110"/>
      <c r="O506" s="110"/>
      <c r="P506" s="111"/>
      <c r="Q506" s="110"/>
      <c r="R506" s="111"/>
      <c r="S506" s="110"/>
      <c r="T506" s="111"/>
      <c r="U506" s="111"/>
      <c r="V506" s="111"/>
      <c r="W506" s="110"/>
      <c r="X506" s="110"/>
      <c r="Y506" s="110"/>
      <c r="Z506" s="110"/>
      <c r="AA506" s="110"/>
      <c r="AB506" s="110"/>
      <c r="AC506" s="111"/>
      <c r="AD506" s="110"/>
      <c r="AE506" s="111"/>
      <c r="AF506" s="110"/>
      <c r="AG506" s="111"/>
      <c r="AH506" s="111"/>
      <c r="AI506" s="111"/>
      <c r="AJ506" s="110"/>
      <c r="AK506" s="110"/>
      <c r="AL506" s="110"/>
      <c r="AM506" s="110"/>
      <c r="AN506" s="110"/>
    </row>
    <row r="507">
      <c r="A507" s="110"/>
      <c r="B507" s="110"/>
      <c r="C507" s="111"/>
      <c r="D507" s="110"/>
      <c r="E507" s="111"/>
      <c r="F507" s="110"/>
      <c r="G507" s="111"/>
      <c r="H507" s="111"/>
      <c r="I507" s="111"/>
      <c r="J507" s="110"/>
      <c r="K507" s="110"/>
      <c r="L507" s="110"/>
      <c r="M507" s="110"/>
      <c r="N507" s="110"/>
      <c r="O507" s="110"/>
      <c r="P507" s="111"/>
      <c r="Q507" s="110"/>
      <c r="R507" s="111"/>
      <c r="S507" s="110"/>
      <c r="T507" s="111"/>
      <c r="U507" s="111"/>
      <c r="V507" s="111"/>
      <c r="W507" s="110"/>
      <c r="X507" s="110"/>
      <c r="Y507" s="110"/>
      <c r="Z507" s="110"/>
      <c r="AA507" s="110"/>
      <c r="AB507" s="110"/>
      <c r="AC507" s="111"/>
      <c r="AD507" s="110"/>
      <c r="AE507" s="111"/>
      <c r="AF507" s="110"/>
      <c r="AG507" s="111"/>
      <c r="AH507" s="111"/>
      <c r="AI507" s="111"/>
      <c r="AJ507" s="110"/>
      <c r="AK507" s="110"/>
      <c r="AL507" s="110"/>
      <c r="AM507" s="110"/>
      <c r="AN507" s="110"/>
    </row>
    <row r="508">
      <c r="A508" s="110"/>
      <c r="B508" s="110"/>
      <c r="C508" s="111"/>
      <c r="D508" s="110"/>
      <c r="E508" s="111"/>
      <c r="F508" s="110"/>
      <c r="G508" s="111"/>
      <c r="H508" s="111"/>
      <c r="I508" s="111"/>
      <c r="J508" s="110"/>
      <c r="K508" s="110"/>
      <c r="L508" s="110"/>
      <c r="M508" s="110"/>
      <c r="N508" s="110"/>
      <c r="O508" s="110"/>
      <c r="P508" s="111"/>
      <c r="Q508" s="110"/>
      <c r="R508" s="111"/>
      <c r="S508" s="110"/>
      <c r="T508" s="111"/>
      <c r="U508" s="111"/>
      <c r="V508" s="111"/>
      <c r="W508" s="110"/>
      <c r="X508" s="110"/>
      <c r="Y508" s="110"/>
      <c r="Z508" s="110"/>
      <c r="AA508" s="110"/>
      <c r="AB508" s="110"/>
      <c r="AC508" s="111"/>
      <c r="AD508" s="110"/>
      <c r="AE508" s="111"/>
      <c r="AF508" s="110"/>
      <c r="AG508" s="111"/>
      <c r="AH508" s="111"/>
      <c r="AI508" s="111"/>
      <c r="AJ508" s="110"/>
      <c r="AK508" s="110"/>
      <c r="AL508" s="110"/>
      <c r="AM508" s="110"/>
      <c r="AN508" s="110"/>
    </row>
    <row r="509">
      <c r="A509" s="110"/>
      <c r="B509" s="110"/>
      <c r="C509" s="111"/>
      <c r="D509" s="110"/>
      <c r="E509" s="111"/>
      <c r="F509" s="110"/>
      <c r="G509" s="111"/>
      <c r="H509" s="111"/>
      <c r="I509" s="111"/>
      <c r="J509" s="110"/>
      <c r="K509" s="110"/>
      <c r="L509" s="110"/>
      <c r="M509" s="110"/>
      <c r="N509" s="110"/>
      <c r="O509" s="110"/>
      <c r="P509" s="111"/>
      <c r="Q509" s="110"/>
      <c r="R509" s="111"/>
      <c r="S509" s="110"/>
      <c r="T509" s="111"/>
      <c r="U509" s="111"/>
      <c r="V509" s="111"/>
      <c r="W509" s="110"/>
      <c r="X509" s="110"/>
      <c r="Y509" s="110"/>
      <c r="Z509" s="110"/>
      <c r="AA509" s="110"/>
      <c r="AB509" s="110"/>
      <c r="AC509" s="111"/>
      <c r="AD509" s="110"/>
      <c r="AE509" s="111"/>
      <c r="AF509" s="110"/>
      <c r="AG509" s="111"/>
      <c r="AH509" s="111"/>
      <c r="AI509" s="111"/>
      <c r="AJ509" s="110"/>
      <c r="AK509" s="110"/>
      <c r="AL509" s="110"/>
      <c r="AM509" s="110"/>
      <c r="AN509" s="110"/>
    </row>
    <row r="510">
      <c r="A510" s="110"/>
      <c r="B510" s="110"/>
      <c r="C510" s="111"/>
      <c r="D510" s="110"/>
      <c r="E510" s="111"/>
      <c r="F510" s="110"/>
      <c r="G510" s="111"/>
      <c r="H510" s="111"/>
      <c r="I510" s="111"/>
      <c r="J510" s="110"/>
      <c r="K510" s="110"/>
      <c r="L510" s="110"/>
      <c r="M510" s="110"/>
      <c r="N510" s="110"/>
      <c r="O510" s="110"/>
      <c r="P510" s="111"/>
      <c r="Q510" s="110"/>
      <c r="R510" s="111"/>
      <c r="S510" s="110"/>
      <c r="T510" s="111"/>
      <c r="U510" s="111"/>
      <c r="V510" s="111"/>
      <c r="W510" s="110"/>
      <c r="X510" s="110"/>
      <c r="Y510" s="110"/>
      <c r="Z510" s="110"/>
      <c r="AA510" s="110"/>
      <c r="AB510" s="110"/>
      <c r="AC510" s="111"/>
      <c r="AD510" s="110"/>
      <c r="AE510" s="111"/>
      <c r="AF510" s="110"/>
      <c r="AG510" s="111"/>
      <c r="AH510" s="111"/>
      <c r="AI510" s="111"/>
      <c r="AJ510" s="110"/>
      <c r="AK510" s="110"/>
      <c r="AL510" s="110"/>
      <c r="AM510" s="110"/>
      <c r="AN510" s="110"/>
    </row>
    <row r="511">
      <c r="A511" s="110"/>
      <c r="B511" s="110"/>
      <c r="C511" s="111"/>
      <c r="D511" s="110"/>
      <c r="E511" s="111"/>
      <c r="F511" s="110"/>
      <c r="G511" s="111"/>
      <c r="H511" s="111"/>
      <c r="I511" s="111"/>
      <c r="J511" s="110"/>
      <c r="K511" s="110"/>
      <c r="L511" s="110"/>
      <c r="M511" s="110"/>
      <c r="N511" s="110"/>
      <c r="O511" s="110"/>
      <c r="P511" s="111"/>
      <c r="Q511" s="110"/>
      <c r="R511" s="111"/>
      <c r="S511" s="110"/>
      <c r="T511" s="111"/>
      <c r="U511" s="111"/>
      <c r="V511" s="111"/>
      <c r="W511" s="110"/>
      <c r="X511" s="110"/>
      <c r="Y511" s="110"/>
      <c r="Z511" s="110"/>
      <c r="AA511" s="110"/>
      <c r="AB511" s="110"/>
      <c r="AC511" s="111"/>
      <c r="AD511" s="110"/>
      <c r="AE511" s="111"/>
      <c r="AF511" s="110"/>
      <c r="AG511" s="111"/>
      <c r="AH511" s="111"/>
      <c r="AI511" s="111"/>
      <c r="AJ511" s="110"/>
      <c r="AK511" s="110"/>
      <c r="AL511" s="110"/>
      <c r="AM511" s="110"/>
      <c r="AN511" s="110"/>
    </row>
    <row r="512">
      <c r="A512" s="110"/>
      <c r="B512" s="110"/>
      <c r="C512" s="111"/>
      <c r="D512" s="110"/>
      <c r="E512" s="111"/>
      <c r="F512" s="110"/>
      <c r="G512" s="111"/>
      <c r="H512" s="111"/>
      <c r="I512" s="111"/>
      <c r="J512" s="110"/>
      <c r="K512" s="110"/>
      <c r="L512" s="110"/>
      <c r="M512" s="110"/>
      <c r="N512" s="110"/>
      <c r="O512" s="110"/>
      <c r="P512" s="111"/>
      <c r="Q512" s="110"/>
      <c r="R512" s="111"/>
      <c r="S512" s="110"/>
      <c r="T512" s="111"/>
      <c r="U512" s="111"/>
      <c r="V512" s="111"/>
      <c r="W512" s="110"/>
      <c r="X512" s="110"/>
      <c r="Y512" s="110"/>
      <c r="Z512" s="110"/>
      <c r="AA512" s="110"/>
      <c r="AB512" s="110"/>
      <c r="AC512" s="111"/>
      <c r="AD512" s="110"/>
      <c r="AE512" s="111"/>
      <c r="AF512" s="110"/>
      <c r="AG512" s="111"/>
      <c r="AH512" s="111"/>
      <c r="AI512" s="111"/>
      <c r="AJ512" s="110"/>
      <c r="AK512" s="110"/>
      <c r="AL512" s="110"/>
      <c r="AM512" s="110"/>
      <c r="AN512" s="110"/>
    </row>
    <row r="513">
      <c r="A513" s="110"/>
      <c r="B513" s="110"/>
      <c r="C513" s="111"/>
      <c r="D513" s="110"/>
      <c r="E513" s="111"/>
      <c r="F513" s="110"/>
      <c r="G513" s="111"/>
      <c r="H513" s="111"/>
      <c r="I513" s="111"/>
      <c r="J513" s="110"/>
      <c r="K513" s="110"/>
      <c r="L513" s="110"/>
      <c r="M513" s="110"/>
      <c r="N513" s="110"/>
      <c r="O513" s="110"/>
      <c r="P513" s="111"/>
      <c r="Q513" s="110"/>
      <c r="R513" s="111"/>
      <c r="S513" s="110"/>
      <c r="T513" s="111"/>
      <c r="U513" s="111"/>
      <c r="V513" s="111"/>
      <c r="W513" s="110"/>
      <c r="X513" s="110"/>
      <c r="Y513" s="110"/>
      <c r="Z513" s="110"/>
      <c r="AA513" s="110"/>
      <c r="AB513" s="110"/>
      <c r="AC513" s="111"/>
      <c r="AD513" s="110"/>
      <c r="AE513" s="111"/>
      <c r="AF513" s="110"/>
      <c r="AG513" s="111"/>
      <c r="AH513" s="111"/>
      <c r="AI513" s="111"/>
      <c r="AJ513" s="110"/>
      <c r="AK513" s="110"/>
      <c r="AL513" s="110"/>
      <c r="AM513" s="110"/>
      <c r="AN513" s="110"/>
    </row>
    <row r="514">
      <c r="A514" s="110"/>
      <c r="B514" s="110"/>
      <c r="C514" s="111"/>
      <c r="D514" s="110"/>
      <c r="E514" s="111"/>
      <c r="F514" s="110"/>
      <c r="G514" s="111"/>
      <c r="H514" s="111"/>
      <c r="I514" s="111"/>
      <c r="J514" s="110"/>
      <c r="K514" s="110"/>
      <c r="L514" s="110"/>
      <c r="M514" s="110"/>
      <c r="N514" s="110"/>
      <c r="O514" s="110"/>
      <c r="P514" s="111"/>
      <c r="Q514" s="110"/>
      <c r="R514" s="111"/>
      <c r="S514" s="110"/>
      <c r="T514" s="111"/>
      <c r="U514" s="111"/>
      <c r="V514" s="111"/>
      <c r="W514" s="110"/>
      <c r="X514" s="110"/>
      <c r="Y514" s="110"/>
      <c r="Z514" s="110"/>
      <c r="AA514" s="110"/>
      <c r="AB514" s="110"/>
      <c r="AC514" s="111"/>
      <c r="AD514" s="110"/>
      <c r="AE514" s="111"/>
      <c r="AF514" s="110"/>
      <c r="AG514" s="111"/>
      <c r="AH514" s="111"/>
      <c r="AI514" s="111"/>
      <c r="AJ514" s="110"/>
      <c r="AK514" s="110"/>
      <c r="AL514" s="110"/>
      <c r="AM514" s="110"/>
      <c r="AN514" s="110"/>
    </row>
    <row r="515">
      <c r="A515" s="110"/>
      <c r="B515" s="110"/>
      <c r="C515" s="111"/>
      <c r="D515" s="110"/>
      <c r="E515" s="111"/>
      <c r="F515" s="110"/>
      <c r="G515" s="111"/>
      <c r="H515" s="111"/>
      <c r="I515" s="111"/>
      <c r="J515" s="110"/>
      <c r="K515" s="110"/>
      <c r="L515" s="110"/>
      <c r="M515" s="110"/>
      <c r="N515" s="110"/>
      <c r="O515" s="110"/>
      <c r="P515" s="111"/>
      <c r="Q515" s="110"/>
      <c r="R515" s="111"/>
      <c r="S515" s="110"/>
      <c r="T515" s="111"/>
      <c r="U515" s="111"/>
      <c r="V515" s="111"/>
      <c r="W515" s="110"/>
      <c r="X515" s="110"/>
      <c r="Y515" s="110"/>
      <c r="Z515" s="110"/>
      <c r="AA515" s="110"/>
      <c r="AB515" s="110"/>
      <c r="AC515" s="111"/>
      <c r="AD515" s="110"/>
      <c r="AE515" s="111"/>
      <c r="AF515" s="110"/>
      <c r="AG515" s="111"/>
      <c r="AH515" s="111"/>
      <c r="AI515" s="111"/>
      <c r="AJ515" s="110"/>
      <c r="AK515" s="110"/>
      <c r="AL515" s="110"/>
      <c r="AM515" s="110"/>
      <c r="AN515" s="110"/>
    </row>
    <row r="516">
      <c r="A516" s="110"/>
      <c r="B516" s="110"/>
      <c r="C516" s="111"/>
      <c r="D516" s="110"/>
      <c r="E516" s="111"/>
      <c r="F516" s="110"/>
      <c r="G516" s="111"/>
      <c r="H516" s="111"/>
      <c r="I516" s="111"/>
      <c r="J516" s="110"/>
      <c r="K516" s="110"/>
      <c r="L516" s="110"/>
      <c r="M516" s="110"/>
      <c r="N516" s="110"/>
      <c r="O516" s="110"/>
      <c r="P516" s="111"/>
      <c r="Q516" s="110"/>
      <c r="R516" s="111"/>
      <c r="S516" s="110"/>
      <c r="T516" s="111"/>
      <c r="U516" s="111"/>
      <c r="V516" s="111"/>
      <c r="W516" s="110"/>
      <c r="X516" s="110"/>
      <c r="Y516" s="110"/>
      <c r="Z516" s="110"/>
      <c r="AA516" s="110"/>
      <c r="AB516" s="110"/>
      <c r="AC516" s="111"/>
      <c r="AD516" s="110"/>
      <c r="AE516" s="111"/>
      <c r="AF516" s="110"/>
      <c r="AG516" s="111"/>
      <c r="AH516" s="111"/>
      <c r="AI516" s="111"/>
      <c r="AJ516" s="110"/>
      <c r="AK516" s="110"/>
      <c r="AL516" s="110"/>
      <c r="AM516" s="110"/>
      <c r="AN516" s="110"/>
    </row>
    <row r="517">
      <c r="A517" s="110"/>
      <c r="B517" s="110"/>
      <c r="C517" s="111"/>
      <c r="D517" s="110"/>
      <c r="E517" s="111"/>
      <c r="F517" s="110"/>
      <c r="G517" s="111"/>
      <c r="H517" s="111"/>
      <c r="I517" s="111"/>
      <c r="J517" s="110"/>
      <c r="K517" s="110"/>
      <c r="L517" s="110"/>
      <c r="M517" s="110"/>
      <c r="N517" s="110"/>
      <c r="O517" s="110"/>
      <c r="P517" s="111"/>
      <c r="Q517" s="110"/>
      <c r="R517" s="111"/>
      <c r="S517" s="110"/>
      <c r="T517" s="111"/>
      <c r="U517" s="111"/>
      <c r="V517" s="111"/>
      <c r="W517" s="110"/>
      <c r="X517" s="110"/>
      <c r="Y517" s="110"/>
      <c r="Z517" s="110"/>
      <c r="AA517" s="110"/>
      <c r="AB517" s="110"/>
      <c r="AC517" s="111"/>
      <c r="AD517" s="110"/>
      <c r="AE517" s="111"/>
      <c r="AF517" s="110"/>
      <c r="AG517" s="111"/>
      <c r="AH517" s="111"/>
      <c r="AI517" s="111"/>
      <c r="AJ517" s="110"/>
      <c r="AK517" s="110"/>
      <c r="AL517" s="110"/>
      <c r="AM517" s="110"/>
      <c r="AN517" s="110"/>
    </row>
    <row r="518">
      <c r="A518" s="110"/>
      <c r="B518" s="110"/>
      <c r="C518" s="111"/>
      <c r="D518" s="110"/>
      <c r="E518" s="111"/>
      <c r="F518" s="110"/>
      <c r="G518" s="111"/>
      <c r="H518" s="111"/>
      <c r="I518" s="111"/>
      <c r="J518" s="110"/>
      <c r="K518" s="110"/>
      <c r="L518" s="110"/>
      <c r="M518" s="110"/>
      <c r="N518" s="110"/>
      <c r="O518" s="110"/>
      <c r="P518" s="111"/>
      <c r="Q518" s="110"/>
      <c r="R518" s="111"/>
      <c r="S518" s="110"/>
      <c r="T518" s="111"/>
      <c r="U518" s="111"/>
      <c r="V518" s="111"/>
      <c r="W518" s="110"/>
      <c r="X518" s="110"/>
      <c r="Y518" s="110"/>
      <c r="Z518" s="110"/>
      <c r="AA518" s="110"/>
      <c r="AB518" s="110"/>
      <c r="AC518" s="111"/>
      <c r="AD518" s="110"/>
      <c r="AE518" s="111"/>
      <c r="AF518" s="110"/>
      <c r="AG518" s="111"/>
      <c r="AH518" s="111"/>
      <c r="AI518" s="111"/>
      <c r="AJ518" s="110"/>
      <c r="AK518" s="110"/>
      <c r="AL518" s="110"/>
      <c r="AM518" s="110"/>
      <c r="AN518" s="110"/>
    </row>
    <row r="519">
      <c r="A519" s="110"/>
      <c r="B519" s="110"/>
      <c r="C519" s="111"/>
      <c r="D519" s="110"/>
      <c r="E519" s="111"/>
      <c r="F519" s="110"/>
      <c r="G519" s="111"/>
      <c r="H519" s="111"/>
      <c r="I519" s="111"/>
      <c r="J519" s="110"/>
      <c r="K519" s="110"/>
      <c r="L519" s="110"/>
      <c r="M519" s="110"/>
      <c r="N519" s="110"/>
      <c r="O519" s="110"/>
      <c r="P519" s="111"/>
      <c r="Q519" s="110"/>
      <c r="R519" s="111"/>
      <c r="S519" s="110"/>
      <c r="T519" s="111"/>
      <c r="U519" s="111"/>
      <c r="V519" s="111"/>
      <c r="W519" s="110"/>
      <c r="X519" s="110"/>
      <c r="Y519" s="110"/>
      <c r="Z519" s="110"/>
      <c r="AA519" s="110"/>
      <c r="AB519" s="110"/>
      <c r="AC519" s="111"/>
      <c r="AD519" s="110"/>
      <c r="AE519" s="111"/>
      <c r="AF519" s="110"/>
      <c r="AG519" s="111"/>
      <c r="AH519" s="111"/>
      <c r="AI519" s="111"/>
      <c r="AJ519" s="110"/>
      <c r="AK519" s="110"/>
      <c r="AL519" s="110"/>
      <c r="AM519" s="110"/>
      <c r="AN519" s="110"/>
    </row>
    <row r="520">
      <c r="A520" s="110"/>
      <c r="B520" s="110"/>
      <c r="C520" s="111"/>
      <c r="D520" s="110"/>
      <c r="E520" s="111"/>
      <c r="F520" s="110"/>
      <c r="G520" s="111"/>
      <c r="H520" s="111"/>
      <c r="I520" s="111"/>
      <c r="J520" s="110"/>
      <c r="K520" s="110"/>
      <c r="L520" s="110"/>
      <c r="M520" s="110"/>
      <c r="N520" s="110"/>
      <c r="O520" s="110"/>
      <c r="P520" s="111"/>
      <c r="Q520" s="110"/>
      <c r="R520" s="111"/>
      <c r="S520" s="110"/>
      <c r="T520" s="111"/>
      <c r="U520" s="111"/>
      <c r="V520" s="111"/>
      <c r="W520" s="110"/>
      <c r="X520" s="110"/>
      <c r="Y520" s="110"/>
      <c r="Z520" s="110"/>
      <c r="AA520" s="110"/>
      <c r="AB520" s="110"/>
      <c r="AC520" s="111"/>
      <c r="AD520" s="110"/>
      <c r="AE520" s="111"/>
      <c r="AF520" s="110"/>
      <c r="AG520" s="111"/>
      <c r="AH520" s="111"/>
      <c r="AI520" s="111"/>
      <c r="AJ520" s="110"/>
      <c r="AK520" s="110"/>
      <c r="AL520" s="110"/>
      <c r="AM520" s="110"/>
      <c r="AN520" s="110"/>
    </row>
    <row r="521">
      <c r="A521" s="110"/>
      <c r="B521" s="110"/>
      <c r="C521" s="111"/>
      <c r="D521" s="110"/>
      <c r="E521" s="111"/>
      <c r="F521" s="110"/>
      <c r="G521" s="111"/>
      <c r="H521" s="111"/>
      <c r="I521" s="111"/>
      <c r="J521" s="110"/>
      <c r="K521" s="110"/>
      <c r="L521" s="110"/>
      <c r="M521" s="110"/>
      <c r="N521" s="110"/>
      <c r="O521" s="110"/>
      <c r="P521" s="111"/>
      <c r="Q521" s="110"/>
      <c r="R521" s="111"/>
      <c r="S521" s="110"/>
      <c r="T521" s="111"/>
      <c r="U521" s="111"/>
      <c r="V521" s="111"/>
      <c r="W521" s="110"/>
      <c r="X521" s="110"/>
      <c r="Y521" s="110"/>
      <c r="Z521" s="110"/>
      <c r="AA521" s="110"/>
      <c r="AB521" s="110"/>
      <c r="AC521" s="111"/>
      <c r="AD521" s="110"/>
      <c r="AE521" s="111"/>
      <c r="AF521" s="110"/>
      <c r="AG521" s="111"/>
      <c r="AH521" s="111"/>
      <c r="AI521" s="111"/>
      <c r="AJ521" s="110"/>
      <c r="AK521" s="110"/>
      <c r="AL521" s="110"/>
      <c r="AM521" s="110"/>
      <c r="AN521" s="110"/>
    </row>
    <row r="522">
      <c r="A522" s="110"/>
      <c r="B522" s="110"/>
      <c r="C522" s="111"/>
      <c r="D522" s="110"/>
      <c r="E522" s="111"/>
      <c r="F522" s="110"/>
      <c r="G522" s="111"/>
      <c r="H522" s="111"/>
      <c r="I522" s="111"/>
      <c r="J522" s="110"/>
      <c r="K522" s="110"/>
      <c r="L522" s="110"/>
      <c r="M522" s="110"/>
      <c r="N522" s="110"/>
      <c r="O522" s="110"/>
      <c r="P522" s="111"/>
      <c r="Q522" s="110"/>
      <c r="R522" s="111"/>
      <c r="S522" s="110"/>
      <c r="T522" s="111"/>
      <c r="U522" s="111"/>
      <c r="V522" s="111"/>
      <c r="W522" s="110"/>
      <c r="X522" s="110"/>
      <c r="Y522" s="110"/>
      <c r="Z522" s="110"/>
      <c r="AA522" s="110"/>
      <c r="AB522" s="110"/>
      <c r="AC522" s="111"/>
      <c r="AD522" s="110"/>
      <c r="AE522" s="111"/>
      <c r="AF522" s="110"/>
      <c r="AG522" s="111"/>
      <c r="AH522" s="111"/>
      <c r="AI522" s="111"/>
      <c r="AJ522" s="110"/>
      <c r="AK522" s="110"/>
      <c r="AL522" s="110"/>
      <c r="AM522" s="110"/>
      <c r="AN522" s="110"/>
    </row>
    <row r="523">
      <c r="A523" s="110"/>
      <c r="B523" s="110"/>
      <c r="C523" s="111"/>
      <c r="D523" s="110"/>
      <c r="E523" s="111"/>
      <c r="F523" s="110"/>
      <c r="G523" s="111"/>
      <c r="H523" s="111"/>
      <c r="I523" s="111"/>
      <c r="J523" s="110"/>
      <c r="K523" s="110"/>
      <c r="L523" s="110"/>
      <c r="M523" s="110"/>
      <c r="N523" s="110"/>
      <c r="O523" s="110"/>
      <c r="P523" s="111"/>
      <c r="Q523" s="110"/>
      <c r="R523" s="111"/>
      <c r="S523" s="110"/>
      <c r="T523" s="111"/>
      <c r="U523" s="111"/>
      <c r="V523" s="111"/>
      <c r="W523" s="110"/>
      <c r="X523" s="110"/>
      <c r="Y523" s="110"/>
      <c r="Z523" s="110"/>
      <c r="AA523" s="110"/>
      <c r="AB523" s="110"/>
      <c r="AC523" s="111"/>
      <c r="AD523" s="110"/>
      <c r="AE523" s="111"/>
      <c r="AF523" s="110"/>
      <c r="AG523" s="111"/>
      <c r="AH523" s="111"/>
      <c r="AI523" s="111"/>
      <c r="AJ523" s="110"/>
      <c r="AK523" s="110"/>
      <c r="AL523" s="110"/>
      <c r="AM523" s="110"/>
      <c r="AN523" s="110"/>
    </row>
    <row r="524">
      <c r="A524" s="110"/>
      <c r="B524" s="110"/>
      <c r="C524" s="111"/>
      <c r="D524" s="110"/>
      <c r="E524" s="111"/>
      <c r="F524" s="110"/>
      <c r="G524" s="111"/>
      <c r="H524" s="111"/>
      <c r="I524" s="111"/>
      <c r="J524" s="110"/>
      <c r="K524" s="110"/>
      <c r="L524" s="110"/>
      <c r="M524" s="110"/>
      <c r="N524" s="110"/>
      <c r="O524" s="110"/>
      <c r="P524" s="111"/>
      <c r="Q524" s="110"/>
      <c r="R524" s="111"/>
      <c r="S524" s="110"/>
      <c r="T524" s="111"/>
      <c r="U524" s="111"/>
      <c r="V524" s="111"/>
      <c r="W524" s="110"/>
      <c r="X524" s="110"/>
      <c r="Y524" s="110"/>
      <c r="Z524" s="110"/>
      <c r="AA524" s="110"/>
      <c r="AB524" s="110"/>
      <c r="AC524" s="111"/>
      <c r="AD524" s="110"/>
      <c r="AE524" s="111"/>
      <c r="AF524" s="110"/>
      <c r="AG524" s="111"/>
      <c r="AH524" s="111"/>
      <c r="AI524" s="111"/>
      <c r="AJ524" s="110"/>
      <c r="AK524" s="110"/>
      <c r="AL524" s="110"/>
      <c r="AM524" s="110"/>
      <c r="AN524" s="110"/>
    </row>
    <row r="525">
      <c r="A525" s="110"/>
      <c r="B525" s="110"/>
      <c r="C525" s="111"/>
      <c r="D525" s="110"/>
      <c r="E525" s="111"/>
      <c r="F525" s="110"/>
      <c r="G525" s="111"/>
      <c r="H525" s="111"/>
      <c r="I525" s="111"/>
      <c r="J525" s="110"/>
      <c r="K525" s="110"/>
      <c r="L525" s="110"/>
      <c r="M525" s="110"/>
      <c r="N525" s="110"/>
      <c r="O525" s="110"/>
      <c r="P525" s="111"/>
      <c r="Q525" s="110"/>
      <c r="R525" s="111"/>
      <c r="S525" s="110"/>
      <c r="T525" s="111"/>
      <c r="U525" s="111"/>
      <c r="V525" s="111"/>
      <c r="W525" s="110"/>
      <c r="X525" s="110"/>
      <c r="Y525" s="110"/>
      <c r="Z525" s="110"/>
      <c r="AA525" s="110"/>
      <c r="AB525" s="110"/>
      <c r="AC525" s="111"/>
      <c r="AD525" s="110"/>
      <c r="AE525" s="111"/>
      <c r="AF525" s="110"/>
      <c r="AG525" s="111"/>
      <c r="AH525" s="111"/>
      <c r="AI525" s="111"/>
      <c r="AJ525" s="110"/>
      <c r="AK525" s="110"/>
      <c r="AL525" s="110"/>
      <c r="AM525" s="110"/>
      <c r="AN525" s="110"/>
    </row>
    <row r="526">
      <c r="A526" s="110"/>
      <c r="B526" s="110"/>
      <c r="C526" s="111"/>
      <c r="D526" s="110"/>
      <c r="E526" s="111"/>
      <c r="F526" s="110"/>
      <c r="G526" s="111"/>
      <c r="H526" s="111"/>
      <c r="I526" s="111"/>
      <c r="J526" s="110"/>
      <c r="K526" s="110"/>
      <c r="L526" s="110"/>
      <c r="M526" s="110"/>
      <c r="N526" s="110"/>
      <c r="O526" s="110"/>
      <c r="P526" s="111"/>
      <c r="Q526" s="110"/>
      <c r="R526" s="111"/>
      <c r="S526" s="110"/>
      <c r="T526" s="111"/>
      <c r="U526" s="111"/>
      <c r="V526" s="111"/>
      <c r="W526" s="110"/>
      <c r="X526" s="110"/>
      <c r="Y526" s="110"/>
      <c r="Z526" s="110"/>
      <c r="AA526" s="110"/>
      <c r="AB526" s="110"/>
      <c r="AC526" s="111"/>
      <c r="AD526" s="110"/>
      <c r="AE526" s="111"/>
      <c r="AF526" s="110"/>
      <c r="AG526" s="111"/>
      <c r="AH526" s="111"/>
      <c r="AI526" s="111"/>
      <c r="AJ526" s="110"/>
      <c r="AK526" s="110"/>
      <c r="AL526" s="110"/>
      <c r="AM526" s="110"/>
      <c r="AN526" s="110"/>
    </row>
    <row r="527">
      <c r="A527" s="110"/>
      <c r="B527" s="110"/>
      <c r="C527" s="111"/>
      <c r="D527" s="110"/>
      <c r="E527" s="111"/>
      <c r="F527" s="110"/>
      <c r="G527" s="111"/>
      <c r="H527" s="111"/>
      <c r="I527" s="111"/>
      <c r="J527" s="110"/>
      <c r="K527" s="110"/>
      <c r="L527" s="110"/>
      <c r="M527" s="110"/>
      <c r="N527" s="110"/>
      <c r="O527" s="110"/>
      <c r="P527" s="111"/>
      <c r="Q527" s="110"/>
      <c r="R527" s="111"/>
      <c r="S527" s="110"/>
      <c r="T527" s="111"/>
      <c r="U527" s="111"/>
      <c r="V527" s="111"/>
      <c r="W527" s="110"/>
      <c r="X527" s="110"/>
      <c r="Y527" s="110"/>
      <c r="Z527" s="110"/>
      <c r="AA527" s="110"/>
      <c r="AB527" s="110"/>
      <c r="AC527" s="111"/>
      <c r="AD527" s="110"/>
      <c r="AE527" s="111"/>
      <c r="AF527" s="110"/>
      <c r="AG527" s="111"/>
      <c r="AH527" s="111"/>
      <c r="AI527" s="111"/>
      <c r="AJ527" s="110"/>
      <c r="AK527" s="110"/>
      <c r="AL527" s="110"/>
      <c r="AM527" s="110"/>
      <c r="AN527" s="110"/>
    </row>
    <row r="528">
      <c r="A528" s="110"/>
      <c r="B528" s="110"/>
      <c r="C528" s="111"/>
      <c r="D528" s="110"/>
      <c r="E528" s="111"/>
      <c r="F528" s="110"/>
      <c r="G528" s="111"/>
      <c r="H528" s="111"/>
      <c r="I528" s="111"/>
      <c r="J528" s="110"/>
      <c r="K528" s="110"/>
      <c r="L528" s="110"/>
      <c r="M528" s="110"/>
      <c r="N528" s="110"/>
      <c r="O528" s="110"/>
      <c r="P528" s="111"/>
      <c r="Q528" s="110"/>
      <c r="R528" s="111"/>
      <c r="S528" s="110"/>
      <c r="T528" s="111"/>
      <c r="U528" s="111"/>
      <c r="V528" s="111"/>
      <c r="W528" s="110"/>
      <c r="X528" s="110"/>
      <c r="Y528" s="110"/>
      <c r="Z528" s="110"/>
      <c r="AA528" s="110"/>
      <c r="AB528" s="110"/>
      <c r="AC528" s="111"/>
      <c r="AD528" s="110"/>
      <c r="AE528" s="111"/>
      <c r="AF528" s="110"/>
      <c r="AG528" s="111"/>
      <c r="AH528" s="111"/>
      <c r="AI528" s="111"/>
      <c r="AJ528" s="110"/>
      <c r="AK528" s="110"/>
      <c r="AL528" s="110"/>
      <c r="AM528" s="110"/>
      <c r="AN528" s="110"/>
    </row>
    <row r="529">
      <c r="A529" s="110"/>
      <c r="B529" s="110"/>
      <c r="C529" s="111"/>
      <c r="D529" s="110"/>
      <c r="E529" s="111"/>
      <c r="F529" s="110"/>
      <c r="G529" s="111"/>
      <c r="H529" s="111"/>
      <c r="I529" s="111"/>
      <c r="J529" s="110"/>
      <c r="K529" s="110"/>
      <c r="L529" s="110"/>
      <c r="M529" s="110"/>
      <c r="N529" s="110"/>
      <c r="O529" s="110"/>
      <c r="P529" s="111"/>
      <c r="Q529" s="110"/>
      <c r="R529" s="111"/>
      <c r="S529" s="110"/>
      <c r="T529" s="111"/>
      <c r="U529" s="111"/>
      <c r="V529" s="111"/>
      <c r="W529" s="110"/>
      <c r="X529" s="110"/>
      <c r="Y529" s="110"/>
      <c r="Z529" s="110"/>
      <c r="AA529" s="110"/>
      <c r="AB529" s="110"/>
      <c r="AC529" s="111"/>
      <c r="AD529" s="110"/>
      <c r="AE529" s="111"/>
      <c r="AF529" s="110"/>
      <c r="AG529" s="111"/>
      <c r="AH529" s="111"/>
      <c r="AI529" s="111"/>
      <c r="AJ529" s="110"/>
      <c r="AK529" s="110"/>
      <c r="AL529" s="110"/>
      <c r="AM529" s="110"/>
      <c r="AN529" s="110"/>
    </row>
    <row r="530">
      <c r="A530" s="110"/>
      <c r="B530" s="110"/>
      <c r="C530" s="111"/>
      <c r="D530" s="110"/>
      <c r="E530" s="111"/>
      <c r="F530" s="110"/>
      <c r="G530" s="111"/>
      <c r="H530" s="111"/>
      <c r="I530" s="111"/>
      <c r="J530" s="110"/>
      <c r="K530" s="110"/>
      <c r="L530" s="110"/>
      <c r="M530" s="110"/>
      <c r="N530" s="110"/>
      <c r="O530" s="110"/>
      <c r="P530" s="111"/>
      <c r="Q530" s="110"/>
      <c r="R530" s="111"/>
      <c r="S530" s="110"/>
      <c r="T530" s="111"/>
      <c r="U530" s="111"/>
      <c r="V530" s="111"/>
      <c r="W530" s="110"/>
      <c r="X530" s="110"/>
      <c r="Y530" s="110"/>
      <c r="Z530" s="110"/>
      <c r="AA530" s="110"/>
      <c r="AB530" s="110"/>
      <c r="AC530" s="111"/>
      <c r="AD530" s="110"/>
      <c r="AE530" s="111"/>
      <c r="AF530" s="110"/>
      <c r="AG530" s="111"/>
      <c r="AH530" s="111"/>
      <c r="AI530" s="111"/>
      <c r="AJ530" s="110"/>
      <c r="AK530" s="110"/>
      <c r="AL530" s="110"/>
      <c r="AM530" s="110"/>
      <c r="AN530" s="110"/>
    </row>
    <row r="531">
      <c r="A531" s="110"/>
      <c r="B531" s="110"/>
      <c r="C531" s="111"/>
      <c r="D531" s="110"/>
      <c r="E531" s="111"/>
      <c r="F531" s="110"/>
      <c r="G531" s="111"/>
      <c r="H531" s="111"/>
      <c r="I531" s="111"/>
      <c r="J531" s="110"/>
      <c r="K531" s="110"/>
      <c r="L531" s="110"/>
      <c r="M531" s="110"/>
      <c r="N531" s="110"/>
      <c r="O531" s="110"/>
      <c r="P531" s="111"/>
      <c r="Q531" s="110"/>
      <c r="R531" s="111"/>
      <c r="S531" s="110"/>
      <c r="T531" s="111"/>
      <c r="U531" s="111"/>
      <c r="V531" s="111"/>
      <c r="W531" s="110"/>
      <c r="X531" s="110"/>
      <c r="Y531" s="110"/>
      <c r="Z531" s="110"/>
      <c r="AA531" s="110"/>
      <c r="AB531" s="110"/>
      <c r="AC531" s="111"/>
      <c r="AD531" s="110"/>
      <c r="AE531" s="111"/>
      <c r="AF531" s="110"/>
      <c r="AG531" s="111"/>
      <c r="AH531" s="111"/>
      <c r="AI531" s="111"/>
      <c r="AJ531" s="110"/>
      <c r="AK531" s="110"/>
      <c r="AL531" s="110"/>
      <c r="AM531" s="110"/>
      <c r="AN531" s="110"/>
    </row>
    <row r="532">
      <c r="A532" s="110"/>
      <c r="B532" s="110"/>
      <c r="C532" s="111"/>
      <c r="D532" s="110"/>
      <c r="E532" s="111"/>
      <c r="F532" s="110"/>
      <c r="G532" s="111"/>
      <c r="H532" s="111"/>
      <c r="I532" s="111"/>
      <c r="J532" s="110"/>
      <c r="K532" s="110"/>
      <c r="L532" s="110"/>
      <c r="M532" s="110"/>
      <c r="N532" s="110"/>
      <c r="O532" s="110"/>
      <c r="P532" s="111"/>
      <c r="Q532" s="110"/>
      <c r="R532" s="111"/>
      <c r="S532" s="110"/>
      <c r="T532" s="111"/>
      <c r="U532" s="111"/>
      <c r="V532" s="111"/>
      <c r="W532" s="110"/>
      <c r="X532" s="110"/>
      <c r="Y532" s="110"/>
      <c r="Z532" s="110"/>
      <c r="AA532" s="110"/>
      <c r="AB532" s="110"/>
      <c r="AC532" s="111"/>
      <c r="AD532" s="110"/>
      <c r="AE532" s="111"/>
      <c r="AF532" s="110"/>
      <c r="AG532" s="111"/>
      <c r="AH532" s="111"/>
      <c r="AI532" s="111"/>
      <c r="AJ532" s="110"/>
      <c r="AK532" s="110"/>
      <c r="AL532" s="110"/>
      <c r="AM532" s="110"/>
      <c r="AN532" s="110"/>
    </row>
    <row r="533">
      <c r="A533" s="110"/>
      <c r="B533" s="110"/>
      <c r="C533" s="111"/>
      <c r="D533" s="110"/>
      <c r="E533" s="111"/>
      <c r="F533" s="110"/>
      <c r="G533" s="111"/>
      <c r="H533" s="111"/>
      <c r="I533" s="111"/>
      <c r="J533" s="110"/>
      <c r="K533" s="110"/>
      <c r="L533" s="110"/>
      <c r="M533" s="110"/>
      <c r="N533" s="110"/>
      <c r="O533" s="110"/>
      <c r="P533" s="111"/>
      <c r="Q533" s="110"/>
      <c r="R533" s="111"/>
      <c r="S533" s="110"/>
      <c r="T533" s="111"/>
      <c r="U533" s="111"/>
      <c r="V533" s="111"/>
      <c r="W533" s="110"/>
      <c r="X533" s="110"/>
      <c r="Y533" s="110"/>
      <c r="Z533" s="110"/>
      <c r="AA533" s="110"/>
      <c r="AB533" s="110"/>
      <c r="AC533" s="111"/>
      <c r="AD533" s="110"/>
      <c r="AE533" s="111"/>
      <c r="AF533" s="110"/>
      <c r="AG533" s="111"/>
      <c r="AH533" s="111"/>
      <c r="AI533" s="111"/>
      <c r="AJ533" s="110"/>
      <c r="AK533" s="110"/>
      <c r="AL533" s="110"/>
      <c r="AM533" s="110"/>
      <c r="AN533" s="110"/>
    </row>
    <row r="534">
      <c r="A534" s="110"/>
      <c r="B534" s="110"/>
      <c r="C534" s="111"/>
      <c r="D534" s="110"/>
      <c r="E534" s="111"/>
      <c r="F534" s="110"/>
      <c r="G534" s="111"/>
      <c r="H534" s="111"/>
      <c r="I534" s="111"/>
      <c r="J534" s="110"/>
      <c r="K534" s="110"/>
      <c r="L534" s="110"/>
      <c r="M534" s="110"/>
      <c r="N534" s="110"/>
      <c r="O534" s="110"/>
      <c r="P534" s="111"/>
      <c r="Q534" s="110"/>
      <c r="R534" s="111"/>
      <c r="S534" s="110"/>
      <c r="T534" s="111"/>
      <c r="U534" s="111"/>
      <c r="V534" s="111"/>
      <c r="W534" s="110"/>
      <c r="X534" s="110"/>
      <c r="Y534" s="110"/>
      <c r="Z534" s="110"/>
      <c r="AA534" s="110"/>
      <c r="AB534" s="110"/>
      <c r="AC534" s="111"/>
      <c r="AD534" s="110"/>
      <c r="AE534" s="111"/>
      <c r="AF534" s="110"/>
      <c r="AG534" s="111"/>
      <c r="AH534" s="111"/>
      <c r="AI534" s="111"/>
      <c r="AJ534" s="110"/>
      <c r="AK534" s="110"/>
      <c r="AL534" s="110"/>
      <c r="AM534" s="110"/>
      <c r="AN534" s="110"/>
    </row>
    <row r="535">
      <c r="A535" s="110"/>
      <c r="B535" s="110"/>
      <c r="C535" s="111"/>
      <c r="D535" s="110"/>
      <c r="E535" s="111"/>
      <c r="F535" s="110"/>
      <c r="G535" s="111"/>
      <c r="H535" s="111"/>
      <c r="I535" s="111"/>
      <c r="J535" s="110"/>
      <c r="K535" s="110"/>
      <c r="L535" s="110"/>
      <c r="M535" s="110"/>
      <c r="N535" s="110"/>
      <c r="O535" s="110"/>
      <c r="P535" s="111"/>
      <c r="Q535" s="110"/>
      <c r="R535" s="111"/>
      <c r="S535" s="110"/>
      <c r="T535" s="111"/>
      <c r="U535" s="111"/>
      <c r="V535" s="111"/>
      <c r="W535" s="110"/>
      <c r="X535" s="110"/>
      <c r="Y535" s="110"/>
      <c r="Z535" s="110"/>
      <c r="AA535" s="110"/>
      <c r="AB535" s="110"/>
      <c r="AC535" s="111"/>
      <c r="AD535" s="110"/>
      <c r="AE535" s="111"/>
      <c r="AF535" s="110"/>
      <c r="AG535" s="111"/>
      <c r="AH535" s="111"/>
      <c r="AI535" s="111"/>
      <c r="AJ535" s="110"/>
      <c r="AK535" s="110"/>
      <c r="AL535" s="110"/>
      <c r="AM535" s="110"/>
      <c r="AN535" s="110"/>
    </row>
    <row r="536">
      <c r="A536" s="110"/>
      <c r="B536" s="110"/>
      <c r="C536" s="111"/>
      <c r="D536" s="110"/>
      <c r="E536" s="111"/>
      <c r="F536" s="110"/>
      <c r="G536" s="111"/>
      <c r="H536" s="111"/>
      <c r="I536" s="111"/>
      <c r="J536" s="110"/>
      <c r="K536" s="110"/>
      <c r="L536" s="110"/>
      <c r="M536" s="110"/>
      <c r="N536" s="110"/>
      <c r="O536" s="110"/>
      <c r="P536" s="111"/>
      <c r="Q536" s="110"/>
      <c r="R536" s="111"/>
      <c r="S536" s="110"/>
      <c r="T536" s="111"/>
      <c r="U536" s="111"/>
      <c r="V536" s="111"/>
      <c r="W536" s="110"/>
      <c r="X536" s="110"/>
      <c r="Y536" s="110"/>
      <c r="Z536" s="110"/>
      <c r="AA536" s="110"/>
      <c r="AB536" s="110"/>
      <c r="AC536" s="111"/>
      <c r="AD536" s="110"/>
      <c r="AE536" s="111"/>
      <c r="AF536" s="110"/>
      <c r="AG536" s="111"/>
      <c r="AH536" s="111"/>
      <c r="AI536" s="111"/>
      <c r="AJ536" s="110"/>
      <c r="AK536" s="110"/>
      <c r="AL536" s="110"/>
      <c r="AM536" s="110"/>
      <c r="AN536" s="110"/>
    </row>
    <row r="537">
      <c r="A537" s="110"/>
      <c r="B537" s="110"/>
      <c r="C537" s="111"/>
      <c r="D537" s="110"/>
      <c r="E537" s="111"/>
      <c r="F537" s="110"/>
      <c r="G537" s="111"/>
      <c r="H537" s="111"/>
      <c r="I537" s="111"/>
      <c r="J537" s="110"/>
      <c r="K537" s="110"/>
      <c r="L537" s="110"/>
      <c r="M537" s="110"/>
      <c r="N537" s="110"/>
      <c r="O537" s="110"/>
      <c r="P537" s="111"/>
      <c r="Q537" s="110"/>
      <c r="R537" s="111"/>
      <c r="S537" s="110"/>
      <c r="T537" s="111"/>
      <c r="U537" s="111"/>
      <c r="V537" s="111"/>
      <c r="W537" s="110"/>
      <c r="X537" s="110"/>
      <c r="Y537" s="110"/>
      <c r="Z537" s="110"/>
      <c r="AA537" s="110"/>
      <c r="AB537" s="110"/>
      <c r="AC537" s="111"/>
      <c r="AD537" s="110"/>
      <c r="AE537" s="111"/>
      <c r="AF537" s="110"/>
      <c r="AG537" s="111"/>
      <c r="AH537" s="111"/>
      <c r="AI537" s="111"/>
      <c r="AJ537" s="110"/>
      <c r="AK537" s="110"/>
      <c r="AL537" s="110"/>
      <c r="AM537" s="110"/>
      <c r="AN537" s="110"/>
    </row>
    <row r="538">
      <c r="A538" s="110"/>
      <c r="B538" s="110"/>
      <c r="C538" s="111"/>
      <c r="D538" s="110"/>
      <c r="E538" s="111"/>
      <c r="F538" s="110"/>
      <c r="G538" s="111"/>
      <c r="H538" s="111"/>
      <c r="I538" s="111"/>
      <c r="J538" s="110"/>
      <c r="K538" s="110"/>
      <c r="L538" s="110"/>
      <c r="M538" s="110"/>
      <c r="N538" s="110"/>
      <c r="O538" s="110"/>
      <c r="P538" s="111"/>
      <c r="Q538" s="110"/>
      <c r="R538" s="111"/>
      <c r="S538" s="110"/>
      <c r="T538" s="111"/>
      <c r="U538" s="111"/>
      <c r="V538" s="111"/>
      <c r="W538" s="110"/>
      <c r="X538" s="110"/>
      <c r="Y538" s="110"/>
      <c r="Z538" s="110"/>
      <c r="AA538" s="110"/>
      <c r="AB538" s="110"/>
      <c r="AC538" s="111"/>
      <c r="AD538" s="110"/>
      <c r="AE538" s="111"/>
      <c r="AF538" s="110"/>
      <c r="AG538" s="111"/>
      <c r="AH538" s="111"/>
      <c r="AI538" s="111"/>
      <c r="AJ538" s="110"/>
      <c r="AK538" s="110"/>
      <c r="AL538" s="110"/>
      <c r="AM538" s="110"/>
      <c r="AN538" s="110"/>
    </row>
    <row r="539">
      <c r="A539" s="110"/>
      <c r="B539" s="110"/>
      <c r="C539" s="111"/>
      <c r="D539" s="110"/>
      <c r="E539" s="111"/>
      <c r="F539" s="110"/>
      <c r="G539" s="111"/>
      <c r="H539" s="111"/>
      <c r="I539" s="111"/>
      <c r="J539" s="110"/>
      <c r="K539" s="110"/>
      <c r="L539" s="110"/>
      <c r="M539" s="110"/>
      <c r="N539" s="110"/>
      <c r="O539" s="110"/>
      <c r="P539" s="111"/>
      <c r="Q539" s="110"/>
      <c r="R539" s="111"/>
      <c r="S539" s="110"/>
      <c r="T539" s="111"/>
      <c r="U539" s="111"/>
      <c r="V539" s="111"/>
      <c r="W539" s="110"/>
      <c r="X539" s="110"/>
      <c r="Y539" s="110"/>
      <c r="Z539" s="110"/>
      <c r="AA539" s="110"/>
      <c r="AB539" s="110"/>
      <c r="AC539" s="111"/>
      <c r="AD539" s="110"/>
      <c r="AE539" s="111"/>
      <c r="AF539" s="110"/>
      <c r="AG539" s="111"/>
      <c r="AH539" s="111"/>
      <c r="AI539" s="111"/>
      <c r="AJ539" s="110"/>
      <c r="AK539" s="110"/>
      <c r="AL539" s="110"/>
      <c r="AM539" s="110"/>
      <c r="AN539" s="110"/>
    </row>
    <row r="540">
      <c r="A540" s="110"/>
      <c r="B540" s="110"/>
      <c r="C540" s="111"/>
      <c r="D540" s="110"/>
      <c r="E540" s="111"/>
      <c r="F540" s="110"/>
      <c r="G540" s="111"/>
      <c r="H540" s="111"/>
      <c r="I540" s="111"/>
      <c r="J540" s="110"/>
      <c r="K540" s="110"/>
      <c r="L540" s="110"/>
      <c r="M540" s="110"/>
      <c r="N540" s="110"/>
      <c r="O540" s="110"/>
      <c r="P540" s="111"/>
      <c r="Q540" s="110"/>
      <c r="R540" s="111"/>
      <c r="S540" s="110"/>
      <c r="T540" s="111"/>
      <c r="U540" s="111"/>
      <c r="V540" s="111"/>
      <c r="W540" s="110"/>
      <c r="X540" s="110"/>
      <c r="Y540" s="110"/>
      <c r="Z540" s="110"/>
      <c r="AA540" s="110"/>
      <c r="AB540" s="110"/>
      <c r="AC540" s="111"/>
      <c r="AD540" s="110"/>
      <c r="AE540" s="111"/>
      <c r="AF540" s="110"/>
      <c r="AG540" s="111"/>
      <c r="AH540" s="111"/>
      <c r="AI540" s="111"/>
      <c r="AJ540" s="110"/>
      <c r="AK540" s="110"/>
      <c r="AL540" s="110"/>
      <c r="AM540" s="110"/>
      <c r="AN540" s="110"/>
    </row>
    <row r="541">
      <c r="A541" s="110"/>
      <c r="B541" s="110"/>
      <c r="C541" s="111"/>
      <c r="D541" s="110"/>
      <c r="E541" s="111"/>
      <c r="F541" s="110"/>
      <c r="G541" s="111"/>
      <c r="H541" s="111"/>
      <c r="I541" s="111"/>
      <c r="J541" s="110"/>
      <c r="K541" s="110"/>
      <c r="L541" s="110"/>
      <c r="M541" s="110"/>
      <c r="N541" s="110"/>
      <c r="O541" s="110"/>
      <c r="P541" s="111"/>
      <c r="Q541" s="110"/>
      <c r="R541" s="111"/>
      <c r="S541" s="110"/>
      <c r="T541" s="111"/>
      <c r="U541" s="111"/>
      <c r="V541" s="111"/>
      <c r="W541" s="110"/>
      <c r="X541" s="110"/>
      <c r="Y541" s="110"/>
      <c r="Z541" s="110"/>
      <c r="AA541" s="110"/>
      <c r="AB541" s="110"/>
      <c r="AC541" s="111"/>
      <c r="AD541" s="110"/>
      <c r="AE541" s="111"/>
      <c r="AF541" s="110"/>
      <c r="AG541" s="111"/>
      <c r="AH541" s="111"/>
      <c r="AI541" s="111"/>
      <c r="AJ541" s="110"/>
      <c r="AK541" s="110"/>
      <c r="AL541" s="110"/>
      <c r="AM541" s="110"/>
      <c r="AN541" s="110"/>
    </row>
    <row r="542">
      <c r="A542" s="110"/>
      <c r="B542" s="110"/>
      <c r="C542" s="111"/>
      <c r="D542" s="110"/>
      <c r="E542" s="111"/>
      <c r="F542" s="110"/>
      <c r="G542" s="111"/>
      <c r="H542" s="111"/>
      <c r="I542" s="111"/>
      <c r="J542" s="110"/>
      <c r="K542" s="110"/>
      <c r="L542" s="110"/>
      <c r="M542" s="110"/>
      <c r="N542" s="110"/>
      <c r="O542" s="110"/>
      <c r="P542" s="111"/>
      <c r="Q542" s="110"/>
      <c r="R542" s="111"/>
      <c r="S542" s="110"/>
      <c r="T542" s="111"/>
      <c r="U542" s="111"/>
      <c r="V542" s="111"/>
      <c r="W542" s="110"/>
      <c r="X542" s="110"/>
      <c r="Y542" s="110"/>
      <c r="Z542" s="110"/>
      <c r="AA542" s="110"/>
      <c r="AB542" s="110"/>
      <c r="AC542" s="111"/>
      <c r="AD542" s="110"/>
      <c r="AE542" s="111"/>
      <c r="AF542" s="110"/>
      <c r="AG542" s="111"/>
      <c r="AH542" s="111"/>
      <c r="AI542" s="111"/>
      <c r="AJ542" s="110"/>
      <c r="AK542" s="110"/>
      <c r="AL542" s="110"/>
      <c r="AM542" s="110"/>
      <c r="AN542" s="110"/>
    </row>
    <row r="543">
      <c r="A543" s="110"/>
      <c r="B543" s="110"/>
      <c r="C543" s="111"/>
      <c r="D543" s="110"/>
      <c r="E543" s="111"/>
      <c r="F543" s="110"/>
      <c r="G543" s="111"/>
      <c r="H543" s="111"/>
      <c r="I543" s="111"/>
      <c r="J543" s="110"/>
      <c r="K543" s="110"/>
      <c r="L543" s="110"/>
      <c r="M543" s="110"/>
      <c r="N543" s="110"/>
      <c r="O543" s="110"/>
      <c r="P543" s="111"/>
      <c r="Q543" s="110"/>
      <c r="R543" s="111"/>
      <c r="S543" s="110"/>
      <c r="T543" s="111"/>
      <c r="U543" s="111"/>
      <c r="V543" s="111"/>
      <c r="W543" s="110"/>
      <c r="X543" s="110"/>
      <c r="Y543" s="110"/>
      <c r="Z543" s="110"/>
      <c r="AA543" s="110"/>
      <c r="AB543" s="110"/>
      <c r="AC543" s="111"/>
      <c r="AD543" s="110"/>
      <c r="AE543" s="111"/>
      <c r="AF543" s="110"/>
      <c r="AG543" s="111"/>
      <c r="AH543" s="111"/>
      <c r="AI543" s="111"/>
      <c r="AJ543" s="110"/>
      <c r="AK543" s="110"/>
      <c r="AL543" s="110"/>
      <c r="AM543" s="110"/>
      <c r="AN543" s="110"/>
    </row>
    <row r="544">
      <c r="A544" s="110"/>
      <c r="B544" s="110"/>
      <c r="C544" s="111"/>
      <c r="D544" s="110"/>
      <c r="E544" s="111"/>
      <c r="F544" s="110"/>
      <c r="G544" s="111"/>
      <c r="H544" s="111"/>
      <c r="I544" s="111"/>
      <c r="J544" s="110"/>
      <c r="K544" s="110"/>
      <c r="L544" s="110"/>
      <c r="M544" s="110"/>
      <c r="N544" s="110"/>
      <c r="O544" s="110"/>
      <c r="P544" s="111"/>
      <c r="Q544" s="110"/>
      <c r="R544" s="111"/>
      <c r="S544" s="110"/>
      <c r="T544" s="111"/>
      <c r="U544" s="111"/>
      <c r="V544" s="111"/>
      <c r="W544" s="110"/>
      <c r="X544" s="110"/>
      <c r="Y544" s="110"/>
      <c r="Z544" s="110"/>
      <c r="AA544" s="110"/>
      <c r="AB544" s="110"/>
      <c r="AC544" s="111"/>
      <c r="AD544" s="110"/>
      <c r="AE544" s="111"/>
      <c r="AF544" s="110"/>
      <c r="AG544" s="111"/>
      <c r="AH544" s="111"/>
      <c r="AI544" s="111"/>
      <c r="AJ544" s="110"/>
      <c r="AK544" s="110"/>
      <c r="AL544" s="110"/>
      <c r="AM544" s="110"/>
      <c r="AN544" s="110"/>
    </row>
    <row r="545">
      <c r="A545" s="110"/>
      <c r="B545" s="110"/>
      <c r="C545" s="111"/>
      <c r="D545" s="110"/>
      <c r="E545" s="111"/>
      <c r="F545" s="110"/>
      <c r="G545" s="111"/>
      <c r="H545" s="111"/>
      <c r="I545" s="111"/>
      <c r="J545" s="110"/>
      <c r="K545" s="110"/>
      <c r="L545" s="110"/>
      <c r="M545" s="110"/>
      <c r="N545" s="110"/>
      <c r="O545" s="110"/>
      <c r="P545" s="111"/>
      <c r="Q545" s="110"/>
      <c r="R545" s="111"/>
      <c r="S545" s="110"/>
      <c r="T545" s="111"/>
      <c r="U545" s="111"/>
      <c r="V545" s="111"/>
      <c r="W545" s="110"/>
      <c r="X545" s="110"/>
      <c r="Y545" s="110"/>
      <c r="Z545" s="110"/>
      <c r="AA545" s="110"/>
      <c r="AB545" s="110"/>
      <c r="AC545" s="111"/>
      <c r="AD545" s="110"/>
      <c r="AE545" s="111"/>
      <c r="AF545" s="110"/>
      <c r="AG545" s="111"/>
      <c r="AH545" s="111"/>
      <c r="AI545" s="111"/>
      <c r="AJ545" s="110"/>
      <c r="AK545" s="110"/>
      <c r="AL545" s="110"/>
      <c r="AM545" s="110"/>
      <c r="AN545" s="110"/>
    </row>
    <row r="546">
      <c r="A546" s="110"/>
      <c r="B546" s="110"/>
      <c r="C546" s="111"/>
      <c r="D546" s="110"/>
      <c r="E546" s="111"/>
      <c r="F546" s="110"/>
      <c r="G546" s="111"/>
      <c r="H546" s="111"/>
      <c r="I546" s="111"/>
      <c r="J546" s="110"/>
      <c r="K546" s="110"/>
      <c r="L546" s="110"/>
      <c r="M546" s="110"/>
      <c r="N546" s="110"/>
      <c r="O546" s="110"/>
      <c r="P546" s="111"/>
      <c r="Q546" s="110"/>
      <c r="R546" s="111"/>
      <c r="S546" s="110"/>
      <c r="T546" s="111"/>
      <c r="U546" s="111"/>
      <c r="V546" s="111"/>
      <c r="W546" s="110"/>
      <c r="X546" s="110"/>
      <c r="Y546" s="110"/>
      <c r="Z546" s="110"/>
      <c r="AA546" s="110"/>
      <c r="AB546" s="110"/>
      <c r="AC546" s="111"/>
      <c r="AD546" s="110"/>
      <c r="AE546" s="111"/>
      <c r="AF546" s="110"/>
      <c r="AG546" s="111"/>
      <c r="AH546" s="111"/>
      <c r="AI546" s="111"/>
      <c r="AJ546" s="110"/>
      <c r="AK546" s="110"/>
      <c r="AL546" s="110"/>
      <c r="AM546" s="110"/>
      <c r="AN546" s="110"/>
    </row>
    <row r="547">
      <c r="A547" s="110"/>
      <c r="B547" s="110"/>
      <c r="C547" s="111"/>
      <c r="D547" s="110"/>
      <c r="E547" s="111"/>
      <c r="F547" s="110"/>
      <c r="G547" s="111"/>
      <c r="H547" s="111"/>
      <c r="I547" s="111"/>
      <c r="J547" s="110"/>
      <c r="K547" s="110"/>
      <c r="L547" s="110"/>
      <c r="M547" s="110"/>
      <c r="N547" s="110"/>
      <c r="O547" s="110"/>
      <c r="P547" s="111"/>
      <c r="Q547" s="110"/>
      <c r="R547" s="111"/>
      <c r="S547" s="110"/>
      <c r="T547" s="111"/>
      <c r="U547" s="111"/>
      <c r="V547" s="111"/>
      <c r="W547" s="110"/>
      <c r="X547" s="110"/>
      <c r="Y547" s="110"/>
      <c r="Z547" s="110"/>
      <c r="AA547" s="110"/>
      <c r="AB547" s="110"/>
      <c r="AC547" s="111"/>
      <c r="AD547" s="110"/>
      <c r="AE547" s="111"/>
      <c r="AF547" s="110"/>
      <c r="AG547" s="111"/>
      <c r="AH547" s="111"/>
      <c r="AI547" s="111"/>
      <c r="AJ547" s="110"/>
      <c r="AK547" s="110"/>
      <c r="AL547" s="110"/>
      <c r="AM547" s="110"/>
      <c r="AN547" s="110"/>
    </row>
    <row r="548">
      <c r="A548" s="110"/>
      <c r="B548" s="110"/>
      <c r="C548" s="111"/>
      <c r="D548" s="110"/>
      <c r="E548" s="111"/>
      <c r="F548" s="110"/>
      <c r="G548" s="111"/>
      <c r="H548" s="111"/>
      <c r="I548" s="111"/>
      <c r="J548" s="110"/>
      <c r="K548" s="110"/>
      <c r="L548" s="110"/>
      <c r="M548" s="110"/>
      <c r="N548" s="110"/>
      <c r="O548" s="110"/>
      <c r="P548" s="111"/>
      <c r="Q548" s="110"/>
      <c r="R548" s="111"/>
      <c r="S548" s="110"/>
      <c r="T548" s="111"/>
      <c r="U548" s="111"/>
      <c r="V548" s="111"/>
      <c r="W548" s="110"/>
      <c r="X548" s="110"/>
      <c r="Y548" s="110"/>
      <c r="Z548" s="110"/>
      <c r="AA548" s="110"/>
      <c r="AB548" s="110"/>
      <c r="AC548" s="111"/>
      <c r="AD548" s="110"/>
      <c r="AE548" s="111"/>
      <c r="AF548" s="110"/>
      <c r="AG548" s="111"/>
      <c r="AH548" s="111"/>
      <c r="AI548" s="111"/>
      <c r="AJ548" s="110"/>
      <c r="AK548" s="110"/>
      <c r="AL548" s="110"/>
      <c r="AM548" s="110"/>
      <c r="AN548" s="110"/>
    </row>
    <row r="549">
      <c r="A549" s="110"/>
      <c r="B549" s="110"/>
      <c r="C549" s="111"/>
      <c r="D549" s="110"/>
      <c r="E549" s="111"/>
      <c r="F549" s="110"/>
      <c r="G549" s="111"/>
      <c r="H549" s="111"/>
      <c r="I549" s="111"/>
      <c r="J549" s="110"/>
      <c r="K549" s="110"/>
      <c r="L549" s="110"/>
      <c r="M549" s="110"/>
      <c r="N549" s="110"/>
      <c r="O549" s="110"/>
      <c r="P549" s="111"/>
      <c r="Q549" s="110"/>
      <c r="R549" s="111"/>
      <c r="S549" s="110"/>
      <c r="T549" s="111"/>
      <c r="U549" s="111"/>
      <c r="V549" s="111"/>
      <c r="W549" s="110"/>
      <c r="X549" s="110"/>
      <c r="Y549" s="110"/>
      <c r="Z549" s="110"/>
      <c r="AA549" s="110"/>
      <c r="AB549" s="110"/>
      <c r="AC549" s="111"/>
      <c r="AD549" s="110"/>
      <c r="AE549" s="111"/>
      <c r="AF549" s="110"/>
      <c r="AG549" s="111"/>
      <c r="AH549" s="111"/>
      <c r="AI549" s="111"/>
      <c r="AJ549" s="110"/>
      <c r="AK549" s="110"/>
      <c r="AL549" s="110"/>
      <c r="AM549" s="110"/>
      <c r="AN549" s="110"/>
    </row>
    <row r="550">
      <c r="A550" s="110"/>
      <c r="B550" s="110"/>
      <c r="C550" s="111"/>
      <c r="D550" s="110"/>
      <c r="E550" s="111"/>
      <c r="F550" s="110"/>
      <c r="G550" s="111"/>
      <c r="H550" s="111"/>
      <c r="I550" s="111"/>
      <c r="J550" s="110"/>
      <c r="K550" s="110"/>
      <c r="L550" s="110"/>
      <c r="M550" s="110"/>
      <c r="N550" s="110"/>
      <c r="O550" s="110"/>
      <c r="P550" s="111"/>
      <c r="Q550" s="110"/>
      <c r="R550" s="111"/>
      <c r="S550" s="110"/>
      <c r="T550" s="111"/>
      <c r="U550" s="111"/>
      <c r="V550" s="111"/>
      <c r="W550" s="110"/>
      <c r="X550" s="110"/>
      <c r="Y550" s="110"/>
      <c r="Z550" s="110"/>
      <c r="AA550" s="110"/>
      <c r="AB550" s="110"/>
      <c r="AC550" s="111"/>
      <c r="AD550" s="110"/>
      <c r="AE550" s="111"/>
      <c r="AF550" s="110"/>
      <c r="AG550" s="111"/>
      <c r="AH550" s="111"/>
      <c r="AI550" s="111"/>
      <c r="AJ550" s="110"/>
      <c r="AK550" s="110"/>
      <c r="AL550" s="110"/>
      <c r="AM550" s="110"/>
      <c r="AN550" s="110"/>
    </row>
    <row r="551">
      <c r="A551" s="110"/>
      <c r="B551" s="110"/>
      <c r="C551" s="111"/>
      <c r="D551" s="110"/>
      <c r="E551" s="111"/>
      <c r="F551" s="110"/>
      <c r="G551" s="111"/>
      <c r="H551" s="111"/>
      <c r="I551" s="111"/>
      <c r="J551" s="110"/>
      <c r="K551" s="110"/>
      <c r="L551" s="110"/>
      <c r="M551" s="110"/>
      <c r="N551" s="110"/>
      <c r="O551" s="110"/>
      <c r="P551" s="111"/>
      <c r="Q551" s="110"/>
      <c r="R551" s="111"/>
      <c r="S551" s="110"/>
      <c r="T551" s="111"/>
      <c r="U551" s="111"/>
      <c r="V551" s="111"/>
      <c r="W551" s="110"/>
      <c r="X551" s="110"/>
      <c r="Y551" s="110"/>
      <c r="Z551" s="110"/>
      <c r="AA551" s="110"/>
      <c r="AB551" s="110"/>
      <c r="AC551" s="111"/>
      <c r="AD551" s="110"/>
      <c r="AE551" s="111"/>
      <c r="AF551" s="110"/>
      <c r="AG551" s="111"/>
      <c r="AH551" s="111"/>
      <c r="AI551" s="111"/>
      <c r="AJ551" s="110"/>
      <c r="AK551" s="110"/>
      <c r="AL551" s="110"/>
      <c r="AM551" s="110"/>
      <c r="AN551" s="110"/>
    </row>
    <row r="552">
      <c r="A552" s="110"/>
      <c r="B552" s="110"/>
      <c r="C552" s="111"/>
      <c r="D552" s="110"/>
      <c r="E552" s="111"/>
      <c r="F552" s="110"/>
      <c r="G552" s="111"/>
      <c r="H552" s="111"/>
      <c r="I552" s="111"/>
      <c r="J552" s="110"/>
      <c r="K552" s="110"/>
      <c r="L552" s="110"/>
      <c r="M552" s="110"/>
      <c r="N552" s="110"/>
      <c r="O552" s="110"/>
      <c r="P552" s="111"/>
      <c r="Q552" s="110"/>
      <c r="R552" s="111"/>
      <c r="S552" s="110"/>
      <c r="T552" s="111"/>
      <c r="U552" s="111"/>
      <c r="V552" s="111"/>
      <c r="W552" s="110"/>
      <c r="X552" s="110"/>
      <c r="Y552" s="110"/>
      <c r="Z552" s="110"/>
      <c r="AA552" s="110"/>
      <c r="AB552" s="110"/>
      <c r="AC552" s="111"/>
      <c r="AD552" s="110"/>
      <c r="AE552" s="111"/>
      <c r="AF552" s="110"/>
      <c r="AG552" s="111"/>
      <c r="AH552" s="111"/>
      <c r="AI552" s="111"/>
      <c r="AJ552" s="110"/>
      <c r="AK552" s="110"/>
      <c r="AL552" s="110"/>
      <c r="AM552" s="110"/>
      <c r="AN552" s="110"/>
    </row>
    <row r="553">
      <c r="A553" s="110"/>
      <c r="B553" s="110"/>
      <c r="C553" s="111"/>
      <c r="D553" s="110"/>
      <c r="E553" s="111"/>
      <c r="F553" s="110"/>
      <c r="G553" s="111"/>
      <c r="H553" s="111"/>
      <c r="I553" s="111"/>
      <c r="J553" s="110"/>
      <c r="K553" s="110"/>
      <c r="L553" s="110"/>
      <c r="M553" s="110"/>
      <c r="N553" s="110"/>
      <c r="O553" s="110"/>
      <c r="P553" s="111"/>
      <c r="Q553" s="110"/>
      <c r="R553" s="111"/>
      <c r="S553" s="110"/>
      <c r="T553" s="111"/>
      <c r="U553" s="111"/>
      <c r="V553" s="111"/>
      <c r="W553" s="110"/>
      <c r="X553" s="110"/>
      <c r="Y553" s="110"/>
      <c r="Z553" s="110"/>
      <c r="AA553" s="110"/>
      <c r="AB553" s="110"/>
      <c r="AC553" s="111"/>
      <c r="AD553" s="110"/>
      <c r="AE553" s="111"/>
      <c r="AF553" s="110"/>
      <c r="AG553" s="111"/>
      <c r="AH553" s="111"/>
      <c r="AI553" s="111"/>
      <c r="AJ553" s="110"/>
      <c r="AK553" s="110"/>
      <c r="AL553" s="110"/>
      <c r="AM553" s="110"/>
      <c r="AN553" s="110"/>
    </row>
    <row r="554">
      <c r="A554" s="110"/>
      <c r="B554" s="110"/>
      <c r="C554" s="111"/>
      <c r="D554" s="110"/>
      <c r="E554" s="111"/>
      <c r="F554" s="110"/>
      <c r="G554" s="111"/>
      <c r="H554" s="111"/>
      <c r="I554" s="111"/>
      <c r="J554" s="110"/>
      <c r="K554" s="110"/>
      <c r="L554" s="110"/>
      <c r="M554" s="110"/>
      <c r="N554" s="110"/>
      <c r="O554" s="110"/>
      <c r="P554" s="111"/>
      <c r="Q554" s="110"/>
      <c r="R554" s="111"/>
      <c r="S554" s="110"/>
      <c r="T554" s="111"/>
      <c r="U554" s="111"/>
      <c r="V554" s="111"/>
      <c r="W554" s="110"/>
      <c r="X554" s="110"/>
      <c r="Y554" s="110"/>
      <c r="Z554" s="110"/>
      <c r="AA554" s="110"/>
      <c r="AB554" s="110"/>
      <c r="AC554" s="111"/>
      <c r="AD554" s="110"/>
      <c r="AE554" s="111"/>
      <c r="AF554" s="110"/>
      <c r="AG554" s="111"/>
      <c r="AH554" s="111"/>
      <c r="AI554" s="111"/>
      <c r="AJ554" s="110"/>
      <c r="AK554" s="110"/>
      <c r="AL554" s="110"/>
      <c r="AM554" s="110"/>
      <c r="AN554" s="110"/>
    </row>
    <row r="555">
      <c r="A555" s="110"/>
      <c r="B555" s="110"/>
      <c r="C555" s="111"/>
      <c r="D555" s="110"/>
      <c r="E555" s="111"/>
      <c r="F555" s="110"/>
      <c r="G555" s="111"/>
      <c r="H555" s="111"/>
      <c r="I555" s="111"/>
      <c r="J555" s="110"/>
      <c r="K555" s="110"/>
      <c r="L555" s="110"/>
      <c r="M555" s="110"/>
      <c r="N555" s="110"/>
      <c r="O555" s="110"/>
      <c r="P555" s="111"/>
      <c r="Q555" s="110"/>
      <c r="R555" s="111"/>
      <c r="S555" s="110"/>
      <c r="T555" s="111"/>
      <c r="U555" s="111"/>
      <c r="V555" s="111"/>
      <c r="W555" s="110"/>
      <c r="X555" s="110"/>
      <c r="Y555" s="110"/>
      <c r="Z555" s="110"/>
      <c r="AA555" s="110"/>
      <c r="AB555" s="110"/>
      <c r="AC555" s="111"/>
      <c r="AD555" s="110"/>
      <c r="AE555" s="111"/>
      <c r="AF555" s="110"/>
      <c r="AG555" s="111"/>
      <c r="AH555" s="111"/>
      <c r="AI555" s="111"/>
      <c r="AJ555" s="110"/>
      <c r="AK555" s="110"/>
      <c r="AL555" s="110"/>
      <c r="AM555" s="110"/>
      <c r="AN555" s="110"/>
    </row>
    <row r="556">
      <c r="A556" s="110"/>
      <c r="B556" s="110"/>
      <c r="C556" s="111"/>
      <c r="D556" s="110"/>
      <c r="E556" s="111"/>
      <c r="F556" s="110"/>
      <c r="G556" s="111"/>
      <c r="H556" s="111"/>
      <c r="I556" s="111"/>
      <c r="J556" s="110"/>
      <c r="K556" s="110"/>
      <c r="L556" s="110"/>
      <c r="M556" s="110"/>
      <c r="N556" s="110"/>
      <c r="O556" s="110"/>
      <c r="P556" s="111"/>
      <c r="Q556" s="110"/>
      <c r="R556" s="111"/>
      <c r="S556" s="110"/>
      <c r="T556" s="111"/>
      <c r="U556" s="111"/>
      <c r="V556" s="111"/>
      <c r="W556" s="110"/>
      <c r="X556" s="110"/>
      <c r="Y556" s="110"/>
      <c r="Z556" s="110"/>
      <c r="AA556" s="110"/>
      <c r="AB556" s="110"/>
      <c r="AC556" s="111"/>
      <c r="AD556" s="110"/>
      <c r="AE556" s="111"/>
      <c r="AF556" s="110"/>
      <c r="AG556" s="111"/>
      <c r="AH556" s="111"/>
      <c r="AI556" s="111"/>
      <c r="AJ556" s="110"/>
      <c r="AK556" s="110"/>
      <c r="AL556" s="110"/>
      <c r="AM556" s="110"/>
      <c r="AN556" s="110"/>
    </row>
    <row r="557">
      <c r="A557" s="110"/>
      <c r="B557" s="110"/>
      <c r="C557" s="111"/>
      <c r="D557" s="110"/>
      <c r="E557" s="111"/>
      <c r="F557" s="110"/>
      <c r="G557" s="111"/>
      <c r="H557" s="111"/>
      <c r="I557" s="111"/>
      <c r="J557" s="110"/>
      <c r="K557" s="110"/>
      <c r="L557" s="110"/>
      <c r="M557" s="110"/>
      <c r="N557" s="110"/>
      <c r="O557" s="110"/>
      <c r="P557" s="111"/>
      <c r="Q557" s="110"/>
      <c r="R557" s="111"/>
      <c r="S557" s="110"/>
      <c r="T557" s="111"/>
      <c r="U557" s="111"/>
      <c r="V557" s="111"/>
      <c r="W557" s="110"/>
      <c r="X557" s="110"/>
      <c r="Y557" s="110"/>
      <c r="Z557" s="110"/>
      <c r="AA557" s="110"/>
      <c r="AB557" s="110"/>
      <c r="AC557" s="111"/>
      <c r="AD557" s="110"/>
      <c r="AE557" s="111"/>
      <c r="AF557" s="110"/>
      <c r="AG557" s="111"/>
      <c r="AH557" s="111"/>
      <c r="AI557" s="111"/>
      <c r="AJ557" s="110"/>
      <c r="AK557" s="110"/>
      <c r="AL557" s="110"/>
      <c r="AM557" s="110"/>
      <c r="AN557" s="110"/>
    </row>
    <row r="558">
      <c r="A558" s="110"/>
      <c r="B558" s="110"/>
      <c r="C558" s="111"/>
      <c r="D558" s="110"/>
      <c r="E558" s="111"/>
      <c r="F558" s="110"/>
      <c r="G558" s="111"/>
      <c r="H558" s="111"/>
      <c r="I558" s="111"/>
      <c r="J558" s="110"/>
      <c r="K558" s="110"/>
      <c r="L558" s="110"/>
      <c r="M558" s="110"/>
      <c r="N558" s="110"/>
      <c r="O558" s="110"/>
      <c r="P558" s="111"/>
      <c r="Q558" s="110"/>
      <c r="R558" s="111"/>
      <c r="S558" s="110"/>
      <c r="T558" s="111"/>
      <c r="U558" s="111"/>
      <c r="V558" s="111"/>
      <c r="W558" s="110"/>
      <c r="X558" s="110"/>
      <c r="Y558" s="110"/>
      <c r="Z558" s="110"/>
      <c r="AA558" s="110"/>
      <c r="AB558" s="110"/>
      <c r="AC558" s="111"/>
      <c r="AD558" s="110"/>
      <c r="AE558" s="111"/>
      <c r="AF558" s="110"/>
      <c r="AG558" s="111"/>
      <c r="AH558" s="111"/>
      <c r="AI558" s="111"/>
      <c r="AJ558" s="110"/>
      <c r="AK558" s="110"/>
      <c r="AL558" s="110"/>
      <c r="AM558" s="110"/>
      <c r="AN558" s="110"/>
    </row>
    <row r="559">
      <c r="A559" s="110"/>
      <c r="B559" s="110"/>
      <c r="C559" s="111"/>
      <c r="D559" s="110"/>
      <c r="E559" s="111"/>
      <c r="F559" s="110"/>
      <c r="G559" s="111"/>
      <c r="H559" s="111"/>
      <c r="I559" s="111"/>
      <c r="J559" s="110"/>
      <c r="K559" s="110"/>
      <c r="L559" s="110"/>
      <c r="M559" s="110"/>
      <c r="N559" s="110"/>
      <c r="O559" s="110"/>
      <c r="P559" s="111"/>
      <c r="Q559" s="110"/>
      <c r="R559" s="111"/>
      <c r="S559" s="110"/>
      <c r="T559" s="111"/>
      <c r="U559" s="111"/>
      <c r="V559" s="111"/>
      <c r="W559" s="110"/>
      <c r="X559" s="110"/>
      <c r="Y559" s="110"/>
      <c r="Z559" s="110"/>
      <c r="AA559" s="110"/>
      <c r="AB559" s="110"/>
      <c r="AC559" s="111"/>
      <c r="AD559" s="110"/>
      <c r="AE559" s="111"/>
      <c r="AF559" s="110"/>
      <c r="AG559" s="111"/>
      <c r="AH559" s="111"/>
      <c r="AI559" s="111"/>
      <c r="AJ559" s="110"/>
      <c r="AK559" s="110"/>
      <c r="AL559" s="110"/>
      <c r="AM559" s="110"/>
      <c r="AN559" s="110"/>
    </row>
    <row r="560">
      <c r="A560" s="110"/>
      <c r="B560" s="110"/>
      <c r="C560" s="111"/>
      <c r="D560" s="110"/>
      <c r="E560" s="111"/>
      <c r="F560" s="110"/>
      <c r="G560" s="111"/>
      <c r="H560" s="111"/>
      <c r="I560" s="111"/>
      <c r="J560" s="110"/>
      <c r="K560" s="110"/>
      <c r="L560" s="110"/>
      <c r="M560" s="110"/>
      <c r="N560" s="110"/>
      <c r="O560" s="110"/>
      <c r="P560" s="111"/>
      <c r="Q560" s="110"/>
      <c r="R560" s="111"/>
      <c r="S560" s="110"/>
      <c r="T560" s="111"/>
      <c r="U560" s="111"/>
      <c r="V560" s="111"/>
      <c r="W560" s="110"/>
      <c r="X560" s="110"/>
      <c r="Y560" s="110"/>
      <c r="Z560" s="110"/>
      <c r="AA560" s="110"/>
      <c r="AB560" s="110"/>
      <c r="AC560" s="111"/>
      <c r="AD560" s="110"/>
      <c r="AE560" s="111"/>
      <c r="AF560" s="110"/>
      <c r="AG560" s="111"/>
      <c r="AH560" s="111"/>
      <c r="AI560" s="111"/>
      <c r="AJ560" s="110"/>
      <c r="AK560" s="110"/>
      <c r="AL560" s="110"/>
      <c r="AM560" s="110"/>
      <c r="AN560" s="110"/>
    </row>
    <row r="561">
      <c r="A561" s="110"/>
      <c r="B561" s="110"/>
      <c r="C561" s="111"/>
      <c r="D561" s="110"/>
      <c r="E561" s="111"/>
      <c r="F561" s="110"/>
      <c r="G561" s="111"/>
      <c r="H561" s="111"/>
      <c r="I561" s="111"/>
      <c r="J561" s="110"/>
      <c r="K561" s="110"/>
      <c r="L561" s="110"/>
      <c r="M561" s="110"/>
      <c r="N561" s="110"/>
      <c r="O561" s="110"/>
      <c r="P561" s="111"/>
      <c r="Q561" s="110"/>
      <c r="R561" s="111"/>
      <c r="S561" s="110"/>
      <c r="T561" s="111"/>
      <c r="U561" s="111"/>
      <c r="V561" s="111"/>
      <c r="W561" s="110"/>
      <c r="X561" s="110"/>
      <c r="Y561" s="110"/>
      <c r="Z561" s="110"/>
      <c r="AA561" s="110"/>
      <c r="AB561" s="110"/>
      <c r="AC561" s="111"/>
      <c r="AD561" s="110"/>
      <c r="AE561" s="111"/>
      <c r="AF561" s="110"/>
      <c r="AG561" s="111"/>
      <c r="AH561" s="111"/>
      <c r="AI561" s="111"/>
      <c r="AJ561" s="110"/>
      <c r="AK561" s="110"/>
      <c r="AL561" s="110"/>
      <c r="AM561" s="110"/>
      <c r="AN561" s="110"/>
    </row>
    <row r="562">
      <c r="A562" s="110"/>
      <c r="B562" s="110"/>
      <c r="C562" s="111"/>
      <c r="D562" s="110"/>
      <c r="E562" s="111"/>
      <c r="F562" s="110"/>
      <c r="G562" s="111"/>
      <c r="H562" s="111"/>
      <c r="I562" s="111"/>
      <c r="J562" s="110"/>
      <c r="K562" s="110"/>
      <c r="L562" s="110"/>
      <c r="M562" s="110"/>
      <c r="N562" s="110"/>
      <c r="O562" s="110"/>
      <c r="P562" s="111"/>
      <c r="Q562" s="110"/>
      <c r="R562" s="111"/>
      <c r="S562" s="110"/>
      <c r="T562" s="111"/>
      <c r="U562" s="111"/>
      <c r="V562" s="111"/>
      <c r="W562" s="110"/>
      <c r="X562" s="110"/>
      <c r="Y562" s="110"/>
      <c r="Z562" s="110"/>
      <c r="AA562" s="110"/>
      <c r="AB562" s="110"/>
      <c r="AC562" s="111"/>
      <c r="AD562" s="110"/>
      <c r="AE562" s="111"/>
      <c r="AF562" s="110"/>
      <c r="AG562" s="111"/>
      <c r="AH562" s="111"/>
      <c r="AI562" s="111"/>
      <c r="AJ562" s="110"/>
      <c r="AK562" s="110"/>
      <c r="AL562" s="110"/>
      <c r="AM562" s="110"/>
      <c r="AN562" s="110"/>
    </row>
    <row r="563">
      <c r="A563" s="110"/>
      <c r="B563" s="110"/>
      <c r="C563" s="111"/>
      <c r="D563" s="110"/>
      <c r="E563" s="111"/>
      <c r="F563" s="110"/>
      <c r="G563" s="111"/>
      <c r="H563" s="111"/>
      <c r="I563" s="111"/>
      <c r="J563" s="110"/>
      <c r="K563" s="110"/>
      <c r="L563" s="110"/>
      <c r="M563" s="110"/>
      <c r="N563" s="110"/>
      <c r="O563" s="110"/>
      <c r="P563" s="111"/>
      <c r="Q563" s="110"/>
      <c r="R563" s="111"/>
      <c r="S563" s="110"/>
      <c r="T563" s="111"/>
      <c r="U563" s="111"/>
      <c r="V563" s="111"/>
      <c r="W563" s="110"/>
      <c r="X563" s="110"/>
      <c r="Y563" s="110"/>
      <c r="Z563" s="110"/>
      <c r="AA563" s="110"/>
      <c r="AB563" s="110"/>
      <c r="AC563" s="111"/>
      <c r="AD563" s="110"/>
      <c r="AE563" s="111"/>
      <c r="AF563" s="110"/>
      <c r="AG563" s="111"/>
      <c r="AH563" s="111"/>
      <c r="AI563" s="111"/>
      <c r="AJ563" s="110"/>
      <c r="AK563" s="110"/>
      <c r="AL563" s="110"/>
      <c r="AM563" s="110"/>
      <c r="AN563" s="110"/>
    </row>
    <row r="564">
      <c r="A564" s="110"/>
      <c r="B564" s="110"/>
      <c r="C564" s="111"/>
      <c r="D564" s="110"/>
      <c r="E564" s="111"/>
      <c r="F564" s="110"/>
      <c r="G564" s="111"/>
      <c r="H564" s="111"/>
      <c r="I564" s="111"/>
      <c r="J564" s="110"/>
      <c r="K564" s="110"/>
      <c r="L564" s="110"/>
      <c r="M564" s="110"/>
      <c r="N564" s="110"/>
      <c r="O564" s="110"/>
      <c r="P564" s="111"/>
      <c r="Q564" s="110"/>
      <c r="R564" s="111"/>
      <c r="S564" s="110"/>
      <c r="T564" s="111"/>
      <c r="U564" s="111"/>
      <c r="V564" s="111"/>
      <c r="W564" s="110"/>
      <c r="X564" s="110"/>
      <c r="Y564" s="110"/>
      <c r="Z564" s="110"/>
      <c r="AA564" s="110"/>
      <c r="AB564" s="110"/>
      <c r="AC564" s="111"/>
      <c r="AD564" s="110"/>
      <c r="AE564" s="111"/>
      <c r="AF564" s="110"/>
      <c r="AG564" s="111"/>
      <c r="AH564" s="111"/>
      <c r="AI564" s="111"/>
      <c r="AJ564" s="110"/>
      <c r="AK564" s="110"/>
      <c r="AL564" s="110"/>
      <c r="AM564" s="110"/>
      <c r="AN564" s="110"/>
    </row>
    <row r="565">
      <c r="A565" s="110"/>
      <c r="B565" s="110"/>
      <c r="C565" s="111"/>
      <c r="D565" s="110"/>
      <c r="E565" s="111"/>
      <c r="F565" s="110"/>
      <c r="G565" s="111"/>
      <c r="H565" s="111"/>
      <c r="I565" s="111"/>
      <c r="J565" s="110"/>
      <c r="K565" s="110"/>
      <c r="L565" s="110"/>
      <c r="M565" s="110"/>
      <c r="N565" s="110"/>
      <c r="O565" s="110"/>
      <c r="P565" s="111"/>
      <c r="Q565" s="110"/>
      <c r="R565" s="111"/>
      <c r="S565" s="110"/>
      <c r="T565" s="111"/>
      <c r="U565" s="111"/>
      <c r="V565" s="111"/>
      <c r="W565" s="110"/>
      <c r="X565" s="110"/>
      <c r="Y565" s="110"/>
      <c r="Z565" s="110"/>
      <c r="AA565" s="110"/>
      <c r="AB565" s="110"/>
      <c r="AC565" s="111"/>
      <c r="AD565" s="110"/>
      <c r="AE565" s="111"/>
      <c r="AF565" s="110"/>
      <c r="AG565" s="111"/>
      <c r="AH565" s="111"/>
      <c r="AI565" s="111"/>
      <c r="AJ565" s="110"/>
      <c r="AK565" s="110"/>
      <c r="AL565" s="110"/>
      <c r="AM565" s="110"/>
      <c r="AN565" s="110"/>
    </row>
    <row r="566">
      <c r="A566" s="110"/>
      <c r="B566" s="110"/>
      <c r="C566" s="111"/>
      <c r="D566" s="110"/>
      <c r="E566" s="111"/>
      <c r="F566" s="110"/>
      <c r="G566" s="111"/>
      <c r="H566" s="111"/>
      <c r="I566" s="111"/>
      <c r="J566" s="110"/>
      <c r="K566" s="110"/>
      <c r="L566" s="110"/>
      <c r="M566" s="110"/>
      <c r="N566" s="110"/>
      <c r="O566" s="110"/>
      <c r="P566" s="111"/>
      <c r="Q566" s="110"/>
      <c r="R566" s="111"/>
      <c r="S566" s="110"/>
      <c r="T566" s="111"/>
      <c r="U566" s="111"/>
      <c r="V566" s="111"/>
      <c r="W566" s="110"/>
      <c r="X566" s="110"/>
      <c r="Y566" s="110"/>
      <c r="Z566" s="110"/>
      <c r="AA566" s="110"/>
      <c r="AB566" s="110"/>
      <c r="AC566" s="111"/>
      <c r="AD566" s="110"/>
      <c r="AE566" s="111"/>
      <c r="AF566" s="110"/>
      <c r="AG566" s="111"/>
      <c r="AH566" s="111"/>
      <c r="AI566" s="111"/>
      <c r="AJ566" s="110"/>
      <c r="AK566" s="110"/>
      <c r="AL566" s="110"/>
      <c r="AM566" s="110"/>
      <c r="AN566" s="110"/>
    </row>
    <row r="567">
      <c r="A567" s="110"/>
      <c r="B567" s="110"/>
      <c r="C567" s="111"/>
      <c r="D567" s="110"/>
      <c r="E567" s="111"/>
      <c r="F567" s="110"/>
      <c r="G567" s="111"/>
      <c r="H567" s="111"/>
      <c r="I567" s="111"/>
      <c r="J567" s="110"/>
      <c r="K567" s="110"/>
      <c r="L567" s="110"/>
      <c r="M567" s="110"/>
      <c r="N567" s="110"/>
      <c r="O567" s="110"/>
      <c r="P567" s="111"/>
      <c r="Q567" s="110"/>
      <c r="R567" s="111"/>
      <c r="S567" s="110"/>
      <c r="T567" s="111"/>
      <c r="U567" s="111"/>
      <c r="V567" s="111"/>
      <c r="W567" s="110"/>
      <c r="X567" s="110"/>
      <c r="Y567" s="110"/>
      <c r="Z567" s="110"/>
      <c r="AA567" s="110"/>
      <c r="AB567" s="110"/>
      <c r="AC567" s="111"/>
      <c r="AD567" s="110"/>
      <c r="AE567" s="111"/>
      <c r="AF567" s="110"/>
      <c r="AG567" s="111"/>
      <c r="AH567" s="111"/>
      <c r="AI567" s="111"/>
      <c r="AJ567" s="110"/>
      <c r="AK567" s="110"/>
      <c r="AL567" s="110"/>
      <c r="AM567" s="110"/>
      <c r="AN567" s="110"/>
    </row>
    <row r="568">
      <c r="A568" s="110"/>
      <c r="B568" s="110"/>
      <c r="C568" s="111"/>
      <c r="D568" s="110"/>
      <c r="E568" s="111"/>
      <c r="F568" s="110"/>
      <c r="G568" s="111"/>
      <c r="H568" s="111"/>
      <c r="I568" s="111"/>
      <c r="J568" s="110"/>
      <c r="K568" s="110"/>
      <c r="L568" s="110"/>
      <c r="M568" s="110"/>
      <c r="N568" s="110"/>
      <c r="O568" s="110"/>
      <c r="P568" s="111"/>
      <c r="Q568" s="110"/>
      <c r="R568" s="111"/>
      <c r="S568" s="110"/>
      <c r="T568" s="111"/>
      <c r="U568" s="111"/>
      <c r="V568" s="111"/>
      <c r="W568" s="110"/>
      <c r="X568" s="110"/>
      <c r="Y568" s="110"/>
      <c r="Z568" s="110"/>
      <c r="AA568" s="110"/>
      <c r="AB568" s="110"/>
      <c r="AC568" s="111"/>
      <c r="AD568" s="110"/>
      <c r="AE568" s="111"/>
      <c r="AF568" s="110"/>
      <c r="AG568" s="111"/>
      <c r="AH568" s="111"/>
      <c r="AI568" s="111"/>
      <c r="AJ568" s="110"/>
      <c r="AK568" s="110"/>
      <c r="AL568" s="110"/>
      <c r="AM568" s="110"/>
      <c r="AN568" s="110"/>
    </row>
    <row r="569">
      <c r="A569" s="110"/>
      <c r="B569" s="110"/>
      <c r="C569" s="111"/>
      <c r="D569" s="110"/>
      <c r="E569" s="111"/>
      <c r="F569" s="110"/>
      <c r="G569" s="111"/>
      <c r="H569" s="111"/>
      <c r="I569" s="111"/>
      <c r="J569" s="110"/>
      <c r="K569" s="110"/>
      <c r="L569" s="110"/>
      <c r="M569" s="110"/>
      <c r="N569" s="110"/>
      <c r="O569" s="110"/>
      <c r="P569" s="111"/>
      <c r="Q569" s="110"/>
      <c r="R569" s="111"/>
      <c r="S569" s="110"/>
      <c r="T569" s="111"/>
      <c r="U569" s="111"/>
      <c r="V569" s="111"/>
      <c r="W569" s="110"/>
      <c r="X569" s="110"/>
      <c r="Y569" s="110"/>
      <c r="Z569" s="110"/>
      <c r="AA569" s="110"/>
      <c r="AB569" s="110"/>
      <c r="AC569" s="111"/>
      <c r="AD569" s="110"/>
      <c r="AE569" s="111"/>
      <c r="AF569" s="110"/>
      <c r="AG569" s="111"/>
      <c r="AH569" s="111"/>
      <c r="AI569" s="111"/>
      <c r="AJ569" s="110"/>
      <c r="AK569" s="110"/>
      <c r="AL569" s="110"/>
      <c r="AM569" s="110"/>
      <c r="AN569" s="110"/>
    </row>
    <row r="570">
      <c r="A570" s="110"/>
      <c r="B570" s="110"/>
      <c r="C570" s="111"/>
      <c r="D570" s="110"/>
      <c r="E570" s="111"/>
      <c r="F570" s="110"/>
      <c r="G570" s="111"/>
      <c r="H570" s="111"/>
      <c r="I570" s="111"/>
      <c r="J570" s="110"/>
      <c r="K570" s="110"/>
      <c r="L570" s="110"/>
      <c r="M570" s="110"/>
      <c r="N570" s="110"/>
      <c r="O570" s="110"/>
      <c r="P570" s="111"/>
      <c r="Q570" s="110"/>
      <c r="R570" s="111"/>
      <c r="S570" s="110"/>
      <c r="T570" s="111"/>
      <c r="U570" s="111"/>
      <c r="V570" s="111"/>
      <c r="W570" s="110"/>
      <c r="X570" s="110"/>
      <c r="Y570" s="110"/>
      <c r="Z570" s="110"/>
      <c r="AA570" s="110"/>
      <c r="AB570" s="110"/>
      <c r="AC570" s="111"/>
      <c r="AD570" s="110"/>
      <c r="AE570" s="111"/>
      <c r="AF570" s="110"/>
      <c r="AG570" s="111"/>
      <c r="AH570" s="111"/>
      <c r="AI570" s="111"/>
      <c r="AJ570" s="110"/>
      <c r="AK570" s="110"/>
      <c r="AL570" s="110"/>
      <c r="AM570" s="110"/>
      <c r="AN570" s="110"/>
    </row>
    <row r="571">
      <c r="A571" s="110"/>
      <c r="B571" s="110"/>
      <c r="C571" s="111"/>
      <c r="D571" s="110"/>
      <c r="E571" s="111"/>
      <c r="F571" s="110"/>
      <c r="G571" s="111"/>
      <c r="H571" s="111"/>
      <c r="I571" s="111"/>
      <c r="J571" s="110"/>
      <c r="K571" s="110"/>
      <c r="L571" s="110"/>
      <c r="M571" s="110"/>
      <c r="N571" s="110"/>
      <c r="O571" s="110"/>
      <c r="P571" s="111"/>
      <c r="Q571" s="110"/>
      <c r="R571" s="111"/>
      <c r="S571" s="110"/>
      <c r="T571" s="111"/>
      <c r="U571" s="111"/>
      <c r="V571" s="111"/>
      <c r="W571" s="110"/>
      <c r="X571" s="110"/>
      <c r="Y571" s="110"/>
      <c r="Z571" s="110"/>
      <c r="AA571" s="110"/>
      <c r="AB571" s="110"/>
      <c r="AC571" s="111"/>
      <c r="AD571" s="110"/>
      <c r="AE571" s="111"/>
      <c r="AF571" s="110"/>
      <c r="AG571" s="111"/>
      <c r="AH571" s="111"/>
      <c r="AI571" s="111"/>
      <c r="AJ571" s="110"/>
      <c r="AK571" s="110"/>
      <c r="AL571" s="110"/>
      <c r="AM571" s="110"/>
      <c r="AN571" s="110"/>
    </row>
    <row r="572">
      <c r="A572" s="110"/>
      <c r="B572" s="110"/>
      <c r="C572" s="111"/>
      <c r="D572" s="110"/>
      <c r="E572" s="111"/>
      <c r="F572" s="110"/>
      <c r="G572" s="111"/>
      <c r="H572" s="111"/>
      <c r="I572" s="111"/>
      <c r="J572" s="110"/>
      <c r="K572" s="110"/>
      <c r="L572" s="110"/>
      <c r="M572" s="110"/>
      <c r="N572" s="110"/>
      <c r="O572" s="110"/>
      <c r="P572" s="111"/>
      <c r="Q572" s="110"/>
      <c r="R572" s="111"/>
      <c r="S572" s="110"/>
      <c r="T572" s="111"/>
      <c r="U572" s="111"/>
      <c r="V572" s="111"/>
      <c r="W572" s="110"/>
      <c r="X572" s="110"/>
      <c r="Y572" s="110"/>
      <c r="Z572" s="110"/>
      <c r="AA572" s="110"/>
      <c r="AB572" s="110"/>
      <c r="AC572" s="111"/>
      <c r="AD572" s="110"/>
      <c r="AE572" s="111"/>
      <c r="AF572" s="110"/>
      <c r="AG572" s="111"/>
      <c r="AH572" s="111"/>
      <c r="AI572" s="111"/>
      <c r="AJ572" s="110"/>
      <c r="AK572" s="110"/>
      <c r="AL572" s="110"/>
      <c r="AM572" s="110"/>
      <c r="AN572" s="110"/>
    </row>
    <row r="573">
      <c r="A573" s="110"/>
      <c r="B573" s="110"/>
      <c r="C573" s="111"/>
      <c r="D573" s="110"/>
      <c r="E573" s="111"/>
      <c r="F573" s="110"/>
      <c r="G573" s="111"/>
      <c r="H573" s="111"/>
      <c r="I573" s="111"/>
      <c r="J573" s="110"/>
      <c r="K573" s="110"/>
      <c r="L573" s="110"/>
      <c r="M573" s="110"/>
      <c r="N573" s="110"/>
      <c r="O573" s="110"/>
      <c r="P573" s="111"/>
      <c r="Q573" s="110"/>
      <c r="R573" s="111"/>
      <c r="S573" s="110"/>
      <c r="T573" s="111"/>
      <c r="U573" s="111"/>
      <c r="V573" s="111"/>
      <c r="W573" s="110"/>
      <c r="X573" s="110"/>
      <c r="Y573" s="110"/>
      <c r="Z573" s="110"/>
      <c r="AA573" s="110"/>
      <c r="AB573" s="110"/>
      <c r="AC573" s="111"/>
      <c r="AD573" s="110"/>
      <c r="AE573" s="111"/>
      <c r="AF573" s="110"/>
      <c r="AG573" s="111"/>
      <c r="AH573" s="111"/>
      <c r="AI573" s="111"/>
      <c r="AJ573" s="110"/>
      <c r="AK573" s="110"/>
      <c r="AL573" s="110"/>
      <c r="AM573" s="110"/>
      <c r="AN573" s="110"/>
    </row>
    <row r="574">
      <c r="A574" s="110"/>
      <c r="B574" s="110"/>
      <c r="C574" s="111"/>
      <c r="D574" s="110"/>
      <c r="E574" s="111"/>
      <c r="F574" s="110"/>
      <c r="G574" s="111"/>
      <c r="H574" s="111"/>
      <c r="I574" s="111"/>
      <c r="J574" s="110"/>
      <c r="K574" s="110"/>
      <c r="L574" s="110"/>
      <c r="M574" s="110"/>
      <c r="N574" s="110"/>
      <c r="O574" s="110"/>
      <c r="P574" s="111"/>
      <c r="Q574" s="110"/>
      <c r="R574" s="111"/>
      <c r="S574" s="110"/>
      <c r="T574" s="111"/>
      <c r="U574" s="111"/>
      <c r="V574" s="111"/>
      <c r="W574" s="110"/>
      <c r="X574" s="110"/>
      <c r="Y574" s="110"/>
      <c r="Z574" s="110"/>
      <c r="AA574" s="110"/>
      <c r="AB574" s="110"/>
      <c r="AC574" s="111"/>
      <c r="AD574" s="110"/>
      <c r="AE574" s="111"/>
      <c r="AF574" s="110"/>
      <c r="AG574" s="111"/>
      <c r="AH574" s="111"/>
      <c r="AI574" s="111"/>
      <c r="AJ574" s="110"/>
      <c r="AK574" s="110"/>
      <c r="AL574" s="110"/>
      <c r="AM574" s="110"/>
      <c r="AN574" s="110"/>
    </row>
    <row r="575">
      <c r="A575" s="110"/>
      <c r="B575" s="110"/>
      <c r="C575" s="111"/>
      <c r="D575" s="110"/>
      <c r="E575" s="111"/>
      <c r="F575" s="110"/>
      <c r="G575" s="111"/>
      <c r="H575" s="111"/>
      <c r="I575" s="111"/>
      <c r="J575" s="110"/>
      <c r="K575" s="110"/>
      <c r="L575" s="110"/>
      <c r="M575" s="110"/>
      <c r="N575" s="110"/>
      <c r="O575" s="110"/>
      <c r="P575" s="111"/>
      <c r="Q575" s="110"/>
      <c r="R575" s="111"/>
      <c r="S575" s="110"/>
      <c r="T575" s="111"/>
      <c r="U575" s="111"/>
      <c r="V575" s="111"/>
      <c r="W575" s="110"/>
      <c r="X575" s="110"/>
      <c r="Y575" s="110"/>
      <c r="Z575" s="110"/>
      <c r="AA575" s="110"/>
      <c r="AB575" s="110"/>
      <c r="AC575" s="111"/>
      <c r="AD575" s="110"/>
      <c r="AE575" s="111"/>
      <c r="AF575" s="110"/>
      <c r="AG575" s="111"/>
      <c r="AH575" s="111"/>
      <c r="AI575" s="111"/>
      <c r="AJ575" s="110"/>
      <c r="AK575" s="110"/>
      <c r="AL575" s="110"/>
      <c r="AM575" s="110"/>
      <c r="AN575" s="110"/>
    </row>
    <row r="576">
      <c r="A576" s="110"/>
      <c r="B576" s="110"/>
      <c r="C576" s="111"/>
      <c r="D576" s="110"/>
      <c r="E576" s="111"/>
      <c r="F576" s="110"/>
      <c r="G576" s="111"/>
      <c r="H576" s="111"/>
      <c r="I576" s="111"/>
      <c r="J576" s="110"/>
      <c r="K576" s="110"/>
      <c r="L576" s="110"/>
      <c r="M576" s="110"/>
      <c r="N576" s="110"/>
      <c r="O576" s="110"/>
      <c r="P576" s="111"/>
      <c r="Q576" s="110"/>
      <c r="R576" s="111"/>
      <c r="S576" s="110"/>
      <c r="T576" s="111"/>
      <c r="U576" s="111"/>
      <c r="V576" s="111"/>
      <c r="W576" s="110"/>
      <c r="X576" s="110"/>
      <c r="Y576" s="110"/>
      <c r="Z576" s="110"/>
      <c r="AA576" s="110"/>
      <c r="AB576" s="110"/>
      <c r="AC576" s="111"/>
      <c r="AD576" s="110"/>
      <c r="AE576" s="111"/>
      <c r="AF576" s="110"/>
      <c r="AG576" s="111"/>
      <c r="AH576" s="111"/>
      <c r="AI576" s="111"/>
      <c r="AJ576" s="110"/>
      <c r="AK576" s="110"/>
      <c r="AL576" s="110"/>
      <c r="AM576" s="110"/>
      <c r="AN576" s="110"/>
    </row>
    <row r="577">
      <c r="A577" s="110"/>
      <c r="B577" s="110"/>
      <c r="C577" s="111"/>
      <c r="D577" s="110"/>
      <c r="E577" s="111"/>
      <c r="F577" s="110"/>
      <c r="G577" s="111"/>
      <c r="H577" s="111"/>
      <c r="I577" s="111"/>
      <c r="J577" s="110"/>
      <c r="K577" s="110"/>
      <c r="L577" s="110"/>
      <c r="M577" s="110"/>
      <c r="N577" s="110"/>
      <c r="O577" s="110"/>
      <c r="P577" s="111"/>
      <c r="Q577" s="110"/>
      <c r="R577" s="111"/>
      <c r="S577" s="110"/>
      <c r="T577" s="111"/>
      <c r="U577" s="111"/>
      <c r="V577" s="111"/>
      <c r="W577" s="110"/>
      <c r="X577" s="110"/>
      <c r="Y577" s="110"/>
      <c r="Z577" s="110"/>
      <c r="AA577" s="110"/>
      <c r="AB577" s="110"/>
      <c r="AC577" s="111"/>
      <c r="AD577" s="110"/>
      <c r="AE577" s="111"/>
      <c r="AF577" s="110"/>
      <c r="AG577" s="111"/>
      <c r="AH577" s="111"/>
      <c r="AI577" s="111"/>
      <c r="AJ577" s="110"/>
      <c r="AK577" s="110"/>
      <c r="AL577" s="110"/>
      <c r="AM577" s="110"/>
      <c r="AN577" s="110"/>
    </row>
    <row r="578">
      <c r="A578" s="110"/>
      <c r="B578" s="110"/>
      <c r="C578" s="111"/>
      <c r="D578" s="110"/>
      <c r="E578" s="111"/>
      <c r="F578" s="110"/>
      <c r="G578" s="111"/>
      <c r="H578" s="111"/>
      <c r="I578" s="111"/>
      <c r="J578" s="110"/>
      <c r="K578" s="110"/>
      <c r="L578" s="110"/>
      <c r="M578" s="110"/>
      <c r="N578" s="110"/>
      <c r="O578" s="110"/>
      <c r="P578" s="111"/>
      <c r="Q578" s="110"/>
      <c r="R578" s="111"/>
      <c r="S578" s="110"/>
      <c r="T578" s="111"/>
      <c r="U578" s="111"/>
      <c r="V578" s="111"/>
      <c r="W578" s="110"/>
      <c r="X578" s="110"/>
      <c r="Y578" s="110"/>
      <c r="Z578" s="110"/>
      <c r="AA578" s="110"/>
      <c r="AB578" s="110"/>
      <c r="AC578" s="111"/>
      <c r="AD578" s="110"/>
      <c r="AE578" s="111"/>
      <c r="AF578" s="110"/>
      <c r="AG578" s="111"/>
      <c r="AH578" s="111"/>
      <c r="AI578" s="111"/>
      <c r="AJ578" s="110"/>
      <c r="AK578" s="110"/>
      <c r="AL578" s="110"/>
      <c r="AM578" s="110"/>
      <c r="AN578" s="110"/>
    </row>
    <row r="579">
      <c r="A579" s="110"/>
      <c r="B579" s="110"/>
      <c r="C579" s="111"/>
      <c r="D579" s="110"/>
      <c r="E579" s="111"/>
      <c r="F579" s="110"/>
      <c r="G579" s="111"/>
      <c r="H579" s="111"/>
      <c r="I579" s="111"/>
      <c r="J579" s="110"/>
      <c r="K579" s="110"/>
      <c r="L579" s="110"/>
      <c r="M579" s="110"/>
      <c r="N579" s="110"/>
      <c r="O579" s="110"/>
      <c r="P579" s="111"/>
      <c r="Q579" s="110"/>
      <c r="R579" s="111"/>
      <c r="S579" s="110"/>
      <c r="T579" s="111"/>
      <c r="U579" s="111"/>
      <c r="V579" s="111"/>
      <c r="W579" s="110"/>
      <c r="X579" s="110"/>
      <c r="Y579" s="110"/>
      <c r="Z579" s="110"/>
      <c r="AA579" s="110"/>
      <c r="AB579" s="110"/>
      <c r="AC579" s="111"/>
      <c r="AD579" s="110"/>
      <c r="AE579" s="111"/>
      <c r="AF579" s="110"/>
      <c r="AG579" s="111"/>
      <c r="AH579" s="111"/>
      <c r="AI579" s="111"/>
      <c r="AJ579" s="110"/>
      <c r="AK579" s="110"/>
      <c r="AL579" s="110"/>
      <c r="AM579" s="110"/>
      <c r="AN579" s="110"/>
    </row>
    <row r="580">
      <c r="A580" s="110"/>
      <c r="B580" s="110"/>
      <c r="C580" s="111"/>
      <c r="D580" s="110"/>
      <c r="E580" s="111"/>
      <c r="F580" s="110"/>
      <c r="G580" s="111"/>
      <c r="H580" s="111"/>
      <c r="I580" s="111"/>
      <c r="J580" s="110"/>
      <c r="K580" s="110"/>
      <c r="L580" s="110"/>
      <c r="M580" s="110"/>
      <c r="N580" s="110"/>
      <c r="O580" s="110"/>
      <c r="P580" s="111"/>
      <c r="Q580" s="110"/>
      <c r="R580" s="111"/>
      <c r="S580" s="110"/>
      <c r="T580" s="111"/>
      <c r="U580" s="111"/>
      <c r="V580" s="111"/>
      <c r="W580" s="110"/>
      <c r="X580" s="110"/>
      <c r="Y580" s="110"/>
      <c r="Z580" s="110"/>
      <c r="AA580" s="110"/>
      <c r="AB580" s="110"/>
      <c r="AC580" s="111"/>
      <c r="AD580" s="110"/>
      <c r="AE580" s="111"/>
      <c r="AF580" s="110"/>
      <c r="AG580" s="111"/>
      <c r="AH580" s="111"/>
      <c r="AI580" s="111"/>
      <c r="AJ580" s="110"/>
      <c r="AK580" s="110"/>
      <c r="AL580" s="110"/>
      <c r="AM580" s="110"/>
      <c r="AN580" s="110"/>
    </row>
    <row r="581">
      <c r="A581" s="110"/>
      <c r="B581" s="110"/>
      <c r="C581" s="111"/>
      <c r="D581" s="110"/>
      <c r="E581" s="111"/>
      <c r="F581" s="110"/>
      <c r="G581" s="111"/>
      <c r="H581" s="111"/>
      <c r="I581" s="111"/>
      <c r="J581" s="110"/>
      <c r="K581" s="110"/>
      <c r="L581" s="110"/>
      <c r="M581" s="110"/>
      <c r="N581" s="110"/>
      <c r="O581" s="110"/>
      <c r="P581" s="111"/>
      <c r="Q581" s="110"/>
      <c r="R581" s="111"/>
      <c r="S581" s="110"/>
      <c r="T581" s="111"/>
      <c r="U581" s="111"/>
      <c r="V581" s="111"/>
      <c r="W581" s="110"/>
      <c r="X581" s="110"/>
      <c r="Y581" s="110"/>
      <c r="Z581" s="110"/>
      <c r="AA581" s="110"/>
      <c r="AB581" s="110"/>
      <c r="AC581" s="111"/>
      <c r="AD581" s="110"/>
      <c r="AE581" s="111"/>
      <c r="AF581" s="110"/>
      <c r="AG581" s="111"/>
      <c r="AH581" s="111"/>
      <c r="AI581" s="111"/>
      <c r="AJ581" s="110"/>
      <c r="AK581" s="110"/>
      <c r="AL581" s="110"/>
      <c r="AM581" s="110"/>
      <c r="AN581" s="110"/>
    </row>
    <row r="582">
      <c r="A582" s="110"/>
      <c r="B582" s="110"/>
      <c r="C582" s="111"/>
      <c r="D582" s="110"/>
      <c r="E582" s="111"/>
      <c r="F582" s="110"/>
      <c r="G582" s="111"/>
      <c r="H582" s="111"/>
      <c r="I582" s="111"/>
      <c r="J582" s="110"/>
      <c r="K582" s="110"/>
      <c r="L582" s="110"/>
      <c r="M582" s="110"/>
      <c r="N582" s="110"/>
      <c r="O582" s="110"/>
      <c r="P582" s="111"/>
      <c r="Q582" s="110"/>
      <c r="R582" s="111"/>
      <c r="S582" s="110"/>
      <c r="T582" s="111"/>
      <c r="U582" s="111"/>
      <c r="V582" s="111"/>
      <c r="W582" s="110"/>
      <c r="X582" s="110"/>
      <c r="Y582" s="110"/>
      <c r="Z582" s="110"/>
      <c r="AA582" s="110"/>
      <c r="AB582" s="110"/>
      <c r="AC582" s="111"/>
      <c r="AD582" s="110"/>
      <c r="AE582" s="111"/>
      <c r="AF582" s="110"/>
      <c r="AG582" s="111"/>
      <c r="AH582" s="111"/>
      <c r="AI582" s="111"/>
      <c r="AJ582" s="110"/>
      <c r="AK582" s="110"/>
      <c r="AL582" s="110"/>
      <c r="AM582" s="110"/>
      <c r="AN582" s="110"/>
    </row>
    <row r="583">
      <c r="A583" s="110"/>
      <c r="B583" s="110"/>
      <c r="C583" s="111"/>
      <c r="D583" s="110"/>
      <c r="E583" s="111"/>
      <c r="F583" s="110"/>
      <c r="G583" s="111"/>
      <c r="H583" s="111"/>
      <c r="I583" s="111"/>
      <c r="J583" s="110"/>
      <c r="K583" s="110"/>
      <c r="L583" s="110"/>
      <c r="M583" s="110"/>
      <c r="N583" s="110"/>
      <c r="O583" s="110"/>
      <c r="P583" s="111"/>
      <c r="Q583" s="110"/>
      <c r="R583" s="111"/>
      <c r="S583" s="110"/>
      <c r="T583" s="111"/>
      <c r="U583" s="111"/>
      <c r="V583" s="111"/>
      <c r="W583" s="110"/>
      <c r="X583" s="110"/>
      <c r="Y583" s="110"/>
      <c r="Z583" s="110"/>
      <c r="AA583" s="110"/>
      <c r="AB583" s="110"/>
      <c r="AC583" s="111"/>
      <c r="AD583" s="110"/>
      <c r="AE583" s="111"/>
      <c r="AF583" s="110"/>
      <c r="AG583" s="111"/>
      <c r="AH583" s="111"/>
      <c r="AI583" s="111"/>
      <c r="AJ583" s="110"/>
      <c r="AK583" s="110"/>
      <c r="AL583" s="110"/>
      <c r="AM583" s="110"/>
      <c r="AN583" s="110"/>
    </row>
    <row r="584">
      <c r="A584" s="110"/>
      <c r="B584" s="110"/>
      <c r="C584" s="111"/>
      <c r="D584" s="110"/>
      <c r="E584" s="111"/>
      <c r="F584" s="110"/>
      <c r="G584" s="111"/>
      <c r="H584" s="111"/>
      <c r="I584" s="111"/>
      <c r="J584" s="110"/>
      <c r="K584" s="110"/>
      <c r="L584" s="110"/>
      <c r="M584" s="110"/>
      <c r="N584" s="110"/>
      <c r="O584" s="110"/>
      <c r="P584" s="111"/>
      <c r="Q584" s="110"/>
      <c r="R584" s="111"/>
      <c r="S584" s="110"/>
      <c r="T584" s="111"/>
      <c r="U584" s="111"/>
      <c r="V584" s="111"/>
      <c r="W584" s="110"/>
      <c r="X584" s="110"/>
      <c r="Y584" s="110"/>
      <c r="Z584" s="110"/>
      <c r="AA584" s="110"/>
      <c r="AB584" s="110"/>
      <c r="AC584" s="111"/>
      <c r="AD584" s="110"/>
      <c r="AE584" s="111"/>
      <c r="AF584" s="110"/>
      <c r="AG584" s="111"/>
      <c r="AH584" s="111"/>
      <c r="AI584" s="111"/>
      <c r="AJ584" s="110"/>
      <c r="AK584" s="110"/>
      <c r="AL584" s="110"/>
      <c r="AM584" s="110"/>
      <c r="AN584" s="110"/>
    </row>
    <row r="585">
      <c r="A585" s="110"/>
      <c r="B585" s="110"/>
      <c r="C585" s="111"/>
      <c r="D585" s="110"/>
      <c r="E585" s="111"/>
      <c r="F585" s="110"/>
      <c r="G585" s="111"/>
      <c r="H585" s="111"/>
      <c r="I585" s="111"/>
      <c r="J585" s="110"/>
      <c r="K585" s="110"/>
      <c r="L585" s="110"/>
      <c r="M585" s="110"/>
      <c r="N585" s="110"/>
      <c r="O585" s="110"/>
      <c r="P585" s="111"/>
      <c r="Q585" s="110"/>
      <c r="R585" s="111"/>
      <c r="S585" s="110"/>
      <c r="T585" s="111"/>
      <c r="U585" s="111"/>
      <c r="V585" s="111"/>
      <c r="W585" s="110"/>
      <c r="X585" s="110"/>
      <c r="Y585" s="110"/>
      <c r="Z585" s="110"/>
      <c r="AA585" s="110"/>
      <c r="AB585" s="110"/>
      <c r="AC585" s="111"/>
      <c r="AD585" s="110"/>
      <c r="AE585" s="111"/>
      <c r="AF585" s="110"/>
      <c r="AG585" s="111"/>
      <c r="AH585" s="111"/>
      <c r="AI585" s="111"/>
      <c r="AJ585" s="110"/>
      <c r="AK585" s="110"/>
      <c r="AL585" s="110"/>
      <c r="AM585" s="110"/>
      <c r="AN585" s="110"/>
    </row>
    <row r="586">
      <c r="A586" s="110"/>
      <c r="B586" s="110"/>
      <c r="C586" s="111"/>
      <c r="D586" s="110"/>
      <c r="E586" s="111"/>
      <c r="F586" s="110"/>
      <c r="G586" s="111"/>
      <c r="H586" s="111"/>
      <c r="I586" s="111"/>
      <c r="J586" s="110"/>
      <c r="K586" s="110"/>
      <c r="L586" s="110"/>
      <c r="M586" s="110"/>
      <c r="N586" s="110"/>
      <c r="O586" s="110"/>
      <c r="P586" s="111"/>
      <c r="Q586" s="110"/>
      <c r="R586" s="111"/>
      <c r="S586" s="110"/>
      <c r="T586" s="111"/>
      <c r="U586" s="111"/>
      <c r="V586" s="111"/>
      <c r="W586" s="110"/>
      <c r="X586" s="110"/>
      <c r="Y586" s="110"/>
      <c r="Z586" s="110"/>
      <c r="AA586" s="110"/>
      <c r="AB586" s="110"/>
      <c r="AC586" s="111"/>
      <c r="AD586" s="110"/>
      <c r="AE586" s="111"/>
      <c r="AF586" s="110"/>
      <c r="AG586" s="111"/>
      <c r="AH586" s="111"/>
      <c r="AI586" s="111"/>
      <c r="AJ586" s="110"/>
      <c r="AK586" s="110"/>
      <c r="AL586" s="110"/>
      <c r="AM586" s="110"/>
      <c r="AN586" s="110"/>
    </row>
    <row r="587">
      <c r="A587" s="110"/>
      <c r="B587" s="110"/>
      <c r="C587" s="111"/>
      <c r="D587" s="110"/>
      <c r="E587" s="111"/>
      <c r="F587" s="110"/>
      <c r="G587" s="111"/>
      <c r="H587" s="111"/>
      <c r="I587" s="111"/>
      <c r="J587" s="110"/>
      <c r="K587" s="110"/>
      <c r="L587" s="110"/>
      <c r="M587" s="110"/>
      <c r="N587" s="110"/>
      <c r="O587" s="110"/>
      <c r="P587" s="111"/>
      <c r="Q587" s="110"/>
      <c r="R587" s="111"/>
      <c r="S587" s="110"/>
      <c r="T587" s="111"/>
      <c r="U587" s="111"/>
      <c r="V587" s="111"/>
      <c r="W587" s="110"/>
      <c r="X587" s="110"/>
      <c r="Y587" s="110"/>
      <c r="Z587" s="110"/>
      <c r="AA587" s="110"/>
      <c r="AB587" s="110"/>
      <c r="AC587" s="111"/>
      <c r="AD587" s="110"/>
      <c r="AE587" s="111"/>
      <c r="AF587" s="110"/>
      <c r="AG587" s="111"/>
      <c r="AH587" s="111"/>
      <c r="AI587" s="111"/>
      <c r="AJ587" s="110"/>
      <c r="AK587" s="110"/>
      <c r="AL587" s="110"/>
      <c r="AM587" s="110"/>
      <c r="AN587" s="110"/>
    </row>
    <row r="588">
      <c r="A588" s="110"/>
      <c r="B588" s="110"/>
      <c r="C588" s="111"/>
      <c r="D588" s="110"/>
      <c r="E588" s="111"/>
      <c r="F588" s="110"/>
      <c r="G588" s="111"/>
      <c r="H588" s="111"/>
      <c r="I588" s="111"/>
      <c r="J588" s="110"/>
      <c r="K588" s="110"/>
      <c r="L588" s="110"/>
      <c r="M588" s="110"/>
      <c r="N588" s="110"/>
      <c r="O588" s="110"/>
      <c r="P588" s="111"/>
      <c r="Q588" s="110"/>
      <c r="R588" s="111"/>
      <c r="S588" s="110"/>
      <c r="T588" s="111"/>
      <c r="U588" s="111"/>
      <c r="V588" s="111"/>
      <c r="W588" s="110"/>
      <c r="X588" s="110"/>
      <c r="Y588" s="110"/>
      <c r="Z588" s="110"/>
      <c r="AA588" s="110"/>
      <c r="AB588" s="110"/>
      <c r="AC588" s="111"/>
      <c r="AD588" s="110"/>
      <c r="AE588" s="111"/>
      <c r="AF588" s="110"/>
      <c r="AG588" s="111"/>
      <c r="AH588" s="111"/>
      <c r="AI588" s="111"/>
      <c r="AJ588" s="110"/>
      <c r="AK588" s="110"/>
      <c r="AL588" s="110"/>
      <c r="AM588" s="110"/>
      <c r="AN588" s="110"/>
    </row>
    <row r="589">
      <c r="A589" s="110"/>
      <c r="B589" s="110"/>
      <c r="C589" s="111"/>
      <c r="D589" s="110"/>
      <c r="E589" s="111"/>
      <c r="F589" s="110"/>
      <c r="G589" s="111"/>
      <c r="H589" s="111"/>
      <c r="I589" s="111"/>
      <c r="J589" s="110"/>
      <c r="K589" s="110"/>
      <c r="L589" s="110"/>
      <c r="M589" s="110"/>
      <c r="N589" s="110"/>
      <c r="O589" s="110"/>
      <c r="P589" s="111"/>
      <c r="Q589" s="110"/>
      <c r="R589" s="111"/>
      <c r="S589" s="110"/>
      <c r="T589" s="111"/>
      <c r="U589" s="111"/>
      <c r="V589" s="111"/>
      <c r="W589" s="110"/>
      <c r="X589" s="110"/>
      <c r="Y589" s="110"/>
      <c r="Z589" s="110"/>
      <c r="AA589" s="110"/>
      <c r="AB589" s="110"/>
      <c r="AC589" s="111"/>
      <c r="AD589" s="110"/>
      <c r="AE589" s="111"/>
      <c r="AF589" s="110"/>
      <c r="AG589" s="111"/>
      <c r="AH589" s="111"/>
      <c r="AI589" s="111"/>
      <c r="AJ589" s="110"/>
      <c r="AK589" s="110"/>
      <c r="AL589" s="110"/>
      <c r="AM589" s="110"/>
      <c r="AN589" s="110"/>
    </row>
    <row r="590">
      <c r="A590" s="110"/>
      <c r="B590" s="110"/>
      <c r="C590" s="111"/>
      <c r="D590" s="110"/>
      <c r="E590" s="111"/>
      <c r="F590" s="110"/>
      <c r="G590" s="111"/>
      <c r="H590" s="111"/>
      <c r="I590" s="111"/>
      <c r="J590" s="110"/>
      <c r="K590" s="110"/>
      <c r="L590" s="110"/>
      <c r="M590" s="110"/>
      <c r="N590" s="110"/>
      <c r="O590" s="110"/>
      <c r="P590" s="111"/>
      <c r="Q590" s="110"/>
      <c r="R590" s="111"/>
      <c r="S590" s="110"/>
      <c r="T590" s="111"/>
      <c r="U590" s="111"/>
      <c r="V590" s="111"/>
      <c r="W590" s="110"/>
      <c r="X590" s="110"/>
      <c r="Y590" s="110"/>
      <c r="Z590" s="110"/>
      <c r="AA590" s="110"/>
      <c r="AB590" s="110"/>
      <c r="AC590" s="111"/>
      <c r="AD590" s="110"/>
      <c r="AE590" s="111"/>
      <c r="AF590" s="110"/>
      <c r="AG590" s="111"/>
      <c r="AH590" s="111"/>
      <c r="AI590" s="111"/>
      <c r="AJ590" s="110"/>
      <c r="AK590" s="110"/>
      <c r="AL590" s="110"/>
      <c r="AM590" s="110"/>
      <c r="AN590" s="110"/>
    </row>
    <row r="591">
      <c r="A591" s="110"/>
      <c r="B591" s="110"/>
      <c r="C591" s="111"/>
      <c r="D591" s="110"/>
      <c r="E591" s="111"/>
      <c r="F591" s="110"/>
      <c r="G591" s="111"/>
      <c r="H591" s="111"/>
      <c r="I591" s="111"/>
      <c r="J591" s="110"/>
      <c r="K591" s="110"/>
      <c r="L591" s="110"/>
      <c r="M591" s="110"/>
      <c r="N591" s="110"/>
      <c r="O591" s="110"/>
      <c r="P591" s="111"/>
      <c r="Q591" s="110"/>
      <c r="R591" s="111"/>
      <c r="S591" s="110"/>
      <c r="T591" s="111"/>
      <c r="U591" s="111"/>
      <c r="V591" s="111"/>
      <c r="W591" s="110"/>
      <c r="X591" s="110"/>
      <c r="Y591" s="110"/>
      <c r="Z591" s="110"/>
      <c r="AA591" s="110"/>
      <c r="AB591" s="110"/>
      <c r="AC591" s="111"/>
      <c r="AD591" s="110"/>
      <c r="AE591" s="111"/>
      <c r="AF591" s="110"/>
      <c r="AG591" s="111"/>
      <c r="AH591" s="111"/>
      <c r="AI591" s="111"/>
      <c r="AJ591" s="110"/>
      <c r="AK591" s="110"/>
      <c r="AL591" s="110"/>
      <c r="AM591" s="110"/>
      <c r="AN591" s="110"/>
    </row>
    <row r="592">
      <c r="A592" s="110"/>
      <c r="B592" s="110"/>
      <c r="C592" s="111"/>
      <c r="D592" s="110"/>
      <c r="E592" s="111"/>
      <c r="F592" s="110"/>
      <c r="G592" s="111"/>
      <c r="H592" s="111"/>
      <c r="I592" s="111"/>
      <c r="J592" s="110"/>
      <c r="K592" s="110"/>
      <c r="L592" s="110"/>
      <c r="M592" s="110"/>
      <c r="N592" s="110"/>
      <c r="O592" s="110"/>
      <c r="P592" s="111"/>
      <c r="Q592" s="110"/>
      <c r="R592" s="111"/>
      <c r="S592" s="110"/>
      <c r="T592" s="111"/>
      <c r="U592" s="111"/>
      <c r="V592" s="111"/>
      <c r="W592" s="110"/>
      <c r="X592" s="110"/>
      <c r="Y592" s="110"/>
      <c r="Z592" s="110"/>
      <c r="AA592" s="110"/>
      <c r="AB592" s="110"/>
      <c r="AC592" s="111"/>
      <c r="AD592" s="110"/>
      <c r="AE592" s="111"/>
      <c r="AF592" s="110"/>
      <c r="AG592" s="111"/>
      <c r="AH592" s="111"/>
      <c r="AI592" s="111"/>
      <c r="AJ592" s="110"/>
      <c r="AK592" s="110"/>
      <c r="AL592" s="110"/>
      <c r="AM592" s="110"/>
      <c r="AN592" s="110"/>
    </row>
    <row r="593">
      <c r="A593" s="110"/>
      <c r="B593" s="110"/>
      <c r="C593" s="111"/>
      <c r="D593" s="110"/>
      <c r="E593" s="111"/>
      <c r="F593" s="110"/>
      <c r="G593" s="111"/>
      <c r="H593" s="111"/>
      <c r="I593" s="111"/>
      <c r="J593" s="110"/>
      <c r="K593" s="110"/>
      <c r="L593" s="110"/>
      <c r="M593" s="110"/>
      <c r="N593" s="110"/>
      <c r="O593" s="110"/>
      <c r="P593" s="111"/>
      <c r="Q593" s="110"/>
      <c r="R593" s="111"/>
      <c r="S593" s="110"/>
      <c r="T593" s="111"/>
      <c r="U593" s="111"/>
      <c r="V593" s="111"/>
      <c r="W593" s="110"/>
      <c r="X593" s="110"/>
      <c r="Y593" s="110"/>
      <c r="Z593" s="110"/>
      <c r="AA593" s="110"/>
      <c r="AB593" s="110"/>
      <c r="AC593" s="111"/>
      <c r="AD593" s="110"/>
      <c r="AE593" s="111"/>
      <c r="AF593" s="110"/>
      <c r="AG593" s="111"/>
      <c r="AH593" s="111"/>
      <c r="AI593" s="111"/>
      <c r="AJ593" s="110"/>
      <c r="AK593" s="110"/>
      <c r="AL593" s="110"/>
      <c r="AM593" s="110"/>
      <c r="AN593" s="110"/>
    </row>
    <row r="594">
      <c r="A594" s="110"/>
      <c r="B594" s="110"/>
      <c r="C594" s="111"/>
      <c r="D594" s="110"/>
      <c r="E594" s="111"/>
      <c r="F594" s="110"/>
      <c r="G594" s="111"/>
      <c r="H594" s="111"/>
      <c r="I594" s="111"/>
      <c r="J594" s="110"/>
      <c r="K594" s="110"/>
      <c r="L594" s="110"/>
      <c r="M594" s="110"/>
      <c r="N594" s="110"/>
      <c r="O594" s="110"/>
      <c r="P594" s="111"/>
      <c r="Q594" s="110"/>
      <c r="R594" s="111"/>
      <c r="S594" s="110"/>
      <c r="T594" s="111"/>
      <c r="U594" s="111"/>
      <c r="V594" s="111"/>
      <c r="W594" s="110"/>
      <c r="X594" s="110"/>
      <c r="Y594" s="110"/>
      <c r="Z594" s="110"/>
      <c r="AA594" s="110"/>
      <c r="AB594" s="110"/>
      <c r="AC594" s="111"/>
      <c r="AD594" s="110"/>
      <c r="AE594" s="111"/>
      <c r="AF594" s="110"/>
      <c r="AG594" s="111"/>
      <c r="AH594" s="111"/>
      <c r="AI594" s="111"/>
      <c r="AJ594" s="110"/>
      <c r="AK594" s="110"/>
      <c r="AL594" s="110"/>
      <c r="AM594" s="110"/>
      <c r="AN594" s="110"/>
    </row>
    <row r="595">
      <c r="A595" s="110"/>
      <c r="B595" s="110"/>
      <c r="C595" s="111"/>
      <c r="D595" s="110"/>
      <c r="E595" s="111"/>
      <c r="F595" s="110"/>
      <c r="G595" s="111"/>
      <c r="H595" s="111"/>
      <c r="I595" s="111"/>
      <c r="J595" s="110"/>
      <c r="K595" s="110"/>
      <c r="L595" s="110"/>
      <c r="M595" s="110"/>
      <c r="N595" s="110"/>
      <c r="O595" s="110"/>
      <c r="P595" s="111"/>
      <c r="Q595" s="110"/>
      <c r="R595" s="111"/>
      <c r="S595" s="110"/>
      <c r="T595" s="111"/>
      <c r="U595" s="111"/>
      <c r="V595" s="111"/>
      <c r="W595" s="110"/>
      <c r="X595" s="110"/>
      <c r="Y595" s="110"/>
      <c r="Z595" s="110"/>
      <c r="AA595" s="110"/>
      <c r="AB595" s="110"/>
      <c r="AC595" s="111"/>
      <c r="AD595" s="110"/>
      <c r="AE595" s="111"/>
      <c r="AF595" s="110"/>
      <c r="AG595" s="111"/>
      <c r="AH595" s="111"/>
      <c r="AI595" s="111"/>
      <c r="AJ595" s="110"/>
      <c r="AK595" s="110"/>
      <c r="AL595" s="110"/>
      <c r="AM595" s="110"/>
      <c r="AN595" s="110"/>
    </row>
    <row r="596">
      <c r="A596" s="110"/>
      <c r="B596" s="110"/>
      <c r="C596" s="111"/>
      <c r="D596" s="110"/>
      <c r="E596" s="111"/>
      <c r="F596" s="110"/>
      <c r="G596" s="111"/>
      <c r="H596" s="111"/>
      <c r="I596" s="111"/>
      <c r="J596" s="110"/>
      <c r="K596" s="110"/>
      <c r="L596" s="110"/>
      <c r="M596" s="110"/>
      <c r="N596" s="110"/>
      <c r="O596" s="110"/>
      <c r="P596" s="111"/>
      <c r="Q596" s="110"/>
      <c r="R596" s="111"/>
      <c r="S596" s="110"/>
      <c r="T596" s="111"/>
      <c r="U596" s="111"/>
      <c r="V596" s="111"/>
      <c r="W596" s="110"/>
      <c r="X596" s="110"/>
      <c r="Y596" s="110"/>
      <c r="Z596" s="110"/>
      <c r="AA596" s="110"/>
      <c r="AB596" s="110"/>
      <c r="AC596" s="111"/>
      <c r="AD596" s="110"/>
      <c r="AE596" s="111"/>
      <c r="AF596" s="110"/>
      <c r="AG596" s="111"/>
      <c r="AH596" s="111"/>
      <c r="AI596" s="111"/>
      <c r="AJ596" s="110"/>
      <c r="AK596" s="110"/>
      <c r="AL596" s="110"/>
      <c r="AM596" s="110"/>
      <c r="AN596" s="110"/>
    </row>
    <row r="597">
      <c r="A597" s="110"/>
      <c r="B597" s="110"/>
      <c r="C597" s="111"/>
      <c r="D597" s="110"/>
      <c r="E597" s="111"/>
      <c r="F597" s="110"/>
      <c r="G597" s="111"/>
      <c r="H597" s="111"/>
      <c r="I597" s="111"/>
      <c r="J597" s="110"/>
      <c r="K597" s="110"/>
      <c r="L597" s="110"/>
      <c r="M597" s="110"/>
      <c r="N597" s="110"/>
      <c r="O597" s="110"/>
      <c r="P597" s="111"/>
      <c r="Q597" s="110"/>
      <c r="R597" s="111"/>
      <c r="S597" s="110"/>
      <c r="T597" s="111"/>
      <c r="U597" s="111"/>
      <c r="V597" s="111"/>
      <c r="W597" s="110"/>
      <c r="X597" s="110"/>
      <c r="Y597" s="110"/>
      <c r="Z597" s="110"/>
      <c r="AA597" s="110"/>
      <c r="AB597" s="110"/>
      <c r="AC597" s="111"/>
      <c r="AD597" s="110"/>
      <c r="AE597" s="111"/>
      <c r="AF597" s="110"/>
      <c r="AG597" s="111"/>
      <c r="AH597" s="111"/>
      <c r="AI597" s="111"/>
      <c r="AJ597" s="110"/>
      <c r="AK597" s="110"/>
      <c r="AL597" s="110"/>
      <c r="AM597" s="110"/>
      <c r="AN597" s="110"/>
    </row>
    <row r="598">
      <c r="A598" s="110"/>
      <c r="B598" s="110"/>
      <c r="C598" s="111"/>
      <c r="D598" s="110"/>
      <c r="E598" s="111"/>
      <c r="F598" s="110"/>
      <c r="G598" s="111"/>
      <c r="H598" s="111"/>
      <c r="I598" s="111"/>
      <c r="J598" s="110"/>
      <c r="K598" s="110"/>
      <c r="L598" s="110"/>
      <c r="M598" s="110"/>
      <c r="N598" s="110"/>
      <c r="O598" s="110"/>
      <c r="P598" s="111"/>
      <c r="Q598" s="110"/>
      <c r="R598" s="111"/>
      <c r="S598" s="110"/>
      <c r="T598" s="111"/>
      <c r="U598" s="111"/>
      <c r="V598" s="111"/>
      <c r="W598" s="110"/>
      <c r="X598" s="110"/>
      <c r="Y598" s="110"/>
      <c r="Z598" s="110"/>
      <c r="AA598" s="110"/>
      <c r="AB598" s="110"/>
      <c r="AC598" s="111"/>
      <c r="AD598" s="110"/>
      <c r="AE598" s="111"/>
      <c r="AF598" s="110"/>
      <c r="AG598" s="111"/>
      <c r="AH598" s="111"/>
      <c r="AI598" s="111"/>
      <c r="AJ598" s="110"/>
      <c r="AK598" s="110"/>
      <c r="AL598" s="110"/>
      <c r="AM598" s="110"/>
      <c r="AN598" s="110"/>
    </row>
    <row r="599">
      <c r="A599" s="110"/>
      <c r="B599" s="110"/>
      <c r="C599" s="111"/>
      <c r="D599" s="110"/>
      <c r="E599" s="111"/>
      <c r="F599" s="110"/>
      <c r="G599" s="111"/>
      <c r="H599" s="111"/>
      <c r="I599" s="111"/>
      <c r="J599" s="110"/>
      <c r="K599" s="110"/>
      <c r="L599" s="110"/>
      <c r="M599" s="110"/>
      <c r="N599" s="110"/>
      <c r="O599" s="110"/>
      <c r="P599" s="111"/>
      <c r="Q599" s="110"/>
      <c r="R599" s="111"/>
      <c r="S599" s="110"/>
      <c r="T599" s="111"/>
      <c r="U599" s="111"/>
      <c r="V599" s="111"/>
      <c r="W599" s="110"/>
      <c r="X599" s="110"/>
      <c r="Y599" s="110"/>
      <c r="Z599" s="110"/>
      <c r="AA599" s="110"/>
      <c r="AB599" s="110"/>
      <c r="AC599" s="111"/>
      <c r="AD599" s="110"/>
      <c r="AE599" s="111"/>
      <c r="AF599" s="110"/>
      <c r="AG599" s="111"/>
      <c r="AH599" s="111"/>
      <c r="AI599" s="111"/>
      <c r="AJ599" s="110"/>
      <c r="AK599" s="110"/>
      <c r="AL599" s="110"/>
      <c r="AM599" s="110"/>
      <c r="AN599" s="110"/>
    </row>
    <row r="600">
      <c r="A600" s="110"/>
      <c r="B600" s="110"/>
      <c r="C600" s="111"/>
      <c r="D600" s="110"/>
      <c r="E600" s="111"/>
      <c r="F600" s="110"/>
      <c r="G600" s="111"/>
      <c r="H600" s="111"/>
      <c r="I600" s="111"/>
      <c r="J600" s="110"/>
      <c r="K600" s="110"/>
      <c r="L600" s="110"/>
      <c r="M600" s="110"/>
      <c r="N600" s="110"/>
      <c r="O600" s="110"/>
      <c r="P600" s="111"/>
      <c r="Q600" s="110"/>
      <c r="R600" s="111"/>
      <c r="S600" s="110"/>
      <c r="T600" s="111"/>
      <c r="U600" s="111"/>
      <c r="V600" s="111"/>
      <c r="W600" s="110"/>
      <c r="X600" s="110"/>
      <c r="Y600" s="110"/>
      <c r="Z600" s="110"/>
      <c r="AA600" s="110"/>
      <c r="AB600" s="110"/>
      <c r="AC600" s="111"/>
      <c r="AD600" s="110"/>
      <c r="AE600" s="111"/>
      <c r="AF600" s="110"/>
      <c r="AG600" s="111"/>
      <c r="AH600" s="111"/>
      <c r="AI600" s="111"/>
      <c r="AJ600" s="110"/>
      <c r="AK600" s="110"/>
      <c r="AL600" s="110"/>
      <c r="AM600" s="110"/>
      <c r="AN600" s="110"/>
    </row>
    <row r="601">
      <c r="A601" s="110"/>
      <c r="B601" s="110"/>
      <c r="C601" s="111"/>
      <c r="D601" s="110"/>
      <c r="E601" s="111"/>
      <c r="F601" s="110"/>
      <c r="G601" s="111"/>
      <c r="H601" s="111"/>
      <c r="I601" s="111"/>
      <c r="J601" s="110"/>
      <c r="K601" s="110"/>
      <c r="L601" s="110"/>
      <c r="M601" s="110"/>
      <c r="N601" s="110"/>
      <c r="O601" s="110"/>
      <c r="P601" s="111"/>
      <c r="Q601" s="110"/>
      <c r="R601" s="111"/>
      <c r="S601" s="110"/>
      <c r="T601" s="111"/>
      <c r="U601" s="111"/>
      <c r="V601" s="111"/>
      <c r="W601" s="110"/>
      <c r="X601" s="110"/>
      <c r="Y601" s="110"/>
      <c r="Z601" s="110"/>
      <c r="AA601" s="110"/>
      <c r="AB601" s="110"/>
      <c r="AC601" s="111"/>
      <c r="AD601" s="110"/>
      <c r="AE601" s="111"/>
      <c r="AF601" s="110"/>
      <c r="AG601" s="111"/>
      <c r="AH601" s="111"/>
      <c r="AI601" s="111"/>
      <c r="AJ601" s="110"/>
      <c r="AK601" s="110"/>
      <c r="AL601" s="110"/>
      <c r="AM601" s="110"/>
      <c r="AN601" s="110"/>
    </row>
    <row r="602">
      <c r="A602" s="110"/>
      <c r="B602" s="110"/>
      <c r="C602" s="111"/>
      <c r="D602" s="110"/>
      <c r="E602" s="111"/>
      <c r="F602" s="110"/>
      <c r="G602" s="111"/>
      <c r="H602" s="111"/>
      <c r="I602" s="111"/>
      <c r="J602" s="110"/>
      <c r="K602" s="110"/>
      <c r="L602" s="110"/>
      <c r="M602" s="110"/>
      <c r="N602" s="110"/>
      <c r="O602" s="110"/>
      <c r="P602" s="111"/>
      <c r="Q602" s="110"/>
      <c r="R602" s="111"/>
      <c r="S602" s="110"/>
      <c r="T602" s="111"/>
      <c r="U602" s="111"/>
      <c r="V602" s="111"/>
      <c r="W602" s="110"/>
      <c r="X602" s="110"/>
      <c r="Y602" s="110"/>
      <c r="Z602" s="110"/>
      <c r="AA602" s="110"/>
      <c r="AB602" s="110"/>
      <c r="AC602" s="111"/>
      <c r="AD602" s="110"/>
      <c r="AE602" s="111"/>
      <c r="AF602" s="110"/>
      <c r="AG602" s="111"/>
      <c r="AH602" s="111"/>
      <c r="AI602" s="111"/>
      <c r="AJ602" s="110"/>
      <c r="AK602" s="110"/>
      <c r="AL602" s="110"/>
      <c r="AM602" s="110"/>
      <c r="AN602" s="110"/>
    </row>
    <row r="603">
      <c r="A603" s="110"/>
      <c r="B603" s="110"/>
      <c r="C603" s="111"/>
      <c r="D603" s="110"/>
      <c r="E603" s="111"/>
      <c r="F603" s="110"/>
      <c r="G603" s="111"/>
      <c r="H603" s="111"/>
      <c r="I603" s="111"/>
      <c r="J603" s="110"/>
      <c r="K603" s="110"/>
      <c r="L603" s="110"/>
      <c r="M603" s="110"/>
      <c r="N603" s="110"/>
      <c r="O603" s="110"/>
      <c r="P603" s="111"/>
      <c r="Q603" s="110"/>
      <c r="R603" s="111"/>
      <c r="S603" s="110"/>
      <c r="T603" s="111"/>
      <c r="U603" s="111"/>
      <c r="V603" s="111"/>
      <c r="W603" s="110"/>
      <c r="X603" s="110"/>
      <c r="Y603" s="110"/>
      <c r="Z603" s="110"/>
      <c r="AA603" s="110"/>
      <c r="AB603" s="110"/>
      <c r="AC603" s="111"/>
      <c r="AD603" s="110"/>
      <c r="AE603" s="111"/>
      <c r="AF603" s="110"/>
      <c r="AG603" s="111"/>
      <c r="AH603" s="111"/>
      <c r="AI603" s="111"/>
      <c r="AJ603" s="110"/>
      <c r="AK603" s="110"/>
      <c r="AL603" s="110"/>
      <c r="AM603" s="110"/>
      <c r="AN603" s="110"/>
    </row>
    <row r="604">
      <c r="A604" s="110"/>
      <c r="B604" s="110"/>
      <c r="C604" s="111"/>
      <c r="D604" s="110"/>
      <c r="E604" s="111"/>
      <c r="F604" s="110"/>
      <c r="G604" s="111"/>
      <c r="H604" s="111"/>
      <c r="I604" s="111"/>
      <c r="J604" s="110"/>
      <c r="K604" s="110"/>
      <c r="L604" s="110"/>
      <c r="M604" s="110"/>
      <c r="N604" s="110"/>
      <c r="O604" s="110"/>
      <c r="P604" s="111"/>
      <c r="Q604" s="110"/>
      <c r="R604" s="111"/>
      <c r="S604" s="110"/>
      <c r="T604" s="111"/>
      <c r="U604" s="111"/>
      <c r="V604" s="111"/>
      <c r="W604" s="110"/>
      <c r="X604" s="110"/>
      <c r="Y604" s="110"/>
      <c r="Z604" s="110"/>
      <c r="AA604" s="110"/>
      <c r="AB604" s="110"/>
      <c r="AC604" s="111"/>
      <c r="AD604" s="110"/>
      <c r="AE604" s="111"/>
      <c r="AF604" s="110"/>
      <c r="AG604" s="111"/>
      <c r="AH604" s="111"/>
      <c r="AI604" s="111"/>
      <c r="AJ604" s="110"/>
      <c r="AK604" s="110"/>
      <c r="AL604" s="110"/>
      <c r="AM604" s="110"/>
      <c r="AN604" s="110"/>
    </row>
    <row r="605">
      <c r="A605" s="110"/>
      <c r="B605" s="110"/>
      <c r="C605" s="111"/>
      <c r="D605" s="110"/>
      <c r="E605" s="111"/>
      <c r="F605" s="110"/>
      <c r="G605" s="111"/>
      <c r="H605" s="111"/>
      <c r="I605" s="111"/>
      <c r="J605" s="110"/>
      <c r="K605" s="110"/>
      <c r="L605" s="110"/>
      <c r="M605" s="110"/>
      <c r="N605" s="110"/>
      <c r="O605" s="110"/>
      <c r="P605" s="111"/>
      <c r="Q605" s="110"/>
      <c r="R605" s="111"/>
      <c r="S605" s="110"/>
      <c r="T605" s="111"/>
      <c r="U605" s="111"/>
      <c r="V605" s="111"/>
      <c r="W605" s="110"/>
      <c r="X605" s="110"/>
      <c r="Y605" s="110"/>
      <c r="Z605" s="110"/>
      <c r="AA605" s="110"/>
      <c r="AB605" s="110"/>
      <c r="AC605" s="111"/>
      <c r="AD605" s="110"/>
      <c r="AE605" s="111"/>
      <c r="AF605" s="110"/>
      <c r="AG605" s="111"/>
      <c r="AH605" s="111"/>
      <c r="AI605" s="111"/>
      <c r="AJ605" s="110"/>
      <c r="AK605" s="110"/>
      <c r="AL605" s="110"/>
      <c r="AM605" s="110"/>
      <c r="AN605" s="110"/>
    </row>
    <row r="606">
      <c r="A606" s="110"/>
      <c r="B606" s="110"/>
      <c r="C606" s="111"/>
      <c r="D606" s="110"/>
      <c r="E606" s="111"/>
      <c r="F606" s="110"/>
      <c r="G606" s="111"/>
      <c r="H606" s="111"/>
      <c r="I606" s="111"/>
      <c r="J606" s="110"/>
      <c r="K606" s="110"/>
      <c r="L606" s="110"/>
      <c r="M606" s="110"/>
      <c r="N606" s="110"/>
      <c r="O606" s="110"/>
      <c r="P606" s="111"/>
      <c r="Q606" s="110"/>
      <c r="R606" s="111"/>
      <c r="S606" s="110"/>
      <c r="T606" s="111"/>
      <c r="U606" s="111"/>
      <c r="V606" s="111"/>
      <c r="W606" s="110"/>
      <c r="X606" s="110"/>
      <c r="Y606" s="110"/>
      <c r="Z606" s="110"/>
      <c r="AA606" s="110"/>
      <c r="AB606" s="110"/>
      <c r="AC606" s="111"/>
      <c r="AD606" s="110"/>
      <c r="AE606" s="111"/>
      <c r="AF606" s="110"/>
      <c r="AG606" s="111"/>
      <c r="AH606" s="111"/>
      <c r="AI606" s="111"/>
      <c r="AJ606" s="110"/>
      <c r="AK606" s="110"/>
      <c r="AL606" s="110"/>
      <c r="AM606" s="110"/>
      <c r="AN606" s="110"/>
    </row>
    <row r="607">
      <c r="A607" s="110"/>
      <c r="B607" s="110"/>
      <c r="C607" s="111"/>
      <c r="D607" s="110"/>
      <c r="E607" s="111"/>
      <c r="F607" s="110"/>
      <c r="G607" s="111"/>
      <c r="H607" s="111"/>
      <c r="I607" s="111"/>
      <c r="J607" s="110"/>
      <c r="K607" s="110"/>
      <c r="L607" s="110"/>
      <c r="M607" s="110"/>
      <c r="N607" s="110"/>
      <c r="O607" s="110"/>
      <c r="P607" s="111"/>
      <c r="Q607" s="110"/>
      <c r="R607" s="111"/>
      <c r="S607" s="110"/>
      <c r="T607" s="111"/>
      <c r="U607" s="111"/>
      <c r="V607" s="111"/>
      <c r="W607" s="110"/>
      <c r="X607" s="110"/>
      <c r="Y607" s="110"/>
      <c r="Z607" s="110"/>
      <c r="AA607" s="110"/>
      <c r="AB607" s="110"/>
      <c r="AC607" s="111"/>
      <c r="AD607" s="110"/>
      <c r="AE607" s="111"/>
      <c r="AF607" s="110"/>
      <c r="AG607" s="111"/>
      <c r="AH607" s="111"/>
      <c r="AI607" s="111"/>
      <c r="AJ607" s="110"/>
      <c r="AK607" s="110"/>
      <c r="AL607" s="110"/>
      <c r="AM607" s="110"/>
      <c r="AN607" s="110"/>
    </row>
    <row r="608">
      <c r="A608" s="110"/>
      <c r="B608" s="110"/>
      <c r="C608" s="111"/>
      <c r="D608" s="110"/>
      <c r="E608" s="111"/>
      <c r="F608" s="110"/>
      <c r="G608" s="111"/>
      <c r="H608" s="111"/>
      <c r="I608" s="111"/>
      <c r="J608" s="110"/>
      <c r="K608" s="110"/>
      <c r="L608" s="110"/>
      <c r="M608" s="110"/>
      <c r="N608" s="110"/>
      <c r="O608" s="110"/>
      <c r="P608" s="111"/>
      <c r="Q608" s="110"/>
      <c r="R608" s="111"/>
      <c r="S608" s="110"/>
      <c r="T608" s="111"/>
      <c r="U608" s="111"/>
      <c r="V608" s="111"/>
      <c r="W608" s="110"/>
      <c r="X608" s="110"/>
      <c r="Y608" s="110"/>
      <c r="Z608" s="110"/>
      <c r="AA608" s="110"/>
      <c r="AB608" s="110"/>
      <c r="AC608" s="111"/>
      <c r="AD608" s="110"/>
      <c r="AE608" s="111"/>
      <c r="AF608" s="110"/>
      <c r="AG608" s="111"/>
      <c r="AH608" s="111"/>
      <c r="AI608" s="111"/>
      <c r="AJ608" s="110"/>
      <c r="AK608" s="110"/>
      <c r="AL608" s="110"/>
      <c r="AM608" s="110"/>
      <c r="AN608" s="110"/>
    </row>
    <row r="609">
      <c r="A609" s="110"/>
      <c r="B609" s="110"/>
      <c r="C609" s="111"/>
      <c r="D609" s="110"/>
      <c r="E609" s="111"/>
      <c r="F609" s="110"/>
      <c r="G609" s="111"/>
      <c r="H609" s="111"/>
      <c r="I609" s="111"/>
      <c r="J609" s="110"/>
      <c r="K609" s="110"/>
      <c r="L609" s="110"/>
      <c r="M609" s="110"/>
      <c r="N609" s="110"/>
      <c r="O609" s="110"/>
      <c r="P609" s="111"/>
      <c r="Q609" s="110"/>
      <c r="R609" s="111"/>
      <c r="S609" s="110"/>
      <c r="T609" s="111"/>
      <c r="U609" s="111"/>
      <c r="V609" s="111"/>
      <c r="W609" s="110"/>
      <c r="X609" s="110"/>
      <c r="Y609" s="110"/>
      <c r="Z609" s="110"/>
      <c r="AA609" s="110"/>
      <c r="AB609" s="110"/>
      <c r="AC609" s="111"/>
      <c r="AD609" s="110"/>
      <c r="AE609" s="111"/>
      <c r="AF609" s="110"/>
      <c r="AG609" s="111"/>
      <c r="AH609" s="111"/>
      <c r="AI609" s="111"/>
      <c r="AJ609" s="110"/>
      <c r="AK609" s="110"/>
      <c r="AL609" s="110"/>
      <c r="AM609" s="110"/>
      <c r="AN609" s="110"/>
    </row>
    <row r="610">
      <c r="A610" s="110"/>
      <c r="B610" s="110"/>
      <c r="C610" s="111"/>
      <c r="D610" s="110"/>
      <c r="E610" s="111"/>
      <c r="F610" s="110"/>
      <c r="G610" s="111"/>
      <c r="H610" s="111"/>
      <c r="I610" s="111"/>
      <c r="J610" s="110"/>
      <c r="K610" s="110"/>
      <c r="L610" s="110"/>
      <c r="M610" s="110"/>
      <c r="N610" s="110"/>
      <c r="O610" s="110"/>
      <c r="P610" s="111"/>
      <c r="Q610" s="110"/>
      <c r="R610" s="111"/>
      <c r="S610" s="110"/>
      <c r="T610" s="111"/>
      <c r="U610" s="111"/>
      <c r="V610" s="111"/>
      <c r="W610" s="110"/>
      <c r="X610" s="110"/>
      <c r="Y610" s="110"/>
      <c r="Z610" s="110"/>
      <c r="AA610" s="110"/>
      <c r="AB610" s="110"/>
      <c r="AC610" s="111"/>
      <c r="AD610" s="110"/>
      <c r="AE610" s="111"/>
      <c r="AF610" s="110"/>
      <c r="AG610" s="111"/>
      <c r="AH610" s="111"/>
      <c r="AI610" s="111"/>
      <c r="AJ610" s="110"/>
      <c r="AK610" s="110"/>
      <c r="AL610" s="110"/>
      <c r="AM610" s="110"/>
      <c r="AN610" s="110"/>
    </row>
    <row r="611">
      <c r="A611" s="110"/>
      <c r="B611" s="110"/>
      <c r="C611" s="111"/>
      <c r="D611" s="110"/>
      <c r="E611" s="111"/>
      <c r="F611" s="110"/>
      <c r="G611" s="111"/>
      <c r="H611" s="111"/>
      <c r="I611" s="111"/>
      <c r="J611" s="110"/>
      <c r="K611" s="110"/>
      <c r="L611" s="110"/>
      <c r="M611" s="110"/>
      <c r="N611" s="110"/>
      <c r="O611" s="110"/>
      <c r="P611" s="111"/>
      <c r="Q611" s="110"/>
      <c r="R611" s="111"/>
      <c r="S611" s="110"/>
      <c r="T611" s="111"/>
      <c r="U611" s="111"/>
      <c r="V611" s="111"/>
      <c r="W611" s="110"/>
      <c r="X611" s="110"/>
      <c r="Y611" s="110"/>
      <c r="Z611" s="110"/>
      <c r="AA611" s="110"/>
      <c r="AB611" s="110"/>
      <c r="AC611" s="111"/>
      <c r="AD611" s="110"/>
      <c r="AE611" s="111"/>
      <c r="AF611" s="110"/>
      <c r="AG611" s="111"/>
      <c r="AH611" s="111"/>
      <c r="AI611" s="111"/>
      <c r="AJ611" s="110"/>
      <c r="AK611" s="110"/>
      <c r="AL611" s="110"/>
      <c r="AM611" s="110"/>
      <c r="AN611" s="110"/>
    </row>
    <row r="612">
      <c r="A612" s="110"/>
      <c r="B612" s="110"/>
      <c r="C612" s="111"/>
      <c r="D612" s="110"/>
      <c r="E612" s="111"/>
      <c r="F612" s="110"/>
      <c r="G612" s="111"/>
      <c r="H612" s="111"/>
      <c r="I612" s="111"/>
      <c r="J612" s="110"/>
      <c r="K612" s="110"/>
      <c r="L612" s="110"/>
      <c r="M612" s="110"/>
      <c r="N612" s="110"/>
      <c r="O612" s="110"/>
      <c r="P612" s="111"/>
      <c r="Q612" s="110"/>
      <c r="R612" s="111"/>
      <c r="S612" s="110"/>
      <c r="T612" s="111"/>
      <c r="U612" s="111"/>
      <c r="V612" s="111"/>
      <c r="W612" s="110"/>
      <c r="X612" s="110"/>
      <c r="Y612" s="110"/>
      <c r="Z612" s="110"/>
      <c r="AA612" s="110"/>
      <c r="AB612" s="110"/>
      <c r="AC612" s="111"/>
      <c r="AD612" s="110"/>
      <c r="AE612" s="111"/>
      <c r="AF612" s="110"/>
      <c r="AG612" s="111"/>
      <c r="AH612" s="111"/>
      <c r="AI612" s="111"/>
      <c r="AJ612" s="110"/>
      <c r="AK612" s="110"/>
      <c r="AL612" s="110"/>
      <c r="AM612" s="110"/>
      <c r="AN612" s="110"/>
    </row>
    <row r="613">
      <c r="A613" s="110"/>
      <c r="B613" s="110"/>
      <c r="C613" s="111"/>
      <c r="D613" s="110"/>
      <c r="E613" s="111"/>
      <c r="F613" s="110"/>
      <c r="G613" s="111"/>
      <c r="H613" s="111"/>
      <c r="I613" s="111"/>
      <c r="J613" s="110"/>
      <c r="K613" s="110"/>
      <c r="L613" s="110"/>
      <c r="M613" s="110"/>
      <c r="N613" s="110"/>
      <c r="O613" s="110"/>
      <c r="P613" s="111"/>
      <c r="Q613" s="110"/>
      <c r="R613" s="111"/>
      <c r="S613" s="110"/>
      <c r="T613" s="111"/>
      <c r="U613" s="111"/>
      <c r="V613" s="111"/>
      <c r="W613" s="110"/>
      <c r="X613" s="110"/>
      <c r="Y613" s="110"/>
      <c r="Z613" s="110"/>
      <c r="AA613" s="110"/>
      <c r="AB613" s="110"/>
      <c r="AC613" s="111"/>
      <c r="AD613" s="110"/>
      <c r="AE613" s="111"/>
      <c r="AF613" s="110"/>
      <c r="AG613" s="111"/>
      <c r="AH613" s="111"/>
      <c r="AI613" s="111"/>
      <c r="AJ613" s="110"/>
      <c r="AK613" s="110"/>
      <c r="AL613" s="110"/>
      <c r="AM613" s="110"/>
      <c r="AN613" s="110"/>
    </row>
    <row r="614">
      <c r="A614" s="110"/>
      <c r="B614" s="110"/>
      <c r="C614" s="111"/>
      <c r="D614" s="110"/>
      <c r="E614" s="111"/>
      <c r="F614" s="110"/>
      <c r="G614" s="111"/>
      <c r="H614" s="111"/>
      <c r="I614" s="111"/>
      <c r="J614" s="110"/>
      <c r="K614" s="110"/>
      <c r="L614" s="110"/>
      <c r="M614" s="110"/>
      <c r="N614" s="110"/>
      <c r="O614" s="110"/>
      <c r="P614" s="111"/>
      <c r="Q614" s="110"/>
      <c r="R614" s="111"/>
      <c r="S614" s="110"/>
      <c r="T614" s="111"/>
      <c r="U614" s="111"/>
      <c r="V614" s="111"/>
      <c r="W614" s="110"/>
      <c r="X614" s="110"/>
      <c r="Y614" s="110"/>
      <c r="Z614" s="110"/>
      <c r="AA614" s="110"/>
      <c r="AB614" s="110"/>
      <c r="AC614" s="111"/>
      <c r="AD614" s="110"/>
      <c r="AE614" s="111"/>
      <c r="AF614" s="110"/>
      <c r="AG614" s="111"/>
      <c r="AH614" s="111"/>
      <c r="AI614" s="111"/>
      <c r="AJ614" s="110"/>
      <c r="AK614" s="110"/>
      <c r="AL614" s="110"/>
      <c r="AM614" s="110"/>
      <c r="AN614" s="110"/>
    </row>
    <row r="615">
      <c r="A615" s="110"/>
      <c r="B615" s="110"/>
      <c r="C615" s="111"/>
      <c r="D615" s="110"/>
      <c r="E615" s="111"/>
      <c r="F615" s="110"/>
      <c r="G615" s="111"/>
      <c r="H615" s="111"/>
      <c r="I615" s="111"/>
      <c r="J615" s="110"/>
      <c r="K615" s="110"/>
      <c r="L615" s="110"/>
      <c r="M615" s="110"/>
      <c r="N615" s="110"/>
      <c r="O615" s="110"/>
      <c r="P615" s="111"/>
      <c r="Q615" s="110"/>
      <c r="R615" s="111"/>
      <c r="S615" s="110"/>
      <c r="T615" s="111"/>
      <c r="U615" s="111"/>
      <c r="V615" s="111"/>
      <c r="W615" s="110"/>
      <c r="X615" s="110"/>
      <c r="Y615" s="110"/>
      <c r="Z615" s="110"/>
      <c r="AA615" s="110"/>
      <c r="AB615" s="110"/>
      <c r="AC615" s="111"/>
      <c r="AD615" s="110"/>
      <c r="AE615" s="111"/>
      <c r="AF615" s="110"/>
      <c r="AG615" s="111"/>
      <c r="AH615" s="111"/>
      <c r="AI615" s="111"/>
      <c r="AJ615" s="110"/>
      <c r="AK615" s="110"/>
      <c r="AL615" s="110"/>
      <c r="AM615" s="110"/>
      <c r="AN615" s="110"/>
    </row>
    <row r="616">
      <c r="A616" s="110"/>
      <c r="B616" s="110"/>
      <c r="C616" s="111"/>
      <c r="D616" s="110"/>
      <c r="E616" s="111"/>
      <c r="F616" s="110"/>
      <c r="G616" s="111"/>
      <c r="H616" s="111"/>
      <c r="I616" s="111"/>
      <c r="J616" s="110"/>
      <c r="K616" s="110"/>
      <c r="L616" s="110"/>
      <c r="M616" s="110"/>
      <c r="N616" s="110"/>
      <c r="O616" s="110"/>
      <c r="P616" s="111"/>
      <c r="Q616" s="110"/>
      <c r="R616" s="111"/>
      <c r="S616" s="110"/>
      <c r="T616" s="111"/>
      <c r="U616" s="111"/>
      <c r="V616" s="111"/>
      <c r="W616" s="110"/>
      <c r="X616" s="110"/>
      <c r="Y616" s="110"/>
      <c r="Z616" s="110"/>
      <c r="AA616" s="110"/>
      <c r="AB616" s="110"/>
      <c r="AC616" s="111"/>
      <c r="AD616" s="110"/>
      <c r="AE616" s="111"/>
      <c r="AF616" s="110"/>
      <c r="AG616" s="111"/>
      <c r="AH616" s="111"/>
      <c r="AI616" s="111"/>
      <c r="AJ616" s="110"/>
      <c r="AK616" s="110"/>
      <c r="AL616" s="110"/>
      <c r="AM616" s="110"/>
      <c r="AN616" s="110"/>
    </row>
    <row r="617">
      <c r="A617" s="110"/>
      <c r="B617" s="110"/>
      <c r="C617" s="111"/>
      <c r="D617" s="110"/>
      <c r="E617" s="111"/>
      <c r="F617" s="110"/>
      <c r="G617" s="111"/>
      <c r="H617" s="111"/>
      <c r="I617" s="111"/>
      <c r="J617" s="110"/>
      <c r="K617" s="110"/>
      <c r="L617" s="110"/>
      <c r="M617" s="110"/>
      <c r="N617" s="110"/>
      <c r="O617" s="110"/>
      <c r="P617" s="111"/>
      <c r="Q617" s="110"/>
      <c r="R617" s="111"/>
      <c r="S617" s="110"/>
      <c r="T617" s="111"/>
      <c r="U617" s="111"/>
      <c r="V617" s="111"/>
      <c r="W617" s="110"/>
      <c r="X617" s="110"/>
      <c r="Y617" s="110"/>
      <c r="Z617" s="110"/>
      <c r="AA617" s="110"/>
      <c r="AB617" s="110"/>
      <c r="AC617" s="111"/>
      <c r="AD617" s="110"/>
      <c r="AE617" s="111"/>
      <c r="AF617" s="110"/>
      <c r="AG617" s="111"/>
      <c r="AH617" s="111"/>
      <c r="AI617" s="111"/>
      <c r="AJ617" s="110"/>
      <c r="AK617" s="110"/>
      <c r="AL617" s="110"/>
      <c r="AM617" s="110"/>
      <c r="AN617" s="110"/>
    </row>
    <row r="618">
      <c r="A618" s="110"/>
      <c r="B618" s="110"/>
      <c r="C618" s="111"/>
      <c r="D618" s="110"/>
      <c r="E618" s="111"/>
      <c r="F618" s="110"/>
      <c r="G618" s="111"/>
      <c r="H618" s="111"/>
      <c r="I618" s="111"/>
      <c r="J618" s="110"/>
      <c r="K618" s="110"/>
      <c r="L618" s="110"/>
      <c r="M618" s="110"/>
      <c r="N618" s="110"/>
      <c r="O618" s="110"/>
      <c r="P618" s="111"/>
      <c r="Q618" s="110"/>
      <c r="R618" s="111"/>
      <c r="S618" s="110"/>
      <c r="T618" s="111"/>
      <c r="U618" s="111"/>
      <c r="V618" s="111"/>
      <c r="W618" s="110"/>
      <c r="X618" s="110"/>
      <c r="Y618" s="110"/>
      <c r="Z618" s="110"/>
      <c r="AA618" s="110"/>
      <c r="AB618" s="110"/>
      <c r="AC618" s="111"/>
      <c r="AD618" s="110"/>
      <c r="AE618" s="111"/>
      <c r="AF618" s="110"/>
      <c r="AG618" s="111"/>
      <c r="AH618" s="111"/>
      <c r="AI618" s="111"/>
      <c r="AJ618" s="110"/>
      <c r="AK618" s="110"/>
      <c r="AL618" s="110"/>
      <c r="AM618" s="110"/>
      <c r="AN618" s="110"/>
    </row>
    <row r="619">
      <c r="A619" s="110"/>
      <c r="B619" s="110"/>
      <c r="C619" s="111"/>
      <c r="D619" s="110"/>
      <c r="E619" s="111"/>
      <c r="F619" s="110"/>
      <c r="G619" s="111"/>
      <c r="H619" s="111"/>
      <c r="I619" s="111"/>
      <c r="J619" s="110"/>
      <c r="K619" s="110"/>
      <c r="L619" s="110"/>
      <c r="M619" s="110"/>
      <c r="N619" s="110"/>
      <c r="O619" s="110"/>
      <c r="P619" s="111"/>
      <c r="Q619" s="110"/>
      <c r="R619" s="111"/>
      <c r="S619" s="110"/>
      <c r="T619" s="111"/>
      <c r="U619" s="111"/>
      <c r="V619" s="111"/>
      <c r="W619" s="110"/>
      <c r="X619" s="110"/>
      <c r="Y619" s="110"/>
      <c r="Z619" s="110"/>
      <c r="AA619" s="110"/>
      <c r="AB619" s="110"/>
      <c r="AC619" s="111"/>
      <c r="AD619" s="110"/>
      <c r="AE619" s="111"/>
      <c r="AF619" s="110"/>
      <c r="AG619" s="111"/>
      <c r="AH619" s="111"/>
      <c r="AI619" s="111"/>
      <c r="AJ619" s="110"/>
      <c r="AK619" s="110"/>
      <c r="AL619" s="110"/>
      <c r="AM619" s="110"/>
      <c r="AN619" s="110"/>
    </row>
    <row r="620">
      <c r="A620" s="110"/>
      <c r="B620" s="110"/>
      <c r="C620" s="111"/>
      <c r="D620" s="110"/>
      <c r="E620" s="111"/>
      <c r="F620" s="110"/>
      <c r="G620" s="111"/>
      <c r="H620" s="111"/>
      <c r="I620" s="111"/>
      <c r="J620" s="110"/>
      <c r="K620" s="110"/>
      <c r="L620" s="110"/>
      <c r="M620" s="110"/>
      <c r="N620" s="110"/>
      <c r="O620" s="110"/>
      <c r="P620" s="111"/>
      <c r="Q620" s="110"/>
      <c r="R620" s="111"/>
      <c r="S620" s="110"/>
      <c r="T620" s="111"/>
      <c r="U620" s="111"/>
      <c r="V620" s="111"/>
      <c r="W620" s="110"/>
      <c r="X620" s="110"/>
      <c r="Y620" s="110"/>
      <c r="Z620" s="110"/>
      <c r="AA620" s="110"/>
      <c r="AB620" s="110"/>
      <c r="AC620" s="111"/>
      <c r="AD620" s="110"/>
      <c r="AE620" s="111"/>
      <c r="AF620" s="110"/>
      <c r="AG620" s="111"/>
      <c r="AH620" s="111"/>
      <c r="AI620" s="111"/>
      <c r="AJ620" s="110"/>
      <c r="AK620" s="110"/>
      <c r="AL620" s="110"/>
      <c r="AM620" s="110"/>
      <c r="AN620" s="110"/>
    </row>
    <row r="621">
      <c r="A621" s="110"/>
      <c r="B621" s="110"/>
      <c r="C621" s="111"/>
      <c r="D621" s="110"/>
      <c r="E621" s="111"/>
      <c r="F621" s="110"/>
      <c r="G621" s="111"/>
      <c r="H621" s="111"/>
      <c r="I621" s="111"/>
      <c r="J621" s="110"/>
      <c r="K621" s="110"/>
      <c r="L621" s="110"/>
      <c r="M621" s="110"/>
      <c r="N621" s="110"/>
      <c r="O621" s="110"/>
      <c r="P621" s="111"/>
      <c r="Q621" s="110"/>
      <c r="R621" s="111"/>
      <c r="S621" s="110"/>
      <c r="T621" s="111"/>
      <c r="U621" s="111"/>
      <c r="V621" s="111"/>
      <c r="W621" s="110"/>
      <c r="X621" s="110"/>
      <c r="Y621" s="110"/>
      <c r="Z621" s="110"/>
      <c r="AA621" s="110"/>
      <c r="AB621" s="110"/>
      <c r="AC621" s="111"/>
      <c r="AD621" s="110"/>
      <c r="AE621" s="111"/>
      <c r="AF621" s="110"/>
      <c r="AG621" s="111"/>
      <c r="AH621" s="111"/>
      <c r="AI621" s="111"/>
      <c r="AJ621" s="110"/>
      <c r="AK621" s="110"/>
      <c r="AL621" s="110"/>
      <c r="AM621" s="110"/>
      <c r="AN621" s="110"/>
    </row>
    <row r="622">
      <c r="A622" s="110"/>
      <c r="B622" s="110"/>
      <c r="C622" s="111"/>
      <c r="D622" s="110"/>
      <c r="E622" s="111"/>
      <c r="F622" s="110"/>
      <c r="G622" s="111"/>
      <c r="H622" s="111"/>
      <c r="I622" s="111"/>
      <c r="J622" s="110"/>
      <c r="K622" s="110"/>
      <c r="L622" s="110"/>
      <c r="M622" s="110"/>
      <c r="N622" s="110"/>
      <c r="O622" s="110"/>
      <c r="P622" s="111"/>
      <c r="Q622" s="110"/>
      <c r="R622" s="111"/>
      <c r="S622" s="110"/>
      <c r="T622" s="111"/>
      <c r="U622" s="111"/>
      <c r="V622" s="111"/>
      <c r="W622" s="110"/>
      <c r="X622" s="110"/>
      <c r="Y622" s="110"/>
      <c r="Z622" s="110"/>
      <c r="AA622" s="110"/>
      <c r="AB622" s="110"/>
      <c r="AC622" s="111"/>
      <c r="AD622" s="110"/>
      <c r="AE622" s="111"/>
      <c r="AF622" s="110"/>
      <c r="AG622" s="111"/>
      <c r="AH622" s="111"/>
      <c r="AI622" s="111"/>
      <c r="AJ622" s="110"/>
      <c r="AK622" s="110"/>
      <c r="AL622" s="110"/>
      <c r="AM622" s="110"/>
      <c r="AN622" s="110"/>
    </row>
    <row r="623">
      <c r="A623" s="110"/>
      <c r="B623" s="110"/>
      <c r="C623" s="111"/>
      <c r="D623" s="110"/>
      <c r="E623" s="111"/>
      <c r="F623" s="110"/>
      <c r="G623" s="111"/>
      <c r="H623" s="111"/>
      <c r="I623" s="111"/>
      <c r="J623" s="110"/>
      <c r="K623" s="110"/>
      <c r="L623" s="110"/>
      <c r="M623" s="110"/>
      <c r="N623" s="110"/>
      <c r="O623" s="110"/>
      <c r="P623" s="111"/>
      <c r="Q623" s="110"/>
      <c r="R623" s="111"/>
      <c r="S623" s="110"/>
      <c r="T623" s="111"/>
      <c r="U623" s="111"/>
      <c r="V623" s="111"/>
      <c r="W623" s="110"/>
      <c r="X623" s="110"/>
      <c r="Y623" s="110"/>
      <c r="Z623" s="110"/>
      <c r="AA623" s="110"/>
      <c r="AB623" s="110"/>
      <c r="AC623" s="111"/>
      <c r="AD623" s="110"/>
      <c r="AE623" s="111"/>
      <c r="AF623" s="110"/>
      <c r="AG623" s="111"/>
      <c r="AH623" s="111"/>
      <c r="AI623" s="111"/>
      <c r="AJ623" s="110"/>
      <c r="AK623" s="110"/>
      <c r="AL623" s="110"/>
      <c r="AM623" s="110"/>
      <c r="AN623" s="110"/>
    </row>
    <row r="624">
      <c r="A624" s="110"/>
      <c r="B624" s="110"/>
      <c r="C624" s="111"/>
      <c r="D624" s="110"/>
      <c r="E624" s="111"/>
      <c r="F624" s="110"/>
      <c r="G624" s="111"/>
      <c r="H624" s="111"/>
      <c r="I624" s="111"/>
      <c r="J624" s="110"/>
      <c r="K624" s="110"/>
      <c r="L624" s="110"/>
      <c r="M624" s="110"/>
      <c r="N624" s="110"/>
      <c r="O624" s="110"/>
      <c r="P624" s="111"/>
      <c r="Q624" s="110"/>
      <c r="R624" s="111"/>
      <c r="S624" s="110"/>
      <c r="T624" s="111"/>
      <c r="U624" s="111"/>
      <c r="V624" s="111"/>
      <c r="W624" s="110"/>
      <c r="X624" s="110"/>
      <c r="Y624" s="110"/>
      <c r="Z624" s="110"/>
      <c r="AA624" s="110"/>
      <c r="AB624" s="110"/>
      <c r="AC624" s="111"/>
      <c r="AD624" s="110"/>
      <c r="AE624" s="111"/>
      <c r="AF624" s="110"/>
      <c r="AG624" s="111"/>
      <c r="AH624" s="111"/>
      <c r="AI624" s="111"/>
      <c r="AJ624" s="110"/>
      <c r="AK624" s="110"/>
      <c r="AL624" s="110"/>
      <c r="AM624" s="110"/>
      <c r="AN624" s="110"/>
    </row>
    <row r="625">
      <c r="A625" s="110"/>
      <c r="B625" s="110"/>
      <c r="C625" s="111"/>
      <c r="D625" s="110"/>
      <c r="E625" s="111"/>
      <c r="F625" s="110"/>
      <c r="G625" s="111"/>
      <c r="H625" s="111"/>
      <c r="I625" s="111"/>
      <c r="J625" s="110"/>
      <c r="K625" s="110"/>
      <c r="L625" s="110"/>
      <c r="M625" s="110"/>
      <c r="N625" s="110"/>
      <c r="O625" s="110"/>
      <c r="P625" s="111"/>
      <c r="Q625" s="110"/>
      <c r="R625" s="111"/>
      <c r="S625" s="110"/>
      <c r="T625" s="111"/>
      <c r="U625" s="111"/>
      <c r="V625" s="111"/>
      <c r="W625" s="110"/>
      <c r="X625" s="110"/>
      <c r="Y625" s="110"/>
      <c r="Z625" s="110"/>
      <c r="AA625" s="110"/>
      <c r="AB625" s="110"/>
      <c r="AC625" s="111"/>
      <c r="AD625" s="110"/>
      <c r="AE625" s="111"/>
      <c r="AF625" s="110"/>
      <c r="AG625" s="111"/>
      <c r="AH625" s="111"/>
      <c r="AI625" s="111"/>
      <c r="AJ625" s="110"/>
      <c r="AK625" s="110"/>
      <c r="AL625" s="110"/>
      <c r="AM625" s="110"/>
      <c r="AN625" s="110"/>
    </row>
    <row r="626">
      <c r="A626" s="110"/>
      <c r="B626" s="110"/>
      <c r="C626" s="111"/>
      <c r="D626" s="110"/>
      <c r="E626" s="111"/>
      <c r="F626" s="110"/>
      <c r="G626" s="111"/>
      <c r="H626" s="111"/>
      <c r="I626" s="111"/>
      <c r="J626" s="110"/>
      <c r="K626" s="110"/>
      <c r="L626" s="110"/>
      <c r="M626" s="110"/>
      <c r="N626" s="110"/>
      <c r="O626" s="110"/>
      <c r="P626" s="111"/>
      <c r="Q626" s="110"/>
      <c r="R626" s="111"/>
      <c r="S626" s="110"/>
      <c r="T626" s="111"/>
      <c r="U626" s="111"/>
      <c r="V626" s="111"/>
      <c r="W626" s="110"/>
      <c r="X626" s="110"/>
      <c r="Y626" s="110"/>
      <c r="Z626" s="110"/>
      <c r="AA626" s="110"/>
      <c r="AB626" s="110"/>
      <c r="AC626" s="111"/>
      <c r="AD626" s="110"/>
      <c r="AE626" s="111"/>
      <c r="AF626" s="110"/>
      <c r="AG626" s="111"/>
      <c r="AH626" s="111"/>
      <c r="AI626" s="111"/>
      <c r="AJ626" s="110"/>
      <c r="AK626" s="110"/>
      <c r="AL626" s="110"/>
      <c r="AM626" s="110"/>
      <c r="AN626" s="110"/>
    </row>
    <row r="627">
      <c r="A627" s="110"/>
      <c r="B627" s="110"/>
      <c r="C627" s="111"/>
      <c r="D627" s="110"/>
      <c r="E627" s="111"/>
      <c r="F627" s="110"/>
      <c r="G627" s="111"/>
      <c r="H627" s="111"/>
      <c r="I627" s="111"/>
      <c r="J627" s="110"/>
      <c r="K627" s="110"/>
      <c r="L627" s="110"/>
      <c r="M627" s="110"/>
      <c r="N627" s="110"/>
      <c r="O627" s="110"/>
      <c r="P627" s="111"/>
      <c r="Q627" s="110"/>
      <c r="R627" s="111"/>
      <c r="S627" s="110"/>
      <c r="T627" s="111"/>
      <c r="U627" s="111"/>
      <c r="V627" s="111"/>
      <c r="W627" s="110"/>
      <c r="X627" s="110"/>
      <c r="Y627" s="110"/>
      <c r="Z627" s="110"/>
      <c r="AA627" s="110"/>
      <c r="AB627" s="110"/>
      <c r="AC627" s="111"/>
      <c r="AD627" s="110"/>
      <c r="AE627" s="111"/>
      <c r="AF627" s="110"/>
      <c r="AG627" s="111"/>
      <c r="AH627" s="111"/>
      <c r="AI627" s="111"/>
      <c r="AJ627" s="110"/>
      <c r="AK627" s="110"/>
      <c r="AL627" s="110"/>
      <c r="AM627" s="110"/>
      <c r="AN627" s="110"/>
    </row>
    <row r="628">
      <c r="A628" s="110"/>
      <c r="B628" s="110"/>
      <c r="C628" s="111"/>
      <c r="D628" s="110"/>
      <c r="E628" s="111"/>
      <c r="F628" s="110"/>
      <c r="G628" s="111"/>
      <c r="H628" s="111"/>
      <c r="I628" s="111"/>
      <c r="J628" s="110"/>
      <c r="K628" s="110"/>
      <c r="L628" s="110"/>
      <c r="M628" s="110"/>
      <c r="N628" s="110"/>
      <c r="O628" s="110"/>
      <c r="P628" s="111"/>
      <c r="Q628" s="110"/>
      <c r="R628" s="111"/>
      <c r="S628" s="110"/>
      <c r="T628" s="111"/>
      <c r="U628" s="111"/>
      <c r="V628" s="111"/>
      <c r="W628" s="110"/>
      <c r="X628" s="110"/>
      <c r="Y628" s="110"/>
      <c r="Z628" s="110"/>
      <c r="AA628" s="110"/>
      <c r="AB628" s="110"/>
      <c r="AC628" s="111"/>
      <c r="AD628" s="110"/>
      <c r="AE628" s="111"/>
      <c r="AF628" s="110"/>
      <c r="AG628" s="111"/>
      <c r="AH628" s="111"/>
      <c r="AI628" s="111"/>
      <c r="AJ628" s="110"/>
      <c r="AK628" s="110"/>
      <c r="AL628" s="110"/>
      <c r="AM628" s="110"/>
      <c r="AN628" s="110"/>
    </row>
    <row r="629">
      <c r="A629" s="110"/>
      <c r="B629" s="110"/>
      <c r="C629" s="111"/>
      <c r="D629" s="110"/>
      <c r="E629" s="111"/>
      <c r="F629" s="110"/>
      <c r="G629" s="111"/>
      <c r="H629" s="111"/>
      <c r="I629" s="111"/>
      <c r="J629" s="110"/>
      <c r="K629" s="110"/>
      <c r="L629" s="110"/>
      <c r="M629" s="110"/>
      <c r="N629" s="110"/>
      <c r="O629" s="110"/>
      <c r="P629" s="111"/>
      <c r="Q629" s="110"/>
      <c r="R629" s="111"/>
      <c r="S629" s="110"/>
      <c r="T629" s="111"/>
      <c r="U629" s="111"/>
      <c r="V629" s="111"/>
      <c r="W629" s="110"/>
      <c r="X629" s="110"/>
      <c r="Y629" s="110"/>
      <c r="Z629" s="110"/>
      <c r="AA629" s="110"/>
      <c r="AB629" s="110"/>
      <c r="AC629" s="111"/>
      <c r="AD629" s="110"/>
      <c r="AE629" s="111"/>
      <c r="AF629" s="110"/>
      <c r="AG629" s="111"/>
      <c r="AH629" s="111"/>
      <c r="AI629" s="111"/>
      <c r="AJ629" s="110"/>
      <c r="AK629" s="110"/>
      <c r="AL629" s="110"/>
      <c r="AM629" s="110"/>
      <c r="AN629" s="110"/>
    </row>
    <row r="630">
      <c r="A630" s="110"/>
      <c r="B630" s="110"/>
      <c r="C630" s="111"/>
      <c r="D630" s="110"/>
      <c r="E630" s="111"/>
      <c r="F630" s="110"/>
      <c r="G630" s="111"/>
      <c r="H630" s="111"/>
      <c r="I630" s="111"/>
      <c r="J630" s="110"/>
      <c r="K630" s="110"/>
      <c r="L630" s="110"/>
      <c r="M630" s="110"/>
      <c r="N630" s="110"/>
      <c r="O630" s="110"/>
      <c r="P630" s="111"/>
      <c r="Q630" s="110"/>
      <c r="R630" s="111"/>
      <c r="S630" s="110"/>
      <c r="T630" s="111"/>
      <c r="U630" s="111"/>
      <c r="V630" s="111"/>
      <c r="W630" s="110"/>
      <c r="X630" s="110"/>
      <c r="Y630" s="110"/>
      <c r="Z630" s="110"/>
      <c r="AA630" s="110"/>
      <c r="AB630" s="110"/>
      <c r="AC630" s="111"/>
      <c r="AD630" s="110"/>
      <c r="AE630" s="111"/>
      <c r="AF630" s="110"/>
      <c r="AG630" s="111"/>
      <c r="AH630" s="111"/>
      <c r="AI630" s="111"/>
      <c r="AJ630" s="110"/>
      <c r="AK630" s="110"/>
      <c r="AL630" s="110"/>
      <c r="AM630" s="110"/>
      <c r="AN630" s="110"/>
    </row>
    <row r="631">
      <c r="A631" s="110"/>
      <c r="B631" s="110"/>
      <c r="C631" s="111"/>
      <c r="D631" s="110"/>
      <c r="E631" s="111"/>
      <c r="F631" s="110"/>
      <c r="G631" s="111"/>
      <c r="H631" s="111"/>
      <c r="I631" s="111"/>
      <c r="J631" s="110"/>
      <c r="K631" s="110"/>
      <c r="L631" s="110"/>
      <c r="M631" s="110"/>
      <c r="N631" s="110"/>
      <c r="O631" s="110"/>
      <c r="P631" s="111"/>
      <c r="Q631" s="110"/>
      <c r="R631" s="111"/>
      <c r="S631" s="110"/>
      <c r="T631" s="111"/>
      <c r="U631" s="111"/>
      <c r="V631" s="111"/>
      <c r="W631" s="110"/>
      <c r="X631" s="110"/>
      <c r="Y631" s="110"/>
      <c r="Z631" s="110"/>
      <c r="AA631" s="110"/>
      <c r="AB631" s="110"/>
      <c r="AC631" s="111"/>
      <c r="AD631" s="110"/>
      <c r="AE631" s="111"/>
      <c r="AF631" s="110"/>
      <c r="AG631" s="111"/>
      <c r="AH631" s="111"/>
      <c r="AI631" s="111"/>
      <c r="AJ631" s="110"/>
      <c r="AK631" s="110"/>
      <c r="AL631" s="110"/>
      <c r="AM631" s="110"/>
      <c r="AN631" s="110"/>
    </row>
    <row r="632">
      <c r="A632" s="110"/>
      <c r="B632" s="110"/>
      <c r="C632" s="111"/>
      <c r="D632" s="110"/>
      <c r="E632" s="111"/>
      <c r="F632" s="110"/>
      <c r="G632" s="111"/>
      <c r="H632" s="111"/>
      <c r="I632" s="111"/>
      <c r="J632" s="110"/>
      <c r="K632" s="110"/>
      <c r="L632" s="110"/>
      <c r="M632" s="110"/>
      <c r="N632" s="110"/>
      <c r="O632" s="110"/>
      <c r="P632" s="111"/>
      <c r="Q632" s="110"/>
      <c r="R632" s="111"/>
      <c r="S632" s="110"/>
      <c r="T632" s="111"/>
      <c r="U632" s="111"/>
      <c r="V632" s="111"/>
      <c r="W632" s="110"/>
      <c r="X632" s="110"/>
      <c r="Y632" s="110"/>
      <c r="Z632" s="110"/>
      <c r="AA632" s="110"/>
      <c r="AB632" s="110"/>
      <c r="AC632" s="111"/>
      <c r="AD632" s="110"/>
      <c r="AE632" s="111"/>
      <c r="AF632" s="110"/>
      <c r="AG632" s="111"/>
      <c r="AH632" s="111"/>
      <c r="AI632" s="111"/>
      <c r="AJ632" s="110"/>
      <c r="AK632" s="110"/>
      <c r="AL632" s="110"/>
      <c r="AM632" s="110"/>
      <c r="AN632" s="110"/>
    </row>
    <row r="633">
      <c r="A633" s="110"/>
      <c r="B633" s="110"/>
      <c r="C633" s="111"/>
      <c r="D633" s="110"/>
      <c r="E633" s="111"/>
      <c r="F633" s="110"/>
      <c r="G633" s="111"/>
      <c r="H633" s="111"/>
      <c r="I633" s="111"/>
      <c r="J633" s="110"/>
      <c r="K633" s="110"/>
      <c r="L633" s="110"/>
      <c r="M633" s="110"/>
      <c r="N633" s="110"/>
      <c r="O633" s="110"/>
      <c r="P633" s="111"/>
      <c r="Q633" s="110"/>
      <c r="R633" s="111"/>
      <c r="S633" s="110"/>
      <c r="T633" s="111"/>
      <c r="U633" s="111"/>
      <c r="V633" s="111"/>
      <c r="W633" s="110"/>
      <c r="X633" s="110"/>
      <c r="Y633" s="110"/>
      <c r="Z633" s="110"/>
      <c r="AA633" s="110"/>
      <c r="AB633" s="110"/>
      <c r="AC633" s="111"/>
      <c r="AD633" s="110"/>
      <c r="AE633" s="111"/>
      <c r="AF633" s="110"/>
      <c r="AG633" s="111"/>
      <c r="AH633" s="111"/>
      <c r="AI633" s="111"/>
      <c r="AJ633" s="110"/>
      <c r="AK633" s="110"/>
      <c r="AL633" s="110"/>
      <c r="AM633" s="110"/>
      <c r="AN633" s="110"/>
    </row>
    <row r="634">
      <c r="A634" s="110"/>
      <c r="B634" s="110"/>
      <c r="C634" s="111"/>
      <c r="D634" s="110"/>
      <c r="E634" s="111"/>
      <c r="F634" s="110"/>
      <c r="G634" s="111"/>
      <c r="H634" s="111"/>
      <c r="I634" s="111"/>
      <c r="J634" s="110"/>
      <c r="K634" s="110"/>
      <c r="L634" s="110"/>
      <c r="M634" s="110"/>
      <c r="N634" s="110"/>
      <c r="O634" s="110"/>
      <c r="P634" s="111"/>
      <c r="Q634" s="110"/>
      <c r="R634" s="111"/>
      <c r="S634" s="110"/>
      <c r="T634" s="111"/>
      <c r="U634" s="111"/>
      <c r="V634" s="111"/>
      <c r="W634" s="110"/>
      <c r="X634" s="110"/>
      <c r="Y634" s="110"/>
      <c r="Z634" s="110"/>
      <c r="AA634" s="110"/>
      <c r="AB634" s="110"/>
      <c r="AC634" s="111"/>
      <c r="AD634" s="110"/>
      <c r="AE634" s="111"/>
      <c r="AF634" s="110"/>
      <c r="AG634" s="111"/>
      <c r="AH634" s="111"/>
      <c r="AI634" s="111"/>
      <c r="AJ634" s="110"/>
      <c r="AK634" s="110"/>
      <c r="AL634" s="110"/>
      <c r="AM634" s="110"/>
      <c r="AN634" s="110"/>
    </row>
    <row r="635">
      <c r="A635" s="110"/>
      <c r="B635" s="110"/>
      <c r="C635" s="111"/>
      <c r="D635" s="110"/>
      <c r="E635" s="111"/>
      <c r="F635" s="110"/>
      <c r="G635" s="111"/>
      <c r="H635" s="111"/>
      <c r="I635" s="111"/>
      <c r="J635" s="110"/>
      <c r="K635" s="110"/>
      <c r="L635" s="110"/>
      <c r="M635" s="110"/>
      <c r="N635" s="110"/>
      <c r="O635" s="110"/>
      <c r="P635" s="111"/>
      <c r="Q635" s="110"/>
      <c r="R635" s="111"/>
      <c r="S635" s="110"/>
      <c r="T635" s="111"/>
      <c r="U635" s="111"/>
      <c r="V635" s="111"/>
      <c r="W635" s="110"/>
      <c r="X635" s="110"/>
      <c r="Y635" s="110"/>
      <c r="Z635" s="110"/>
      <c r="AA635" s="110"/>
      <c r="AB635" s="110"/>
      <c r="AC635" s="111"/>
      <c r="AD635" s="110"/>
      <c r="AE635" s="111"/>
      <c r="AF635" s="110"/>
      <c r="AG635" s="111"/>
      <c r="AH635" s="111"/>
      <c r="AI635" s="111"/>
      <c r="AJ635" s="110"/>
      <c r="AK635" s="110"/>
      <c r="AL635" s="110"/>
      <c r="AM635" s="110"/>
      <c r="AN635" s="110"/>
    </row>
    <row r="636">
      <c r="A636" s="110"/>
      <c r="B636" s="110"/>
      <c r="C636" s="111"/>
      <c r="D636" s="110"/>
      <c r="E636" s="111"/>
      <c r="F636" s="110"/>
      <c r="G636" s="111"/>
      <c r="H636" s="111"/>
      <c r="I636" s="111"/>
      <c r="J636" s="110"/>
      <c r="K636" s="110"/>
      <c r="L636" s="110"/>
      <c r="M636" s="110"/>
      <c r="N636" s="110"/>
      <c r="O636" s="110"/>
      <c r="P636" s="111"/>
      <c r="Q636" s="110"/>
      <c r="R636" s="111"/>
      <c r="S636" s="110"/>
      <c r="T636" s="111"/>
      <c r="U636" s="111"/>
      <c r="V636" s="111"/>
      <c r="W636" s="110"/>
      <c r="X636" s="110"/>
      <c r="Y636" s="110"/>
      <c r="Z636" s="110"/>
      <c r="AA636" s="110"/>
      <c r="AB636" s="110"/>
      <c r="AC636" s="111"/>
      <c r="AD636" s="110"/>
      <c r="AE636" s="111"/>
      <c r="AF636" s="110"/>
      <c r="AG636" s="111"/>
      <c r="AH636" s="111"/>
      <c r="AI636" s="111"/>
      <c r="AJ636" s="110"/>
      <c r="AK636" s="110"/>
      <c r="AL636" s="110"/>
      <c r="AM636" s="110"/>
      <c r="AN636" s="110"/>
    </row>
    <row r="637">
      <c r="A637" s="110"/>
      <c r="B637" s="110"/>
      <c r="C637" s="111"/>
      <c r="D637" s="110"/>
      <c r="E637" s="111"/>
      <c r="F637" s="110"/>
      <c r="G637" s="111"/>
      <c r="H637" s="111"/>
      <c r="I637" s="111"/>
      <c r="J637" s="110"/>
      <c r="K637" s="110"/>
      <c r="L637" s="110"/>
      <c r="M637" s="110"/>
      <c r="N637" s="110"/>
      <c r="O637" s="110"/>
      <c r="P637" s="111"/>
      <c r="Q637" s="110"/>
      <c r="R637" s="111"/>
      <c r="S637" s="110"/>
      <c r="T637" s="111"/>
      <c r="U637" s="111"/>
      <c r="V637" s="111"/>
      <c r="W637" s="110"/>
      <c r="X637" s="110"/>
      <c r="Y637" s="110"/>
      <c r="Z637" s="110"/>
      <c r="AA637" s="110"/>
      <c r="AB637" s="110"/>
      <c r="AC637" s="111"/>
      <c r="AD637" s="110"/>
      <c r="AE637" s="111"/>
      <c r="AF637" s="110"/>
      <c r="AG637" s="111"/>
      <c r="AH637" s="111"/>
      <c r="AI637" s="111"/>
      <c r="AJ637" s="110"/>
      <c r="AK637" s="110"/>
      <c r="AL637" s="110"/>
      <c r="AM637" s="110"/>
      <c r="AN637" s="110"/>
    </row>
    <row r="638">
      <c r="A638" s="110"/>
      <c r="B638" s="110"/>
      <c r="C638" s="111"/>
      <c r="D638" s="110"/>
      <c r="E638" s="111"/>
      <c r="F638" s="110"/>
      <c r="G638" s="111"/>
      <c r="H638" s="111"/>
      <c r="I638" s="111"/>
      <c r="J638" s="110"/>
      <c r="K638" s="110"/>
      <c r="L638" s="110"/>
      <c r="M638" s="110"/>
      <c r="N638" s="110"/>
      <c r="O638" s="110"/>
      <c r="P638" s="111"/>
      <c r="Q638" s="110"/>
      <c r="R638" s="111"/>
      <c r="S638" s="110"/>
      <c r="T638" s="111"/>
      <c r="U638" s="111"/>
      <c r="V638" s="111"/>
      <c r="W638" s="110"/>
      <c r="X638" s="110"/>
      <c r="Y638" s="110"/>
      <c r="Z638" s="110"/>
      <c r="AA638" s="110"/>
      <c r="AB638" s="110"/>
      <c r="AC638" s="111"/>
      <c r="AD638" s="110"/>
      <c r="AE638" s="111"/>
      <c r="AF638" s="110"/>
      <c r="AG638" s="111"/>
      <c r="AH638" s="111"/>
      <c r="AI638" s="111"/>
      <c r="AJ638" s="110"/>
      <c r="AK638" s="110"/>
      <c r="AL638" s="110"/>
      <c r="AM638" s="110"/>
      <c r="AN638" s="110"/>
    </row>
    <row r="639">
      <c r="A639" s="110"/>
      <c r="B639" s="110"/>
      <c r="C639" s="111"/>
      <c r="D639" s="110"/>
      <c r="E639" s="111"/>
      <c r="F639" s="110"/>
      <c r="G639" s="111"/>
      <c r="H639" s="111"/>
      <c r="I639" s="111"/>
      <c r="J639" s="110"/>
      <c r="K639" s="110"/>
      <c r="L639" s="110"/>
      <c r="M639" s="110"/>
      <c r="N639" s="110"/>
      <c r="O639" s="110"/>
      <c r="P639" s="111"/>
      <c r="Q639" s="110"/>
      <c r="R639" s="111"/>
      <c r="S639" s="110"/>
      <c r="T639" s="111"/>
      <c r="U639" s="111"/>
      <c r="V639" s="111"/>
      <c r="W639" s="110"/>
      <c r="X639" s="110"/>
      <c r="Y639" s="110"/>
      <c r="Z639" s="110"/>
      <c r="AA639" s="110"/>
      <c r="AB639" s="110"/>
      <c r="AC639" s="111"/>
      <c r="AD639" s="110"/>
      <c r="AE639" s="111"/>
      <c r="AF639" s="110"/>
      <c r="AG639" s="111"/>
      <c r="AH639" s="111"/>
      <c r="AI639" s="111"/>
      <c r="AJ639" s="110"/>
      <c r="AK639" s="110"/>
      <c r="AL639" s="110"/>
      <c r="AM639" s="110"/>
      <c r="AN639" s="110"/>
    </row>
    <row r="640">
      <c r="A640" s="110"/>
      <c r="B640" s="110"/>
      <c r="C640" s="111"/>
      <c r="D640" s="110"/>
      <c r="E640" s="111"/>
      <c r="F640" s="110"/>
      <c r="G640" s="111"/>
      <c r="H640" s="111"/>
      <c r="I640" s="111"/>
      <c r="J640" s="110"/>
      <c r="K640" s="110"/>
      <c r="L640" s="110"/>
      <c r="M640" s="110"/>
      <c r="N640" s="110"/>
      <c r="O640" s="110"/>
      <c r="P640" s="111"/>
      <c r="Q640" s="110"/>
      <c r="R640" s="111"/>
      <c r="S640" s="110"/>
      <c r="T640" s="111"/>
      <c r="U640" s="111"/>
      <c r="V640" s="111"/>
      <c r="W640" s="110"/>
      <c r="X640" s="110"/>
      <c r="Y640" s="110"/>
      <c r="Z640" s="110"/>
      <c r="AA640" s="110"/>
      <c r="AB640" s="110"/>
      <c r="AC640" s="111"/>
      <c r="AD640" s="110"/>
      <c r="AE640" s="111"/>
      <c r="AF640" s="110"/>
      <c r="AG640" s="111"/>
      <c r="AH640" s="111"/>
      <c r="AI640" s="111"/>
      <c r="AJ640" s="110"/>
      <c r="AK640" s="110"/>
      <c r="AL640" s="110"/>
      <c r="AM640" s="110"/>
      <c r="AN640" s="110"/>
    </row>
    <row r="641">
      <c r="A641" s="110"/>
      <c r="B641" s="110"/>
      <c r="C641" s="111"/>
      <c r="D641" s="110"/>
      <c r="E641" s="111"/>
      <c r="F641" s="110"/>
      <c r="G641" s="111"/>
      <c r="H641" s="111"/>
      <c r="I641" s="111"/>
      <c r="J641" s="110"/>
      <c r="K641" s="110"/>
      <c r="L641" s="110"/>
      <c r="M641" s="110"/>
      <c r="N641" s="110"/>
      <c r="O641" s="110"/>
      <c r="P641" s="111"/>
      <c r="Q641" s="110"/>
      <c r="R641" s="111"/>
      <c r="S641" s="110"/>
      <c r="T641" s="111"/>
      <c r="U641" s="111"/>
      <c r="V641" s="111"/>
      <c r="W641" s="110"/>
      <c r="X641" s="110"/>
      <c r="Y641" s="110"/>
      <c r="Z641" s="110"/>
      <c r="AA641" s="110"/>
      <c r="AB641" s="110"/>
      <c r="AC641" s="111"/>
      <c r="AD641" s="110"/>
      <c r="AE641" s="111"/>
      <c r="AF641" s="110"/>
      <c r="AG641" s="111"/>
      <c r="AH641" s="111"/>
      <c r="AI641" s="111"/>
      <c r="AJ641" s="110"/>
      <c r="AK641" s="110"/>
      <c r="AL641" s="110"/>
      <c r="AM641" s="110"/>
      <c r="AN641" s="110"/>
    </row>
    <row r="642">
      <c r="A642" s="110"/>
      <c r="B642" s="110"/>
      <c r="C642" s="111"/>
      <c r="D642" s="110"/>
      <c r="E642" s="111"/>
      <c r="F642" s="110"/>
      <c r="G642" s="111"/>
      <c r="H642" s="111"/>
      <c r="I642" s="111"/>
      <c r="J642" s="110"/>
      <c r="K642" s="110"/>
      <c r="L642" s="110"/>
      <c r="M642" s="110"/>
      <c r="N642" s="110"/>
      <c r="O642" s="110"/>
      <c r="P642" s="111"/>
      <c r="Q642" s="110"/>
      <c r="R642" s="111"/>
      <c r="S642" s="110"/>
      <c r="T642" s="111"/>
      <c r="U642" s="111"/>
      <c r="V642" s="111"/>
      <c r="W642" s="110"/>
      <c r="X642" s="110"/>
      <c r="Y642" s="110"/>
      <c r="Z642" s="110"/>
      <c r="AA642" s="110"/>
      <c r="AB642" s="110"/>
      <c r="AC642" s="111"/>
      <c r="AD642" s="110"/>
      <c r="AE642" s="111"/>
      <c r="AF642" s="110"/>
      <c r="AG642" s="111"/>
      <c r="AH642" s="111"/>
      <c r="AI642" s="111"/>
      <c r="AJ642" s="110"/>
      <c r="AK642" s="110"/>
      <c r="AL642" s="110"/>
      <c r="AM642" s="110"/>
      <c r="AN642" s="110"/>
    </row>
    <row r="643">
      <c r="A643" s="110"/>
      <c r="B643" s="110"/>
      <c r="C643" s="111"/>
      <c r="D643" s="110"/>
      <c r="E643" s="111"/>
      <c r="F643" s="110"/>
      <c r="G643" s="111"/>
      <c r="H643" s="111"/>
      <c r="I643" s="111"/>
      <c r="J643" s="110"/>
      <c r="K643" s="110"/>
      <c r="L643" s="110"/>
      <c r="M643" s="110"/>
      <c r="N643" s="110"/>
      <c r="O643" s="110"/>
      <c r="P643" s="111"/>
      <c r="Q643" s="110"/>
      <c r="R643" s="111"/>
      <c r="S643" s="110"/>
      <c r="T643" s="111"/>
      <c r="U643" s="111"/>
      <c r="V643" s="111"/>
      <c r="W643" s="110"/>
      <c r="X643" s="110"/>
      <c r="Y643" s="110"/>
      <c r="Z643" s="110"/>
      <c r="AA643" s="110"/>
      <c r="AB643" s="110"/>
      <c r="AC643" s="111"/>
      <c r="AD643" s="110"/>
      <c r="AE643" s="111"/>
      <c r="AF643" s="110"/>
      <c r="AG643" s="111"/>
      <c r="AH643" s="111"/>
      <c r="AI643" s="111"/>
      <c r="AJ643" s="110"/>
      <c r="AK643" s="110"/>
      <c r="AL643" s="110"/>
      <c r="AM643" s="110"/>
      <c r="AN643" s="110"/>
    </row>
    <row r="644">
      <c r="A644" s="110"/>
      <c r="B644" s="110"/>
      <c r="C644" s="111"/>
      <c r="D644" s="110"/>
      <c r="E644" s="111"/>
      <c r="F644" s="110"/>
      <c r="G644" s="111"/>
      <c r="H644" s="111"/>
      <c r="I644" s="111"/>
      <c r="J644" s="110"/>
      <c r="K644" s="110"/>
      <c r="L644" s="110"/>
      <c r="M644" s="110"/>
      <c r="N644" s="110"/>
      <c r="O644" s="110"/>
      <c r="P644" s="111"/>
      <c r="Q644" s="110"/>
      <c r="R644" s="111"/>
      <c r="S644" s="110"/>
      <c r="T644" s="111"/>
      <c r="U644" s="111"/>
      <c r="V644" s="111"/>
      <c r="W644" s="110"/>
      <c r="X644" s="110"/>
      <c r="Y644" s="110"/>
      <c r="Z644" s="110"/>
      <c r="AA644" s="110"/>
      <c r="AB644" s="110"/>
      <c r="AC644" s="111"/>
      <c r="AD644" s="110"/>
      <c r="AE644" s="111"/>
      <c r="AF644" s="110"/>
      <c r="AG644" s="111"/>
      <c r="AH644" s="111"/>
      <c r="AI644" s="111"/>
      <c r="AJ644" s="110"/>
      <c r="AK644" s="110"/>
      <c r="AL644" s="110"/>
      <c r="AM644" s="110"/>
      <c r="AN644" s="110"/>
    </row>
    <row r="645">
      <c r="A645" s="110"/>
      <c r="B645" s="110"/>
      <c r="C645" s="111"/>
      <c r="D645" s="110"/>
      <c r="E645" s="111"/>
      <c r="F645" s="110"/>
      <c r="G645" s="111"/>
      <c r="H645" s="111"/>
      <c r="I645" s="111"/>
      <c r="J645" s="110"/>
      <c r="K645" s="110"/>
      <c r="L645" s="110"/>
      <c r="M645" s="110"/>
      <c r="N645" s="110"/>
      <c r="O645" s="110"/>
      <c r="P645" s="111"/>
      <c r="Q645" s="110"/>
      <c r="R645" s="111"/>
      <c r="S645" s="110"/>
      <c r="T645" s="111"/>
      <c r="U645" s="111"/>
      <c r="V645" s="111"/>
      <c r="W645" s="110"/>
      <c r="X645" s="110"/>
      <c r="Y645" s="110"/>
      <c r="Z645" s="110"/>
      <c r="AA645" s="110"/>
      <c r="AB645" s="110"/>
      <c r="AC645" s="111"/>
      <c r="AD645" s="110"/>
      <c r="AE645" s="111"/>
      <c r="AF645" s="110"/>
      <c r="AG645" s="111"/>
      <c r="AH645" s="111"/>
      <c r="AI645" s="111"/>
      <c r="AJ645" s="110"/>
      <c r="AK645" s="110"/>
      <c r="AL645" s="110"/>
      <c r="AM645" s="110"/>
      <c r="AN645" s="110"/>
    </row>
    <row r="646">
      <c r="A646" s="110"/>
      <c r="B646" s="110"/>
      <c r="C646" s="111"/>
      <c r="D646" s="110"/>
      <c r="E646" s="111"/>
      <c r="F646" s="110"/>
      <c r="G646" s="111"/>
      <c r="H646" s="111"/>
      <c r="I646" s="111"/>
      <c r="J646" s="110"/>
      <c r="K646" s="110"/>
      <c r="L646" s="110"/>
      <c r="M646" s="110"/>
      <c r="N646" s="110"/>
      <c r="O646" s="110"/>
      <c r="P646" s="111"/>
      <c r="Q646" s="110"/>
      <c r="R646" s="111"/>
      <c r="S646" s="110"/>
      <c r="T646" s="111"/>
      <c r="U646" s="111"/>
      <c r="V646" s="111"/>
      <c r="W646" s="110"/>
      <c r="X646" s="110"/>
      <c r="Y646" s="110"/>
      <c r="Z646" s="110"/>
      <c r="AA646" s="110"/>
      <c r="AB646" s="110"/>
      <c r="AC646" s="111"/>
      <c r="AD646" s="110"/>
      <c r="AE646" s="111"/>
      <c r="AF646" s="110"/>
      <c r="AG646" s="111"/>
      <c r="AH646" s="111"/>
      <c r="AI646" s="111"/>
      <c r="AJ646" s="110"/>
      <c r="AK646" s="110"/>
      <c r="AL646" s="110"/>
      <c r="AM646" s="110"/>
      <c r="AN646" s="110"/>
    </row>
    <row r="647">
      <c r="A647" s="110"/>
      <c r="B647" s="110"/>
      <c r="C647" s="111"/>
      <c r="D647" s="110"/>
      <c r="E647" s="111"/>
      <c r="F647" s="110"/>
      <c r="G647" s="111"/>
      <c r="H647" s="111"/>
      <c r="I647" s="111"/>
      <c r="J647" s="110"/>
      <c r="K647" s="110"/>
      <c r="L647" s="110"/>
      <c r="M647" s="110"/>
      <c r="N647" s="110"/>
      <c r="O647" s="110"/>
      <c r="P647" s="111"/>
      <c r="Q647" s="110"/>
      <c r="R647" s="111"/>
      <c r="S647" s="110"/>
      <c r="T647" s="111"/>
      <c r="U647" s="111"/>
      <c r="V647" s="111"/>
      <c r="W647" s="110"/>
      <c r="X647" s="110"/>
      <c r="Y647" s="110"/>
      <c r="Z647" s="110"/>
      <c r="AA647" s="110"/>
      <c r="AB647" s="110"/>
      <c r="AC647" s="111"/>
      <c r="AD647" s="110"/>
      <c r="AE647" s="111"/>
      <c r="AF647" s="110"/>
      <c r="AG647" s="111"/>
      <c r="AH647" s="111"/>
      <c r="AI647" s="111"/>
      <c r="AJ647" s="110"/>
      <c r="AK647" s="110"/>
      <c r="AL647" s="110"/>
      <c r="AM647" s="110"/>
      <c r="AN647" s="110"/>
    </row>
    <row r="648">
      <c r="A648" s="110"/>
      <c r="B648" s="110"/>
      <c r="C648" s="111"/>
      <c r="D648" s="110"/>
      <c r="E648" s="111"/>
      <c r="F648" s="110"/>
      <c r="G648" s="111"/>
      <c r="H648" s="111"/>
      <c r="I648" s="111"/>
      <c r="J648" s="110"/>
      <c r="K648" s="110"/>
      <c r="L648" s="110"/>
      <c r="M648" s="110"/>
      <c r="N648" s="110"/>
      <c r="O648" s="110"/>
      <c r="P648" s="111"/>
      <c r="Q648" s="110"/>
      <c r="R648" s="111"/>
      <c r="S648" s="110"/>
      <c r="T648" s="111"/>
      <c r="U648" s="111"/>
      <c r="V648" s="111"/>
      <c r="W648" s="110"/>
      <c r="X648" s="110"/>
      <c r="Y648" s="110"/>
      <c r="Z648" s="110"/>
      <c r="AA648" s="110"/>
      <c r="AB648" s="110"/>
      <c r="AC648" s="111"/>
      <c r="AD648" s="110"/>
      <c r="AE648" s="111"/>
      <c r="AF648" s="110"/>
      <c r="AG648" s="111"/>
      <c r="AH648" s="111"/>
      <c r="AI648" s="111"/>
      <c r="AJ648" s="110"/>
      <c r="AK648" s="110"/>
      <c r="AL648" s="110"/>
      <c r="AM648" s="110"/>
      <c r="AN648" s="110"/>
    </row>
    <row r="649">
      <c r="A649" s="110"/>
      <c r="B649" s="110"/>
      <c r="C649" s="111"/>
      <c r="D649" s="110"/>
      <c r="E649" s="111"/>
      <c r="F649" s="110"/>
      <c r="G649" s="111"/>
      <c r="H649" s="111"/>
      <c r="I649" s="111"/>
      <c r="J649" s="110"/>
      <c r="K649" s="110"/>
      <c r="L649" s="110"/>
      <c r="M649" s="110"/>
      <c r="N649" s="110"/>
      <c r="O649" s="110"/>
      <c r="P649" s="111"/>
      <c r="Q649" s="110"/>
      <c r="R649" s="111"/>
      <c r="S649" s="110"/>
      <c r="T649" s="111"/>
      <c r="U649" s="111"/>
      <c r="V649" s="111"/>
      <c r="W649" s="110"/>
      <c r="X649" s="110"/>
      <c r="Y649" s="110"/>
      <c r="Z649" s="110"/>
      <c r="AA649" s="110"/>
      <c r="AB649" s="110"/>
      <c r="AC649" s="111"/>
      <c r="AD649" s="110"/>
      <c r="AE649" s="111"/>
      <c r="AF649" s="110"/>
      <c r="AG649" s="111"/>
      <c r="AH649" s="111"/>
      <c r="AI649" s="111"/>
      <c r="AJ649" s="110"/>
      <c r="AK649" s="110"/>
      <c r="AL649" s="110"/>
      <c r="AM649" s="110"/>
      <c r="AN649" s="110"/>
    </row>
    <row r="650">
      <c r="A650" s="110"/>
      <c r="B650" s="110"/>
      <c r="C650" s="111"/>
      <c r="D650" s="110"/>
      <c r="E650" s="111"/>
      <c r="F650" s="110"/>
      <c r="G650" s="111"/>
      <c r="H650" s="111"/>
      <c r="I650" s="111"/>
      <c r="J650" s="110"/>
      <c r="K650" s="110"/>
      <c r="L650" s="110"/>
      <c r="M650" s="110"/>
      <c r="N650" s="110"/>
      <c r="O650" s="110"/>
      <c r="P650" s="111"/>
      <c r="Q650" s="110"/>
      <c r="R650" s="111"/>
      <c r="S650" s="110"/>
      <c r="T650" s="111"/>
      <c r="U650" s="111"/>
      <c r="V650" s="111"/>
      <c r="W650" s="110"/>
      <c r="X650" s="110"/>
      <c r="Y650" s="110"/>
      <c r="Z650" s="110"/>
      <c r="AA650" s="110"/>
      <c r="AB650" s="110"/>
      <c r="AC650" s="111"/>
      <c r="AD650" s="110"/>
      <c r="AE650" s="111"/>
      <c r="AF650" s="110"/>
      <c r="AG650" s="111"/>
      <c r="AH650" s="111"/>
      <c r="AI650" s="111"/>
      <c r="AJ650" s="110"/>
      <c r="AK650" s="110"/>
      <c r="AL650" s="110"/>
      <c r="AM650" s="110"/>
      <c r="AN650" s="110"/>
    </row>
    <row r="651">
      <c r="A651" s="110"/>
      <c r="B651" s="110"/>
      <c r="C651" s="111"/>
      <c r="D651" s="110"/>
      <c r="E651" s="111"/>
      <c r="F651" s="110"/>
      <c r="G651" s="111"/>
      <c r="H651" s="111"/>
      <c r="I651" s="111"/>
      <c r="J651" s="110"/>
      <c r="K651" s="110"/>
      <c r="L651" s="110"/>
      <c r="M651" s="110"/>
      <c r="N651" s="110"/>
      <c r="O651" s="110"/>
      <c r="P651" s="111"/>
      <c r="Q651" s="110"/>
      <c r="R651" s="111"/>
      <c r="S651" s="110"/>
      <c r="T651" s="111"/>
      <c r="U651" s="111"/>
      <c r="V651" s="111"/>
      <c r="W651" s="110"/>
      <c r="X651" s="110"/>
      <c r="Y651" s="110"/>
      <c r="Z651" s="110"/>
      <c r="AA651" s="110"/>
      <c r="AB651" s="110"/>
      <c r="AC651" s="111"/>
      <c r="AD651" s="110"/>
      <c r="AE651" s="111"/>
      <c r="AF651" s="110"/>
      <c r="AG651" s="111"/>
      <c r="AH651" s="111"/>
      <c r="AI651" s="111"/>
      <c r="AJ651" s="110"/>
      <c r="AK651" s="110"/>
      <c r="AL651" s="110"/>
      <c r="AM651" s="110"/>
      <c r="AN651" s="110"/>
    </row>
    <row r="652">
      <c r="A652" s="110"/>
      <c r="B652" s="110"/>
      <c r="C652" s="111"/>
      <c r="D652" s="110"/>
      <c r="E652" s="111"/>
      <c r="F652" s="110"/>
      <c r="G652" s="111"/>
      <c r="H652" s="111"/>
      <c r="I652" s="111"/>
      <c r="J652" s="110"/>
      <c r="K652" s="110"/>
      <c r="L652" s="110"/>
      <c r="M652" s="110"/>
      <c r="N652" s="110"/>
      <c r="O652" s="110"/>
      <c r="P652" s="111"/>
      <c r="Q652" s="110"/>
      <c r="R652" s="111"/>
      <c r="S652" s="110"/>
      <c r="T652" s="111"/>
      <c r="U652" s="111"/>
      <c r="V652" s="111"/>
      <c r="W652" s="110"/>
      <c r="X652" s="110"/>
      <c r="Y652" s="110"/>
      <c r="Z652" s="110"/>
      <c r="AA652" s="110"/>
      <c r="AB652" s="110"/>
      <c r="AC652" s="111"/>
      <c r="AD652" s="110"/>
      <c r="AE652" s="111"/>
      <c r="AF652" s="110"/>
      <c r="AG652" s="111"/>
      <c r="AH652" s="111"/>
      <c r="AI652" s="111"/>
      <c r="AJ652" s="110"/>
      <c r="AK652" s="110"/>
      <c r="AL652" s="110"/>
      <c r="AM652" s="110"/>
      <c r="AN652" s="110"/>
    </row>
    <row r="653">
      <c r="A653" s="110"/>
      <c r="B653" s="110"/>
      <c r="C653" s="111"/>
      <c r="D653" s="110"/>
      <c r="E653" s="111"/>
      <c r="F653" s="110"/>
      <c r="G653" s="111"/>
      <c r="H653" s="111"/>
      <c r="I653" s="111"/>
      <c r="J653" s="110"/>
      <c r="K653" s="110"/>
      <c r="L653" s="110"/>
      <c r="M653" s="110"/>
      <c r="N653" s="110"/>
      <c r="O653" s="110"/>
      <c r="P653" s="111"/>
      <c r="Q653" s="110"/>
      <c r="R653" s="111"/>
      <c r="S653" s="110"/>
      <c r="T653" s="111"/>
      <c r="U653" s="111"/>
      <c r="V653" s="111"/>
      <c r="W653" s="110"/>
      <c r="X653" s="110"/>
      <c r="Y653" s="110"/>
      <c r="Z653" s="110"/>
      <c r="AA653" s="110"/>
      <c r="AB653" s="110"/>
      <c r="AC653" s="111"/>
      <c r="AD653" s="110"/>
      <c r="AE653" s="111"/>
      <c r="AF653" s="110"/>
      <c r="AG653" s="111"/>
      <c r="AH653" s="111"/>
      <c r="AI653" s="111"/>
      <c r="AJ653" s="110"/>
      <c r="AK653" s="110"/>
      <c r="AL653" s="110"/>
      <c r="AM653" s="110"/>
      <c r="AN653" s="110"/>
    </row>
    <row r="654">
      <c r="A654" s="110"/>
      <c r="B654" s="110"/>
      <c r="C654" s="111"/>
      <c r="D654" s="110"/>
      <c r="E654" s="111"/>
      <c r="F654" s="110"/>
      <c r="G654" s="111"/>
      <c r="H654" s="111"/>
      <c r="I654" s="111"/>
      <c r="J654" s="110"/>
      <c r="K654" s="110"/>
      <c r="L654" s="110"/>
      <c r="M654" s="110"/>
      <c r="N654" s="110"/>
      <c r="O654" s="110"/>
      <c r="P654" s="111"/>
      <c r="Q654" s="110"/>
      <c r="R654" s="111"/>
      <c r="S654" s="110"/>
      <c r="T654" s="111"/>
      <c r="U654" s="111"/>
      <c r="V654" s="111"/>
      <c r="W654" s="110"/>
      <c r="X654" s="110"/>
      <c r="Y654" s="110"/>
      <c r="Z654" s="110"/>
      <c r="AA654" s="110"/>
      <c r="AB654" s="110"/>
      <c r="AC654" s="111"/>
      <c r="AD654" s="110"/>
      <c r="AE654" s="111"/>
      <c r="AF654" s="110"/>
      <c r="AG654" s="111"/>
      <c r="AH654" s="111"/>
      <c r="AI654" s="111"/>
      <c r="AJ654" s="110"/>
      <c r="AK654" s="110"/>
      <c r="AL654" s="110"/>
      <c r="AM654" s="110"/>
      <c r="AN654" s="110"/>
    </row>
    <row r="655">
      <c r="A655" s="110"/>
      <c r="B655" s="110"/>
      <c r="C655" s="111"/>
      <c r="D655" s="110"/>
      <c r="E655" s="111"/>
      <c r="F655" s="110"/>
      <c r="G655" s="111"/>
      <c r="H655" s="111"/>
      <c r="I655" s="111"/>
      <c r="J655" s="110"/>
      <c r="K655" s="110"/>
      <c r="L655" s="110"/>
      <c r="M655" s="110"/>
      <c r="N655" s="110"/>
      <c r="O655" s="110"/>
      <c r="P655" s="111"/>
      <c r="Q655" s="110"/>
      <c r="R655" s="111"/>
      <c r="S655" s="110"/>
      <c r="T655" s="111"/>
      <c r="U655" s="111"/>
      <c r="V655" s="111"/>
      <c r="W655" s="110"/>
      <c r="X655" s="110"/>
      <c r="Y655" s="110"/>
      <c r="Z655" s="110"/>
      <c r="AA655" s="110"/>
      <c r="AB655" s="110"/>
      <c r="AC655" s="111"/>
      <c r="AD655" s="110"/>
      <c r="AE655" s="111"/>
      <c r="AF655" s="110"/>
      <c r="AG655" s="111"/>
      <c r="AH655" s="111"/>
      <c r="AI655" s="111"/>
      <c r="AJ655" s="110"/>
      <c r="AK655" s="110"/>
      <c r="AL655" s="110"/>
      <c r="AM655" s="110"/>
      <c r="AN655" s="110"/>
    </row>
    <row r="656">
      <c r="A656" s="110"/>
      <c r="B656" s="110"/>
      <c r="C656" s="111"/>
      <c r="D656" s="110"/>
      <c r="E656" s="111"/>
      <c r="F656" s="110"/>
      <c r="G656" s="111"/>
      <c r="H656" s="111"/>
      <c r="I656" s="111"/>
      <c r="J656" s="110"/>
      <c r="K656" s="110"/>
      <c r="L656" s="110"/>
      <c r="M656" s="110"/>
      <c r="N656" s="110"/>
      <c r="O656" s="110"/>
      <c r="P656" s="111"/>
      <c r="Q656" s="110"/>
      <c r="R656" s="111"/>
      <c r="S656" s="110"/>
      <c r="T656" s="111"/>
      <c r="U656" s="111"/>
      <c r="V656" s="111"/>
      <c r="W656" s="110"/>
      <c r="X656" s="110"/>
      <c r="Y656" s="110"/>
      <c r="Z656" s="110"/>
      <c r="AA656" s="110"/>
      <c r="AB656" s="110"/>
      <c r="AC656" s="111"/>
      <c r="AD656" s="110"/>
      <c r="AE656" s="111"/>
      <c r="AF656" s="110"/>
      <c r="AG656" s="111"/>
      <c r="AH656" s="111"/>
      <c r="AI656" s="111"/>
      <c r="AJ656" s="110"/>
      <c r="AK656" s="110"/>
      <c r="AL656" s="110"/>
      <c r="AM656" s="110"/>
      <c r="AN656" s="110"/>
    </row>
    <row r="657">
      <c r="A657" s="110"/>
      <c r="B657" s="110"/>
      <c r="C657" s="111"/>
      <c r="D657" s="110"/>
      <c r="E657" s="111"/>
      <c r="F657" s="110"/>
      <c r="G657" s="111"/>
      <c r="H657" s="111"/>
      <c r="I657" s="111"/>
      <c r="J657" s="110"/>
      <c r="K657" s="110"/>
      <c r="L657" s="110"/>
      <c r="M657" s="110"/>
      <c r="N657" s="110"/>
      <c r="O657" s="110"/>
      <c r="P657" s="111"/>
      <c r="Q657" s="110"/>
      <c r="R657" s="111"/>
      <c r="S657" s="110"/>
      <c r="T657" s="111"/>
      <c r="U657" s="111"/>
      <c r="V657" s="111"/>
      <c r="W657" s="110"/>
      <c r="X657" s="110"/>
      <c r="Y657" s="110"/>
      <c r="Z657" s="110"/>
      <c r="AA657" s="110"/>
      <c r="AB657" s="110"/>
      <c r="AC657" s="111"/>
      <c r="AD657" s="110"/>
      <c r="AE657" s="111"/>
      <c r="AF657" s="110"/>
      <c r="AG657" s="111"/>
      <c r="AH657" s="111"/>
      <c r="AI657" s="111"/>
      <c r="AJ657" s="110"/>
      <c r="AK657" s="110"/>
      <c r="AL657" s="110"/>
      <c r="AM657" s="110"/>
      <c r="AN657" s="110"/>
    </row>
    <row r="658">
      <c r="A658" s="110"/>
      <c r="B658" s="110"/>
      <c r="C658" s="111"/>
      <c r="D658" s="110"/>
      <c r="E658" s="111"/>
      <c r="F658" s="110"/>
      <c r="G658" s="111"/>
      <c r="H658" s="111"/>
      <c r="I658" s="111"/>
      <c r="J658" s="110"/>
      <c r="K658" s="110"/>
      <c r="L658" s="110"/>
      <c r="M658" s="110"/>
      <c r="N658" s="110"/>
      <c r="O658" s="110"/>
      <c r="P658" s="111"/>
      <c r="Q658" s="110"/>
      <c r="R658" s="111"/>
      <c r="S658" s="110"/>
      <c r="T658" s="111"/>
      <c r="U658" s="111"/>
      <c r="V658" s="111"/>
      <c r="W658" s="110"/>
      <c r="X658" s="110"/>
      <c r="Y658" s="110"/>
      <c r="Z658" s="110"/>
      <c r="AA658" s="110"/>
      <c r="AB658" s="110"/>
      <c r="AC658" s="111"/>
      <c r="AD658" s="110"/>
      <c r="AE658" s="111"/>
      <c r="AF658" s="110"/>
      <c r="AG658" s="111"/>
      <c r="AH658" s="111"/>
      <c r="AI658" s="111"/>
      <c r="AJ658" s="110"/>
      <c r="AK658" s="110"/>
      <c r="AL658" s="110"/>
      <c r="AM658" s="110"/>
      <c r="AN658" s="110"/>
    </row>
    <row r="659">
      <c r="A659" s="110"/>
      <c r="B659" s="110"/>
      <c r="C659" s="111"/>
      <c r="D659" s="110"/>
      <c r="E659" s="111"/>
      <c r="F659" s="110"/>
      <c r="G659" s="111"/>
      <c r="H659" s="111"/>
      <c r="I659" s="111"/>
      <c r="J659" s="110"/>
      <c r="K659" s="110"/>
      <c r="L659" s="110"/>
      <c r="M659" s="110"/>
      <c r="N659" s="110"/>
      <c r="O659" s="110"/>
      <c r="P659" s="111"/>
      <c r="Q659" s="110"/>
      <c r="R659" s="111"/>
      <c r="S659" s="110"/>
      <c r="T659" s="111"/>
      <c r="U659" s="111"/>
      <c r="V659" s="111"/>
      <c r="W659" s="110"/>
      <c r="X659" s="110"/>
      <c r="Y659" s="110"/>
      <c r="Z659" s="110"/>
      <c r="AA659" s="110"/>
      <c r="AB659" s="110"/>
      <c r="AC659" s="111"/>
      <c r="AD659" s="110"/>
      <c r="AE659" s="111"/>
      <c r="AF659" s="110"/>
      <c r="AG659" s="111"/>
      <c r="AH659" s="111"/>
      <c r="AI659" s="111"/>
      <c r="AJ659" s="110"/>
      <c r="AK659" s="110"/>
      <c r="AL659" s="110"/>
      <c r="AM659" s="110"/>
      <c r="AN659" s="110"/>
    </row>
    <row r="660">
      <c r="A660" s="110"/>
      <c r="B660" s="110"/>
      <c r="C660" s="111"/>
      <c r="D660" s="110"/>
      <c r="E660" s="111"/>
      <c r="F660" s="110"/>
      <c r="G660" s="111"/>
      <c r="H660" s="111"/>
      <c r="I660" s="111"/>
      <c r="J660" s="110"/>
      <c r="K660" s="110"/>
      <c r="L660" s="110"/>
      <c r="M660" s="110"/>
      <c r="N660" s="110"/>
      <c r="O660" s="110"/>
      <c r="P660" s="111"/>
      <c r="Q660" s="110"/>
      <c r="R660" s="111"/>
      <c r="S660" s="110"/>
      <c r="T660" s="111"/>
      <c r="U660" s="111"/>
      <c r="V660" s="111"/>
      <c r="W660" s="110"/>
      <c r="X660" s="110"/>
      <c r="Y660" s="110"/>
      <c r="Z660" s="110"/>
      <c r="AA660" s="110"/>
      <c r="AB660" s="110"/>
      <c r="AC660" s="111"/>
      <c r="AD660" s="110"/>
      <c r="AE660" s="111"/>
      <c r="AF660" s="110"/>
      <c r="AG660" s="111"/>
      <c r="AH660" s="111"/>
      <c r="AI660" s="111"/>
      <c r="AJ660" s="110"/>
      <c r="AK660" s="110"/>
      <c r="AL660" s="110"/>
      <c r="AM660" s="110"/>
      <c r="AN660" s="110"/>
    </row>
    <row r="661">
      <c r="A661" s="110"/>
      <c r="B661" s="110"/>
      <c r="C661" s="111"/>
      <c r="D661" s="110"/>
      <c r="E661" s="111"/>
      <c r="F661" s="110"/>
      <c r="G661" s="111"/>
      <c r="H661" s="111"/>
      <c r="I661" s="111"/>
      <c r="J661" s="110"/>
      <c r="K661" s="110"/>
      <c r="L661" s="110"/>
      <c r="M661" s="110"/>
      <c r="N661" s="110"/>
      <c r="O661" s="110"/>
      <c r="P661" s="111"/>
      <c r="Q661" s="110"/>
      <c r="R661" s="111"/>
      <c r="S661" s="110"/>
      <c r="T661" s="111"/>
      <c r="U661" s="111"/>
      <c r="V661" s="111"/>
      <c r="W661" s="110"/>
      <c r="X661" s="110"/>
      <c r="Y661" s="110"/>
      <c r="Z661" s="110"/>
      <c r="AA661" s="110"/>
      <c r="AB661" s="110"/>
      <c r="AC661" s="111"/>
      <c r="AD661" s="110"/>
      <c r="AE661" s="111"/>
      <c r="AF661" s="110"/>
      <c r="AG661" s="111"/>
      <c r="AH661" s="111"/>
      <c r="AI661" s="111"/>
      <c r="AJ661" s="110"/>
      <c r="AK661" s="110"/>
      <c r="AL661" s="110"/>
      <c r="AM661" s="110"/>
      <c r="AN661" s="110"/>
    </row>
    <row r="662">
      <c r="A662" s="110"/>
      <c r="B662" s="110"/>
      <c r="C662" s="111"/>
      <c r="D662" s="110"/>
      <c r="E662" s="111"/>
      <c r="F662" s="110"/>
      <c r="G662" s="111"/>
      <c r="H662" s="111"/>
      <c r="I662" s="111"/>
      <c r="J662" s="110"/>
      <c r="K662" s="110"/>
      <c r="L662" s="110"/>
      <c r="M662" s="110"/>
      <c r="N662" s="110"/>
      <c r="O662" s="110"/>
      <c r="P662" s="111"/>
      <c r="Q662" s="110"/>
      <c r="R662" s="111"/>
      <c r="S662" s="110"/>
      <c r="T662" s="111"/>
      <c r="U662" s="111"/>
      <c r="V662" s="111"/>
      <c r="W662" s="110"/>
      <c r="X662" s="110"/>
      <c r="Y662" s="110"/>
      <c r="Z662" s="110"/>
      <c r="AA662" s="110"/>
      <c r="AB662" s="110"/>
      <c r="AC662" s="111"/>
      <c r="AD662" s="110"/>
      <c r="AE662" s="111"/>
      <c r="AF662" s="110"/>
      <c r="AG662" s="111"/>
      <c r="AH662" s="111"/>
      <c r="AI662" s="111"/>
      <c r="AJ662" s="110"/>
      <c r="AK662" s="110"/>
      <c r="AL662" s="110"/>
      <c r="AM662" s="110"/>
      <c r="AN662" s="110"/>
    </row>
    <row r="663">
      <c r="A663" s="110"/>
      <c r="B663" s="110"/>
      <c r="C663" s="111"/>
      <c r="D663" s="110"/>
      <c r="E663" s="111"/>
      <c r="F663" s="110"/>
      <c r="G663" s="111"/>
      <c r="H663" s="111"/>
      <c r="I663" s="111"/>
      <c r="J663" s="110"/>
      <c r="K663" s="110"/>
      <c r="L663" s="110"/>
      <c r="M663" s="110"/>
      <c r="N663" s="110"/>
      <c r="O663" s="110"/>
      <c r="P663" s="111"/>
      <c r="Q663" s="110"/>
      <c r="R663" s="111"/>
      <c r="S663" s="110"/>
      <c r="T663" s="111"/>
      <c r="U663" s="111"/>
      <c r="V663" s="111"/>
      <c r="W663" s="110"/>
      <c r="X663" s="110"/>
      <c r="Y663" s="110"/>
      <c r="Z663" s="110"/>
      <c r="AA663" s="110"/>
      <c r="AB663" s="110"/>
      <c r="AC663" s="111"/>
      <c r="AD663" s="110"/>
      <c r="AE663" s="111"/>
      <c r="AF663" s="110"/>
      <c r="AG663" s="111"/>
      <c r="AH663" s="111"/>
      <c r="AI663" s="111"/>
      <c r="AJ663" s="110"/>
      <c r="AK663" s="110"/>
      <c r="AL663" s="110"/>
      <c r="AM663" s="110"/>
      <c r="AN663" s="110"/>
    </row>
    <row r="664">
      <c r="A664" s="110"/>
      <c r="B664" s="110"/>
      <c r="C664" s="111"/>
      <c r="D664" s="110"/>
      <c r="E664" s="111"/>
      <c r="F664" s="110"/>
      <c r="G664" s="111"/>
      <c r="H664" s="111"/>
      <c r="I664" s="111"/>
      <c r="J664" s="110"/>
      <c r="K664" s="110"/>
      <c r="L664" s="110"/>
      <c r="M664" s="110"/>
      <c r="N664" s="110"/>
      <c r="O664" s="110"/>
      <c r="P664" s="111"/>
      <c r="Q664" s="110"/>
      <c r="R664" s="111"/>
      <c r="S664" s="110"/>
      <c r="T664" s="111"/>
      <c r="U664" s="111"/>
      <c r="V664" s="111"/>
      <c r="W664" s="110"/>
      <c r="X664" s="110"/>
      <c r="Y664" s="110"/>
      <c r="Z664" s="110"/>
      <c r="AA664" s="110"/>
      <c r="AB664" s="110"/>
      <c r="AC664" s="111"/>
      <c r="AD664" s="110"/>
      <c r="AE664" s="111"/>
      <c r="AF664" s="110"/>
      <c r="AG664" s="111"/>
      <c r="AH664" s="111"/>
      <c r="AI664" s="111"/>
      <c r="AJ664" s="110"/>
      <c r="AK664" s="110"/>
      <c r="AL664" s="110"/>
      <c r="AM664" s="110"/>
      <c r="AN664" s="110"/>
    </row>
    <row r="665">
      <c r="A665" s="110"/>
      <c r="B665" s="110"/>
      <c r="C665" s="111"/>
      <c r="D665" s="110"/>
      <c r="E665" s="111"/>
      <c r="F665" s="110"/>
      <c r="G665" s="111"/>
      <c r="H665" s="111"/>
      <c r="I665" s="111"/>
      <c r="J665" s="110"/>
      <c r="K665" s="110"/>
      <c r="L665" s="110"/>
      <c r="M665" s="110"/>
      <c r="N665" s="110"/>
      <c r="O665" s="110"/>
      <c r="P665" s="111"/>
      <c r="Q665" s="110"/>
      <c r="R665" s="111"/>
      <c r="S665" s="110"/>
      <c r="T665" s="111"/>
      <c r="U665" s="111"/>
      <c r="V665" s="111"/>
      <c r="W665" s="110"/>
      <c r="X665" s="110"/>
      <c r="Y665" s="110"/>
      <c r="Z665" s="110"/>
      <c r="AA665" s="110"/>
      <c r="AB665" s="110"/>
      <c r="AC665" s="111"/>
      <c r="AD665" s="110"/>
      <c r="AE665" s="111"/>
      <c r="AF665" s="110"/>
      <c r="AG665" s="111"/>
      <c r="AH665" s="111"/>
      <c r="AI665" s="111"/>
      <c r="AJ665" s="110"/>
      <c r="AK665" s="110"/>
      <c r="AL665" s="110"/>
      <c r="AM665" s="110"/>
      <c r="AN665" s="110"/>
    </row>
    <row r="666">
      <c r="A666" s="110"/>
      <c r="B666" s="110"/>
      <c r="C666" s="111"/>
      <c r="D666" s="110"/>
      <c r="E666" s="111"/>
      <c r="F666" s="110"/>
      <c r="G666" s="111"/>
      <c r="H666" s="111"/>
      <c r="I666" s="111"/>
      <c r="J666" s="110"/>
      <c r="K666" s="110"/>
      <c r="L666" s="110"/>
      <c r="M666" s="110"/>
      <c r="N666" s="110"/>
      <c r="O666" s="110"/>
      <c r="P666" s="111"/>
      <c r="Q666" s="110"/>
      <c r="R666" s="111"/>
      <c r="S666" s="110"/>
      <c r="T666" s="111"/>
      <c r="U666" s="111"/>
      <c r="V666" s="111"/>
      <c r="W666" s="110"/>
      <c r="X666" s="110"/>
      <c r="Y666" s="110"/>
      <c r="Z666" s="110"/>
      <c r="AA666" s="110"/>
      <c r="AB666" s="110"/>
      <c r="AC666" s="111"/>
      <c r="AD666" s="110"/>
      <c r="AE666" s="111"/>
      <c r="AF666" s="110"/>
      <c r="AG666" s="111"/>
      <c r="AH666" s="111"/>
      <c r="AI666" s="111"/>
      <c r="AJ666" s="110"/>
      <c r="AK666" s="110"/>
      <c r="AL666" s="110"/>
      <c r="AM666" s="110"/>
      <c r="AN666" s="110"/>
    </row>
    <row r="667">
      <c r="A667" s="110"/>
      <c r="B667" s="110"/>
      <c r="C667" s="111"/>
      <c r="D667" s="110"/>
      <c r="E667" s="111"/>
      <c r="F667" s="110"/>
      <c r="G667" s="111"/>
      <c r="H667" s="111"/>
      <c r="I667" s="111"/>
      <c r="J667" s="110"/>
      <c r="K667" s="110"/>
      <c r="L667" s="110"/>
      <c r="M667" s="110"/>
      <c r="N667" s="110"/>
      <c r="O667" s="110"/>
      <c r="P667" s="111"/>
      <c r="Q667" s="110"/>
      <c r="R667" s="111"/>
      <c r="S667" s="110"/>
      <c r="T667" s="111"/>
      <c r="U667" s="111"/>
      <c r="V667" s="111"/>
      <c r="W667" s="110"/>
      <c r="X667" s="110"/>
      <c r="Y667" s="110"/>
      <c r="Z667" s="110"/>
      <c r="AA667" s="110"/>
      <c r="AB667" s="110"/>
      <c r="AC667" s="111"/>
      <c r="AD667" s="110"/>
      <c r="AE667" s="111"/>
      <c r="AF667" s="110"/>
      <c r="AG667" s="111"/>
      <c r="AH667" s="111"/>
      <c r="AI667" s="111"/>
      <c r="AJ667" s="110"/>
      <c r="AK667" s="110"/>
      <c r="AL667" s="110"/>
      <c r="AM667" s="110"/>
      <c r="AN667" s="110"/>
    </row>
    <row r="668">
      <c r="A668" s="110"/>
      <c r="B668" s="110"/>
      <c r="C668" s="111"/>
      <c r="D668" s="110"/>
      <c r="E668" s="111"/>
      <c r="F668" s="110"/>
      <c r="G668" s="111"/>
      <c r="H668" s="111"/>
      <c r="I668" s="111"/>
      <c r="J668" s="110"/>
      <c r="K668" s="110"/>
      <c r="L668" s="110"/>
      <c r="M668" s="110"/>
      <c r="N668" s="110"/>
      <c r="O668" s="110"/>
      <c r="P668" s="111"/>
      <c r="Q668" s="110"/>
      <c r="R668" s="111"/>
      <c r="S668" s="110"/>
      <c r="T668" s="111"/>
      <c r="U668" s="111"/>
      <c r="V668" s="111"/>
      <c r="W668" s="110"/>
      <c r="X668" s="110"/>
      <c r="Y668" s="110"/>
      <c r="Z668" s="110"/>
      <c r="AA668" s="110"/>
      <c r="AB668" s="110"/>
      <c r="AC668" s="111"/>
      <c r="AD668" s="110"/>
      <c r="AE668" s="111"/>
      <c r="AF668" s="110"/>
      <c r="AG668" s="111"/>
      <c r="AH668" s="111"/>
      <c r="AI668" s="111"/>
      <c r="AJ668" s="110"/>
      <c r="AK668" s="110"/>
      <c r="AL668" s="110"/>
      <c r="AM668" s="110"/>
      <c r="AN668" s="110"/>
    </row>
    <row r="669">
      <c r="A669" s="110"/>
      <c r="B669" s="110"/>
      <c r="C669" s="111"/>
      <c r="D669" s="110"/>
      <c r="E669" s="111"/>
      <c r="F669" s="110"/>
      <c r="G669" s="111"/>
      <c r="H669" s="111"/>
      <c r="I669" s="111"/>
      <c r="J669" s="110"/>
      <c r="K669" s="110"/>
      <c r="L669" s="110"/>
      <c r="M669" s="110"/>
      <c r="N669" s="110"/>
      <c r="O669" s="110"/>
      <c r="P669" s="111"/>
      <c r="Q669" s="110"/>
      <c r="R669" s="111"/>
      <c r="S669" s="110"/>
      <c r="T669" s="111"/>
      <c r="U669" s="111"/>
      <c r="V669" s="111"/>
      <c r="W669" s="110"/>
      <c r="X669" s="110"/>
      <c r="Y669" s="110"/>
      <c r="Z669" s="110"/>
      <c r="AA669" s="110"/>
      <c r="AB669" s="110"/>
      <c r="AC669" s="111"/>
      <c r="AD669" s="110"/>
      <c r="AE669" s="111"/>
      <c r="AF669" s="110"/>
      <c r="AG669" s="111"/>
      <c r="AH669" s="111"/>
      <c r="AI669" s="111"/>
      <c r="AJ669" s="110"/>
      <c r="AK669" s="110"/>
      <c r="AL669" s="110"/>
      <c r="AM669" s="110"/>
      <c r="AN669" s="110"/>
    </row>
    <row r="670">
      <c r="A670" s="110"/>
      <c r="B670" s="110"/>
      <c r="C670" s="111"/>
      <c r="D670" s="110"/>
      <c r="E670" s="111"/>
      <c r="F670" s="110"/>
      <c r="G670" s="111"/>
      <c r="H670" s="111"/>
      <c r="I670" s="111"/>
      <c r="J670" s="110"/>
      <c r="K670" s="110"/>
      <c r="L670" s="110"/>
      <c r="M670" s="110"/>
      <c r="N670" s="110"/>
      <c r="O670" s="110"/>
      <c r="P670" s="111"/>
      <c r="Q670" s="110"/>
      <c r="R670" s="111"/>
      <c r="S670" s="110"/>
      <c r="T670" s="111"/>
      <c r="U670" s="111"/>
      <c r="V670" s="111"/>
      <c r="W670" s="110"/>
      <c r="X670" s="110"/>
      <c r="Y670" s="110"/>
      <c r="Z670" s="110"/>
      <c r="AA670" s="110"/>
      <c r="AB670" s="110"/>
      <c r="AC670" s="111"/>
      <c r="AD670" s="110"/>
      <c r="AE670" s="111"/>
      <c r="AF670" s="110"/>
      <c r="AG670" s="111"/>
      <c r="AH670" s="111"/>
      <c r="AI670" s="111"/>
      <c r="AJ670" s="110"/>
      <c r="AK670" s="110"/>
      <c r="AL670" s="110"/>
      <c r="AM670" s="110"/>
      <c r="AN670" s="110"/>
    </row>
    <row r="671">
      <c r="A671" s="110"/>
      <c r="B671" s="110"/>
      <c r="C671" s="111"/>
      <c r="D671" s="110"/>
      <c r="E671" s="111"/>
      <c r="F671" s="110"/>
      <c r="G671" s="111"/>
      <c r="H671" s="111"/>
      <c r="I671" s="111"/>
      <c r="J671" s="110"/>
      <c r="K671" s="110"/>
      <c r="L671" s="110"/>
      <c r="M671" s="110"/>
      <c r="N671" s="110"/>
      <c r="O671" s="110"/>
      <c r="P671" s="111"/>
      <c r="Q671" s="110"/>
      <c r="R671" s="111"/>
      <c r="S671" s="110"/>
      <c r="T671" s="111"/>
      <c r="U671" s="111"/>
      <c r="V671" s="111"/>
      <c r="W671" s="110"/>
      <c r="X671" s="110"/>
      <c r="Y671" s="110"/>
      <c r="Z671" s="110"/>
      <c r="AA671" s="110"/>
      <c r="AB671" s="110"/>
      <c r="AC671" s="111"/>
      <c r="AD671" s="110"/>
      <c r="AE671" s="111"/>
      <c r="AF671" s="110"/>
      <c r="AG671" s="111"/>
      <c r="AH671" s="111"/>
      <c r="AI671" s="111"/>
      <c r="AJ671" s="110"/>
      <c r="AK671" s="110"/>
      <c r="AL671" s="110"/>
      <c r="AM671" s="110"/>
      <c r="AN671" s="110"/>
    </row>
    <row r="672">
      <c r="A672" s="110"/>
      <c r="B672" s="110"/>
      <c r="C672" s="111"/>
      <c r="D672" s="110"/>
      <c r="E672" s="111"/>
      <c r="F672" s="110"/>
      <c r="G672" s="111"/>
      <c r="H672" s="111"/>
      <c r="I672" s="111"/>
      <c r="J672" s="110"/>
      <c r="K672" s="110"/>
      <c r="L672" s="110"/>
      <c r="M672" s="110"/>
      <c r="N672" s="110"/>
      <c r="O672" s="110"/>
      <c r="P672" s="111"/>
      <c r="Q672" s="110"/>
      <c r="R672" s="111"/>
      <c r="S672" s="110"/>
      <c r="T672" s="111"/>
      <c r="U672" s="111"/>
      <c r="V672" s="111"/>
      <c r="W672" s="110"/>
      <c r="X672" s="110"/>
      <c r="Y672" s="110"/>
      <c r="Z672" s="110"/>
      <c r="AA672" s="110"/>
      <c r="AB672" s="110"/>
      <c r="AC672" s="111"/>
      <c r="AD672" s="110"/>
      <c r="AE672" s="111"/>
      <c r="AF672" s="110"/>
      <c r="AG672" s="111"/>
      <c r="AH672" s="111"/>
      <c r="AI672" s="111"/>
      <c r="AJ672" s="110"/>
      <c r="AK672" s="110"/>
      <c r="AL672" s="110"/>
      <c r="AM672" s="110"/>
      <c r="AN672" s="110"/>
    </row>
    <row r="673">
      <c r="A673" s="110"/>
      <c r="B673" s="110"/>
      <c r="C673" s="111"/>
      <c r="D673" s="110"/>
      <c r="E673" s="111"/>
      <c r="F673" s="110"/>
      <c r="G673" s="111"/>
      <c r="H673" s="111"/>
      <c r="I673" s="111"/>
      <c r="J673" s="110"/>
      <c r="K673" s="110"/>
      <c r="L673" s="110"/>
      <c r="M673" s="110"/>
      <c r="N673" s="110"/>
      <c r="O673" s="110"/>
      <c r="P673" s="111"/>
      <c r="Q673" s="110"/>
      <c r="R673" s="111"/>
      <c r="S673" s="110"/>
      <c r="T673" s="111"/>
      <c r="U673" s="111"/>
      <c r="V673" s="111"/>
      <c r="W673" s="110"/>
      <c r="X673" s="110"/>
      <c r="Y673" s="110"/>
      <c r="Z673" s="110"/>
      <c r="AA673" s="110"/>
      <c r="AB673" s="110"/>
      <c r="AC673" s="111"/>
      <c r="AD673" s="110"/>
      <c r="AE673" s="111"/>
      <c r="AF673" s="110"/>
      <c r="AG673" s="111"/>
      <c r="AH673" s="111"/>
      <c r="AI673" s="111"/>
      <c r="AJ673" s="110"/>
      <c r="AK673" s="110"/>
      <c r="AL673" s="110"/>
      <c r="AM673" s="110"/>
      <c r="AN673" s="110"/>
    </row>
    <row r="674">
      <c r="A674" s="110"/>
      <c r="B674" s="110"/>
      <c r="C674" s="111"/>
      <c r="D674" s="110"/>
      <c r="E674" s="111"/>
      <c r="F674" s="110"/>
      <c r="G674" s="111"/>
      <c r="H674" s="111"/>
      <c r="I674" s="111"/>
      <c r="J674" s="110"/>
      <c r="K674" s="110"/>
      <c r="L674" s="110"/>
      <c r="M674" s="110"/>
      <c r="N674" s="110"/>
      <c r="O674" s="110"/>
      <c r="P674" s="111"/>
      <c r="Q674" s="110"/>
      <c r="R674" s="111"/>
      <c r="S674" s="110"/>
      <c r="T674" s="111"/>
      <c r="U674" s="111"/>
      <c r="V674" s="111"/>
      <c r="W674" s="110"/>
      <c r="X674" s="110"/>
      <c r="Y674" s="110"/>
      <c r="Z674" s="110"/>
      <c r="AA674" s="110"/>
      <c r="AB674" s="110"/>
      <c r="AC674" s="111"/>
      <c r="AD674" s="110"/>
      <c r="AE674" s="111"/>
      <c r="AF674" s="110"/>
      <c r="AG674" s="111"/>
      <c r="AH674" s="111"/>
      <c r="AI674" s="111"/>
      <c r="AJ674" s="110"/>
      <c r="AK674" s="110"/>
      <c r="AL674" s="110"/>
      <c r="AM674" s="110"/>
      <c r="AN674" s="110"/>
    </row>
    <row r="675">
      <c r="A675" s="110"/>
      <c r="B675" s="110"/>
      <c r="C675" s="111"/>
      <c r="D675" s="110"/>
      <c r="E675" s="111"/>
      <c r="F675" s="110"/>
      <c r="G675" s="111"/>
      <c r="H675" s="111"/>
      <c r="I675" s="111"/>
      <c r="J675" s="110"/>
      <c r="K675" s="110"/>
      <c r="L675" s="110"/>
      <c r="M675" s="110"/>
      <c r="N675" s="110"/>
      <c r="O675" s="110"/>
      <c r="P675" s="111"/>
      <c r="Q675" s="110"/>
      <c r="R675" s="111"/>
      <c r="S675" s="110"/>
      <c r="T675" s="111"/>
      <c r="U675" s="111"/>
      <c r="V675" s="111"/>
      <c r="W675" s="110"/>
      <c r="X675" s="110"/>
      <c r="Y675" s="110"/>
      <c r="Z675" s="110"/>
      <c r="AA675" s="110"/>
      <c r="AB675" s="110"/>
      <c r="AC675" s="111"/>
      <c r="AD675" s="110"/>
      <c r="AE675" s="111"/>
      <c r="AF675" s="110"/>
      <c r="AG675" s="111"/>
      <c r="AH675" s="111"/>
      <c r="AI675" s="111"/>
      <c r="AJ675" s="110"/>
      <c r="AK675" s="110"/>
      <c r="AL675" s="110"/>
      <c r="AM675" s="110"/>
      <c r="AN675" s="110"/>
    </row>
    <row r="676">
      <c r="A676" s="110"/>
      <c r="B676" s="110"/>
      <c r="C676" s="111"/>
      <c r="D676" s="110"/>
      <c r="E676" s="111"/>
      <c r="F676" s="110"/>
      <c r="G676" s="111"/>
      <c r="H676" s="111"/>
      <c r="I676" s="111"/>
      <c r="J676" s="110"/>
      <c r="K676" s="110"/>
      <c r="L676" s="110"/>
      <c r="M676" s="110"/>
      <c r="N676" s="110"/>
      <c r="O676" s="110"/>
      <c r="P676" s="111"/>
      <c r="Q676" s="110"/>
      <c r="R676" s="111"/>
      <c r="S676" s="110"/>
      <c r="T676" s="111"/>
      <c r="U676" s="111"/>
      <c r="V676" s="111"/>
      <c r="W676" s="110"/>
      <c r="X676" s="110"/>
      <c r="Y676" s="110"/>
      <c r="Z676" s="110"/>
      <c r="AA676" s="110"/>
      <c r="AB676" s="110"/>
      <c r="AC676" s="111"/>
      <c r="AD676" s="110"/>
      <c r="AE676" s="111"/>
      <c r="AF676" s="110"/>
      <c r="AG676" s="111"/>
      <c r="AH676" s="111"/>
      <c r="AI676" s="111"/>
      <c r="AJ676" s="110"/>
      <c r="AK676" s="110"/>
      <c r="AL676" s="110"/>
      <c r="AM676" s="110"/>
      <c r="AN676" s="110"/>
    </row>
    <row r="677">
      <c r="A677" s="110"/>
      <c r="B677" s="110"/>
      <c r="C677" s="111"/>
      <c r="D677" s="110"/>
      <c r="E677" s="111"/>
      <c r="F677" s="110"/>
      <c r="G677" s="111"/>
      <c r="H677" s="111"/>
      <c r="I677" s="111"/>
      <c r="J677" s="110"/>
      <c r="K677" s="110"/>
      <c r="L677" s="110"/>
      <c r="M677" s="110"/>
      <c r="N677" s="110"/>
      <c r="O677" s="110"/>
      <c r="P677" s="111"/>
      <c r="Q677" s="110"/>
      <c r="R677" s="111"/>
      <c r="S677" s="110"/>
      <c r="T677" s="111"/>
      <c r="U677" s="111"/>
      <c r="V677" s="111"/>
      <c r="W677" s="110"/>
      <c r="X677" s="110"/>
      <c r="Y677" s="110"/>
      <c r="Z677" s="110"/>
      <c r="AA677" s="110"/>
      <c r="AB677" s="110"/>
      <c r="AC677" s="111"/>
      <c r="AD677" s="110"/>
      <c r="AE677" s="111"/>
      <c r="AF677" s="110"/>
      <c r="AG677" s="111"/>
      <c r="AH677" s="111"/>
      <c r="AI677" s="111"/>
      <c r="AJ677" s="110"/>
      <c r="AK677" s="110"/>
      <c r="AL677" s="110"/>
      <c r="AM677" s="110"/>
      <c r="AN677" s="110"/>
    </row>
    <row r="678">
      <c r="A678" s="110"/>
      <c r="B678" s="110"/>
      <c r="C678" s="111"/>
      <c r="D678" s="110"/>
      <c r="E678" s="111"/>
      <c r="F678" s="110"/>
      <c r="G678" s="111"/>
      <c r="H678" s="111"/>
      <c r="I678" s="111"/>
      <c r="J678" s="110"/>
      <c r="K678" s="110"/>
      <c r="L678" s="110"/>
      <c r="M678" s="110"/>
      <c r="N678" s="110"/>
      <c r="O678" s="110"/>
      <c r="P678" s="111"/>
      <c r="Q678" s="110"/>
      <c r="R678" s="111"/>
      <c r="S678" s="110"/>
      <c r="T678" s="111"/>
      <c r="U678" s="111"/>
      <c r="V678" s="111"/>
      <c r="W678" s="110"/>
      <c r="X678" s="110"/>
      <c r="Y678" s="110"/>
      <c r="Z678" s="110"/>
      <c r="AA678" s="110"/>
      <c r="AB678" s="110"/>
      <c r="AC678" s="111"/>
      <c r="AD678" s="110"/>
      <c r="AE678" s="111"/>
      <c r="AF678" s="110"/>
      <c r="AG678" s="111"/>
      <c r="AH678" s="111"/>
      <c r="AI678" s="111"/>
      <c r="AJ678" s="110"/>
      <c r="AK678" s="110"/>
      <c r="AL678" s="110"/>
      <c r="AM678" s="110"/>
      <c r="AN678" s="110"/>
    </row>
    <row r="679">
      <c r="A679" s="110"/>
      <c r="B679" s="110"/>
      <c r="C679" s="111"/>
      <c r="D679" s="110"/>
      <c r="E679" s="111"/>
      <c r="F679" s="110"/>
      <c r="G679" s="111"/>
      <c r="H679" s="111"/>
      <c r="I679" s="111"/>
      <c r="J679" s="110"/>
      <c r="K679" s="110"/>
      <c r="L679" s="110"/>
      <c r="M679" s="110"/>
      <c r="N679" s="110"/>
      <c r="O679" s="110"/>
      <c r="P679" s="111"/>
      <c r="Q679" s="110"/>
      <c r="R679" s="111"/>
      <c r="S679" s="110"/>
      <c r="T679" s="111"/>
      <c r="U679" s="111"/>
      <c r="V679" s="111"/>
      <c r="W679" s="110"/>
      <c r="X679" s="110"/>
      <c r="Y679" s="110"/>
      <c r="Z679" s="110"/>
      <c r="AA679" s="110"/>
      <c r="AB679" s="110"/>
      <c r="AC679" s="111"/>
      <c r="AD679" s="110"/>
      <c r="AE679" s="111"/>
      <c r="AF679" s="110"/>
      <c r="AG679" s="111"/>
      <c r="AH679" s="111"/>
      <c r="AI679" s="111"/>
      <c r="AJ679" s="110"/>
      <c r="AK679" s="110"/>
      <c r="AL679" s="110"/>
      <c r="AM679" s="110"/>
      <c r="AN679" s="110"/>
    </row>
    <row r="680">
      <c r="A680" s="110"/>
      <c r="B680" s="110"/>
      <c r="C680" s="111"/>
      <c r="D680" s="110"/>
      <c r="E680" s="111"/>
      <c r="F680" s="110"/>
      <c r="G680" s="111"/>
      <c r="H680" s="111"/>
      <c r="I680" s="111"/>
      <c r="J680" s="110"/>
      <c r="K680" s="110"/>
      <c r="L680" s="110"/>
      <c r="M680" s="110"/>
      <c r="N680" s="110"/>
      <c r="O680" s="110"/>
      <c r="P680" s="111"/>
      <c r="Q680" s="110"/>
      <c r="R680" s="111"/>
      <c r="S680" s="110"/>
      <c r="T680" s="111"/>
      <c r="U680" s="111"/>
      <c r="V680" s="111"/>
      <c r="W680" s="110"/>
      <c r="X680" s="110"/>
      <c r="Y680" s="110"/>
      <c r="Z680" s="110"/>
      <c r="AA680" s="110"/>
      <c r="AB680" s="110"/>
      <c r="AC680" s="111"/>
      <c r="AD680" s="110"/>
      <c r="AE680" s="111"/>
      <c r="AF680" s="110"/>
      <c r="AG680" s="111"/>
      <c r="AH680" s="111"/>
      <c r="AI680" s="111"/>
      <c r="AJ680" s="110"/>
      <c r="AK680" s="110"/>
      <c r="AL680" s="110"/>
      <c r="AM680" s="110"/>
      <c r="AN680" s="110"/>
    </row>
    <row r="681">
      <c r="A681" s="110"/>
      <c r="B681" s="110"/>
      <c r="C681" s="111"/>
      <c r="D681" s="110"/>
      <c r="E681" s="111"/>
      <c r="F681" s="110"/>
      <c r="G681" s="111"/>
      <c r="H681" s="111"/>
      <c r="I681" s="111"/>
      <c r="J681" s="110"/>
      <c r="K681" s="110"/>
      <c r="L681" s="110"/>
      <c r="M681" s="110"/>
      <c r="N681" s="110"/>
      <c r="O681" s="110"/>
      <c r="P681" s="111"/>
      <c r="Q681" s="110"/>
      <c r="R681" s="111"/>
      <c r="S681" s="110"/>
      <c r="T681" s="111"/>
      <c r="U681" s="111"/>
      <c r="V681" s="111"/>
      <c r="W681" s="110"/>
      <c r="X681" s="110"/>
      <c r="Y681" s="110"/>
      <c r="Z681" s="110"/>
      <c r="AA681" s="110"/>
      <c r="AB681" s="110"/>
      <c r="AC681" s="111"/>
      <c r="AD681" s="110"/>
      <c r="AE681" s="111"/>
      <c r="AF681" s="110"/>
      <c r="AG681" s="111"/>
      <c r="AH681" s="111"/>
      <c r="AI681" s="111"/>
      <c r="AJ681" s="110"/>
      <c r="AK681" s="110"/>
      <c r="AL681" s="110"/>
      <c r="AM681" s="110"/>
      <c r="AN681" s="110"/>
    </row>
    <row r="682">
      <c r="A682" s="110"/>
      <c r="B682" s="110"/>
      <c r="C682" s="111"/>
      <c r="D682" s="110"/>
      <c r="E682" s="111"/>
      <c r="F682" s="110"/>
      <c r="G682" s="111"/>
      <c r="H682" s="111"/>
      <c r="I682" s="111"/>
      <c r="J682" s="110"/>
      <c r="K682" s="110"/>
      <c r="L682" s="110"/>
      <c r="M682" s="110"/>
      <c r="N682" s="110"/>
      <c r="O682" s="110"/>
      <c r="P682" s="111"/>
      <c r="Q682" s="110"/>
      <c r="R682" s="111"/>
      <c r="S682" s="110"/>
      <c r="T682" s="111"/>
      <c r="U682" s="111"/>
      <c r="V682" s="111"/>
      <c r="W682" s="110"/>
      <c r="X682" s="110"/>
      <c r="Y682" s="110"/>
      <c r="Z682" s="110"/>
      <c r="AA682" s="110"/>
      <c r="AB682" s="110"/>
      <c r="AC682" s="111"/>
      <c r="AD682" s="110"/>
      <c r="AE682" s="111"/>
      <c r="AF682" s="110"/>
      <c r="AG682" s="111"/>
      <c r="AH682" s="111"/>
      <c r="AI682" s="111"/>
      <c r="AJ682" s="110"/>
      <c r="AK682" s="110"/>
      <c r="AL682" s="110"/>
      <c r="AM682" s="110"/>
      <c r="AN682" s="110"/>
    </row>
    <row r="683">
      <c r="A683" s="110"/>
      <c r="B683" s="110"/>
      <c r="C683" s="111"/>
      <c r="D683" s="110"/>
      <c r="E683" s="111"/>
      <c r="F683" s="110"/>
      <c r="G683" s="111"/>
      <c r="H683" s="111"/>
      <c r="I683" s="111"/>
      <c r="J683" s="110"/>
      <c r="K683" s="110"/>
      <c r="L683" s="110"/>
      <c r="M683" s="110"/>
      <c r="N683" s="110"/>
      <c r="O683" s="110"/>
      <c r="P683" s="111"/>
      <c r="Q683" s="110"/>
      <c r="R683" s="111"/>
      <c r="S683" s="110"/>
      <c r="T683" s="111"/>
      <c r="U683" s="111"/>
      <c r="V683" s="111"/>
      <c r="W683" s="110"/>
      <c r="X683" s="110"/>
      <c r="Y683" s="110"/>
      <c r="Z683" s="110"/>
      <c r="AA683" s="110"/>
      <c r="AB683" s="110"/>
      <c r="AC683" s="111"/>
      <c r="AD683" s="110"/>
      <c r="AE683" s="111"/>
      <c r="AF683" s="110"/>
      <c r="AG683" s="111"/>
      <c r="AH683" s="111"/>
      <c r="AI683" s="111"/>
      <c r="AJ683" s="110"/>
      <c r="AK683" s="110"/>
      <c r="AL683" s="110"/>
      <c r="AM683" s="110"/>
      <c r="AN683" s="110"/>
    </row>
    <row r="684">
      <c r="A684" s="110"/>
      <c r="B684" s="110"/>
      <c r="C684" s="111"/>
      <c r="D684" s="110"/>
      <c r="E684" s="111"/>
      <c r="F684" s="110"/>
      <c r="G684" s="111"/>
      <c r="H684" s="111"/>
      <c r="I684" s="111"/>
      <c r="J684" s="110"/>
      <c r="K684" s="110"/>
      <c r="L684" s="110"/>
      <c r="M684" s="110"/>
      <c r="N684" s="110"/>
      <c r="O684" s="110"/>
      <c r="P684" s="111"/>
      <c r="Q684" s="110"/>
      <c r="R684" s="111"/>
      <c r="S684" s="110"/>
      <c r="T684" s="111"/>
      <c r="U684" s="111"/>
      <c r="V684" s="111"/>
      <c r="W684" s="110"/>
      <c r="X684" s="110"/>
      <c r="Y684" s="110"/>
      <c r="Z684" s="110"/>
      <c r="AA684" s="110"/>
      <c r="AB684" s="110"/>
      <c r="AC684" s="111"/>
      <c r="AD684" s="110"/>
      <c r="AE684" s="111"/>
      <c r="AF684" s="110"/>
      <c r="AG684" s="111"/>
      <c r="AH684" s="111"/>
      <c r="AI684" s="111"/>
      <c r="AJ684" s="110"/>
      <c r="AK684" s="110"/>
      <c r="AL684" s="110"/>
      <c r="AM684" s="110"/>
      <c r="AN684" s="110"/>
    </row>
    <row r="685">
      <c r="A685" s="110"/>
      <c r="B685" s="110"/>
      <c r="C685" s="111"/>
      <c r="D685" s="110"/>
      <c r="E685" s="111"/>
      <c r="F685" s="110"/>
      <c r="G685" s="111"/>
      <c r="H685" s="111"/>
      <c r="I685" s="111"/>
      <c r="J685" s="110"/>
      <c r="K685" s="110"/>
      <c r="L685" s="110"/>
      <c r="M685" s="110"/>
      <c r="N685" s="110"/>
      <c r="O685" s="110"/>
      <c r="P685" s="111"/>
      <c r="Q685" s="110"/>
      <c r="R685" s="111"/>
      <c r="S685" s="110"/>
      <c r="T685" s="111"/>
      <c r="U685" s="111"/>
      <c r="V685" s="111"/>
      <c r="W685" s="110"/>
      <c r="X685" s="110"/>
      <c r="Y685" s="110"/>
      <c r="Z685" s="110"/>
      <c r="AA685" s="110"/>
      <c r="AB685" s="110"/>
      <c r="AC685" s="111"/>
      <c r="AD685" s="110"/>
      <c r="AE685" s="111"/>
      <c r="AF685" s="110"/>
      <c r="AG685" s="111"/>
      <c r="AH685" s="111"/>
      <c r="AI685" s="111"/>
      <c r="AJ685" s="110"/>
      <c r="AK685" s="110"/>
      <c r="AL685" s="110"/>
      <c r="AM685" s="110"/>
      <c r="AN685" s="110"/>
    </row>
    <row r="686">
      <c r="A686" s="110"/>
      <c r="B686" s="110"/>
      <c r="C686" s="111"/>
      <c r="D686" s="110"/>
      <c r="E686" s="111"/>
      <c r="F686" s="110"/>
      <c r="G686" s="111"/>
      <c r="H686" s="111"/>
      <c r="I686" s="111"/>
      <c r="J686" s="110"/>
      <c r="K686" s="110"/>
      <c r="L686" s="110"/>
      <c r="M686" s="110"/>
      <c r="N686" s="110"/>
      <c r="O686" s="110"/>
      <c r="P686" s="111"/>
      <c r="Q686" s="110"/>
      <c r="R686" s="111"/>
      <c r="S686" s="110"/>
      <c r="T686" s="111"/>
      <c r="U686" s="111"/>
      <c r="V686" s="111"/>
      <c r="W686" s="110"/>
      <c r="X686" s="110"/>
      <c r="Y686" s="110"/>
      <c r="Z686" s="110"/>
      <c r="AA686" s="110"/>
      <c r="AB686" s="110"/>
      <c r="AC686" s="111"/>
      <c r="AD686" s="110"/>
      <c r="AE686" s="111"/>
      <c r="AF686" s="110"/>
      <c r="AG686" s="111"/>
      <c r="AH686" s="111"/>
      <c r="AI686" s="111"/>
      <c r="AJ686" s="110"/>
      <c r="AK686" s="110"/>
      <c r="AL686" s="110"/>
      <c r="AM686" s="110"/>
      <c r="AN686" s="110"/>
    </row>
    <row r="687">
      <c r="A687" s="110"/>
      <c r="B687" s="110"/>
      <c r="C687" s="111"/>
      <c r="D687" s="110"/>
      <c r="E687" s="111"/>
      <c r="F687" s="110"/>
      <c r="G687" s="111"/>
      <c r="H687" s="111"/>
      <c r="I687" s="111"/>
      <c r="J687" s="110"/>
      <c r="K687" s="110"/>
      <c r="L687" s="110"/>
      <c r="M687" s="110"/>
      <c r="N687" s="110"/>
      <c r="O687" s="110"/>
      <c r="P687" s="111"/>
      <c r="Q687" s="110"/>
      <c r="R687" s="111"/>
      <c r="S687" s="110"/>
      <c r="T687" s="111"/>
      <c r="U687" s="111"/>
      <c r="V687" s="111"/>
      <c r="W687" s="110"/>
      <c r="X687" s="110"/>
      <c r="Y687" s="110"/>
      <c r="Z687" s="110"/>
      <c r="AA687" s="110"/>
      <c r="AB687" s="110"/>
      <c r="AC687" s="111"/>
      <c r="AD687" s="110"/>
      <c r="AE687" s="111"/>
      <c r="AF687" s="110"/>
      <c r="AG687" s="111"/>
      <c r="AH687" s="111"/>
      <c r="AI687" s="111"/>
      <c r="AJ687" s="110"/>
      <c r="AK687" s="110"/>
      <c r="AL687" s="110"/>
      <c r="AM687" s="110"/>
      <c r="AN687" s="110"/>
    </row>
    <row r="688">
      <c r="A688" s="110"/>
      <c r="B688" s="110"/>
      <c r="C688" s="111"/>
      <c r="D688" s="110"/>
      <c r="E688" s="111"/>
      <c r="F688" s="110"/>
      <c r="G688" s="111"/>
      <c r="H688" s="111"/>
      <c r="I688" s="111"/>
      <c r="J688" s="110"/>
      <c r="K688" s="110"/>
      <c r="L688" s="110"/>
      <c r="M688" s="110"/>
      <c r="N688" s="110"/>
      <c r="O688" s="110"/>
      <c r="P688" s="111"/>
      <c r="Q688" s="110"/>
      <c r="R688" s="111"/>
      <c r="S688" s="110"/>
      <c r="T688" s="111"/>
      <c r="U688" s="111"/>
      <c r="V688" s="111"/>
      <c r="W688" s="110"/>
      <c r="X688" s="110"/>
      <c r="Y688" s="110"/>
      <c r="Z688" s="110"/>
      <c r="AA688" s="110"/>
      <c r="AB688" s="110"/>
      <c r="AC688" s="111"/>
      <c r="AD688" s="110"/>
      <c r="AE688" s="111"/>
      <c r="AF688" s="110"/>
      <c r="AG688" s="111"/>
      <c r="AH688" s="111"/>
      <c r="AI688" s="111"/>
      <c r="AJ688" s="110"/>
      <c r="AK688" s="110"/>
      <c r="AL688" s="110"/>
      <c r="AM688" s="110"/>
      <c r="AN688" s="110"/>
    </row>
    <row r="689">
      <c r="A689" s="110"/>
      <c r="B689" s="110"/>
      <c r="C689" s="111"/>
      <c r="D689" s="110"/>
      <c r="E689" s="111"/>
      <c r="F689" s="110"/>
      <c r="G689" s="111"/>
      <c r="H689" s="111"/>
      <c r="I689" s="111"/>
      <c r="J689" s="110"/>
      <c r="K689" s="110"/>
      <c r="L689" s="110"/>
      <c r="M689" s="110"/>
      <c r="N689" s="110"/>
      <c r="O689" s="110"/>
      <c r="P689" s="111"/>
      <c r="Q689" s="110"/>
      <c r="R689" s="111"/>
      <c r="S689" s="110"/>
      <c r="T689" s="111"/>
      <c r="U689" s="111"/>
      <c r="V689" s="111"/>
      <c r="W689" s="110"/>
      <c r="X689" s="110"/>
      <c r="Y689" s="110"/>
      <c r="Z689" s="110"/>
      <c r="AA689" s="110"/>
      <c r="AB689" s="110"/>
      <c r="AC689" s="111"/>
      <c r="AD689" s="110"/>
      <c r="AE689" s="111"/>
      <c r="AF689" s="110"/>
      <c r="AG689" s="111"/>
      <c r="AH689" s="111"/>
      <c r="AI689" s="111"/>
      <c r="AJ689" s="110"/>
      <c r="AK689" s="110"/>
      <c r="AL689" s="110"/>
      <c r="AM689" s="110"/>
      <c r="AN689" s="110"/>
    </row>
    <row r="690">
      <c r="A690" s="110"/>
      <c r="B690" s="110"/>
      <c r="C690" s="111"/>
      <c r="D690" s="110"/>
      <c r="E690" s="111"/>
      <c r="F690" s="110"/>
      <c r="G690" s="111"/>
      <c r="H690" s="111"/>
      <c r="I690" s="111"/>
      <c r="J690" s="110"/>
      <c r="K690" s="110"/>
      <c r="L690" s="110"/>
      <c r="M690" s="110"/>
      <c r="N690" s="110"/>
      <c r="O690" s="110"/>
      <c r="P690" s="111"/>
      <c r="Q690" s="110"/>
      <c r="R690" s="111"/>
      <c r="S690" s="110"/>
      <c r="T690" s="111"/>
      <c r="U690" s="111"/>
      <c r="V690" s="111"/>
      <c r="W690" s="110"/>
      <c r="X690" s="110"/>
      <c r="Y690" s="110"/>
      <c r="Z690" s="110"/>
      <c r="AA690" s="110"/>
      <c r="AB690" s="110"/>
      <c r="AC690" s="111"/>
      <c r="AD690" s="110"/>
      <c r="AE690" s="111"/>
      <c r="AF690" s="110"/>
      <c r="AG690" s="111"/>
      <c r="AH690" s="111"/>
      <c r="AI690" s="111"/>
      <c r="AJ690" s="110"/>
      <c r="AK690" s="110"/>
      <c r="AL690" s="110"/>
      <c r="AM690" s="110"/>
      <c r="AN690" s="110"/>
    </row>
    <row r="691">
      <c r="A691" s="110"/>
      <c r="B691" s="110"/>
      <c r="C691" s="111"/>
      <c r="D691" s="110"/>
      <c r="E691" s="111"/>
      <c r="F691" s="110"/>
      <c r="G691" s="111"/>
      <c r="H691" s="111"/>
      <c r="I691" s="111"/>
      <c r="J691" s="110"/>
      <c r="K691" s="110"/>
      <c r="L691" s="110"/>
      <c r="M691" s="110"/>
      <c r="N691" s="110"/>
      <c r="O691" s="110"/>
      <c r="P691" s="111"/>
      <c r="Q691" s="110"/>
      <c r="R691" s="111"/>
      <c r="S691" s="110"/>
      <c r="T691" s="111"/>
      <c r="U691" s="111"/>
      <c r="V691" s="111"/>
      <c r="W691" s="110"/>
      <c r="X691" s="110"/>
      <c r="Y691" s="110"/>
      <c r="Z691" s="110"/>
      <c r="AA691" s="110"/>
      <c r="AB691" s="110"/>
      <c r="AC691" s="111"/>
      <c r="AD691" s="110"/>
      <c r="AE691" s="111"/>
      <c r="AF691" s="110"/>
      <c r="AG691" s="111"/>
      <c r="AH691" s="111"/>
      <c r="AI691" s="111"/>
      <c r="AJ691" s="110"/>
      <c r="AK691" s="110"/>
      <c r="AL691" s="110"/>
      <c r="AM691" s="110"/>
      <c r="AN691" s="110"/>
    </row>
    <row r="692">
      <c r="A692" s="110"/>
      <c r="B692" s="110"/>
      <c r="C692" s="111"/>
      <c r="D692" s="110"/>
      <c r="E692" s="111"/>
      <c r="F692" s="110"/>
      <c r="G692" s="111"/>
      <c r="H692" s="111"/>
      <c r="I692" s="111"/>
      <c r="J692" s="110"/>
      <c r="K692" s="110"/>
      <c r="L692" s="110"/>
      <c r="M692" s="110"/>
      <c r="N692" s="110"/>
      <c r="O692" s="110"/>
      <c r="P692" s="111"/>
      <c r="Q692" s="110"/>
      <c r="R692" s="111"/>
      <c r="S692" s="110"/>
      <c r="T692" s="111"/>
      <c r="U692" s="111"/>
      <c r="V692" s="111"/>
      <c r="W692" s="110"/>
      <c r="X692" s="110"/>
      <c r="Y692" s="110"/>
      <c r="Z692" s="110"/>
      <c r="AA692" s="110"/>
      <c r="AB692" s="110"/>
      <c r="AC692" s="111"/>
      <c r="AD692" s="110"/>
      <c r="AE692" s="111"/>
      <c r="AF692" s="110"/>
      <c r="AG692" s="111"/>
      <c r="AH692" s="111"/>
      <c r="AI692" s="111"/>
      <c r="AJ692" s="110"/>
      <c r="AK692" s="110"/>
      <c r="AL692" s="110"/>
      <c r="AM692" s="110"/>
      <c r="AN692" s="110"/>
    </row>
    <row r="693">
      <c r="A693" s="110"/>
      <c r="B693" s="110"/>
      <c r="C693" s="111"/>
      <c r="D693" s="110"/>
      <c r="E693" s="111"/>
      <c r="F693" s="110"/>
      <c r="G693" s="111"/>
      <c r="H693" s="111"/>
      <c r="I693" s="111"/>
      <c r="J693" s="110"/>
      <c r="K693" s="110"/>
      <c r="L693" s="110"/>
      <c r="M693" s="110"/>
      <c r="N693" s="110"/>
      <c r="O693" s="110"/>
      <c r="P693" s="111"/>
      <c r="Q693" s="110"/>
      <c r="R693" s="111"/>
      <c r="S693" s="110"/>
      <c r="T693" s="111"/>
      <c r="U693" s="111"/>
      <c r="V693" s="111"/>
      <c r="W693" s="110"/>
      <c r="X693" s="110"/>
      <c r="Y693" s="110"/>
      <c r="Z693" s="110"/>
      <c r="AA693" s="110"/>
      <c r="AB693" s="110"/>
      <c r="AC693" s="111"/>
      <c r="AD693" s="110"/>
      <c r="AE693" s="111"/>
      <c r="AF693" s="110"/>
      <c r="AG693" s="111"/>
      <c r="AH693" s="111"/>
      <c r="AI693" s="111"/>
      <c r="AJ693" s="110"/>
      <c r="AK693" s="110"/>
      <c r="AL693" s="110"/>
      <c r="AM693" s="110"/>
      <c r="AN693" s="110"/>
    </row>
    <row r="694">
      <c r="A694" s="110"/>
      <c r="B694" s="110"/>
      <c r="C694" s="111"/>
      <c r="D694" s="110"/>
      <c r="E694" s="111"/>
      <c r="F694" s="110"/>
      <c r="G694" s="111"/>
      <c r="H694" s="111"/>
      <c r="I694" s="111"/>
      <c r="J694" s="110"/>
      <c r="K694" s="110"/>
      <c r="L694" s="110"/>
      <c r="M694" s="110"/>
      <c r="N694" s="110"/>
      <c r="O694" s="110"/>
      <c r="P694" s="111"/>
      <c r="Q694" s="110"/>
      <c r="R694" s="111"/>
      <c r="S694" s="110"/>
      <c r="T694" s="111"/>
      <c r="U694" s="111"/>
      <c r="V694" s="111"/>
      <c r="W694" s="110"/>
      <c r="X694" s="110"/>
      <c r="Y694" s="110"/>
      <c r="Z694" s="110"/>
      <c r="AA694" s="110"/>
      <c r="AB694" s="110"/>
      <c r="AC694" s="111"/>
      <c r="AD694" s="110"/>
      <c r="AE694" s="111"/>
      <c r="AF694" s="110"/>
      <c r="AG694" s="111"/>
      <c r="AH694" s="111"/>
      <c r="AI694" s="111"/>
      <c r="AJ694" s="110"/>
      <c r="AK694" s="110"/>
      <c r="AL694" s="110"/>
      <c r="AM694" s="110"/>
      <c r="AN694" s="110"/>
    </row>
    <row r="695">
      <c r="A695" s="110"/>
      <c r="B695" s="110"/>
      <c r="C695" s="111"/>
      <c r="D695" s="110"/>
      <c r="E695" s="111"/>
      <c r="F695" s="110"/>
      <c r="G695" s="111"/>
      <c r="H695" s="111"/>
      <c r="I695" s="111"/>
      <c r="J695" s="110"/>
      <c r="K695" s="110"/>
      <c r="L695" s="110"/>
      <c r="M695" s="110"/>
      <c r="N695" s="110"/>
      <c r="O695" s="110"/>
      <c r="P695" s="111"/>
      <c r="Q695" s="110"/>
      <c r="R695" s="111"/>
      <c r="S695" s="110"/>
      <c r="T695" s="111"/>
      <c r="U695" s="111"/>
      <c r="V695" s="111"/>
      <c r="W695" s="110"/>
      <c r="X695" s="110"/>
      <c r="Y695" s="110"/>
      <c r="Z695" s="110"/>
      <c r="AA695" s="110"/>
      <c r="AB695" s="110"/>
      <c r="AC695" s="111"/>
      <c r="AD695" s="110"/>
      <c r="AE695" s="111"/>
      <c r="AF695" s="110"/>
      <c r="AG695" s="111"/>
      <c r="AH695" s="111"/>
      <c r="AI695" s="111"/>
      <c r="AJ695" s="110"/>
      <c r="AK695" s="110"/>
      <c r="AL695" s="110"/>
      <c r="AM695" s="110"/>
      <c r="AN695" s="110"/>
    </row>
    <row r="696">
      <c r="A696" s="110"/>
      <c r="B696" s="110"/>
      <c r="C696" s="111"/>
      <c r="D696" s="110"/>
      <c r="E696" s="111"/>
      <c r="F696" s="110"/>
      <c r="G696" s="111"/>
      <c r="H696" s="111"/>
      <c r="I696" s="111"/>
      <c r="J696" s="110"/>
      <c r="K696" s="110"/>
      <c r="L696" s="110"/>
      <c r="M696" s="110"/>
      <c r="N696" s="110"/>
      <c r="O696" s="110"/>
      <c r="P696" s="111"/>
      <c r="Q696" s="110"/>
      <c r="R696" s="111"/>
      <c r="S696" s="110"/>
      <c r="T696" s="111"/>
      <c r="U696" s="111"/>
      <c r="V696" s="111"/>
      <c r="W696" s="110"/>
      <c r="X696" s="110"/>
      <c r="Y696" s="110"/>
      <c r="Z696" s="110"/>
      <c r="AA696" s="110"/>
      <c r="AB696" s="110"/>
      <c r="AC696" s="111"/>
      <c r="AD696" s="110"/>
      <c r="AE696" s="111"/>
      <c r="AF696" s="110"/>
      <c r="AG696" s="111"/>
      <c r="AH696" s="111"/>
      <c r="AI696" s="111"/>
      <c r="AJ696" s="110"/>
      <c r="AK696" s="110"/>
      <c r="AL696" s="110"/>
      <c r="AM696" s="110"/>
      <c r="AN696" s="110"/>
    </row>
    <row r="697">
      <c r="A697" s="110"/>
      <c r="B697" s="110"/>
      <c r="C697" s="111"/>
      <c r="D697" s="110"/>
      <c r="E697" s="111"/>
      <c r="F697" s="110"/>
      <c r="G697" s="111"/>
      <c r="H697" s="111"/>
      <c r="I697" s="111"/>
      <c r="J697" s="110"/>
      <c r="K697" s="110"/>
      <c r="L697" s="110"/>
      <c r="M697" s="110"/>
      <c r="N697" s="110"/>
      <c r="O697" s="110"/>
      <c r="P697" s="111"/>
      <c r="Q697" s="110"/>
      <c r="R697" s="111"/>
      <c r="S697" s="110"/>
      <c r="T697" s="111"/>
      <c r="U697" s="111"/>
      <c r="V697" s="111"/>
      <c r="W697" s="110"/>
      <c r="X697" s="110"/>
      <c r="Y697" s="110"/>
      <c r="Z697" s="110"/>
      <c r="AA697" s="110"/>
      <c r="AB697" s="110"/>
      <c r="AC697" s="111"/>
      <c r="AD697" s="110"/>
      <c r="AE697" s="111"/>
      <c r="AF697" s="110"/>
      <c r="AG697" s="111"/>
      <c r="AH697" s="111"/>
      <c r="AI697" s="111"/>
      <c r="AJ697" s="110"/>
      <c r="AK697" s="110"/>
      <c r="AL697" s="110"/>
      <c r="AM697" s="110"/>
      <c r="AN697" s="110"/>
    </row>
    <row r="698">
      <c r="A698" s="110"/>
      <c r="B698" s="110"/>
      <c r="C698" s="111"/>
      <c r="D698" s="110"/>
      <c r="E698" s="111"/>
      <c r="F698" s="110"/>
      <c r="G698" s="111"/>
      <c r="H698" s="111"/>
      <c r="I698" s="111"/>
      <c r="J698" s="110"/>
      <c r="K698" s="110"/>
      <c r="L698" s="110"/>
      <c r="M698" s="110"/>
      <c r="N698" s="110"/>
      <c r="O698" s="110"/>
      <c r="P698" s="111"/>
      <c r="Q698" s="110"/>
      <c r="R698" s="111"/>
      <c r="S698" s="110"/>
      <c r="T698" s="111"/>
      <c r="U698" s="111"/>
      <c r="V698" s="111"/>
      <c r="W698" s="110"/>
      <c r="X698" s="110"/>
      <c r="Y698" s="110"/>
      <c r="Z698" s="110"/>
      <c r="AA698" s="110"/>
      <c r="AB698" s="110"/>
      <c r="AC698" s="111"/>
      <c r="AD698" s="110"/>
      <c r="AE698" s="111"/>
      <c r="AF698" s="110"/>
      <c r="AG698" s="111"/>
      <c r="AH698" s="111"/>
      <c r="AI698" s="111"/>
      <c r="AJ698" s="110"/>
      <c r="AK698" s="110"/>
      <c r="AL698" s="110"/>
      <c r="AM698" s="110"/>
      <c r="AN698" s="110"/>
    </row>
    <row r="699">
      <c r="A699" s="110"/>
      <c r="B699" s="110"/>
      <c r="C699" s="111"/>
      <c r="D699" s="110"/>
      <c r="E699" s="111"/>
      <c r="F699" s="110"/>
      <c r="G699" s="111"/>
      <c r="H699" s="111"/>
      <c r="I699" s="111"/>
      <c r="J699" s="110"/>
      <c r="K699" s="110"/>
      <c r="L699" s="110"/>
      <c r="M699" s="110"/>
      <c r="N699" s="110"/>
      <c r="O699" s="110"/>
      <c r="P699" s="111"/>
      <c r="Q699" s="110"/>
      <c r="R699" s="111"/>
      <c r="S699" s="110"/>
      <c r="T699" s="111"/>
      <c r="U699" s="111"/>
      <c r="V699" s="111"/>
      <c r="W699" s="110"/>
      <c r="X699" s="110"/>
      <c r="Y699" s="110"/>
      <c r="Z699" s="110"/>
      <c r="AA699" s="110"/>
      <c r="AB699" s="110"/>
      <c r="AC699" s="111"/>
      <c r="AD699" s="110"/>
      <c r="AE699" s="111"/>
      <c r="AF699" s="110"/>
      <c r="AG699" s="111"/>
      <c r="AH699" s="111"/>
      <c r="AI699" s="111"/>
      <c r="AJ699" s="110"/>
      <c r="AK699" s="110"/>
      <c r="AL699" s="110"/>
      <c r="AM699" s="110"/>
      <c r="AN699" s="110"/>
    </row>
    <row r="700">
      <c r="A700" s="110"/>
      <c r="B700" s="110"/>
      <c r="C700" s="111"/>
      <c r="D700" s="110"/>
      <c r="E700" s="111"/>
      <c r="F700" s="110"/>
      <c r="G700" s="111"/>
      <c r="H700" s="111"/>
      <c r="I700" s="111"/>
      <c r="J700" s="110"/>
      <c r="K700" s="110"/>
      <c r="L700" s="110"/>
      <c r="M700" s="110"/>
      <c r="N700" s="110"/>
      <c r="O700" s="110"/>
      <c r="P700" s="111"/>
      <c r="Q700" s="110"/>
      <c r="R700" s="111"/>
      <c r="S700" s="110"/>
      <c r="T700" s="111"/>
      <c r="U700" s="111"/>
      <c r="V700" s="111"/>
      <c r="W700" s="110"/>
      <c r="X700" s="110"/>
      <c r="Y700" s="110"/>
      <c r="Z700" s="110"/>
      <c r="AA700" s="110"/>
      <c r="AB700" s="110"/>
      <c r="AC700" s="111"/>
      <c r="AD700" s="110"/>
      <c r="AE700" s="111"/>
      <c r="AF700" s="110"/>
      <c r="AG700" s="111"/>
      <c r="AH700" s="111"/>
      <c r="AI700" s="111"/>
      <c r="AJ700" s="110"/>
      <c r="AK700" s="110"/>
      <c r="AL700" s="110"/>
      <c r="AM700" s="110"/>
      <c r="AN700" s="110"/>
    </row>
    <row r="701">
      <c r="A701" s="110"/>
      <c r="B701" s="110"/>
      <c r="C701" s="111"/>
      <c r="D701" s="110"/>
      <c r="E701" s="111"/>
      <c r="F701" s="110"/>
      <c r="G701" s="111"/>
      <c r="H701" s="111"/>
      <c r="I701" s="111"/>
      <c r="J701" s="110"/>
      <c r="K701" s="110"/>
      <c r="L701" s="110"/>
      <c r="M701" s="110"/>
      <c r="N701" s="110"/>
      <c r="O701" s="110"/>
      <c r="P701" s="111"/>
      <c r="Q701" s="110"/>
      <c r="R701" s="111"/>
      <c r="S701" s="110"/>
      <c r="T701" s="111"/>
      <c r="U701" s="111"/>
      <c r="V701" s="111"/>
      <c r="W701" s="110"/>
      <c r="X701" s="110"/>
      <c r="Y701" s="110"/>
      <c r="Z701" s="110"/>
      <c r="AA701" s="110"/>
      <c r="AB701" s="110"/>
      <c r="AC701" s="111"/>
      <c r="AD701" s="110"/>
      <c r="AE701" s="111"/>
      <c r="AF701" s="110"/>
      <c r="AG701" s="111"/>
      <c r="AH701" s="111"/>
      <c r="AI701" s="111"/>
      <c r="AJ701" s="110"/>
      <c r="AK701" s="110"/>
      <c r="AL701" s="110"/>
      <c r="AM701" s="110"/>
      <c r="AN701" s="110"/>
    </row>
    <row r="702">
      <c r="A702" s="110"/>
      <c r="B702" s="110"/>
      <c r="C702" s="111"/>
      <c r="D702" s="110"/>
      <c r="E702" s="111"/>
      <c r="F702" s="110"/>
      <c r="G702" s="111"/>
      <c r="H702" s="111"/>
      <c r="I702" s="111"/>
      <c r="J702" s="110"/>
      <c r="K702" s="110"/>
      <c r="L702" s="110"/>
      <c r="M702" s="110"/>
      <c r="N702" s="110"/>
      <c r="O702" s="110"/>
      <c r="P702" s="111"/>
      <c r="Q702" s="110"/>
      <c r="R702" s="111"/>
      <c r="S702" s="110"/>
      <c r="T702" s="111"/>
      <c r="U702" s="111"/>
      <c r="V702" s="111"/>
      <c r="W702" s="110"/>
      <c r="X702" s="110"/>
      <c r="Y702" s="110"/>
      <c r="Z702" s="110"/>
      <c r="AA702" s="110"/>
      <c r="AB702" s="110"/>
      <c r="AC702" s="111"/>
      <c r="AD702" s="110"/>
      <c r="AE702" s="111"/>
      <c r="AF702" s="110"/>
      <c r="AG702" s="111"/>
      <c r="AH702" s="111"/>
      <c r="AI702" s="111"/>
      <c r="AJ702" s="110"/>
      <c r="AK702" s="110"/>
      <c r="AL702" s="110"/>
      <c r="AM702" s="110"/>
      <c r="AN702" s="110"/>
    </row>
    <row r="703">
      <c r="A703" s="110"/>
      <c r="B703" s="110"/>
      <c r="C703" s="111"/>
      <c r="D703" s="110"/>
      <c r="E703" s="111"/>
      <c r="F703" s="110"/>
      <c r="G703" s="111"/>
      <c r="H703" s="111"/>
      <c r="I703" s="111"/>
      <c r="J703" s="110"/>
      <c r="K703" s="110"/>
      <c r="L703" s="110"/>
      <c r="M703" s="110"/>
      <c r="N703" s="110"/>
      <c r="O703" s="110"/>
      <c r="P703" s="111"/>
      <c r="Q703" s="110"/>
      <c r="R703" s="111"/>
      <c r="S703" s="110"/>
      <c r="T703" s="111"/>
      <c r="U703" s="111"/>
      <c r="V703" s="111"/>
      <c r="W703" s="110"/>
      <c r="X703" s="110"/>
      <c r="Y703" s="110"/>
      <c r="Z703" s="110"/>
      <c r="AA703" s="110"/>
      <c r="AB703" s="110"/>
      <c r="AC703" s="111"/>
      <c r="AD703" s="110"/>
      <c r="AE703" s="111"/>
      <c r="AF703" s="110"/>
      <c r="AG703" s="111"/>
      <c r="AH703" s="111"/>
      <c r="AI703" s="111"/>
      <c r="AJ703" s="110"/>
      <c r="AK703" s="110"/>
      <c r="AL703" s="110"/>
      <c r="AM703" s="110"/>
      <c r="AN703" s="110"/>
    </row>
    <row r="704">
      <c r="A704" s="110"/>
      <c r="B704" s="110"/>
      <c r="C704" s="111"/>
      <c r="D704" s="110"/>
      <c r="E704" s="111"/>
      <c r="F704" s="110"/>
      <c r="G704" s="111"/>
      <c r="H704" s="111"/>
      <c r="I704" s="111"/>
      <c r="J704" s="110"/>
      <c r="K704" s="110"/>
      <c r="L704" s="110"/>
      <c r="M704" s="110"/>
      <c r="N704" s="110"/>
      <c r="O704" s="110"/>
      <c r="P704" s="111"/>
      <c r="Q704" s="110"/>
      <c r="R704" s="111"/>
      <c r="S704" s="110"/>
      <c r="T704" s="111"/>
      <c r="U704" s="111"/>
      <c r="V704" s="111"/>
      <c r="W704" s="110"/>
      <c r="X704" s="110"/>
      <c r="Y704" s="110"/>
      <c r="Z704" s="110"/>
      <c r="AA704" s="110"/>
      <c r="AB704" s="110"/>
      <c r="AC704" s="111"/>
      <c r="AD704" s="110"/>
      <c r="AE704" s="111"/>
      <c r="AF704" s="110"/>
      <c r="AG704" s="111"/>
      <c r="AH704" s="111"/>
      <c r="AI704" s="111"/>
      <c r="AJ704" s="110"/>
      <c r="AK704" s="110"/>
      <c r="AL704" s="110"/>
      <c r="AM704" s="110"/>
      <c r="AN704" s="110"/>
    </row>
    <row r="705">
      <c r="A705" s="110"/>
      <c r="B705" s="110"/>
      <c r="C705" s="111"/>
      <c r="D705" s="110"/>
      <c r="E705" s="111"/>
      <c r="F705" s="110"/>
      <c r="G705" s="111"/>
      <c r="H705" s="111"/>
      <c r="I705" s="111"/>
      <c r="J705" s="110"/>
      <c r="K705" s="110"/>
      <c r="L705" s="110"/>
      <c r="M705" s="110"/>
      <c r="N705" s="110"/>
      <c r="O705" s="110"/>
      <c r="P705" s="111"/>
      <c r="Q705" s="110"/>
      <c r="R705" s="111"/>
      <c r="S705" s="110"/>
      <c r="T705" s="111"/>
      <c r="U705" s="111"/>
      <c r="V705" s="111"/>
      <c r="W705" s="110"/>
      <c r="X705" s="110"/>
      <c r="Y705" s="110"/>
      <c r="Z705" s="110"/>
      <c r="AA705" s="110"/>
      <c r="AB705" s="110"/>
      <c r="AC705" s="111"/>
      <c r="AD705" s="110"/>
      <c r="AE705" s="111"/>
      <c r="AF705" s="110"/>
      <c r="AG705" s="111"/>
      <c r="AH705" s="111"/>
      <c r="AI705" s="111"/>
      <c r="AJ705" s="110"/>
      <c r="AK705" s="110"/>
      <c r="AL705" s="110"/>
      <c r="AM705" s="110"/>
      <c r="AN705" s="110"/>
    </row>
    <row r="706">
      <c r="A706" s="110"/>
      <c r="B706" s="110"/>
      <c r="C706" s="111"/>
      <c r="D706" s="110"/>
      <c r="E706" s="111"/>
      <c r="F706" s="110"/>
      <c r="G706" s="111"/>
      <c r="H706" s="111"/>
      <c r="I706" s="111"/>
      <c r="J706" s="110"/>
      <c r="K706" s="110"/>
      <c r="L706" s="110"/>
      <c r="M706" s="110"/>
      <c r="N706" s="110"/>
      <c r="O706" s="110"/>
      <c r="P706" s="111"/>
      <c r="Q706" s="110"/>
      <c r="R706" s="111"/>
      <c r="S706" s="110"/>
      <c r="T706" s="111"/>
      <c r="U706" s="111"/>
      <c r="V706" s="111"/>
      <c r="W706" s="110"/>
      <c r="X706" s="110"/>
      <c r="Y706" s="110"/>
      <c r="Z706" s="110"/>
      <c r="AA706" s="110"/>
      <c r="AB706" s="110"/>
      <c r="AC706" s="111"/>
      <c r="AD706" s="110"/>
      <c r="AE706" s="111"/>
      <c r="AF706" s="110"/>
      <c r="AG706" s="111"/>
      <c r="AH706" s="111"/>
      <c r="AI706" s="111"/>
      <c r="AJ706" s="110"/>
      <c r="AK706" s="110"/>
      <c r="AL706" s="110"/>
      <c r="AM706" s="110"/>
      <c r="AN706" s="110"/>
    </row>
    <row r="707">
      <c r="A707" s="110"/>
      <c r="B707" s="110"/>
      <c r="C707" s="111"/>
      <c r="D707" s="110"/>
      <c r="E707" s="111"/>
      <c r="F707" s="110"/>
      <c r="G707" s="111"/>
      <c r="H707" s="111"/>
      <c r="I707" s="111"/>
      <c r="J707" s="110"/>
      <c r="K707" s="110"/>
      <c r="L707" s="110"/>
      <c r="M707" s="110"/>
      <c r="N707" s="110"/>
      <c r="O707" s="110"/>
      <c r="P707" s="111"/>
      <c r="Q707" s="110"/>
      <c r="R707" s="111"/>
      <c r="S707" s="110"/>
      <c r="T707" s="111"/>
      <c r="U707" s="111"/>
      <c r="V707" s="111"/>
      <c r="W707" s="110"/>
      <c r="X707" s="110"/>
      <c r="Y707" s="110"/>
      <c r="Z707" s="110"/>
      <c r="AA707" s="110"/>
      <c r="AB707" s="110"/>
      <c r="AC707" s="111"/>
      <c r="AD707" s="110"/>
      <c r="AE707" s="111"/>
      <c r="AF707" s="110"/>
      <c r="AG707" s="111"/>
      <c r="AH707" s="111"/>
      <c r="AI707" s="111"/>
      <c r="AJ707" s="110"/>
      <c r="AK707" s="110"/>
      <c r="AL707" s="110"/>
      <c r="AM707" s="110"/>
      <c r="AN707" s="110"/>
    </row>
    <row r="708">
      <c r="A708" s="110"/>
      <c r="B708" s="110"/>
      <c r="C708" s="111"/>
      <c r="D708" s="110"/>
      <c r="E708" s="111"/>
      <c r="F708" s="110"/>
      <c r="G708" s="111"/>
      <c r="H708" s="111"/>
      <c r="I708" s="111"/>
      <c r="J708" s="110"/>
      <c r="K708" s="110"/>
      <c r="L708" s="110"/>
      <c r="M708" s="110"/>
      <c r="N708" s="110"/>
      <c r="O708" s="110"/>
      <c r="P708" s="111"/>
      <c r="Q708" s="110"/>
      <c r="R708" s="111"/>
      <c r="S708" s="110"/>
      <c r="T708" s="111"/>
      <c r="U708" s="111"/>
      <c r="V708" s="111"/>
      <c r="W708" s="110"/>
      <c r="X708" s="110"/>
      <c r="Y708" s="110"/>
      <c r="Z708" s="110"/>
      <c r="AA708" s="110"/>
      <c r="AB708" s="110"/>
      <c r="AC708" s="111"/>
      <c r="AD708" s="110"/>
      <c r="AE708" s="111"/>
      <c r="AF708" s="110"/>
      <c r="AG708" s="111"/>
      <c r="AH708" s="111"/>
      <c r="AI708" s="111"/>
      <c r="AJ708" s="110"/>
      <c r="AK708" s="110"/>
      <c r="AL708" s="110"/>
      <c r="AM708" s="110"/>
      <c r="AN708" s="110"/>
    </row>
    <row r="709">
      <c r="A709" s="110"/>
      <c r="B709" s="110"/>
      <c r="C709" s="111"/>
      <c r="D709" s="110"/>
      <c r="E709" s="111"/>
      <c r="F709" s="110"/>
      <c r="G709" s="111"/>
      <c r="H709" s="111"/>
      <c r="I709" s="111"/>
      <c r="J709" s="110"/>
      <c r="K709" s="110"/>
      <c r="L709" s="110"/>
      <c r="M709" s="110"/>
      <c r="N709" s="110"/>
      <c r="O709" s="110"/>
      <c r="P709" s="111"/>
      <c r="Q709" s="110"/>
      <c r="R709" s="111"/>
      <c r="S709" s="110"/>
      <c r="T709" s="111"/>
      <c r="U709" s="111"/>
      <c r="V709" s="111"/>
      <c r="W709" s="110"/>
      <c r="X709" s="110"/>
      <c r="Y709" s="110"/>
      <c r="Z709" s="110"/>
      <c r="AA709" s="110"/>
      <c r="AB709" s="110"/>
      <c r="AC709" s="111"/>
      <c r="AD709" s="110"/>
      <c r="AE709" s="111"/>
      <c r="AF709" s="110"/>
      <c r="AG709" s="111"/>
      <c r="AH709" s="111"/>
      <c r="AI709" s="111"/>
      <c r="AJ709" s="110"/>
      <c r="AK709" s="110"/>
      <c r="AL709" s="110"/>
      <c r="AM709" s="110"/>
      <c r="AN709" s="110"/>
    </row>
    <row r="710">
      <c r="A710" s="110"/>
      <c r="B710" s="110"/>
      <c r="C710" s="111"/>
      <c r="D710" s="110"/>
      <c r="E710" s="111"/>
      <c r="F710" s="110"/>
      <c r="G710" s="111"/>
      <c r="H710" s="111"/>
      <c r="I710" s="111"/>
      <c r="J710" s="110"/>
      <c r="K710" s="110"/>
      <c r="L710" s="110"/>
      <c r="M710" s="110"/>
      <c r="N710" s="110"/>
      <c r="O710" s="110"/>
      <c r="P710" s="111"/>
      <c r="Q710" s="110"/>
      <c r="R710" s="111"/>
      <c r="S710" s="110"/>
      <c r="T710" s="111"/>
      <c r="U710" s="111"/>
      <c r="V710" s="111"/>
      <c r="W710" s="110"/>
      <c r="X710" s="110"/>
      <c r="Y710" s="110"/>
      <c r="Z710" s="110"/>
      <c r="AA710" s="110"/>
      <c r="AB710" s="110"/>
      <c r="AC710" s="111"/>
      <c r="AD710" s="110"/>
      <c r="AE710" s="111"/>
      <c r="AF710" s="110"/>
      <c r="AG710" s="111"/>
      <c r="AH710" s="111"/>
      <c r="AI710" s="111"/>
      <c r="AJ710" s="110"/>
      <c r="AK710" s="110"/>
      <c r="AL710" s="110"/>
      <c r="AM710" s="110"/>
      <c r="AN710" s="110"/>
    </row>
    <row r="711">
      <c r="A711" s="110"/>
      <c r="B711" s="110"/>
      <c r="C711" s="111"/>
      <c r="D711" s="110"/>
      <c r="E711" s="111"/>
      <c r="F711" s="110"/>
      <c r="G711" s="111"/>
      <c r="H711" s="111"/>
      <c r="I711" s="111"/>
      <c r="J711" s="110"/>
      <c r="K711" s="110"/>
      <c r="L711" s="110"/>
      <c r="M711" s="110"/>
      <c r="N711" s="110"/>
      <c r="O711" s="110"/>
      <c r="P711" s="111"/>
      <c r="Q711" s="110"/>
      <c r="R711" s="111"/>
      <c r="S711" s="110"/>
      <c r="T711" s="111"/>
      <c r="U711" s="111"/>
      <c r="V711" s="111"/>
      <c r="W711" s="110"/>
      <c r="X711" s="110"/>
      <c r="Y711" s="110"/>
      <c r="Z711" s="110"/>
      <c r="AA711" s="110"/>
      <c r="AB711" s="110"/>
      <c r="AC711" s="111"/>
      <c r="AD711" s="110"/>
      <c r="AE711" s="111"/>
      <c r="AF711" s="110"/>
      <c r="AG711" s="111"/>
      <c r="AH711" s="111"/>
      <c r="AI711" s="111"/>
      <c r="AJ711" s="110"/>
      <c r="AK711" s="110"/>
      <c r="AL711" s="110"/>
      <c r="AM711" s="110"/>
      <c r="AN711" s="110"/>
    </row>
    <row r="712">
      <c r="A712" s="110"/>
      <c r="B712" s="110"/>
      <c r="C712" s="111"/>
      <c r="D712" s="110"/>
      <c r="E712" s="111"/>
      <c r="F712" s="110"/>
      <c r="G712" s="111"/>
      <c r="H712" s="111"/>
      <c r="I712" s="111"/>
      <c r="J712" s="110"/>
      <c r="K712" s="110"/>
      <c r="L712" s="110"/>
      <c r="M712" s="110"/>
      <c r="N712" s="110"/>
      <c r="O712" s="110"/>
      <c r="P712" s="111"/>
      <c r="Q712" s="110"/>
      <c r="R712" s="111"/>
      <c r="S712" s="110"/>
      <c r="T712" s="111"/>
      <c r="U712" s="111"/>
      <c r="V712" s="111"/>
      <c r="W712" s="110"/>
      <c r="X712" s="110"/>
      <c r="Y712" s="110"/>
      <c r="Z712" s="110"/>
      <c r="AA712" s="110"/>
      <c r="AB712" s="110"/>
      <c r="AC712" s="111"/>
      <c r="AD712" s="110"/>
      <c r="AE712" s="111"/>
      <c r="AF712" s="110"/>
      <c r="AG712" s="111"/>
      <c r="AH712" s="111"/>
      <c r="AI712" s="111"/>
      <c r="AJ712" s="110"/>
      <c r="AK712" s="110"/>
      <c r="AL712" s="110"/>
      <c r="AM712" s="110"/>
      <c r="AN712" s="110"/>
    </row>
    <row r="713">
      <c r="A713" s="110"/>
      <c r="B713" s="110"/>
      <c r="C713" s="111"/>
      <c r="D713" s="110"/>
      <c r="E713" s="111"/>
      <c r="F713" s="110"/>
      <c r="G713" s="111"/>
      <c r="H713" s="111"/>
      <c r="I713" s="111"/>
      <c r="J713" s="110"/>
      <c r="K713" s="110"/>
      <c r="L713" s="110"/>
      <c r="M713" s="110"/>
      <c r="N713" s="110"/>
      <c r="O713" s="110"/>
      <c r="P713" s="111"/>
      <c r="Q713" s="110"/>
      <c r="R713" s="111"/>
      <c r="S713" s="110"/>
      <c r="T713" s="111"/>
      <c r="U713" s="111"/>
      <c r="V713" s="111"/>
      <c r="W713" s="110"/>
      <c r="X713" s="110"/>
      <c r="Y713" s="110"/>
      <c r="Z713" s="110"/>
      <c r="AA713" s="110"/>
      <c r="AB713" s="110"/>
      <c r="AC713" s="111"/>
      <c r="AD713" s="110"/>
      <c r="AE713" s="111"/>
      <c r="AF713" s="110"/>
      <c r="AG713" s="111"/>
      <c r="AH713" s="111"/>
      <c r="AI713" s="111"/>
      <c r="AJ713" s="110"/>
      <c r="AK713" s="110"/>
      <c r="AL713" s="110"/>
      <c r="AM713" s="110"/>
      <c r="AN713" s="110"/>
    </row>
    <row r="714">
      <c r="A714" s="110"/>
      <c r="B714" s="110"/>
      <c r="C714" s="111"/>
      <c r="D714" s="110"/>
      <c r="E714" s="111"/>
      <c r="F714" s="110"/>
      <c r="G714" s="111"/>
      <c r="H714" s="111"/>
      <c r="I714" s="111"/>
      <c r="J714" s="110"/>
      <c r="K714" s="110"/>
      <c r="L714" s="110"/>
      <c r="M714" s="110"/>
      <c r="N714" s="110"/>
      <c r="O714" s="110"/>
      <c r="P714" s="111"/>
      <c r="Q714" s="110"/>
      <c r="R714" s="111"/>
      <c r="S714" s="110"/>
      <c r="T714" s="111"/>
      <c r="U714" s="111"/>
      <c r="V714" s="111"/>
      <c r="W714" s="110"/>
      <c r="X714" s="110"/>
      <c r="Y714" s="110"/>
      <c r="Z714" s="110"/>
      <c r="AA714" s="110"/>
      <c r="AB714" s="110"/>
      <c r="AC714" s="111"/>
      <c r="AD714" s="110"/>
      <c r="AE714" s="111"/>
      <c r="AF714" s="110"/>
      <c r="AG714" s="111"/>
      <c r="AH714" s="111"/>
      <c r="AI714" s="111"/>
      <c r="AJ714" s="110"/>
      <c r="AK714" s="110"/>
      <c r="AL714" s="110"/>
      <c r="AM714" s="110"/>
      <c r="AN714" s="110"/>
    </row>
    <row r="715">
      <c r="A715" s="110"/>
      <c r="B715" s="110"/>
      <c r="C715" s="111"/>
      <c r="D715" s="110"/>
      <c r="E715" s="111"/>
      <c r="F715" s="110"/>
      <c r="G715" s="111"/>
      <c r="H715" s="111"/>
      <c r="I715" s="111"/>
      <c r="J715" s="110"/>
      <c r="K715" s="110"/>
      <c r="L715" s="110"/>
      <c r="M715" s="110"/>
      <c r="N715" s="110"/>
      <c r="O715" s="110"/>
      <c r="P715" s="111"/>
      <c r="Q715" s="110"/>
      <c r="R715" s="111"/>
      <c r="S715" s="110"/>
      <c r="T715" s="111"/>
      <c r="U715" s="111"/>
      <c r="V715" s="111"/>
      <c r="W715" s="110"/>
      <c r="X715" s="110"/>
      <c r="Y715" s="110"/>
      <c r="Z715" s="110"/>
      <c r="AA715" s="110"/>
      <c r="AB715" s="110"/>
      <c r="AC715" s="111"/>
      <c r="AD715" s="110"/>
      <c r="AE715" s="111"/>
      <c r="AF715" s="110"/>
      <c r="AG715" s="111"/>
      <c r="AH715" s="111"/>
      <c r="AI715" s="111"/>
      <c r="AJ715" s="110"/>
      <c r="AK715" s="110"/>
      <c r="AL715" s="110"/>
      <c r="AM715" s="110"/>
      <c r="AN715" s="110"/>
    </row>
    <row r="716">
      <c r="A716" s="110"/>
      <c r="B716" s="110"/>
      <c r="C716" s="111"/>
      <c r="D716" s="110"/>
      <c r="E716" s="111"/>
      <c r="F716" s="110"/>
      <c r="G716" s="111"/>
      <c r="H716" s="111"/>
      <c r="I716" s="111"/>
      <c r="J716" s="110"/>
      <c r="K716" s="110"/>
      <c r="L716" s="110"/>
      <c r="M716" s="110"/>
      <c r="N716" s="110"/>
      <c r="O716" s="110"/>
      <c r="P716" s="111"/>
      <c r="Q716" s="110"/>
      <c r="R716" s="111"/>
      <c r="S716" s="110"/>
      <c r="T716" s="111"/>
      <c r="U716" s="111"/>
      <c r="V716" s="111"/>
      <c r="W716" s="110"/>
      <c r="X716" s="110"/>
      <c r="Y716" s="110"/>
      <c r="Z716" s="110"/>
      <c r="AA716" s="110"/>
      <c r="AB716" s="110"/>
      <c r="AC716" s="111"/>
      <c r="AD716" s="110"/>
      <c r="AE716" s="111"/>
      <c r="AF716" s="110"/>
      <c r="AG716" s="111"/>
      <c r="AH716" s="111"/>
      <c r="AI716" s="111"/>
      <c r="AJ716" s="110"/>
      <c r="AK716" s="110"/>
      <c r="AL716" s="110"/>
      <c r="AM716" s="110"/>
      <c r="AN716" s="110"/>
    </row>
    <row r="717">
      <c r="A717" s="110"/>
      <c r="B717" s="110"/>
      <c r="C717" s="111"/>
      <c r="D717" s="110"/>
      <c r="E717" s="111"/>
      <c r="F717" s="110"/>
      <c r="G717" s="111"/>
      <c r="H717" s="111"/>
      <c r="I717" s="111"/>
      <c r="J717" s="110"/>
      <c r="K717" s="110"/>
      <c r="L717" s="110"/>
      <c r="M717" s="110"/>
      <c r="N717" s="110"/>
      <c r="O717" s="110"/>
      <c r="P717" s="111"/>
      <c r="Q717" s="110"/>
      <c r="R717" s="111"/>
      <c r="S717" s="110"/>
      <c r="T717" s="111"/>
      <c r="U717" s="111"/>
      <c r="V717" s="111"/>
      <c r="W717" s="110"/>
      <c r="X717" s="110"/>
      <c r="Y717" s="110"/>
      <c r="Z717" s="110"/>
      <c r="AA717" s="110"/>
      <c r="AB717" s="110"/>
      <c r="AC717" s="111"/>
      <c r="AD717" s="110"/>
      <c r="AE717" s="111"/>
      <c r="AF717" s="110"/>
      <c r="AG717" s="111"/>
      <c r="AH717" s="111"/>
      <c r="AI717" s="111"/>
      <c r="AJ717" s="110"/>
      <c r="AK717" s="110"/>
      <c r="AL717" s="110"/>
      <c r="AM717" s="110"/>
      <c r="AN717" s="110"/>
    </row>
    <row r="718">
      <c r="A718" s="110"/>
      <c r="B718" s="110"/>
      <c r="C718" s="111"/>
      <c r="D718" s="110"/>
      <c r="E718" s="111"/>
      <c r="F718" s="110"/>
      <c r="G718" s="111"/>
      <c r="H718" s="111"/>
      <c r="I718" s="111"/>
      <c r="J718" s="110"/>
      <c r="K718" s="110"/>
      <c r="L718" s="110"/>
      <c r="M718" s="110"/>
      <c r="N718" s="110"/>
      <c r="O718" s="110"/>
      <c r="P718" s="111"/>
      <c r="Q718" s="110"/>
      <c r="R718" s="111"/>
      <c r="S718" s="110"/>
      <c r="T718" s="111"/>
      <c r="U718" s="111"/>
      <c r="V718" s="111"/>
      <c r="W718" s="110"/>
      <c r="X718" s="110"/>
      <c r="Y718" s="110"/>
      <c r="Z718" s="110"/>
      <c r="AA718" s="110"/>
      <c r="AB718" s="110"/>
      <c r="AC718" s="111"/>
      <c r="AD718" s="110"/>
      <c r="AE718" s="111"/>
      <c r="AF718" s="110"/>
      <c r="AG718" s="111"/>
      <c r="AH718" s="111"/>
      <c r="AI718" s="111"/>
      <c r="AJ718" s="110"/>
      <c r="AK718" s="110"/>
      <c r="AL718" s="110"/>
      <c r="AM718" s="110"/>
      <c r="AN718" s="110"/>
    </row>
    <row r="719">
      <c r="A719" s="110"/>
      <c r="B719" s="110"/>
      <c r="C719" s="111"/>
      <c r="D719" s="110"/>
      <c r="E719" s="111"/>
      <c r="F719" s="110"/>
      <c r="G719" s="111"/>
      <c r="H719" s="111"/>
      <c r="I719" s="111"/>
      <c r="J719" s="110"/>
      <c r="K719" s="110"/>
      <c r="L719" s="110"/>
      <c r="M719" s="110"/>
      <c r="N719" s="110"/>
      <c r="O719" s="110"/>
      <c r="P719" s="111"/>
      <c r="Q719" s="110"/>
      <c r="R719" s="111"/>
      <c r="S719" s="110"/>
      <c r="T719" s="111"/>
      <c r="U719" s="111"/>
      <c r="V719" s="111"/>
      <c r="W719" s="110"/>
      <c r="X719" s="110"/>
      <c r="Y719" s="110"/>
      <c r="Z719" s="110"/>
      <c r="AA719" s="110"/>
      <c r="AB719" s="110"/>
      <c r="AC719" s="111"/>
      <c r="AD719" s="110"/>
      <c r="AE719" s="111"/>
      <c r="AF719" s="110"/>
      <c r="AG719" s="111"/>
      <c r="AH719" s="111"/>
      <c r="AI719" s="111"/>
      <c r="AJ719" s="110"/>
      <c r="AK719" s="110"/>
      <c r="AL719" s="110"/>
      <c r="AM719" s="110"/>
      <c r="AN719" s="110"/>
    </row>
    <row r="720">
      <c r="A720" s="110"/>
      <c r="B720" s="110"/>
      <c r="C720" s="111"/>
      <c r="D720" s="110"/>
      <c r="E720" s="111"/>
      <c r="F720" s="110"/>
      <c r="G720" s="111"/>
      <c r="H720" s="111"/>
      <c r="I720" s="111"/>
      <c r="J720" s="110"/>
      <c r="K720" s="110"/>
      <c r="L720" s="110"/>
      <c r="M720" s="110"/>
      <c r="N720" s="110"/>
      <c r="O720" s="110"/>
      <c r="P720" s="111"/>
      <c r="Q720" s="110"/>
      <c r="R720" s="111"/>
      <c r="S720" s="110"/>
      <c r="T720" s="111"/>
      <c r="U720" s="111"/>
      <c r="V720" s="111"/>
      <c r="W720" s="110"/>
      <c r="X720" s="110"/>
      <c r="Y720" s="110"/>
      <c r="Z720" s="110"/>
      <c r="AA720" s="110"/>
      <c r="AB720" s="110"/>
      <c r="AC720" s="111"/>
      <c r="AD720" s="110"/>
      <c r="AE720" s="111"/>
      <c r="AF720" s="110"/>
      <c r="AG720" s="111"/>
      <c r="AH720" s="111"/>
      <c r="AI720" s="111"/>
      <c r="AJ720" s="110"/>
      <c r="AK720" s="110"/>
      <c r="AL720" s="110"/>
      <c r="AM720" s="110"/>
      <c r="AN720" s="110"/>
    </row>
    <row r="721">
      <c r="A721" s="110"/>
      <c r="B721" s="110"/>
      <c r="C721" s="111"/>
      <c r="D721" s="110"/>
      <c r="E721" s="111"/>
      <c r="F721" s="110"/>
      <c r="G721" s="111"/>
      <c r="H721" s="111"/>
      <c r="I721" s="111"/>
      <c r="J721" s="110"/>
      <c r="K721" s="110"/>
      <c r="L721" s="110"/>
      <c r="M721" s="110"/>
      <c r="N721" s="110"/>
      <c r="O721" s="110"/>
      <c r="P721" s="111"/>
      <c r="Q721" s="110"/>
      <c r="R721" s="111"/>
      <c r="S721" s="110"/>
      <c r="T721" s="111"/>
      <c r="U721" s="111"/>
      <c r="V721" s="111"/>
      <c r="W721" s="110"/>
      <c r="X721" s="110"/>
      <c r="Y721" s="110"/>
      <c r="Z721" s="110"/>
      <c r="AA721" s="110"/>
      <c r="AB721" s="110"/>
      <c r="AC721" s="111"/>
      <c r="AD721" s="110"/>
      <c r="AE721" s="111"/>
      <c r="AF721" s="110"/>
      <c r="AG721" s="111"/>
      <c r="AH721" s="111"/>
      <c r="AI721" s="111"/>
      <c r="AJ721" s="110"/>
      <c r="AK721" s="110"/>
      <c r="AL721" s="110"/>
      <c r="AM721" s="110"/>
      <c r="AN721" s="110"/>
    </row>
    <row r="722">
      <c r="A722" s="110"/>
      <c r="B722" s="110"/>
      <c r="C722" s="111"/>
      <c r="D722" s="110"/>
      <c r="E722" s="111"/>
      <c r="F722" s="110"/>
      <c r="G722" s="111"/>
      <c r="H722" s="111"/>
      <c r="I722" s="111"/>
      <c r="J722" s="110"/>
      <c r="K722" s="110"/>
      <c r="L722" s="110"/>
      <c r="M722" s="110"/>
      <c r="N722" s="110"/>
      <c r="O722" s="110"/>
      <c r="P722" s="111"/>
      <c r="Q722" s="110"/>
      <c r="R722" s="111"/>
      <c r="S722" s="110"/>
      <c r="T722" s="111"/>
      <c r="U722" s="111"/>
      <c r="V722" s="111"/>
      <c r="W722" s="110"/>
      <c r="X722" s="110"/>
      <c r="Y722" s="110"/>
      <c r="Z722" s="110"/>
      <c r="AA722" s="110"/>
      <c r="AB722" s="110"/>
      <c r="AC722" s="111"/>
      <c r="AD722" s="110"/>
      <c r="AE722" s="111"/>
      <c r="AF722" s="110"/>
      <c r="AG722" s="111"/>
      <c r="AH722" s="111"/>
      <c r="AI722" s="111"/>
      <c r="AJ722" s="110"/>
      <c r="AK722" s="110"/>
      <c r="AL722" s="110"/>
      <c r="AM722" s="110"/>
      <c r="AN722" s="110"/>
    </row>
    <row r="723">
      <c r="A723" s="110"/>
      <c r="B723" s="110"/>
      <c r="C723" s="111"/>
      <c r="D723" s="110"/>
      <c r="E723" s="111"/>
      <c r="F723" s="110"/>
      <c r="G723" s="111"/>
      <c r="H723" s="111"/>
      <c r="I723" s="111"/>
      <c r="J723" s="110"/>
      <c r="K723" s="110"/>
      <c r="L723" s="110"/>
      <c r="M723" s="110"/>
      <c r="N723" s="110"/>
      <c r="O723" s="110"/>
      <c r="P723" s="111"/>
      <c r="Q723" s="110"/>
      <c r="R723" s="111"/>
      <c r="S723" s="110"/>
      <c r="T723" s="111"/>
      <c r="U723" s="111"/>
      <c r="V723" s="111"/>
      <c r="W723" s="110"/>
      <c r="X723" s="110"/>
      <c r="Y723" s="110"/>
      <c r="Z723" s="110"/>
      <c r="AA723" s="110"/>
      <c r="AB723" s="110"/>
      <c r="AC723" s="111"/>
      <c r="AD723" s="110"/>
      <c r="AE723" s="111"/>
      <c r="AF723" s="110"/>
      <c r="AG723" s="111"/>
      <c r="AH723" s="111"/>
      <c r="AI723" s="111"/>
      <c r="AJ723" s="110"/>
      <c r="AK723" s="110"/>
      <c r="AL723" s="110"/>
      <c r="AM723" s="110"/>
      <c r="AN723" s="110"/>
    </row>
    <row r="724">
      <c r="A724" s="110"/>
      <c r="B724" s="110"/>
      <c r="C724" s="111"/>
      <c r="D724" s="110"/>
      <c r="E724" s="111"/>
      <c r="F724" s="110"/>
      <c r="G724" s="111"/>
      <c r="H724" s="111"/>
      <c r="I724" s="111"/>
      <c r="J724" s="110"/>
      <c r="K724" s="110"/>
      <c r="L724" s="110"/>
      <c r="M724" s="110"/>
      <c r="N724" s="110"/>
      <c r="O724" s="110"/>
      <c r="P724" s="111"/>
      <c r="Q724" s="110"/>
      <c r="R724" s="111"/>
      <c r="S724" s="110"/>
      <c r="T724" s="111"/>
      <c r="U724" s="111"/>
      <c r="V724" s="111"/>
      <c r="W724" s="110"/>
      <c r="X724" s="110"/>
      <c r="Y724" s="110"/>
      <c r="Z724" s="110"/>
      <c r="AA724" s="110"/>
      <c r="AB724" s="110"/>
      <c r="AC724" s="111"/>
      <c r="AD724" s="110"/>
      <c r="AE724" s="111"/>
      <c r="AF724" s="110"/>
      <c r="AG724" s="111"/>
      <c r="AH724" s="111"/>
      <c r="AI724" s="111"/>
      <c r="AJ724" s="110"/>
      <c r="AK724" s="110"/>
      <c r="AL724" s="110"/>
      <c r="AM724" s="110"/>
      <c r="AN724" s="110"/>
    </row>
    <row r="725">
      <c r="A725" s="110"/>
      <c r="B725" s="110"/>
      <c r="C725" s="111"/>
      <c r="D725" s="110"/>
      <c r="E725" s="111"/>
      <c r="F725" s="110"/>
      <c r="G725" s="111"/>
      <c r="H725" s="111"/>
      <c r="I725" s="111"/>
      <c r="J725" s="110"/>
      <c r="K725" s="110"/>
      <c r="L725" s="110"/>
      <c r="M725" s="110"/>
      <c r="N725" s="110"/>
      <c r="O725" s="110"/>
      <c r="P725" s="111"/>
      <c r="Q725" s="110"/>
      <c r="R725" s="111"/>
      <c r="S725" s="110"/>
      <c r="T725" s="111"/>
      <c r="U725" s="111"/>
      <c r="V725" s="111"/>
      <c r="W725" s="110"/>
      <c r="X725" s="110"/>
      <c r="Y725" s="110"/>
      <c r="Z725" s="110"/>
      <c r="AA725" s="110"/>
      <c r="AB725" s="110"/>
      <c r="AC725" s="111"/>
      <c r="AD725" s="110"/>
      <c r="AE725" s="111"/>
      <c r="AF725" s="110"/>
      <c r="AG725" s="111"/>
      <c r="AH725" s="111"/>
      <c r="AI725" s="111"/>
      <c r="AJ725" s="110"/>
      <c r="AK725" s="110"/>
      <c r="AL725" s="110"/>
      <c r="AM725" s="110"/>
      <c r="AN725" s="110"/>
    </row>
    <row r="726">
      <c r="A726" s="110"/>
      <c r="B726" s="110"/>
      <c r="C726" s="111"/>
      <c r="D726" s="110"/>
      <c r="E726" s="111"/>
      <c r="F726" s="110"/>
      <c r="G726" s="111"/>
      <c r="H726" s="111"/>
      <c r="I726" s="111"/>
      <c r="J726" s="110"/>
      <c r="K726" s="110"/>
      <c r="L726" s="110"/>
      <c r="M726" s="110"/>
      <c r="N726" s="110"/>
      <c r="O726" s="110"/>
      <c r="P726" s="111"/>
      <c r="Q726" s="110"/>
      <c r="R726" s="111"/>
      <c r="S726" s="110"/>
      <c r="T726" s="111"/>
      <c r="U726" s="111"/>
      <c r="V726" s="111"/>
      <c r="W726" s="110"/>
      <c r="X726" s="110"/>
      <c r="Y726" s="110"/>
      <c r="Z726" s="110"/>
      <c r="AA726" s="110"/>
      <c r="AB726" s="110"/>
      <c r="AC726" s="111"/>
      <c r="AD726" s="110"/>
      <c r="AE726" s="111"/>
      <c r="AF726" s="110"/>
      <c r="AG726" s="111"/>
      <c r="AH726" s="111"/>
      <c r="AI726" s="111"/>
      <c r="AJ726" s="110"/>
      <c r="AK726" s="110"/>
      <c r="AL726" s="110"/>
      <c r="AM726" s="110"/>
      <c r="AN726" s="110"/>
    </row>
    <row r="727">
      <c r="A727" s="110"/>
      <c r="B727" s="110"/>
      <c r="C727" s="111"/>
      <c r="D727" s="110"/>
      <c r="E727" s="111"/>
      <c r="F727" s="110"/>
      <c r="G727" s="111"/>
      <c r="H727" s="111"/>
      <c r="I727" s="111"/>
      <c r="J727" s="110"/>
      <c r="K727" s="110"/>
      <c r="L727" s="110"/>
      <c r="M727" s="110"/>
      <c r="N727" s="110"/>
      <c r="O727" s="110"/>
      <c r="P727" s="111"/>
      <c r="Q727" s="110"/>
      <c r="R727" s="111"/>
      <c r="S727" s="110"/>
      <c r="T727" s="111"/>
      <c r="U727" s="111"/>
      <c r="V727" s="111"/>
      <c r="W727" s="110"/>
      <c r="X727" s="110"/>
      <c r="Y727" s="110"/>
      <c r="Z727" s="110"/>
      <c r="AA727" s="110"/>
      <c r="AB727" s="110"/>
      <c r="AC727" s="111"/>
      <c r="AD727" s="110"/>
      <c r="AE727" s="111"/>
      <c r="AF727" s="110"/>
      <c r="AG727" s="111"/>
      <c r="AH727" s="111"/>
      <c r="AI727" s="111"/>
      <c r="AJ727" s="110"/>
      <c r="AK727" s="110"/>
      <c r="AL727" s="110"/>
      <c r="AM727" s="110"/>
      <c r="AN727" s="110"/>
    </row>
    <row r="728">
      <c r="A728" s="110"/>
      <c r="B728" s="110"/>
      <c r="C728" s="111"/>
      <c r="D728" s="110"/>
      <c r="E728" s="111"/>
      <c r="F728" s="110"/>
      <c r="G728" s="111"/>
      <c r="H728" s="111"/>
      <c r="I728" s="111"/>
      <c r="J728" s="110"/>
      <c r="K728" s="110"/>
      <c r="L728" s="110"/>
      <c r="M728" s="110"/>
      <c r="N728" s="110"/>
      <c r="O728" s="110"/>
      <c r="P728" s="111"/>
      <c r="Q728" s="110"/>
      <c r="R728" s="111"/>
      <c r="S728" s="110"/>
      <c r="T728" s="111"/>
      <c r="U728" s="111"/>
      <c r="V728" s="111"/>
      <c r="W728" s="110"/>
      <c r="X728" s="110"/>
      <c r="Y728" s="110"/>
      <c r="Z728" s="110"/>
      <c r="AA728" s="110"/>
      <c r="AB728" s="110"/>
      <c r="AC728" s="111"/>
      <c r="AD728" s="110"/>
      <c r="AE728" s="111"/>
      <c r="AF728" s="110"/>
      <c r="AG728" s="111"/>
      <c r="AH728" s="111"/>
      <c r="AI728" s="111"/>
      <c r="AJ728" s="110"/>
      <c r="AK728" s="110"/>
      <c r="AL728" s="110"/>
      <c r="AM728" s="110"/>
      <c r="AN728" s="110"/>
    </row>
    <row r="729">
      <c r="A729" s="110"/>
      <c r="B729" s="110"/>
      <c r="C729" s="111"/>
      <c r="D729" s="110"/>
      <c r="E729" s="111"/>
      <c r="F729" s="110"/>
      <c r="G729" s="111"/>
      <c r="H729" s="111"/>
      <c r="I729" s="111"/>
      <c r="J729" s="110"/>
      <c r="K729" s="110"/>
      <c r="L729" s="110"/>
      <c r="M729" s="110"/>
      <c r="N729" s="110"/>
      <c r="O729" s="110"/>
      <c r="P729" s="111"/>
      <c r="Q729" s="110"/>
      <c r="R729" s="111"/>
      <c r="S729" s="110"/>
      <c r="T729" s="111"/>
      <c r="U729" s="111"/>
      <c r="V729" s="111"/>
      <c r="W729" s="110"/>
      <c r="X729" s="110"/>
      <c r="Y729" s="110"/>
      <c r="Z729" s="110"/>
      <c r="AA729" s="110"/>
      <c r="AB729" s="110"/>
      <c r="AC729" s="111"/>
      <c r="AD729" s="110"/>
      <c r="AE729" s="111"/>
      <c r="AF729" s="110"/>
      <c r="AG729" s="111"/>
      <c r="AH729" s="111"/>
      <c r="AI729" s="111"/>
      <c r="AJ729" s="110"/>
      <c r="AK729" s="110"/>
      <c r="AL729" s="110"/>
      <c r="AM729" s="110"/>
      <c r="AN729" s="110"/>
    </row>
    <row r="730">
      <c r="A730" s="110"/>
      <c r="B730" s="110"/>
      <c r="C730" s="111"/>
      <c r="D730" s="110"/>
      <c r="E730" s="111"/>
      <c r="F730" s="110"/>
      <c r="G730" s="111"/>
      <c r="H730" s="111"/>
      <c r="I730" s="111"/>
      <c r="J730" s="110"/>
      <c r="K730" s="110"/>
      <c r="L730" s="110"/>
      <c r="M730" s="110"/>
      <c r="N730" s="110"/>
      <c r="O730" s="110"/>
      <c r="P730" s="111"/>
      <c r="Q730" s="110"/>
      <c r="R730" s="111"/>
      <c r="S730" s="110"/>
      <c r="T730" s="111"/>
      <c r="U730" s="111"/>
      <c r="V730" s="111"/>
      <c r="W730" s="110"/>
      <c r="X730" s="110"/>
      <c r="Y730" s="110"/>
      <c r="Z730" s="110"/>
      <c r="AA730" s="110"/>
      <c r="AB730" s="110"/>
      <c r="AC730" s="111"/>
      <c r="AD730" s="110"/>
      <c r="AE730" s="111"/>
      <c r="AF730" s="110"/>
      <c r="AG730" s="111"/>
      <c r="AH730" s="111"/>
      <c r="AI730" s="111"/>
      <c r="AJ730" s="110"/>
      <c r="AK730" s="110"/>
      <c r="AL730" s="110"/>
      <c r="AM730" s="110"/>
      <c r="AN730" s="110"/>
    </row>
    <row r="731">
      <c r="A731" s="110"/>
      <c r="B731" s="110"/>
      <c r="C731" s="111"/>
      <c r="D731" s="110"/>
      <c r="E731" s="111"/>
      <c r="F731" s="110"/>
      <c r="G731" s="111"/>
      <c r="H731" s="111"/>
      <c r="I731" s="111"/>
      <c r="J731" s="110"/>
      <c r="K731" s="110"/>
      <c r="L731" s="110"/>
      <c r="M731" s="110"/>
      <c r="N731" s="110"/>
      <c r="O731" s="110"/>
      <c r="P731" s="111"/>
      <c r="Q731" s="110"/>
      <c r="R731" s="111"/>
      <c r="S731" s="110"/>
      <c r="T731" s="111"/>
      <c r="U731" s="111"/>
      <c r="V731" s="111"/>
      <c r="W731" s="110"/>
      <c r="X731" s="110"/>
      <c r="Y731" s="110"/>
      <c r="Z731" s="110"/>
      <c r="AA731" s="110"/>
      <c r="AB731" s="110"/>
      <c r="AC731" s="111"/>
      <c r="AD731" s="110"/>
      <c r="AE731" s="111"/>
      <c r="AF731" s="110"/>
      <c r="AG731" s="111"/>
      <c r="AH731" s="111"/>
      <c r="AI731" s="111"/>
      <c r="AJ731" s="110"/>
      <c r="AK731" s="110"/>
      <c r="AL731" s="110"/>
      <c r="AM731" s="110"/>
      <c r="AN731" s="110"/>
    </row>
    <row r="732">
      <c r="A732" s="110"/>
      <c r="B732" s="110"/>
      <c r="C732" s="111"/>
      <c r="D732" s="110"/>
      <c r="E732" s="111"/>
      <c r="F732" s="110"/>
      <c r="G732" s="111"/>
      <c r="H732" s="111"/>
      <c r="I732" s="111"/>
      <c r="J732" s="110"/>
      <c r="K732" s="110"/>
      <c r="L732" s="110"/>
      <c r="M732" s="110"/>
      <c r="N732" s="110"/>
      <c r="O732" s="110"/>
      <c r="P732" s="111"/>
      <c r="Q732" s="110"/>
      <c r="R732" s="111"/>
      <c r="S732" s="110"/>
      <c r="T732" s="111"/>
      <c r="U732" s="111"/>
      <c r="V732" s="111"/>
      <c r="W732" s="110"/>
      <c r="X732" s="110"/>
      <c r="Y732" s="110"/>
      <c r="Z732" s="110"/>
      <c r="AA732" s="110"/>
      <c r="AB732" s="110"/>
      <c r="AC732" s="111"/>
      <c r="AD732" s="110"/>
      <c r="AE732" s="111"/>
      <c r="AF732" s="110"/>
      <c r="AG732" s="111"/>
      <c r="AH732" s="111"/>
      <c r="AI732" s="111"/>
      <c r="AJ732" s="110"/>
      <c r="AK732" s="110"/>
      <c r="AL732" s="110"/>
      <c r="AM732" s="110"/>
      <c r="AN732" s="110"/>
    </row>
    <row r="733">
      <c r="A733" s="110"/>
      <c r="B733" s="110"/>
      <c r="C733" s="111"/>
      <c r="D733" s="110"/>
      <c r="E733" s="111"/>
      <c r="F733" s="110"/>
      <c r="G733" s="111"/>
      <c r="H733" s="111"/>
      <c r="I733" s="111"/>
      <c r="J733" s="110"/>
      <c r="K733" s="110"/>
      <c r="L733" s="110"/>
      <c r="M733" s="110"/>
      <c r="N733" s="110"/>
      <c r="O733" s="110"/>
      <c r="P733" s="111"/>
      <c r="Q733" s="110"/>
      <c r="R733" s="111"/>
      <c r="S733" s="110"/>
      <c r="T733" s="111"/>
      <c r="U733" s="111"/>
      <c r="V733" s="111"/>
      <c r="W733" s="110"/>
      <c r="X733" s="110"/>
      <c r="Y733" s="110"/>
      <c r="Z733" s="110"/>
      <c r="AA733" s="110"/>
      <c r="AB733" s="110"/>
      <c r="AC733" s="111"/>
      <c r="AD733" s="110"/>
      <c r="AE733" s="111"/>
      <c r="AF733" s="110"/>
      <c r="AG733" s="111"/>
      <c r="AH733" s="111"/>
      <c r="AI733" s="111"/>
      <c r="AJ733" s="110"/>
      <c r="AK733" s="110"/>
      <c r="AL733" s="110"/>
      <c r="AM733" s="110"/>
      <c r="AN733" s="110"/>
    </row>
    <row r="734">
      <c r="A734" s="110"/>
      <c r="B734" s="110"/>
      <c r="C734" s="111"/>
      <c r="D734" s="110"/>
      <c r="E734" s="111"/>
      <c r="F734" s="110"/>
      <c r="G734" s="111"/>
      <c r="H734" s="111"/>
      <c r="I734" s="111"/>
      <c r="J734" s="110"/>
      <c r="K734" s="110"/>
      <c r="L734" s="110"/>
      <c r="M734" s="110"/>
      <c r="N734" s="110"/>
      <c r="O734" s="110"/>
      <c r="P734" s="111"/>
      <c r="Q734" s="110"/>
      <c r="R734" s="111"/>
      <c r="S734" s="110"/>
      <c r="T734" s="111"/>
      <c r="U734" s="111"/>
      <c r="V734" s="111"/>
      <c r="W734" s="110"/>
      <c r="X734" s="110"/>
      <c r="Y734" s="110"/>
      <c r="Z734" s="110"/>
      <c r="AA734" s="110"/>
      <c r="AB734" s="110"/>
      <c r="AC734" s="111"/>
      <c r="AD734" s="110"/>
      <c r="AE734" s="111"/>
      <c r="AF734" s="110"/>
      <c r="AG734" s="111"/>
      <c r="AH734" s="111"/>
      <c r="AI734" s="111"/>
      <c r="AJ734" s="110"/>
      <c r="AK734" s="110"/>
      <c r="AL734" s="110"/>
      <c r="AM734" s="110"/>
      <c r="AN734" s="110"/>
    </row>
    <row r="735">
      <c r="A735" s="110"/>
      <c r="B735" s="110"/>
      <c r="C735" s="111"/>
      <c r="D735" s="110"/>
      <c r="E735" s="111"/>
      <c r="F735" s="110"/>
      <c r="G735" s="111"/>
      <c r="H735" s="111"/>
      <c r="I735" s="111"/>
      <c r="J735" s="110"/>
      <c r="K735" s="110"/>
      <c r="L735" s="110"/>
      <c r="M735" s="110"/>
      <c r="N735" s="110"/>
      <c r="O735" s="110"/>
      <c r="P735" s="111"/>
      <c r="Q735" s="110"/>
      <c r="R735" s="111"/>
      <c r="S735" s="110"/>
      <c r="T735" s="111"/>
      <c r="U735" s="111"/>
      <c r="V735" s="111"/>
      <c r="W735" s="110"/>
      <c r="X735" s="110"/>
      <c r="Y735" s="110"/>
      <c r="Z735" s="110"/>
      <c r="AA735" s="110"/>
      <c r="AB735" s="110"/>
      <c r="AC735" s="111"/>
      <c r="AD735" s="110"/>
      <c r="AE735" s="111"/>
      <c r="AF735" s="110"/>
      <c r="AG735" s="111"/>
      <c r="AH735" s="111"/>
      <c r="AI735" s="111"/>
      <c r="AJ735" s="110"/>
      <c r="AK735" s="110"/>
      <c r="AL735" s="110"/>
      <c r="AM735" s="110"/>
      <c r="AN735" s="110"/>
    </row>
    <row r="736">
      <c r="A736" s="110"/>
      <c r="B736" s="110"/>
      <c r="C736" s="111"/>
      <c r="D736" s="110"/>
      <c r="E736" s="111"/>
      <c r="F736" s="110"/>
      <c r="G736" s="111"/>
      <c r="H736" s="111"/>
      <c r="I736" s="111"/>
      <c r="J736" s="110"/>
      <c r="K736" s="110"/>
      <c r="L736" s="110"/>
      <c r="M736" s="110"/>
      <c r="N736" s="110"/>
      <c r="O736" s="110"/>
      <c r="P736" s="111"/>
      <c r="Q736" s="110"/>
      <c r="R736" s="111"/>
      <c r="S736" s="110"/>
      <c r="T736" s="111"/>
      <c r="U736" s="111"/>
      <c r="V736" s="111"/>
      <c r="W736" s="110"/>
      <c r="X736" s="110"/>
      <c r="Y736" s="110"/>
      <c r="Z736" s="110"/>
      <c r="AA736" s="110"/>
      <c r="AB736" s="110"/>
      <c r="AC736" s="111"/>
      <c r="AD736" s="110"/>
      <c r="AE736" s="111"/>
      <c r="AF736" s="110"/>
      <c r="AG736" s="111"/>
      <c r="AH736" s="111"/>
      <c r="AI736" s="111"/>
      <c r="AJ736" s="110"/>
      <c r="AK736" s="110"/>
      <c r="AL736" s="110"/>
      <c r="AM736" s="110"/>
      <c r="AN736" s="110"/>
    </row>
    <row r="737">
      <c r="A737" s="110"/>
      <c r="B737" s="110"/>
      <c r="C737" s="111"/>
      <c r="D737" s="110"/>
      <c r="E737" s="111"/>
      <c r="F737" s="110"/>
      <c r="G737" s="111"/>
      <c r="H737" s="111"/>
      <c r="I737" s="111"/>
      <c r="J737" s="110"/>
      <c r="K737" s="110"/>
      <c r="L737" s="110"/>
      <c r="M737" s="110"/>
      <c r="N737" s="110"/>
      <c r="O737" s="110"/>
      <c r="P737" s="111"/>
      <c r="Q737" s="110"/>
      <c r="R737" s="111"/>
      <c r="S737" s="110"/>
      <c r="T737" s="111"/>
      <c r="U737" s="111"/>
      <c r="V737" s="111"/>
      <c r="W737" s="110"/>
      <c r="X737" s="110"/>
      <c r="Y737" s="110"/>
      <c r="Z737" s="110"/>
      <c r="AA737" s="110"/>
      <c r="AB737" s="110"/>
      <c r="AC737" s="111"/>
      <c r="AD737" s="110"/>
      <c r="AE737" s="111"/>
      <c r="AF737" s="110"/>
      <c r="AG737" s="111"/>
      <c r="AH737" s="111"/>
      <c r="AI737" s="111"/>
      <c r="AJ737" s="110"/>
      <c r="AK737" s="110"/>
      <c r="AL737" s="110"/>
      <c r="AM737" s="110"/>
      <c r="AN737" s="110"/>
    </row>
    <row r="738">
      <c r="A738" s="110"/>
      <c r="B738" s="110"/>
      <c r="C738" s="111"/>
      <c r="D738" s="110"/>
      <c r="E738" s="111"/>
      <c r="F738" s="110"/>
      <c r="G738" s="111"/>
      <c r="H738" s="111"/>
      <c r="I738" s="111"/>
      <c r="J738" s="110"/>
      <c r="K738" s="110"/>
      <c r="L738" s="110"/>
      <c r="M738" s="110"/>
      <c r="N738" s="110"/>
      <c r="O738" s="110"/>
      <c r="P738" s="111"/>
      <c r="Q738" s="110"/>
      <c r="R738" s="111"/>
      <c r="S738" s="110"/>
      <c r="T738" s="111"/>
      <c r="U738" s="111"/>
      <c r="V738" s="111"/>
      <c r="W738" s="110"/>
      <c r="X738" s="110"/>
      <c r="Y738" s="110"/>
      <c r="Z738" s="110"/>
      <c r="AA738" s="110"/>
      <c r="AB738" s="110"/>
      <c r="AC738" s="111"/>
      <c r="AD738" s="110"/>
      <c r="AE738" s="111"/>
      <c r="AF738" s="110"/>
      <c r="AG738" s="111"/>
      <c r="AH738" s="111"/>
      <c r="AI738" s="111"/>
      <c r="AJ738" s="110"/>
      <c r="AK738" s="110"/>
      <c r="AL738" s="110"/>
      <c r="AM738" s="110"/>
      <c r="AN738" s="110"/>
    </row>
    <row r="739">
      <c r="A739" s="110"/>
      <c r="B739" s="110"/>
      <c r="C739" s="111"/>
      <c r="D739" s="110"/>
      <c r="E739" s="111"/>
      <c r="F739" s="110"/>
      <c r="G739" s="111"/>
      <c r="H739" s="111"/>
      <c r="I739" s="111"/>
      <c r="J739" s="110"/>
      <c r="K739" s="110"/>
      <c r="L739" s="110"/>
      <c r="M739" s="110"/>
      <c r="N739" s="110"/>
      <c r="O739" s="110"/>
      <c r="P739" s="111"/>
      <c r="Q739" s="110"/>
      <c r="R739" s="111"/>
      <c r="S739" s="110"/>
      <c r="T739" s="111"/>
      <c r="U739" s="111"/>
      <c r="V739" s="111"/>
      <c r="W739" s="110"/>
      <c r="X739" s="110"/>
      <c r="Y739" s="110"/>
      <c r="Z739" s="110"/>
      <c r="AA739" s="110"/>
      <c r="AB739" s="110"/>
      <c r="AC739" s="111"/>
      <c r="AD739" s="110"/>
      <c r="AE739" s="111"/>
      <c r="AF739" s="110"/>
      <c r="AG739" s="111"/>
      <c r="AH739" s="111"/>
      <c r="AI739" s="111"/>
      <c r="AJ739" s="110"/>
      <c r="AK739" s="110"/>
      <c r="AL739" s="110"/>
      <c r="AM739" s="110"/>
      <c r="AN739" s="110"/>
    </row>
    <row r="740">
      <c r="A740" s="110"/>
      <c r="B740" s="110"/>
      <c r="C740" s="111"/>
      <c r="D740" s="110"/>
      <c r="E740" s="111"/>
      <c r="F740" s="110"/>
      <c r="G740" s="111"/>
      <c r="H740" s="111"/>
      <c r="I740" s="111"/>
      <c r="J740" s="110"/>
      <c r="K740" s="110"/>
      <c r="L740" s="110"/>
      <c r="M740" s="110"/>
      <c r="N740" s="110"/>
      <c r="O740" s="110"/>
      <c r="P740" s="111"/>
      <c r="Q740" s="110"/>
      <c r="R740" s="111"/>
      <c r="S740" s="110"/>
      <c r="T740" s="111"/>
      <c r="U740" s="111"/>
      <c r="V740" s="111"/>
      <c r="W740" s="110"/>
      <c r="X740" s="110"/>
      <c r="Y740" s="110"/>
      <c r="Z740" s="110"/>
      <c r="AA740" s="110"/>
      <c r="AB740" s="110"/>
      <c r="AC740" s="111"/>
      <c r="AD740" s="110"/>
      <c r="AE740" s="111"/>
      <c r="AF740" s="110"/>
      <c r="AG740" s="111"/>
      <c r="AH740" s="111"/>
      <c r="AI740" s="111"/>
      <c r="AJ740" s="110"/>
      <c r="AK740" s="110"/>
      <c r="AL740" s="110"/>
      <c r="AM740" s="110"/>
      <c r="AN740" s="110"/>
    </row>
    <row r="741">
      <c r="A741" s="110"/>
      <c r="B741" s="110"/>
      <c r="C741" s="111"/>
      <c r="D741" s="110"/>
      <c r="E741" s="111"/>
      <c r="F741" s="110"/>
      <c r="G741" s="111"/>
      <c r="H741" s="111"/>
      <c r="I741" s="111"/>
      <c r="J741" s="110"/>
      <c r="K741" s="110"/>
      <c r="L741" s="110"/>
      <c r="M741" s="110"/>
      <c r="N741" s="110"/>
      <c r="O741" s="110"/>
      <c r="P741" s="111"/>
      <c r="Q741" s="110"/>
      <c r="R741" s="111"/>
      <c r="S741" s="110"/>
      <c r="T741" s="111"/>
      <c r="U741" s="111"/>
      <c r="V741" s="111"/>
      <c r="W741" s="110"/>
      <c r="X741" s="110"/>
      <c r="Y741" s="110"/>
      <c r="Z741" s="110"/>
      <c r="AA741" s="110"/>
      <c r="AB741" s="110"/>
      <c r="AC741" s="111"/>
      <c r="AD741" s="110"/>
      <c r="AE741" s="111"/>
      <c r="AF741" s="110"/>
      <c r="AG741" s="111"/>
      <c r="AH741" s="111"/>
      <c r="AI741" s="111"/>
      <c r="AJ741" s="110"/>
      <c r="AK741" s="110"/>
      <c r="AL741" s="110"/>
      <c r="AM741" s="110"/>
      <c r="AN741" s="110"/>
    </row>
    <row r="742">
      <c r="A742" s="110"/>
      <c r="B742" s="110"/>
      <c r="C742" s="111"/>
      <c r="D742" s="110"/>
      <c r="E742" s="111"/>
      <c r="F742" s="110"/>
      <c r="G742" s="111"/>
      <c r="H742" s="111"/>
      <c r="I742" s="111"/>
      <c r="J742" s="110"/>
      <c r="K742" s="110"/>
      <c r="L742" s="110"/>
      <c r="M742" s="110"/>
      <c r="N742" s="110"/>
      <c r="O742" s="110"/>
      <c r="P742" s="111"/>
      <c r="Q742" s="110"/>
      <c r="R742" s="111"/>
      <c r="S742" s="110"/>
      <c r="T742" s="111"/>
      <c r="U742" s="111"/>
      <c r="V742" s="111"/>
      <c r="W742" s="110"/>
      <c r="X742" s="110"/>
      <c r="Y742" s="110"/>
      <c r="Z742" s="110"/>
      <c r="AA742" s="110"/>
      <c r="AB742" s="110"/>
      <c r="AC742" s="111"/>
      <c r="AD742" s="110"/>
      <c r="AE742" s="111"/>
      <c r="AF742" s="110"/>
      <c r="AG742" s="111"/>
      <c r="AH742" s="111"/>
      <c r="AI742" s="111"/>
      <c r="AJ742" s="110"/>
      <c r="AK742" s="110"/>
      <c r="AL742" s="110"/>
      <c r="AM742" s="110"/>
      <c r="AN742" s="110"/>
    </row>
    <row r="743">
      <c r="A743" s="110"/>
      <c r="B743" s="110"/>
      <c r="C743" s="111"/>
      <c r="D743" s="110"/>
      <c r="E743" s="111"/>
      <c r="F743" s="110"/>
      <c r="G743" s="111"/>
      <c r="H743" s="111"/>
      <c r="I743" s="111"/>
      <c r="J743" s="110"/>
      <c r="K743" s="110"/>
      <c r="L743" s="110"/>
      <c r="M743" s="110"/>
      <c r="N743" s="110"/>
      <c r="O743" s="110"/>
      <c r="P743" s="111"/>
      <c r="Q743" s="110"/>
      <c r="R743" s="111"/>
      <c r="S743" s="110"/>
      <c r="T743" s="111"/>
      <c r="U743" s="111"/>
      <c r="V743" s="111"/>
      <c r="W743" s="110"/>
      <c r="X743" s="110"/>
      <c r="Y743" s="110"/>
      <c r="Z743" s="110"/>
      <c r="AA743" s="110"/>
      <c r="AB743" s="110"/>
      <c r="AC743" s="111"/>
      <c r="AD743" s="110"/>
      <c r="AE743" s="111"/>
      <c r="AF743" s="110"/>
      <c r="AG743" s="111"/>
      <c r="AH743" s="111"/>
      <c r="AI743" s="111"/>
      <c r="AJ743" s="110"/>
      <c r="AK743" s="110"/>
      <c r="AL743" s="110"/>
      <c r="AM743" s="110"/>
      <c r="AN743" s="110"/>
    </row>
    <row r="744">
      <c r="A744" s="110"/>
      <c r="B744" s="110"/>
      <c r="C744" s="111"/>
      <c r="D744" s="110"/>
      <c r="E744" s="111"/>
      <c r="F744" s="110"/>
      <c r="G744" s="111"/>
      <c r="H744" s="111"/>
      <c r="I744" s="111"/>
      <c r="J744" s="110"/>
      <c r="K744" s="110"/>
      <c r="L744" s="110"/>
      <c r="M744" s="110"/>
      <c r="N744" s="110"/>
      <c r="O744" s="110"/>
      <c r="P744" s="111"/>
      <c r="Q744" s="110"/>
      <c r="R744" s="111"/>
      <c r="S744" s="110"/>
      <c r="T744" s="111"/>
      <c r="U744" s="111"/>
      <c r="V744" s="111"/>
      <c r="W744" s="110"/>
      <c r="X744" s="110"/>
      <c r="Y744" s="110"/>
      <c r="Z744" s="110"/>
      <c r="AA744" s="110"/>
      <c r="AB744" s="110"/>
      <c r="AC744" s="111"/>
      <c r="AD744" s="110"/>
      <c r="AE744" s="111"/>
      <c r="AF744" s="110"/>
      <c r="AG744" s="111"/>
      <c r="AH744" s="111"/>
      <c r="AI744" s="111"/>
      <c r="AJ744" s="110"/>
      <c r="AK744" s="110"/>
      <c r="AL744" s="110"/>
      <c r="AM744" s="110"/>
      <c r="AN744" s="110"/>
    </row>
    <row r="745">
      <c r="A745" s="110"/>
      <c r="B745" s="110"/>
      <c r="C745" s="111"/>
      <c r="D745" s="110"/>
      <c r="E745" s="111"/>
      <c r="F745" s="110"/>
      <c r="G745" s="111"/>
      <c r="H745" s="111"/>
      <c r="I745" s="111"/>
      <c r="J745" s="110"/>
      <c r="K745" s="110"/>
      <c r="L745" s="110"/>
      <c r="M745" s="110"/>
      <c r="N745" s="110"/>
      <c r="O745" s="110"/>
      <c r="P745" s="111"/>
      <c r="Q745" s="110"/>
      <c r="R745" s="111"/>
      <c r="S745" s="110"/>
      <c r="T745" s="111"/>
      <c r="U745" s="111"/>
      <c r="V745" s="111"/>
      <c r="W745" s="110"/>
      <c r="X745" s="110"/>
      <c r="Y745" s="110"/>
      <c r="Z745" s="110"/>
      <c r="AA745" s="110"/>
      <c r="AB745" s="110"/>
      <c r="AC745" s="111"/>
      <c r="AD745" s="110"/>
      <c r="AE745" s="111"/>
      <c r="AF745" s="110"/>
      <c r="AG745" s="111"/>
      <c r="AH745" s="111"/>
      <c r="AI745" s="111"/>
      <c r="AJ745" s="110"/>
      <c r="AK745" s="110"/>
      <c r="AL745" s="110"/>
      <c r="AM745" s="110"/>
      <c r="AN745" s="110"/>
    </row>
    <row r="746">
      <c r="A746" s="110"/>
      <c r="B746" s="110"/>
      <c r="C746" s="111"/>
      <c r="D746" s="110"/>
      <c r="E746" s="111"/>
      <c r="F746" s="110"/>
      <c r="G746" s="111"/>
      <c r="H746" s="111"/>
      <c r="I746" s="111"/>
      <c r="J746" s="110"/>
      <c r="K746" s="110"/>
      <c r="L746" s="110"/>
      <c r="M746" s="110"/>
      <c r="N746" s="110"/>
      <c r="O746" s="110"/>
      <c r="P746" s="111"/>
      <c r="Q746" s="110"/>
      <c r="R746" s="111"/>
      <c r="S746" s="110"/>
      <c r="T746" s="111"/>
      <c r="U746" s="111"/>
      <c r="V746" s="111"/>
      <c r="W746" s="110"/>
      <c r="X746" s="110"/>
      <c r="Y746" s="110"/>
      <c r="Z746" s="110"/>
      <c r="AA746" s="110"/>
      <c r="AB746" s="110"/>
      <c r="AC746" s="111"/>
      <c r="AD746" s="110"/>
      <c r="AE746" s="111"/>
      <c r="AF746" s="110"/>
      <c r="AG746" s="111"/>
      <c r="AH746" s="111"/>
      <c r="AI746" s="111"/>
      <c r="AJ746" s="110"/>
      <c r="AK746" s="110"/>
      <c r="AL746" s="110"/>
      <c r="AM746" s="110"/>
      <c r="AN746" s="110"/>
    </row>
    <row r="747">
      <c r="A747" s="110"/>
      <c r="B747" s="110"/>
      <c r="C747" s="111"/>
      <c r="D747" s="110"/>
      <c r="E747" s="111"/>
      <c r="F747" s="110"/>
      <c r="G747" s="111"/>
      <c r="H747" s="111"/>
      <c r="I747" s="111"/>
      <c r="J747" s="110"/>
      <c r="K747" s="110"/>
      <c r="L747" s="110"/>
      <c r="M747" s="110"/>
      <c r="N747" s="110"/>
      <c r="O747" s="110"/>
      <c r="P747" s="111"/>
      <c r="Q747" s="110"/>
      <c r="R747" s="111"/>
      <c r="S747" s="110"/>
      <c r="T747" s="111"/>
      <c r="U747" s="111"/>
      <c r="V747" s="111"/>
      <c r="W747" s="110"/>
      <c r="X747" s="110"/>
      <c r="Y747" s="110"/>
      <c r="Z747" s="110"/>
      <c r="AA747" s="110"/>
      <c r="AB747" s="110"/>
      <c r="AC747" s="111"/>
      <c r="AD747" s="110"/>
      <c r="AE747" s="111"/>
      <c r="AF747" s="110"/>
      <c r="AG747" s="111"/>
      <c r="AH747" s="111"/>
      <c r="AI747" s="111"/>
      <c r="AJ747" s="110"/>
      <c r="AK747" s="110"/>
      <c r="AL747" s="110"/>
      <c r="AM747" s="110"/>
      <c r="AN747" s="110"/>
    </row>
    <row r="748">
      <c r="A748" s="110"/>
      <c r="B748" s="110"/>
      <c r="C748" s="111"/>
      <c r="D748" s="110"/>
      <c r="E748" s="111"/>
      <c r="F748" s="110"/>
      <c r="G748" s="111"/>
      <c r="H748" s="111"/>
      <c r="I748" s="111"/>
      <c r="J748" s="110"/>
      <c r="K748" s="110"/>
      <c r="L748" s="110"/>
      <c r="M748" s="110"/>
      <c r="N748" s="110"/>
      <c r="O748" s="110"/>
      <c r="P748" s="111"/>
      <c r="Q748" s="110"/>
      <c r="R748" s="111"/>
      <c r="S748" s="110"/>
      <c r="T748" s="111"/>
      <c r="U748" s="111"/>
      <c r="V748" s="111"/>
      <c r="W748" s="110"/>
      <c r="X748" s="110"/>
      <c r="Y748" s="110"/>
      <c r="Z748" s="110"/>
      <c r="AA748" s="110"/>
      <c r="AB748" s="110"/>
      <c r="AC748" s="111"/>
      <c r="AD748" s="110"/>
      <c r="AE748" s="111"/>
      <c r="AF748" s="110"/>
      <c r="AG748" s="111"/>
      <c r="AH748" s="111"/>
      <c r="AI748" s="111"/>
      <c r="AJ748" s="110"/>
      <c r="AK748" s="110"/>
      <c r="AL748" s="110"/>
      <c r="AM748" s="110"/>
      <c r="AN748" s="110"/>
    </row>
    <row r="749">
      <c r="A749" s="110"/>
      <c r="B749" s="110"/>
      <c r="C749" s="111"/>
      <c r="D749" s="110"/>
      <c r="E749" s="111"/>
      <c r="F749" s="110"/>
      <c r="G749" s="111"/>
      <c r="H749" s="111"/>
      <c r="I749" s="111"/>
      <c r="J749" s="110"/>
      <c r="K749" s="110"/>
      <c r="L749" s="110"/>
      <c r="M749" s="110"/>
      <c r="N749" s="110"/>
      <c r="O749" s="110"/>
      <c r="P749" s="111"/>
      <c r="Q749" s="110"/>
      <c r="R749" s="111"/>
      <c r="S749" s="110"/>
      <c r="T749" s="111"/>
      <c r="U749" s="111"/>
      <c r="V749" s="111"/>
      <c r="W749" s="110"/>
      <c r="X749" s="110"/>
      <c r="Y749" s="110"/>
      <c r="Z749" s="110"/>
      <c r="AA749" s="110"/>
      <c r="AB749" s="110"/>
      <c r="AC749" s="111"/>
      <c r="AD749" s="110"/>
      <c r="AE749" s="111"/>
      <c r="AF749" s="110"/>
      <c r="AG749" s="111"/>
      <c r="AH749" s="111"/>
      <c r="AI749" s="111"/>
      <c r="AJ749" s="110"/>
      <c r="AK749" s="110"/>
      <c r="AL749" s="110"/>
      <c r="AM749" s="110"/>
      <c r="AN749" s="110"/>
    </row>
    <row r="750">
      <c r="A750" s="110"/>
      <c r="B750" s="110"/>
      <c r="C750" s="111"/>
      <c r="D750" s="110"/>
      <c r="E750" s="111"/>
      <c r="F750" s="110"/>
      <c r="G750" s="111"/>
      <c r="H750" s="111"/>
      <c r="I750" s="111"/>
      <c r="J750" s="110"/>
      <c r="K750" s="110"/>
      <c r="L750" s="110"/>
      <c r="M750" s="110"/>
      <c r="N750" s="110"/>
      <c r="O750" s="110"/>
      <c r="P750" s="111"/>
      <c r="Q750" s="110"/>
      <c r="R750" s="111"/>
      <c r="S750" s="110"/>
      <c r="T750" s="111"/>
      <c r="U750" s="111"/>
      <c r="V750" s="111"/>
      <c r="W750" s="110"/>
      <c r="X750" s="110"/>
      <c r="Y750" s="110"/>
      <c r="Z750" s="110"/>
      <c r="AA750" s="110"/>
      <c r="AB750" s="110"/>
      <c r="AC750" s="111"/>
      <c r="AD750" s="110"/>
      <c r="AE750" s="111"/>
      <c r="AF750" s="110"/>
      <c r="AG750" s="111"/>
      <c r="AH750" s="111"/>
      <c r="AI750" s="111"/>
      <c r="AJ750" s="110"/>
      <c r="AK750" s="110"/>
      <c r="AL750" s="110"/>
      <c r="AM750" s="110"/>
      <c r="AN750" s="110"/>
    </row>
    <row r="751">
      <c r="A751" s="110"/>
      <c r="B751" s="110"/>
      <c r="C751" s="111"/>
      <c r="D751" s="110"/>
      <c r="E751" s="111"/>
      <c r="F751" s="110"/>
      <c r="G751" s="111"/>
      <c r="H751" s="111"/>
      <c r="I751" s="111"/>
      <c r="J751" s="110"/>
      <c r="K751" s="110"/>
      <c r="L751" s="110"/>
      <c r="M751" s="110"/>
      <c r="N751" s="110"/>
      <c r="O751" s="110"/>
      <c r="P751" s="111"/>
      <c r="Q751" s="110"/>
      <c r="R751" s="111"/>
      <c r="S751" s="110"/>
      <c r="T751" s="111"/>
      <c r="U751" s="111"/>
      <c r="V751" s="111"/>
      <c r="W751" s="110"/>
      <c r="X751" s="110"/>
      <c r="Y751" s="110"/>
      <c r="Z751" s="110"/>
      <c r="AA751" s="110"/>
      <c r="AB751" s="110"/>
      <c r="AC751" s="111"/>
      <c r="AD751" s="110"/>
      <c r="AE751" s="111"/>
      <c r="AF751" s="110"/>
      <c r="AG751" s="111"/>
      <c r="AH751" s="111"/>
      <c r="AI751" s="111"/>
      <c r="AJ751" s="110"/>
      <c r="AK751" s="110"/>
      <c r="AL751" s="110"/>
      <c r="AM751" s="110"/>
      <c r="AN751" s="110"/>
    </row>
    <row r="752">
      <c r="A752" s="110"/>
      <c r="B752" s="110"/>
      <c r="C752" s="111"/>
      <c r="D752" s="110"/>
      <c r="E752" s="111"/>
      <c r="F752" s="110"/>
      <c r="G752" s="111"/>
      <c r="H752" s="111"/>
      <c r="I752" s="111"/>
      <c r="J752" s="110"/>
      <c r="K752" s="110"/>
      <c r="L752" s="110"/>
      <c r="M752" s="110"/>
      <c r="N752" s="110"/>
      <c r="O752" s="110"/>
      <c r="P752" s="111"/>
      <c r="Q752" s="110"/>
      <c r="R752" s="111"/>
      <c r="S752" s="110"/>
      <c r="T752" s="111"/>
      <c r="U752" s="111"/>
      <c r="V752" s="111"/>
      <c r="W752" s="110"/>
      <c r="X752" s="110"/>
      <c r="Y752" s="110"/>
      <c r="Z752" s="110"/>
      <c r="AA752" s="110"/>
      <c r="AB752" s="110"/>
      <c r="AC752" s="111"/>
      <c r="AD752" s="110"/>
      <c r="AE752" s="111"/>
      <c r="AF752" s="110"/>
      <c r="AG752" s="111"/>
      <c r="AH752" s="111"/>
      <c r="AI752" s="111"/>
      <c r="AJ752" s="110"/>
      <c r="AK752" s="110"/>
      <c r="AL752" s="110"/>
      <c r="AM752" s="110"/>
      <c r="AN752" s="110"/>
    </row>
    <row r="753">
      <c r="A753" s="110"/>
      <c r="B753" s="110"/>
      <c r="C753" s="111"/>
      <c r="D753" s="110"/>
      <c r="E753" s="111"/>
      <c r="F753" s="110"/>
      <c r="G753" s="111"/>
      <c r="H753" s="111"/>
      <c r="I753" s="111"/>
      <c r="J753" s="110"/>
      <c r="K753" s="110"/>
      <c r="L753" s="110"/>
      <c r="M753" s="110"/>
      <c r="N753" s="110"/>
      <c r="O753" s="110"/>
      <c r="P753" s="111"/>
      <c r="Q753" s="110"/>
      <c r="R753" s="111"/>
      <c r="S753" s="110"/>
      <c r="T753" s="111"/>
      <c r="U753" s="111"/>
      <c r="V753" s="111"/>
      <c r="W753" s="110"/>
      <c r="X753" s="110"/>
      <c r="Y753" s="110"/>
      <c r="Z753" s="110"/>
      <c r="AA753" s="110"/>
      <c r="AB753" s="110"/>
      <c r="AC753" s="111"/>
      <c r="AD753" s="110"/>
      <c r="AE753" s="111"/>
      <c r="AF753" s="110"/>
      <c r="AG753" s="111"/>
      <c r="AH753" s="111"/>
      <c r="AI753" s="111"/>
      <c r="AJ753" s="110"/>
      <c r="AK753" s="110"/>
      <c r="AL753" s="110"/>
      <c r="AM753" s="110"/>
      <c r="AN753" s="110"/>
    </row>
    <row r="754">
      <c r="A754" s="110"/>
      <c r="B754" s="110"/>
      <c r="C754" s="111"/>
      <c r="D754" s="110"/>
      <c r="E754" s="111"/>
      <c r="F754" s="110"/>
      <c r="G754" s="111"/>
      <c r="H754" s="111"/>
      <c r="I754" s="111"/>
      <c r="J754" s="110"/>
      <c r="K754" s="110"/>
      <c r="L754" s="110"/>
      <c r="M754" s="110"/>
      <c r="N754" s="110"/>
      <c r="O754" s="110"/>
      <c r="P754" s="111"/>
      <c r="Q754" s="110"/>
      <c r="R754" s="111"/>
      <c r="S754" s="110"/>
      <c r="T754" s="111"/>
      <c r="U754" s="111"/>
      <c r="V754" s="111"/>
      <c r="W754" s="110"/>
      <c r="X754" s="110"/>
      <c r="Y754" s="110"/>
      <c r="Z754" s="110"/>
      <c r="AA754" s="110"/>
      <c r="AB754" s="110"/>
      <c r="AC754" s="111"/>
      <c r="AD754" s="110"/>
      <c r="AE754" s="111"/>
      <c r="AF754" s="110"/>
      <c r="AG754" s="111"/>
      <c r="AH754" s="111"/>
      <c r="AI754" s="111"/>
      <c r="AJ754" s="110"/>
      <c r="AK754" s="110"/>
      <c r="AL754" s="110"/>
      <c r="AM754" s="110"/>
      <c r="AN754" s="110"/>
    </row>
    <row r="755">
      <c r="A755" s="110"/>
      <c r="B755" s="110"/>
      <c r="C755" s="111"/>
      <c r="D755" s="110"/>
      <c r="E755" s="111"/>
      <c r="F755" s="110"/>
      <c r="G755" s="111"/>
      <c r="H755" s="111"/>
      <c r="I755" s="111"/>
      <c r="J755" s="110"/>
      <c r="K755" s="110"/>
      <c r="L755" s="110"/>
      <c r="M755" s="110"/>
      <c r="N755" s="110"/>
      <c r="O755" s="110"/>
      <c r="P755" s="111"/>
      <c r="Q755" s="110"/>
      <c r="R755" s="111"/>
      <c r="S755" s="110"/>
      <c r="T755" s="111"/>
      <c r="U755" s="111"/>
      <c r="V755" s="111"/>
      <c r="W755" s="110"/>
      <c r="X755" s="110"/>
      <c r="Y755" s="110"/>
      <c r="Z755" s="110"/>
      <c r="AA755" s="110"/>
      <c r="AB755" s="110"/>
      <c r="AC755" s="111"/>
      <c r="AD755" s="110"/>
      <c r="AE755" s="111"/>
      <c r="AF755" s="110"/>
      <c r="AG755" s="111"/>
      <c r="AH755" s="111"/>
      <c r="AI755" s="111"/>
      <c r="AJ755" s="110"/>
      <c r="AK755" s="110"/>
      <c r="AL755" s="110"/>
      <c r="AM755" s="110"/>
      <c r="AN755" s="110"/>
    </row>
    <row r="756">
      <c r="A756" s="110"/>
      <c r="B756" s="110"/>
      <c r="C756" s="111"/>
      <c r="D756" s="110"/>
      <c r="E756" s="111"/>
      <c r="F756" s="110"/>
      <c r="G756" s="111"/>
      <c r="H756" s="111"/>
      <c r="I756" s="111"/>
      <c r="J756" s="110"/>
      <c r="K756" s="110"/>
      <c r="L756" s="110"/>
      <c r="M756" s="110"/>
      <c r="N756" s="110"/>
      <c r="O756" s="110"/>
      <c r="P756" s="111"/>
      <c r="Q756" s="110"/>
      <c r="R756" s="111"/>
      <c r="S756" s="110"/>
      <c r="T756" s="111"/>
      <c r="U756" s="111"/>
      <c r="V756" s="111"/>
      <c r="W756" s="110"/>
      <c r="X756" s="110"/>
      <c r="Y756" s="110"/>
      <c r="Z756" s="110"/>
      <c r="AA756" s="110"/>
      <c r="AB756" s="110"/>
      <c r="AC756" s="111"/>
      <c r="AD756" s="110"/>
      <c r="AE756" s="111"/>
      <c r="AF756" s="110"/>
      <c r="AG756" s="111"/>
      <c r="AH756" s="111"/>
      <c r="AI756" s="111"/>
      <c r="AJ756" s="110"/>
      <c r="AK756" s="110"/>
      <c r="AL756" s="110"/>
      <c r="AM756" s="110"/>
      <c r="AN756" s="110"/>
    </row>
    <row r="757">
      <c r="A757" s="110"/>
      <c r="B757" s="110"/>
      <c r="C757" s="111"/>
      <c r="D757" s="110"/>
      <c r="E757" s="111"/>
      <c r="F757" s="110"/>
      <c r="G757" s="111"/>
      <c r="H757" s="111"/>
      <c r="I757" s="111"/>
      <c r="J757" s="110"/>
      <c r="K757" s="110"/>
      <c r="L757" s="110"/>
      <c r="M757" s="110"/>
      <c r="N757" s="110"/>
      <c r="O757" s="110"/>
      <c r="P757" s="111"/>
      <c r="Q757" s="110"/>
      <c r="R757" s="111"/>
      <c r="S757" s="110"/>
      <c r="T757" s="111"/>
      <c r="U757" s="111"/>
      <c r="V757" s="111"/>
      <c r="W757" s="110"/>
      <c r="X757" s="110"/>
      <c r="Y757" s="110"/>
      <c r="Z757" s="110"/>
      <c r="AA757" s="110"/>
      <c r="AB757" s="110"/>
      <c r="AC757" s="111"/>
      <c r="AD757" s="110"/>
      <c r="AE757" s="111"/>
      <c r="AF757" s="110"/>
      <c r="AG757" s="111"/>
      <c r="AH757" s="111"/>
      <c r="AI757" s="111"/>
      <c r="AJ757" s="110"/>
      <c r="AK757" s="110"/>
      <c r="AL757" s="110"/>
      <c r="AM757" s="110"/>
      <c r="AN757" s="110"/>
    </row>
    <row r="758">
      <c r="A758" s="110"/>
      <c r="B758" s="110"/>
      <c r="C758" s="111"/>
      <c r="D758" s="110"/>
      <c r="E758" s="111"/>
      <c r="F758" s="110"/>
      <c r="G758" s="111"/>
      <c r="H758" s="111"/>
      <c r="I758" s="111"/>
      <c r="J758" s="110"/>
      <c r="K758" s="110"/>
      <c r="L758" s="110"/>
      <c r="M758" s="110"/>
      <c r="N758" s="110"/>
      <c r="O758" s="110"/>
      <c r="P758" s="111"/>
      <c r="Q758" s="110"/>
      <c r="R758" s="111"/>
      <c r="S758" s="110"/>
      <c r="T758" s="111"/>
      <c r="U758" s="111"/>
      <c r="V758" s="111"/>
      <c r="W758" s="110"/>
      <c r="X758" s="110"/>
      <c r="Y758" s="110"/>
      <c r="Z758" s="110"/>
      <c r="AA758" s="110"/>
      <c r="AB758" s="110"/>
      <c r="AC758" s="111"/>
      <c r="AD758" s="110"/>
      <c r="AE758" s="111"/>
      <c r="AF758" s="110"/>
      <c r="AG758" s="111"/>
      <c r="AH758" s="111"/>
      <c r="AI758" s="111"/>
      <c r="AJ758" s="110"/>
      <c r="AK758" s="110"/>
      <c r="AL758" s="110"/>
      <c r="AM758" s="110"/>
      <c r="AN758" s="110"/>
    </row>
    <row r="759">
      <c r="A759" s="110"/>
      <c r="B759" s="110"/>
      <c r="C759" s="111"/>
      <c r="D759" s="110"/>
      <c r="E759" s="111"/>
      <c r="F759" s="110"/>
      <c r="G759" s="111"/>
      <c r="H759" s="111"/>
      <c r="I759" s="111"/>
      <c r="J759" s="110"/>
      <c r="K759" s="110"/>
      <c r="L759" s="110"/>
      <c r="M759" s="110"/>
      <c r="N759" s="110"/>
      <c r="O759" s="110"/>
      <c r="P759" s="111"/>
      <c r="Q759" s="110"/>
      <c r="R759" s="111"/>
      <c r="S759" s="110"/>
      <c r="T759" s="111"/>
      <c r="U759" s="111"/>
      <c r="V759" s="111"/>
      <c r="W759" s="110"/>
      <c r="X759" s="110"/>
      <c r="Y759" s="110"/>
      <c r="Z759" s="110"/>
      <c r="AA759" s="110"/>
      <c r="AB759" s="110"/>
      <c r="AC759" s="111"/>
      <c r="AD759" s="110"/>
      <c r="AE759" s="111"/>
      <c r="AF759" s="110"/>
      <c r="AG759" s="111"/>
      <c r="AH759" s="111"/>
      <c r="AI759" s="111"/>
      <c r="AJ759" s="110"/>
      <c r="AK759" s="110"/>
      <c r="AL759" s="110"/>
      <c r="AM759" s="110"/>
      <c r="AN759" s="110"/>
    </row>
    <row r="760">
      <c r="A760" s="110"/>
      <c r="B760" s="110"/>
      <c r="C760" s="111"/>
      <c r="D760" s="110"/>
      <c r="E760" s="111"/>
      <c r="F760" s="110"/>
      <c r="G760" s="111"/>
      <c r="H760" s="111"/>
      <c r="I760" s="111"/>
      <c r="J760" s="110"/>
      <c r="K760" s="110"/>
      <c r="L760" s="110"/>
      <c r="M760" s="110"/>
      <c r="N760" s="110"/>
      <c r="O760" s="110"/>
      <c r="P760" s="111"/>
      <c r="Q760" s="110"/>
      <c r="R760" s="111"/>
      <c r="S760" s="110"/>
      <c r="T760" s="111"/>
      <c r="U760" s="111"/>
      <c r="V760" s="111"/>
      <c r="W760" s="110"/>
      <c r="X760" s="110"/>
      <c r="Y760" s="110"/>
      <c r="Z760" s="110"/>
      <c r="AA760" s="110"/>
      <c r="AB760" s="110"/>
      <c r="AC760" s="111"/>
      <c r="AD760" s="110"/>
      <c r="AE760" s="111"/>
      <c r="AF760" s="110"/>
      <c r="AG760" s="111"/>
      <c r="AH760" s="111"/>
      <c r="AI760" s="111"/>
      <c r="AJ760" s="110"/>
      <c r="AK760" s="110"/>
      <c r="AL760" s="110"/>
      <c r="AM760" s="110"/>
      <c r="AN760" s="110"/>
    </row>
    <row r="761">
      <c r="A761" s="110"/>
      <c r="B761" s="110"/>
      <c r="C761" s="111"/>
      <c r="D761" s="110"/>
      <c r="E761" s="111"/>
      <c r="F761" s="110"/>
      <c r="G761" s="111"/>
      <c r="H761" s="111"/>
      <c r="I761" s="111"/>
      <c r="J761" s="110"/>
      <c r="K761" s="110"/>
      <c r="L761" s="110"/>
      <c r="M761" s="110"/>
      <c r="N761" s="110"/>
      <c r="O761" s="110"/>
      <c r="P761" s="111"/>
      <c r="Q761" s="110"/>
      <c r="R761" s="111"/>
      <c r="S761" s="110"/>
      <c r="T761" s="111"/>
      <c r="U761" s="111"/>
      <c r="V761" s="111"/>
      <c r="W761" s="110"/>
      <c r="X761" s="110"/>
      <c r="Y761" s="110"/>
      <c r="Z761" s="110"/>
      <c r="AA761" s="110"/>
      <c r="AB761" s="110"/>
      <c r="AC761" s="111"/>
      <c r="AD761" s="110"/>
      <c r="AE761" s="111"/>
      <c r="AF761" s="110"/>
      <c r="AG761" s="111"/>
      <c r="AH761" s="111"/>
      <c r="AI761" s="111"/>
      <c r="AJ761" s="110"/>
      <c r="AK761" s="110"/>
      <c r="AL761" s="110"/>
      <c r="AM761" s="110"/>
      <c r="AN761" s="110"/>
    </row>
    <row r="762">
      <c r="A762" s="110"/>
      <c r="B762" s="110"/>
      <c r="C762" s="111"/>
      <c r="D762" s="110"/>
      <c r="E762" s="111"/>
      <c r="F762" s="110"/>
      <c r="G762" s="111"/>
      <c r="H762" s="111"/>
      <c r="I762" s="111"/>
      <c r="J762" s="110"/>
      <c r="K762" s="110"/>
      <c r="L762" s="110"/>
      <c r="M762" s="110"/>
      <c r="N762" s="110"/>
      <c r="O762" s="110"/>
      <c r="P762" s="111"/>
      <c r="Q762" s="110"/>
      <c r="R762" s="111"/>
      <c r="S762" s="110"/>
      <c r="T762" s="111"/>
      <c r="U762" s="111"/>
      <c r="V762" s="111"/>
      <c r="W762" s="110"/>
      <c r="X762" s="110"/>
      <c r="Y762" s="110"/>
      <c r="Z762" s="110"/>
      <c r="AA762" s="110"/>
      <c r="AB762" s="110"/>
      <c r="AC762" s="111"/>
      <c r="AD762" s="110"/>
      <c r="AE762" s="111"/>
      <c r="AF762" s="110"/>
      <c r="AG762" s="111"/>
      <c r="AH762" s="111"/>
      <c r="AI762" s="111"/>
      <c r="AJ762" s="110"/>
      <c r="AK762" s="110"/>
      <c r="AL762" s="110"/>
      <c r="AM762" s="110"/>
      <c r="AN762" s="110"/>
    </row>
    <row r="763">
      <c r="A763" s="110"/>
      <c r="B763" s="110"/>
      <c r="C763" s="111"/>
      <c r="D763" s="110"/>
      <c r="E763" s="111"/>
      <c r="F763" s="110"/>
      <c r="G763" s="111"/>
      <c r="H763" s="111"/>
      <c r="I763" s="111"/>
      <c r="J763" s="110"/>
      <c r="K763" s="110"/>
      <c r="L763" s="110"/>
      <c r="M763" s="110"/>
      <c r="N763" s="110"/>
      <c r="O763" s="110"/>
      <c r="P763" s="111"/>
      <c r="Q763" s="110"/>
      <c r="R763" s="111"/>
      <c r="S763" s="110"/>
      <c r="T763" s="111"/>
      <c r="U763" s="111"/>
      <c r="V763" s="111"/>
      <c r="W763" s="110"/>
      <c r="X763" s="110"/>
      <c r="Y763" s="110"/>
      <c r="Z763" s="110"/>
      <c r="AA763" s="110"/>
      <c r="AB763" s="110"/>
      <c r="AC763" s="111"/>
      <c r="AD763" s="110"/>
      <c r="AE763" s="111"/>
      <c r="AF763" s="110"/>
      <c r="AG763" s="111"/>
      <c r="AH763" s="111"/>
      <c r="AI763" s="111"/>
      <c r="AJ763" s="110"/>
      <c r="AK763" s="110"/>
      <c r="AL763" s="110"/>
      <c r="AM763" s="110"/>
      <c r="AN763" s="110"/>
    </row>
    <row r="764">
      <c r="A764" s="110"/>
      <c r="B764" s="110"/>
      <c r="C764" s="111"/>
      <c r="D764" s="110"/>
      <c r="E764" s="111"/>
      <c r="F764" s="110"/>
      <c r="G764" s="111"/>
      <c r="H764" s="111"/>
      <c r="I764" s="111"/>
      <c r="J764" s="110"/>
      <c r="K764" s="110"/>
      <c r="L764" s="110"/>
      <c r="M764" s="110"/>
      <c r="N764" s="110"/>
      <c r="O764" s="110"/>
      <c r="P764" s="111"/>
      <c r="Q764" s="110"/>
      <c r="R764" s="111"/>
      <c r="S764" s="110"/>
      <c r="T764" s="111"/>
      <c r="U764" s="111"/>
      <c r="V764" s="111"/>
      <c r="W764" s="110"/>
      <c r="X764" s="110"/>
      <c r="Y764" s="110"/>
      <c r="Z764" s="110"/>
      <c r="AA764" s="110"/>
      <c r="AB764" s="110"/>
      <c r="AC764" s="111"/>
      <c r="AD764" s="110"/>
      <c r="AE764" s="111"/>
      <c r="AF764" s="110"/>
      <c r="AG764" s="111"/>
      <c r="AH764" s="111"/>
      <c r="AI764" s="111"/>
      <c r="AJ764" s="110"/>
      <c r="AK764" s="110"/>
      <c r="AL764" s="110"/>
      <c r="AM764" s="110"/>
      <c r="AN764" s="110"/>
    </row>
    <row r="765">
      <c r="A765" s="110"/>
      <c r="B765" s="110"/>
      <c r="C765" s="111"/>
      <c r="D765" s="110"/>
      <c r="E765" s="111"/>
      <c r="F765" s="110"/>
      <c r="G765" s="111"/>
      <c r="H765" s="111"/>
      <c r="I765" s="111"/>
      <c r="J765" s="110"/>
      <c r="K765" s="110"/>
      <c r="L765" s="110"/>
      <c r="M765" s="110"/>
      <c r="N765" s="110"/>
      <c r="O765" s="110"/>
      <c r="P765" s="111"/>
      <c r="Q765" s="110"/>
      <c r="R765" s="111"/>
      <c r="S765" s="110"/>
      <c r="T765" s="111"/>
      <c r="U765" s="111"/>
      <c r="V765" s="111"/>
      <c r="W765" s="110"/>
      <c r="X765" s="110"/>
      <c r="Y765" s="110"/>
      <c r="Z765" s="110"/>
      <c r="AA765" s="110"/>
      <c r="AB765" s="110"/>
      <c r="AC765" s="111"/>
      <c r="AD765" s="110"/>
      <c r="AE765" s="111"/>
      <c r="AF765" s="110"/>
      <c r="AG765" s="111"/>
      <c r="AH765" s="111"/>
      <c r="AI765" s="111"/>
      <c r="AJ765" s="110"/>
      <c r="AK765" s="110"/>
      <c r="AL765" s="110"/>
      <c r="AM765" s="110"/>
      <c r="AN765" s="110"/>
    </row>
    <row r="766">
      <c r="A766" s="110"/>
      <c r="B766" s="110"/>
      <c r="C766" s="111"/>
      <c r="D766" s="110"/>
      <c r="E766" s="111"/>
      <c r="F766" s="110"/>
      <c r="G766" s="111"/>
      <c r="H766" s="111"/>
      <c r="I766" s="111"/>
      <c r="J766" s="110"/>
      <c r="K766" s="110"/>
      <c r="L766" s="110"/>
      <c r="M766" s="110"/>
      <c r="N766" s="110"/>
      <c r="O766" s="110"/>
      <c r="P766" s="111"/>
      <c r="Q766" s="110"/>
      <c r="R766" s="111"/>
      <c r="S766" s="110"/>
      <c r="T766" s="111"/>
      <c r="U766" s="111"/>
      <c r="V766" s="111"/>
      <c r="W766" s="110"/>
      <c r="X766" s="110"/>
      <c r="Y766" s="110"/>
      <c r="Z766" s="110"/>
      <c r="AA766" s="110"/>
      <c r="AB766" s="110"/>
      <c r="AC766" s="111"/>
      <c r="AD766" s="110"/>
      <c r="AE766" s="111"/>
      <c r="AF766" s="110"/>
      <c r="AG766" s="111"/>
      <c r="AH766" s="111"/>
      <c r="AI766" s="111"/>
      <c r="AJ766" s="110"/>
      <c r="AK766" s="110"/>
      <c r="AL766" s="110"/>
      <c r="AM766" s="110"/>
      <c r="AN766" s="110"/>
    </row>
    <row r="767">
      <c r="A767" s="110"/>
      <c r="B767" s="110"/>
      <c r="C767" s="111"/>
      <c r="D767" s="110"/>
      <c r="E767" s="111"/>
      <c r="F767" s="110"/>
      <c r="G767" s="111"/>
      <c r="H767" s="111"/>
      <c r="I767" s="111"/>
      <c r="J767" s="110"/>
      <c r="K767" s="110"/>
      <c r="L767" s="110"/>
      <c r="M767" s="110"/>
      <c r="N767" s="110"/>
      <c r="O767" s="110"/>
      <c r="P767" s="111"/>
      <c r="Q767" s="110"/>
      <c r="R767" s="111"/>
      <c r="S767" s="110"/>
      <c r="T767" s="111"/>
      <c r="U767" s="111"/>
      <c r="V767" s="111"/>
      <c r="W767" s="110"/>
      <c r="X767" s="110"/>
      <c r="Y767" s="110"/>
      <c r="Z767" s="110"/>
      <c r="AA767" s="110"/>
      <c r="AB767" s="110"/>
      <c r="AC767" s="111"/>
      <c r="AD767" s="110"/>
      <c r="AE767" s="111"/>
      <c r="AF767" s="110"/>
      <c r="AG767" s="111"/>
      <c r="AH767" s="111"/>
      <c r="AI767" s="111"/>
      <c r="AJ767" s="110"/>
      <c r="AK767" s="110"/>
      <c r="AL767" s="110"/>
      <c r="AM767" s="110"/>
      <c r="AN767" s="110"/>
    </row>
    <row r="768">
      <c r="A768" s="110"/>
      <c r="B768" s="110"/>
      <c r="C768" s="111"/>
      <c r="D768" s="110"/>
      <c r="E768" s="111"/>
      <c r="F768" s="110"/>
      <c r="G768" s="111"/>
      <c r="H768" s="111"/>
      <c r="I768" s="111"/>
      <c r="J768" s="110"/>
      <c r="K768" s="110"/>
      <c r="L768" s="110"/>
      <c r="M768" s="110"/>
      <c r="N768" s="110"/>
      <c r="O768" s="110"/>
      <c r="P768" s="111"/>
      <c r="Q768" s="110"/>
      <c r="R768" s="111"/>
      <c r="S768" s="110"/>
      <c r="T768" s="111"/>
      <c r="U768" s="111"/>
      <c r="V768" s="111"/>
      <c r="W768" s="110"/>
      <c r="X768" s="110"/>
      <c r="Y768" s="110"/>
      <c r="Z768" s="110"/>
      <c r="AA768" s="110"/>
      <c r="AB768" s="110"/>
      <c r="AC768" s="111"/>
      <c r="AD768" s="110"/>
      <c r="AE768" s="111"/>
      <c r="AF768" s="110"/>
      <c r="AG768" s="111"/>
      <c r="AH768" s="111"/>
      <c r="AI768" s="111"/>
      <c r="AJ768" s="110"/>
      <c r="AK768" s="110"/>
      <c r="AL768" s="110"/>
      <c r="AM768" s="110"/>
      <c r="AN768" s="110"/>
    </row>
    <row r="769">
      <c r="A769" s="110"/>
      <c r="B769" s="110"/>
      <c r="C769" s="111"/>
      <c r="D769" s="110"/>
      <c r="E769" s="111"/>
      <c r="F769" s="110"/>
      <c r="G769" s="111"/>
      <c r="H769" s="111"/>
      <c r="I769" s="111"/>
      <c r="J769" s="110"/>
      <c r="K769" s="110"/>
      <c r="L769" s="110"/>
      <c r="M769" s="110"/>
      <c r="N769" s="110"/>
      <c r="O769" s="110"/>
      <c r="P769" s="111"/>
      <c r="Q769" s="110"/>
      <c r="R769" s="111"/>
      <c r="S769" s="110"/>
      <c r="T769" s="111"/>
      <c r="U769" s="111"/>
      <c r="V769" s="111"/>
      <c r="W769" s="110"/>
      <c r="X769" s="110"/>
      <c r="Y769" s="110"/>
      <c r="Z769" s="110"/>
      <c r="AA769" s="110"/>
      <c r="AB769" s="110"/>
      <c r="AC769" s="111"/>
      <c r="AD769" s="110"/>
      <c r="AE769" s="111"/>
      <c r="AF769" s="110"/>
      <c r="AG769" s="111"/>
      <c r="AH769" s="111"/>
      <c r="AI769" s="111"/>
      <c r="AJ769" s="110"/>
      <c r="AK769" s="110"/>
      <c r="AL769" s="110"/>
      <c r="AM769" s="110"/>
      <c r="AN769" s="110"/>
    </row>
    <row r="770">
      <c r="A770" s="110"/>
      <c r="B770" s="110"/>
      <c r="C770" s="111"/>
      <c r="D770" s="110"/>
      <c r="E770" s="111"/>
      <c r="F770" s="110"/>
      <c r="G770" s="111"/>
      <c r="H770" s="111"/>
      <c r="I770" s="111"/>
      <c r="J770" s="110"/>
      <c r="K770" s="110"/>
      <c r="L770" s="110"/>
      <c r="M770" s="110"/>
      <c r="N770" s="110"/>
      <c r="O770" s="110"/>
      <c r="P770" s="111"/>
      <c r="Q770" s="110"/>
      <c r="R770" s="111"/>
      <c r="S770" s="110"/>
      <c r="T770" s="111"/>
      <c r="U770" s="111"/>
      <c r="V770" s="111"/>
      <c r="W770" s="110"/>
      <c r="X770" s="110"/>
      <c r="Y770" s="110"/>
      <c r="Z770" s="110"/>
      <c r="AA770" s="110"/>
      <c r="AB770" s="110"/>
      <c r="AC770" s="111"/>
      <c r="AD770" s="110"/>
      <c r="AE770" s="111"/>
      <c r="AF770" s="110"/>
      <c r="AG770" s="111"/>
      <c r="AH770" s="111"/>
      <c r="AI770" s="111"/>
      <c r="AJ770" s="110"/>
      <c r="AK770" s="110"/>
      <c r="AL770" s="110"/>
      <c r="AM770" s="110"/>
      <c r="AN770" s="110"/>
    </row>
    <row r="771">
      <c r="A771" s="110"/>
      <c r="B771" s="110"/>
      <c r="C771" s="111"/>
      <c r="D771" s="110"/>
      <c r="E771" s="111"/>
      <c r="F771" s="110"/>
      <c r="G771" s="111"/>
      <c r="H771" s="111"/>
      <c r="I771" s="111"/>
      <c r="J771" s="110"/>
      <c r="K771" s="110"/>
      <c r="L771" s="110"/>
      <c r="M771" s="110"/>
      <c r="N771" s="110"/>
      <c r="O771" s="110"/>
      <c r="P771" s="111"/>
      <c r="Q771" s="110"/>
      <c r="R771" s="111"/>
      <c r="S771" s="110"/>
      <c r="T771" s="111"/>
      <c r="U771" s="111"/>
      <c r="V771" s="111"/>
      <c r="W771" s="110"/>
      <c r="X771" s="110"/>
      <c r="Y771" s="110"/>
      <c r="Z771" s="110"/>
      <c r="AA771" s="110"/>
      <c r="AB771" s="110"/>
      <c r="AC771" s="111"/>
      <c r="AD771" s="110"/>
      <c r="AE771" s="111"/>
      <c r="AF771" s="110"/>
      <c r="AG771" s="111"/>
      <c r="AH771" s="111"/>
      <c r="AI771" s="111"/>
      <c r="AJ771" s="110"/>
      <c r="AK771" s="110"/>
      <c r="AL771" s="110"/>
      <c r="AM771" s="110"/>
      <c r="AN771" s="110"/>
    </row>
    <row r="772">
      <c r="A772" s="110"/>
      <c r="B772" s="110"/>
      <c r="C772" s="111"/>
      <c r="D772" s="110"/>
      <c r="E772" s="111"/>
      <c r="F772" s="110"/>
      <c r="G772" s="111"/>
      <c r="H772" s="111"/>
      <c r="I772" s="111"/>
      <c r="J772" s="110"/>
      <c r="K772" s="110"/>
      <c r="L772" s="110"/>
      <c r="M772" s="110"/>
      <c r="N772" s="110"/>
      <c r="O772" s="110"/>
      <c r="P772" s="111"/>
      <c r="Q772" s="110"/>
      <c r="R772" s="111"/>
      <c r="S772" s="110"/>
      <c r="T772" s="111"/>
      <c r="U772" s="111"/>
      <c r="V772" s="111"/>
      <c r="W772" s="110"/>
      <c r="X772" s="110"/>
      <c r="Y772" s="110"/>
      <c r="Z772" s="110"/>
      <c r="AA772" s="110"/>
      <c r="AB772" s="110"/>
      <c r="AC772" s="111"/>
      <c r="AD772" s="110"/>
      <c r="AE772" s="111"/>
      <c r="AF772" s="110"/>
      <c r="AG772" s="111"/>
      <c r="AH772" s="111"/>
      <c r="AI772" s="111"/>
      <c r="AJ772" s="110"/>
      <c r="AK772" s="110"/>
      <c r="AL772" s="110"/>
      <c r="AM772" s="110"/>
      <c r="AN772" s="110"/>
    </row>
    <row r="773">
      <c r="A773" s="110"/>
      <c r="B773" s="110"/>
      <c r="C773" s="111"/>
      <c r="D773" s="110"/>
      <c r="E773" s="111"/>
      <c r="F773" s="110"/>
      <c r="G773" s="111"/>
      <c r="H773" s="111"/>
      <c r="I773" s="111"/>
      <c r="J773" s="110"/>
      <c r="K773" s="110"/>
      <c r="L773" s="110"/>
      <c r="M773" s="110"/>
      <c r="N773" s="110"/>
      <c r="O773" s="110"/>
      <c r="P773" s="111"/>
      <c r="Q773" s="110"/>
      <c r="R773" s="111"/>
      <c r="S773" s="110"/>
      <c r="T773" s="111"/>
      <c r="U773" s="111"/>
      <c r="V773" s="111"/>
      <c r="W773" s="110"/>
      <c r="X773" s="110"/>
      <c r="Y773" s="110"/>
      <c r="Z773" s="110"/>
      <c r="AA773" s="110"/>
      <c r="AB773" s="110"/>
      <c r="AC773" s="111"/>
      <c r="AD773" s="110"/>
      <c r="AE773" s="111"/>
      <c r="AF773" s="110"/>
      <c r="AG773" s="111"/>
      <c r="AH773" s="111"/>
      <c r="AI773" s="111"/>
      <c r="AJ773" s="110"/>
      <c r="AK773" s="110"/>
      <c r="AL773" s="110"/>
      <c r="AM773" s="110"/>
      <c r="AN773" s="110"/>
    </row>
    <row r="774">
      <c r="A774" s="110"/>
      <c r="B774" s="110"/>
      <c r="C774" s="111"/>
      <c r="D774" s="110"/>
      <c r="E774" s="111"/>
      <c r="F774" s="110"/>
      <c r="G774" s="111"/>
      <c r="H774" s="111"/>
      <c r="I774" s="111"/>
      <c r="J774" s="110"/>
      <c r="K774" s="110"/>
      <c r="L774" s="110"/>
      <c r="M774" s="110"/>
      <c r="N774" s="110"/>
      <c r="O774" s="110"/>
      <c r="P774" s="111"/>
      <c r="Q774" s="110"/>
      <c r="R774" s="111"/>
      <c r="S774" s="110"/>
      <c r="T774" s="111"/>
      <c r="U774" s="111"/>
      <c r="V774" s="111"/>
      <c r="W774" s="110"/>
      <c r="X774" s="110"/>
      <c r="Y774" s="110"/>
      <c r="Z774" s="110"/>
      <c r="AA774" s="110"/>
      <c r="AB774" s="110"/>
      <c r="AC774" s="111"/>
      <c r="AD774" s="110"/>
      <c r="AE774" s="111"/>
      <c r="AF774" s="110"/>
      <c r="AG774" s="111"/>
      <c r="AH774" s="111"/>
      <c r="AI774" s="111"/>
      <c r="AJ774" s="110"/>
      <c r="AK774" s="110"/>
      <c r="AL774" s="110"/>
      <c r="AM774" s="110"/>
      <c r="AN774" s="110"/>
    </row>
    <row r="775">
      <c r="A775" s="110"/>
      <c r="B775" s="110"/>
      <c r="C775" s="111"/>
      <c r="D775" s="110"/>
      <c r="E775" s="111"/>
      <c r="F775" s="110"/>
      <c r="G775" s="111"/>
      <c r="H775" s="111"/>
      <c r="I775" s="111"/>
      <c r="J775" s="110"/>
      <c r="K775" s="110"/>
      <c r="L775" s="110"/>
      <c r="M775" s="110"/>
      <c r="N775" s="110"/>
      <c r="O775" s="110"/>
      <c r="P775" s="111"/>
      <c r="Q775" s="110"/>
      <c r="R775" s="111"/>
      <c r="S775" s="110"/>
      <c r="T775" s="111"/>
      <c r="U775" s="111"/>
      <c r="V775" s="111"/>
      <c r="W775" s="110"/>
      <c r="X775" s="110"/>
      <c r="Y775" s="110"/>
      <c r="Z775" s="110"/>
      <c r="AA775" s="110"/>
      <c r="AB775" s="110"/>
      <c r="AC775" s="111"/>
      <c r="AD775" s="110"/>
      <c r="AE775" s="111"/>
      <c r="AF775" s="110"/>
      <c r="AG775" s="111"/>
      <c r="AH775" s="111"/>
      <c r="AI775" s="111"/>
      <c r="AJ775" s="110"/>
      <c r="AK775" s="110"/>
      <c r="AL775" s="110"/>
      <c r="AM775" s="110"/>
      <c r="AN775" s="110"/>
    </row>
    <row r="776">
      <c r="A776" s="110"/>
      <c r="B776" s="110"/>
      <c r="C776" s="111"/>
      <c r="D776" s="110"/>
      <c r="E776" s="111"/>
      <c r="F776" s="110"/>
      <c r="G776" s="111"/>
      <c r="H776" s="111"/>
      <c r="I776" s="111"/>
      <c r="J776" s="110"/>
      <c r="K776" s="110"/>
      <c r="L776" s="110"/>
      <c r="M776" s="110"/>
      <c r="N776" s="110"/>
      <c r="O776" s="110"/>
      <c r="P776" s="111"/>
      <c r="Q776" s="110"/>
      <c r="R776" s="111"/>
      <c r="S776" s="110"/>
      <c r="T776" s="111"/>
      <c r="U776" s="111"/>
      <c r="V776" s="111"/>
      <c r="W776" s="110"/>
      <c r="X776" s="110"/>
      <c r="Y776" s="110"/>
      <c r="Z776" s="110"/>
      <c r="AA776" s="110"/>
      <c r="AB776" s="110"/>
      <c r="AC776" s="111"/>
      <c r="AD776" s="110"/>
      <c r="AE776" s="111"/>
      <c r="AF776" s="110"/>
      <c r="AG776" s="111"/>
      <c r="AH776" s="111"/>
      <c r="AI776" s="111"/>
      <c r="AJ776" s="110"/>
      <c r="AK776" s="110"/>
      <c r="AL776" s="110"/>
      <c r="AM776" s="110"/>
      <c r="AN776" s="110"/>
    </row>
    <row r="777">
      <c r="A777" s="110"/>
      <c r="B777" s="110"/>
      <c r="C777" s="111"/>
      <c r="D777" s="110"/>
      <c r="E777" s="111"/>
      <c r="F777" s="110"/>
      <c r="G777" s="111"/>
      <c r="H777" s="111"/>
      <c r="I777" s="111"/>
      <c r="J777" s="110"/>
      <c r="K777" s="110"/>
      <c r="L777" s="110"/>
      <c r="M777" s="110"/>
      <c r="N777" s="110"/>
      <c r="O777" s="110"/>
      <c r="P777" s="111"/>
      <c r="Q777" s="110"/>
      <c r="R777" s="111"/>
      <c r="S777" s="110"/>
      <c r="T777" s="111"/>
      <c r="U777" s="111"/>
      <c r="V777" s="111"/>
      <c r="W777" s="110"/>
      <c r="X777" s="110"/>
      <c r="Y777" s="110"/>
      <c r="Z777" s="110"/>
      <c r="AA777" s="110"/>
      <c r="AB777" s="110"/>
      <c r="AC777" s="111"/>
      <c r="AD777" s="110"/>
      <c r="AE777" s="111"/>
      <c r="AF777" s="110"/>
      <c r="AG777" s="111"/>
      <c r="AH777" s="111"/>
      <c r="AI777" s="111"/>
      <c r="AJ777" s="110"/>
      <c r="AK777" s="110"/>
      <c r="AL777" s="110"/>
      <c r="AM777" s="110"/>
      <c r="AN777" s="110"/>
    </row>
    <row r="778">
      <c r="A778" s="110"/>
      <c r="B778" s="110"/>
      <c r="C778" s="111"/>
      <c r="D778" s="110"/>
      <c r="E778" s="111"/>
      <c r="F778" s="110"/>
      <c r="G778" s="111"/>
      <c r="H778" s="111"/>
      <c r="I778" s="111"/>
      <c r="J778" s="110"/>
      <c r="K778" s="110"/>
      <c r="L778" s="110"/>
      <c r="M778" s="110"/>
      <c r="N778" s="110"/>
      <c r="O778" s="110"/>
      <c r="P778" s="111"/>
      <c r="Q778" s="110"/>
      <c r="R778" s="111"/>
      <c r="S778" s="110"/>
      <c r="T778" s="111"/>
      <c r="U778" s="111"/>
      <c r="V778" s="111"/>
      <c r="W778" s="110"/>
      <c r="X778" s="110"/>
      <c r="Y778" s="110"/>
      <c r="Z778" s="110"/>
      <c r="AA778" s="110"/>
      <c r="AB778" s="110"/>
      <c r="AC778" s="111"/>
      <c r="AD778" s="110"/>
      <c r="AE778" s="111"/>
      <c r="AF778" s="110"/>
      <c r="AG778" s="111"/>
      <c r="AH778" s="111"/>
      <c r="AI778" s="111"/>
      <c r="AJ778" s="110"/>
      <c r="AK778" s="110"/>
      <c r="AL778" s="110"/>
      <c r="AM778" s="110"/>
      <c r="AN778" s="110"/>
    </row>
    <row r="779">
      <c r="A779" s="110"/>
      <c r="B779" s="110"/>
      <c r="C779" s="111"/>
      <c r="D779" s="110"/>
      <c r="E779" s="111"/>
      <c r="F779" s="110"/>
      <c r="G779" s="111"/>
      <c r="H779" s="111"/>
      <c r="I779" s="111"/>
      <c r="J779" s="110"/>
      <c r="K779" s="110"/>
      <c r="L779" s="110"/>
      <c r="M779" s="110"/>
      <c r="N779" s="110"/>
      <c r="O779" s="110"/>
      <c r="P779" s="111"/>
      <c r="Q779" s="110"/>
      <c r="R779" s="111"/>
      <c r="S779" s="110"/>
      <c r="T779" s="111"/>
      <c r="U779" s="111"/>
      <c r="V779" s="111"/>
      <c r="W779" s="110"/>
      <c r="X779" s="110"/>
      <c r="Y779" s="110"/>
      <c r="Z779" s="110"/>
      <c r="AA779" s="110"/>
      <c r="AB779" s="110"/>
      <c r="AC779" s="111"/>
      <c r="AD779" s="110"/>
      <c r="AE779" s="111"/>
      <c r="AF779" s="110"/>
      <c r="AG779" s="111"/>
      <c r="AH779" s="111"/>
      <c r="AI779" s="111"/>
      <c r="AJ779" s="110"/>
      <c r="AK779" s="110"/>
      <c r="AL779" s="110"/>
      <c r="AM779" s="110"/>
      <c r="AN779" s="110"/>
    </row>
    <row r="780">
      <c r="A780" s="110"/>
      <c r="B780" s="110"/>
      <c r="C780" s="111"/>
      <c r="D780" s="110"/>
      <c r="E780" s="111"/>
      <c r="F780" s="110"/>
      <c r="G780" s="111"/>
      <c r="H780" s="111"/>
      <c r="I780" s="111"/>
      <c r="J780" s="110"/>
      <c r="K780" s="110"/>
      <c r="L780" s="110"/>
      <c r="M780" s="110"/>
      <c r="N780" s="110"/>
      <c r="O780" s="110"/>
      <c r="P780" s="111"/>
      <c r="Q780" s="110"/>
      <c r="R780" s="111"/>
      <c r="S780" s="110"/>
      <c r="T780" s="111"/>
      <c r="U780" s="111"/>
      <c r="V780" s="111"/>
      <c r="W780" s="110"/>
      <c r="X780" s="110"/>
      <c r="Y780" s="110"/>
      <c r="Z780" s="110"/>
      <c r="AA780" s="110"/>
      <c r="AB780" s="110"/>
      <c r="AC780" s="111"/>
      <c r="AD780" s="110"/>
      <c r="AE780" s="111"/>
      <c r="AF780" s="110"/>
      <c r="AG780" s="111"/>
      <c r="AH780" s="111"/>
      <c r="AI780" s="111"/>
      <c r="AJ780" s="110"/>
      <c r="AK780" s="110"/>
      <c r="AL780" s="110"/>
      <c r="AM780" s="110"/>
      <c r="AN780" s="110"/>
    </row>
    <row r="781">
      <c r="A781" s="110"/>
      <c r="B781" s="110"/>
      <c r="C781" s="111"/>
      <c r="D781" s="110"/>
      <c r="E781" s="111"/>
      <c r="F781" s="110"/>
      <c r="G781" s="111"/>
      <c r="H781" s="111"/>
      <c r="I781" s="111"/>
      <c r="J781" s="110"/>
      <c r="K781" s="110"/>
      <c r="L781" s="110"/>
      <c r="M781" s="110"/>
      <c r="N781" s="110"/>
      <c r="O781" s="110"/>
      <c r="P781" s="111"/>
      <c r="Q781" s="110"/>
      <c r="R781" s="111"/>
      <c r="S781" s="110"/>
      <c r="T781" s="111"/>
      <c r="U781" s="111"/>
      <c r="V781" s="111"/>
      <c r="W781" s="110"/>
      <c r="X781" s="110"/>
      <c r="Y781" s="110"/>
      <c r="Z781" s="110"/>
      <c r="AA781" s="110"/>
      <c r="AB781" s="110"/>
      <c r="AC781" s="111"/>
      <c r="AD781" s="110"/>
      <c r="AE781" s="111"/>
      <c r="AF781" s="110"/>
      <c r="AG781" s="111"/>
      <c r="AH781" s="111"/>
      <c r="AI781" s="111"/>
      <c r="AJ781" s="110"/>
      <c r="AK781" s="110"/>
      <c r="AL781" s="110"/>
      <c r="AM781" s="110"/>
      <c r="AN781" s="110"/>
    </row>
    <row r="782">
      <c r="A782" s="110"/>
      <c r="B782" s="110"/>
      <c r="C782" s="111"/>
      <c r="D782" s="110"/>
      <c r="E782" s="111"/>
      <c r="F782" s="110"/>
      <c r="G782" s="111"/>
      <c r="H782" s="111"/>
      <c r="I782" s="111"/>
      <c r="J782" s="110"/>
      <c r="K782" s="110"/>
      <c r="L782" s="110"/>
      <c r="M782" s="110"/>
      <c r="N782" s="110"/>
      <c r="O782" s="110"/>
      <c r="P782" s="111"/>
      <c r="Q782" s="110"/>
      <c r="R782" s="111"/>
      <c r="S782" s="110"/>
      <c r="T782" s="111"/>
      <c r="U782" s="111"/>
      <c r="V782" s="111"/>
      <c r="W782" s="110"/>
      <c r="X782" s="110"/>
      <c r="Y782" s="110"/>
      <c r="Z782" s="110"/>
      <c r="AA782" s="110"/>
      <c r="AB782" s="110"/>
      <c r="AC782" s="111"/>
      <c r="AD782" s="110"/>
      <c r="AE782" s="111"/>
      <c r="AF782" s="110"/>
      <c r="AG782" s="111"/>
      <c r="AH782" s="111"/>
      <c r="AI782" s="111"/>
      <c r="AJ782" s="110"/>
      <c r="AK782" s="110"/>
      <c r="AL782" s="110"/>
      <c r="AM782" s="110"/>
      <c r="AN782" s="110"/>
    </row>
    <row r="783">
      <c r="A783" s="110"/>
      <c r="B783" s="110"/>
      <c r="C783" s="111"/>
      <c r="D783" s="110"/>
      <c r="E783" s="111"/>
      <c r="F783" s="110"/>
      <c r="G783" s="111"/>
      <c r="H783" s="111"/>
      <c r="I783" s="111"/>
      <c r="J783" s="110"/>
      <c r="K783" s="110"/>
      <c r="L783" s="110"/>
      <c r="M783" s="110"/>
      <c r="N783" s="110"/>
      <c r="O783" s="110"/>
      <c r="P783" s="111"/>
      <c r="Q783" s="110"/>
      <c r="R783" s="111"/>
      <c r="S783" s="110"/>
      <c r="T783" s="111"/>
      <c r="U783" s="111"/>
      <c r="V783" s="111"/>
      <c r="W783" s="110"/>
      <c r="X783" s="110"/>
      <c r="Y783" s="110"/>
      <c r="Z783" s="110"/>
      <c r="AA783" s="110"/>
      <c r="AB783" s="110"/>
      <c r="AC783" s="111"/>
      <c r="AD783" s="110"/>
      <c r="AE783" s="111"/>
      <c r="AF783" s="110"/>
      <c r="AG783" s="111"/>
      <c r="AH783" s="111"/>
      <c r="AI783" s="111"/>
      <c r="AJ783" s="110"/>
      <c r="AK783" s="110"/>
      <c r="AL783" s="110"/>
      <c r="AM783" s="110"/>
      <c r="AN783" s="110"/>
    </row>
    <row r="784">
      <c r="A784" s="110"/>
      <c r="B784" s="110"/>
      <c r="C784" s="111"/>
      <c r="D784" s="110"/>
      <c r="E784" s="111"/>
      <c r="F784" s="110"/>
      <c r="G784" s="111"/>
      <c r="H784" s="111"/>
      <c r="I784" s="111"/>
      <c r="J784" s="110"/>
      <c r="K784" s="110"/>
      <c r="L784" s="110"/>
      <c r="M784" s="110"/>
      <c r="N784" s="110"/>
      <c r="O784" s="110"/>
      <c r="P784" s="111"/>
      <c r="Q784" s="110"/>
      <c r="R784" s="111"/>
      <c r="S784" s="110"/>
      <c r="T784" s="111"/>
      <c r="U784" s="111"/>
      <c r="V784" s="111"/>
      <c r="W784" s="110"/>
      <c r="X784" s="110"/>
      <c r="Y784" s="110"/>
      <c r="Z784" s="110"/>
      <c r="AA784" s="110"/>
      <c r="AB784" s="110"/>
      <c r="AC784" s="111"/>
      <c r="AD784" s="110"/>
      <c r="AE784" s="111"/>
      <c r="AF784" s="110"/>
      <c r="AG784" s="111"/>
      <c r="AH784" s="111"/>
      <c r="AI784" s="111"/>
      <c r="AJ784" s="110"/>
      <c r="AK784" s="110"/>
      <c r="AL784" s="110"/>
      <c r="AM784" s="110"/>
      <c r="AN784" s="110"/>
    </row>
    <row r="785">
      <c r="A785" s="110"/>
      <c r="B785" s="110"/>
      <c r="C785" s="111"/>
      <c r="D785" s="110"/>
      <c r="E785" s="111"/>
      <c r="F785" s="110"/>
      <c r="G785" s="111"/>
      <c r="H785" s="111"/>
      <c r="I785" s="111"/>
      <c r="J785" s="110"/>
      <c r="K785" s="110"/>
      <c r="L785" s="110"/>
      <c r="M785" s="110"/>
      <c r="N785" s="110"/>
      <c r="O785" s="110"/>
      <c r="P785" s="111"/>
      <c r="Q785" s="110"/>
      <c r="R785" s="111"/>
      <c r="S785" s="110"/>
      <c r="T785" s="111"/>
      <c r="U785" s="111"/>
      <c r="V785" s="111"/>
      <c r="W785" s="110"/>
      <c r="X785" s="110"/>
      <c r="Y785" s="110"/>
      <c r="Z785" s="110"/>
      <c r="AA785" s="110"/>
      <c r="AB785" s="110"/>
      <c r="AC785" s="111"/>
      <c r="AD785" s="110"/>
      <c r="AE785" s="111"/>
      <c r="AF785" s="110"/>
      <c r="AG785" s="111"/>
      <c r="AH785" s="111"/>
      <c r="AI785" s="111"/>
      <c r="AJ785" s="110"/>
      <c r="AK785" s="110"/>
      <c r="AL785" s="110"/>
      <c r="AM785" s="110"/>
      <c r="AN785" s="110"/>
    </row>
    <row r="786">
      <c r="A786" s="110"/>
      <c r="B786" s="110"/>
      <c r="C786" s="111"/>
      <c r="D786" s="110"/>
      <c r="E786" s="111"/>
      <c r="F786" s="110"/>
      <c r="G786" s="111"/>
      <c r="H786" s="111"/>
      <c r="I786" s="111"/>
      <c r="J786" s="110"/>
      <c r="K786" s="110"/>
      <c r="L786" s="110"/>
      <c r="M786" s="110"/>
      <c r="N786" s="110"/>
      <c r="O786" s="110"/>
      <c r="P786" s="111"/>
      <c r="Q786" s="110"/>
      <c r="R786" s="111"/>
      <c r="S786" s="110"/>
      <c r="T786" s="111"/>
      <c r="U786" s="111"/>
      <c r="V786" s="111"/>
      <c r="W786" s="110"/>
      <c r="X786" s="110"/>
      <c r="Y786" s="110"/>
      <c r="Z786" s="110"/>
      <c r="AA786" s="110"/>
      <c r="AB786" s="110"/>
      <c r="AC786" s="111"/>
      <c r="AD786" s="110"/>
      <c r="AE786" s="111"/>
      <c r="AF786" s="110"/>
      <c r="AG786" s="111"/>
      <c r="AH786" s="111"/>
      <c r="AI786" s="111"/>
      <c r="AJ786" s="110"/>
      <c r="AK786" s="110"/>
      <c r="AL786" s="110"/>
      <c r="AM786" s="110"/>
      <c r="AN786" s="110"/>
    </row>
    <row r="787">
      <c r="A787" s="110"/>
      <c r="B787" s="110"/>
      <c r="C787" s="111"/>
      <c r="D787" s="110"/>
      <c r="E787" s="111"/>
      <c r="F787" s="110"/>
      <c r="G787" s="111"/>
      <c r="H787" s="111"/>
      <c r="I787" s="111"/>
      <c r="J787" s="110"/>
      <c r="K787" s="110"/>
      <c r="L787" s="110"/>
      <c r="M787" s="110"/>
      <c r="N787" s="110"/>
      <c r="O787" s="110"/>
      <c r="P787" s="111"/>
      <c r="Q787" s="110"/>
      <c r="R787" s="111"/>
      <c r="S787" s="110"/>
      <c r="T787" s="111"/>
      <c r="U787" s="111"/>
      <c r="V787" s="111"/>
      <c r="W787" s="110"/>
      <c r="X787" s="110"/>
      <c r="Y787" s="110"/>
      <c r="Z787" s="110"/>
      <c r="AA787" s="110"/>
      <c r="AB787" s="110"/>
      <c r="AC787" s="111"/>
      <c r="AD787" s="110"/>
      <c r="AE787" s="111"/>
      <c r="AF787" s="110"/>
      <c r="AG787" s="111"/>
      <c r="AH787" s="111"/>
      <c r="AI787" s="111"/>
      <c r="AJ787" s="110"/>
      <c r="AK787" s="110"/>
      <c r="AL787" s="110"/>
      <c r="AM787" s="110"/>
      <c r="AN787" s="110"/>
    </row>
    <row r="788">
      <c r="A788" s="110"/>
      <c r="B788" s="110"/>
      <c r="C788" s="111"/>
      <c r="D788" s="110"/>
      <c r="E788" s="111"/>
      <c r="F788" s="110"/>
      <c r="G788" s="111"/>
      <c r="H788" s="111"/>
      <c r="I788" s="111"/>
      <c r="J788" s="110"/>
      <c r="K788" s="110"/>
      <c r="L788" s="110"/>
      <c r="M788" s="110"/>
      <c r="N788" s="110"/>
      <c r="O788" s="110"/>
      <c r="P788" s="111"/>
      <c r="Q788" s="110"/>
      <c r="R788" s="111"/>
      <c r="S788" s="110"/>
      <c r="T788" s="111"/>
      <c r="U788" s="111"/>
      <c r="V788" s="111"/>
      <c r="W788" s="110"/>
      <c r="X788" s="110"/>
      <c r="Y788" s="110"/>
      <c r="Z788" s="110"/>
      <c r="AA788" s="110"/>
      <c r="AB788" s="110"/>
      <c r="AC788" s="111"/>
      <c r="AD788" s="110"/>
      <c r="AE788" s="111"/>
      <c r="AF788" s="110"/>
      <c r="AG788" s="111"/>
      <c r="AH788" s="111"/>
      <c r="AI788" s="111"/>
      <c r="AJ788" s="110"/>
      <c r="AK788" s="110"/>
      <c r="AL788" s="110"/>
      <c r="AM788" s="110"/>
      <c r="AN788" s="110"/>
    </row>
    <row r="789">
      <c r="A789" s="110"/>
      <c r="B789" s="110"/>
      <c r="C789" s="111"/>
      <c r="D789" s="110"/>
      <c r="E789" s="111"/>
      <c r="F789" s="110"/>
      <c r="G789" s="111"/>
      <c r="H789" s="111"/>
      <c r="I789" s="111"/>
      <c r="J789" s="110"/>
      <c r="K789" s="110"/>
      <c r="L789" s="110"/>
      <c r="M789" s="110"/>
      <c r="N789" s="110"/>
      <c r="O789" s="110"/>
      <c r="P789" s="111"/>
      <c r="Q789" s="110"/>
      <c r="R789" s="111"/>
      <c r="S789" s="110"/>
      <c r="T789" s="111"/>
      <c r="U789" s="111"/>
      <c r="V789" s="111"/>
      <c r="W789" s="110"/>
      <c r="X789" s="110"/>
      <c r="Y789" s="110"/>
      <c r="Z789" s="110"/>
      <c r="AA789" s="110"/>
      <c r="AB789" s="110"/>
      <c r="AC789" s="111"/>
      <c r="AD789" s="110"/>
      <c r="AE789" s="111"/>
      <c r="AF789" s="110"/>
      <c r="AG789" s="111"/>
      <c r="AH789" s="111"/>
      <c r="AI789" s="111"/>
      <c r="AJ789" s="110"/>
      <c r="AK789" s="110"/>
      <c r="AL789" s="110"/>
      <c r="AM789" s="110"/>
      <c r="AN789" s="110"/>
    </row>
    <row r="790">
      <c r="A790" s="110"/>
      <c r="B790" s="110"/>
      <c r="C790" s="111"/>
      <c r="D790" s="110"/>
      <c r="E790" s="111"/>
      <c r="F790" s="110"/>
      <c r="G790" s="111"/>
      <c r="H790" s="111"/>
      <c r="I790" s="111"/>
      <c r="J790" s="110"/>
      <c r="K790" s="110"/>
      <c r="L790" s="110"/>
      <c r="M790" s="110"/>
      <c r="N790" s="110"/>
      <c r="O790" s="110"/>
      <c r="P790" s="111"/>
      <c r="Q790" s="110"/>
      <c r="R790" s="111"/>
      <c r="S790" s="110"/>
      <c r="T790" s="111"/>
      <c r="U790" s="111"/>
      <c r="V790" s="111"/>
      <c r="W790" s="110"/>
      <c r="X790" s="110"/>
      <c r="Y790" s="110"/>
      <c r="Z790" s="110"/>
      <c r="AA790" s="110"/>
      <c r="AB790" s="110"/>
      <c r="AC790" s="111"/>
      <c r="AD790" s="110"/>
      <c r="AE790" s="111"/>
      <c r="AF790" s="110"/>
      <c r="AG790" s="111"/>
      <c r="AH790" s="111"/>
      <c r="AI790" s="111"/>
      <c r="AJ790" s="110"/>
      <c r="AK790" s="110"/>
      <c r="AL790" s="110"/>
      <c r="AM790" s="110"/>
      <c r="AN790" s="110"/>
    </row>
    <row r="791">
      <c r="A791" s="110"/>
      <c r="B791" s="110"/>
      <c r="C791" s="111"/>
      <c r="D791" s="110"/>
      <c r="E791" s="111"/>
      <c r="F791" s="110"/>
      <c r="G791" s="111"/>
      <c r="H791" s="111"/>
      <c r="I791" s="111"/>
      <c r="J791" s="110"/>
      <c r="K791" s="110"/>
      <c r="L791" s="110"/>
      <c r="M791" s="110"/>
      <c r="N791" s="110"/>
      <c r="O791" s="110"/>
      <c r="P791" s="111"/>
      <c r="Q791" s="110"/>
      <c r="R791" s="111"/>
      <c r="S791" s="110"/>
      <c r="T791" s="111"/>
      <c r="U791" s="111"/>
      <c r="V791" s="111"/>
      <c r="W791" s="110"/>
      <c r="X791" s="110"/>
      <c r="Y791" s="110"/>
      <c r="Z791" s="110"/>
      <c r="AA791" s="110"/>
      <c r="AB791" s="110"/>
      <c r="AC791" s="111"/>
      <c r="AD791" s="110"/>
      <c r="AE791" s="111"/>
      <c r="AF791" s="110"/>
      <c r="AG791" s="111"/>
      <c r="AH791" s="111"/>
      <c r="AI791" s="111"/>
      <c r="AJ791" s="110"/>
      <c r="AK791" s="110"/>
      <c r="AL791" s="110"/>
      <c r="AM791" s="110"/>
      <c r="AN791" s="110"/>
    </row>
    <row r="792">
      <c r="A792" s="110"/>
      <c r="B792" s="110"/>
      <c r="C792" s="111"/>
      <c r="D792" s="110"/>
      <c r="E792" s="111"/>
      <c r="F792" s="110"/>
      <c r="G792" s="111"/>
      <c r="H792" s="111"/>
      <c r="I792" s="111"/>
      <c r="J792" s="110"/>
      <c r="K792" s="110"/>
      <c r="L792" s="110"/>
      <c r="M792" s="110"/>
      <c r="N792" s="110"/>
      <c r="O792" s="110"/>
      <c r="P792" s="111"/>
      <c r="Q792" s="110"/>
      <c r="R792" s="111"/>
      <c r="S792" s="110"/>
      <c r="T792" s="111"/>
      <c r="U792" s="111"/>
      <c r="V792" s="111"/>
      <c r="W792" s="110"/>
      <c r="X792" s="110"/>
      <c r="Y792" s="110"/>
      <c r="Z792" s="110"/>
      <c r="AA792" s="110"/>
      <c r="AB792" s="110"/>
      <c r="AC792" s="111"/>
      <c r="AD792" s="110"/>
      <c r="AE792" s="111"/>
      <c r="AF792" s="110"/>
      <c r="AG792" s="111"/>
      <c r="AH792" s="111"/>
      <c r="AI792" s="111"/>
      <c r="AJ792" s="110"/>
      <c r="AK792" s="110"/>
      <c r="AL792" s="110"/>
      <c r="AM792" s="110"/>
      <c r="AN792" s="110"/>
    </row>
    <row r="793">
      <c r="A793" s="110"/>
      <c r="B793" s="110"/>
      <c r="C793" s="111"/>
      <c r="D793" s="110"/>
      <c r="E793" s="111"/>
      <c r="F793" s="110"/>
      <c r="G793" s="111"/>
      <c r="H793" s="111"/>
      <c r="I793" s="111"/>
      <c r="J793" s="110"/>
      <c r="K793" s="110"/>
      <c r="L793" s="110"/>
      <c r="M793" s="110"/>
      <c r="N793" s="110"/>
      <c r="O793" s="110"/>
      <c r="P793" s="111"/>
      <c r="Q793" s="110"/>
      <c r="R793" s="111"/>
      <c r="S793" s="110"/>
      <c r="T793" s="111"/>
      <c r="U793" s="111"/>
      <c r="V793" s="111"/>
      <c r="W793" s="110"/>
      <c r="X793" s="110"/>
      <c r="Y793" s="110"/>
      <c r="Z793" s="110"/>
      <c r="AA793" s="110"/>
      <c r="AB793" s="110"/>
      <c r="AC793" s="111"/>
      <c r="AD793" s="110"/>
      <c r="AE793" s="111"/>
      <c r="AF793" s="110"/>
      <c r="AG793" s="111"/>
      <c r="AH793" s="111"/>
      <c r="AI793" s="111"/>
      <c r="AJ793" s="110"/>
      <c r="AK793" s="110"/>
      <c r="AL793" s="110"/>
      <c r="AM793" s="110"/>
      <c r="AN793" s="110"/>
    </row>
    <row r="794">
      <c r="A794" s="110"/>
      <c r="B794" s="110"/>
      <c r="C794" s="111"/>
      <c r="D794" s="110"/>
      <c r="E794" s="111"/>
      <c r="F794" s="110"/>
      <c r="G794" s="111"/>
      <c r="H794" s="111"/>
      <c r="I794" s="111"/>
      <c r="J794" s="110"/>
      <c r="K794" s="110"/>
      <c r="L794" s="110"/>
      <c r="M794" s="110"/>
      <c r="N794" s="110"/>
      <c r="O794" s="110"/>
      <c r="P794" s="111"/>
      <c r="Q794" s="110"/>
      <c r="R794" s="111"/>
      <c r="S794" s="110"/>
      <c r="T794" s="111"/>
      <c r="U794" s="111"/>
      <c r="V794" s="111"/>
      <c r="W794" s="110"/>
      <c r="X794" s="110"/>
      <c r="Y794" s="110"/>
      <c r="Z794" s="110"/>
      <c r="AA794" s="110"/>
      <c r="AB794" s="110"/>
      <c r="AC794" s="111"/>
      <c r="AD794" s="110"/>
      <c r="AE794" s="111"/>
      <c r="AF794" s="110"/>
      <c r="AG794" s="111"/>
      <c r="AH794" s="111"/>
      <c r="AI794" s="111"/>
      <c r="AJ794" s="110"/>
      <c r="AK794" s="110"/>
      <c r="AL794" s="110"/>
      <c r="AM794" s="110"/>
      <c r="AN794" s="110"/>
    </row>
    <row r="795">
      <c r="A795" s="110"/>
      <c r="B795" s="110"/>
      <c r="C795" s="111"/>
      <c r="D795" s="110"/>
      <c r="E795" s="111"/>
      <c r="F795" s="110"/>
      <c r="G795" s="111"/>
      <c r="H795" s="111"/>
      <c r="I795" s="111"/>
      <c r="J795" s="110"/>
      <c r="K795" s="110"/>
      <c r="L795" s="110"/>
      <c r="M795" s="110"/>
      <c r="N795" s="110"/>
      <c r="O795" s="110"/>
      <c r="P795" s="111"/>
      <c r="Q795" s="110"/>
      <c r="R795" s="111"/>
      <c r="S795" s="110"/>
      <c r="T795" s="111"/>
      <c r="U795" s="111"/>
      <c r="V795" s="111"/>
      <c r="W795" s="110"/>
      <c r="X795" s="110"/>
      <c r="Y795" s="110"/>
      <c r="Z795" s="110"/>
      <c r="AA795" s="110"/>
      <c r="AB795" s="110"/>
      <c r="AC795" s="111"/>
      <c r="AD795" s="110"/>
      <c r="AE795" s="111"/>
      <c r="AF795" s="110"/>
      <c r="AG795" s="111"/>
      <c r="AH795" s="111"/>
      <c r="AI795" s="111"/>
      <c r="AJ795" s="110"/>
      <c r="AK795" s="110"/>
      <c r="AL795" s="110"/>
      <c r="AM795" s="110"/>
      <c r="AN795" s="110"/>
    </row>
    <row r="796">
      <c r="A796" s="110"/>
      <c r="B796" s="110"/>
      <c r="C796" s="111"/>
      <c r="D796" s="110"/>
      <c r="E796" s="111"/>
      <c r="F796" s="110"/>
      <c r="G796" s="111"/>
      <c r="H796" s="111"/>
      <c r="I796" s="111"/>
      <c r="J796" s="110"/>
      <c r="K796" s="110"/>
      <c r="L796" s="110"/>
      <c r="M796" s="110"/>
      <c r="N796" s="110"/>
      <c r="O796" s="110"/>
      <c r="P796" s="111"/>
      <c r="Q796" s="110"/>
      <c r="R796" s="111"/>
      <c r="S796" s="110"/>
      <c r="T796" s="111"/>
      <c r="U796" s="111"/>
      <c r="V796" s="111"/>
      <c r="W796" s="110"/>
      <c r="X796" s="110"/>
      <c r="Y796" s="110"/>
      <c r="Z796" s="110"/>
      <c r="AA796" s="110"/>
      <c r="AB796" s="110"/>
      <c r="AC796" s="111"/>
      <c r="AD796" s="110"/>
      <c r="AE796" s="111"/>
      <c r="AF796" s="110"/>
      <c r="AG796" s="111"/>
      <c r="AH796" s="111"/>
      <c r="AI796" s="111"/>
      <c r="AJ796" s="110"/>
      <c r="AK796" s="110"/>
      <c r="AL796" s="110"/>
      <c r="AM796" s="110"/>
      <c r="AN796" s="110"/>
    </row>
    <row r="797">
      <c r="A797" s="110"/>
      <c r="B797" s="110"/>
      <c r="C797" s="111"/>
      <c r="D797" s="110"/>
      <c r="E797" s="111"/>
      <c r="F797" s="110"/>
      <c r="G797" s="111"/>
      <c r="H797" s="111"/>
      <c r="I797" s="111"/>
      <c r="J797" s="110"/>
      <c r="K797" s="110"/>
      <c r="L797" s="110"/>
      <c r="M797" s="110"/>
      <c r="N797" s="110"/>
      <c r="O797" s="110"/>
      <c r="P797" s="111"/>
      <c r="Q797" s="110"/>
      <c r="R797" s="111"/>
      <c r="S797" s="110"/>
      <c r="T797" s="111"/>
      <c r="U797" s="111"/>
      <c r="V797" s="111"/>
      <c r="W797" s="110"/>
      <c r="X797" s="110"/>
      <c r="Y797" s="110"/>
      <c r="Z797" s="110"/>
      <c r="AA797" s="110"/>
      <c r="AB797" s="110"/>
      <c r="AC797" s="111"/>
      <c r="AD797" s="110"/>
      <c r="AE797" s="111"/>
      <c r="AF797" s="110"/>
      <c r="AG797" s="111"/>
      <c r="AH797" s="111"/>
      <c r="AI797" s="111"/>
      <c r="AJ797" s="110"/>
      <c r="AK797" s="110"/>
      <c r="AL797" s="110"/>
      <c r="AM797" s="110"/>
      <c r="AN797" s="110"/>
    </row>
    <row r="798">
      <c r="A798" s="110"/>
      <c r="B798" s="110"/>
      <c r="C798" s="111"/>
      <c r="D798" s="110"/>
      <c r="E798" s="111"/>
      <c r="F798" s="110"/>
      <c r="G798" s="111"/>
      <c r="H798" s="111"/>
      <c r="I798" s="111"/>
      <c r="J798" s="110"/>
      <c r="K798" s="110"/>
      <c r="L798" s="110"/>
      <c r="M798" s="110"/>
      <c r="N798" s="110"/>
      <c r="O798" s="110"/>
      <c r="P798" s="111"/>
      <c r="Q798" s="110"/>
      <c r="R798" s="111"/>
      <c r="S798" s="110"/>
      <c r="T798" s="111"/>
      <c r="U798" s="111"/>
      <c r="V798" s="111"/>
      <c r="W798" s="110"/>
      <c r="X798" s="110"/>
      <c r="Y798" s="110"/>
      <c r="Z798" s="110"/>
      <c r="AA798" s="110"/>
      <c r="AB798" s="110"/>
      <c r="AC798" s="111"/>
      <c r="AD798" s="110"/>
      <c r="AE798" s="111"/>
      <c r="AF798" s="110"/>
      <c r="AG798" s="111"/>
      <c r="AH798" s="111"/>
      <c r="AI798" s="111"/>
      <c r="AJ798" s="110"/>
      <c r="AK798" s="110"/>
      <c r="AL798" s="110"/>
      <c r="AM798" s="110"/>
      <c r="AN798" s="110"/>
    </row>
    <row r="799">
      <c r="A799" s="110"/>
      <c r="B799" s="110"/>
      <c r="C799" s="111"/>
      <c r="D799" s="110"/>
      <c r="E799" s="111"/>
      <c r="F799" s="110"/>
      <c r="G799" s="111"/>
      <c r="H799" s="111"/>
      <c r="I799" s="111"/>
      <c r="J799" s="110"/>
      <c r="K799" s="110"/>
      <c r="L799" s="110"/>
      <c r="M799" s="110"/>
      <c r="N799" s="110"/>
      <c r="O799" s="110"/>
      <c r="P799" s="111"/>
      <c r="Q799" s="110"/>
      <c r="R799" s="111"/>
      <c r="S799" s="110"/>
      <c r="T799" s="111"/>
      <c r="U799" s="111"/>
      <c r="V799" s="111"/>
      <c r="W799" s="110"/>
      <c r="X799" s="110"/>
      <c r="Y799" s="110"/>
      <c r="Z799" s="110"/>
      <c r="AA799" s="110"/>
      <c r="AB799" s="110"/>
      <c r="AC799" s="111"/>
      <c r="AD799" s="110"/>
      <c r="AE799" s="111"/>
      <c r="AF799" s="110"/>
      <c r="AG799" s="111"/>
      <c r="AH799" s="111"/>
      <c r="AI799" s="111"/>
      <c r="AJ799" s="110"/>
      <c r="AK799" s="110"/>
      <c r="AL799" s="110"/>
      <c r="AM799" s="110"/>
      <c r="AN799" s="110"/>
    </row>
    <row r="800">
      <c r="A800" s="110"/>
      <c r="B800" s="110"/>
      <c r="C800" s="111"/>
      <c r="D800" s="110"/>
      <c r="E800" s="111"/>
      <c r="F800" s="110"/>
      <c r="G800" s="111"/>
      <c r="H800" s="111"/>
      <c r="I800" s="111"/>
      <c r="J800" s="110"/>
      <c r="K800" s="110"/>
      <c r="L800" s="110"/>
      <c r="M800" s="110"/>
      <c r="N800" s="110"/>
      <c r="O800" s="110"/>
      <c r="P800" s="111"/>
      <c r="Q800" s="110"/>
      <c r="R800" s="111"/>
      <c r="S800" s="110"/>
      <c r="T800" s="111"/>
      <c r="U800" s="111"/>
      <c r="V800" s="111"/>
      <c r="W800" s="110"/>
      <c r="X800" s="110"/>
      <c r="Y800" s="110"/>
      <c r="Z800" s="110"/>
      <c r="AA800" s="110"/>
      <c r="AB800" s="110"/>
      <c r="AC800" s="111"/>
      <c r="AD800" s="110"/>
      <c r="AE800" s="111"/>
      <c r="AF800" s="110"/>
      <c r="AG800" s="111"/>
      <c r="AH800" s="111"/>
      <c r="AI800" s="111"/>
      <c r="AJ800" s="110"/>
      <c r="AK800" s="110"/>
      <c r="AL800" s="110"/>
      <c r="AM800" s="110"/>
      <c r="AN800" s="110"/>
    </row>
    <row r="801">
      <c r="A801" s="110"/>
      <c r="B801" s="110"/>
      <c r="C801" s="111"/>
      <c r="D801" s="110"/>
      <c r="E801" s="111"/>
      <c r="F801" s="110"/>
      <c r="G801" s="111"/>
      <c r="H801" s="111"/>
      <c r="I801" s="111"/>
      <c r="J801" s="110"/>
      <c r="K801" s="110"/>
      <c r="L801" s="110"/>
      <c r="M801" s="110"/>
      <c r="N801" s="110"/>
      <c r="O801" s="110"/>
      <c r="P801" s="111"/>
      <c r="Q801" s="110"/>
      <c r="R801" s="111"/>
      <c r="S801" s="110"/>
      <c r="T801" s="111"/>
      <c r="U801" s="111"/>
      <c r="V801" s="111"/>
      <c r="W801" s="110"/>
      <c r="X801" s="110"/>
      <c r="Y801" s="110"/>
      <c r="Z801" s="110"/>
      <c r="AA801" s="110"/>
      <c r="AB801" s="110"/>
      <c r="AC801" s="111"/>
      <c r="AD801" s="110"/>
      <c r="AE801" s="111"/>
      <c r="AF801" s="110"/>
      <c r="AG801" s="111"/>
      <c r="AH801" s="111"/>
      <c r="AI801" s="111"/>
      <c r="AJ801" s="110"/>
      <c r="AK801" s="110"/>
      <c r="AL801" s="110"/>
      <c r="AM801" s="110"/>
      <c r="AN801" s="110"/>
    </row>
    <row r="802">
      <c r="A802" s="110"/>
      <c r="B802" s="110"/>
      <c r="C802" s="111"/>
      <c r="D802" s="110"/>
      <c r="E802" s="111"/>
      <c r="F802" s="110"/>
      <c r="G802" s="111"/>
      <c r="H802" s="111"/>
      <c r="I802" s="111"/>
      <c r="J802" s="110"/>
      <c r="K802" s="110"/>
      <c r="L802" s="110"/>
      <c r="M802" s="110"/>
      <c r="N802" s="110"/>
      <c r="O802" s="110"/>
      <c r="P802" s="111"/>
      <c r="Q802" s="110"/>
      <c r="R802" s="111"/>
      <c r="S802" s="110"/>
      <c r="T802" s="111"/>
      <c r="U802" s="111"/>
      <c r="V802" s="111"/>
      <c r="W802" s="110"/>
      <c r="X802" s="110"/>
      <c r="Y802" s="110"/>
      <c r="Z802" s="110"/>
      <c r="AA802" s="110"/>
      <c r="AB802" s="110"/>
      <c r="AC802" s="111"/>
      <c r="AD802" s="110"/>
      <c r="AE802" s="111"/>
      <c r="AF802" s="110"/>
      <c r="AG802" s="111"/>
      <c r="AH802" s="111"/>
      <c r="AI802" s="111"/>
      <c r="AJ802" s="110"/>
      <c r="AK802" s="110"/>
      <c r="AL802" s="110"/>
      <c r="AM802" s="110"/>
      <c r="AN802" s="110"/>
    </row>
    <row r="803">
      <c r="A803" s="110"/>
      <c r="B803" s="110"/>
      <c r="C803" s="111"/>
      <c r="D803" s="110"/>
      <c r="E803" s="111"/>
      <c r="F803" s="110"/>
      <c r="G803" s="111"/>
      <c r="H803" s="111"/>
      <c r="I803" s="111"/>
      <c r="J803" s="110"/>
      <c r="K803" s="110"/>
      <c r="L803" s="110"/>
      <c r="M803" s="110"/>
      <c r="N803" s="110"/>
      <c r="O803" s="110"/>
      <c r="P803" s="111"/>
      <c r="Q803" s="110"/>
      <c r="R803" s="111"/>
      <c r="S803" s="110"/>
      <c r="T803" s="111"/>
      <c r="U803" s="111"/>
      <c r="V803" s="111"/>
      <c r="W803" s="110"/>
      <c r="X803" s="110"/>
      <c r="Y803" s="110"/>
      <c r="Z803" s="110"/>
      <c r="AA803" s="110"/>
      <c r="AB803" s="110"/>
      <c r="AC803" s="111"/>
      <c r="AD803" s="110"/>
      <c r="AE803" s="111"/>
      <c r="AF803" s="110"/>
      <c r="AG803" s="111"/>
      <c r="AH803" s="111"/>
      <c r="AI803" s="111"/>
      <c r="AJ803" s="110"/>
      <c r="AK803" s="110"/>
      <c r="AL803" s="110"/>
      <c r="AM803" s="110"/>
      <c r="AN803" s="110"/>
    </row>
    <row r="804">
      <c r="A804" s="110"/>
      <c r="B804" s="110"/>
      <c r="C804" s="111"/>
      <c r="D804" s="110"/>
      <c r="E804" s="111"/>
      <c r="F804" s="110"/>
      <c r="G804" s="111"/>
      <c r="H804" s="111"/>
      <c r="I804" s="111"/>
      <c r="J804" s="110"/>
      <c r="K804" s="110"/>
      <c r="L804" s="110"/>
      <c r="M804" s="110"/>
      <c r="N804" s="110"/>
      <c r="O804" s="110"/>
      <c r="P804" s="111"/>
      <c r="Q804" s="110"/>
      <c r="R804" s="111"/>
      <c r="S804" s="110"/>
      <c r="T804" s="111"/>
      <c r="U804" s="111"/>
      <c r="V804" s="111"/>
      <c r="W804" s="110"/>
      <c r="X804" s="110"/>
      <c r="Y804" s="110"/>
      <c r="Z804" s="110"/>
      <c r="AA804" s="110"/>
      <c r="AB804" s="110"/>
      <c r="AC804" s="111"/>
      <c r="AD804" s="110"/>
      <c r="AE804" s="111"/>
      <c r="AF804" s="110"/>
      <c r="AG804" s="111"/>
      <c r="AH804" s="111"/>
      <c r="AI804" s="111"/>
      <c r="AJ804" s="110"/>
      <c r="AK804" s="110"/>
      <c r="AL804" s="110"/>
      <c r="AM804" s="110"/>
      <c r="AN804" s="110"/>
    </row>
    <row r="805">
      <c r="A805" s="110"/>
      <c r="B805" s="110"/>
      <c r="C805" s="111"/>
      <c r="D805" s="110"/>
      <c r="E805" s="111"/>
      <c r="F805" s="110"/>
      <c r="G805" s="111"/>
      <c r="H805" s="111"/>
      <c r="I805" s="111"/>
      <c r="J805" s="110"/>
      <c r="K805" s="110"/>
      <c r="L805" s="110"/>
      <c r="M805" s="110"/>
      <c r="N805" s="110"/>
      <c r="O805" s="110"/>
      <c r="P805" s="111"/>
      <c r="Q805" s="110"/>
      <c r="R805" s="111"/>
      <c r="S805" s="110"/>
      <c r="T805" s="111"/>
      <c r="U805" s="111"/>
      <c r="V805" s="111"/>
      <c r="W805" s="110"/>
      <c r="X805" s="110"/>
      <c r="Y805" s="110"/>
      <c r="Z805" s="110"/>
      <c r="AA805" s="110"/>
      <c r="AB805" s="110"/>
      <c r="AC805" s="111"/>
      <c r="AD805" s="110"/>
      <c r="AE805" s="111"/>
      <c r="AF805" s="110"/>
      <c r="AG805" s="111"/>
      <c r="AH805" s="111"/>
      <c r="AI805" s="111"/>
      <c r="AJ805" s="110"/>
      <c r="AK805" s="110"/>
      <c r="AL805" s="110"/>
      <c r="AM805" s="110"/>
      <c r="AN805" s="110"/>
    </row>
    <row r="806">
      <c r="A806" s="110"/>
      <c r="B806" s="110"/>
      <c r="C806" s="111"/>
      <c r="D806" s="110"/>
      <c r="E806" s="111"/>
      <c r="F806" s="110"/>
      <c r="G806" s="111"/>
      <c r="H806" s="111"/>
      <c r="I806" s="111"/>
      <c r="J806" s="110"/>
      <c r="K806" s="110"/>
      <c r="L806" s="110"/>
      <c r="M806" s="110"/>
      <c r="N806" s="110"/>
      <c r="O806" s="110"/>
      <c r="P806" s="111"/>
      <c r="Q806" s="110"/>
      <c r="R806" s="111"/>
      <c r="S806" s="110"/>
      <c r="T806" s="111"/>
      <c r="U806" s="111"/>
      <c r="V806" s="111"/>
      <c r="W806" s="110"/>
      <c r="X806" s="110"/>
      <c r="Y806" s="110"/>
      <c r="Z806" s="110"/>
      <c r="AA806" s="110"/>
      <c r="AB806" s="110"/>
      <c r="AC806" s="111"/>
      <c r="AD806" s="110"/>
      <c r="AE806" s="111"/>
      <c r="AF806" s="110"/>
      <c r="AG806" s="111"/>
      <c r="AH806" s="111"/>
      <c r="AI806" s="111"/>
      <c r="AJ806" s="110"/>
      <c r="AK806" s="110"/>
      <c r="AL806" s="110"/>
      <c r="AM806" s="110"/>
      <c r="AN806" s="110"/>
    </row>
    <row r="807">
      <c r="A807" s="110"/>
      <c r="B807" s="110"/>
      <c r="C807" s="111"/>
      <c r="D807" s="110"/>
      <c r="E807" s="111"/>
      <c r="F807" s="110"/>
      <c r="G807" s="111"/>
      <c r="H807" s="111"/>
      <c r="I807" s="111"/>
      <c r="J807" s="110"/>
      <c r="K807" s="110"/>
      <c r="L807" s="110"/>
      <c r="M807" s="110"/>
      <c r="N807" s="110"/>
      <c r="O807" s="110"/>
      <c r="P807" s="111"/>
      <c r="Q807" s="110"/>
      <c r="R807" s="111"/>
      <c r="S807" s="110"/>
      <c r="T807" s="111"/>
      <c r="U807" s="111"/>
      <c r="V807" s="111"/>
      <c r="W807" s="110"/>
      <c r="X807" s="110"/>
      <c r="Y807" s="110"/>
      <c r="Z807" s="110"/>
      <c r="AA807" s="110"/>
      <c r="AB807" s="110"/>
      <c r="AC807" s="111"/>
      <c r="AD807" s="110"/>
      <c r="AE807" s="111"/>
      <c r="AF807" s="110"/>
      <c r="AG807" s="111"/>
      <c r="AH807" s="111"/>
      <c r="AI807" s="111"/>
      <c r="AJ807" s="110"/>
      <c r="AK807" s="110"/>
      <c r="AL807" s="110"/>
      <c r="AM807" s="110"/>
      <c r="AN807" s="110"/>
    </row>
    <row r="808">
      <c r="A808" s="110"/>
      <c r="B808" s="110"/>
      <c r="C808" s="111"/>
      <c r="D808" s="110"/>
      <c r="E808" s="111"/>
      <c r="F808" s="110"/>
      <c r="G808" s="111"/>
      <c r="H808" s="111"/>
      <c r="I808" s="111"/>
      <c r="J808" s="110"/>
      <c r="K808" s="110"/>
      <c r="L808" s="110"/>
      <c r="M808" s="110"/>
      <c r="N808" s="110"/>
      <c r="O808" s="110"/>
      <c r="P808" s="111"/>
      <c r="Q808" s="110"/>
      <c r="R808" s="111"/>
      <c r="S808" s="110"/>
      <c r="T808" s="111"/>
      <c r="U808" s="111"/>
      <c r="V808" s="111"/>
      <c r="W808" s="110"/>
      <c r="X808" s="110"/>
      <c r="Y808" s="110"/>
      <c r="Z808" s="110"/>
      <c r="AA808" s="110"/>
      <c r="AB808" s="110"/>
      <c r="AC808" s="111"/>
      <c r="AD808" s="110"/>
      <c r="AE808" s="111"/>
      <c r="AF808" s="110"/>
      <c r="AG808" s="111"/>
      <c r="AH808" s="111"/>
      <c r="AI808" s="111"/>
      <c r="AJ808" s="110"/>
      <c r="AK808" s="110"/>
      <c r="AL808" s="110"/>
      <c r="AM808" s="110"/>
      <c r="AN808" s="110"/>
    </row>
    <row r="809">
      <c r="A809" s="110"/>
      <c r="B809" s="110"/>
      <c r="C809" s="111"/>
      <c r="D809" s="110"/>
      <c r="E809" s="111"/>
      <c r="F809" s="110"/>
      <c r="G809" s="111"/>
      <c r="H809" s="111"/>
      <c r="I809" s="111"/>
      <c r="J809" s="110"/>
      <c r="K809" s="110"/>
      <c r="L809" s="110"/>
      <c r="M809" s="110"/>
      <c r="N809" s="110"/>
      <c r="O809" s="110"/>
      <c r="P809" s="111"/>
      <c r="Q809" s="110"/>
      <c r="R809" s="111"/>
      <c r="S809" s="110"/>
      <c r="T809" s="111"/>
      <c r="U809" s="111"/>
      <c r="V809" s="111"/>
      <c r="W809" s="110"/>
      <c r="X809" s="110"/>
      <c r="Y809" s="110"/>
      <c r="Z809" s="110"/>
      <c r="AA809" s="110"/>
      <c r="AB809" s="110"/>
      <c r="AC809" s="111"/>
      <c r="AD809" s="110"/>
      <c r="AE809" s="111"/>
      <c r="AF809" s="110"/>
      <c r="AG809" s="111"/>
      <c r="AH809" s="111"/>
      <c r="AI809" s="111"/>
      <c r="AJ809" s="110"/>
      <c r="AK809" s="110"/>
      <c r="AL809" s="110"/>
      <c r="AM809" s="110"/>
      <c r="AN809" s="110"/>
    </row>
    <row r="810">
      <c r="A810" s="110"/>
      <c r="B810" s="110"/>
      <c r="C810" s="111"/>
      <c r="D810" s="110"/>
      <c r="E810" s="111"/>
      <c r="F810" s="110"/>
      <c r="G810" s="111"/>
      <c r="H810" s="111"/>
      <c r="I810" s="111"/>
      <c r="J810" s="110"/>
      <c r="K810" s="110"/>
      <c r="L810" s="110"/>
      <c r="M810" s="110"/>
      <c r="N810" s="110"/>
      <c r="O810" s="110"/>
      <c r="P810" s="111"/>
      <c r="Q810" s="110"/>
      <c r="R810" s="111"/>
      <c r="S810" s="110"/>
      <c r="T810" s="111"/>
      <c r="U810" s="111"/>
      <c r="V810" s="111"/>
      <c r="W810" s="110"/>
      <c r="X810" s="110"/>
      <c r="Y810" s="110"/>
      <c r="Z810" s="110"/>
      <c r="AA810" s="110"/>
      <c r="AB810" s="110"/>
      <c r="AC810" s="111"/>
      <c r="AD810" s="110"/>
      <c r="AE810" s="111"/>
      <c r="AF810" s="110"/>
      <c r="AG810" s="111"/>
      <c r="AH810" s="111"/>
      <c r="AI810" s="111"/>
      <c r="AJ810" s="110"/>
      <c r="AK810" s="110"/>
      <c r="AL810" s="110"/>
      <c r="AM810" s="110"/>
      <c r="AN810" s="110"/>
    </row>
    <row r="811">
      <c r="A811" s="110"/>
      <c r="B811" s="110"/>
      <c r="C811" s="111"/>
      <c r="D811" s="110"/>
      <c r="E811" s="111"/>
      <c r="F811" s="110"/>
      <c r="G811" s="111"/>
      <c r="H811" s="111"/>
      <c r="I811" s="111"/>
      <c r="J811" s="110"/>
      <c r="K811" s="110"/>
      <c r="L811" s="110"/>
      <c r="M811" s="110"/>
      <c r="N811" s="110"/>
      <c r="O811" s="110"/>
      <c r="P811" s="111"/>
      <c r="Q811" s="110"/>
      <c r="R811" s="111"/>
      <c r="S811" s="110"/>
      <c r="T811" s="111"/>
      <c r="U811" s="111"/>
      <c r="V811" s="111"/>
      <c r="W811" s="110"/>
      <c r="X811" s="110"/>
      <c r="Y811" s="110"/>
      <c r="Z811" s="110"/>
      <c r="AA811" s="110"/>
      <c r="AB811" s="110"/>
      <c r="AC811" s="111"/>
      <c r="AD811" s="110"/>
      <c r="AE811" s="111"/>
      <c r="AF811" s="110"/>
      <c r="AG811" s="111"/>
      <c r="AH811" s="111"/>
      <c r="AI811" s="111"/>
      <c r="AJ811" s="110"/>
      <c r="AK811" s="110"/>
      <c r="AL811" s="110"/>
      <c r="AM811" s="110"/>
      <c r="AN811" s="110"/>
    </row>
    <row r="812">
      <c r="A812" s="110"/>
      <c r="B812" s="110"/>
      <c r="C812" s="111"/>
      <c r="D812" s="110"/>
      <c r="E812" s="111"/>
      <c r="F812" s="110"/>
      <c r="G812" s="111"/>
      <c r="H812" s="111"/>
      <c r="I812" s="111"/>
      <c r="J812" s="110"/>
      <c r="K812" s="110"/>
      <c r="L812" s="110"/>
      <c r="M812" s="110"/>
      <c r="N812" s="110"/>
      <c r="O812" s="110"/>
      <c r="P812" s="111"/>
      <c r="Q812" s="110"/>
      <c r="R812" s="111"/>
      <c r="S812" s="110"/>
      <c r="T812" s="111"/>
      <c r="U812" s="111"/>
      <c r="V812" s="111"/>
      <c r="W812" s="110"/>
      <c r="X812" s="110"/>
      <c r="Y812" s="110"/>
      <c r="Z812" s="110"/>
      <c r="AA812" s="110"/>
      <c r="AB812" s="110"/>
      <c r="AC812" s="111"/>
      <c r="AD812" s="110"/>
      <c r="AE812" s="111"/>
      <c r="AF812" s="110"/>
      <c r="AG812" s="111"/>
      <c r="AH812" s="111"/>
      <c r="AI812" s="111"/>
      <c r="AJ812" s="110"/>
      <c r="AK812" s="110"/>
      <c r="AL812" s="110"/>
      <c r="AM812" s="110"/>
      <c r="AN812" s="110"/>
    </row>
    <row r="813">
      <c r="A813" s="110"/>
      <c r="B813" s="110"/>
      <c r="C813" s="111"/>
      <c r="D813" s="110"/>
      <c r="E813" s="111"/>
      <c r="F813" s="110"/>
      <c r="G813" s="111"/>
      <c r="H813" s="111"/>
      <c r="I813" s="111"/>
      <c r="J813" s="110"/>
      <c r="K813" s="110"/>
      <c r="L813" s="110"/>
      <c r="M813" s="110"/>
      <c r="N813" s="110"/>
      <c r="O813" s="110"/>
      <c r="P813" s="111"/>
      <c r="Q813" s="110"/>
      <c r="R813" s="111"/>
      <c r="S813" s="110"/>
      <c r="T813" s="111"/>
      <c r="U813" s="111"/>
      <c r="V813" s="111"/>
      <c r="W813" s="110"/>
      <c r="X813" s="110"/>
      <c r="Y813" s="110"/>
      <c r="Z813" s="110"/>
      <c r="AA813" s="110"/>
      <c r="AB813" s="110"/>
      <c r="AC813" s="111"/>
      <c r="AD813" s="110"/>
      <c r="AE813" s="111"/>
      <c r="AF813" s="110"/>
      <c r="AG813" s="111"/>
      <c r="AH813" s="111"/>
      <c r="AI813" s="111"/>
      <c r="AJ813" s="110"/>
      <c r="AK813" s="110"/>
      <c r="AL813" s="110"/>
      <c r="AM813" s="110"/>
      <c r="AN813" s="110"/>
    </row>
    <row r="814">
      <c r="A814" s="110"/>
      <c r="B814" s="110"/>
      <c r="C814" s="111"/>
      <c r="D814" s="110"/>
      <c r="E814" s="111"/>
      <c r="F814" s="110"/>
      <c r="G814" s="111"/>
      <c r="H814" s="111"/>
      <c r="I814" s="111"/>
      <c r="J814" s="110"/>
      <c r="K814" s="110"/>
      <c r="L814" s="110"/>
      <c r="M814" s="110"/>
      <c r="N814" s="110"/>
      <c r="O814" s="110"/>
      <c r="P814" s="111"/>
      <c r="Q814" s="110"/>
      <c r="R814" s="111"/>
      <c r="S814" s="110"/>
      <c r="T814" s="111"/>
      <c r="U814" s="111"/>
      <c r="V814" s="111"/>
      <c r="W814" s="110"/>
      <c r="X814" s="110"/>
      <c r="Y814" s="110"/>
      <c r="Z814" s="110"/>
      <c r="AA814" s="110"/>
      <c r="AB814" s="110"/>
      <c r="AC814" s="111"/>
      <c r="AD814" s="110"/>
      <c r="AE814" s="111"/>
      <c r="AF814" s="110"/>
      <c r="AG814" s="111"/>
      <c r="AH814" s="111"/>
      <c r="AI814" s="111"/>
      <c r="AJ814" s="110"/>
      <c r="AK814" s="110"/>
      <c r="AL814" s="110"/>
      <c r="AM814" s="110"/>
      <c r="AN814" s="110"/>
    </row>
    <row r="815">
      <c r="A815" s="110"/>
      <c r="B815" s="110"/>
      <c r="C815" s="111"/>
      <c r="D815" s="110"/>
      <c r="E815" s="111"/>
      <c r="F815" s="110"/>
      <c r="G815" s="111"/>
      <c r="H815" s="111"/>
      <c r="I815" s="111"/>
      <c r="J815" s="110"/>
      <c r="K815" s="110"/>
      <c r="L815" s="110"/>
      <c r="M815" s="110"/>
      <c r="N815" s="110"/>
      <c r="O815" s="110"/>
      <c r="P815" s="111"/>
      <c r="Q815" s="110"/>
      <c r="R815" s="111"/>
      <c r="S815" s="110"/>
      <c r="T815" s="111"/>
      <c r="U815" s="111"/>
      <c r="V815" s="111"/>
      <c r="W815" s="110"/>
      <c r="X815" s="110"/>
      <c r="Y815" s="110"/>
      <c r="Z815" s="110"/>
      <c r="AA815" s="110"/>
      <c r="AB815" s="110"/>
      <c r="AC815" s="111"/>
      <c r="AD815" s="110"/>
      <c r="AE815" s="111"/>
      <c r="AF815" s="110"/>
      <c r="AG815" s="111"/>
      <c r="AH815" s="111"/>
      <c r="AI815" s="111"/>
      <c r="AJ815" s="110"/>
      <c r="AK815" s="110"/>
      <c r="AL815" s="110"/>
      <c r="AM815" s="110"/>
      <c r="AN815" s="110"/>
    </row>
    <row r="816">
      <c r="A816" s="110"/>
      <c r="B816" s="110"/>
      <c r="C816" s="111"/>
      <c r="D816" s="110"/>
      <c r="E816" s="111"/>
      <c r="F816" s="110"/>
      <c r="G816" s="111"/>
      <c r="H816" s="111"/>
      <c r="I816" s="111"/>
      <c r="J816" s="110"/>
      <c r="K816" s="110"/>
      <c r="L816" s="110"/>
      <c r="M816" s="110"/>
      <c r="N816" s="110"/>
      <c r="O816" s="110"/>
      <c r="P816" s="111"/>
      <c r="Q816" s="110"/>
      <c r="R816" s="111"/>
      <c r="S816" s="110"/>
      <c r="T816" s="111"/>
      <c r="U816" s="111"/>
      <c r="V816" s="111"/>
      <c r="W816" s="110"/>
      <c r="X816" s="110"/>
      <c r="Y816" s="110"/>
      <c r="Z816" s="110"/>
      <c r="AA816" s="110"/>
      <c r="AB816" s="110"/>
      <c r="AC816" s="111"/>
      <c r="AD816" s="110"/>
      <c r="AE816" s="111"/>
      <c r="AF816" s="110"/>
      <c r="AG816" s="111"/>
      <c r="AH816" s="111"/>
      <c r="AI816" s="111"/>
      <c r="AJ816" s="110"/>
      <c r="AK816" s="110"/>
      <c r="AL816" s="110"/>
      <c r="AM816" s="110"/>
      <c r="AN816" s="110"/>
    </row>
    <row r="817">
      <c r="A817" s="110"/>
      <c r="B817" s="110"/>
      <c r="C817" s="111"/>
      <c r="D817" s="110"/>
      <c r="E817" s="111"/>
      <c r="F817" s="110"/>
      <c r="G817" s="111"/>
      <c r="H817" s="111"/>
      <c r="I817" s="111"/>
      <c r="J817" s="110"/>
      <c r="K817" s="110"/>
      <c r="L817" s="110"/>
      <c r="M817" s="110"/>
      <c r="N817" s="110"/>
      <c r="O817" s="110"/>
      <c r="P817" s="111"/>
      <c r="Q817" s="110"/>
      <c r="R817" s="111"/>
      <c r="S817" s="110"/>
      <c r="T817" s="111"/>
      <c r="U817" s="111"/>
      <c r="V817" s="111"/>
      <c r="W817" s="110"/>
      <c r="X817" s="110"/>
      <c r="Y817" s="110"/>
      <c r="Z817" s="110"/>
      <c r="AA817" s="110"/>
      <c r="AB817" s="110"/>
      <c r="AC817" s="111"/>
      <c r="AD817" s="110"/>
      <c r="AE817" s="111"/>
      <c r="AF817" s="110"/>
      <c r="AG817" s="111"/>
      <c r="AH817" s="111"/>
      <c r="AI817" s="111"/>
      <c r="AJ817" s="110"/>
      <c r="AK817" s="110"/>
      <c r="AL817" s="110"/>
      <c r="AM817" s="110"/>
      <c r="AN817" s="110"/>
    </row>
    <row r="818">
      <c r="A818" s="110"/>
      <c r="B818" s="110"/>
      <c r="C818" s="111"/>
      <c r="D818" s="110"/>
      <c r="E818" s="111"/>
      <c r="F818" s="110"/>
      <c r="G818" s="111"/>
      <c r="H818" s="111"/>
      <c r="I818" s="111"/>
      <c r="J818" s="110"/>
      <c r="K818" s="110"/>
      <c r="L818" s="110"/>
      <c r="M818" s="110"/>
      <c r="N818" s="110"/>
      <c r="O818" s="110"/>
      <c r="P818" s="111"/>
      <c r="Q818" s="110"/>
      <c r="R818" s="111"/>
      <c r="S818" s="110"/>
      <c r="T818" s="111"/>
      <c r="U818" s="111"/>
      <c r="V818" s="111"/>
      <c r="W818" s="110"/>
      <c r="X818" s="110"/>
      <c r="Y818" s="110"/>
      <c r="Z818" s="110"/>
      <c r="AA818" s="110"/>
      <c r="AB818" s="110"/>
      <c r="AC818" s="111"/>
      <c r="AD818" s="110"/>
      <c r="AE818" s="111"/>
      <c r="AF818" s="110"/>
      <c r="AG818" s="111"/>
      <c r="AH818" s="111"/>
      <c r="AI818" s="111"/>
      <c r="AJ818" s="110"/>
      <c r="AK818" s="110"/>
      <c r="AL818" s="110"/>
      <c r="AM818" s="110"/>
      <c r="AN818" s="110"/>
    </row>
    <row r="819">
      <c r="A819" s="110"/>
      <c r="B819" s="110"/>
      <c r="C819" s="111"/>
      <c r="D819" s="110"/>
      <c r="E819" s="111"/>
      <c r="F819" s="110"/>
      <c r="G819" s="111"/>
      <c r="H819" s="111"/>
      <c r="I819" s="111"/>
      <c r="J819" s="110"/>
      <c r="K819" s="110"/>
      <c r="L819" s="110"/>
      <c r="M819" s="110"/>
      <c r="N819" s="110"/>
      <c r="O819" s="110"/>
      <c r="P819" s="111"/>
      <c r="Q819" s="110"/>
      <c r="R819" s="111"/>
      <c r="S819" s="110"/>
      <c r="T819" s="111"/>
      <c r="U819" s="111"/>
      <c r="V819" s="111"/>
      <c r="W819" s="110"/>
      <c r="X819" s="110"/>
      <c r="Y819" s="110"/>
      <c r="Z819" s="110"/>
      <c r="AA819" s="110"/>
      <c r="AB819" s="110"/>
      <c r="AC819" s="111"/>
      <c r="AD819" s="110"/>
      <c r="AE819" s="111"/>
      <c r="AF819" s="110"/>
      <c r="AG819" s="111"/>
      <c r="AH819" s="111"/>
      <c r="AI819" s="111"/>
      <c r="AJ819" s="110"/>
      <c r="AK819" s="110"/>
      <c r="AL819" s="110"/>
      <c r="AM819" s="110"/>
      <c r="AN819" s="110"/>
    </row>
    <row r="820">
      <c r="A820" s="110"/>
      <c r="B820" s="110"/>
      <c r="C820" s="111"/>
      <c r="D820" s="110"/>
      <c r="E820" s="111"/>
      <c r="F820" s="110"/>
      <c r="G820" s="111"/>
      <c r="H820" s="111"/>
      <c r="I820" s="111"/>
      <c r="J820" s="110"/>
      <c r="K820" s="110"/>
      <c r="L820" s="110"/>
      <c r="M820" s="110"/>
      <c r="N820" s="110"/>
      <c r="O820" s="110"/>
      <c r="P820" s="111"/>
      <c r="Q820" s="110"/>
      <c r="R820" s="111"/>
      <c r="S820" s="110"/>
      <c r="T820" s="111"/>
      <c r="U820" s="111"/>
      <c r="V820" s="111"/>
      <c r="W820" s="110"/>
      <c r="X820" s="110"/>
      <c r="Y820" s="110"/>
      <c r="Z820" s="110"/>
      <c r="AA820" s="110"/>
      <c r="AB820" s="110"/>
      <c r="AC820" s="111"/>
      <c r="AD820" s="110"/>
      <c r="AE820" s="111"/>
      <c r="AF820" s="110"/>
      <c r="AG820" s="111"/>
      <c r="AH820" s="111"/>
      <c r="AI820" s="111"/>
      <c r="AJ820" s="110"/>
      <c r="AK820" s="110"/>
      <c r="AL820" s="110"/>
      <c r="AM820" s="110"/>
      <c r="AN820" s="110"/>
    </row>
    <row r="821">
      <c r="A821" s="110"/>
      <c r="B821" s="110"/>
      <c r="C821" s="111"/>
      <c r="D821" s="110"/>
      <c r="E821" s="111"/>
      <c r="F821" s="110"/>
      <c r="G821" s="111"/>
      <c r="H821" s="111"/>
      <c r="I821" s="111"/>
      <c r="J821" s="110"/>
      <c r="K821" s="110"/>
      <c r="L821" s="110"/>
      <c r="M821" s="110"/>
      <c r="N821" s="110"/>
      <c r="O821" s="110"/>
      <c r="P821" s="111"/>
      <c r="Q821" s="110"/>
      <c r="R821" s="111"/>
      <c r="S821" s="110"/>
      <c r="T821" s="111"/>
      <c r="U821" s="111"/>
      <c r="V821" s="111"/>
      <c r="W821" s="110"/>
      <c r="X821" s="110"/>
      <c r="Y821" s="110"/>
      <c r="Z821" s="110"/>
      <c r="AA821" s="110"/>
      <c r="AB821" s="110"/>
      <c r="AC821" s="111"/>
      <c r="AD821" s="110"/>
      <c r="AE821" s="111"/>
      <c r="AF821" s="110"/>
      <c r="AG821" s="111"/>
      <c r="AH821" s="111"/>
      <c r="AI821" s="111"/>
      <c r="AJ821" s="110"/>
      <c r="AK821" s="110"/>
      <c r="AL821" s="110"/>
      <c r="AM821" s="110"/>
      <c r="AN821" s="110"/>
    </row>
    <row r="822">
      <c r="A822" s="110"/>
      <c r="B822" s="110"/>
      <c r="C822" s="111"/>
      <c r="D822" s="110"/>
      <c r="E822" s="111"/>
      <c r="F822" s="110"/>
      <c r="G822" s="111"/>
      <c r="H822" s="111"/>
      <c r="I822" s="111"/>
      <c r="J822" s="110"/>
      <c r="K822" s="110"/>
      <c r="L822" s="110"/>
      <c r="M822" s="110"/>
      <c r="N822" s="110"/>
      <c r="O822" s="110"/>
      <c r="P822" s="111"/>
      <c r="Q822" s="110"/>
      <c r="R822" s="111"/>
      <c r="S822" s="110"/>
      <c r="T822" s="111"/>
      <c r="U822" s="111"/>
      <c r="V822" s="111"/>
      <c r="W822" s="110"/>
      <c r="X822" s="110"/>
      <c r="Y822" s="110"/>
      <c r="Z822" s="110"/>
      <c r="AA822" s="110"/>
      <c r="AB822" s="110"/>
      <c r="AC822" s="111"/>
      <c r="AD822" s="110"/>
      <c r="AE822" s="111"/>
      <c r="AF822" s="110"/>
      <c r="AG822" s="111"/>
      <c r="AH822" s="111"/>
      <c r="AI822" s="111"/>
      <c r="AJ822" s="110"/>
      <c r="AK822" s="110"/>
      <c r="AL822" s="110"/>
      <c r="AM822" s="110"/>
      <c r="AN822" s="110"/>
    </row>
    <row r="823">
      <c r="A823" s="110"/>
      <c r="B823" s="110"/>
      <c r="C823" s="111"/>
      <c r="D823" s="110"/>
      <c r="E823" s="111"/>
      <c r="F823" s="110"/>
      <c r="G823" s="111"/>
      <c r="H823" s="111"/>
      <c r="I823" s="111"/>
      <c r="J823" s="110"/>
      <c r="K823" s="110"/>
      <c r="L823" s="110"/>
      <c r="M823" s="110"/>
      <c r="N823" s="110"/>
      <c r="O823" s="110"/>
      <c r="P823" s="111"/>
      <c r="Q823" s="110"/>
      <c r="R823" s="111"/>
      <c r="S823" s="110"/>
      <c r="T823" s="111"/>
      <c r="U823" s="111"/>
      <c r="V823" s="111"/>
      <c r="W823" s="110"/>
      <c r="X823" s="110"/>
      <c r="Y823" s="110"/>
      <c r="Z823" s="110"/>
      <c r="AA823" s="110"/>
      <c r="AB823" s="110"/>
      <c r="AC823" s="111"/>
      <c r="AD823" s="110"/>
      <c r="AE823" s="111"/>
      <c r="AF823" s="110"/>
      <c r="AG823" s="111"/>
      <c r="AH823" s="111"/>
      <c r="AI823" s="111"/>
      <c r="AJ823" s="110"/>
      <c r="AK823" s="110"/>
      <c r="AL823" s="110"/>
      <c r="AM823" s="110"/>
      <c r="AN823" s="110"/>
    </row>
    <row r="824">
      <c r="A824" s="110"/>
      <c r="B824" s="110"/>
      <c r="C824" s="111"/>
      <c r="D824" s="110"/>
      <c r="E824" s="111"/>
      <c r="F824" s="110"/>
      <c r="G824" s="111"/>
      <c r="H824" s="111"/>
      <c r="I824" s="111"/>
      <c r="J824" s="110"/>
      <c r="K824" s="110"/>
      <c r="L824" s="110"/>
      <c r="M824" s="110"/>
      <c r="N824" s="110"/>
      <c r="O824" s="110"/>
      <c r="P824" s="111"/>
      <c r="Q824" s="110"/>
      <c r="R824" s="111"/>
      <c r="S824" s="110"/>
      <c r="T824" s="111"/>
      <c r="U824" s="111"/>
      <c r="V824" s="111"/>
      <c r="W824" s="110"/>
      <c r="X824" s="110"/>
      <c r="Y824" s="110"/>
      <c r="Z824" s="110"/>
      <c r="AA824" s="110"/>
      <c r="AB824" s="110"/>
      <c r="AC824" s="111"/>
      <c r="AD824" s="110"/>
      <c r="AE824" s="111"/>
      <c r="AF824" s="110"/>
      <c r="AG824" s="111"/>
      <c r="AH824" s="111"/>
      <c r="AI824" s="111"/>
      <c r="AJ824" s="110"/>
      <c r="AK824" s="110"/>
      <c r="AL824" s="110"/>
      <c r="AM824" s="110"/>
      <c r="AN824" s="110"/>
    </row>
    <row r="825">
      <c r="A825" s="110"/>
      <c r="B825" s="110"/>
      <c r="C825" s="111"/>
      <c r="D825" s="110"/>
      <c r="E825" s="111"/>
      <c r="F825" s="110"/>
      <c r="G825" s="111"/>
      <c r="H825" s="111"/>
      <c r="I825" s="111"/>
      <c r="J825" s="110"/>
      <c r="K825" s="110"/>
      <c r="L825" s="110"/>
      <c r="M825" s="110"/>
      <c r="N825" s="110"/>
      <c r="O825" s="110"/>
      <c r="P825" s="111"/>
      <c r="Q825" s="110"/>
      <c r="R825" s="111"/>
      <c r="S825" s="110"/>
      <c r="T825" s="111"/>
      <c r="U825" s="111"/>
      <c r="V825" s="111"/>
      <c r="W825" s="110"/>
      <c r="X825" s="110"/>
      <c r="Y825" s="110"/>
      <c r="Z825" s="110"/>
      <c r="AA825" s="110"/>
      <c r="AB825" s="110"/>
      <c r="AC825" s="111"/>
      <c r="AD825" s="110"/>
      <c r="AE825" s="111"/>
      <c r="AF825" s="110"/>
      <c r="AG825" s="111"/>
      <c r="AH825" s="111"/>
      <c r="AI825" s="111"/>
      <c r="AJ825" s="110"/>
      <c r="AK825" s="110"/>
      <c r="AL825" s="110"/>
      <c r="AM825" s="110"/>
      <c r="AN825" s="110"/>
    </row>
    <row r="826">
      <c r="A826" s="110"/>
      <c r="B826" s="110"/>
      <c r="C826" s="111"/>
      <c r="D826" s="110"/>
      <c r="E826" s="111"/>
      <c r="F826" s="110"/>
      <c r="G826" s="111"/>
      <c r="H826" s="111"/>
      <c r="I826" s="111"/>
      <c r="J826" s="110"/>
      <c r="K826" s="110"/>
      <c r="L826" s="110"/>
      <c r="M826" s="110"/>
      <c r="N826" s="110"/>
      <c r="O826" s="110"/>
      <c r="P826" s="111"/>
      <c r="Q826" s="110"/>
      <c r="R826" s="111"/>
      <c r="S826" s="110"/>
      <c r="T826" s="111"/>
      <c r="U826" s="111"/>
      <c r="V826" s="111"/>
      <c r="W826" s="110"/>
      <c r="X826" s="110"/>
      <c r="Y826" s="110"/>
      <c r="Z826" s="110"/>
      <c r="AA826" s="110"/>
      <c r="AB826" s="110"/>
      <c r="AC826" s="111"/>
      <c r="AD826" s="110"/>
      <c r="AE826" s="111"/>
      <c r="AF826" s="110"/>
      <c r="AG826" s="111"/>
      <c r="AH826" s="111"/>
      <c r="AI826" s="111"/>
      <c r="AJ826" s="110"/>
      <c r="AK826" s="110"/>
      <c r="AL826" s="110"/>
      <c r="AM826" s="110"/>
      <c r="AN826" s="110"/>
    </row>
    <row r="827">
      <c r="A827" s="110"/>
      <c r="B827" s="110"/>
      <c r="C827" s="111"/>
      <c r="D827" s="110"/>
      <c r="E827" s="111"/>
      <c r="F827" s="110"/>
      <c r="G827" s="111"/>
      <c r="H827" s="111"/>
      <c r="I827" s="111"/>
      <c r="J827" s="110"/>
      <c r="K827" s="110"/>
      <c r="L827" s="110"/>
      <c r="M827" s="110"/>
      <c r="N827" s="110"/>
      <c r="O827" s="110"/>
      <c r="P827" s="111"/>
      <c r="Q827" s="110"/>
      <c r="R827" s="111"/>
      <c r="S827" s="110"/>
      <c r="T827" s="111"/>
      <c r="U827" s="111"/>
      <c r="V827" s="111"/>
      <c r="W827" s="110"/>
      <c r="X827" s="110"/>
      <c r="Y827" s="110"/>
      <c r="Z827" s="110"/>
      <c r="AA827" s="110"/>
      <c r="AB827" s="110"/>
      <c r="AC827" s="111"/>
      <c r="AD827" s="110"/>
      <c r="AE827" s="111"/>
      <c r="AF827" s="110"/>
      <c r="AG827" s="111"/>
      <c r="AH827" s="111"/>
      <c r="AI827" s="111"/>
      <c r="AJ827" s="110"/>
      <c r="AK827" s="110"/>
      <c r="AL827" s="110"/>
      <c r="AM827" s="110"/>
      <c r="AN827" s="110"/>
    </row>
    <row r="828">
      <c r="A828" s="110"/>
      <c r="B828" s="110"/>
      <c r="C828" s="111"/>
      <c r="D828" s="110"/>
      <c r="E828" s="111"/>
      <c r="F828" s="110"/>
      <c r="G828" s="111"/>
      <c r="H828" s="111"/>
      <c r="I828" s="111"/>
      <c r="J828" s="110"/>
      <c r="K828" s="110"/>
      <c r="L828" s="110"/>
      <c r="M828" s="110"/>
      <c r="N828" s="110"/>
      <c r="O828" s="110"/>
      <c r="P828" s="111"/>
      <c r="Q828" s="110"/>
      <c r="R828" s="111"/>
      <c r="S828" s="110"/>
      <c r="T828" s="111"/>
      <c r="U828" s="111"/>
      <c r="V828" s="111"/>
      <c r="W828" s="110"/>
      <c r="X828" s="110"/>
      <c r="Y828" s="110"/>
      <c r="Z828" s="110"/>
      <c r="AA828" s="110"/>
      <c r="AB828" s="110"/>
      <c r="AC828" s="111"/>
      <c r="AD828" s="110"/>
      <c r="AE828" s="111"/>
      <c r="AF828" s="110"/>
      <c r="AG828" s="111"/>
      <c r="AH828" s="111"/>
      <c r="AI828" s="111"/>
      <c r="AJ828" s="110"/>
      <c r="AK828" s="110"/>
      <c r="AL828" s="110"/>
      <c r="AM828" s="110"/>
      <c r="AN828" s="110"/>
    </row>
    <row r="829">
      <c r="A829" s="110"/>
      <c r="B829" s="110"/>
      <c r="C829" s="111"/>
      <c r="D829" s="110"/>
      <c r="E829" s="111"/>
      <c r="F829" s="110"/>
      <c r="G829" s="111"/>
      <c r="H829" s="111"/>
      <c r="I829" s="111"/>
      <c r="J829" s="110"/>
      <c r="K829" s="110"/>
      <c r="L829" s="110"/>
      <c r="M829" s="110"/>
      <c r="N829" s="110"/>
      <c r="O829" s="110"/>
      <c r="P829" s="111"/>
      <c r="Q829" s="110"/>
      <c r="R829" s="111"/>
      <c r="S829" s="110"/>
      <c r="T829" s="111"/>
      <c r="U829" s="111"/>
      <c r="V829" s="111"/>
      <c r="W829" s="110"/>
      <c r="X829" s="110"/>
      <c r="Y829" s="110"/>
      <c r="Z829" s="110"/>
      <c r="AA829" s="110"/>
      <c r="AB829" s="110"/>
      <c r="AC829" s="111"/>
      <c r="AD829" s="110"/>
      <c r="AE829" s="111"/>
      <c r="AF829" s="110"/>
      <c r="AG829" s="111"/>
      <c r="AH829" s="111"/>
      <c r="AI829" s="111"/>
      <c r="AJ829" s="110"/>
      <c r="AK829" s="110"/>
      <c r="AL829" s="110"/>
      <c r="AM829" s="110"/>
      <c r="AN829" s="110"/>
    </row>
    <row r="830">
      <c r="A830" s="110"/>
      <c r="B830" s="110"/>
      <c r="C830" s="111"/>
      <c r="D830" s="110"/>
      <c r="E830" s="111"/>
      <c r="F830" s="110"/>
      <c r="G830" s="111"/>
      <c r="H830" s="111"/>
      <c r="I830" s="111"/>
      <c r="J830" s="110"/>
      <c r="K830" s="110"/>
      <c r="L830" s="110"/>
      <c r="M830" s="110"/>
      <c r="N830" s="110"/>
      <c r="O830" s="110"/>
      <c r="P830" s="111"/>
      <c r="Q830" s="110"/>
      <c r="R830" s="111"/>
      <c r="S830" s="110"/>
      <c r="T830" s="111"/>
      <c r="U830" s="111"/>
      <c r="V830" s="111"/>
      <c r="W830" s="110"/>
      <c r="X830" s="110"/>
      <c r="Y830" s="110"/>
      <c r="Z830" s="110"/>
      <c r="AA830" s="110"/>
      <c r="AB830" s="110"/>
      <c r="AC830" s="111"/>
      <c r="AD830" s="110"/>
      <c r="AE830" s="111"/>
      <c r="AF830" s="110"/>
      <c r="AG830" s="111"/>
      <c r="AH830" s="111"/>
      <c r="AI830" s="111"/>
      <c r="AJ830" s="110"/>
      <c r="AK830" s="110"/>
      <c r="AL830" s="110"/>
      <c r="AM830" s="110"/>
      <c r="AN830" s="110"/>
    </row>
    <row r="831">
      <c r="A831" s="110"/>
      <c r="B831" s="110"/>
      <c r="C831" s="111"/>
      <c r="D831" s="110"/>
      <c r="E831" s="111"/>
      <c r="F831" s="110"/>
      <c r="G831" s="111"/>
      <c r="H831" s="111"/>
      <c r="I831" s="111"/>
      <c r="J831" s="110"/>
      <c r="K831" s="110"/>
      <c r="L831" s="110"/>
      <c r="M831" s="110"/>
      <c r="N831" s="110"/>
      <c r="O831" s="110"/>
      <c r="P831" s="111"/>
      <c r="Q831" s="110"/>
      <c r="R831" s="111"/>
      <c r="S831" s="110"/>
      <c r="T831" s="111"/>
      <c r="U831" s="111"/>
      <c r="V831" s="111"/>
      <c r="W831" s="110"/>
      <c r="X831" s="110"/>
      <c r="Y831" s="110"/>
      <c r="Z831" s="110"/>
      <c r="AA831" s="110"/>
      <c r="AB831" s="110"/>
      <c r="AC831" s="111"/>
      <c r="AD831" s="110"/>
      <c r="AE831" s="111"/>
      <c r="AF831" s="110"/>
      <c r="AG831" s="111"/>
      <c r="AH831" s="111"/>
      <c r="AI831" s="111"/>
      <c r="AJ831" s="110"/>
      <c r="AK831" s="110"/>
      <c r="AL831" s="110"/>
      <c r="AM831" s="110"/>
      <c r="AN831" s="110"/>
    </row>
    <row r="832">
      <c r="A832" s="110"/>
      <c r="B832" s="110"/>
      <c r="C832" s="111"/>
      <c r="D832" s="110"/>
      <c r="E832" s="111"/>
      <c r="F832" s="110"/>
      <c r="G832" s="111"/>
      <c r="H832" s="111"/>
      <c r="I832" s="111"/>
      <c r="J832" s="110"/>
      <c r="K832" s="110"/>
      <c r="L832" s="110"/>
      <c r="M832" s="110"/>
      <c r="N832" s="110"/>
      <c r="O832" s="110"/>
      <c r="P832" s="111"/>
      <c r="Q832" s="110"/>
      <c r="R832" s="111"/>
      <c r="S832" s="110"/>
      <c r="T832" s="111"/>
      <c r="U832" s="111"/>
      <c r="V832" s="111"/>
      <c r="W832" s="110"/>
      <c r="X832" s="110"/>
      <c r="Y832" s="110"/>
      <c r="Z832" s="110"/>
      <c r="AA832" s="110"/>
      <c r="AB832" s="110"/>
      <c r="AC832" s="111"/>
      <c r="AD832" s="110"/>
      <c r="AE832" s="111"/>
      <c r="AF832" s="110"/>
      <c r="AG832" s="111"/>
      <c r="AH832" s="111"/>
      <c r="AI832" s="111"/>
      <c r="AJ832" s="110"/>
      <c r="AK832" s="110"/>
      <c r="AL832" s="110"/>
      <c r="AM832" s="110"/>
      <c r="AN832" s="110"/>
    </row>
    <row r="833">
      <c r="A833" s="110"/>
      <c r="B833" s="110"/>
      <c r="C833" s="111"/>
      <c r="D833" s="110"/>
      <c r="E833" s="111"/>
      <c r="F833" s="110"/>
      <c r="G833" s="111"/>
      <c r="H833" s="111"/>
      <c r="I833" s="111"/>
      <c r="J833" s="110"/>
      <c r="K833" s="110"/>
      <c r="L833" s="110"/>
      <c r="M833" s="110"/>
      <c r="N833" s="110"/>
      <c r="O833" s="110"/>
      <c r="P833" s="111"/>
      <c r="Q833" s="110"/>
      <c r="R833" s="111"/>
      <c r="S833" s="110"/>
      <c r="T833" s="111"/>
      <c r="U833" s="111"/>
      <c r="V833" s="111"/>
      <c r="W833" s="110"/>
      <c r="X833" s="110"/>
      <c r="Y833" s="110"/>
      <c r="Z833" s="110"/>
      <c r="AA833" s="110"/>
      <c r="AB833" s="110"/>
      <c r="AC833" s="111"/>
      <c r="AD833" s="110"/>
      <c r="AE833" s="111"/>
      <c r="AF833" s="110"/>
      <c r="AG833" s="111"/>
      <c r="AH833" s="111"/>
      <c r="AI833" s="111"/>
      <c r="AJ833" s="110"/>
      <c r="AK833" s="110"/>
      <c r="AL833" s="110"/>
      <c r="AM833" s="110"/>
      <c r="AN833" s="110"/>
    </row>
    <row r="834">
      <c r="A834" s="110"/>
      <c r="B834" s="110"/>
      <c r="C834" s="111"/>
      <c r="D834" s="110"/>
      <c r="E834" s="111"/>
      <c r="F834" s="110"/>
      <c r="G834" s="111"/>
      <c r="H834" s="111"/>
      <c r="I834" s="111"/>
      <c r="J834" s="110"/>
      <c r="K834" s="110"/>
      <c r="L834" s="110"/>
      <c r="M834" s="110"/>
      <c r="N834" s="110"/>
      <c r="O834" s="110"/>
      <c r="P834" s="111"/>
      <c r="Q834" s="110"/>
      <c r="R834" s="111"/>
      <c r="S834" s="110"/>
      <c r="T834" s="111"/>
      <c r="U834" s="111"/>
      <c r="V834" s="111"/>
      <c r="W834" s="110"/>
      <c r="X834" s="110"/>
      <c r="Y834" s="110"/>
      <c r="Z834" s="110"/>
      <c r="AA834" s="110"/>
      <c r="AB834" s="110"/>
      <c r="AC834" s="111"/>
      <c r="AD834" s="110"/>
      <c r="AE834" s="111"/>
      <c r="AF834" s="110"/>
      <c r="AG834" s="111"/>
      <c r="AH834" s="111"/>
      <c r="AI834" s="111"/>
      <c r="AJ834" s="110"/>
      <c r="AK834" s="110"/>
      <c r="AL834" s="110"/>
      <c r="AM834" s="110"/>
      <c r="AN834" s="110"/>
    </row>
    <row r="835">
      <c r="A835" s="110"/>
      <c r="B835" s="110"/>
      <c r="C835" s="111"/>
      <c r="D835" s="110"/>
      <c r="E835" s="111"/>
      <c r="F835" s="110"/>
      <c r="G835" s="111"/>
      <c r="H835" s="111"/>
      <c r="I835" s="111"/>
      <c r="J835" s="110"/>
      <c r="K835" s="110"/>
      <c r="L835" s="110"/>
      <c r="M835" s="110"/>
      <c r="N835" s="110"/>
      <c r="O835" s="110"/>
      <c r="P835" s="111"/>
      <c r="Q835" s="110"/>
      <c r="R835" s="111"/>
      <c r="S835" s="110"/>
      <c r="T835" s="111"/>
      <c r="U835" s="111"/>
      <c r="V835" s="111"/>
      <c r="W835" s="110"/>
      <c r="X835" s="110"/>
      <c r="Y835" s="110"/>
      <c r="Z835" s="110"/>
      <c r="AA835" s="110"/>
      <c r="AB835" s="110"/>
      <c r="AC835" s="111"/>
      <c r="AD835" s="110"/>
      <c r="AE835" s="111"/>
      <c r="AF835" s="110"/>
      <c r="AG835" s="111"/>
      <c r="AH835" s="111"/>
      <c r="AI835" s="111"/>
      <c r="AJ835" s="110"/>
      <c r="AK835" s="110"/>
      <c r="AL835" s="110"/>
      <c r="AM835" s="110"/>
      <c r="AN835" s="110"/>
    </row>
    <row r="836">
      <c r="A836" s="110"/>
      <c r="B836" s="110"/>
      <c r="C836" s="111"/>
      <c r="D836" s="110"/>
      <c r="E836" s="111"/>
      <c r="F836" s="110"/>
      <c r="G836" s="111"/>
      <c r="H836" s="111"/>
      <c r="I836" s="111"/>
      <c r="J836" s="110"/>
      <c r="K836" s="110"/>
      <c r="L836" s="110"/>
      <c r="M836" s="110"/>
      <c r="N836" s="110"/>
      <c r="O836" s="110"/>
      <c r="P836" s="111"/>
      <c r="Q836" s="110"/>
      <c r="R836" s="111"/>
      <c r="S836" s="110"/>
      <c r="T836" s="111"/>
      <c r="U836" s="111"/>
      <c r="V836" s="111"/>
      <c r="W836" s="110"/>
      <c r="X836" s="110"/>
      <c r="Y836" s="110"/>
      <c r="Z836" s="110"/>
      <c r="AA836" s="110"/>
      <c r="AB836" s="110"/>
      <c r="AC836" s="111"/>
      <c r="AD836" s="110"/>
      <c r="AE836" s="111"/>
      <c r="AF836" s="110"/>
      <c r="AG836" s="111"/>
      <c r="AH836" s="111"/>
      <c r="AI836" s="111"/>
      <c r="AJ836" s="110"/>
      <c r="AK836" s="110"/>
      <c r="AL836" s="110"/>
      <c r="AM836" s="110"/>
      <c r="AN836" s="110"/>
    </row>
    <row r="837">
      <c r="A837" s="110"/>
      <c r="B837" s="110"/>
      <c r="C837" s="111"/>
      <c r="D837" s="110"/>
      <c r="E837" s="111"/>
      <c r="F837" s="110"/>
      <c r="G837" s="111"/>
      <c r="H837" s="111"/>
      <c r="I837" s="111"/>
      <c r="J837" s="110"/>
      <c r="K837" s="110"/>
      <c r="L837" s="110"/>
      <c r="M837" s="110"/>
      <c r="N837" s="110"/>
      <c r="O837" s="110"/>
      <c r="P837" s="111"/>
      <c r="Q837" s="110"/>
      <c r="R837" s="111"/>
      <c r="S837" s="110"/>
      <c r="T837" s="111"/>
      <c r="U837" s="111"/>
      <c r="V837" s="111"/>
      <c r="W837" s="110"/>
      <c r="X837" s="110"/>
      <c r="Y837" s="110"/>
      <c r="Z837" s="110"/>
      <c r="AA837" s="110"/>
      <c r="AB837" s="110"/>
      <c r="AC837" s="111"/>
      <c r="AD837" s="110"/>
      <c r="AE837" s="111"/>
      <c r="AF837" s="110"/>
      <c r="AG837" s="111"/>
      <c r="AH837" s="111"/>
      <c r="AI837" s="111"/>
      <c r="AJ837" s="110"/>
      <c r="AK837" s="110"/>
      <c r="AL837" s="110"/>
      <c r="AM837" s="110"/>
      <c r="AN837" s="110"/>
    </row>
    <row r="838">
      <c r="A838" s="110"/>
      <c r="B838" s="110"/>
      <c r="C838" s="111"/>
      <c r="D838" s="110"/>
      <c r="E838" s="111"/>
      <c r="F838" s="110"/>
      <c r="G838" s="111"/>
      <c r="H838" s="111"/>
      <c r="I838" s="111"/>
      <c r="J838" s="110"/>
      <c r="K838" s="110"/>
      <c r="L838" s="110"/>
      <c r="M838" s="110"/>
      <c r="N838" s="110"/>
      <c r="O838" s="110"/>
      <c r="P838" s="111"/>
      <c r="Q838" s="110"/>
      <c r="R838" s="111"/>
      <c r="S838" s="110"/>
      <c r="T838" s="111"/>
      <c r="U838" s="111"/>
      <c r="V838" s="111"/>
      <c r="W838" s="110"/>
      <c r="X838" s="110"/>
      <c r="Y838" s="110"/>
      <c r="Z838" s="110"/>
      <c r="AA838" s="110"/>
      <c r="AB838" s="110"/>
      <c r="AC838" s="111"/>
      <c r="AD838" s="110"/>
      <c r="AE838" s="111"/>
      <c r="AF838" s="110"/>
      <c r="AG838" s="111"/>
      <c r="AH838" s="111"/>
      <c r="AI838" s="111"/>
      <c r="AJ838" s="110"/>
      <c r="AK838" s="110"/>
      <c r="AL838" s="110"/>
      <c r="AM838" s="110"/>
      <c r="AN838" s="110"/>
    </row>
    <row r="839">
      <c r="A839" s="110"/>
      <c r="B839" s="110"/>
      <c r="C839" s="111"/>
      <c r="D839" s="110"/>
      <c r="E839" s="111"/>
      <c r="F839" s="110"/>
      <c r="G839" s="111"/>
      <c r="H839" s="111"/>
      <c r="I839" s="111"/>
      <c r="J839" s="110"/>
      <c r="K839" s="110"/>
      <c r="L839" s="110"/>
      <c r="M839" s="110"/>
      <c r="N839" s="110"/>
      <c r="O839" s="110"/>
      <c r="P839" s="111"/>
      <c r="Q839" s="110"/>
      <c r="R839" s="111"/>
      <c r="S839" s="110"/>
      <c r="T839" s="111"/>
      <c r="U839" s="111"/>
      <c r="V839" s="111"/>
      <c r="W839" s="110"/>
      <c r="X839" s="110"/>
      <c r="Y839" s="110"/>
      <c r="Z839" s="110"/>
      <c r="AA839" s="110"/>
      <c r="AB839" s="110"/>
      <c r="AC839" s="111"/>
      <c r="AD839" s="110"/>
      <c r="AE839" s="111"/>
      <c r="AF839" s="110"/>
      <c r="AG839" s="111"/>
      <c r="AH839" s="111"/>
      <c r="AI839" s="111"/>
      <c r="AJ839" s="110"/>
      <c r="AK839" s="110"/>
      <c r="AL839" s="110"/>
      <c r="AM839" s="110"/>
      <c r="AN839" s="110"/>
    </row>
    <row r="840">
      <c r="A840" s="110"/>
      <c r="B840" s="110"/>
      <c r="C840" s="111"/>
      <c r="D840" s="110"/>
      <c r="E840" s="111"/>
      <c r="F840" s="110"/>
      <c r="G840" s="111"/>
      <c r="H840" s="111"/>
      <c r="I840" s="111"/>
      <c r="J840" s="110"/>
      <c r="K840" s="110"/>
      <c r="L840" s="110"/>
      <c r="M840" s="110"/>
      <c r="N840" s="110"/>
      <c r="O840" s="110"/>
      <c r="P840" s="111"/>
      <c r="Q840" s="110"/>
      <c r="R840" s="111"/>
      <c r="S840" s="110"/>
      <c r="T840" s="111"/>
      <c r="U840" s="111"/>
      <c r="V840" s="111"/>
      <c r="W840" s="110"/>
      <c r="X840" s="110"/>
      <c r="Y840" s="110"/>
      <c r="Z840" s="110"/>
      <c r="AA840" s="110"/>
      <c r="AB840" s="110"/>
      <c r="AC840" s="111"/>
      <c r="AD840" s="110"/>
      <c r="AE840" s="111"/>
      <c r="AF840" s="110"/>
      <c r="AG840" s="111"/>
      <c r="AH840" s="111"/>
      <c r="AI840" s="111"/>
      <c r="AJ840" s="110"/>
      <c r="AK840" s="110"/>
      <c r="AL840" s="110"/>
      <c r="AM840" s="110"/>
      <c r="AN840" s="110"/>
    </row>
    <row r="841">
      <c r="A841" s="110"/>
      <c r="B841" s="110"/>
      <c r="C841" s="111"/>
      <c r="D841" s="110"/>
      <c r="E841" s="111"/>
      <c r="F841" s="110"/>
      <c r="G841" s="111"/>
      <c r="H841" s="111"/>
      <c r="I841" s="111"/>
      <c r="J841" s="110"/>
      <c r="K841" s="110"/>
      <c r="L841" s="110"/>
      <c r="M841" s="110"/>
      <c r="N841" s="110"/>
      <c r="O841" s="110"/>
      <c r="P841" s="111"/>
      <c r="Q841" s="110"/>
      <c r="R841" s="111"/>
      <c r="S841" s="110"/>
      <c r="T841" s="111"/>
      <c r="U841" s="111"/>
      <c r="V841" s="111"/>
      <c r="W841" s="110"/>
      <c r="X841" s="110"/>
      <c r="Y841" s="110"/>
      <c r="Z841" s="110"/>
      <c r="AA841" s="110"/>
      <c r="AB841" s="110"/>
      <c r="AC841" s="111"/>
      <c r="AD841" s="110"/>
      <c r="AE841" s="111"/>
      <c r="AF841" s="110"/>
      <c r="AG841" s="111"/>
      <c r="AH841" s="111"/>
      <c r="AI841" s="111"/>
      <c r="AJ841" s="110"/>
      <c r="AK841" s="110"/>
      <c r="AL841" s="110"/>
      <c r="AM841" s="110"/>
      <c r="AN841" s="110"/>
    </row>
    <row r="842">
      <c r="A842" s="110"/>
      <c r="B842" s="110"/>
      <c r="C842" s="111"/>
      <c r="D842" s="110"/>
      <c r="E842" s="111"/>
      <c r="F842" s="110"/>
      <c r="G842" s="111"/>
      <c r="H842" s="111"/>
      <c r="I842" s="111"/>
      <c r="J842" s="110"/>
      <c r="K842" s="110"/>
      <c r="L842" s="110"/>
      <c r="M842" s="110"/>
      <c r="N842" s="110"/>
      <c r="O842" s="110"/>
      <c r="P842" s="111"/>
      <c r="Q842" s="110"/>
      <c r="R842" s="111"/>
      <c r="S842" s="110"/>
      <c r="T842" s="111"/>
      <c r="U842" s="111"/>
      <c r="V842" s="111"/>
      <c r="W842" s="110"/>
      <c r="X842" s="110"/>
      <c r="Y842" s="110"/>
      <c r="Z842" s="110"/>
      <c r="AA842" s="110"/>
      <c r="AB842" s="110"/>
      <c r="AC842" s="111"/>
      <c r="AD842" s="110"/>
      <c r="AE842" s="111"/>
      <c r="AF842" s="110"/>
      <c r="AG842" s="111"/>
      <c r="AH842" s="111"/>
      <c r="AI842" s="111"/>
      <c r="AJ842" s="110"/>
      <c r="AK842" s="110"/>
      <c r="AL842" s="110"/>
      <c r="AM842" s="110"/>
      <c r="AN842" s="110"/>
    </row>
    <row r="843">
      <c r="A843" s="110"/>
      <c r="B843" s="110"/>
      <c r="C843" s="111"/>
      <c r="D843" s="110"/>
      <c r="E843" s="111"/>
      <c r="F843" s="110"/>
      <c r="G843" s="111"/>
      <c r="H843" s="111"/>
      <c r="I843" s="111"/>
      <c r="J843" s="110"/>
      <c r="K843" s="110"/>
      <c r="L843" s="110"/>
      <c r="M843" s="110"/>
      <c r="N843" s="110"/>
      <c r="O843" s="110"/>
      <c r="P843" s="111"/>
      <c r="Q843" s="110"/>
      <c r="R843" s="111"/>
      <c r="S843" s="110"/>
      <c r="T843" s="111"/>
      <c r="U843" s="111"/>
      <c r="V843" s="111"/>
      <c r="W843" s="110"/>
      <c r="X843" s="110"/>
      <c r="Y843" s="110"/>
      <c r="Z843" s="110"/>
      <c r="AA843" s="110"/>
      <c r="AB843" s="110"/>
      <c r="AC843" s="111"/>
      <c r="AD843" s="110"/>
      <c r="AE843" s="111"/>
      <c r="AF843" s="110"/>
      <c r="AG843" s="111"/>
      <c r="AH843" s="111"/>
      <c r="AI843" s="111"/>
      <c r="AJ843" s="110"/>
      <c r="AK843" s="110"/>
      <c r="AL843" s="110"/>
      <c r="AM843" s="110"/>
      <c r="AN843" s="110"/>
    </row>
    <row r="844">
      <c r="A844" s="110"/>
      <c r="B844" s="110"/>
      <c r="C844" s="111"/>
      <c r="D844" s="110"/>
      <c r="E844" s="111"/>
      <c r="F844" s="110"/>
      <c r="G844" s="111"/>
      <c r="H844" s="111"/>
      <c r="I844" s="111"/>
      <c r="J844" s="110"/>
      <c r="K844" s="110"/>
      <c r="L844" s="110"/>
      <c r="M844" s="110"/>
      <c r="N844" s="110"/>
      <c r="O844" s="110"/>
      <c r="P844" s="111"/>
      <c r="Q844" s="110"/>
      <c r="R844" s="111"/>
      <c r="S844" s="110"/>
      <c r="T844" s="111"/>
      <c r="U844" s="111"/>
      <c r="V844" s="111"/>
      <c r="W844" s="110"/>
      <c r="X844" s="110"/>
      <c r="Y844" s="110"/>
      <c r="Z844" s="110"/>
      <c r="AA844" s="110"/>
      <c r="AB844" s="110"/>
      <c r="AC844" s="111"/>
      <c r="AD844" s="110"/>
      <c r="AE844" s="111"/>
      <c r="AF844" s="110"/>
      <c r="AG844" s="111"/>
      <c r="AH844" s="111"/>
      <c r="AI844" s="111"/>
      <c r="AJ844" s="110"/>
      <c r="AK844" s="110"/>
      <c r="AL844" s="110"/>
      <c r="AM844" s="110"/>
      <c r="AN844" s="110"/>
    </row>
    <row r="845">
      <c r="A845" s="110"/>
      <c r="B845" s="110"/>
      <c r="C845" s="111"/>
      <c r="D845" s="110"/>
      <c r="E845" s="111"/>
      <c r="F845" s="110"/>
      <c r="G845" s="111"/>
      <c r="H845" s="111"/>
      <c r="I845" s="111"/>
      <c r="J845" s="110"/>
      <c r="K845" s="110"/>
      <c r="L845" s="110"/>
      <c r="M845" s="110"/>
      <c r="N845" s="110"/>
      <c r="O845" s="110"/>
      <c r="P845" s="111"/>
      <c r="Q845" s="110"/>
      <c r="R845" s="111"/>
      <c r="S845" s="110"/>
      <c r="T845" s="111"/>
      <c r="U845" s="111"/>
      <c r="V845" s="111"/>
      <c r="W845" s="110"/>
      <c r="X845" s="110"/>
      <c r="Y845" s="110"/>
      <c r="Z845" s="110"/>
      <c r="AA845" s="110"/>
      <c r="AB845" s="110"/>
      <c r="AC845" s="111"/>
      <c r="AD845" s="110"/>
      <c r="AE845" s="111"/>
      <c r="AF845" s="110"/>
      <c r="AG845" s="111"/>
      <c r="AH845" s="111"/>
      <c r="AI845" s="111"/>
      <c r="AJ845" s="110"/>
      <c r="AK845" s="110"/>
      <c r="AL845" s="110"/>
      <c r="AM845" s="110"/>
      <c r="AN845" s="110"/>
    </row>
    <row r="846">
      <c r="A846" s="110"/>
      <c r="B846" s="110"/>
      <c r="C846" s="111"/>
      <c r="D846" s="110"/>
      <c r="E846" s="111"/>
      <c r="F846" s="110"/>
      <c r="G846" s="111"/>
      <c r="H846" s="111"/>
      <c r="I846" s="111"/>
      <c r="J846" s="110"/>
      <c r="K846" s="110"/>
      <c r="L846" s="110"/>
      <c r="M846" s="110"/>
      <c r="N846" s="110"/>
      <c r="O846" s="110"/>
      <c r="P846" s="111"/>
      <c r="Q846" s="110"/>
      <c r="R846" s="111"/>
      <c r="S846" s="110"/>
      <c r="T846" s="111"/>
      <c r="U846" s="111"/>
      <c r="V846" s="111"/>
      <c r="W846" s="110"/>
      <c r="X846" s="110"/>
      <c r="Y846" s="110"/>
      <c r="Z846" s="110"/>
      <c r="AA846" s="110"/>
      <c r="AB846" s="110"/>
      <c r="AC846" s="111"/>
      <c r="AD846" s="110"/>
      <c r="AE846" s="111"/>
      <c r="AF846" s="110"/>
      <c r="AG846" s="111"/>
      <c r="AH846" s="111"/>
      <c r="AI846" s="111"/>
      <c r="AJ846" s="110"/>
      <c r="AK846" s="110"/>
      <c r="AL846" s="110"/>
      <c r="AM846" s="110"/>
      <c r="AN846" s="110"/>
    </row>
    <row r="847">
      <c r="A847" s="110"/>
      <c r="B847" s="110"/>
      <c r="C847" s="111"/>
      <c r="D847" s="110"/>
      <c r="E847" s="111"/>
      <c r="F847" s="110"/>
      <c r="G847" s="111"/>
      <c r="H847" s="111"/>
      <c r="I847" s="111"/>
      <c r="J847" s="110"/>
      <c r="K847" s="110"/>
      <c r="L847" s="110"/>
      <c r="M847" s="110"/>
      <c r="N847" s="110"/>
      <c r="O847" s="110"/>
      <c r="P847" s="111"/>
      <c r="Q847" s="110"/>
      <c r="R847" s="111"/>
      <c r="S847" s="110"/>
      <c r="T847" s="111"/>
      <c r="U847" s="111"/>
      <c r="V847" s="111"/>
      <c r="W847" s="110"/>
      <c r="X847" s="110"/>
      <c r="Y847" s="110"/>
      <c r="Z847" s="110"/>
      <c r="AA847" s="110"/>
      <c r="AB847" s="110"/>
      <c r="AC847" s="111"/>
      <c r="AD847" s="110"/>
      <c r="AE847" s="111"/>
      <c r="AF847" s="110"/>
      <c r="AG847" s="111"/>
      <c r="AH847" s="111"/>
      <c r="AI847" s="111"/>
      <c r="AJ847" s="110"/>
      <c r="AK847" s="110"/>
      <c r="AL847" s="110"/>
      <c r="AM847" s="110"/>
      <c r="AN847" s="110"/>
    </row>
    <row r="848">
      <c r="A848" s="110"/>
      <c r="B848" s="110"/>
      <c r="C848" s="111"/>
      <c r="D848" s="110"/>
      <c r="E848" s="111"/>
      <c r="F848" s="110"/>
      <c r="G848" s="111"/>
      <c r="H848" s="111"/>
      <c r="I848" s="111"/>
      <c r="J848" s="110"/>
      <c r="K848" s="110"/>
      <c r="L848" s="110"/>
      <c r="M848" s="110"/>
      <c r="N848" s="110"/>
      <c r="O848" s="110"/>
      <c r="P848" s="111"/>
      <c r="Q848" s="110"/>
      <c r="R848" s="111"/>
      <c r="S848" s="110"/>
      <c r="T848" s="111"/>
      <c r="U848" s="111"/>
      <c r="V848" s="111"/>
      <c r="W848" s="110"/>
      <c r="X848" s="110"/>
      <c r="Y848" s="110"/>
      <c r="Z848" s="110"/>
      <c r="AA848" s="110"/>
      <c r="AB848" s="110"/>
      <c r="AC848" s="111"/>
      <c r="AD848" s="110"/>
      <c r="AE848" s="111"/>
      <c r="AF848" s="110"/>
      <c r="AG848" s="111"/>
      <c r="AH848" s="111"/>
      <c r="AI848" s="111"/>
      <c r="AJ848" s="110"/>
      <c r="AK848" s="110"/>
      <c r="AL848" s="110"/>
      <c r="AM848" s="110"/>
      <c r="AN848" s="110"/>
    </row>
    <row r="849">
      <c r="A849" s="110"/>
      <c r="B849" s="110"/>
      <c r="C849" s="111"/>
      <c r="D849" s="110"/>
      <c r="E849" s="111"/>
      <c r="F849" s="110"/>
      <c r="G849" s="111"/>
      <c r="H849" s="111"/>
      <c r="I849" s="111"/>
      <c r="J849" s="110"/>
      <c r="K849" s="110"/>
      <c r="L849" s="110"/>
      <c r="M849" s="110"/>
      <c r="N849" s="110"/>
      <c r="O849" s="110"/>
      <c r="P849" s="111"/>
      <c r="Q849" s="110"/>
      <c r="R849" s="111"/>
      <c r="S849" s="110"/>
      <c r="T849" s="111"/>
      <c r="U849" s="111"/>
      <c r="V849" s="111"/>
      <c r="W849" s="110"/>
      <c r="X849" s="110"/>
      <c r="Y849" s="110"/>
      <c r="Z849" s="110"/>
      <c r="AA849" s="110"/>
      <c r="AB849" s="110"/>
      <c r="AC849" s="111"/>
      <c r="AD849" s="110"/>
      <c r="AE849" s="111"/>
      <c r="AF849" s="110"/>
      <c r="AG849" s="111"/>
      <c r="AH849" s="111"/>
      <c r="AI849" s="111"/>
      <c r="AJ849" s="110"/>
      <c r="AK849" s="110"/>
      <c r="AL849" s="110"/>
      <c r="AM849" s="110"/>
      <c r="AN849" s="110"/>
    </row>
    <row r="850">
      <c r="A850" s="110"/>
      <c r="B850" s="110"/>
      <c r="C850" s="111"/>
      <c r="D850" s="110"/>
      <c r="E850" s="111"/>
      <c r="F850" s="110"/>
      <c r="G850" s="111"/>
      <c r="H850" s="111"/>
      <c r="I850" s="111"/>
      <c r="J850" s="110"/>
      <c r="K850" s="110"/>
      <c r="L850" s="110"/>
      <c r="M850" s="110"/>
      <c r="N850" s="110"/>
      <c r="O850" s="110"/>
      <c r="P850" s="111"/>
      <c r="Q850" s="110"/>
      <c r="R850" s="111"/>
      <c r="S850" s="110"/>
      <c r="T850" s="111"/>
      <c r="U850" s="111"/>
      <c r="V850" s="111"/>
      <c r="W850" s="110"/>
      <c r="X850" s="110"/>
      <c r="Y850" s="110"/>
      <c r="Z850" s="110"/>
      <c r="AA850" s="110"/>
      <c r="AB850" s="110"/>
      <c r="AC850" s="111"/>
      <c r="AD850" s="110"/>
      <c r="AE850" s="111"/>
      <c r="AF850" s="110"/>
      <c r="AG850" s="111"/>
      <c r="AH850" s="111"/>
      <c r="AI850" s="111"/>
      <c r="AJ850" s="110"/>
      <c r="AK850" s="110"/>
      <c r="AL850" s="110"/>
      <c r="AM850" s="110"/>
      <c r="AN850" s="110"/>
    </row>
    <row r="851">
      <c r="A851" s="110"/>
      <c r="B851" s="110"/>
      <c r="C851" s="111"/>
      <c r="D851" s="110"/>
      <c r="E851" s="111"/>
      <c r="F851" s="110"/>
      <c r="G851" s="111"/>
      <c r="H851" s="111"/>
      <c r="I851" s="111"/>
      <c r="J851" s="110"/>
      <c r="K851" s="110"/>
      <c r="L851" s="110"/>
      <c r="M851" s="110"/>
      <c r="N851" s="110"/>
      <c r="O851" s="110"/>
      <c r="P851" s="111"/>
      <c r="Q851" s="110"/>
      <c r="R851" s="111"/>
      <c r="S851" s="110"/>
      <c r="T851" s="111"/>
      <c r="U851" s="111"/>
      <c r="V851" s="111"/>
      <c r="W851" s="110"/>
      <c r="X851" s="110"/>
      <c r="Y851" s="110"/>
      <c r="Z851" s="110"/>
      <c r="AA851" s="110"/>
      <c r="AB851" s="110"/>
      <c r="AC851" s="111"/>
      <c r="AD851" s="110"/>
      <c r="AE851" s="111"/>
      <c r="AF851" s="110"/>
      <c r="AG851" s="111"/>
      <c r="AH851" s="111"/>
      <c r="AI851" s="111"/>
      <c r="AJ851" s="110"/>
      <c r="AK851" s="110"/>
      <c r="AL851" s="110"/>
      <c r="AM851" s="110"/>
      <c r="AN851" s="110"/>
    </row>
    <row r="852">
      <c r="A852" s="110"/>
      <c r="B852" s="110"/>
      <c r="C852" s="111"/>
      <c r="D852" s="110"/>
      <c r="E852" s="111"/>
      <c r="F852" s="110"/>
      <c r="G852" s="111"/>
      <c r="H852" s="111"/>
      <c r="I852" s="111"/>
      <c r="J852" s="110"/>
      <c r="K852" s="110"/>
      <c r="L852" s="110"/>
      <c r="M852" s="110"/>
      <c r="N852" s="110"/>
      <c r="O852" s="110"/>
      <c r="P852" s="111"/>
      <c r="Q852" s="110"/>
      <c r="R852" s="111"/>
      <c r="S852" s="110"/>
      <c r="T852" s="111"/>
      <c r="U852" s="111"/>
      <c r="V852" s="111"/>
      <c r="W852" s="110"/>
      <c r="X852" s="110"/>
      <c r="Y852" s="110"/>
      <c r="Z852" s="110"/>
      <c r="AA852" s="110"/>
      <c r="AB852" s="110"/>
      <c r="AC852" s="111"/>
      <c r="AD852" s="110"/>
      <c r="AE852" s="111"/>
      <c r="AF852" s="110"/>
      <c r="AG852" s="111"/>
      <c r="AH852" s="111"/>
      <c r="AI852" s="111"/>
      <c r="AJ852" s="110"/>
      <c r="AK852" s="110"/>
      <c r="AL852" s="110"/>
      <c r="AM852" s="110"/>
      <c r="AN852" s="110"/>
    </row>
    <row r="853">
      <c r="A853" s="110"/>
      <c r="B853" s="110"/>
      <c r="C853" s="111"/>
      <c r="D853" s="110"/>
      <c r="E853" s="111"/>
      <c r="F853" s="110"/>
      <c r="G853" s="111"/>
      <c r="H853" s="111"/>
      <c r="I853" s="111"/>
      <c r="J853" s="110"/>
      <c r="K853" s="110"/>
      <c r="L853" s="110"/>
      <c r="M853" s="110"/>
      <c r="N853" s="110"/>
      <c r="O853" s="110"/>
      <c r="P853" s="111"/>
      <c r="Q853" s="110"/>
      <c r="R853" s="111"/>
      <c r="S853" s="110"/>
      <c r="T853" s="111"/>
      <c r="U853" s="111"/>
      <c r="V853" s="111"/>
      <c r="W853" s="110"/>
      <c r="X853" s="110"/>
      <c r="Y853" s="110"/>
      <c r="Z853" s="110"/>
      <c r="AA853" s="110"/>
      <c r="AB853" s="110"/>
      <c r="AC853" s="111"/>
      <c r="AD853" s="110"/>
      <c r="AE853" s="111"/>
      <c r="AF853" s="110"/>
      <c r="AG853" s="111"/>
      <c r="AH853" s="111"/>
      <c r="AI853" s="111"/>
      <c r="AJ853" s="110"/>
      <c r="AK853" s="110"/>
      <c r="AL853" s="110"/>
      <c r="AM853" s="110"/>
      <c r="AN853" s="110"/>
    </row>
    <row r="854">
      <c r="A854" s="110"/>
      <c r="B854" s="110"/>
      <c r="C854" s="111"/>
      <c r="D854" s="110"/>
      <c r="E854" s="111"/>
      <c r="F854" s="110"/>
      <c r="G854" s="111"/>
      <c r="H854" s="111"/>
      <c r="I854" s="111"/>
      <c r="J854" s="110"/>
      <c r="K854" s="110"/>
      <c r="L854" s="110"/>
      <c r="M854" s="110"/>
      <c r="N854" s="110"/>
      <c r="O854" s="110"/>
      <c r="P854" s="111"/>
      <c r="Q854" s="110"/>
      <c r="R854" s="111"/>
      <c r="S854" s="110"/>
      <c r="T854" s="111"/>
      <c r="U854" s="111"/>
      <c r="V854" s="111"/>
      <c r="W854" s="110"/>
      <c r="X854" s="110"/>
      <c r="Y854" s="110"/>
      <c r="Z854" s="110"/>
      <c r="AA854" s="110"/>
      <c r="AB854" s="110"/>
      <c r="AC854" s="111"/>
      <c r="AD854" s="110"/>
      <c r="AE854" s="111"/>
      <c r="AF854" s="110"/>
      <c r="AG854" s="111"/>
      <c r="AH854" s="111"/>
      <c r="AI854" s="111"/>
      <c r="AJ854" s="110"/>
      <c r="AK854" s="110"/>
      <c r="AL854" s="110"/>
      <c r="AM854" s="110"/>
      <c r="AN854" s="110"/>
    </row>
    <row r="855">
      <c r="A855" s="110"/>
      <c r="B855" s="110"/>
      <c r="C855" s="111"/>
      <c r="D855" s="110"/>
      <c r="E855" s="111"/>
      <c r="F855" s="110"/>
      <c r="G855" s="111"/>
      <c r="H855" s="111"/>
      <c r="I855" s="111"/>
      <c r="J855" s="110"/>
      <c r="K855" s="110"/>
      <c r="L855" s="110"/>
      <c r="M855" s="110"/>
      <c r="N855" s="110"/>
      <c r="O855" s="110"/>
      <c r="P855" s="111"/>
      <c r="Q855" s="110"/>
      <c r="R855" s="111"/>
      <c r="S855" s="110"/>
      <c r="T855" s="111"/>
      <c r="U855" s="111"/>
      <c r="V855" s="111"/>
      <c r="W855" s="110"/>
      <c r="X855" s="110"/>
      <c r="Y855" s="110"/>
      <c r="Z855" s="110"/>
      <c r="AA855" s="110"/>
      <c r="AB855" s="110"/>
      <c r="AC855" s="111"/>
      <c r="AD855" s="110"/>
      <c r="AE855" s="111"/>
      <c r="AF855" s="110"/>
      <c r="AG855" s="111"/>
      <c r="AH855" s="111"/>
      <c r="AI855" s="111"/>
      <c r="AJ855" s="110"/>
      <c r="AK855" s="110"/>
      <c r="AL855" s="110"/>
      <c r="AM855" s="110"/>
      <c r="AN855" s="110"/>
    </row>
    <row r="856">
      <c r="A856" s="110"/>
      <c r="B856" s="110"/>
      <c r="C856" s="111"/>
      <c r="D856" s="110"/>
      <c r="E856" s="111"/>
      <c r="F856" s="110"/>
      <c r="G856" s="111"/>
      <c r="H856" s="111"/>
      <c r="I856" s="111"/>
      <c r="J856" s="110"/>
      <c r="K856" s="110"/>
      <c r="L856" s="110"/>
      <c r="M856" s="110"/>
      <c r="N856" s="110"/>
      <c r="O856" s="110"/>
      <c r="P856" s="111"/>
      <c r="Q856" s="110"/>
      <c r="R856" s="111"/>
      <c r="S856" s="110"/>
      <c r="T856" s="111"/>
      <c r="U856" s="111"/>
      <c r="V856" s="111"/>
      <c r="W856" s="110"/>
      <c r="X856" s="110"/>
      <c r="Y856" s="110"/>
      <c r="Z856" s="110"/>
      <c r="AA856" s="110"/>
      <c r="AB856" s="110"/>
      <c r="AC856" s="111"/>
      <c r="AD856" s="110"/>
      <c r="AE856" s="111"/>
      <c r="AF856" s="110"/>
      <c r="AG856" s="111"/>
      <c r="AH856" s="111"/>
      <c r="AI856" s="111"/>
      <c r="AJ856" s="110"/>
      <c r="AK856" s="110"/>
      <c r="AL856" s="110"/>
      <c r="AM856" s="110"/>
      <c r="AN856" s="110"/>
    </row>
    <row r="857">
      <c r="A857" s="110"/>
      <c r="B857" s="110"/>
      <c r="C857" s="111"/>
      <c r="D857" s="110"/>
      <c r="E857" s="111"/>
      <c r="F857" s="110"/>
      <c r="G857" s="111"/>
      <c r="H857" s="111"/>
      <c r="I857" s="111"/>
      <c r="J857" s="110"/>
      <c r="K857" s="110"/>
      <c r="L857" s="110"/>
      <c r="M857" s="110"/>
      <c r="N857" s="110"/>
      <c r="O857" s="110"/>
      <c r="P857" s="111"/>
      <c r="Q857" s="110"/>
      <c r="R857" s="111"/>
      <c r="S857" s="110"/>
      <c r="T857" s="111"/>
      <c r="U857" s="111"/>
      <c r="V857" s="111"/>
      <c r="W857" s="110"/>
      <c r="X857" s="110"/>
      <c r="Y857" s="110"/>
      <c r="Z857" s="110"/>
      <c r="AA857" s="110"/>
      <c r="AB857" s="110"/>
      <c r="AC857" s="111"/>
      <c r="AD857" s="110"/>
      <c r="AE857" s="111"/>
      <c r="AF857" s="110"/>
      <c r="AG857" s="111"/>
      <c r="AH857" s="111"/>
      <c r="AI857" s="111"/>
      <c r="AJ857" s="110"/>
      <c r="AK857" s="110"/>
      <c r="AL857" s="110"/>
      <c r="AM857" s="110"/>
      <c r="AN857" s="110"/>
    </row>
    <row r="858">
      <c r="A858" s="110"/>
      <c r="B858" s="110"/>
      <c r="C858" s="111"/>
      <c r="D858" s="110"/>
      <c r="E858" s="111"/>
      <c r="F858" s="110"/>
      <c r="G858" s="111"/>
      <c r="H858" s="111"/>
      <c r="I858" s="111"/>
      <c r="J858" s="110"/>
      <c r="K858" s="110"/>
      <c r="L858" s="110"/>
      <c r="M858" s="110"/>
      <c r="N858" s="110"/>
      <c r="O858" s="110"/>
      <c r="P858" s="111"/>
      <c r="Q858" s="110"/>
      <c r="R858" s="111"/>
      <c r="S858" s="110"/>
      <c r="T858" s="111"/>
      <c r="U858" s="111"/>
      <c r="V858" s="111"/>
      <c r="W858" s="110"/>
      <c r="X858" s="110"/>
      <c r="Y858" s="110"/>
      <c r="Z858" s="110"/>
      <c r="AA858" s="110"/>
      <c r="AB858" s="110"/>
      <c r="AC858" s="111"/>
      <c r="AD858" s="110"/>
      <c r="AE858" s="111"/>
      <c r="AF858" s="110"/>
      <c r="AG858" s="111"/>
      <c r="AH858" s="111"/>
      <c r="AI858" s="111"/>
      <c r="AJ858" s="110"/>
      <c r="AK858" s="110"/>
      <c r="AL858" s="110"/>
      <c r="AM858" s="110"/>
      <c r="AN858" s="110"/>
    </row>
    <row r="859">
      <c r="A859" s="110"/>
      <c r="B859" s="110"/>
      <c r="C859" s="111"/>
      <c r="D859" s="110"/>
      <c r="E859" s="111"/>
      <c r="F859" s="110"/>
      <c r="G859" s="111"/>
      <c r="H859" s="111"/>
      <c r="I859" s="111"/>
      <c r="J859" s="110"/>
      <c r="K859" s="110"/>
      <c r="L859" s="110"/>
      <c r="M859" s="110"/>
      <c r="N859" s="110"/>
      <c r="O859" s="110"/>
      <c r="P859" s="111"/>
      <c r="Q859" s="110"/>
      <c r="R859" s="111"/>
      <c r="S859" s="110"/>
      <c r="T859" s="111"/>
      <c r="U859" s="111"/>
      <c r="V859" s="111"/>
      <c r="W859" s="110"/>
      <c r="X859" s="110"/>
      <c r="Y859" s="110"/>
      <c r="Z859" s="110"/>
      <c r="AA859" s="110"/>
      <c r="AB859" s="110"/>
      <c r="AC859" s="111"/>
      <c r="AD859" s="110"/>
      <c r="AE859" s="111"/>
      <c r="AF859" s="110"/>
      <c r="AG859" s="111"/>
      <c r="AH859" s="111"/>
      <c r="AI859" s="111"/>
      <c r="AJ859" s="110"/>
      <c r="AK859" s="110"/>
      <c r="AL859" s="110"/>
      <c r="AM859" s="110"/>
      <c r="AN859" s="110"/>
    </row>
    <row r="860">
      <c r="A860" s="110"/>
      <c r="B860" s="110"/>
      <c r="C860" s="111"/>
      <c r="D860" s="110"/>
      <c r="E860" s="111"/>
      <c r="F860" s="110"/>
      <c r="G860" s="111"/>
      <c r="H860" s="111"/>
      <c r="I860" s="111"/>
      <c r="J860" s="110"/>
      <c r="K860" s="110"/>
      <c r="L860" s="110"/>
      <c r="M860" s="110"/>
      <c r="N860" s="110"/>
      <c r="O860" s="110"/>
      <c r="P860" s="111"/>
      <c r="Q860" s="110"/>
      <c r="R860" s="111"/>
      <c r="S860" s="110"/>
      <c r="T860" s="111"/>
      <c r="U860" s="111"/>
      <c r="V860" s="111"/>
      <c r="W860" s="110"/>
      <c r="X860" s="110"/>
      <c r="Y860" s="110"/>
      <c r="Z860" s="110"/>
      <c r="AA860" s="110"/>
      <c r="AB860" s="110"/>
      <c r="AC860" s="111"/>
      <c r="AD860" s="110"/>
      <c r="AE860" s="111"/>
      <c r="AF860" s="110"/>
      <c r="AG860" s="111"/>
      <c r="AH860" s="111"/>
      <c r="AI860" s="111"/>
      <c r="AJ860" s="110"/>
      <c r="AK860" s="110"/>
      <c r="AL860" s="110"/>
      <c r="AM860" s="110"/>
      <c r="AN860" s="110"/>
    </row>
    <row r="861">
      <c r="A861" s="110"/>
      <c r="B861" s="110"/>
      <c r="C861" s="111"/>
      <c r="D861" s="110"/>
      <c r="E861" s="111"/>
      <c r="F861" s="110"/>
      <c r="G861" s="111"/>
      <c r="H861" s="111"/>
      <c r="I861" s="111"/>
      <c r="J861" s="110"/>
      <c r="K861" s="110"/>
      <c r="L861" s="110"/>
      <c r="M861" s="110"/>
      <c r="N861" s="110"/>
      <c r="O861" s="110"/>
      <c r="P861" s="111"/>
      <c r="Q861" s="110"/>
      <c r="R861" s="111"/>
      <c r="S861" s="110"/>
      <c r="T861" s="111"/>
      <c r="U861" s="111"/>
      <c r="V861" s="111"/>
      <c r="W861" s="110"/>
      <c r="X861" s="110"/>
      <c r="Y861" s="110"/>
      <c r="Z861" s="110"/>
      <c r="AA861" s="110"/>
      <c r="AB861" s="110"/>
      <c r="AC861" s="111"/>
      <c r="AD861" s="110"/>
      <c r="AE861" s="111"/>
      <c r="AF861" s="110"/>
      <c r="AG861" s="111"/>
      <c r="AH861" s="111"/>
      <c r="AI861" s="111"/>
      <c r="AJ861" s="110"/>
      <c r="AK861" s="110"/>
      <c r="AL861" s="110"/>
      <c r="AM861" s="110"/>
      <c r="AN861" s="110"/>
    </row>
    <row r="862">
      <c r="A862" s="110"/>
      <c r="B862" s="110"/>
      <c r="C862" s="111"/>
      <c r="D862" s="110"/>
      <c r="E862" s="111"/>
      <c r="F862" s="110"/>
      <c r="G862" s="111"/>
      <c r="H862" s="111"/>
      <c r="I862" s="111"/>
      <c r="J862" s="110"/>
      <c r="K862" s="110"/>
      <c r="L862" s="110"/>
      <c r="M862" s="110"/>
      <c r="N862" s="110"/>
      <c r="O862" s="110"/>
      <c r="P862" s="111"/>
      <c r="Q862" s="110"/>
      <c r="R862" s="111"/>
      <c r="S862" s="110"/>
      <c r="T862" s="111"/>
      <c r="U862" s="111"/>
      <c r="V862" s="111"/>
      <c r="W862" s="110"/>
      <c r="X862" s="110"/>
      <c r="Y862" s="110"/>
      <c r="Z862" s="110"/>
      <c r="AA862" s="110"/>
      <c r="AB862" s="110"/>
      <c r="AC862" s="111"/>
      <c r="AD862" s="110"/>
      <c r="AE862" s="111"/>
      <c r="AF862" s="110"/>
      <c r="AG862" s="111"/>
      <c r="AH862" s="111"/>
      <c r="AI862" s="111"/>
      <c r="AJ862" s="110"/>
      <c r="AK862" s="110"/>
      <c r="AL862" s="110"/>
      <c r="AM862" s="110"/>
      <c r="AN862" s="110"/>
    </row>
    <row r="863">
      <c r="A863" s="110"/>
      <c r="B863" s="110"/>
      <c r="C863" s="111"/>
      <c r="D863" s="110"/>
      <c r="E863" s="111"/>
      <c r="F863" s="110"/>
      <c r="G863" s="111"/>
      <c r="H863" s="111"/>
      <c r="I863" s="111"/>
      <c r="J863" s="110"/>
      <c r="K863" s="110"/>
      <c r="L863" s="110"/>
      <c r="M863" s="110"/>
      <c r="N863" s="110"/>
      <c r="O863" s="110"/>
      <c r="P863" s="111"/>
      <c r="Q863" s="110"/>
      <c r="R863" s="111"/>
      <c r="S863" s="110"/>
      <c r="T863" s="111"/>
      <c r="U863" s="111"/>
      <c r="V863" s="111"/>
      <c r="W863" s="110"/>
      <c r="X863" s="110"/>
      <c r="Y863" s="110"/>
      <c r="Z863" s="110"/>
      <c r="AA863" s="110"/>
      <c r="AB863" s="110"/>
      <c r="AC863" s="111"/>
      <c r="AD863" s="110"/>
      <c r="AE863" s="111"/>
      <c r="AF863" s="110"/>
      <c r="AG863" s="111"/>
      <c r="AH863" s="111"/>
      <c r="AI863" s="111"/>
      <c r="AJ863" s="110"/>
      <c r="AK863" s="110"/>
      <c r="AL863" s="110"/>
      <c r="AM863" s="110"/>
      <c r="AN863" s="110"/>
    </row>
    <row r="864">
      <c r="A864" s="110"/>
      <c r="B864" s="110"/>
      <c r="C864" s="111"/>
      <c r="D864" s="110"/>
      <c r="E864" s="111"/>
      <c r="F864" s="110"/>
      <c r="G864" s="111"/>
      <c r="H864" s="111"/>
      <c r="I864" s="111"/>
      <c r="J864" s="110"/>
      <c r="K864" s="110"/>
      <c r="L864" s="110"/>
      <c r="M864" s="110"/>
      <c r="N864" s="110"/>
      <c r="O864" s="110"/>
      <c r="P864" s="111"/>
      <c r="Q864" s="110"/>
      <c r="R864" s="111"/>
      <c r="S864" s="110"/>
      <c r="T864" s="111"/>
      <c r="U864" s="111"/>
      <c r="V864" s="111"/>
      <c r="W864" s="110"/>
      <c r="X864" s="110"/>
      <c r="Y864" s="110"/>
      <c r="Z864" s="110"/>
      <c r="AA864" s="110"/>
      <c r="AB864" s="110"/>
      <c r="AC864" s="111"/>
      <c r="AD864" s="110"/>
      <c r="AE864" s="111"/>
      <c r="AF864" s="110"/>
      <c r="AG864" s="111"/>
      <c r="AH864" s="111"/>
      <c r="AI864" s="111"/>
      <c r="AJ864" s="110"/>
      <c r="AK864" s="110"/>
      <c r="AL864" s="110"/>
      <c r="AM864" s="110"/>
      <c r="AN864" s="110"/>
    </row>
    <row r="865">
      <c r="A865" s="110"/>
      <c r="B865" s="110"/>
      <c r="C865" s="111"/>
      <c r="D865" s="110"/>
      <c r="E865" s="111"/>
      <c r="F865" s="110"/>
      <c r="G865" s="111"/>
      <c r="H865" s="111"/>
      <c r="I865" s="111"/>
      <c r="J865" s="110"/>
      <c r="K865" s="110"/>
      <c r="L865" s="110"/>
      <c r="M865" s="110"/>
      <c r="N865" s="110"/>
      <c r="O865" s="110"/>
      <c r="P865" s="111"/>
      <c r="Q865" s="110"/>
      <c r="R865" s="111"/>
      <c r="S865" s="110"/>
      <c r="T865" s="111"/>
      <c r="U865" s="111"/>
      <c r="V865" s="111"/>
      <c r="W865" s="110"/>
      <c r="X865" s="110"/>
      <c r="Y865" s="110"/>
      <c r="Z865" s="110"/>
      <c r="AA865" s="110"/>
      <c r="AB865" s="110"/>
      <c r="AC865" s="111"/>
      <c r="AD865" s="110"/>
      <c r="AE865" s="111"/>
      <c r="AF865" s="110"/>
      <c r="AG865" s="111"/>
      <c r="AH865" s="111"/>
      <c r="AI865" s="111"/>
      <c r="AJ865" s="110"/>
      <c r="AK865" s="110"/>
      <c r="AL865" s="110"/>
      <c r="AM865" s="110"/>
      <c r="AN865" s="110"/>
    </row>
    <row r="866">
      <c r="A866" s="110"/>
      <c r="B866" s="110"/>
      <c r="C866" s="111"/>
      <c r="D866" s="110"/>
      <c r="E866" s="111"/>
      <c r="F866" s="110"/>
      <c r="G866" s="111"/>
      <c r="H866" s="111"/>
      <c r="I866" s="111"/>
      <c r="J866" s="110"/>
      <c r="K866" s="110"/>
      <c r="L866" s="110"/>
      <c r="M866" s="110"/>
      <c r="N866" s="110"/>
      <c r="O866" s="110"/>
      <c r="P866" s="111"/>
      <c r="Q866" s="110"/>
      <c r="R866" s="111"/>
      <c r="S866" s="110"/>
      <c r="T866" s="111"/>
      <c r="U866" s="111"/>
      <c r="V866" s="111"/>
      <c r="W866" s="110"/>
      <c r="X866" s="110"/>
      <c r="Y866" s="110"/>
      <c r="Z866" s="110"/>
      <c r="AA866" s="110"/>
      <c r="AB866" s="110"/>
      <c r="AC866" s="111"/>
      <c r="AD866" s="110"/>
      <c r="AE866" s="111"/>
      <c r="AF866" s="110"/>
      <c r="AG866" s="111"/>
      <c r="AH866" s="111"/>
      <c r="AI866" s="111"/>
      <c r="AJ866" s="110"/>
      <c r="AK866" s="110"/>
      <c r="AL866" s="110"/>
      <c r="AM866" s="110"/>
      <c r="AN866" s="110"/>
    </row>
    <row r="867">
      <c r="A867" s="110"/>
      <c r="B867" s="110"/>
      <c r="C867" s="111"/>
      <c r="D867" s="110"/>
      <c r="E867" s="111"/>
      <c r="F867" s="110"/>
      <c r="G867" s="111"/>
      <c r="H867" s="111"/>
      <c r="I867" s="111"/>
      <c r="J867" s="110"/>
      <c r="K867" s="110"/>
      <c r="L867" s="110"/>
      <c r="M867" s="110"/>
      <c r="N867" s="110"/>
      <c r="O867" s="110"/>
      <c r="P867" s="111"/>
      <c r="Q867" s="110"/>
      <c r="R867" s="111"/>
      <c r="S867" s="110"/>
      <c r="T867" s="111"/>
      <c r="U867" s="111"/>
      <c r="V867" s="111"/>
      <c r="W867" s="110"/>
      <c r="X867" s="110"/>
      <c r="Y867" s="110"/>
      <c r="Z867" s="110"/>
      <c r="AA867" s="110"/>
      <c r="AB867" s="110"/>
      <c r="AC867" s="111"/>
      <c r="AD867" s="110"/>
      <c r="AE867" s="111"/>
      <c r="AF867" s="110"/>
      <c r="AG867" s="111"/>
      <c r="AH867" s="111"/>
      <c r="AI867" s="111"/>
      <c r="AJ867" s="110"/>
      <c r="AK867" s="110"/>
      <c r="AL867" s="110"/>
      <c r="AM867" s="110"/>
      <c r="AN867" s="110"/>
    </row>
    <row r="868">
      <c r="A868" s="110"/>
      <c r="B868" s="110"/>
      <c r="C868" s="111"/>
      <c r="D868" s="110"/>
      <c r="E868" s="111"/>
      <c r="F868" s="110"/>
      <c r="G868" s="111"/>
      <c r="H868" s="111"/>
      <c r="I868" s="111"/>
      <c r="J868" s="110"/>
      <c r="K868" s="110"/>
      <c r="L868" s="110"/>
      <c r="M868" s="110"/>
      <c r="N868" s="110"/>
      <c r="O868" s="110"/>
      <c r="P868" s="111"/>
      <c r="Q868" s="110"/>
      <c r="R868" s="111"/>
      <c r="S868" s="110"/>
      <c r="T868" s="111"/>
      <c r="U868" s="111"/>
      <c r="V868" s="111"/>
      <c r="W868" s="110"/>
      <c r="X868" s="110"/>
      <c r="Y868" s="110"/>
      <c r="Z868" s="110"/>
      <c r="AA868" s="110"/>
      <c r="AB868" s="110"/>
      <c r="AC868" s="111"/>
      <c r="AD868" s="110"/>
      <c r="AE868" s="111"/>
      <c r="AF868" s="110"/>
      <c r="AG868" s="111"/>
      <c r="AH868" s="111"/>
      <c r="AI868" s="111"/>
      <c r="AJ868" s="110"/>
      <c r="AK868" s="110"/>
      <c r="AL868" s="110"/>
      <c r="AM868" s="110"/>
      <c r="AN868" s="110"/>
    </row>
    <row r="869">
      <c r="A869" s="110"/>
      <c r="B869" s="110"/>
      <c r="C869" s="111"/>
      <c r="D869" s="110"/>
      <c r="E869" s="111"/>
      <c r="F869" s="110"/>
      <c r="G869" s="111"/>
      <c r="H869" s="111"/>
      <c r="I869" s="111"/>
      <c r="J869" s="110"/>
      <c r="K869" s="110"/>
      <c r="L869" s="110"/>
      <c r="M869" s="110"/>
      <c r="N869" s="110"/>
      <c r="O869" s="110"/>
      <c r="P869" s="111"/>
      <c r="Q869" s="110"/>
      <c r="R869" s="111"/>
      <c r="S869" s="110"/>
      <c r="T869" s="111"/>
      <c r="U869" s="111"/>
      <c r="V869" s="111"/>
      <c r="W869" s="110"/>
      <c r="X869" s="110"/>
      <c r="Y869" s="110"/>
      <c r="Z869" s="110"/>
      <c r="AA869" s="110"/>
      <c r="AB869" s="110"/>
      <c r="AC869" s="111"/>
      <c r="AD869" s="110"/>
      <c r="AE869" s="111"/>
      <c r="AF869" s="110"/>
      <c r="AG869" s="111"/>
      <c r="AH869" s="111"/>
      <c r="AI869" s="111"/>
      <c r="AJ869" s="110"/>
      <c r="AK869" s="110"/>
      <c r="AL869" s="110"/>
      <c r="AM869" s="110"/>
      <c r="AN869" s="110"/>
    </row>
    <row r="870">
      <c r="A870" s="110"/>
      <c r="B870" s="110"/>
      <c r="C870" s="111"/>
      <c r="D870" s="110"/>
      <c r="E870" s="111"/>
      <c r="F870" s="110"/>
      <c r="G870" s="111"/>
      <c r="H870" s="111"/>
      <c r="I870" s="111"/>
      <c r="J870" s="110"/>
      <c r="K870" s="110"/>
      <c r="L870" s="110"/>
      <c r="M870" s="110"/>
      <c r="N870" s="110"/>
      <c r="O870" s="110"/>
      <c r="P870" s="111"/>
      <c r="Q870" s="110"/>
      <c r="R870" s="111"/>
      <c r="S870" s="110"/>
      <c r="T870" s="111"/>
      <c r="U870" s="111"/>
      <c r="V870" s="111"/>
      <c r="W870" s="110"/>
      <c r="X870" s="110"/>
      <c r="Y870" s="110"/>
      <c r="Z870" s="110"/>
      <c r="AA870" s="110"/>
      <c r="AB870" s="110"/>
      <c r="AC870" s="111"/>
      <c r="AD870" s="110"/>
      <c r="AE870" s="111"/>
      <c r="AF870" s="110"/>
      <c r="AG870" s="111"/>
      <c r="AH870" s="111"/>
      <c r="AI870" s="111"/>
      <c r="AJ870" s="110"/>
      <c r="AK870" s="110"/>
      <c r="AL870" s="110"/>
      <c r="AM870" s="110"/>
      <c r="AN870" s="110"/>
    </row>
    <row r="871">
      <c r="A871" s="110"/>
      <c r="B871" s="110"/>
      <c r="C871" s="111"/>
      <c r="D871" s="110"/>
      <c r="E871" s="111"/>
      <c r="F871" s="110"/>
      <c r="G871" s="111"/>
      <c r="H871" s="111"/>
      <c r="I871" s="111"/>
      <c r="J871" s="110"/>
      <c r="K871" s="110"/>
      <c r="L871" s="110"/>
      <c r="M871" s="110"/>
      <c r="N871" s="110"/>
      <c r="O871" s="110"/>
      <c r="P871" s="111"/>
      <c r="Q871" s="110"/>
      <c r="R871" s="111"/>
      <c r="S871" s="110"/>
      <c r="T871" s="111"/>
      <c r="U871" s="111"/>
      <c r="V871" s="111"/>
      <c r="W871" s="110"/>
      <c r="X871" s="110"/>
      <c r="Y871" s="110"/>
      <c r="Z871" s="110"/>
      <c r="AA871" s="110"/>
      <c r="AB871" s="110"/>
      <c r="AC871" s="111"/>
      <c r="AD871" s="110"/>
      <c r="AE871" s="111"/>
      <c r="AF871" s="110"/>
      <c r="AG871" s="111"/>
      <c r="AH871" s="111"/>
      <c r="AI871" s="111"/>
      <c r="AJ871" s="110"/>
      <c r="AK871" s="110"/>
      <c r="AL871" s="110"/>
      <c r="AM871" s="110"/>
      <c r="AN871" s="110"/>
    </row>
    <row r="872">
      <c r="A872" s="110"/>
      <c r="B872" s="110"/>
      <c r="C872" s="111"/>
      <c r="D872" s="110"/>
      <c r="E872" s="111"/>
      <c r="F872" s="110"/>
      <c r="G872" s="111"/>
      <c r="H872" s="111"/>
      <c r="I872" s="111"/>
      <c r="J872" s="110"/>
      <c r="K872" s="110"/>
      <c r="L872" s="110"/>
      <c r="M872" s="110"/>
      <c r="N872" s="110"/>
      <c r="O872" s="110"/>
      <c r="P872" s="111"/>
      <c r="Q872" s="110"/>
      <c r="R872" s="111"/>
      <c r="S872" s="110"/>
      <c r="T872" s="111"/>
      <c r="U872" s="111"/>
      <c r="V872" s="111"/>
      <c r="W872" s="110"/>
      <c r="X872" s="110"/>
      <c r="Y872" s="110"/>
      <c r="Z872" s="110"/>
      <c r="AA872" s="110"/>
      <c r="AB872" s="110"/>
      <c r="AC872" s="111"/>
      <c r="AD872" s="110"/>
      <c r="AE872" s="111"/>
      <c r="AF872" s="110"/>
      <c r="AG872" s="111"/>
      <c r="AH872" s="111"/>
      <c r="AI872" s="111"/>
      <c r="AJ872" s="110"/>
      <c r="AK872" s="110"/>
      <c r="AL872" s="110"/>
      <c r="AM872" s="110"/>
      <c r="AN872" s="110"/>
    </row>
    <row r="873">
      <c r="A873" s="110"/>
      <c r="B873" s="110"/>
      <c r="C873" s="111"/>
      <c r="D873" s="110"/>
      <c r="E873" s="111"/>
      <c r="F873" s="110"/>
      <c r="G873" s="111"/>
      <c r="H873" s="111"/>
      <c r="I873" s="111"/>
      <c r="J873" s="110"/>
      <c r="K873" s="110"/>
      <c r="L873" s="110"/>
      <c r="M873" s="110"/>
      <c r="N873" s="110"/>
      <c r="O873" s="110"/>
      <c r="P873" s="111"/>
      <c r="Q873" s="110"/>
      <c r="R873" s="111"/>
      <c r="S873" s="110"/>
      <c r="T873" s="111"/>
      <c r="U873" s="111"/>
      <c r="V873" s="111"/>
      <c r="W873" s="110"/>
      <c r="X873" s="110"/>
      <c r="Y873" s="110"/>
      <c r="Z873" s="110"/>
      <c r="AA873" s="110"/>
      <c r="AB873" s="110"/>
      <c r="AC873" s="111"/>
      <c r="AD873" s="110"/>
      <c r="AE873" s="111"/>
      <c r="AF873" s="110"/>
      <c r="AG873" s="111"/>
      <c r="AH873" s="111"/>
      <c r="AI873" s="111"/>
      <c r="AJ873" s="110"/>
      <c r="AK873" s="110"/>
      <c r="AL873" s="110"/>
      <c r="AM873" s="110"/>
      <c r="AN873" s="110"/>
    </row>
    <row r="874">
      <c r="A874" s="110"/>
      <c r="B874" s="110"/>
      <c r="C874" s="111"/>
      <c r="D874" s="110"/>
      <c r="E874" s="111"/>
      <c r="F874" s="110"/>
      <c r="G874" s="111"/>
      <c r="H874" s="111"/>
      <c r="I874" s="111"/>
      <c r="J874" s="110"/>
      <c r="K874" s="110"/>
      <c r="L874" s="110"/>
      <c r="M874" s="110"/>
      <c r="N874" s="110"/>
      <c r="O874" s="110"/>
      <c r="P874" s="111"/>
      <c r="Q874" s="110"/>
      <c r="R874" s="111"/>
      <c r="S874" s="110"/>
      <c r="T874" s="111"/>
      <c r="U874" s="111"/>
      <c r="V874" s="111"/>
      <c r="W874" s="110"/>
      <c r="X874" s="110"/>
      <c r="Y874" s="110"/>
      <c r="Z874" s="110"/>
      <c r="AA874" s="110"/>
      <c r="AB874" s="110"/>
      <c r="AC874" s="111"/>
      <c r="AD874" s="110"/>
      <c r="AE874" s="111"/>
      <c r="AF874" s="110"/>
      <c r="AG874" s="111"/>
      <c r="AH874" s="111"/>
      <c r="AI874" s="111"/>
      <c r="AJ874" s="110"/>
      <c r="AK874" s="110"/>
      <c r="AL874" s="110"/>
      <c r="AM874" s="110"/>
      <c r="AN874" s="110"/>
    </row>
    <row r="875">
      <c r="A875" s="110"/>
      <c r="B875" s="110"/>
      <c r="C875" s="111"/>
      <c r="D875" s="110"/>
      <c r="E875" s="111"/>
      <c r="F875" s="110"/>
      <c r="G875" s="111"/>
      <c r="H875" s="111"/>
      <c r="I875" s="111"/>
      <c r="J875" s="110"/>
      <c r="K875" s="110"/>
      <c r="L875" s="110"/>
      <c r="M875" s="110"/>
      <c r="N875" s="110"/>
      <c r="O875" s="110"/>
      <c r="P875" s="111"/>
      <c r="Q875" s="110"/>
      <c r="R875" s="111"/>
      <c r="S875" s="110"/>
      <c r="T875" s="111"/>
      <c r="U875" s="111"/>
      <c r="V875" s="111"/>
      <c r="W875" s="110"/>
      <c r="X875" s="110"/>
      <c r="Y875" s="110"/>
      <c r="Z875" s="110"/>
      <c r="AA875" s="110"/>
      <c r="AB875" s="110"/>
      <c r="AC875" s="111"/>
      <c r="AD875" s="110"/>
      <c r="AE875" s="111"/>
      <c r="AF875" s="110"/>
      <c r="AG875" s="111"/>
      <c r="AH875" s="111"/>
      <c r="AI875" s="111"/>
      <c r="AJ875" s="110"/>
      <c r="AK875" s="110"/>
      <c r="AL875" s="110"/>
      <c r="AM875" s="110"/>
      <c r="AN875" s="110"/>
    </row>
    <row r="876">
      <c r="A876" s="110"/>
      <c r="B876" s="110"/>
      <c r="C876" s="111"/>
      <c r="D876" s="110"/>
      <c r="E876" s="111"/>
      <c r="F876" s="110"/>
      <c r="G876" s="111"/>
      <c r="H876" s="111"/>
      <c r="I876" s="111"/>
      <c r="J876" s="110"/>
      <c r="K876" s="110"/>
      <c r="L876" s="110"/>
      <c r="M876" s="110"/>
      <c r="N876" s="110"/>
      <c r="O876" s="110"/>
      <c r="P876" s="111"/>
      <c r="Q876" s="110"/>
      <c r="R876" s="111"/>
      <c r="S876" s="110"/>
      <c r="T876" s="111"/>
      <c r="U876" s="111"/>
      <c r="V876" s="111"/>
      <c r="W876" s="110"/>
      <c r="X876" s="110"/>
      <c r="Y876" s="110"/>
      <c r="Z876" s="110"/>
      <c r="AA876" s="110"/>
      <c r="AB876" s="110"/>
      <c r="AC876" s="111"/>
      <c r="AD876" s="110"/>
      <c r="AE876" s="111"/>
      <c r="AF876" s="110"/>
      <c r="AG876" s="111"/>
      <c r="AH876" s="111"/>
      <c r="AI876" s="111"/>
      <c r="AJ876" s="110"/>
      <c r="AK876" s="110"/>
      <c r="AL876" s="110"/>
      <c r="AM876" s="110"/>
      <c r="AN876" s="110"/>
    </row>
    <row r="877">
      <c r="A877" s="110"/>
      <c r="B877" s="110"/>
      <c r="C877" s="111"/>
      <c r="D877" s="110"/>
      <c r="E877" s="111"/>
      <c r="F877" s="110"/>
      <c r="G877" s="111"/>
      <c r="H877" s="111"/>
      <c r="I877" s="111"/>
      <c r="J877" s="110"/>
      <c r="K877" s="110"/>
      <c r="L877" s="110"/>
      <c r="M877" s="110"/>
      <c r="N877" s="110"/>
      <c r="O877" s="110"/>
      <c r="P877" s="111"/>
      <c r="Q877" s="110"/>
      <c r="R877" s="111"/>
      <c r="S877" s="110"/>
      <c r="T877" s="111"/>
      <c r="U877" s="111"/>
      <c r="V877" s="111"/>
      <c r="W877" s="110"/>
      <c r="X877" s="110"/>
      <c r="Y877" s="110"/>
      <c r="Z877" s="110"/>
      <c r="AA877" s="110"/>
      <c r="AB877" s="110"/>
      <c r="AC877" s="111"/>
      <c r="AD877" s="110"/>
      <c r="AE877" s="111"/>
      <c r="AF877" s="110"/>
      <c r="AG877" s="111"/>
      <c r="AH877" s="111"/>
      <c r="AI877" s="111"/>
      <c r="AJ877" s="110"/>
      <c r="AK877" s="110"/>
      <c r="AL877" s="110"/>
      <c r="AM877" s="110"/>
      <c r="AN877" s="110"/>
    </row>
    <row r="878">
      <c r="A878" s="110"/>
      <c r="B878" s="110"/>
      <c r="C878" s="111"/>
      <c r="D878" s="110"/>
      <c r="E878" s="111"/>
      <c r="F878" s="110"/>
      <c r="G878" s="111"/>
      <c r="H878" s="111"/>
      <c r="I878" s="111"/>
      <c r="J878" s="110"/>
      <c r="K878" s="110"/>
      <c r="L878" s="110"/>
      <c r="M878" s="110"/>
      <c r="N878" s="110"/>
      <c r="O878" s="110"/>
      <c r="P878" s="111"/>
      <c r="Q878" s="110"/>
      <c r="R878" s="111"/>
      <c r="S878" s="110"/>
      <c r="T878" s="111"/>
      <c r="U878" s="111"/>
      <c r="V878" s="111"/>
      <c r="W878" s="110"/>
      <c r="X878" s="110"/>
      <c r="Y878" s="110"/>
      <c r="Z878" s="110"/>
      <c r="AA878" s="110"/>
      <c r="AB878" s="110"/>
      <c r="AC878" s="111"/>
      <c r="AD878" s="110"/>
      <c r="AE878" s="111"/>
      <c r="AF878" s="110"/>
      <c r="AG878" s="111"/>
      <c r="AH878" s="111"/>
      <c r="AI878" s="111"/>
      <c r="AJ878" s="110"/>
      <c r="AK878" s="110"/>
      <c r="AL878" s="110"/>
      <c r="AM878" s="110"/>
      <c r="AN878" s="110"/>
    </row>
    <row r="879">
      <c r="A879" s="110"/>
      <c r="B879" s="110"/>
      <c r="C879" s="111"/>
      <c r="D879" s="110"/>
      <c r="E879" s="111"/>
      <c r="F879" s="110"/>
      <c r="G879" s="111"/>
      <c r="H879" s="111"/>
      <c r="I879" s="111"/>
      <c r="J879" s="110"/>
      <c r="K879" s="110"/>
      <c r="L879" s="110"/>
      <c r="M879" s="110"/>
      <c r="N879" s="110"/>
      <c r="O879" s="110"/>
      <c r="P879" s="111"/>
      <c r="Q879" s="110"/>
      <c r="R879" s="111"/>
      <c r="S879" s="110"/>
      <c r="T879" s="111"/>
      <c r="U879" s="111"/>
      <c r="V879" s="111"/>
      <c r="W879" s="110"/>
      <c r="X879" s="110"/>
      <c r="Y879" s="110"/>
      <c r="Z879" s="110"/>
      <c r="AA879" s="110"/>
      <c r="AB879" s="110"/>
      <c r="AC879" s="111"/>
      <c r="AD879" s="110"/>
      <c r="AE879" s="111"/>
      <c r="AF879" s="110"/>
      <c r="AG879" s="111"/>
      <c r="AH879" s="111"/>
      <c r="AI879" s="111"/>
      <c r="AJ879" s="110"/>
      <c r="AK879" s="110"/>
      <c r="AL879" s="110"/>
      <c r="AM879" s="110"/>
      <c r="AN879" s="110"/>
    </row>
    <row r="880">
      <c r="A880" s="110"/>
      <c r="B880" s="110"/>
      <c r="C880" s="111"/>
      <c r="D880" s="110"/>
      <c r="E880" s="111"/>
      <c r="F880" s="110"/>
      <c r="G880" s="111"/>
      <c r="H880" s="111"/>
      <c r="I880" s="111"/>
      <c r="J880" s="110"/>
      <c r="K880" s="110"/>
      <c r="L880" s="110"/>
      <c r="M880" s="110"/>
      <c r="N880" s="110"/>
      <c r="O880" s="110"/>
      <c r="P880" s="111"/>
      <c r="Q880" s="110"/>
      <c r="R880" s="111"/>
      <c r="S880" s="110"/>
      <c r="T880" s="111"/>
      <c r="U880" s="111"/>
      <c r="V880" s="111"/>
      <c r="W880" s="110"/>
      <c r="X880" s="110"/>
      <c r="Y880" s="110"/>
      <c r="Z880" s="110"/>
      <c r="AA880" s="110"/>
      <c r="AB880" s="110"/>
      <c r="AC880" s="111"/>
      <c r="AD880" s="110"/>
      <c r="AE880" s="111"/>
      <c r="AF880" s="110"/>
      <c r="AG880" s="111"/>
      <c r="AH880" s="111"/>
      <c r="AI880" s="111"/>
      <c r="AJ880" s="110"/>
      <c r="AK880" s="110"/>
      <c r="AL880" s="110"/>
      <c r="AM880" s="110"/>
      <c r="AN880" s="110"/>
    </row>
    <row r="881">
      <c r="A881" s="110"/>
      <c r="B881" s="110"/>
      <c r="C881" s="111"/>
      <c r="D881" s="110"/>
      <c r="E881" s="111"/>
      <c r="F881" s="110"/>
      <c r="G881" s="111"/>
      <c r="H881" s="111"/>
      <c r="I881" s="111"/>
      <c r="J881" s="110"/>
      <c r="K881" s="110"/>
      <c r="L881" s="110"/>
      <c r="M881" s="110"/>
      <c r="N881" s="110"/>
      <c r="O881" s="110"/>
      <c r="P881" s="111"/>
      <c r="Q881" s="110"/>
      <c r="R881" s="111"/>
      <c r="S881" s="110"/>
      <c r="T881" s="111"/>
      <c r="U881" s="111"/>
      <c r="V881" s="111"/>
      <c r="W881" s="110"/>
      <c r="X881" s="110"/>
      <c r="Y881" s="110"/>
      <c r="Z881" s="110"/>
      <c r="AA881" s="110"/>
      <c r="AB881" s="110"/>
      <c r="AC881" s="111"/>
      <c r="AD881" s="110"/>
      <c r="AE881" s="111"/>
      <c r="AF881" s="110"/>
      <c r="AG881" s="111"/>
      <c r="AH881" s="111"/>
      <c r="AI881" s="111"/>
      <c r="AJ881" s="110"/>
      <c r="AK881" s="110"/>
      <c r="AL881" s="110"/>
      <c r="AM881" s="110"/>
      <c r="AN881" s="110"/>
    </row>
    <row r="882">
      <c r="A882" s="110"/>
      <c r="B882" s="110"/>
      <c r="C882" s="111"/>
      <c r="D882" s="110"/>
      <c r="E882" s="111"/>
      <c r="F882" s="110"/>
      <c r="G882" s="111"/>
      <c r="H882" s="111"/>
      <c r="I882" s="111"/>
      <c r="J882" s="110"/>
      <c r="K882" s="110"/>
      <c r="L882" s="110"/>
      <c r="M882" s="110"/>
      <c r="N882" s="110"/>
      <c r="O882" s="110"/>
      <c r="P882" s="111"/>
      <c r="Q882" s="110"/>
      <c r="R882" s="111"/>
      <c r="S882" s="110"/>
      <c r="T882" s="111"/>
      <c r="U882" s="111"/>
      <c r="V882" s="111"/>
      <c r="W882" s="110"/>
      <c r="X882" s="110"/>
      <c r="Y882" s="110"/>
      <c r="Z882" s="110"/>
      <c r="AA882" s="110"/>
      <c r="AB882" s="110"/>
      <c r="AC882" s="111"/>
      <c r="AD882" s="110"/>
      <c r="AE882" s="111"/>
      <c r="AF882" s="110"/>
      <c r="AG882" s="111"/>
      <c r="AH882" s="111"/>
      <c r="AI882" s="111"/>
      <c r="AJ882" s="110"/>
      <c r="AK882" s="110"/>
      <c r="AL882" s="110"/>
      <c r="AM882" s="110"/>
      <c r="AN882" s="110"/>
    </row>
    <row r="883">
      <c r="A883" s="110"/>
      <c r="B883" s="110"/>
      <c r="C883" s="111"/>
      <c r="D883" s="110"/>
      <c r="E883" s="111"/>
      <c r="F883" s="110"/>
      <c r="G883" s="111"/>
      <c r="H883" s="111"/>
      <c r="I883" s="111"/>
      <c r="J883" s="110"/>
      <c r="K883" s="110"/>
      <c r="L883" s="110"/>
      <c r="M883" s="110"/>
      <c r="N883" s="110"/>
      <c r="O883" s="110"/>
      <c r="P883" s="111"/>
      <c r="Q883" s="110"/>
      <c r="R883" s="111"/>
      <c r="S883" s="110"/>
      <c r="T883" s="111"/>
      <c r="U883" s="111"/>
      <c r="V883" s="111"/>
      <c r="W883" s="110"/>
      <c r="X883" s="110"/>
      <c r="Y883" s="110"/>
      <c r="Z883" s="110"/>
      <c r="AA883" s="110"/>
      <c r="AB883" s="110"/>
      <c r="AC883" s="111"/>
      <c r="AD883" s="110"/>
      <c r="AE883" s="111"/>
      <c r="AF883" s="110"/>
      <c r="AG883" s="111"/>
      <c r="AH883" s="111"/>
      <c r="AI883" s="111"/>
      <c r="AJ883" s="110"/>
      <c r="AK883" s="110"/>
      <c r="AL883" s="110"/>
      <c r="AM883" s="110"/>
      <c r="AN883" s="110"/>
    </row>
    <row r="884">
      <c r="A884" s="110"/>
      <c r="B884" s="110"/>
      <c r="C884" s="111"/>
      <c r="D884" s="110"/>
      <c r="E884" s="111"/>
      <c r="F884" s="110"/>
      <c r="G884" s="111"/>
      <c r="H884" s="111"/>
      <c r="I884" s="111"/>
      <c r="J884" s="110"/>
      <c r="K884" s="110"/>
      <c r="L884" s="110"/>
      <c r="M884" s="110"/>
      <c r="N884" s="110"/>
      <c r="O884" s="110"/>
      <c r="P884" s="111"/>
      <c r="Q884" s="110"/>
      <c r="R884" s="111"/>
      <c r="S884" s="110"/>
      <c r="T884" s="111"/>
      <c r="U884" s="111"/>
      <c r="V884" s="111"/>
      <c r="W884" s="110"/>
      <c r="X884" s="110"/>
      <c r="Y884" s="110"/>
      <c r="Z884" s="110"/>
      <c r="AA884" s="110"/>
      <c r="AB884" s="110"/>
      <c r="AC884" s="111"/>
      <c r="AD884" s="110"/>
      <c r="AE884" s="111"/>
      <c r="AF884" s="110"/>
      <c r="AG884" s="111"/>
      <c r="AH884" s="111"/>
      <c r="AI884" s="111"/>
      <c r="AJ884" s="110"/>
      <c r="AK884" s="110"/>
      <c r="AL884" s="110"/>
      <c r="AM884" s="110"/>
      <c r="AN884" s="110"/>
    </row>
    <row r="885">
      <c r="A885" s="110"/>
      <c r="B885" s="110"/>
      <c r="C885" s="111"/>
      <c r="D885" s="110"/>
      <c r="E885" s="111"/>
      <c r="F885" s="110"/>
      <c r="G885" s="111"/>
      <c r="H885" s="111"/>
      <c r="I885" s="111"/>
      <c r="J885" s="110"/>
      <c r="K885" s="110"/>
      <c r="L885" s="110"/>
      <c r="M885" s="110"/>
      <c r="N885" s="110"/>
      <c r="O885" s="110"/>
      <c r="P885" s="111"/>
      <c r="Q885" s="110"/>
      <c r="R885" s="111"/>
      <c r="S885" s="110"/>
      <c r="T885" s="111"/>
      <c r="U885" s="111"/>
      <c r="V885" s="111"/>
      <c r="W885" s="110"/>
      <c r="X885" s="110"/>
      <c r="Y885" s="110"/>
      <c r="Z885" s="110"/>
      <c r="AA885" s="110"/>
      <c r="AB885" s="110"/>
      <c r="AC885" s="111"/>
      <c r="AD885" s="110"/>
      <c r="AE885" s="111"/>
      <c r="AF885" s="110"/>
      <c r="AG885" s="111"/>
      <c r="AH885" s="111"/>
      <c r="AI885" s="111"/>
      <c r="AJ885" s="110"/>
      <c r="AK885" s="110"/>
      <c r="AL885" s="110"/>
      <c r="AM885" s="110"/>
      <c r="AN885" s="110"/>
    </row>
    <row r="886">
      <c r="A886" s="110"/>
      <c r="B886" s="110"/>
      <c r="C886" s="111"/>
      <c r="D886" s="110"/>
      <c r="E886" s="111"/>
      <c r="F886" s="110"/>
      <c r="G886" s="111"/>
      <c r="H886" s="111"/>
      <c r="I886" s="111"/>
      <c r="J886" s="110"/>
      <c r="K886" s="110"/>
      <c r="L886" s="110"/>
      <c r="M886" s="110"/>
      <c r="N886" s="110"/>
      <c r="O886" s="110"/>
      <c r="P886" s="111"/>
      <c r="Q886" s="110"/>
      <c r="R886" s="111"/>
      <c r="S886" s="110"/>
      <c r="T886" s="111"/>
      <c r="U886" s="111"/>
      <c r="V886" s="111"/>
      <c r="W886" s="110"/>
      <c r="X886" s="110"/>
      <c r="Y886" s="110"/>
      <c r="Z886" s="110"/>
      <c r="AA886" s="110"/>
      <c r="AB886" s="110"/>
      <c r="AC886" s="111"/>
      <c r="AD886" s="110"/>
      <c r="AE886" s="111"/>
      <c r="AF886" s="110"/>
      <c r="AG886" s="111"/>
      <c r="AH886" s="111"/>
      <c r="AI886" s="111"/>
      <c r="AJ886" s="110"/>
      <c r="AK886" s="110"/>
      <c r="AL886" s="110"/>
      <c r="AM886" s="110"/>
      <c r="AN886" s="110"/>
    </row>
    <row r="887">
      <c r="A887" s="110"/>
      <c r="B887" s="110"/>
      <c r="C887" s="111"/>
      <c r="D887" s="110"/>
      <c r="E887" s="111"/>
      <c r="F887" s="110"/>
      <c r="G887" s="111"/>
      <c r="H887" s="111"/>
      <c r="I887" s="111"/>
      <c r="J887" s="110"/>
      <c r="K887" s="110"/>
      <c r="L887" s="110"/>
      <c r="M887" s="110"/>
      <c r="N887" s="110"/>
      <c r="O887" s="110"/>
      <c r="P887" s="111"/>
      <c r="Q887" s="110"/>
      <c r="R887" s="111"/>
      <c r="S887" s="110"/>
      <c r="T887" s="111"/>
      <c r="U887" s="111"/>
      <c r="V887" s="111"/>
      <c r="W887" s="110"/>
      <c r="X887" s="110"/>
      <c r="Y887" s="110"/>
      <c r="Z887" s="110"/>
      <c r="AA887" s="110"/>
      <c r="AB887" s="110"/>
      <c r="AC887" s="111"/>
      <c r="AD887" s="110"/>
      <c r="AE887" s="111"/>
      <c r="AF887" s="110"/>
      <c r="AG887" s="111"/>
      <c r="AH887" s="111"/>
      <c r="AI887" s="111"/>
      <c r="AJ887" s="110"/>
      <c r="AK887" s="110"/>
      <c r="AL887" s="110"/>
      <c r="AM887" s="110"/>
      <c r="AN887" s="110"/>
    </row>
    <row r="888">
      <c r="A888" s="110"/>
      <c r="B888" s="110"/>
      <c r="C888" s="111"/>
      <c r="D888" s="110"/>
      <c r="E888" s="111"/>
      <c r="F888" s="110"/>
      <c r="G888" s="111"/>
      <c r="H888" s="111"/>
      <c r="I888" s="111"/>
      <c r="J888" s="110"/>
      <c r="K888" s="110"/>
      <c r="L888" s="110"/>
      <c r="M888" s="110"/>
      <c r="N888" s="110"/>
      <c r="O888" s="110"/>
      <c r="P888" s="111"/>
      <c r="Q888" s="110"/>
      <c r="R888" s="111"/>
      <c r="S888" s="110"/>
      <c r="T888" s="111"/>
      <c r="U888" s="111"/>
      <c r="V888" s="111"/>
      <c r="W888" s="110"/>
      <c r="X888" s="110"/>
      <c r="Y888" s="110"/>
      <c r="Z888" s="110"/>
      <c r="AA888" s="110"/>
      <c r="AB888" s="110"/>
      <c r="AC888" s="111"/>
      <c r="AD888" s="110"/>
      <c r="AE888" s="111"/>
      <c r="AF888" s="110"/>
      <c r="AG888" s="111"/>
      <c r="AH888" s="111"/>
      <c r="AI888" s="111"/>
      <c r="AJ888" s="110"/>
      <c r="AK888" s="110"/>
      <c r="AL888" s="110"/>
      <c r="AM888" s="110"/>
      <c r="AN888" s="110"/>
    </row>
    <row r="889">
      <c r="A889" s="110"/>
      <c r="B889" s="110"/>
      <c r="C889" s="111"/>
      <c r="D889" s="110"/>
      <c r="E889" s="111"/>
      <c r="F889" s="110"/>
      <c r="G889" s="111"/>
      <c r="H889" s="111"/>
      <c r="I889" s="111"/>
      <c r="J889" s="110"/>
      <c r="K889" s="110"/>
      <c r="L889" s="110"/>
      <c r="M889" s="110"/>
      <c r="N889" s="110"/>
      <c r="O889" s="110"/>
      <c r="P889" s="111"/>
      <c r="Q889" s="110"/>
      <c r="R889" s="111"/>
      <c r="S889" s="110"/>
      <c r="T889" s="111"/>
      <c r="U889" s="111"/>
      <c r="V889" s="111"/>
      <c r="W889" s="110"/>
      <c r="X889" s="110"/>
      <c r="Y889" s="110"/>
      <c r="Z889" s="110"/>
      <c r="AA889" s="110"/>
      <c r="AB889" s="110"/>
      <c r="AC889" s="111"/>
      <c r="AD889" s="110"/>
      <c r="AE889" s="111"/>
      <c r="AF889" s="110"/>
      <c r="AG889" s="111"/>
      <c r="AH889" s="111"/>
      <c r="AI889" s="111"/>
      <c r="AJ889" s="110"/>
      <c r="AK889" s="110"/>
      <c r="AL889" s="110"/>
      <c r="AM889" s="110"/>
      <c r="AN889" s="110"/>
    </row>
    <row r="890">
      <c r="A890" s="110"/>
      <c r="B890" s="110"/>
      <c r="C890" s="111"/>
      <c r="D890" s="110"/>
      <c r="E890" s="111"/>
      <c r="F890" s="110"/>
      <c r="G890" s="111"/>
      <c r="H890" s="111"/>
      <c r="I890" s="111"/>
      <c r="J890" s="110"/>
      <c r="K890" s="110"/>
      <c r="L890" s="110"/>
      <c r="M890" s="110"/>
      <c r="N890" s="110"/>
      <c r="O890" s="110"/>
      <c r="P890" s="111"/>
      <c r="Q890" s="110"/>
      <c r="R890" s="111"/>
      <c r="S890" s="110"/>
      <c r="T890" s="111"/>
      <c r="U890" s="111"/>
      <c r="V890" s="111"/>
      <c r="W890" s="110"/>
      <c r="X890" s="110"/>
      <c r="Y890" s="110"/>
      <c r="Z890" s="110"/>
      <c r="AA890" s="110"/>
      <c r="AB890" s="110"/>
      <c r="AC890" s="111"/>
      <c r="AD890" s="110"/>
      <c r="AE890" s="111"/>
      <c r="AF890" s="110"/>
      <c r="AG890" s="111"/>
      <c r="AH890" s="111"/>
      <c r="AI890" s="111"/>
      <c r="AJ890" s="110"/>
      <c r="AK890" s="110"/>
      <c r="AL890" s="110"/>
      <c r="AM890" s="110"/>
      <c r="AN890" s="110"/>
    </row>
    <row r="891">
      <c r="A891" s="110"/>
      <c r="B891" s="110"/>
      <c r="C891" s="111"/>
      <c r="D891" s="110"/>
      <c r="E891" s="111"/>
      <c r="F891" s="110"/>
      <c r="G891" s="111"/>
      <c r="H891" s="111"/>
      <c r="I891" s="111"/>
      <c r="J891" s="110"/>
      <c r="K891" s="110"/>
      <c r="L891" s="110"/>
      <c r="M891" s="110"/>
      <c r="N891" s="110"/>
      <c r="O891" s="110"/>
      <c r="P891" s="111"/>
      <c r="Q891" s="110"/>
      <c r="R891" s="111"/>
      <c r="S891" s="110"/>
      <c r="T891" s="111"/>
      <c r="U891" s="111"/>
      <c r="V891" s="111"/>
      <c r="W891" s="110"/>
      <c r="X891" s="110"/>
      <c r="Y891" s="110"/>
      <c r="Z891" s="110"/>
      <c r="AA891" s="110"/>
      <c r="AB891" s="110"/>
      <c r="AC891" s="111"/>
      <c r="AD891" s="110"/>
      <c r="AE891" s="111"/>
      <c r="AF891" s="110"/>
      <c r="AG891" s="111"/>
      <c r="AH891" s="111"/>
      <c r="AI891" s="111"/>
      <c r="AJ891" s="110"/>
      <c r="AK891" s="110"/>
      <c r="AL891" s="110"/>
      <c r="AM891" s="110"/>
      <c r="AN891" s="110"/>
    </row>
    <row r="892">
      <c r="A892" s="110"/>
      <c r="B892" s="110"/>
      <c r="C892" s="111"/>
      <c r="D892" s="110"/>
      <c r="E892" s="111"/>
      <c r="F892" s="110"/>
      <c r="G892" s="111"/>
      <c r="H892" s="111"/>
      <c r="I892" s="111"/>
      <c r="J892" s="110"/>
      <c r="K892" s="110"/>
      <c r="L892" s="110"/>
      <c r="M892" s="110"/>
      <c r="N892" s="110"/>
      <c r="O892" s="110"/>
      <c r="P892" s="111"/>
      <c r="Q892" s="110"/>
      <c r="R892" s="111"/>
      <c r="S892" s="110"/>
      <c r="T892" s="111"/>
      <c r="U892" s="111"/>
      <c r="V892" s="111"/>
      <c r="W892" s="110"/>
      <c r="X892" s="110"/>
      <c r="Y892" s="110"/>
      <c r="Z892" s="110"/>
      <c r="AA892" s="110"/>
      <c r="AB892" s="110"/>
      <c r="AC892" s="111"/>
      <c r="AD892" s="110"/>
      <c r="AE892" s="111"/>
      <c r="AF892" s="110"/>
      <c r="AG892" s="111"/>
      <c r="AH892" s="111"/>
      <c r="AI892" s="111"/>
      <c r="AJ892" s="110"/>
      <c r="AK892" s="110"/>
      <c r="AL892" s="110"/>
      <c r="AM892" s="110"/>
      <c r="AN892" s="110"/>
    </row>
    <row r="893">
      <c r="A893" s="110"/>
      <c r="B893" s="110"/>
      <c r="C893" s="111"/>
      <c r="D893" s="110"/>
      <c r="E893" s="111"/>
      <c r="F893" s="110"/>
      <c r="G893" s="111"/>
      <c r="H893" s="111"/>
      <c r="I893" s="111"/>
      <c r="J893" s="110"/>
      <c r="K893" s="110"/>
      <c r="L893" s="110"/>
      <c r="M893" s="110"/>
      <c r="N893" s="110"/>
      <c r="O893" s="110"/>
      <c r="P893" s="111"/>
      <c r="Q893" s="110"/>
      <c r="R893" s="111"/>
      <c r="S893" s="110"/>
      <c r="T893" s="111"/>
      <c r="U893" s="111"/>
      <c r="V893" s="111"/>
      <c r="W893" s="110"/>
      <c r="X893" s="110"/>
      <c r="Y893" s="110"/>
      <c r="Z893" s="110"/>
      <c r="AA893" s="110"/>
      <c r="AB893" s="110"/>
      <c r="AC893" s="111"/>
      <c r="AD893" s="110"/>
      <c r="AE893" s="111"/>
      <c r="AF893" s="110"/>
      <c r="AG893" s="111"/>
      <c r="AH893" s="111"/>
      <c r="AI893" s="111"/>
      <c r="AJ893" s="110"/>
      <c r="AK893" s="110"/>
      <c r="AL893" s="110"/>
      <c r="AM893" s="110"/>
      <c r="AN893" s="110"/>
    </row>
    <row r="894">
      <c r="A894" s="110"/>
      <c r="B894" s="110"/>
      <c r="C894" s="111"/>
      <c r="D894" s="110"/>
      <c r="E894" s="111"/>
      <c r="F894" s="110"/>
      <c r="G894" s="111"/>
      <c r="H894" s="111"/>
      <c r="I894" s="111"/>
      <c r="J894" s="110"/>
      <c r="K894" s="110"/>
      <c r="L894" s="110"/>
      <c r="M894" s="110"/>
      <c r="N894" s="110"/>
      <c r="O894" s="110"/>
      <c r="P894" s="111"/>
      <c r="Q894" s="110"/>
      <c r="R894" s="111"/>
      <c r="S894" s="110"/>
      <c r="T894" s="111"/>
      <c r="U894" s="111"/>
      <c r="V894" s="111"/>
      <c r="W894" s="110"/>
      <c r="X894" s="110"/>
      <c r="Y894" s="110"/>
      <c r="Z894" s="110"/>
      <c r="AA894" s="110"/>
      <c r="AB894" s="110"/>
      <c r="AC894" s="111"/>
      <c r="AD894" s="110"/>
      <c r="AE894" s="111"/>
      <c r="AF894" s="110"/>
      <c r="AG894" s="111"/>
      <c r="AH894" s="111"/>
      <c r="AI894" s="111"/>
      <c r="AJ894" s="110"/>
      <c r="AK894" s="110"/>
      <c r="AL894" s="110"/>
      <c r="AM894" s="110"/>
      <c r="AN894" s="110"/>
    </row>
    <row r="895">
      <c r="A895" s="110"/>
      <c r="B895" s="110"/>
      <c r="C895" s="111"/>
      <c r="D895" s="110"/>
      <c r="E895" s="111"/>
      <c r="F895" s="110"/>
      <c r="G895" s="111"/>
      <c r="H895" s="111"/>
      <c r="I895" s="111"/>
      <c r="J895" s="110"/>
      <c r="K895" s="110"/>
      <c r="L895" s="110"/>
      <c r="M895" s="110"/>
      <c r="N895" s="110"/>
      <c r="O895" s="110"/>
      <c r="P895" s="111"/>
      <c r="Q895" s="110"/>
      <c r="R895" s="111"/>
      <c r="S895" s="110"/>
      <c r="T895" s="111"/>
      <c r="U895" s="111"/>
      <c r="V895" s="111"/>
      <c r="W895" s="110"/>
      <c r="X895" s="110"/>
      <c r="Y895" s="110"/>
      <c r="Z895" s="110"/>
      <c r="AA895" s="110"/>
      <c r="AB895" s="110"/>
      <c r="AC895" s="111"/>
      <c r="AD895" s="110"/>
      <c r="AE895" s="111"/>
      <c r="AF895" s="110"/>
      <c r="AG895" s="111"/>
      <c r="AH895" s="111"/>
      <c r="AI895" s="111"/>
      <c r="AJ895" s="110"/>
      <c r="AK895" s="110"/>
      <c r="AL895" s="110"/>
      <c r="AM895" s="110"/>
      <c r="AN895" s="110"/>
    </row>
    <row r="896">
      <c r="A896" s="110"/>
      <c r="B896" s="110"/>
      <c r="C896" s="111"/>
      <c r="D896" s="110"/>
      <c r="E896" s="111"/>
      <c r="F896" s="110"/>
      <c r="G896" s="111"/>
      <c r="H896" s="111"/>
      <c r="I896" s="111"/>
      <c r="J896" s="110"/>
      <c r="K896" s="110"/>
      <c r="L896" s="110"/>
      <c r="M896" s="110"/>
      <c r="N896" s="110"/>
      <c r="O896" s="110"/>
      <c r="P896" s="111"/>
      <c r="Q896" s="110"/>
      <c r="R896" s="111"/>
      <c r="S896" s="110"/>
      <c r="T896" s="111"/>
      <c r="U896" s="111"/>
      <c r="V896" s="111"/>
      <c r="W896" s="110"/>
      <c r="X896" s="110"/>
      <c r="Y896" s="110"/>
      <c r="Z896" s="110"/>
      <c r="AA896" s="110"/>
      <c r="AB896" s="110"/>
      <c r="AC896" s="111"/>
      <c r="AD896" s="110"/>
      <c r="AE896" s="111"/>
      <c r="AF896" s="110"/>
      <c r="AG896" s="111"/>
      <c r="AH896" s="111"/>
      <c r="AI896" s="111"/>
      <c r="AJ896" s="110"/>
      <c r="AK896" s="110"/>
      <c r="AL896" s="110"/>
      <c r="AM896" s="110"/>
      <c r="AN896" s="110"/>
    </row>
    <row r="897">
      <c r="A897" s="110"/>
      <c r="B897" s="110"/>
      <c r="C897" s="111"/>
      <c r="D897" s="110"/>
      <c r="E897" s="111"/>
      <c r="F897" s="110"/>
      <c r="G897" s="111"/>
      <c r="H897" s="111"/>
      <c r="I897" s="111"/>
      <c r="J897" s="110"/>
      <c r="K897" s="110"/>
      <c r="L897" s="110"/>
      <c r="M897" s="110"/>
      <c r="N897" s="110"/>
      <c r="O897" s="110"/>
      <c r="P897" s="111"/>
      <c r="Q897" s="110"/>
      <c r="R897" s="111"/>
      <c r="S897" s="110"/>
      <c r="T897" s="111"/>
      <c r="U897" s="111"/>
      <c r="V897" s="111"/>
      <c r="W897" s="110"/>
      <c r="X897" s="110"/>
      <c r="Y897" s="110"/>
      <c r="Z897" s="110"/>
      <c r="AA897" s="110"/>
      <c r="AB897" s="110"/>
      <c r="AC897" s="111"/>
      <c r="AD897" s="110"/>
      <c r="AE897" s="111"/>
      <c r="AF897" s="110"/>
      <c r="AG897" s="111"/>
      <c r="AH897" s="111"/>
      <c r="AI897" s="111"/>
      <c r="AJ897" s="110"/>
      <c r="AK897" s="110"/>
      <c r="AL897" s="110"/>
      <c r="AM897" s="110"/>
      <c r="AN897" s="110"/>
    </row>
    <row r="898">
      <c r="A898" s="110"/>
      <c r="B898" s="110"/>
      <c r="C898" s="111"/>
      <c r="D898" s="110"/>
      <c r="E898" s="111"/>
      <c r="F898" s="110"/>
      <c r="G898" s="111"/>
      <c r="H898" s="111"/>
      <c r="I898" s="111"/>
      <c r="J898" s="110"/>
      <c r="K898" s="110"/>
      <c r="L898" s="110"/>
      <c r="M898" s="110"/>
      <c r="N898" s="110"/>
      <c r="O898" s="110"/>
      <c r="P898" s="111"/>
      <c r="Q898" s="110"/>
      <c r="R898" s="111"/>
      <c r="S898" s="110"/>
      <c r="T898" s="111"/>
      <c r="U898" s="111"/>
      <c r="V898" s="111"/>
      <c r="W898" s="110"/>
      <c r="X898" s="110"/>
      <c r="Y898" s="110"/>
      <c r="Z898" s="110"/>
      <c r="AA898" s="110"/>
      <c r="AB898" s="110"/>
      <c r="AC898" s="111"/>
      <c r="AD898" s="110"/>
      <c r="AE898" s="111"/>
      <c r="AF898" s="110"/>
      <c r="AG898" s="111"/>
      <c r="AH898" s="111"/>
      <c r="AI898" s="111"/>
      <c r="AJ898" s="110"/>
      <c r="AK898" s="110"/>
      <c r="AL898" s="110"/>
      <c r="AM898" s="110"/>
      <c r="AN898" s="110"/>
    </row>
    <row r="899">
      <c r="A899" s="110"/>
      <c r="B899" s="110"/>
      <c r="C899" s="111"/>
      <c r="D899" s="110"/>
      <c r="E899" s="111"/>
      <c r="F899" s="110"/>
      <c r="G899" s="111"/>
      <c r="H899" s="111"/>
      <c r="I899" s="111"/>
      <c r="J899" s="110"/>
      <c r="K899" s="110"/>
      <c r="L899" s="110"/>
      <c r="M899" s="110"/>
      <c r="N899" s="110"/>
      <c r="O899" s="110"/>
      <c r="P899" s="111"/>
      <c r="Q899" s="110"/>
      <c r="R899" s="111"/>
      <c r="S899" s="110"/>
      <c r="T899" s="111"/>
      <c r="U899" s="111"/>
      <c r="V899" s="111"/>
      <c r="W899" s="110"/>
      <c r="X899" s="110"/>
      <c r="Y899" s="110"/>
      <c r="Z899" s="110"/>
      <c r="AA899" s="110"/>
      <c r="AB899" s="110"/>
      <c r="AC899" s="111"/>
      <c r="AD899" s="110"/>
      <c r="AE899" s="111"/>
      <c r="AF899" s="110"/>
      <c r="AG899" s="111"/>
      <c r="AH899" s="111"/>
      <c r="AI899" s="111"/>
      <c r="AJ899" s="110"/>
      <c r="AK899" s="110"/>
      <c r="AL899" s="110"/>
      <c r="AM899" s="110"/>
      <c r="AN899" s="110"/>
    </row>
    <row r="900">
      <c r="A900" s="110"/>
      <c r="B900" s="110"/>
      <c r="C900" s="111"/>
      <c r="D900" s="110"/>
      <c r="E900" s="111"/>
      <c r="F900" s="110"/>
      <c r="G900" s="111"/>
      <c r="H900" s="111"/>
      <c r="I900" s="111"/>
      <c r="J900" s="110"/>
      <c r="K900" s="110"/>
      <c r="L900" s="110"/>
      <c r="M900" s="110"/>
      <c r="N900" s="110"/>
      <c r="O900" s="110"/>
      <c r="P900" s="111"/>
      <c r="Q900" s="110"/>
      <c r="R900" s="111"/>
      <c r="S900" s="110"/>
      <c r="T900" s="111"/>
      <c r="U900" s="111"/>
      <c r="V900" s="111"/>
      <c r="W900" s="110"/>
      <c r="X900" s="110"/>
      <c r="Y900" s="110"/>
      <c r="Z900" s="110"/>
      <c r="AA900" s="110"/>
      <c r="AB900" s="110"/>
      <c r="AC900" s="111"/>
      <c r="AD900" s="110"/>
      <c r="AE900" s="111"/>
      <c r="AF900" s="110"/>
      <c r="AG900" s="111"/>
      <c r="AH900" s="111"/>
      <c r="AI900" s="111"/>
      <c r="AJ900" s="110"/>
      <c r="AK900" s="110"/>
      <c r="AL900" s="110"/>
      <c r="AM900" s="110"/>
      <c r="AN900" s="110"/>
    </row>
    <row r="901">
      <c r="A901" s="110"/>
      <c r="B901" s="110"/>
      <c r="C901" s="111"/>
      <c r="D901" s="110"/>
      <c r="E901" s="111"/>
      <c r="F901" s="110"/>
      <c r="G901" s="111"/>
      <c r="H901" s="111"/>
      <c r="I901" s="111"/>
      <c r="J901" s="110"/>
      <c r="K901" s="110"/>
      <c r="L901" s="110"/>
      <c r="M901" s="110"/>
      <c r="N901" s="110"/>
      <c r="O901" s="110"/>
      <c r="P901" s="111"/>
      <c r="Q901" s="110"/>
      <c r="R901" s="111"/>
      <c r="S901" s="110"/>
      <c r="T901" s="111"/>
      <c r="U901" s="111"/>
      <c r="V901" s="111"/>
      <c r="W901" s="110"/>
      <c r="X901" s="110"/>
      <c r="Y901" s="110"/>
      <c r="Z901" s="110"/>
      <c r="AA901" s="110"/>
      <c r="AB901" s="110"/>
      <c r="AC901" s="111"/>
      <c r="AD901" s="110"/>
      <c r="AE901" s="111"/>
      <c r="AF901" s="110"/>
      <c r="AG901" s="111"/>
      <c r="AH901" s="111"/>
      <c r="AI901" s="111"/>
      <c r="AJ901" s="110"/>
      <c r="AK901" s="110"/>
      <c r="AL901" s="110"/>
      <c r="AM901" s="110"/>
      <c r="AN901" s="110"/>
    </row>
    <row r="902">
      <c r="A902" s="110"/>
      <c r="B902" s="110"/>
      <c r="C902" s="111"/>
      <c r="D902" s="110"/>
      <c r="E902" s="111"/>
      <c r="F902" s="110"/>
      <c r="G902" s="111"/>
      <c r="H902" s="111"/>
      <c r="I902" s="111"/>
      <c r="J902" s="110"/>
      <c r="K902" s="110"/>
      <c r="L902" s="110"/>
      <c r="M902" s="110"/>
      <c r="N902" s="110"/>
      <c r="O902" s="110"/>
      <c r="P902" s="111"/>
      <c r="Q902" s="110"/>
      <c r="R902" s="111"/>
      <c r="S902" s="110"/>
      <c r="T902" s="111"/>
      <c r="U902" s="111"/>
      <c r="V902" s="111"/>
      <c r="W902" s="110"/>
      <c r="X902" s="110"/>
      <c r="Y902" s="110"/>
      <c r="Z902" s="110"/>
      <c r="AA902" s="110"/>
      <c r="AB902" s="110"/>
      <c r="AC902" s="111"/>
      <c r="AD902" s="110"/>
      <c r="AE902" s="111"/>
      <c r="AF902" s="110"/>
      <c r="AG902" s="111"/>
      <c r="AH902" s="111"/>
      <c r="AI902" s="111"/>
      <c r="AJ902" s="110"/>
      <c r="AK902" s="110"/>
      <c r="AL902" s="110"/>
      <c r="AM902" s="110"/>
      <c r="AN902" s="110"/>
    </row>
    <row r="903">
      <c r="A903" s="110"/>
      <c r="B903" s="110"/>
      <c r="C903" s="111"/>
      <c r="D903" s="110"/>
      <c r="E903" s="111"/>
      <c r="F903" s="110"/>
      <c r="G903" s="111"/>
      <c r="H903" s="111"/>
      <c r="I903" s="111"/>
      <c r="J903" s="110"/>
      <c r="K903" s="110"/>
      <c r="L903" s="110"/>
      <c r="M903" s="110"/>
      <c r="N903" s="110"/>
      <c r="O903" s="110"/>
      <c r="P903" s="111"/>
      <c r="Q903" s="110"/>
      <c r="R903" s="111"/>
      <c r="S903" s="110"/>
      <c r="T903" s="111"/>
      <c r="U903" s="111"/>
      <c r="V903" s="111"/>
      <c r="W903" s="110"/>
      <c r="X903" s="110"/>
      <c r="Y903" s="110"/>
      <c r="Z903" s="110"/>
      <c r="AA903" s="110"/>
      <c r="AB903" s="110"/>
      <c r="AC903" s="111"/>
      <c r="AD903" s="110"/>
      <c r="AE903" s="111"/>
      <c r="AF903" s="110"/>
      <c r="AG903" s="111"/>
      <c r="AH903" s="111"/>
      <c r="AI903" s="111"/>
      <c r="AJ903" s="110"/>
      <c r="AK903" s="110"/>
      <c r="AL903" s="110"/>
      <c r="AM903" s="110"/>
      <c r="AN903" s="110"/>
    </row>
    <row r="904">
      <c r="A904" s="110"/>
      <c r="B904" s="110"/>
      <c r="C904" s="111"/>
      <c r="D904" s="110"/>
      <c r="E904" s="111"/>
      <c r="F904" s="110"/>
      <c r="G904" s="111"/>
      <c r="H904" s="111"/>
      <c r="I904" s="111"/>
      <c r="J904" s="110"/>
      <c r="K904" s="110"/>
      <c r="L904" s="110"/>
      <c r="M904" s="110"/>
      <c r="N904" s="110"/>
      <c r="O904" s="110"/>
      <c r="P904" s="111"/>
      <c r="Q904" s="110"/>
      <c r="R904" s="111"/>
      <c r="S904" s="110"/>
      <c r="T904" s="111"/>
      <c r="U904" s="111"/>
      <c r="V904" s="111"/>
      <c r="W904" s="110"/>
      <c r="X904" s="110"/>
      <c r="Y904" s="110"/>
      <c r="Z904" s="110"/>
      <c r="AA904" s="110"/>
      <c r="AB904" s="110"/>
      <c r="AC904" s="111"/>
      <c r="AD904" s="110"/>
      <c r="AE904" s="111"/>
      <c r="AF904" s="110"/>
      <c r="AG904" s="111"/>
      <c r="AH904" s="111"/>
      <c r="AI904" s="111"/>
      <c r="AJ904" s="110"/>
      <c r="AK904" s="110"/>
      <c r="AL904" s="110"/>
      <c r="AM904" s="110"/>
      <c r="AN904" s="110"/>
    </row>
    <row r="905">
      <c r="A905" s="110"/>
      <c r="B905" s="110"/>
      <c r="C905" s="111"/>
      <c r="D905" s="110"/>
      <c r="E905" s="111"/>
      <c r="F905" s="110"/>
      <c r="G905" s="111"/>
      <c r="H905" s="111"/>
      <c r="I905" s="111"/>
      <c r="J905" s="110"/>
      <c r="K905" s="110"/>
      <c r="L905" s="110"/>
      <c r="M905" s="110"/>
      <c r="N905" s="110"/>
      <c r="O905" s="110"/>
      <c r="P905" s="111"/>
      <c r="Q905" s="110"/>
      <c r="R905" s="111"/>
      <c r="S905" s="110"/>
      <c r="T905" s="111"/>
      <c r="U905" s="111"/>
      <c r="V905" s="111"/>
      <c r="W905" s="110"/>
      <c r="X905" s="110"/>
      <c r="Y905" s="110"/>
      <c r="Z905" s="110"/>
      <c r="AA905" s="110"/>
      <c r="AB905" s="110"/>
      <c r="AC905" s="111"/>
      <c r="AD905" s="110"/>
      <c r="AE905" s="111"/>
      <c r="AF905" s="110"/>
      <c r="AG905" s="111"/>
      <c r="AH905" s="111"/>
      <c r="AI905" s="111"/>
      <c r="AJ905" s="110"/>
      <c r="AK905" s="110"/>
      <c r="AL905" s="110"/>
      <c r="AM905" s="110"/>
      <c r="AN905" s="110"/>
    </row>
    <row r="906">
      <c r="A906" s="110"/>
      <c r="B906" s="110"/>
      <c r="C906" s="111"/>
      <c r="D906" s="110"/>
      <c r="E906" s="111"/>
      <c r="F906" s="110"/>
      <c r="G906" s="111"/>
      <c r="H906" s="111"/>
      <c r="I906" s="111"/>
      <c r="J906" s="110"/>
      <c r="K906" s="110"/>
      <c r="L906" s="110"/>
      <c r="M906" s="110"/>
      <c r="N906" s="110"/>
      <c r="O906" s="110"/>
      <c r="P906" s="111"/>
      <c r="Q906" s="110"/>
      <c r="R906" s="111"/>
      <c r="S906" s="110"/>
      <c r="T906" s="111"/>
      <c r="U906" s="111"/>
      <c r="V906" s="111"/>
      <c r="W906" s="110"/>
      <c r="X906" s="110"/>
      <c r="Y906" s="110"/>
      <c r="Z906" s="110"/>
      <c r="AA906" s="110"/>
      <c r="AB906" s="110"/>
      <c r="AC906" s="111"/>
      <c r="AD906" s="110"/>
      <c r="AE906" s="111"/>
      <c r="AF906" s="110"/>
      <c r="AG906" s="111"/>
      <c r="AH906" s="111"/>
      <c r="AI906" s="111"/>
      <c r="AJ906" s="110"/>
      <c r="AK906" s="110"/>
      <c r="AL906" s="110"/>
      <c r="AM906" s="110"/>
      <c r="AN906" s="110"/>
    </row>
    <row r="907">
      <c r="A907" s="110"/>
      <c r="B907" s="110"/>
      <c r="C907" s="111"/>
      <c r="D907" s="110"/>
      <c r="E907" s="111"/>
      <c r="F907" s="110"/>
      <c r="G907" s="111"/>
      <c r="H907" s="111"/>
      <c r="I907" s="111"/>
      <c r="J907" s="110"/>
      <c r="K907" s="110"/>
      <c r="L907" s="110"/>
      <c r="M907" s="110"/>
      <c r="N907" s="110"/>
      <c r="O907" s="110"/>
      <c r="P907" s="111"/>
      <c r="Q907" s="110"/>
      <c r="R907" s="111"/>
      <c r="S907" s="110"/>
      <c r="T907" s="111"/>
      <c r="U907" s="111"/>
      <c r="V907" s="111"/>
      <c r="W907" s="110"/>
      <c r="X907" s="110"/>
      <c r="Y907" s="110"/>
      <c r="Z907" s="110"/>
      <c r="AA907" s="110"/>
      <c r="AB907" s="110"/>
      <c r="AC907" s="111"/>
      <c r="AD907" s="110"/>
      <c r="AE907" s="111"/>
      <c r="AF907" s="110"/>
      <c r="AG907" s="111"/>
      <c r="AH907" s="111"/>
      <c r="AI907" s="111"/>
      <c r="AJ907" s="110"/>
      <c r="AK907" s="110"/>
      <c r="AL907" s="110"/>
      <c r="AM907" s="110"/>
      <c r="AN907" s="110"/>
    </row>
    <row r="908">
      <c r="A908" s="110"/>
      <c r="B908" s="110"/>
      <c r="C908" s="111"/>
      <c r="D908" s="110"/>
      <c r="E908" s="111"/>
      <c r="F908" s="110"/>
      <c r="G908" s="111"/>
      <c r="H908" s="111"/>
      <c r="I908" s="111"/>
      <c r="J908" s="110"/>
      <c r="K908" s="110"/>
      <c r="L908" s="110"/>
      <c r="M908" s="110"/>
      <c r="N908" s="110"/>
      <c r="O908" s="110"/>
      <c r="P908" s="111"/>
      <c r="Q908" s="110"/>
      <c r="R908" s="111"/>
      <c r="S908" s="110"/>
      <c r="T908" s="111"/>
      <c r="U908" s="111"/>
      <c r="V908" s="111"/>
      <c r="W908" s="110"/>
      <c r="X908" s="110"/>
      <c r="Y908" s="110"/>
      <c r="Z908" s="110"/>
      <c r="AA908" s="110"/>
      <c r="AB908" s="110"/>
      <c r="AC908" s="111"/>
      <c r="AD908" s="110"/>
      <c r="AE908" s="111"/>
      <c r="AF908" s="110"/>
      <c r="AG908" s="111"/>
      <c r="AH908" s="111"/>
      <c r="AI908" s="111"/>
      <c r="AJ908" s="110"/>
      <c r="AK908" s="110"/>
      <c r="AL908" s="110"/>
      <c r="AM908" s="110"/>
      <c r="AN908" s="110"/>
    </row>
    <row r="909">
      <c r="A909" s="110"/>
      <c r="B909" s="110"/>
      <c r="C909" s="111"/>
      <c r="D909" s="110"/>
      <c r="E909" s="111"/>
      <c r="F909" s="110"/>
      <c r="G909" s="111"/>
      <c r="H909" s="111"/>
      <c r="I909" s="111"/>
      <c r="J909" s="110"/>
      <c r="K909" s="110"/>
      <c r="L909" s="110"/>
      <c r="M909" s="110"/>
      <c r="N909" s="110"/>
      <c r="O909" s="110"/>
      <c r="P909" s="111"/>
      <c r="Q909" s="110"/>
      <c r="R909" s="111"/>
      <c r="S909" s="110"/>
      <c r="T909" s="111"/>
      <c r="U909" s="111"/>
      <c r="V909" s="111"/>
      <c r="W909" s="110"/>
      <c r="X909" s="110"/>
      <c r="Y909" s="110"/>
      <c r="Z909" s="110"/>
      <c r="AA909" s="110"/>
      <c r="AB909" s="110"/>
      <c r="AC909" s="111"/>
      <c r="AD909" s="110"/>
      <c r="AE909" s="111"/>
      <c r="AF909" s="110"/>
      <c r="AG909" s="111"/>
      <c r="AH909" s="111"/>
      <c r="AI909" s="111"/>
      <c r="AJ909" s="110"/>
      <c r="AK909" s="110"/>
      <c r="AL909" s="110"/>
      <c r="AM909" s="110"/>
      <c r="AN909" s="110"/>
    </row>
    <row r="910">
      <c r="A910" s="110"/>
      <c r="B910" s="110"/>
      <c r="C910" s="111"/>
      <c r="D910" s="110"/>
      <c r="E910" s="111"/>
      <c r="F910" s="110"/>
      <c r="G910" s="111"/>
      <c r="H910" s="111"/>
      <c r="I910" s="111"/>
      <c r="J910" s="110"/>
      <c r="K910" s="110"/>
      <c r="L910" s="110"/>
      <c r="M910" s="110"/>
      <c r="N910" s="110"/>
      <c r="O910" s="110"/>
      <c r="P910" s="111"/>
      <c r="Q910" s="110"/>
      <c r="R910" s="111"/>
      <c r="S910" s="110"/>
      <c r="T910" s="111"/>
      <c r="U910" s="111"/>
      <c r="V910" s="111"/>
      <c r="W910" s="110"/>
      <c r="X910" s="110"/>
      <c r="Y910" s="110"/>
      <c r="Z910" s="110"/>
      <c r="AA910" s="110"/>
      <c r="AB910" s="110"/>
      <c r="AC910" s="111"/>
      <c r="AD910" s="110"/>
      <c r="AE910" s="111"/>
      <c r="AF910" s="110"/>
      <c r="AG910" s="111"/>
      <c r="AH910" s="111"/>
      <c r="AI910" s="111"/>
      <c r="AJ910" s="110"/>
      <c r="AK910" s="110"/>
      <c r="AL910" s="110"/>
      <c r="AM910" s="110"/>
      <c r="AN910" s="110"/>
    </row>
    <row r="911">
      <c r="A911" s="110"/>
      <c r="B911" s="110"/>
      <c r="C911" s="111"/>
      <c r="D911" s="110"/>
      <c r="E911" s="111"/>
      <c r="F911" s="110"/>
      <c r="G911" s="111"/>
      <c r="H911" s="111"/>
      <c r="I911" s="111"/>
      <c r="J911" s="110"/>
      <c r="K911" s="110"/>
      <c r="L911" s="110"/>
      <c r="M911" s="110"/>
      <c r="N911" s="110"/>
      <c r="O911" s="110"/>
      <c r="P911" s="111"/>
      <c r="Q911" s="110"/>
      <c r="R911" s="111"/>
      <c r="S911" s="110"/>
      <c r="T911" s="111"/>
      <c r="U911" s="111"/>
      <c r="V911" s="111"/>
      <c r="W911" s="110"/>
      <c r="X911" s="110"/>
      <c r="Y911" s="110"/>
      <c r="Z911" s="110"/>
      <c r="AA911" s="110"/>
      <c r="AB911" s="110"/>
      <c r="AC911" s="111"/>
      <c r="AD911" s="110"/>
      <c r="AE911" s="111"/>
      <c r="AF911" s="110"/>
      <c r="AG911" s="111"/>
      <c r="AH911" s="111"/>
      <c r="AI911" s="111"/>
      <c r="AJ911" s="110"/>
      <c r="AK911" s="110"/>
      <c r="AL911" s="110"/>
      <c r="AM911" s="110"/>
      <c r="AN911" s="110"/>
    </row>
    <row r="912">
      <c r="A912" s="110"/>
      <c r="B912" s="110"/>
      <c r="C912" s="111"/>
      <c r="D912" s="110"/>
      <c r="E912" s="111"/>
      <c r="F912" s="110"/>
      <c r="G912" s="111"/>
      <c r="H912" s="111"/>
      <c r="I912" s="111"/>
      <c r="J912" s="110"/>
      <c r="K912" s="110"/>
      <c r="L912" s="110"/>
      <c r="M912" s="110"/>
      <c r="N912" s="110"/>
      <c r="O912" s="110"/>
      <c r="P912" s="111"/>
      <c r="Q912" s="110"/>
      <c r="R912" s="111"/>
      <c r="S912" s="110"/>
      <c r="T912" s="111"/>
      <c r="U912" s="111"/>
      <c r="V912" s="111"/>
      <c r="W912" s="110"/>
      <c r="X912" s="110"/>
      <c r="Y912" s="110"/>
      <c r="Z912" s="110"/>
      <c r="AA912" s="110"/>
      <c r="AB912" s="110"/>
      <c r="AC912" s="111"/>
      <c r="AD912" s="110"/>
      <c r="AE912" s="111"/>
      <c r="AF912" s="110"/>
      <c r="AG912" s="111"/>
      <c r="AH912" s="111"/>
      <c r="AI912" s="111"/>
      <c r="AJ912" s="110"/>
      <c r="AK912" s="110"/>
      <c r="AL912" s="110"/>
      <c r="AM912" s="110"/>
      <c r="AN912" s="110"/>
    </row>
    <row r="913">
      <c r="A913" s="110"/>
      <c r="B913" s="110"/>
      <c r="C913" s="111"/>
      <c r="D913" s="110"/>
      <c r="E913" s="111"/>
      <c r="F913" s="110"/>
      <c r="G913" s="111"/>
      <c r="H913" s="111"/>
      <c r="I913" s="111"/>
      <c r="J913" s="110"/>
      <c r="K913" s="110"/>
      <c r="L913" s="110"/>
      <c r="M913" s="110"/>
      <c r="N913" s="110"/>
      <c r="O913" s="110"/>
      <c r="P913" s="111"/>
      <c r="Q913" s="110"/>
      <c r="R913" s="111"/>
      <c r="S913" s="110"/>
      <c r="T913" s="111"/>
      <c r="U913" s="111"/>
      <c r="V913" s="111"/>
      <c r="W913" s="110"/>
      <c r="X913" s="110"/>
      <c r="Y913" s="110"/>
      <c r="Z913" s="110"/>
      <c r="AA913" s="110"/>
      <c r="AB913" s="110"/>
      <c r="AC913" s="111"/>
      <c r="AD913" s="110"/>
      <c r="AE913" s="111"/>
      <c r="AF913" s="110"/>
      <c r="AG913" s="111"/>
      <c r="AH913" s="111"/>
      <c r="AI913" s="111"/>
      <c r="AJ913" s="110"/>
      <c r="AK913" s="110"/>
      <c r="AL913" s="110"/>
      <c r="AM913" s="110"/>
      <c r="AN913" s="110"/>
    </row>
    <row r="914">
      <c r="A914" s="110"/>
      <c r="B914" s="110"/>
      <c r="C914" s="111"/>
      <c r="D914" s="110"/>
      <c r="E914" s="111"/>
      <c r="F914" s="110"/>
      <c r="G914" s="111"/>
      <c r="H914" s="111"/>
      <c r="I914" s="111"/>
      <c r="J914" s="110"/>
      <c r="K914" s="110"/>
      <c r="L914" s="110"/>
      <c r="M914" s="110"/>
      <c r="N914" s="110"/>
      <c r="O914" s="110"/>
      <c r="P914" s="111"/>
      <c r="Q914" s="110"/>
      <c r="R914" s="111"/>
      <c r="S914" s="110"/>
      <c r="T914" s="111"/>
      <c r="U914" s="111"/>
      <c r="V914" s="111"/>
      <c r="W914" s="110"/>
      <c r="X914" s="110"/>
      <c r="Y914" s="110"/>
      <c r="Z914" s="110"/>
      <c r="AA914" s="110"/>
      <c r="AB914" s="110"/>
      <c r="AC914" s="111"/>
      <c r="AD914" s="110"/>
      <c r="AE914" s="111"/>
      <c r="AF914" s="110"/>
      <c r="AG914" s="111"/>
      <c r="AH914" s="111"/>
      <c r="AI914" s="111"/>
      <c r="AJ914" s="110"/>
      <c r="AK914" s="110"/>
      <c r="AL914" s="110"/>
      <c r="AM914" s="110"/>
      <c r="AN914" s="110"/>
    </row>
    <row r="915">
      <c r="A915" s="110"/>
      <c r="B915" s="110"/>
      <c r="C915" s="111"/>
      <c r="D915" s="110"/>
      <c r="E915" s="111"/>
      <c r="F915" s="110"/>
      <c r="G915" s="111"/>
      <c r="H915" s="111"/>
      <c r="I915" s="111"/>
      <c r="J915" s="110"/>
      <c r="K915" s="110"/>
      <c r="L915" s="110"/>
      <c r="M915" s="110"/>
      <c r="N915" s="110"/>
      <c r="O915" s="110"/>
      <c r="P915" s="111"/>
      <c r="Q915" s="110"/>
      <c r="R915" s="111"/>
      <c r="S915" s="110"/>
      <c r="T915" s="111"/>
      <c r="U915" s="111"/>
      <c r="V915" s="111"/>
      <c r="W915" s="110"/>
      <c r="X915" s="110"/>
      <c r="Y915" s="110"/>
      <c r="Z915" s="110"/>
      <c r="AA915" s="110"/>
      <c r="AB915" s="110"/>
      <c r="AC915" s="111"/>
      <c r="AD915" s="110"/>
      <c r="AE915" s="111"/>
      <c r="AF915" s="110"/>
      <c r="AG915" s="111"/>
      <c r="AH915" s="111"/>
      <c r="AI915" s="111"/>
      <c r="AJ915" s="110"/>
      <c r="AK915" s="110"/>
      <c r="AL915" s="110"/>
      <c r="AM915" s="110"/>
      <c r="AN915" s="110"/>
    </row>
    <row r="916">
      <c r="A916" s="110"/>
      <c r="B916" s="110"/>
      <c r="C916" s="111"/>
      <c r="D916" s="110"/>
      <c r="E916" s="111"/>
      <c r="F916" s="110"/>
      <c r="G916" s="111"/>
      <c r="H916" s="111"/>
      <c r="I916" s="111"/>
      <c r="J916" s="110"/>
      <c r="K916" s="110"/>
      <c r="L916" s="110"/>
      <c r="M916" s="110"/>
      <c r="N916" s="110"/>
      <c r="O916" s="110"/>
      <c r="P916" s="111"/>
      <c r="Q916" s="110"/>
      <c r="R916" s="111"/>
      <c r="S916" s="110"/>
      <c r="T916" s="111"/>
      <c r="U916" s="111"/>
      <c r="V916" s="111"/>
      <c r="W916" s="110"/>
      <c r="X916" s="110"/>
      <c r="Y916" s="110"/>
      <c r="Z916" s="110"/>
      <c r="AA916" s="110"/>
      <c r="AB916" s="110"/>
      <c r="AC916" s="111"/>
      <c r="AD916" s="110"/>
      <c r="AE916" s="111"/>
      <c r="AF916" s="110"/>
      <c r="AG916" s="111"/>
      <c r="AH916" s="111"/>
      <c r="AI916" s="111"/>
      <c r="AJ916" s="110"/>
      <c r="AK916" s="110"/>
      <c r="AL916" s="110"/>
      <c r="AM916" s="110"/>
      <c r="AN916" s="110"/>
    </row>
    <row r="917">
      <c r="A917" s="110"/>
      <c r="B917" s="110"/>
      <c r="C917" s="111"/>
      <c r="D917" s="110"/>
      <c r="E917" s="111"/>
      <c r="F917" s="110"/>
      <c r="G917" s="111"/>
      <c r="H917" s="111"/>
      <c r="I917" s="111"/>
      <c r="J917" s="110"/>
      <c r="K917" s="110"/>
      <c r="L917" s="110"/>
      <c r="M917" s="110"/>
      <c r="N917" s="110"/>
      <c r="O917" s="110"/>
      <c r="P917" s="111"/>
      <c r="Q917" s="110"/>
      <c r="R917" s="111"/>
      <c r="S917" s="110"/>
      <c r="T917" s="111"/>
      <c r="U917" s="111"/>
      <c r="V917" s="111"/>
      <c r="W917" s="110"/>
      <c r="X917" s="110"/>
      <c r="Y917" s="110"/>
      <c r="Z917" s="110"/>
      <c r="AA917" s="110"/>
      <c r="AB917" s="110"/>
      <c r="AC917" s="111"/>
      <c r="AD917" s="110"/>
      <c r="AE917" s="111"/>
      <c r="AF917" s="110"/>
      <c r="AG917" s="111"/>
      <c r="AH917" s="111"/>
      <c r="AI917" s="111"/>
      <c r="AJ917" s="110"/>
      <c r="AK917" s="110"/>
      <c r="AL917" s="110"/>
      <c r="AM917" s="110"/>
      <c r="AN917" s="110"/>
    </row>
    <row r="918">
      <c r="A918" s="110"/>
      <c r="B918" s="110"/>
      <c r="C918" s="111"/>
      <c r="D918" s="110"/>
      <c r="E918" s="111"/>
      <c r="F918" s="110"/>
      <c r="G918" s="111"/>
      <c r="H918" s="111"/>
      <c r="I918" s="111"/>
      <c r="J918" s="110"/>
      <c r="K918" s="110"/>
      <c r="L918" s="110"/>
      <c r="M918" s="110"/>
      <c r="N918" s="110"/>
      <c r="O918" s="110"/>
      <c r="P918" s="111"/>
      <c r="Q918" s="110"/>
      <c r="R918" s="111"/>
      <c r="S918" s="110"/>
      <c r="T918" s="111"/>
      <c r="U918" s="111"/>
      <c r="V918" s="111"/>
      <c r="W918" s="110"/>
      <c r="X918" s="110"/>
      <c r="Y918" s="110"/>
      <c r="Z918" s="110"/>
      <c r="AA918" s="110"/>
      <c r="AB918" s="110"/>
      <c r="AC918" s="111"/>
      <c r="AD918" s="110"/>
      <c r="AE918" s="111"/>
      <c r="AF918" s="110"/>
      <c r="AG918" s="111"/>
      <c r="AH918" s="111"/>
      <c r="AI918" s="111"/>
      <c r="AJ918" s="110"/>
      <c r="AK918" s="110"/>
      <c r="AL918" s="110"/>
      <c r="AM918" s="110"/>
      <c r="AN918" s="110"/>
    </row>
    <row r="919">
      <c r="A919" s="110"/>
      <c r="B919" s="110"/>
      <c r="C919" s="111"/>
      <c r="D919" s="110"/>
      <c r="E919" s="111"/>
      <c r="F919" s="110"/>
      <c r="G919" s="111"/>
      <c r="H919" s="111"/>
      <c r="I919" s="111"/>
      <c r="J919" s="110"/>
      <c r="K919" s="110"/>
      <c r="L919" s="110"/>
      <c r="M919" s="110"/>
      <c r="N919" s="110"/>
      <c r="O919" s="110"/>
      <c r="P919" s="111"/>
      <c r="Q919" s="110"/>
      <c r="R919" s="111"/>
      <c r="S919" s="110"/>
      <c r="T919" s="111"/>
      <c r="U919" s="111"/>
      <c r="V919" s="111"/>
      <c r="W919" s="110"/>
      <c r="X919" s="110"/>
      <c r="Y919" s="110"/>
      <c r="Z919" s="110"/>
      <c r="AA919" s="110"/>
      <c r="AB919" s="110"/>
      <c r="AC919" s="111"/>
      <c r="AD919" s="110"/>
      <c r="AE919" s="111"/>
      <c r="AF919" s="110"/>
      <c r="AG919" s="111"/>
      <c r="AH919" s="111"/>
      <c r="AI919" s="111"/>
      <c r="AJ919" s="110"/>
      <c r="AK919" s="110"/>
      <c r="AL919" s="110"/>
      <c r="AM919" s="110"/>
      <c r="AN919" s="110"/>
    </row>
    <row r="920">
      <c r="A920" s="110"/>
      <c r="B920" s="110"/>
      <c r="C920" s="111"/>
      <c r="D920" s="110"/>
      <c r="E920" s="111"/>
      <c r="F920" s="110"/>
      <c r="G920" s="111"/>
      <c r="H920" s="111"/>
      <c r="I920" s="111"/>
      <c r="J920" s="110"/>
      <c r="K920" s="110"/>
      <c r="L920" s="110"/>
      <c r="M920" s="110"/>
      <c r="N920" s="110"/>
      <c r="O920" s="110"/>
      <c r="P920" s="111"/>
      <c r="Q920" s="110"/>
      <c r="R920" s="111"/>
      <c r="S920" s="110"/>
      <c r="T920" s="111"/>
      <c r="U920" s="111"/>
      <c r="V920" s="111"/>
      <c r="W920" s="110"/>
      <c r="X920" s="110"/>
      <c r="Y920" s="110"/>
      <c r="Z920" s="110"/>
      <c r="AA920" s="110"/>
      <c r="AB920" s="110"/>
      <c r="AC920" s="111"/>
      <c r="AD920" s="110"/>
      <c r="AE920" s="111"/>
      <c r="AF920" s="110"/>
      <c r="AG920" s="111"/>
      <c r="AH920" s="111"/>
      <c r="AI920" s="111"/>
      <c r="AJ920" s="110"/>
      <c r="AK920" s="110"/>
      <c r="AL920" s="110"/>
      <c r="AM920" s="110"/>
      <c r="AN920" s="110"/>
    </row>
    <row r="921">
      <c r="A921" s="110"/>
      <c r="B921" s="110"/>
      <c r="C921" s="111"/>
      <c r="D921" s="110"/>
      <c r="E921" s="111"/>
      <c r="F921" s="110"/>
      <c r="G921" s="111"/>
      <c r="H921" s="111"/>
      <c r="I921" s="111"/>
      <c r="J921" s="110"/>
      <c r="K921" s="110"/>
      <c r="L921" s="110"/>
      <c r="M921" s="110"/>
      <c r="N921" s="110"/>
      <c r="O921" s="110"/>
      <c r="P921" s="111"/>
      <c r="Q921" s="110"/>
      <c r="R921" s="111"/>
      <c r="S921" s="110"/>
      <c r="T921" s="111"/>
      <c r="U921" s="111"/>
      <c r="V921" s="111"/>
      <c r="W921" s="110"/>
      <c r="X921" s="110"/>
      <c r="Y921" s="110"/>
      <c r="Z921" s="110"/>
      <c r="AA921" s="110"/>
      <c r="AB921" s="110"/>
      <c r="AC921" s="111"/>
      <c r="AD921" s="110"/>
      <c r="AE921" s="111"/>
      <c r="AF921" s="110"/>
      <c r="AG921" s="111"/>
      <c r="AH921" s="111"/>
      <c r="AI921" s="111"/>
      <c r="AJ921" s="110"/>
      <c r="AK921" s="110"/>
      <c r="AL921" s="110"/>
      <c r="AM921" s="110"/>
      <c r="AN921" s="110"/>
    </row>
    <row r="922">
      <c r="A922" s="110"/>
      <c r="B922" s="110"/>
      <c r="C922" s="111"/>
      <c r="D922" s="110"/>
      <c r="E922" s="111"/>
      <c r="F922" s="110"/>
      <c r="G922" s="111"/>
      <c r="H922" s="111"/>
      <c r="I922" s="111"/>
      <c r="J922" s="110"/>
      <c r="K922" s="110"/>
      <c r="L922" s="110"/>
      <c r="M922" s="110"/>
      <c r="N922" s="110"/>
      <c r="O922" s="110"/>
      <c r="P922" s="111"/>
      <c r="Q922" s="110"/>
      <c r="R922" s="111"/>
      <c r="S922" s="110"/>
      <c r="T922" s="111"/>
      <c r="U922" s="111"/>
      <c r="V922" s="111"/>
      <c r="W922" s="110"/>
      <c r="X922" s="110"/>
      <c r="Y922" s="110"/>
      <c r="Z922" s="110"/>
      <c r="AA922" s="110"/>
      <c r="AB922" s="110"/>
      <c r="AC922" s="111"/>
      <c r="AD922" s="110"/>
      <c r="AE922" s="111"/>
      <c r="AF922" s="110"/>
      <c r="AG922" s="111"/>
      <c r="AH922" s="111"/>
      <c r="AI922" s="111"/>
      <c r="AJ922" s="110"/>
      <c r="AK922" s="110"/>
      <c r="AL922" s="110"/>
      <c r="AM922" s="110"/>
      <c r="AN922" s="110"/>
    </row>
    <row r="923">
      <c r="A923" s="110"/>
      <c r="B923" s="110"/>
      <c r="C923" s="111"/>
      <c r="D923" s="110"/>
      <c r="E923" s="111"/>
      <c r="F923" s="110"/>
      <c r="G923" s="111"/>
      <c r="H923" s="111"/>
      <c r="I923" s="111"/>
      <c r="J923" s="110"/>
      <c r="K923" s="110"/>
      <c r="L923" s="110"/>
      <c r="M923" s="110"/>
      <c r="N923" s="110"/>
      <c r="O923" s="110"/>
      <c r="P923" s="111"/>
      <c r="Q923" s="110"/>
      <c r="R923" s="111"/>
      <c r="S923" s="110"/>
      <c r="T923" s="111"/>
      <c r="U923" s="111"/>
      <c r="V923" s="111"/>
      <c r="W923" s="110"/>
      <c r="X923" s="110"/>
      <c r="Y923" s="110"/>
      <c r="Z923" s="110"/>
      <c r="AA923" s="110"/>
      <c r="AB923" s="110"/>
      <c r="AC923" s="111"/>
      <c r="AD923" s="110"/>
      <c r="AE923" s="111"/>
      <c r="AF923" s="110"/>
      <c r="AG923" s="111"/>
      <c r="AH923" s="111"/>
      <c r="AI923" s="111"/>
      <c r="AJ923" s="110"/>
      <c r="AK923" s="110"/>
      <c r="AL923" s="110"/>
      <c r="AM923" s="110"/>
      <c r="AN923" s="110"/>
    </row>
    <row r="924">
      <c r="A924" s="110"/>
      <c r="B924" s="110"/>
      <c r="C924" s="111"/>
      <c r="D924" s="110"/>
      <c r="E924" s="111"/>
      <c r="F924" s="110"/>
      <c r="G924" s="111"/>
      <c r="H924" s="111"/>
      <c r="I924" s="111"/>
      <c r="J924" s="110"/>
      <c r="K924" s="110"/>
      <c r="L924" s="110"/>
      <c r="M924" s="110"/>
      <c r="N924" s="110"/>
      <c r="O924" s="110"/>
      <c r="P924" s="111"/>
      <c r="Q924" s="110"/>
      <c r="R924" s="111"/>
      <c r="S924" s="110"/>
      <c r="T924" s="111"/>
      <c r="U924" s="111"/>
      <c r="V924" s="111"/>
      <c r="W924" s="110"/>
      <c r="X924" s="110"/>
      <c r="Y924" s="110"/>
      <c r="Z924" s="110"/>
      <c r="AA924" s="110"/>
      <c r="AB924" s="110"/>
      <c r="AC924" s="111"/>
      <c r="AD924" s="110"/>
      <c r="AE924" s="111"/>
      <c r="AF924" s="110"/>
      <c r="AG924" s="111"/>
      <c r="AH924" s="111"/>
      <c r="AI924" s="111"/>
      <c r="AJ924" s="110"/>
      <c r="AK924" s="110"/>
      <c r="AL924" s="110"/>
      <c r="AM924" s="110"/>
      <c r="AN924" s="110"/>
    </row>
    <row r="925">
      <c r="A925" s="110"/>
      <c r="B925" s="110"/>
      <c r="C925" s="111"/>
      <c r="D925" s="110"/>
      <c r="E925" s="111"/>
      <c r="F925" s="110"/>
      <c r="G925" s="111"/>
      <c r="H925" s="111"/>
      <c r="I925" s="111"/>
      <c r="J925" s="110"/>
      <c r="K925" s="110"/>
      <c r="L925" s="110"/>
      <c r="M925" s="110"/>
      <c r="N925" s="110"/>
      <c r="O925" s="110"/>
      <c r="P925" s="111"/>
      <c r="Q925" s="110"/>
      <c r="R925" s="111"/>
      <c r="S925" s="110"/>
      <c r="T925" s="111"/>
      <c r="U925" s="111"/>
      <c r="V925" s="111"/>
      <c r="W925" s="110"/>
      <c r="X925" s="110"/>
      <c r="Y925" s="110"/>
      <c r="Z925" s="110"/>
      <c r="AA925" s="110"/>
      <c r="AB925" s="110"/>
      <c r="AC925" s="111"/>
      <c r="AD925" s="110"/>
      <c r="AE925" s="111"/>
      <c r="AF925" s="110"/>
      <c r="AG925" s="111"/>
      <c r="AH925" s="111"/>
      <c r="AI925" s="111"/>
      <c r="AJ925" s="110"/>
      <c r="AK925" s="110"/>
      <c r="AL925" s="110"/>
      <c r="AM925" s="110"/>
      <c r="AN925" s="110"/>
    </row>
    <row r="926">
      <c r="A926" s="110"/>
      <c r="B926" s="110"/>
      <c r="C926" s="111"/>
      <c r="D926" s="110"/>
      <c r="E926" s="111"/>
      <c r="F926" s="110"/>
      <c r="G926" s="111"/>
      <c r="H926" s="111"/>
      <c r="I926" s="111"/>
      <c r="J926" s="110"/>
      <c r="K926" s="110"/>
      <c r="L926" s="110"/>
      <c r="M926" s="110"/>
      <c r="N926" s="110"/>
      <c r="O926" s="110"/>
      <c r="P926" s="111"/>
      <c r="Q926" s="110"/>
      <c r="R926" s="111"/>
      <c r="S926" s="110"/>
      <c r="T926" s="111"/>
      <c r="U926" s="111"/>
      <c r="V926" s="111"/>
      <c r="W926" s="110"/>
      <c r="X926" s="110"/>
      <c r="Y926" s="110"/>
      <c r="Z926" s="110"/>
      <c r="AA926" s="110"/>
      <c r="AB926" s="110"/>
      <c r="AC926" s="111"/>
      <c r="AD926" s="110"/>
      <c r="AE926" s="111"/>
      <c r="AF926" s="110"/>
      <c r="AG926" s="111"/>
      <c r="AH926" s="111"/>
      <c r="AI926" s="111"/>
      <c r="AJ926" s="110"/>
      <c r="AK926" s="110"/>
      <c r="AL926" s="110"/>
      <c r="AM926" s="110"/>
      <c r="AN926" s="110"/>
    </row>
    <row r="927">
      <c r="A927" s="110"/>
      <c r="B927" s="110"/>
      <c r="C927" s="111"/>
      <c r="D927" s="110"/>
      <c r="E927" s="111"/>
      <c r="F927" s="110"/>
      <c r="G927" s="111"/>
      <c r="H927" s="111"/>
      <c r="I927" s="111"/>
      <c r="J927" s="110"/>
      <c r="K927" s="110"/>
      <c r="L927" s="110"/>
      <c r="M927" s="110"/>
      <c r="N927" s="110"/>
      <c r="O927" s="110"/>
      <c r="P927" s="111"/>
      <c r="Q927" s="110"/>
      <c r="R927" s="111"/>
      <c r="S927" s="110"/>
      <c r="T927" s="111"/>
      <c r="U927" s="111"/>
      <c r="V927" s="111"/>
      <c r="W927" s="110"/>
      <c r="X927" s="110"/>
      <c r="Y927" s="110"/>
      <c r="Z927" s="110"/>
      <c r="AA927" s="110"/>
      <c r="AB927" s="110"/>
      <c r="AC927" s="111"/>
      <c r="AD927" s="110"/>
      <c r="AE927" s="111"/>
      <c r="AF927" s="110"/>
      <c r="AG927" s="111"/>
      <c r="AH927" s="111"/>
      <c r="AI927" s="111"/>
      <c r="AJ927" s="110"/>
      <c r="AK927" s="110"/>
      <c r="AL927" s="110"/>
      <c r="AM927" s="110"/>
      <c r="AN927" s="110"/>
    </row>
    <row r="928">
      <c r="A928" s="110"/>
      <c r="B928" s="110"/>
      <c r="C928" s="111"/>
      <c r="D928" s="110"/>
      <c r="E928" s="111"/>
      <c r="F928" s="110"/>
      <c r="G928" s="111"/>
      <c r="H928" s="111"/>
      <c r="I928" s="111"/>
      <c r="J928" s="110"/>
      <c r="K928" s="110"/>
      <c r="L928" s="110"/>
      <c r="M928" s="110"/>
      <c r="N928" s="110"/>
      <c r="O928" s="110"/>
      <c r="P928" s="111"/>
      <c r="Q928" s="110"/>
      <c r="R928" s="111"/>
      <c r="S928" s="110"/>
      <c r="T928" s="111"/>
      <c r="U928" s="111"/>
      <c r="V928" s="111"/>
      <c r="W928" s="110"/>
      <c r="X928" s="110"/>
      <c r="Y928" s="110"/>
      <c r="Z928" s="110"/>
      <c r="AA928" s="110"/>
      <c r="AB928" s="110"/>
      <c r="AC928" s="111"/>
      <c r="AD928" s="110"/>
      <c r="AE928" s="111"/>
      <c r="AF928" s="110"/>
      <c r="AG928" s="111"/>
      <c r="AH928" s="111"/>
      <c r="AI928" s="111"/>
      <c r="AJ928" s="110"/>
      <c r="AK928" s="110"/>
      <c r="AL928" s="110"/>
      <c r="AM928" s="110"/>
      <c r="AN928" s="110"/>
    </row>
    <row r="929">
      <c r="A929" s="110"/>
      <c r="B929" s="110"/>
      <c r="C929" s="111"/>
      <c r="D929" s="110"/>
      <c r="E929" s="111"/>
      <c r="F929" s="110"/>
      <c r="G929" s="111"/>
      <c r="H929" s="111"/>
      <c r="I929" s="111"/>
      <c r="J929" s="110"/>
      <c r="K929" s="110"/>
      <c r="L929" s="110"/>
      <c r="M929" s="110"/>
      <c r="N929" s="110"/>
      <c r="O929" s="110"/>
      <c r="P929" s="111"/>
      <c r="Q929" s="110"/>
      <c r="R929" s="111"/>
      <c r="S929" s="110"/>
      <c r="T929" s="111"/>
      <c r="U929" s="111"/>
      <c r="V929" s="111"/>
      <c r="W929" s="110"/>
      <c r="X929" s="110"/>
      <c r="Y929" s="110"/>
      <c r="Z929" s="110"/>
      <c r="AA929" s="110"/>
      <c r="AB929" s="110"/>
      <c r="AC929" s="111"/>
      <c r="AD929" s="110"/>
      <c r="AE929" s="111"/>
      <c r="AF929" s="110"/>
      <c r="AG929" s="111"/>
      <c r="AH929" s="111"/>
      <c r="AI929" s="111"/>
      <c r="AJ929" s="110"/>
      <c r="AK929" s="110"/>
      <c r="AL929" s="110"/>
      <c r="AM929" s="110"/>
      <c r="AN929" s="110"/>
    </row>
    <row r="930">
      <c r="A930" s="110"/>
      <c r="B930" s="110"/>
      <c r="C930" s="111"/>
      <c r="D930" s="110"/>
      <c r="E930" s="111"/>
      <c r="F930" s="110"/>
      <c r="G930" s="111"/>
      <c r="H930" s="111"/>
      <c r="I930" s="111"/>
      <c r="J930" s="110"/>
      <c r="K930" s="110"/>
      <c r="L930" s="110"/>
      <c r="M930" s="110"/>
      <c r="N930" s="110"/>
      <c r="O930" s="110"/>
      <c r="P930" s="111"/>
      <c r="Q930" s="110"/>
      <c r="R930" s="111"/>
      <c r="S930" s="110"/>
      <c r="T930" s="111"/>
      <c r="U930" s="111"/>
      <c r="V930" s="111"/>
      <c r="W930" s="110"/>
      <c r="X930" s="110"/>
      <c r="Y930" s="110"/>
      <c r="Z930" s="110"/>
      <c r="AA930" s="110"/>
      <c r="AB930" s="110"/>
      <c r="AC930" s="111"/>
      <c r="AD930" s="110"/>
      <c r="AE930" s="111"/>
      <c r="AF930" s="110"/>
      <c r="AG930" s="111"/>
      <c r="AH930" s="111"/>
      <c r="AI930" s="111"/>
      <c r="AJ930" s="110"/>
      <c r="AK930" s="110"/>
      <c r="AL930" s="110"/>
      <c r="AM930" s="110"/>
      <c r="AN930" s="110"/>
    </row>
    <row r="931">
      <c r="A931" s="110"/>
      <c r="B931" s="110"/>
      <c r="C931" s="111"/>
      <c r="D931" s="110"/>
      <c r="E931" s="111"/>
      <c r="F931" s="110"/>
      <c r="G931" s="111"/>
      <c r="H931" s="111"/>
      <c r="I931" s="111"/>
      <c r="J931" s="110"/>
      <c r="K931" s="110"/>
      <c r="L931" s="110"/>
      <c r="M931" s="110"/>
      <c r="N931" s="110"/>
      <c r="O931" s="110"/>
      <c r="P931" s="111"/>
      <c r="Q931" s="110"/>
      <c r="R931" s="111"/>
      <c r="S931" s="110"/>
      <c r="T931" s="111"/>
      <c r="U931" s="111"/>
      <c r="V931" s="111"/>
      <c r="W931" s="110"/>
      <c r="X931" s="110"/>
      <c r="Y931" s="110"/>
      <c r="Z931" s="110"/>
      <c r="AA931" s="110"/>
      <c r="AB931" s="110"/>
      <c r="AC931" s="111"/>
      <c r="AD931" s="110"/>
      <c r="AE931" s="111"/>
      <c r="AF931" s="110"/>
      <c r="AG931" s="111"/>
      <c r="AH931" s="111"/>
      <c r="AI931" s="111"/>
      <c r="AJ931" s="110"/>
      <c r="AK931" s="110"/>
      <c r="AL931" s="110"/>
      <c r="AM931" s="110"/>
      <c r="AN931" s="110"/>
    </row>
    <row r="932">
      <c r="A932" s="110"/>
      <c r="B932" s="110"/>
      <c r="C932" s="111"/>
      <c r="D932" s="110"/>
      <c r="E932" s="111"/>
      <c r="F932" s="110"/>
      <c r="G932" s="111"/>
      <c r="H932" s="111"/>
      <c r="I932" s="111"/>
      <c r="J932" s="110"/>
      <c r="K932" s="110"/>
      <c r="L932" s="110"/>
      <c r="M932" s="110"/>
      <c r="N932" s="110"/>
      <c r="O932" s="110"/>
      <c r="P932" s="111"/>
      <c r="Q932" s="110"/>
      <c r="R932" s="111"/>
      <c r="S932" s="110"/>
      <c r="T932" s="111"/>
      <c r="U932" s="111"/>
      <c r="V932" s="111"/>
      <c r="W932" s="110"/>
      <c r="X932" s="110"/>
      <c r="Y932" s="110"/>
      <c r="Z932" s="110"/>
      <c r="AA932" s="110"/>
      <c r="AB932" s="110"/>
      <c r="AC932" s="111"/>
      <c r="AD932" s="110"/>
      <c r="AE932" s="111"/>
      <c r="AF932" s="110"/>
      <c r="AG932" s="111"/>
      <c r="AH932" s="111"/>
      <c r="AI932" s="111"/>
      <c r="AJ932" s="110"/>
      <c r="AK932" s="110"/>
      <c r="AL932" s="110"/>
      <c r="AM932" s="110"/>
      <c r="AN932" s="110"/>
    </row>
    <row r="933">
      <c r="A933" s="110"/>
      <c r="B933" s="110"/>
      <c r="C933" s="111"/>
      <c r="D933" s="110"/>
      <c r="E933" s="111"/>
      <c r="F933" s="110"/>
      <c r="G933" s="111"/>
      <c r="H933" s="111"/>
      <c r="I933" s="111"/>
      <c r="J933" s="110"/>
      <c r="K933" s="110"/>
      <c r="L933" s="110"/>
      <c r="M933" s="110"/>
      <c r="N933" s="110"/>
      <c r="O933" s="110"/>
      <c r="P933" s="111"/>
      <c r="Q933" s="110"/>
      <c r="R933" s="111"/>
      <c r="S933" s="110"/>
      <c r="T933" s="111"/>
      <c r="U933" s="111"/>
      <c r="V933" s="111"/>
      <c r="W933" s="110"/>
      <c r="X933" s="110"/>
      <c r="Y933" s="110"/>
      <c r="Z933" s="110"/>
      <c r="AA933" s="110"/>
      <c r="AB933" s="110"/>
      <c r="AC933" s="111"/>
      <c r="AD933" s="110"/>
      <c r="AE933" s="111"/>
      <c r="AF933" s="110"/>
      <c r="AG933" s="111"/>
      <c r="AH933" s="111"/>
      <c r="AI933" s="111"/>
      <c r="AJ933" s="110"/>
      <c r="AK933" s="110"/>
      <c r="AL933" s="110"/>
      <c r="AM933" s="110"/>
      <c r="AN933" s="110"/>
    </row>
    <row r="934">
      <c r="A934" s="110"/>
      <c r="B934" s="110"/>
      <c r="C934" s="111"/>
      <c r="D934" s="110"/>
      <c r="E934" s="111"/>
      <c r="F934" s="110"/>
      <c r="G934" s="111"/>
      <c r="H934" s="111"/>
      <c r="I934" s="111"/>
      <c r="J934" s="110"/>
      <c r="K934" s="110"/>
      <c r="L934" s="110"/>
      <c r="M934" s="110"/>
      <c r="N934" s="110"/>
      <c r="O934" s="110"/>
      <c r="P934" s="111"/>
      <c r="Q934" s="110"/>
      <c r="R934" s="111"/>
      <c r="S934" s="110"/>
      <c r="T934" s="111"/>
      <c r="U934" s="111"/>
      <c r="V934" s="111"/>
      <c r="W934" s="110"/>
      <c r="X934" s="110"/>
      <c r="Y934" s="110"/>
      <c r="Z934" s="110"/>
      <c r="AA934" s="110"/>
      <c r="AB934" s="110"/>
      <c r="AC934" s="111"/>
      <c r="AD934" s="110"/>
      <c r="AE934" s="111"/>
      <c r="AF934" s="110"/>
      <c r="AG934" s="111"/>
      <c r="AH934" s="111"/>
      <c r="AI934" s="111"/>
      <c r="AJ934" s="110"/>
      <c r="AK934" s="110"/>
      <c r="AL934" s="110"/>
      <c r="AM934" s="110"/>
      <c r="AN934" s="110"/>
    </row>
    <row r="935">
      <c r="A935" s="110"/>
      <c r="B935" s="110"/>
      <c r="C935" s="111"/>
      <c r="D935" s="110"/>
      <c r="E935" s="111"/>
      <c r="F935" s="110"/>
      <c r="G935" s="111"/>
      <c r="H935" s="111"/>
      <c r="I935" s="111"/>
      <c r="J935" s="110"/>
      <c r="K935" s="110"/>
      <c r="L935" s="110"/>
      <c r="M935" s="110"/>
      <c r="N935" s="110"/>
      <c r="O935" s="110"/>
      <c r="P935" s="111"/>
      <c r="Q935" s="110"/>
      <c r="R935" s="111"/>
      <c r="S935" s="110"/>
      <c r="T935" s="111"/>
      <c r="U935" s="111"/>
      <c r="V935" s="111"/>
      <c r="W935" s="110"/>
      <c r="X935" s="110"/>
      <c r="Y935" s="110"/>
      <c r="Z935" s="110"/>
      <c r="AA935" s="110"/>
      <c r="AB935" s="110"/>
      <c r="AC935" s="111"/>
      <c r="AD935" s="110"/>
      <c r="AE935" s="111"/>
      <c r="AF935" s="110"/>
      <c r="AG935" s="111"/>
      <c r="AH935" s="111"/>
      <c r="AI935" s="111"/>
      <c r="AJ935" s="110"/>
      <c r="AK935" s="110"/>
      <c r="AL935" s="110"/>
      <c r="AM935" s="110"/>
      <c r="AN935" s="110"/>
    </row>
    <row r="936">
      <c r="A936" s="110"/>
      <c r="B936" s="110"/>
      <c r="C936" s="111"/>
      <c r="D936" s="110"/>
      <c r="E936" s="111"/>
      <c r="F936" s="110"/>
      <c r="G936" s="111"/>
      <c r="H936" s="111"/>
      <c r="I936" s="111"/>
      <c r="J936" s="110"/>
      <c r="K936" s="110"/>
      <c r="L936" s="110"/>
      <c r="M936" s="110"/>
      <c r="N936" s="110"/>
      <c r="O936" s="110"/>
      <c r="P936" s="111"/>
      <c r="Q936" s="110"/>
      <c r="R936" s="111"/>
      <c r="S936" s="110"/>
      <c r="T936" s="111"/>
      <c r="U936" s="111"/>
      <c r="V936" s="111"/>
      <c r="W936" s="110"/>
      <c r="X936" s="110"/>
      <c r="Y936" s="110"/>
      <c r="Z936" s="110"/>
      <c r="AA936" s="110"/>
      <c r="AB936" s="110"/>
      <c r="AC936" s="111"/>
      <c r="AD936" s="110"/>
      <c r="AE936" s="111"/>
      <c r="AF936" s="110"/>
      <c r="AG936" s="111"/>
      <c r="AH936" s="111"/>
      <c r="AI936" s="111"/>
      <c r="AJ936" s="110"/>
      <c r="AK936" s="110"/>
      <c r="AL936" s="110"/>
      <c r="AM936" s="110"/>
      <c r="AN936" s="110"/>
    </row>
    <row r="937">
      <c r="A937" s="110"/>
      <c r="B937" s="110"/>
      <c r="C937" s="111"/>
      <c r="D937" s="110"/>
      <c r="E937" s="111"/>
      <c r="F937" s="110"/>
      <c r="G937" s="111"/>
      <c r="H937" s="111"/>
      <c r="I937" s="111"/>
      <c r="J937" s="110"/>
      <c r="K937" s="110"/>
      <c r="L937" s="110"/>
      <c r="M937" s="110"/>
      <c r="N937" s="110"/>
      <c r="O937" s="110"/>
      <c r="P937" s="111"/>
      <c r="Q937" s="110"/>
      <c r="R937" s="111"/>
      <c r="S937" s="110"/>
      <c r="T937" s="111"/>
      <c r="U937" s="111"/>
      <c r="V937" s="111"/>
      <c r="W937" s="110"/>
      <c r="X937" s="110"/>
      <c r="Y937" s="110"/>
      <c r="Z937" s="110"/>
      <c r="AA937" s="110"/>
      <c r="AB937" s="110"/>
      <c r="AC937" s="111"/>
      <c r="AD937" s="110"/>
      <c r="AE937" s="111"/>
      <c r="AF937" s="110"/>
      <c r="AG937" s="111"/>
      <c r="AH937" s="111"/>
      <c r="AI937" s="111"/>
      <c r="AJ937" s="110"/>
      <c r="AK937" s="110"/>
      <c r="AL937" s="110"/>
      <c r="AM937" s="110"/>
      <c r="AN937" s="110"/>
    </row>
    <row r="938">
      <c r="A938" s="110"/>
      <c r="B938" s="110"/>
      <c r="C938" s="111"/>
      <c r="D938" s="110"/>
      <c r="E938" s="111"/>
      <c r="F938" s="110"/>
      <c r="G938" s="111"/>
      <c r="H938" s="111"/>
      <c r="I938" s="111"/>
      <c r="J938" s="110"/>
      <c r="K938" s="110"/>
      <c r="L938" s="110"/>
      <c r="M938" s="110"/>
      <c r="N938" s="110"/>
      <c r="O938" s="110"/>
      <c r="P938" s="111"/>
      <c r="Q938" s="110"/>
      <c r="R938" s="111"/>
      <c r="S938" s="110"/>
      <c r="T938" s="111"/>
      <c r="U938" s="111"/>
      <c r="V938" s="111"/>
      <c r="W938" s="110"/>
      <c r="X938" s="110"/>
      <c r="Y938" s="110"/>
      <c r="Z938" s="110"/>
      <c r="AA938" s="110"/>
      <c r="AB938" s="110"/>
      <c r="AC938" s="111"/>
      <c r="AD938" s="110"/>
      <c r="AE938" s="111"/>
      <c r="AF938" s="110"/>
      <c r="AG938" s="111"/>
      <c r="AH938" s="111"/>
      <c r="AI938" s="111"/>
      <c r="AJ938" s="110"/>
      <c r="AK938" s="110"/>
      <c r="AL938" s="110"/>
      <c r="AM938" s="110"/>
      <c r="AN938" s="110"/>
    </row>
    <row r="939">
      <c r="A939" s="110"/>
      <c r="B939" s="110"/>
      <c r="C939" s="111"/>
      <c r="D939" s="110"/>
      <c r="E939" s="111"/>
      <c r="F939" s="110"/>
      <c r="G939" s="111"/>
      <c r="H939" s="111"/>
      <c r="I939" s="111"/>
      <c r="J939" s="110"/>
      <c r="K939" s="110"/>
      <c r="L939" s="110"/>
      <c r="M939" s="110"/>
      <c r="N939" s="110"/>
      <c r="O939" s="110"/>
      <c r="P939" s="111"/>
      <c r="Q939" s="110"/>
      <c r="R939" s="111"/>
      <c r="S939" s="110"/>
      <c r="T939" s="111"/>
      <c r="U939" s="111"/>
      <c r="V939" s="111"/>
      <c r="W939" s="110"/>
      <c r="X939" s="110"/>
      <c r="Y939" s="110"/>
      <c r="Z939" s="110"/>
      <c r="AA939" s="110"/>
      <c r="AB939" s="110"/>
      <c r="AC939" s="111"/>
      <c r="AD939" s="110"/>
      <c r="AE939" s="111"/>
      <c r="AF939" s="110"/>
      <c r="AG939" s="111"/>
      <c r="AH939" s="111"/>
      <c r="AI939" s="111"/>
      <c r="AJ939" s="110"/>
      <c r="AK939" s="110"/>
      <c r="AL939" s="110"/>
      <c r="AM939" s="110"/>
      <c r="AN939" s="110"/>
    </row>
    <row r="940">
      <c r="A940" s="110"/>
      <c r="B940" s="110"/>
      <c r="C940" s="111"/>
      <c r="D940" s="110"/>
      <c r="E940" s="111"/>
      <c r="F940" s="110"/>
      <c r="G940" s="111"/>
      <c r="H940" s="111"/>
      <c r="I940" s="111"/>
      <c r="J940" s="110"/>
      <c r="K940" s="110"/>
      <c r="L940" s="110"/>
      <c r="M940" s="110"/>
      <c r="N940" s="110"/>
      <c r="O940" s="110"/>
      <c r="P940" s="111"/>
      <c r="Q940" s="110"/>
      <c r="R940" s="111"/>
      <c r="S940" s="110"/>
      <c r="T940" s="111"/>
      <c r="U940" s="111"/>
      <c r="V940" s="111"/>
      <c r="W940" s="110"/>
      <c r="X940" s="110"/>
      <c r="Y940" s="110"/>
      <c r="Z940" s="110"/>
      <c r="AA940" s="110"/>
      <c r="AB940" s="110"/>
      <c r="AC940" s="111"/>
      <c r="AD940" s="110"/>
      <c r="AE940" s="111"/>
      <c r="AF940" s="110"/>
      <c r="AG940" s="111"/>
      <c r="AH940" s="111"/>
      <c r="AI940" s="111"/>
      <c r="AJ940" s="110"/>
      <c r="AK940" s="110"/>
      <c r="AL940" s="110"/>
      <c r="AM940" s="110"/>
      <c r="AN940" s="110"/>
    </row>
    <row r="941">
      <c r="A941" s="110"/>
      <c r="B941" s="110"/>
      <c r="C941" s="111"/>
      <c r="D941" s="110"/>
      <c r="E941" s="111"/>
      <c r="F941" s="110"/>
      <c r="G941" s="111"/>
      <c r="H941" s="111"/>
      <c r="I941" s="111"/>
      <c r="J941" s="110"/>
      <c r="K941" s="110"/>
      <c r="L941" s="110"/>
      <c r="M941" s="110"/>
      <c r="N941" s="110"/>
      <c r="O941" s="110"/>
      <c r="P941" s="111"/>
      <c r="Q941" s="110"/>
      <c r="R941" s="111"/>
      <c r="S941" s="110"/>
      <c r="T941" s="111"/>
      <c r="U941" s="111"/>
      <c r="V941" s="111"/>
      <c r="W941" s="110"/>
      <c r="X941" s="110"/>
      <c r="Y941" s="110"/>
      <c r="Z941" s="110"/>
      <c r="AA941" s="110"/>
      <c r="AB941" s="110"/>
      <c r="AC941" s="111"/>
      <c r="AD941" s="110"/>
      <c r="AE941" s="111"/>
      <c r="AF941" s="110"/>
      <c r="AG941" s="111"/>
      <c r="AH941" s="111"/>
      <c r="AI941" s="111"/>
      <c r="AJ941" s="110"/>
      <c r="AK941" s="110"/>
      <c r="AL941" s="110"/>
      <c r="AM941" s="110"/>
      <c r="AN941" s="110"/>
    </row>
    <row r="942">
      <c r="A942" s="110"/>
      <c r="B942" s="110"/>
      <c r="C942" s="111"/>
      <c r="D942" s="110"/>
      <c r="E942" s="111"/>
      <c r="F942" s="110"/>
      <c r="G942" s="111"/>
      <c r="H942" s="111"/>
      <c r="I942" s="111"/>
      <c r="J942" s="110"/>
      <c r="K942" s="110"/>
      <c r="L942" s="110"/>
      <c r="M942" s="110"/>
      <c r="N942" s="110"/>
      <c r="O942" s="110"/>
      <c r="P942" s="111"/>
      <c r="Q942" s="110"/>
      <c r="R942" s="111"/>
      <c r="S942" s="110"/>
      <c r="T942" s="111"/>
      <c r="U942" s="111"/>
      <c r="V942" s="111"/>
      <c r="W942" s="110"/>
      <c r="X942" s="110"/>
      <c r="Y942" s="110"/>
      <c r="Z942" s="110"/>
      <c r="AA942" s="110"/>
      <c r="AB942" s="110"/>
      <c r="AC942" s="111"/>
      <c r="AD942" s="110"/>
      <c r="AE942" s="111"/>
      <c r="AF942" s="110"/>
      <c r="AG942" s="111"/>
      <c r="AH942" s="111"/>
      <c r="AI942" s="111"/>
      <c r="AJ942" s="110"/>
      <c r="AK942" s="110"/>
      <c r="AL942" s="110"/>
      <c r="AM942" s="110"/>
      <c r="AN942" s="110"/>
    </row>
    <row r="943">
      <c r="A943" s="110"/>
      <c r="B943" s="110"/>
      <c r="C943" s="111"/>
      <c r="D943" s="110"/>
      <c r="E943" s="111"/>
      <c r="F943" s="110"/>
      <c r="G943" s="111"/>
      <c r="H943" s="111"/>
      <c r="I943" s="111"/>
      <c r="J943" s="110"/>
      <c r="K943" s="110"/>
      <c r="L943" s="110"/>
      <c r="M943" s="110"/>
      <c r="N943" s="110"/>
      <c r="O943" s="110"/>
      <c r="P943" s="111"/>
      <c r="Q943" s="110"/>
      <c r="R943" s="111"/>
      <c r="S943" s="110"/>
      <c r="T943" s="111"/>
      <c r="U943" s="111"/>
      <c r="V943" s="111"/>
      <c r="W943" s="110"/>
      <c r="X943" s="110"/>
      <c r="Y943" s="110"/>
      <c r="Z943" s="110"/>
      <c r="AA943" s="110"/>
      <c r="AB943" s="110"/>
      <c r="AC943" s="111"/>
      <c r="AD943" s="110"/>
      <c r="AE943" s="111"/>
      <c r="AF943" s="110"/>
      <c r="AG943" s="111"/>
      <c r="AH943" s="111"/>
      <c r="AI943" s="111"/>
      <c r="AJ943" s="110"/>
      <c r="AK943" s="110"/>
      <c r="AL943" s="110"/>
      <c r="AM943" s="110"/>
      <c r="AN943" s="110"/>
    </row>
    <row r="944">
      <c r="A944" s="110"/>
      <c r="B944" s="110"/>
      <c r="C944" s="111"/>
      <c r="D944" s="110"/>
      <c r="E944" s="111"/>
      <c r="F944" s="110"/>
      <c r="G944" s="111"/>
      <c r="H944" s="111"/>
      <c r="I944" s="111"/>
      <c r="J944" s="110"/>
      <c r="K944" s="110"/>
      <c r="L944" s="110"/>
      <c r="M944" s="110"/>
      <c r="N944" s="110"/>
      <c r="O944" s="110"/>
      <c r="P944" s="111"/>
      <c r="Q944" s="110"/>
      <c r="R944" s="111"/>
      <c r="S944" s="110"/>
      <c r="T944" s="111"/>
      <c r="U944" s="111"/>
      <c r="V944" s="111"/>
      <c r="W944" s="110"/>
      <c r="X944" s="110"/>
      <c r="Y944" s="110"/>
      <c r="Z944" s="110"/>
      <c r="AA944" s="110"/>
      <c r="AB944" s="110"/>
      <c r="AC944" s="111"/>
      <c r="AD944" s="110"/>
      <c r="AE944" s="111"/>
      <c r="AF944" s="110"/>
      <c r="AG944" s="111"/>
      <c r="AH944" s="111"/>
      <c r="AI944" s="111"/>
      <c r="AJ944" s="110"/>
      <c r="AK944" s="110"/>
      <c r="AL944" s="110"/>
      <c r="AM944" s="110"/>
      <c r="AN944" s="110"/>
    </row>
    <row r="945">
      <c r="A945" s="110"/>
      <c r="B945" s="110"/>
      <c r="C945" s="111"/>
      <c r="D945" s="110"/>
      <c r="E945" s="111"/>
      <c r="F945" s="110"/>
      <c r="G945" s="111"/>
      <c r="H945" s="111"/>
      <c r="I945" s="111"/>
      <c r="J945" s="110"/>
      <c r="K945" s="110"/>
      <c r="L945" s="110"/>
      <c r="M945" s="110"/>
      <c r="N945" s="110"/>
      <c r="O945" s="110"/>
      <c r="P945" s="111"/>
      <c r="Q945" s="110"/>
      <c r="R945" s="111"/>
      <c r="S945" s="110"/>
      <c r="T945" s="111"/>
      <c r="U945" s="111"/>
      <c r="V945" s="111"/>
      <c r="W945" s="110"/>
      <c r="X945" s="110"/>
      <c r="Y945" s="110"/>
      <c r="Z945" s="110"/>
      <c r="AA945" s="110"/>
      <c r="AB945" s="110"/>
      <c r="AC945" s="111"/>
      <c r="AD945" s="110"/>
      <c r="AE945" s="111"/>
      <c r="AF945" s="110"/>
      <c r="AG945" s="111"/>
      <c r="AH945" s="111"/>
      <c r="AI945" s="111"/>
      <c r="AJ945" s="110"/>
      <c r="AK945" s="110"/>
      <c r="AL945" s="110"/>
      <c r="AM945" s="110"/>
      <c r="AN945" s="110"/>
    </row>
    <row r="946">
      <c r="A946" s="110"/>
      <c r="B946" s="110"/>
      <c r="C946" s="111"/>
      <c r="D946" s="110"/>
      <c r="E946" s="111"/>
      <c r="F946" s="110"/>
      <c r="G946" s="111"/>
      <c r="H946" s="111"/>
      <c r="I946" s="111"/>
      <c r="J946" s="110"/>
      <c r="K946" s="110"/>
      <c r="L946" s="110"/>
      <c r="M946" s="110"/>
      <c r="N946" s="110"/>
      <c r="O946" s="110"/>
      <c r="P946" s="111"/>
      <c r="Q946" s="110"/>
      <c r="R946" s="111"/>
      <c r="S946" s="110"/>
      <c r="T946" s="111"/>
      <c r="U946" s="111"/>
      <c r="V946" s="111"/>
      <c r="W946" s="110"/>
      <c r="X946" s="110"/>
      <c r="Y946" s="110"/>
      <c r="Z946" s="110"/>
      <c r="AA946" s="110"/>
      <c r="AB946" s="110"/>
      <c r="AC946" s="111"/>
      <c r="AD946" s="110"/>
      <c r="AE946" s="111"/>
      <c r="AF946" s="110"/>
      <c r="AG946" s="111"/>
      <c r="AH946" s="111"/>
      <c r="AI946" s="111"/>
      <c r="AJ946" s="110"/>
      <c r="AK946" s="110"/>
      <c r="AL946" s="110"/>
      <c r="AM946" s="110"/>
      <c r="AN946" s="110"/>
    </row>
    <row r="947">
      <c r="A947" s="110"/>
      <c r="B947" s="110"/>
      <c r="C947" s="111"/>
      <c r="D947" s="110"/>
      <c r="E947" s="111"/>
      <c r="F947" s="110"/>
      <c r="G947" s="111"/>
      <c r="H947" s="111"/>
      <c r="I947" s="111"/>
      <c r="J947" s="110"/>
      <c r="K947" s="110"/>
      <c r="L947" s="110"/>
      <c r="M947" s="110"/>
      <c r="N947" s="110"/>
      <c r="O947" s="110"/>
      <c r="P947" s="111"/>
      <c r="Q947" s="110"/>
      <c r="R947" s="111"/>
      <c r="S947" s="110"/>
      <c r="T947" s="111"/>
      <c r="U947" s="111"/>
      <c r="V947" s="111"/>
      <c r="W947" s="110"/>
      <c r="X947" s="110"/>
      <c r="Y947" s="110"/>
      <c r="Z947" s="110"/>
      <c r="AA947" s="110"/>
      <c r="AB947" s="110"/>
      <c r="AC947" s="111"/>
      <c r="AD947" s="110"/>
      <c r="AE947" s="111"/>
      <c r="AF947" s="110"/>
      <c r="AG947" s="111"/>
      <c r="AH947" s="111"/>
      <c r="AI947" s="111"/>
      <c r="AJ947" s="110"/>
      <c r="AK947" s="110"/>
      <c r="AL947" s="110"/>
      <c r="AM947" s="110"/>
      <c r="AN947" s="110"/>
    </row>
    <row r="948">
      <c r="A948" s="110"/>
      <c r="B948" s="110"/>
      <c r="C948" s="111"/>
      <c r="D948" s="110"/>
      <c r="E948" s="111"/>
      <c r="F948" s="110"/>
      <c r="G948" s="111"/>
      <c r="H948" s="111"/>
      <c r="I948" s="111"/>
      <c r="J948" s="110"/>
      <c r="K948" s="110"/>
      <c r="L948" s="110"/>
      <c r="M948" s="110"/>
      <c r="N948" s="110"/>
      <c r="O948" s="110"/>
      <c r="P948" s="111"/>
      <c r="Q948" s="110"/>
      <c r="R948" s="111"/>
      <c r="S948" s="110"/>
      <c r="T948" s="111"/>
      <c r="U948" s="111"/>
      <c r="V948" s="111"/>
      <c r="W948" s="110"/>
      <c r="X948" s="110"/>
      <c r="Y948" s="110"/>
      <c r="Z948" s="110"/>
      <c r="AA948" s="110"/>
      <c r="AB948" s="110"/>
      <c r="AC948" s="111"/>
      <c r="AD948" s="110"/>
      <c r="AE948" s="111"/>
      <c r="AF948" s="110"/>
      <c r="AG948" s="111"/>
      <c r="AH948" s="111"/>
      <c r="AI948" s="111"/>
      <c r="AJ948" s="110"/>
      <c r="AK948" s="110"/>
      <c r="AL948" s="110"/>
      <c r="AM948" s="110"/>
      <c r="AN948" s="110"/>
    </row>
    <row r="949">
      <c r="A949" s="110"/>
      <c r="B949" s="110"/>
      <c r="C949" s="111"/>
      <c r="D949" s="110"/>
      <c r="E949" s="111"/>
      <c r="F949" s="110"/>
      <c r="G949" s="111"/>
      <c r="H949" s="111"/>
      <c r="I949" s="111"/>
      <c r="J949" s="110"/>
      <c r="K949" s="110"/>
      <c r="L949" s="110"/>
      <c r="M949" s="110"/>
      <c r="N949" s="110"/>
      <c r="O949" s="110"/>
      <c r="P949" s="111"/>
      <c r="Q949" s="110"/>
      <c r="R949" s="111"/>
      <c r="S949" s="110"/>
      <c r="T949" s="111"/>
      <c r="U949" s="111"/>
      <c r="V949" s="111"/>
      <c r="W949" s="110"/>
      <c r="X949" s="110"/>
      <c r="Y949" s="110"/>
      <c r="Z949" s="110"/>
      <c r="AA949" s="110"/>
      <c r="AB949" s="110"/>
      <c r="AC949" s="111"/>
      <c r="AD949" s="110"/>
      <c r="AE949" s="111"/>
      <c r="AF949" s="110"/>
      <c r="AG949" s="111"/>
      <c r="AH949" s="111"/>
      <c r="AI949" s="111"/>
      <c r="AJ949" s="110"/>
      <c r="AK949" s="110"/>
      <c r="AL949" s="110"/>
      <c r="AM949" s="110"/>
      <c r="AN949" s="110"/>
    </row>
    <row r="950">
      <c r="A950" s="110"/>
      <c r="B950" s="110"/>
      <c r="C950" s="111"/>
      <c r="D950" s="110"/>
      <c r="E950" s="111"/>
      <c r="F950" s="110"/>
      <c r="G950" s="111"/>
      <c r="H950" s="111"/>
      <c r="I950" s="111"/>
      <c r="J950" s="110"/>
      <c r="K950" s="110"/>
      <c r="L950" s="110"/>
      <c r="M950" s="110"/>
      <c r="N950" s="110"/>
      <c r="O950" s="110"/>
      <c r="P950" s="111"/>
      <c r="Q950" s="110"/>
      <c r="R950" s="111"/>
      <c r="S950" s="110"/>
      <c r="T950" s="111"/>
      <c r="U950" s="111"/>
      <c r="V950" s="111"/>
      <c r="W950" s="110"/>
      <c r="X950" s="110"/>
      <c r="Y950" s="110"/>
      <c r="Z950" s="110"/>
      <c r="AA950" s="110"/>
      <c r="AB950" s="110"/>
      <c r="AC950" s="111"/>
      <c r="AD950" s="110"/>
      <c r="AE950" s="111"/>
      <c r="AF950" s="110"/>
      <c r="AG950" s="111"/>
      <c r="AH950" s="111"/>
      <c r="AI950" s="111"/>
      <c r="AJ950" s="110"/>
      <c r="AK950" s="110"/>
      <c r="AL950" s="110"/>
      <c r="AM950" s="110"/>
      <c r="AN950" s="110"/>
    </row>
    <row r="951">
      <c r="A951" s="110"/>
      <c r="B951" s="110"/>
      <c r="C951" s="111"/>
      <c r="D951" s="110"/>
      <c r="E951" s="111"/>
      <c r="F951" s="110"/>
      <c r="G951" s="111"/>
      <c r="H951" s="111"/>
      <c r="I951" s="111"/>
      <c r="J951" s="110"/>
      <c r="K951" s="110"/>
      <c r="L951" s="110"/>
      <c r="M951" s="110"/>
      <c r="N951" s="110"/>
      <c r="O951" s="110"/>
      <c r="P951" s="111"/>
      <c r="Q951" s="110"/>
      <c r="R951" s="111"/>
      <c r="S951" s="110"/>
      <c r="T951" s="111"/>
      <c r="U951" s="111"/>
      <c r="V951" s="111"/>
      <c r="W951" s="110"/>
      <c r="X951" s="110"/>
      <c r="Y951" s="110"/>
      <c r="Z951" s="110"/>
      <c r="AA951" s="110"/>
      <c r="AB951" s="110"/>
      <c r="AC951" s="111"/>
      <c r="AD951" s="110"/>
      <c r="AE951" s="111"/>
      <c r="AF951" s="110"/>
      <c r="AG951" s="111"/>
      <c r="AH951" s="111"/>
      <c r="AI951" s="111"/>
      <c r="AJ951" s="110"/>
      <c r="AK951" s="110"/>
      <c r="AL951" s="110"/>
      <c r="AM951" s="110"/>
      <c r="AN951" s="110"/>
    </row>
    <row r="952">
      <c r="A952" s="110"/>
      <c r="B952" s="110"/>
      <c r="C952" s="111"/>
      <c r="D952" s="110"/>
      <c r="E952" s="111"/>
      <c r="F952" s="110"/>
      <c r="G952" s="111"/>
      <c r="H952" s="111"/>
      <c r="I952" s="111"/>
      <c r="J952" s="110"/>
      <c r="K952" s="110"/>
      <c r="L952" s="110"/>
      <c r="M952" s="110"/>
      <c r="N952" s="110"/>
      <c r="O952" s="110"/>
      <c r="P952" s="111"/>
      <c r="Q952" s="110"/>
      <c r="R952" s="111"/>
      <c r="S952" s="110"/>
      <c r="T952" s="111"/>
      <c r="U952" s="111"/>
      <c r="V952" s="111"/>
      <c r="W952" s="110"/>
      <c r="X952" s="110"/>
      <c r="Y952" s="110"/>
      <c r="Z952" s="110"/>
      <c r="AA952" s="110"/>
      <c r="AB952" s="110"/>
      <c r="AC952" s="111"/>
      <c r="AD952" s="110"/>
      <c r="AE952" s="111"/>
      <c r="AF952" s="110"/>
      <c r="AG952" s="111"/>
      <c r="AH952" s="111"/>
      <c r="AI952" s="111"/>
      <c r="AJ952" s="110"/>
      <c r="AK952" s="110"/>
      <c r="AL952" s="110"/>
      <c r="AM952" s="110"/>
      <c r="AN952" s="110"/>
    </row>
    <row r="953">
      <c r="A953" s="110"/>
      <c r="B953" s="110"/>
      <c r="C953" s="111"/>
      <c r="D953" s="110"/>
      <c r="E953" s="111"/>
      <c r="F953" s="110"/>
      <c r="G953" s="111"/>
      <c r="H953" s="111"/>
      <c r="I953" s="111"/>
      <c r="J953" s="110"/>
      <c r="K953" s="110"/>
      <c r="L953" s="110"/>
      <c r="M953" s="110"/>
      <c r="N953" s="110"/>
      <c r="O953" s="110"/>
      <c r="P953" s="111"/>
      <c r="Q953" s="110"/>
      <c r="R953" s="111"/>
      <c r="S953" s="110"/>
      <c r="T953" s="111"/>
      <c r="U953" s="111"/>
      <c r="V953" s="111"/>
      <c r="W953" s="110"/>
      <c r="X953" s="110"/>
      <c r="Y953" s="110"/>
      <c r="Z953" s="110"/>
      <c r="AA953" s="110"/>
      <c r="AB953" s="110"/>
      <c r="AC953" s="111"/>
      <c r="AD953" s="110"/>
      <c r="AE953" s="111"/>
      <c r="AF953" s="110"/>
      <c r="AG953" s="111"/>
      <c r="AH953" s="111"/>
      <c r="AI953" s="111"/>
      <c r="AJ953" s="110"/>
      <c r="AK953" s="110"/>
      <c r="AL953" s="110"/>
      <c r="AM953" s="110"/>
      <c r="AN953" s="110"/>
    </row>
    <row r="954">
      <c r="A954" s="110"/>
      <c r="B954" s="110"/>
      <c r="C954" s="111"/>
      <c r="D954" s="110"/>
      <c r="E954" s="111"/>
      <c r="F954" s="110"/>
      <c r="G954" s="111"/>
      <c r="H954" s="111"/>
      <c r="I954" s="111"/>
      <c r="J954" s="110"/>
      <c r="K954" s="110"/>
      <c r="L954" s="110"/>
      <c r="M954" s="110"/>
      <c r="N954" s="110"/>
      <c r="O954" s="110"/>
      <c r="P954" s="111"/>
      <c r="Q954" s="110"/>
      <c r="R954" s="111"/>
      <c r="S954" s="110"/>
      <c r="T954" s="111"/>
      <c r="U954" s="111"/>
      <c r="V954" s="111"/>
      <c r="W954" s="110"/>
      <c r="X954" s="110"/>
      <c r="Y954" s="110"/>
      <c r="Z954" s="110"/>
      <c r="AA954" s="110"/>
      <c r="AB954" s="110"/>
      <c r="AC954" s="111"/>
      <c r="AD954" s="110"/>
      <c r="AE954" s="111"/>
      <c r="AF954" s="110"/>
      <c r="AG954" s="111"/>
      <c r="AH954" s="111"/>
      <c r="AI954" s="111"/>
      <c r="AJ954" s="110"/>
      <c r="AK954" s="110"/>
      <c r="AL954" s="110"/>
      <c r="AM954" s="110"/>
      <c r="AN954" s="110"/>
    </row>
    <row r="955">
      <c r="A955" s="110"/>
      <c r="B955" s="110"/>
      <c r="C955" s="111"/>
      <c r="D955" s="110"/>
      <c r="E955" s="111"/>
      <c r="F955" s="110"/>
      <c r="G955" s="111"/>
      <c r="H955" s="111"/>
      <c r="I955" s="111"/>
      <c r="J955" s="110"/>
      <c r="K955" s="110"/>
      <c r="L955" s="110"/>
      <c r="M955" s="110"/>
      <c r="N955" s="110"/>
      <c r="O955" s="110"/>
      <c r="P955" s="111"/>
      <c r="Q955" s="110"/>
      <c r="R955" s="111"/>
      <c r="S955" s="110"/>
      <c r="T955" s="111"/>
      <c r="U955" s="111"/>
      <c r="V955" s="111"/>
      <c r="W955" s="110"/>
      <c r="X955" s="110"/>
      <c r="Y955" s="110"/>
      <c r="Z955" s="110"/>
      <c r="AA955" s="110"/>
      <c r="AB955" s="110"/>
      <c r="AC955" s="111"/>
      <c r="AD955" s="110"/>
      <c r="AE955" s="111"/>
      <c r="AF955" s="110"/>
      <c r="AG955" s="111"/>
      <c r="AH955" s="111"/>
      <c r="AI955" s="111"/>
      <c r="AJ955" s="110"/>
      <c r="AK955" s="110"/>
      <c r="AL955" s="110"/>
      <c r="AM955" s="110"/>
      <c r="AN955" s="110"/>
    </row>
    <row r="956">
      <c r="A956" s="110"/>
      <c r="B956" s="110"/>
      <c r="C956" s="111"/>
      <c r="D956" s="110"/>
      <c r="E956" s="111"/>
      <c r="F956" s="110"/>
      <c r="G956" s="111"/>
      <c r="H956" s="111"/>
      <c r="I956" s="111"/>
      <c r="J956" s="110"/>
      <c r="K956" s="110"/>
      <c r="L956" s="110"/>
      <c r="M956" s="110"/>
      <c r="N956" s="110"/>
      <c r="O956" s="110"/>
      <c r="P956" s="111"/>
      <c r="Q956" s="110"/>
      <c r="R956" s="111"/>
      <c r="S956" s="110"/>
      <c r="T956" s="111"/>
      <c r="U956" s="111"/>
      <c r="V956" s="111"/>
      <c r="W956" s="110"/>
      <c r="X956" s="110"/>
      <c r="Y956" s="110"/>
      <c r="Z956" s="110"/>
      <c r="AA956" s="110"/>
      <c r="AB956" s="110"/>
      <c r="AC956" s="111"/>
      <c r="AD956" s="110"/>
      <c r="AE956" s="111"/>
      <c r="AF956" s="110"/>
      <c r="AG956" s="111"/>
      <c r="AH956" s="111"/>
      <c r="AI956" s="111"/>
      <c r="AJ956" s="110"/>
      <c r="AK956" s="110"/>
      <c r="AL956" s="110"/>
      <c r="AM956" s="110"/>
      <c r="AN956" s="110"/>
    </row>
    <row r="957">
      <c r="A957" s="110"/>
      <c r="B957" s="110"/>
      <c r="C957" s="111"/>
      <c r="D957" s="110"/>
      <c r="E957" s="111"/>
      <c r="F957" s="110"/>
      <c r="G957" s="111"/>
      <c r="H957" s="111"/>
      <c r="I957" s="111"/>
      <c r="J957" s="110"/>
      <c r="K957" s="110"/>
      <c r="L957" s="110"/>
      <c r="M957" s="110"/>
      <c r="N957" s="110"/>
      <c r="O957" s="110"/>
      <c r="P957" s="111"/>
      <c r="Q957" s="110"/>
      <c r="R957" s="111"/>
      <c r="S957" s="110"/>
      <c r="T957" s="111"/>
      <c r="U957" s="111"/>
      <c r="V957" s="111"/>
      <c r="W957" s="110"/>
      <c r="X957" s="110"/>
      <c r="Y957" s="110"/>
      <c r="Z957" s="110"/>
      <c r="AA957" s="110"/>
      <c r="AB957" s="110"/>
      <c r="AC957" s="111"/>
      <c r="AD957" s="110"/>
      <c r="AE957" s="111"/>
      <c r="AF957" s="110"/>
      <c r="AG957" s="111"/>
      <c r="AH957" s="111"/>
      <c r="AI957" s="111"/>
      <c r="AJ957" s="110"/>
      <c r="AK957" s="110"/>
      <c r="AL957" s="110"/>
      <c r="AM957" s="110"/>
      <c r="AN957" s="110"/>
    </row>
    <row r="958">
      <c r="A958" s="110"/>
      <c r="B958" s="110"/>
      <c r="C958" s="111"/>
      <c r="D958" s="110"/>
      <c r="E958" s="111"/>
      <c r="F958" s="110"/>
      <c r="G958" s="111"/>
      <c r="H958" s="111"/>
      <c r="I958" s="111"/>
      <c r="J958" s="110"/>
      <c r="K958" s="110"/>
      <c r="L958" s="110"/>
      <c r="M958" s="110"/>
      <c r="N958" s="110"/>
      <c r="O958" s="110"/>
      <c r="P958" s="111"/>
      <c r="Q958" s="110"/>
      <c r="R958" s="111"/>
      <c r="S958" s="110"/>
      <c r="T958" s="111"/>
      <c r="U958" s="111"/>
      <c r="V958" s="111"/>
      <c r="W958" s="110"/>
      <c r="X958" s="110"/>
      <c r="Y958" s="110"/>
      <c r="Z958" s="110"/>
      <c r="AA958" s="110"/>
      <c r="AB958" s="110"/>
      <c r="AC958" s="111"/>
      <c r="AD958" s="110"/>
      <c r="AE958" s="111"/>
      <c r="AF958" s="110"/>
      <c r="AG958" s="111"/>
      <c r="AH958" s="111"/>
      <c r="AI958" s="111"/>
      <c r="AJ958" s="110"/>
      <c r="AK958" s="110"/>
      <c r="AL958" s="110"/>
      <c r="AM958" s="110"/>
      <c r="AN958" s="110"/>
    </row>
    <row r="959">
      <c r="A959" s="110"/>
      <c r="B959" s="110"/>
      <c r="C959" s="111"/>
      <c r="D959" s="110"/>
      <c r="E959" s="111"/>
      <c r="F959" s="110"/>
      <c r="G959" s="111"/>
      <c r="H959" s="111"/>
      <c r="I959" s="111"/>
      <c r="J959" s="110"/>
      <c r="K959" s="110"/>
      <c r="L959" s="110"/>
      <c r="M959" s="110"/>
      <c r="N959" s="110"/>
      <c r="O959" s="110"/>
      <c r="P959" s="111"/>
      <c r="Q959" s="110"/>
      <c r="R959" s="111"/>
      <c r="S959" s="110"/>
      <c r="T959" s="111"/>
      <c r="U959" s="111"/>
      <c r="V959" s="111"/>
      <c r="W959" s="110"/>
      <c r="X959" s="110"/>
      <c r="Y959" s="110"/>
      <c r="Z959" s="110"/>
      <c r="AA959" s="110"/>
      <c r="AB959" s="110"/>
      <c r="AC959" s="111"/>
      <c r="AD959" s="110"/>
      <c r="AE959" s="111"/>
      <c r="AF959" s="110"/>
      <c r="AG959" s="111"/>
      <c r="AH959" s="111"/>
      <c r="AI959" s="111"/>
      <c r="AJ959" s="110"/>
      <c r="AK959" s="110"/>
      <c r="AL959" s="110"/>
      <c r="AM959" s="110"/>
      <c r="AN959" s="110"/>
    </row>
    <row r="960">
      <c r="A960" s="110"/>
      <c r="B960" s="110"/>
      <c r="C960" s="111"/>
      <c r="D960" s="110"/>
      <c r="E960" s="111"/>
      <c r="F960" s="110"/>
      <c r="G960" s="111"/>
      <c r="H960" s="111"/>
      <c r="I960" s="111"/>
      <c r="J960" s="110"/>
      <c r="K960" s="110"/>
      <c r="L960" s="110"/>
      <c r="M960" s="110"/>
      <c r="N960" s="110"/>
      <c r="O960" s="110"/>
      <c r="P960" s="111"/>
      <c r="Q960" s="110"/>
      <c r="R960" s="111"/>
      <c r="S960" s="110"/>
      <c r="T960" s="111"/>
      <c r="U960" s="111"/>
      <c r="V960" s="111"/>
      <c r="W960" s="110"/>
      <c r="X960" s="110"/>
      <c r="Y960" s="110"/>
      <c r="Z960" s="110"/>
      <c r="AA960" s="110"/>
      <c r="AB960" s="110"/>
      <c r="AC960" s="111"/>
      <c r="AD960" s="110"/>
      <c r="AE960" s="111"/>
      <c r="AF960" s="110"/>
      <c r="AG960" s="111"/>
      <c r="AH960" s="111"/>
      <c r="AI960" s="111"/>
      <c r="AJ960" s="110"/>
      <c r="AK960" s="110"/>
      <c r="AL960" s="110"/>
      <c r="AM960" s="110"/>
      <c r="AN960" s="110"/>
    </row>
    <row r="961">
      <c r="A961" s="110"/>
      <c r="B961" s="110"/>
      <c r="C961" s="111"/>
      <c r="D961" s="110"/>
      <c r="E961" s="111"/>
      <c r="F961" s="110"/>
      <c r="G961" s="111"/>
      <c r="H961" s="111"/>
      <c r="I961" s="111"/>
      <c r="J961" s="110"/>
      <c r="K961" s="110"/>
      <c r="L961" s="110"/>
      <c r="M961" s="110"/>
      <c r="N961" s="110"/>
      <c r="O961" s="110"/>
      <c r="P961" s="111"/>
      <c r="Q961" s="110"/>
      <c r="R961" s="111"/>
      <c r="S961" s="110"/>
      <c r="T961" s="111"/>
      <c r="U961" s="111"/>
      <c r="V961" s="111"/>
      <c r="W961" s="110"/>
      <c r="X961" s="110"/>
      <c r="Y961" s="110"/>
      <c r="Z961" s="110"/>
      <c r="AA961" s="110"/>
      <c r="AB961" s="110"/>
      <c r="AC961" s="111"/>
      <c r="AD961" s="110"/>
      <c r="AE961" s="111"/>
      <c r="AF961" s="110"/>
      <c r="AG961" s="111"/>
      <c r="AH961" s="111"/>
      <c r="AI961" s="111"/>
      <c r="AJ961" s="110"/>
      <c r="AK961" s="110"/>
      <c r="AL961" s="110"/>
      <c r="AM961" s="110"/>
      <c r="AN961" s="110"/>
    </row>
    <row r="962">
      <c r="A962" s="110"/>
      <c r="B962" s="110"/>
      <c r="C962" s="111"/>
      <c r="D962" s="110"/>
      <c r="E962" s="111"/>
      <c r="F962" s="110"/>
      <c r="G962" s="111"/>
      <c r="H962" s="111"/>
      <c r="I962" s="111"/>
      <c r="J962" s="110"/>
      <c r="K962" s="110"/>
      <c r="L962" s="110"/>
      <c r="M962" s="110"/>
      <c r="N962" s="110"/>
      <c r="O962" s="110"/>
      <c r="P962" s="111"/>
      <c r="Q962" s="110"/>
      <c r="R962" s="111"/>
      <c r="S962" s="110"/>
      <c r="T962" s="111"/>
      <c r="U962" s="111"/>
      <c r="V962" s="111"/>
      <c r="W962" s="110"/>
      <c r="X962" s="110"/>
      <c r="Y962" s="110"/>
      <c r="Z962" s="110"/>
      <c r="AA962" s="110"/>
      <c r="AB962" s="110"/>
      <c r="AC962" s="111"/>
      <c r="AD962" s="110"/>
      <c r="AE962" s="111"/>
      <c r="AF962" s="110"/>
      <c r="AG962" s="111"/>
      <c r="AH962" s="111"/>
      <c r="AI962" s="111"/>
      <c r="AJ962" s="110"/>
      <c r="AK962" s="110"/>
      <c r="AL962" s="110"/>
      <c r="AM962" s="110"/>
      <c r="AN962" s="110"/>
    </row>
    <row r="963">
      <c r="A963" s="110"/>
      <c r="B963" s="110"/>
      <c r="C963" s="111"/>
      <c r="D963" s="110"/>
      <c r="E963" s="111"/>
      <c r="F963" s="110"/>
      <c r="G963" s="111"/>
      <c r="H963" s="111"/>
      <c r="I963" s="111"/>
      <c r="J963" s="110"/>
      <c r="K963" s="110"/>
      <c r="L963" s="110"/>
      <c r="M963" s="110"/>
      <c r="N963" s="110"/>
      <c r="O963" s="110"/>
      <c r="P963" s="111"/>
      <c r="Q963" s="110"/>
      <c r="R963" s="111"/>
      <c r="S963" s="110"/>
      <c r="T963" s="111"/>
      <c r="U963" s="111"/>
      <c r="V963" s="111"/>
      <c r="W963" s="110"/>
      <c r="X963" s="110"/>
      <c r="Y963" s="110"/>
      <c r="Z963" s="110"/>
      <c r="AA963" s="110"/>
      <c r="AB963" s="110"/>
      <c r="AC963" s="111"/>
      <c r="AD963" s="110"/>
      <c r="AE963" s="111"/>
      <c r="AF963" s="110"/>
      <c r="AG963" s="111"/>
      <c r="AH963" s="111"/>
      <c r="AI963" s="111"/>
      <c r="AJ963" s="110"/>
      <c r="AK963" s="110"/>
      <c r="AL963" s="110"/>
      <c r="AM963" s="110"/>
      <c r="AN963" s="110"/>
    </row>
    <row r="964">
      <c r="A964" s="110"/>
      <c r="B964" s="110"/>
      <c r="C964" s="111"/>
      <c r="D964" s="110"/>
      <c r="E964" s="111"/>
      <c r="F964" s="110"/>
      <c r="G964" s="111"/>
      <c r="H964" s="111"/>
      <c r="I964" s="111"/>
      <c r="J964" s="110"/>
      <c r="K964" s="110"/>
      <c r="L964" s="110"/>
      <c r="M964" s="110"/>
      <c r="N964" s="110"/>
      <c r="O964" s="110"/>
      <c r="P964" s="111"/>
      <c r="Q964" s="110"/>
      <c r="R964" s="111"/>
      <c r="S964" s="110"/>
      <c r="T964" s="111"/>
      <c r="U964" s="111"/>
      <c r="V964" s="111"/>
      <c r="W964" s="110"/>
      <c r="X964" s="110"/>
      <c r="Y964" s="110"/>
      <c r="Z964" s="110"/>
      <c r="AA964" s="110"/>
      <c r="AB964" s="110"/>
      <c r="AC964" s="111"/>
      <c r="AD964" s="110"/>
      <c r="AE964" s="111"/>
      <c r="AF964" s="110"/>
      <c r="AG964" s="111"/>
      <c r="AH964" s="111"/>
      <c r="AI964" s="111"/>
      <c r="AJ964" s="110"/>
      <c r="AK964" s="110"/>
      <c r="AL964" s="110"/>
      <c r="AM964" s="110"/>
      <c r="AN964" s="110"/>
    </row>
    <row r="965">
      <c r="A965" s="110"/>
      <c r="B965" s="110"/>
      <c r="C965" s="111"/>
      <c r="D965" s="110"/>
      <c r="E965" s="111"/>
      <c r="F965" s="110"/>
      <c r="G965" s="111"/>
      <c r="H965" s="111"/>
      <c r="I965" s="111"/>
      <c r="J965" s="110"/>
      <c r="K965" s="110"/>
      <c r="L965" s="110"/>
      <c r="M965" s="110"/>
      <c r="N965" s="110"/>
      <c r="O965" s="110"/>
      <c r="P965" s="111"/>
      <c r="Q965" s="110"/>
      <c r="R965" s="111"/>
      <c r="S965" s="110"/>
      <c r="T965" s="111"/>
      <c r="U965" s="111"/>
      <c r="V965" s="111"/>
      <c r="W965" s="110"/>
      <c r="X965" s="110"/>
      <c r="Y965" s="110"/>
      <c r="Z965" s="110"/>
      <c r="AA965" s="110"/>
      <c r="AB965" s="110"/>
      <c r="AC965" s="111"/>
      <c r="AD965" s="110"/>
      <c r="AE965" s="111"/>
      <c r="AF965" s="110"/>
      <c r="AG965" s="111"/>
      <c r="AH965" s="111"/>
      <c r="AI965" s="111"/>
      <c r="AJ965" s="110"/>
      <c r="AK965" s="110"/>
      <c r="AL965" s="110"/>
      <c r="AM965" s="110"/>
      <c r="AN965" s="110"/>
    </row>
    <row r="966">
      <c r="A966" s="110"/>
      <c r="B966" s="110"/>
      <c r="C966" s="111"/>
      <c r="D966" s="110"/>
      <c r="E966" s="111"/>
      <c r="F966" s="110"/>
      <c r="G966" s="111"/>
      <c r="H966" s="111"/>
      <c r="I966" s="111"/>
      <c r="J966" s="110"/>
      <c r="K966" s="110"/>
      <c r="L966" s="110"/>
      <c r="M966" s="110"/>
      <c r="N966" s="110"/>
      <c r="O966" s="110"/>
      <c r="P966" s="111"/>
      <c r="Q966" s="110"/>
      <c r="R966" s="111"/>
      <c r="S966" s="110"/>
      <c r="T966" s="111"/>
      <c r="U966" s="111"/>
      <c r="V966" s="111"/>
      <c r="W966" s="110"/>
      <c r="X966" s="110"/>
      <c r="Y966" s="110"/>
      <c r="Z966" s="110"/>
      <c r="AA966" s="110"/>
      <c r="AB966" s="110"/>
      <c r="AC966" s="111"/>
      <c r="AD966" s="110"/>
      <c r="AE966" s="111"/>
      <c r="AF966" s="110"/>
      <c r="AG966" s="111"/>
      <c r="AH966" s="111"/>
      <c r="AI966" s="111"/>
      <c r="AJ966" s="110"/>
      <c r="AK966" s="110"/>
      <c r="AL966" s="110"/>
      <c r="AM966" s="110"/>
      <c r="AN966" s="110"/>
    </row>
    <row r="967">
      <c r="A967" s="110"/>
      <c r="B967" s="110"/>
      <c r="C967" s="111"/>
      <c r="D967" s="110"/>
      <c r="E967" s="111"/>
      <c r="F967" s="110"/>
      <c r="G967" s="111"/>
      <c r="H967" s="111"/>
      <c r="I967" s="111"/>
      <c r="J967" s="110"/>
      <c r="K967" s="110"/>
      <c r="L967" s="110"/>
      <c r="M967" s="110"/>
      <c r="N967" s="110"/>
      <c r="O967" s="110"/>
      <c r="P967" s="111"/>
      <c r="Q967" s="110"/>
      <c r="R967" s="111"/>
      <c r="S967" s="110"/>
      <c r="T967" s="111"/>
      <c r="U967" s="111"/>
      <c r="V967" s="111"/>
      <c r="W967" s="110"/>
      <c r="X967" s="110"/>
      <c r="Y967" s="110"/>
      <c r="Z967" s="110"/>
      <c r="AA967" s="110"/>
      <c r="AB967" s="110"/>
      <c r="AC967" s="111"/>
      <c r="AD967" s="110"/>
      <c r="AE967" s="111"/>
      <c r="AF967" s="110"/>
      <c r="AG967" s="111"/>
      <c r="AH967" s="111"/>
      <c r="AI967" s="111"/>
      <c r="AJ967" s="110"/>
      <c r="AK967" s="110"/>
      <c r="AL967" s="110"/>
      <c r="AM967" s="110"/>
      <c r="AN967" s="110"/>
    </row>
    <row r="968">
      <c r="A968" s="110"/>
      <c r="B968" s="110"/>
      <c r="C968" s="111"/>
      <c r="D968" s="110"/>
      <c r="E968" s="111"/>
      <c r="F968" s="110"/>
      <c r="G968" s="111"/>
      <c r="H968" s="111"/>
      <c r="I968" s="111"/>
      <c r="J968" s="110"/>
      <c r="K968" s="110"/>
      <c r="L968" s="110"/>
      <c r="M968" s="110"/>
      <c r="N968" s="110"/>
      <c r="O968" s="110"/>
      <c r="P968" s="111"/>
      <c r="Q968" s="110"/>
      <c r="R968" s="111"/>
      <c r="S968" s="110"/>
      <c r="T968" s="111"/>
      <c r="U968" s="111"/>
      <c r="V968" s="111"/>
      <c r="W968" s="110"/>
      <c r="X968" s="110"/>
      <c r="Y968" s="110"/>
      <c r="Z968" s="110"/>
      <c r="AA968" s="110"/>
      <c r="AB968" s="110"/>
      <c r="AC968" s="111"/>
      <c r="AD968" s="110"/>
      <c r="AE968" s="111"/>
      <c r="AF968" s="110"/>
      <c r="AG968" s="111"/>
      <c r="AH968" s="111"/>
      <c r="AI968" s="111"/>
      <c r="AJ968" s="110"/>
      <c r="AK968" s="110"/>
      <c r="AL968" s="110"/>
      <c r="AM968" s="110"/>
      <c r="AN968" s="110"/>
    </row>
    <row r="969">
      <c r="A969" s="110"/>
      <c r="B969" s="110"/>
      <c r="C969" s="111"/>
      <c r="D969" s="110"/>
      <c r="E969" s="111"/>
      <c r="F969" s="110"/>
      <c r="G969" s="111"/>
      <c r="H969" s="111"/>
      <c r="I969" s="111"/>
      <c r="J969" s="110"/>
      <c r="K969" s="110"/>
      <c r="L969" s="110"/>
      <c r="M969" s="110"/>
      <c r="N969" s="110"/>
      <c r="O969" s="110"/>
      <c r="P969" s="111"/>
      <c r="Q969" s="110"/>
      <c r="R969" s="111"/>
      <c r="S969" s="110"/>
      <c r="T969" s="111"/>
      <c r="U969" s="111"/>
      <c r="V969" s="111"/>
      <c r="W969" s="110"/>
      <c r="X969" s="110"/>
      <c r="Y969" s="110"/>
      <c r="Z969" s="110"/>
      <c r="AA969" s="110"/>
      <c r="AB969" s="110"/>
      <c r="AC969" s="111"/>
      <c r="AD969" s="110"/>
      <c r="AE969" s="111"/>
      <c r="AF969" s="110"/>
      <c r="AG969" s="111"/>
      <c r="AH969" s="111"/>
      <c r="AI969" s="111"/>
      <c r="AJ969" s="110"/>
      <c r="AK969" s="110"/>
      <c r="AL969" s="110"/>
      <c r="AM969" s="110"/>
      <c r="AN969" s="110"/>
    </row>
    <row r="970">
      <c r="A970" s="110"/>
      <c r="B970" s="110"/>
      <c r="C970" s="111"/>
      <c r="D970" s="110"/>
      <c r="E970" s="111"/>
      <c r="F970" s="110"/>
      <c r="G970" s="111"/>
      <c r="H970" s="111"/>
      <c r="I970" s="111"/>
      <c r="J970" s="110"/>
      <c r="K970" s="110"/>
      <c r="L970" s="110"/>
      <c r="M970" s="110"/>
      <c r="N970" s="110"/>
      <c r="O970" s="110"/>
      <c r="P970" s="111"/>
      <c r="Q970" s="110"/>
      <c r="R970" s="111"/>
      <c r="S970" s="110"/>
      <c r="T970" s="111"/>
      <c r="U970" s="111"/>
      <c r="V970" s="111"/>
      <c r="W970" s="110"/>
      <c r="X970" s="110"/>
      <c r="Y970" s="110"/>
      <c r="Z970" s="110"/>
      <c r="AA970" s="110"/>
      <c r="AB970" s="110"/>
      <c r="AC970" s="111"/>
      <c r="AD970" s="110"/>
      <c r="AE970" s="111"/>
      <c r="AF970" s="110"/>
      <c r="AG970" s="111"/>
      <c r="AH970" s="111"/>
      <c r="AI970" s="111"/>
      <c r="AJ970" s="110"/>
      <c r="AK970" s="110"/>
      <c r="AL970" s="110"/>
      <c r="AM970" s="110"/>
      <c r="AN970" s="110"/>
    </row>
    <row r="971">
      <c r="A971" s="110"/>
      <c r="B971" s="110"/>
      <c r="C971" s="111"/>
      <c r="D971" s="110"/>
      <c r="E971" s="111"/>
      <c r="F971" s="110"/>
      <c r="G971" s="111"/>
      <c r="H971" s="111"/>
      <c r="I971" s="111"/>
      <c r="J971" s="110"/>
      <c r="K971" s="110"/>
      <c r="L971" s="110"/>
      <c r="M971" s="110"/>
      <c r="N971" s="110"/>
      <c r="O971" s="110"/>
      <c r="P971" s="111"/>
      <c r="Q971" s="110"/>
      <c r="R971" s="111"/>
      <c r="S971" s="110"/>
      <c r="T971" s="111"/>
      <c r="U971" s="111"/>
      <c r="V971" s="111"/>
      <c r="W971" s="110"/>
      <c r="X971" s="110"/>
      <c r="Y971" s="110"/>
      <c r="Z971" s="110"/>
      <c r="AA971" s="110"/>
      <c r="AB971" s="110"/>
      <c r="AC971" s="111"/>
      <c r="AD971" s="110"/>
      <c r="AE971" s="111"/>
      <c r="AF971" s="110"/>
      <c r="AG971" s="111"/>
      <c r="AH971" s="111"/>
      <c r="AI971" s="111"/>
      <c r="AJ971" s="110"/>
      <c r="AK971" s="110"/>
      <c r="AL971" s="110"/>
      <c r="AM971" s="110"/>
      <c r="AN971" s="110"/>
    </row>
    <row r="972">
      <c r="A972" s="110"/>
      <c r="B972" s="110"/>
      <c r="C972" s="111"/>
      <c r="D972" s="110"/>
      <c r="E972" s="111"/>
      <c r="F972" s="110"/>
      <c r="G972" s="111"/>
      <c r="H972" s="111"/>
      <c r="I972" s="111"/>
      <c r="J972" s="110"/>
      <c r="K972" s="110"/>
      <c r="L972" s="110"/>
      <c r="M972" s="110"/>
      <c r="N972" s="110"/>
      <c r="O972" s="110"/>
      <c r="P972" s="111"/>
      <c r="Q972" s="110"/>
      <c r="R972" s="111"/>
      <c r="S972" s="110"/>
      <c r="T972" s="111"/>
      <c r="U972" s="111"/>
      <c r="V972" s="111"/>
      <c r="W972" s="110"/>
      <c r="X972" s="110"/>
      <c r="Y972" s="110"/>
      <c r="Z972" s="110"/>
      <c r="AA972" s="110"/>
      <c r="AB972" s="110"/>
      <c r="AC972" s="111"/>
      <c r="AD972" s="110"/>
      <c r="AE972" s="111"/>
      <c r="AF972" s="110"/>
      <c r="AG972" s="111"/>
      <c r="AH972" s="111"/>
      <c r="AI972" s="111"/>
      <c r="AJ972" s="110"/>
      <c r="AK972" s="110"/>
      <c r="AL972" s="110"/>
      <c r="AM972" s="110"/>
      <c r="AN972" s="110"/>
    </row>
    <row r="973">
      <c r="A973" s="110"/>
      <c r="B973" s="110"/>
      <c r="C973" s="111"/>
      <c r="D973" s="110"/>
      <c r="E973" s="111"/>
      <c r="F973" s="110"/>
      <c r="G973" s="111"/>
      <c r="H973" s="111"/>
      <c r="I973" s="111"/>
      <c r="J973" s="110"/>
      <c r="K973" s="110"/>
      <c r="L973" s="110"/>
      <c r="M973" s="110"/>
      <c r="N973" s="110"/>
      <c r="O973" s="110"/>
      <c r="P973" s="111"/>
      <c r="Q973" s="110"/>
      <c r="R973" s="111"/>
      <c r="S973" s="110"/>
      <c r="T973" s="111"/>
      <c r="U973" s="111"/>
      <c r="V973" s="111"/>
      <c r="W973" s="110"/>
      <c r="X973" s="110"/>
      <c r="Y973" s="110"/>
      <c r="Z973" s="110"/>
      <c r="AA973" s="110"/>
      <c r="AB973" s="110"/>
      <c r="AC973" s="111"/>
      <c r="AD973" s="110"/>
      <c r="AE973" s="111"/>
      <c r="AF973" s="110"/>
      <c r="AG973" s="111"/>
      <c r="AH973" s="111"/>
      <c r="AI973" s="111"/>
      <c r="AJ973" s="110"/>
      <c r="AK973" s="110"/>
      <c r="AL973" s="110"/>
      <c r="AM973" s="110"/>
      <c r="AN973" s="110"/>
    </row>
    <row r="974">
      <c r="A974" s="110"/>
      <c r="B974" s="110"/>
      <c r="C974" s="111"/>
      <c r="D974" s="110"/>
      <c r="E974" s="111"/>
      <c r="F974" s="110"/>
      <c r="G974" s="111"/>
      <c r="H974" s="111"/>
      <c r="I974" s="111"/>
      <c r="J974" s="110"/>
      <c r="K974" s="110"/>
      <c r="L974" s="110"/>
      <c r="M974" s="110"/>
      <c r="N974" s="110"/>
      <c r="O974" s="110"/>
      <c r="P974" s="111"/>
      <c r="Q974" s="110"/>
      <c r="R974" s="111"/>
      <c r="S974" s="110"/>
      <c r="T974" s="111"/>
      <c r="U974" s="111"/>
      <c r="V974" s="111"/>
      <c r="W974" s="110"/>
      <c r="X974" s="110"/>
      <c r="Y974" s="110"/>
      <c r="Z974" s="110"/>
      <c r="AA974" s="110"/>
      <c r="AB974" s="110"/>
      <c r="AC974" s="111"/>
      <c r="AD974" s="110"/>
      <c r="AE974" s="111"/>
      <c r="AF974" s="110"/>
      <c r="AG974" s="111"/>
      <c r="AH974" s="111"/>
      <c r="AI974" s="111"/>
      <c r="AJ974" s="110"/>
      <c r="AK974" s="110"/>
      <c r="AL974" s="110"/>
      <c r="AM974" s="110"/>
      <c r="AN974" s="110"/>
    </row>
    <row r="975">
      <c r="A975" s="110"/>
      <c r="B975" s="110"/>
      <c r="C975" s="111"/>
      <c r="D975" s="110"/>
      <c r="E975" s="111"/>
      <c r="F975" s="110"/>
      <c r="G975" s="111"/>
      <c r="H975" s="111"/>
      <c r="I975" s="111"/>
      <c r="J975" s="110"/>
      <c r="K975" s="110"/>
      <c r="L975" s="110"/>
      <c r="M975" s="110"/>
      <c r="N975" s="110"/>
      <c r="O975" s="110"/>
      <c r="P975" s="111"/>
      <c r="Q975" s="110"/>
      <c r="R975" s="111"/>
      <c r="S975" s="110"/>
      <c r="T975" s="111"/>
      <c r="U975" s="111"/>
      <c r="V975" s="111"/>
      <c r="W975" s="110"/>
      <c r="X975" s="110"/>
      <c r="Y975" s="110"/>
      <c r="Z975" s="110"/>
      <c r="AA975" s="110"/>
      <c r="AB975" s="110"/>
      <c r="AC975" s="111"/>
      <c r="AD975" s="110"/>
      <c r="AE975" s="111"/>
      <c r="AF975" s="110"/>
      <c r="AG975" s="111"/>
      <c r="AH975" s="111"/>
      <c r="AI975" s="111"/>
      <c r="AJ975" s="110"/>
      <c r="AK975" s="110"/>
      <c r="AL975" s="110"/>
      <c r="AM975" s="110"/>
      <c r="AN975" s="110"/>
    </row>
    <row r="976">
      <c r="A976" s="110"/>
      <c r="B976" s="110"/>
      <c r="C976" s="111"/>
      <c r="D976" s="110"/>
      <c r="E976" s="111"/>
      <c r="F976" s="110"/>
      <c r="G976" s="111"/>
      <c r="H976" s="111"/>
      <c r="I976" s="111"/>
      <c r="J976" s="110"/>
      <c r="K976" s="110"/>
      <c r="L976" s="110"/>
      <c r="M976" s="110"/>
      <c r="N976" s="110"/>
      <c r="O976" s="110"/>
      <c r="P976" s="111"/>
      <c r="Q976" s="110"/>
      <c r="R976" s="111"/>
      <c r="S976" s="110"/>
      <c r="T976" s="111"/>
      <c r="U976" s="111"/>
      <c r="V976" s="111"/>
      <c r="W976" s="110"/>
      <c r="X976" s="110"/>
      <c r="Y976" s="110"/>
      <c r="Z976" s="110"/>
      <c r="AA976" s="110"/>
      <c r="AB976" s="110"/>
      <c r="AC976" s="111"/>
      <c r="AD976" s="110"/>
      <c r="AE976" s="111"/>
      <c r="AF976" s="110"/>
      <c r="AG976" s="111"/>
      <c r="AH976" s="111"/>
      <c r="AI976" s="111"/>
      <c r="AJ976" s="110"/>
      <c r="AK976" s="110"/>
      <c r="AL976" s="110"/>
      <c r="AM976" s="110"/>
      <c r="AN976" s="110"/>
    </row>
    <row r="977">
      <c r="A977" s="110"/>
      <c r="B977" s="110"/>
      <c r="C977" s="111"/>
      <c r="D977" s="110"/>
      <c r="E977" s="111"/>
      <c r="F977" s="110"/>
      <c r="G977" s="111"/>
      <c r="H977" s="111"/>
      <c r="I977" s="111"/>
      <c r="J977" s="110"/>
      <c r="K977" s="110"/>
      <c r="L977" s="110"/>
      <c r="M977" s="110"/>
      <c r="N977" s="110"/>
      <c r="O977" s="110"/>
      <c r="P977" s="111"/>
      <c r="Q977" s="110"/>
      <c r="R977" s="111"/>
      <c r="S977" s="110"/>
      <c r="T977" s="111"/>
      <c r="U977" s="111"/>
      <c r="V977" s="111"/>
      <c r="W977" s="110"/>
      <c r="X977" s="110"/>
      <c r="Y977" s="110"/>
      <c r="Z977" s="110"/>
      <c r="AA977" s="110"/>
      <c r="AB977" s="110"/>
      <c r="AC977" s="111"/>
      <c r="AD977" s="110"/>
      <c r="AE977" s="111"/>
      <c r="AF977" s="110"/>
      <c r="AG977" s="111"/>
      <c r="AH977" s="111"/>
      <c r="AI977" s="111"/>
      <c r="AJ977" s="110"/>
      <c r="AK977" s="110"/>
      <c r="AL977" s="110"/>
      <c r="AM977" s="110"/>
      <c r="AN977" s="110"/>
    </row>
    <row r="978">
      <c r="A978" s="110"/>
      <c r="B978" s="110"/>
      <c r="C978" s="111"/>
      <c r="D978" s="110"/>
      <c r="E978" s="111"/>
      <c r="F978" s="110"/>
      <c r="G978" s="111"/>
      <c r="H978" s="111"/>
      <c r="I978" s="111"/>
      <c r="J978" s="110"/>
      <c r="K978" s="110"/>
      <c r="L978" s="110"/>
      <c r="M978" s="110"/>
      <c r="N978" s="110"/>
      <c r="O978" s="110"/>
      <c r="P978" s="111"/>
      <c r="Q978" s="110"/>
      <c r="R978" s="111"/>
      <c r="S978" s="110"/>
      <c r="T978" s="111"/>
      <c r="U978" s="111"/>
      <c r="V978" s="111"/>
      <c r="W978" s="110"/>
      <c r="X978" s="110"/>
      <c r="Y978" s="110"/>
      <c r="Z978" s="110"/>
      <c r="AA978" s="110"/>
      <c r="AB978" s="110"/>
      <c r="AC978" s="111"/>
      <c r="AD978" s="110"/>
      <c r="AE978" s="111"/>
      <c r="AF978" s="110"/>
      <c r="AG978" s="111"/>
      <c r="AH978" s="111"/>
      <c r="AI978" s="111"/>
      <c r="AJ978" s="110"/>
      <c r="AK978" s="110"/>
      <c r="AL978" s="110"/>
      <c r="AM978" s="110"/>
      <c r="AN978" s="110"/>
    </row>
    <row r="979">
      <c r="A979" s="110"/>
      <c r="B979" s="110"/>
      <c r="C979" s="111"/>
      <c r="D979" s="110"/>
      <c r="E979" s="111"/>
      <c r="F979" s="110"/>
      <c r="G979" s="111"/>
      <c r="H979" s="111"/>
      <c r="I979" s="111"/>
      <c r="J979" s="110"/>
      <c r="K979" s="110"/>
      <c r="L979" s="110"/>
      <c r="M979" s="110"/>
      <c r="N979" s="110"/>
      <c r="O979" s="110"/>
      <c r="P979" s="111"/>
      <c r="Q979" s="110"/>
      <c r="R979" s="111"/>
      <c r="S979" s="110"/>
      <c r="T979" s="111"/>
      <c r="U979" s="111"/>
      <c r="V979" s="111"/>
      <c r="W979" s="110"/>
      <c r="X979" s="110"/>
      <c r="Y979" s="110"/>
      <c r="Z979" s="110"/>
      <c r="AA979" s="110"/>
      <c r="AB979" s="110"/>
      <c r="AC979" s="111"/>
      <c r="AD979" s="110"/>
      <c r="AE979" s="111"/>
      <c r="AF979" s="110"/>
      <c r="AG979" s="111"/>
      <c r="AH979" s="111"/>
      <c r="AI979" s="111"/>
      <c r="AJ979" s="110"/>
      <c r="AK979" s="110"/>
      <c r="AL979" s="110"/>
      <c r="AM979" s="110"/>
      <c r="AN979" s="110"/>
    </row>
    <row r="980">
      <c r="A980" s="110"/>
      <c r="B980" s="110"/>
      <c r="C980" s="111"/>
      <c r="D980" s="110"/>
      <c r="E980" s="111"/>
      <c r="F980" s="110"/>
      <c r="G980" s="111"/>
      <c r="H980" s="111"/>
      <c r="I980" s="111"/>
      <c r="J980" s="110"/>
      <c r="K980" s="110"/>
      <c r="L980" s="110"/>
      <c r="M980" s="110"/>
      <c r="N980" s="110"/>
      <c r="O980" s="110"/>
      <c r="P980" s="111"/>
      <c r="Q980" s="110"/>
      <c r="R980" s="111"/>
      <c r="S980" s="110"/>
      <c r="T980" s="111"/>
      <c r="U980" s="111"/>
      <c r="V980" s="111"/>
      <c r="W980" s="110"/>
      <c r="X980" s="110"/>
      <c r="Y980" s="110"/>
      <c r="Z980" s="110"/>
      <c r="AA980" s="110"/>
      <c r="AB980" s="110"/>
      <c r="AC980" s="111"/>
      <c r="AD980" s="110"/>
      <c r="AE980" s="111"/>
      <c r="AF980" s="110"/>
      <c r="AG980" s="111"/>
      <c r="AH980" s="111"/>
      <c r="AI980" s="111"/>
      <c r="AJ980" s="110"/>
      <c r="AK980" s="110"/>
      <c r="AL980" s="110"/>
      <c r="AM980" s="110"/>
      <c r="AN980" s="110"/>
    </row>
    <row r="981">
      <c r="A981" s="110"/>
      <c r="B981" s="110"/>
      <c r="C981" s="111"/>
      <c r="D981" s="110"/>
      <c r="E981" s="111"/>
      <c r="F981" s="110"/>
      <c r="G981" s="111"/>
      <c r="H981" s="111"/>
      <c r="I981" s="111"/>
      <c r="J981" s="110"/>
      <c r="K981" s="110"/>
      <c r="L981" s="110"/>
      <c r="M981" s="110"/>
      <c r="N981" s="110"/>
      <c r="O981" s="110"/>
      <c r="P981" s="111"/>
      <c r="Q981" s="110"/>
      <c r="R981" s="111"/>
      <c r="S981" s="110"/>
      <c r="T981" s="111"/>
      <c r="U981" s="111"/>
      <c r="V981" s="111"/>
      <c r="W981" s="110"/>
      <c r="X981" s="110"/>
      <c r="Y981" s="110"/>
      <c r="Z981" s="110"/>
      <c r="AA981" s="110"/>
      <c r="AB981" s="110"/>
      <c r="AC981" s="111"/>
      <c r="AD981" s="110"/>
      <c r="AE981" s="111"/>
      <c r="AF981" s="110"/>
      <c r="AG981" s="111"/>
      <c r="AH981" s="111"/>
      <c r="AI981" s="111"/>
      <c r="AJ981" s="110"/>
      <c r="AK981" s="110"/>
      <c r="AL981" s="110"/>
      <c r="AM981" s="110"/>
      <c r="AN981" s="110"/>
    </row>
    <row r="982">
      <c r="A982" s="110"/>
      <c r="B982" s="110"/>
      <c r="C982" s="111"/>
      <c r="D982" s="110"/>
      <c r="E982" s="111"/>
      <c r="F982" s="110"/>
      <c r="G982" s="111"/>
      <c r="H982" s="111"/>
      <c r="I982" s="111"/>
      <c r="J982" s="110"/>
      <c r="K982" s="110"/>
      <c r="L982" s="110"/>
      <c r="M982" s="110"/>
      <c r="N982" s="110"/>
      <c r="O982" s="110"/>
      <c r="P982" s="111"/>
      <c r="Q982" s="110"/>
      <c r="R982" s="111"/>
      <c r="S982" s="110"/>
      <c r="T982" s="111"/>
      <c r="U982" s="111"/>
      <c r="V982" s="111"/>
      <c r="W982" s="110"/>
      <c r="X982" s="110"/>
      <c r="Y982" s="110"/>
      <c r="Z982" s="110"/>
      <c r="AA982" s="110"/>
      <c r="AB982" s="110"/>
      <c r="AC982" s="111"/>
      <c r="AD982" s="110"/>
      <c r="AE982" s="111"/>
      <c r="AF982" s="110"/>
      <c r="AG982" s="111"/>
      <c r="AH982" s="111"/>
      <c r="AI982" s="111"/>
      <c r="AJ982" s="110"/>
      <c r="AK982" s="110"/>
      <c r="AL982" s="110"/>
      <c r="AM982" s="110"/>
      <c r="AN982" s="110"/>
    </row>
    <row r="983">
      <c r="A983" s="110"/>
      <c r="B983" s="110"/>
      <c r="C983" s="111"/>
      <c r="D983" s="110"/>
      <c r="E983" s="111"/>
      <c r="F983" s="110"/>
      <c r="G983" s="111"/>
      <c r="H983" s="111"/>
      <c r="I983" s="111"/>
      <c r="J983" s="110"/>
      <c r="K983" s="110"/>
      <c r="L983" s="110"/>
      <c r="M983" s="110"/>
      <c r="N983" s="110"/>
      <c r="O983" s="110"/>
      <c r="P983" s="111"/>
      <c r="Q983" s="110"/>
      <c r="R983" s="111"/>
      <c r="S983" s="110"/>
      <c r="T983" s="111"/>
      <c r="U983" s="111"/>
      <c r="V983" s="111"/>
      <c r="W983" s="110"/>
      <c r="X983" s="110"/>
      <c r="Y983" s="110"/>
      <c r="Z983" s="110"/>
      <c r="AA983" s="110"/>
      <c r="AB983" s="110"/>
      <c r="AC983" s="111"/>
      <c r="AD983" s="110"/>
      <c r="AE983" s="111"/>
      <c r="AF983" s="110"/>
      <c r="AG983" s="111"/>
      <c r="AH983" s="111"/>
      <c r="AI983" s="111"/>
      <c r="AJ983" s="110"/>
      <c r="AK983" s="110"/>
      <c r="AL983" s="110"/>
      <c r="AM983" s="110"/>
      <c r="AN983" s="110"/>
    </row>
    <row r="984">
      <c r="A984" s="110"/>
      <c r="B984" s="110"/>
      <c r="C984" s="111"/>
      <c r="D984" s="110"/>
      <c r="E984" s="111"/>
      <c r="F984" s="110"/>
      <c r="G984" s="111"/>
      <c r="H984" s="111"/>
      <c r="I984" s="111"/>
      <c r="J984" s="110"/>
      <c r="K984" s="110"/>
      <c r="L984" s="110"/>
      <c r="M984" s="110"/>
      <c r="N984" s="110"/>
      <c r="O984" s="110"/>
      <c r="P984" s="111"/>
      <c r="Q984" s="110"/>
      <c r="R984" s="111"/>
      <c r="S984" s="110"/>
      <c r="T984" s="111"/>
      <c r="U984" s="111"/>
      <c r="V984" s="111"/>
      <c r="W984" s="110"/>
      <c r="X984" s="110"/>
      <c r="Y984" s="110"/>
      <c r="Z984" s="110"/>
      <c r="AA984" s="110"/>
      <c r="AB984" s="110"/>
      <c r="AC984" s="111"/>
      <c r="AD984" s="110"/>
      <c r="AE984" s="111"/>
      <c r="AF984" s="110"/>
      <c r="AG984" s="111"/>
      <c r="AH984" s="111"/>
      <c r="AI984" s="111"/>
      <c r="AJ984" s="110"/>
      <c r="AK984" s="110"/>
      <c r="AL984" s="110"/>
      <c r="AM984" s="110"/>
      <c r="AN984" s="110"/>
    </row>
    <row r="985">
      <c r="A985" s="110"/>
      <c r="B985" s="110"/>
      <c r="C985" s="111"/>
      <c r="D985" s="110"/>
      <c r="E985" s="111"/>
      <c r="F985" s="110"/>
      <c r="G985" s="111"/>
      <c r="H985" s="111"/>
      <c r="I985" s="111"/>
      <c r="J985" s="110"/>
      <c r="K985" s="110"/>
      <c r="L985" s="110"/>
      <c r="M985" s="110"/>
      <c r="N985" s="110"/>
      <c r="O985" s="110"/>
      <c r="P985" s="111"/>
      <c r="Q985" s="110"/>
      <c r="R985" s="111"/>
      <c r="S985" s="110"/>
      <c r="T985" s="111"/>
      <c r="U985" s="111"/>
      <c r="V985" s="111"/>
      <c r="W985" s="110"/>
      <c r="X985" s="110"/>
      <c r="Y985" s="110"/>
      <c r="Z985" s="110"/>
      <c r="AA985" s="110"/>
      <c r="AB985" s="110"/>
      <c r="AC985" s="111"/>
      <c r="AD985" s="110"/>
      <c r="AE985" s="111"/>
      <c r="AF985" s="110"/>
      <c r="AG985" s="111"/>
      <c r="AH985" s="111"/>
      <c r="AI985" s="111"/>
      <c r="AJ985" s="110"/>
      <c r="AK985" s="110"/>
      <c r="AL985" s="110"/>
      <c r="AM985" s="110"/>
      <c r="AN985" s="110"/>
    </row>
    <row r="986">
      <c r="A986" s="110"/>
      <c r="B986" s="110"/>
      <c r="C986" s="111"/>
      <c r="D986" s="110"/>
      <c r="E986" s="111"/>
      <c r="F986" s="110"/>
      <c r="G986" s="111"/>
      <c r="H986" s="111"/>
      <c r="I986" s="111"/>
      <c r="J986" s="110"/>
      <c r="K986" s="110"/>
      <c r="L986" s="110"/>
      <c r="M986" s="110"/>
      <c r="N986" s="110"/>
      <c r="O986" s="110"/>
      <c r="P986" s="111"/>
      <c r="Q986" s="110"/>
      <c r="R986" s="111"/>
      <c r="S986" s="110"/>
      <c r="T986" s="111"/>
      <c r="U986" s="111"/>
      <c r="V986" s="111"/>
      <c r="W986" s="110"/>
      <c r="X986" s="110"/>
      <c r="Y986" s="110"/>
      <c r="Z986" s="110"/>
      <c r="AA986" s="110"/>
      <c r="AB986" s="110"/>
      <c r="AC986" s="111"/>
      <c r="AD986" s="110"/>
      <c r="AE986" s="111"/>
      <c r="AF986" s="110"/>
      <c r="AG986" s="111"/>
      <c r="AH986" s="111"/>
      <c r="AI986" s="111"/>
      <c r="AJ986" s="110"/>
      <c r="AK986" s="110"/>
      <c r="AL986" s="110"/>
      <c r="AM986" s="110"/>
      <c r="AN986" s="110"/>
    </row>
    <row r="987">
      <c r="A987" s="110"/>
      <c r="B987" s="110"/>
      <c r="C987" s="111"/>
      <c r="D987" s="110"/>
      <c r="E987" s="111"/>
      <c r="F987" s="110"/>
      <c r="G987" s="111"/>
      <c r="H987" s="111"/>
      <c r="I987" s="111"/>
      <c r="J987" s="110"/>
      <c r="K987" s="110"/>
      <c r="L987" s="110"/>
      <c r="M987" s="110"/>
      <c r="N987" s="110"/>
      <c r="O987" s="110"/>
      <c r="P987" s="111"/>
      <c r="Q987" s="110"/>
      <c r="R987" s="111"/>
      <c r="S987" s="110"/>
      <c r="T987" s="111"/>
      <c r="U987" s="111"/>
      <c r="V987" s="111"/>
      <c r="W987" s="110"/>
      <c r="X987" s="110"/>
      <c r="Y987" s="110"/>
      <c r="Z987" s="110"/>
      <c r="AA987" s="110"/>
      <c r="AB987" s="110"/>
      <c r="AC987" s="111"/>
      <c r="AD987" s="110"/>
      <c r="AE987" s="111"/>
      <c r="AF987" s="110"/>
      <c r="AG987" s="111"/>
      <c r="AH987" s="111"/>
      <c r="AI987" s="111"/>
      <c r="AJ987" s="110"/>
      <c r="AK987" s="110"/>
      <c r="AL987" s="110"/>
      <c r="AM987" s="110"/>
      <c r="AN987" s="110"/>
    </row>
    <row r="988">
      <c r="A988" s="110"/>
      <c r="B988" s="110"/>
      <c r="C988" s="111"/>
      <c r="D988" s="110"/>
      <c r="E988" s="111"/>
      <c r="F988" s="110"/>
      <c r="G988" s="111"/>
      <c r="H988" s="111"/>
      <c r="I988" s="111"/>
      <c r="J988" s="110"/>
      <c r="K988" s="110"/>
      <c r="L988" s="110"/>
      <c r="M988" s="110"/>
      <c r="N988" s="110"/>
      <c r="O988" s="110"/>
      <c r="P988" s="111"/>
      <c r="Q988" s="110"/>
      <c r="R988" s="111"/>
      <c r="S988" s="110"/>
      <c r="T988" s="111"/>
      <c r="U988" s="111"/>
      <c r="V988" s="111"/>
      <c r="W988" s="110"/>
      <c r="X988" s="110"/>
      <c r="Y988" s="110"/>
      <c r="Z988" s="110"/>
      <c r="AA988" s="110"/>
      <c r="AB988" s="110"/>
      <c r="AC988" s="111"/>
      <c r="AD988" s="110"/>
      <c r="AE988" s="111"/>
      <c r="AF988" s="110"/>
      <c r="AG988" s="111"/>
      <c r="AH988" s="111"/>
      <c r="AI988" s="111"/>
      <c r="AJ988" s="110"/>
      <c r="AK988" s="110"/>
      <c r="AL988" s="110"/>
      <c r="AM988" s="110"/>
      <c r="AN988" s="110"/>
    </row>
    <row r="989">
      <c r="A989" s="110"/>
      <c r="B989" s="110"/>
      <c r="C989" s="111"/>
      <c r="D989" s="110"/>
      <c r="E989" s="111"/>
      <c r="F989" s="110"/>
      <c r="G989" s="111"/>
      <c r="H989" s="111"/>
      <c r="I989" s="111"/>
      <c r="J989" s="110"/>
      <c r="K989" s="110"/>
      <c r="L989" s="110"/>
      <c r="M989" s="110"/>
      <c r="N989" s="110"/>
      <c r="O989" s="110"/>
      <c r="P989" s="111"/>
      <c r="Q989" s="110"/>
      <c r="R989" s="111"/>
      <c r="S989" s="110"/>
      <c r="T989" s="111"/>
      <c r="U989" s="111"/>
      <c r="V989" s="111"/>
      <c r="W989" s="110"/>
      <c r="X989" s="110"/>
      <c r="Y989" s="110"/>
      <c r="Z989" s="110"/>
      <c r="AA989" s="110"/>
      <c r="AB989" s="110"/>
      <c r="AC989" s="111"/>
      <c r="AD989" s="110"/>
      <c r="AE989" s="111"/>
      <c r="AF989" s="110"/>
      <c r="AG989" s="111"/>
      <c r="AH989" s="111"/>
      <c r="AI989" s="111"/>
      <c r="AJ989" s="110"/>
      <c r="AK989" s="110"/>
      <c r="AL989" s="110"/>
      <c r="AM989" s="110"/>
      <c r="AN989" s="110"/>
    </row>
    <row r="990">
      <c r="A990" s="110"/>
      <c r="B990" s="110"/>
      <c r="C990" s="111"/>
      <c r="D990" s="110"/>
      <c r="E990" s="111"/>
      <c r="F990" s="110"/>
      <c r="G990" s="111"/>
      <c r="H990" s="111"/>
      <c r="I990" s="111"/>
      <c r="J990" s="110"/>
      <c r="K990" s="110"/>
      <c r="L990" s="110"/>
      <c r="M990" s="110"/>
      <c r="N990" s="110"/>
      <c r="O990" s="110"/>
      <c r="P990" s="111"/>
      <c r="Q990" s="110"/>
      <c r="R990" s="111"/>
      <c r="S990" s="110"/>
      <c r="T990" s="111"/>
      <c r="U990" s="111"/>
      <c r="V990" s="111"/>
      <c r="W990" s="110"/>
      <c r="X990" s="110"/>
      <c r="Y990" s="110"/>
      <c r="Z990" s="110"/>
      <c r="AA990" s="110"/>
      <c r="AB990" s="110"/>
      <c r="AC990" s="111"/>
      <c r="AD990" s="110"/>
      <c r="AE990" s="111"/>
      <c r="AF990" s="110"/>
      <c r="AG990" s="111"/>
      <c r="AH990" s="111"/>
      <c r="AI990" s="111"/>
      <c r="AJ990" s="110"/>
      <c r="AK990" s="110"/>
      <c r="AL990" s="110"/>
      <c r="AM990" s="110"/>
      <c r="AN990" s="110"/>
    </row>
    <row r="991">
      <c r="A991" s="110"/>
      <c r="B991" s="110"/>
      <c r="C991" s="111"/>
      <c r="D991" s="110"/>
      <c r="E991" s="111"/>
      <c r="F991" s="110"/>
      <c r="G991" s="111"/>
      <c r="H991" s="111"/>
      <c r="I991" s="111"/>
      <c r="J991" s="110"/>
      <c r="K991" s="110"/>
      <c r="L991" s="110"/>
      <c r="M991" s="110"/>
      <c r="N991" s="110"/>
      <c r="O991" s="110"/>
      <c r="P991" s="111"/>
      <c r="Q991" s="110"/>
      <c r="R991" s="111"/>
      <c r="S991" s="110"/>
      <c r="T991" s="111"/>
      <c r="U991" s="111"/>
      <c r="V991" s="111"/>
      <c r="W991" s="110"/>
      <c r="X991" s="110"/>
      <c r="Y991" s="110"/>
      <c r="Z991" s="110"/>
      <c r="AA991" s="110"/>
      <c r="AB991" s="110"/>
      <c r="AC991" s="111"/>
      <c r="AD991" s="110"/>
      <c r="AE991" s="111"/>
      <c r="AF991" s="110"/>
      <c r="AG991" s="111"/>
      <c r="AH991" s="111"/>
      <c r="AI991" s="111"/>
      <c r="AJ991" s="110"/>
      <c r="AK991" s="110"/>
      <c r="AL991" s="110"/>
      <c r="AM991" s="110"/>
      <c r="AN991" s="110"/>
    </row>
    <row r="992">
      <c r="A992" s="110"/>
      <c r="B992" s="110"/>
      <c r="C992" s="111"/>
      <c r="D992" s="110"/>
      <c r="E992" s="111"/>
      <c r="F992" s="110"/>
      <c r="G992" s="111"/>
      <c r="H992" s="111"/>
      <c r="I992" s="111"/>
      <c r="J992" s="110"/>
      <c r="K992" s="110"/>
      <c r="L992" s="110"/>
      <c r="M992" s="110"/>
      <c r="N992" s="110"/>
      <c r="O992" s="110"/>
      <c r="P992" s="111"/>
      <c r="Q992" s="110"/>
      <c r="R992" s="111"/>
      <c r="S992" s="110"/>
      <c r="T992" s="111"/>
      <c r="U992" s="111"/>
      <c r="V992" s="111"/>
      <c r="W992" s="110"/>
      <c r="X992" s="110"/>
      <c r="Y992" s="110"/>
      <c r="Z992" s="110"/>
      <c r="AA992" s="110"/>
      <c r="AB992" s="110"/>
      <c r="AC992" s="111"/>
      <c r="AD992" s="110"/>
      <c r="AE992" s="111"/>
      <c r="AF992" s="110"/>
      <c r="AG992" s="111"/>
      <c r="AH992" s="111"/>
      <c r="AI992" s="111"/>
      <c r="AJ992" s="110"/>
      <c r="AK992" s="110"/>
      <c r="AL992" s="110"/>
      <c r="AM992" s="110"/>
      <c r="AN992" s="110"/>
    </row>
    <row r="993">
      <c r="A993" s="110"/>
      <c r="B993" s="110"/>
      <c r="C993" s="111"/>
      <c r="D993" s="110"/>
      <c r="E993" s="111"/>
      <c r="F993" s="110"/>
      <c r="G993" s="111"/>
      <c r="H993" s="111"/>
      <c r="I993" s="111"/>
      <c r="J993" s="110"/>
      <c r="K993" s="110"/>
      <c r="L993" s="110"/>
      <c r="M993" s="110"/>
      <c r="N993" s="110"/>
      <c r="O993" s="110"/>
      <c r="P993" s="111"/>
      <c r="Q993" s="110"/>
      <c r="R993" s="111"/>
      <c r="S993" s="110"/>
      <c r="T993" s="111"/>
      <c r="U993" s="111"/>
      <c r="V993" s="111"/>
      <c r="W993" s="110"/>
      <c r="X993" s="110"/>
      <c r="Y993" s="110"/>
      <c r="Z993" s="110"/>
      <c r="AA993" s="110"/>
      <c r="AB993" s="110"/>
      <c r="AC993" s="111"/>
      <c r="AD993" s="110"/>
      <c r="AE993" s="111"/>
      <c r="AF993" s="110"/>
      <c r="AG993" s="111"/>
      <c r="AH993" s="111"/>
      <c r="AI993" s="111"/>
      <c r="AJ993" s="110"/>
      <c r="AK993" s="110"/>
      <c r="AL993" s="110"/>
      <c r="AM993" s="110"/>
      <c r="AN993" s="110"/>
    </row>
    <row r="994">
      <c r="A994" s="110"/>
      <c r="B994" s="110"/>
      <c r="C994" s="111"/>
      <c r="D994" s="110"/>
      <c r="E994" s="111"/>
      <c r="F994" s="110"/>
      <c r="G994" s="111"/>
      <c r="H994" s="111"/>
      <c r="I994" s="111"/>
      <c r="J994" s="110"/>
      <c r="K994" s="110"/>
      <c r="L994" s="110"/>
      <c r="M994" s="110"/>
      <c r="N994" s="110"/>
      <c r="O994" s="110"/>
      <c r="P994" s="111"/>
      <c r="Q994" s="110"/>
      <c r="R994" s="111"/>
      <c r="S994" s="110"/>
      <c r="T994" s="111"/>
      <c r="U994" s="111"/>
      <c r="V994" s="111"/>
      <c r="W994" s="110"/>
      <c r="X994" s="110"/>
      <c r="Y994" s="110"/>
      <c r="Z994" s="110"/>
      <c r="AA994" s="110"/>
      <c r="AB994" s="110"/>
      <c r="AC994" s="111"/>
      <c r="AD994" s="110"/>
      <c r="AE994" s="111"/>
      <c r="AF994" s="110"/>
      <c r="AG994" s="111"/>
      <c r="AH994" s="111"/>
      <c r="AI994" s="111"/>
      <c r="AJ994" s="110"/>
      <c r="AK994" s="110"/>
      <c r="AL994" s="110"/>
      <c r="AM994" s="110"/>
      <c r="AN994" s="110"/>
    </row>
    <row r="995">
      <c r="A995" s="110"/>
      <c r="B995" s="110"/>
      <c r="C995" s="111"/>
      <c r="D995" s="110"/>
      <c r="E995" s="111"/>
      <c r="F995" s="110"/>
      <c r="G995" s="111"/>
      <c r="H995" s="111"/>
      <c r="I995" s="111"/>
      <c r="J995" s="110"/>
      <c r="K995" s="110"/>
      <c r="L995" s="110"/>
      <c r="M995" s="110"/>
      <c r="N995" s="110"/>
      <c r="O995" s="110"/>
      <c r="P995" s="111"/>
      <c r="Q995" s="110"/>
      <c r="R995" s="111"/>
      <c r="S995" s="110"/>
      <c r="T995" s="111"/>
      <c r="U995" s="111"/>
      <c r="V995" s="111"/>
      <c r="W995" s="110"/>
      <c r="X995" s="110"/>
      <c r="Y995" s="110"/>
      <c r="Z995" s="110"/>
      <c r="AA995" s="110"/>
      <c r="AB995" s="110"/>
      <c r="AC995" s="111"/>
      <c r="AD995" s="110"/>
      <c r="AE995" s="111"/>
      <c r="AF995" s="110"/>
      <c r="AG995" s="111"/>
      <c r="AH995" s="111"/>
      <c r="AI995" s="111"/>
      <c r="AJ995" s="110"/>
      <c r="AK995" s="110"/>
      <c r="AL995" s="110"/>
      <c r="AM995" s="110"/>
      <c r="AN995" s="110"/>
    </row>
    <row r="996">
      <c r="A996" s="110"/>
      <c r="B996" s="110"/>
      <c r="C996" s="111"/>
      <c r="D996" s="110"/>
      <c r="E996" s="111"/>
      <c r="F996" s="110"/>
      <c r="G996" s="111"/>
      <c r="H996" s="111"/>
      <c r="I996" s="111"/>
      <c r="J996" s="110"/>
      <c r="K996" s="110"/>
      <c r="L996" s="110"/>
      <c r="M996" s="110"/>
      <c r="N996" s="110"/>
      <c r="O996" s="110"/>
      <c r="P996" s="111"/>
      <c r="Q996" s="110"/>
      <c r="R996" s="111"/>
      <c r="S996" s="110"/>
      <c r="T996" s="111"/>
      <c r="U996" s="111"/>
      <c r="V996" s="111"/>
      <c r="W996" s="110"/>
      <c r="X996" s="110"/>
      <c r="Y996" s="110"/>
      <c r="Z996" s="110"/>
      <c r="AA996" s="110"/>
      <c r="AB996" s="110"/>
      <c r="AC996" s="111"/>
      <c r="AD996" s="110"/>
      <c r="AE996" s="111"/>
      <c r="AF996" s="110"/>
      <c r="AG996" s="111"/>
      <c r="AH996" s="111"/>
      <c r="AI996" s="111"/>
      <c r="AJ996" s="110"/>
      <c r="AK996" s="110"/>
      <c r="AL996" s="110"/>
      <c r="AM996" s="110"/>
      <c r="AN996" s="110"/>
    </row>
    <row r="997">
      <c r="A997" s="110"/>
      <c r="B997" s="110"/>
      <c r="C997" s="111"/>
      <c r="D997" s="110"/>
      <c r="E997" s="111"/>
      <c r="F997" s="110"/>
      <c r="G997" s="111"/>
      <c r="H997" s="111"/>
      <c r="I997" s="111"/>
      <c r="J997" s="110"/>
      <c r="K997" s="110"/>
      <c r="L997" s="110"/>
      <c r="M997" s="110"/>
      <c r="N997" s="110"/>
      <c r="O997" s="110"/>
      <c r="P997" s="111"/>
      <c r="Q997" s="110"/>
      <c r="R997" s="111"/>
      <c r="S997" s="110"/>
      <c r="T997" s="111"/>
      <c r="U997" s="111"/>
      <c r="V997" s="111"/>
      <c r="W997" s="110"/>
      <c r="X997" s="110"/>
      <c r="Y997" s="110"/>
      <c r="Z997" s="110"/>
      <c r="AA997" s="110"/>
      <c r="AB997" s="110"/>
      <c r="AC997" s="111"/>
      <c r="AD997" s="110"/>
      <c r="AE997" s="111"/>
      <c r="AF997" s="110"/>
      <c r="AG997" s="111"/>
      <c r="AH997" s="111"/>
      <c r="AI997" s="111"/>
      <c r="AJ997" s="110"/>
      <c r="AK997" s="110"/>
      <c r="AL997" s="110"/>
      <c r="AM997" s="110"/>
      <c r="AN997" s="110"/>
    </row>
    <row r="998">
      <c r="A998" s="110"/>
      <c r="B998" s="110"/>
      <c r="C998" s="111"/>
      <c r="D998" s="110"/>
      <c r="E998" s="111"/>
      <c r="F998" s="110"/>
      <c r="G998" s="111"/>
      <c r="H998" s="111"/>
      <c r="I998" s="111"/>
      <c r="J998" s="110"/>
      <c r="K998" s="110"/>
      <c r="L998" s="110"/>
      <c r="M998" s="110"/>
      <c r="N998" s="110"/>
      <c r="O998" s="110"/>
      <c r="P998" s="111"/>
      <c r="Q998" s="110"/>
      <c r="R998" s="111"/>
      <c r="S998" s="110"/>
      <c r="T998" s="111"/>
      <c r="U998" s="111"/>
      <c r="V998" s="111"/>
      <c r="W998" s="110"/>
      <c r="X998" s="110"/>
      <c r="Y998" s="110"/>
      <c r="Z998" s="110"/>
      <c r="AA998" s="110"/>
      <c r="AB998" s="110"/>
      <c r="AC998" s="111"/>
      <c r="AD998" s="110"/>
      <c r="AE998" s="111"/>
      <c r="AF998" s="110"/>
      <c r="AG998" s="111"/>
      <c r="AH998" s="111"/>
      <c r="AI998" s="111"/>
      <c r="AJ998" s="110"/>
      <c r="AK998" s="110"/>
      <c r="AL998" s="110"/>
      <c r="AM998" s="110"/>
      <c r="AN998" s="110"/>
    </row>
    <row r="999">
      <c r="A999" s="110"/>
      <c r="B999" s="110"/>
      <c r="C999" s="111"/>
      <c r="D999" s="110"/>
      <c r="E999" s="111"/>
      <c r="F999" s="110"/>
      <c r="G999" s="111"/>
      <c r="H999" s="111"/>
      <c r="I999" s="111"/>
      <c r="J999" s="110"/>
      <c r="K999" s="110"/>
      <c r="L999" s="110"/>
      <c r="M999" s="110"/>
      <c r="N999" s="110"/>
      <c r="O999" s="110"/>
      <c r="P999" s="111"/>
      <c r="Q999" s="110"/>
      <c r="R999" s="111"/>
      <c r="S999" s="110"/>
      <c r="T999" s="111"/>
      <c r="U999" s="111"/>
      <c r="V999" s="111"/>
      <c r="W999" s="110"/>
      <c r="X999" s="110"/>
      <c r="Y999" s="110"/>
      <c r="Z999" s="110"/>
      <c r="AA999" s="110"/>
      <c r="AB999" s="110"/>
      <c r="AC999" s="111"/>
      <c r="AD999" s="110"/>
      <c r="AE999" s="111"/>
      <c r="AF999" s="110"/>
      <c r="AG999" s="111"/>
      <c r="AH999" s="111"/>
      <c r="AI999" s="111"/>
      <c r="AJ999" s="110"/>
      <c r="AK999" s="110"/>
      <c r="AL999" s="110"/>
      <c r="AM999" s="110"/>
      <c r="AN999" s="110"/>
    </row>
    <row r="1000">
      <c r="A1000" s="110"/>
      <c r="B1000" s="110"/>
      <c r="C1000" s="111"/>
      <c r="D1000" s="110"/>
      <c r="E1000" s="111"/>
      <c r="F1000" s="110"/>
      <c r="G1000" s="111"/>
      <c r="H1000" s="111"/>
      <c r="I1000" s="111"/>
      <c r="J1000" s="110"/>
      <c r="K1000" s="110"/>
      <c r="L1000" s="110"/>
      <c r="M1000" s="110"/>
      <c r="N1000" s="110"/>
      <c r="O1000" s="110"/>
      <c r="P1000" s="111"/>
      <c r="Q1000" s="110"/>
      <c r="R1000" s="111"/>
      <c r="S1000" s="110"/>
      <c r="T1000" s="111"/>
      <c r="U1000" s="111"/>
      <c r="V1000" s="111"/>
      <c r="W1000" s="110"/>
      <c r="X1000" s="110"/>
      <c r="Y1000" s="110"/>
      <c r="Z1000" s="110"/>
      <c r="AA1000" s="110"/>
      <c r="AB1000" s="110"/>
      <c r="AC1000" s="111"/>
      <c r="AD1000" s="110"/>
      <c r="AE1000" s="111"/>
      <c r="AF1000" s="110"/>
      <c r="AG1000" s="111"/>
      <c r="AH1000" s="111"/>
      <c r="AI1000" s="111"/>
      <c r="AJ1000" s="110"/>
      <c r="AK1000" s="110"/>
      <c r="AL1000" s="110"/>
      <c r="AM1000" s="110"/>
      <c r="AN1000" s="110"/>
    </row>
    <row r="1001">
      <c r="A1001" s="110"/>
      <c r="B1001" s="110"/>
      <c r="C1001" s="111"/>
      <c r="D1001" s="110"/>
      <c r="E1001" s="111"/>
      <c r="F1001" s="110"/>
      <c r="G1001" s="111"/>
      <c r="H1001" s="111"/>
      <c r="I1001" s="111"/>
      <c r="J1001" s="110"/>
      <c r="K1001" s="110"/>
      <c r="L1001" s="110"/>
      <c r="M1001" s="110"/>
      <c r="N1001" s="110"/>
      <c r="O1001" s="110"/>
      <c r="P1001" s="111"/>
      <c r="Q1001" s="110"/>
      <c r="R1001" s="111"/>
      <c r="S1001" s="110"/>
      <c r="T1001" s="111"/>
      <c r="U1001" s="111"/>
      <c r="V1001" s="111"/>
      <c r="W1001" s="110"/>
      <c r="X1001" s="110"/>
      <c r="Y1001" s="110"/>
      <c r="Z1001" s="110"/>
      <c r="AA1001" s="110"/>
      <c r="AB1001" s="110"/>
      <c r="AC1001" s="111"/>
      <c r="AD1001" s="110"/>
      <c r="AE1001" s="111"/>
      <c r="AF1001" s="110"/>
      <c r="AG1001" s="111"/>
      <c r="AH1001" s="111"/>
      <c r="AI1001" s="111"/>
      <c r="AJ1001" s="110"/>
      <c r="AK1001" s="110"/>
      <c r="AL1001" s="110"/>
      <c r="AM1001" s="110"/>
      <c r="AN1001" s="110"/>
    </row>
    <row r="1002">
      <c r="A1002" s="110"/>
      <c r="B1002" s="110"/>
      <c r="C1002" s="111"/>
      <c r="D1002" s="110"/>
      <c r="E1002" s="111"/>
      <c r="F1002" s="110"/>
      <c r="G1002" s="111"/>
      <c r="H1002" s="111"/>
      <c r="I1002" s="111"/>
      <c r="J1002" s="110"/>
      <c r="K1002" s="110"/>
      <c r="L1002" s="110"/>
      <c r="M1002" s="110"/>
      <c r="N1002" s="110"/>
      <c r="O1002" s="110"/>
      <c r="P1002" s="111"/>
      <c r="Q1002" s="110"/>
      <c r="R1002" s="111"/>
      <c r="S1002" s="110"/>
      <c r="T1002" s="111"/>
      <c r="U1002" s="111"/>
      <c r="V1002" s="111"/>
      <c r="W1002" s="110"/>
      <c r="X1002" s="110"/>
      <c r="Y1002" s="110"/>
      <c r="Z1002" s="110"/>
      <c r="AA1002" s="110"/>
      <c r="AB1002" s="110"/>
      <c r="AC1002" s="111"/>
      <c r="AD1002" s="110"/>
      <c r="AE1002" s="111"/>
      <c r="AF1002" s="110"/>
      <c r="AG1002" s="111"/>
      <c r="AH1002" s="111"/>
      <c r="AI1002" s="111"/>
      <c r="AJ1002" s="110"/>
      <c r="AK1002" s="110"/>
      <c r="AL1002" s="110"/>
      <c r="AM1002" s="110"/>
      <c r="AN1002" s="110"/>
    </row>
    <row r="1003">
      <c r="A1003" s="110"/>
      <c r="B1003" s="110"/>
      <c r="C1003" s="111"/>
      <c r="D1003" s="110"/>
      <c r="E1003" s="111"/>
      <c r="F1003" s="110"/>
      <c r="G1003" s="111"/>
      <c r="H1003" s="111"/>
      <c r="I1003" s="111"/>
      <c r="J1003" s="110"/>
      <c r="K1003" s="110"/>
      <c r="L1003" s="110"/>
      <c r="M1003" s="110"/>
      <c r="N1003" s="110"/>
      <c r="O1003" s="110"/>
      <c r="P1003" s="111"/>
      <c r="Q1003" s="110"/>
      <c r="R1003" s="111"/>
      <c r="S1003" s="110"/>
      <c r="T1003" s="111"/>
      <c r="U1003" s="111"/>
      <c r="V1003" s="111"/>
      <c r="W1003" s="110"/>
      <c r="X1003" s="110"/>
      <c r="Y1003" s="110"/>
      <c r="Z1003" s="110"/>
      <c r="AA1003" s="110"/>
      <c r="AB1003" s="110"/>
      <c r="AC1003" s="111"/>
      <c r="AD1003" s="110"/>
      <c r="AE1003" s="111"/>
      <c r="AF1003" s="110"/>
      <c r="AG1003" s="111"/>
      <c r="AH1003" s="111"/>
      <c r="AI1003" s="111"/>
      <c r="AJ1003" s="110"/>
      <c r="AK1003" s="110"/>
      <c r="AL1003" s="110"/>
      <c r="AM1003" s="110"/>
      <c r="AN1003" s="110"/>
    </row>
    <row r="1004">
      <c r="A1004" s="110"/>
      <c r="B1004" s="110"/>
      <c r="C1004" s="111"/>
      <c r="D1004" s="110"/>
      <c r="E1004" s="111"/>
      <c r="F1004" s="110"/>
      <c r="G1004" s="111"/>
      <c r="H1004" s="111"/>
      <c r="I1004" s="111"/>
      <c r="J1004" s="110"/>
      <c r="K1004" s="110"/>
      <c r="L1004" s="110"/>
      <c r="M1004" s="110"/>
      <c r="N1004" s="110"/>
      <c r="O1004" s="110"/>
      <c r="P1004" s="111"/>
      <c r="Q1004" s="110"/>
      <c r="R1004" s="111"/>
      <c r="S1004" s="110"/>
      <c r="T1004" s="111"/>
      <c r="U1004" s="111"/>
      <c r="V1004" s="111"/>
      <c r="W1004" s="110"/>
      <c r="X1004" s="110"/>
      <c r="Y1004" s="110"/>
      <c r="Z1004" s="110"/>
      <c r="AA1004" s="110"/>
      <c r="AB1004" s="110"/>
      <c r="AC1004" s="111"/>
      <c r="AD1004" s="110"/>
      <c r="AE1004" s="111"/>
      <c r="AF1004" s="110"/>
      <c r="AG1004" s="111"/>
      <c r="AH1004" s="111"/>
      <c r="AI1004" s="111"/>
      <c r="AJ1004" s="110"/>
      <c r="AK1004" s="110"/>
      <c r="AL1004" s="110"/>
      <c r="AM1004" s="110"/>
      <c r="AN1004" s="110"/>
    </row>
    <row r="1005">
      <c r="A1005" s="110"/>
      <c r="B1005" s="110"/>
      <c r="C1005" s="111"/>
      <c r="D1005" s="110"/>
      <c r="E1005" s="111"/>
      <c r="F1005" s="110"/>
      <c r="G1005" s="111"/>
      <c r="H1005" s="111"/>
      <c r="I1005" s="111"/>
      <c r="J1005" s="110"/>
      <c r="K1005" s="110"/>
      <c r="L1005" s="110"/>
      <c r="M1005" s="110"/>
      <c r="N1005" s="110"/>
      <c r="O1005" s="110"/>
      <c r="P1005" s="111"/>
      <c r="Q1005" s="110"/>
      <c r="R1005" s="111"/>
      <c r="S1005" s="110"/>
      <c r="T1005" s="111"/>
      <c r="U1005" s="111"/>
      <c r="V1005" s="111"/>
      <c r="W1005" s="110"/>
      <c r="X1005" s="110"/>
      <c r="Y1005" s="110"/>
      <c r="Z1005" s="110"/>
      <c r="AA1005" s="110"/>
      <c r="AB1005" s="110"/>
      <c r="AC1005" s="111"/>
      <c r="AD1005" s="110"/>
      <c r="AE1005" s="111"/>
      <c r="AF1005" s="110"/>
      <c r="AG1005" s="111"/>
      <c r="AH1005" s="111"/>
      <c r="AI1005" s="111"/>
      <c r="AJ1005" s="110"/>
      <c r="AK1005" s="110"/>
      <c r="AL1005" s="110"/>
      <c r="AM1005" s="110"/>
      <c r="AN1005" s="110"/>
    </row>
    <row r="1006">
      <c r="A1006" s="110"/>
      <c r="B1006" s="110"/>
      <c r="C1006" s="111"/>
      <c r="D1006" s="110"/>
      <c r="E1006" s="111"/>
      <c r="F1006" s="110"/>
      <c r="G1006" s="111"/>
      <c r="H1006" s="111"/>
      <c r="I1006" s="111"/>
      <c r="J1006" s="110"/>
      <c r="K1006" s="110"/>
      <c r="L1006" s="110"/>
      <c r="M1006" s="110"/>
      <c r="N1006" s="110"/>
      <c r="O1006" s="110"/>
      <c r="P1006" s="111"/>
      <c r="Q1006" s="110"/>
      <c r="R1006" s="111"/>
      <c r="S1006" s="110"/>
      <c r="T1006" s="111"/>
      <c r="U1006" s="111"/>
      <c r="V1006" s="111"/>
      <c r="W1006" s="110"/>
      <c r="X1006" s="110"/>
      <c r="Y1006" s="110"/>
      <c r="Z1006" s="110"/>
      <c r="AA1006" s="110"/>
      <c r="AB1006" s="110"/>
      <c r="AC1006" s="111"/>
      <c r="AD1006" s="110"/>
      <c r="AE1006" s="111"/>
      <c r="AF1006" s="110"/>
      <c r="AG1006" s="111"/>
      <c r="AH1006" s="111"/>
      <c r="AI1006" s="111"/>
      <c r="AJ1006" s="110"/>
      <c r="AK1006" s="110"/>
      <c r="AL1006" s="110"/>
      <c r="AM1006" s="110"/>
      <c r="AN1006" s="110"/>
    </row>
    <row r="1007">
      <c r="A1007" s="110"/>
      <c r="B1007" s="110"/>
      <c r="C1007" s="111"/>
      <c r="D1007" s="110"/>
      <c r="E1007" s="111"/>
      <c r="F1007" s="110"/>
      <c r="G1007" s="111"/>
      <c r="H1007" s="111"/>
      <c r="I1007" s="111"/>
      <c r="J1007" s="110"/>
      <c r="K1007" s="110"/>
      <c r="L1007" s="110"/>
      <c r="M1007" s="110"/>
      <c r="N1007" s="110"/>
      <c r="O1007" s="110"/>
      <c r="P1007" s="111"/>
      <c r="Q1007" s="110"/>
      <c r="R1007" s="111"/>
      <c r="S1007" s="110"/>
      <c r="T1007" s="111"/>
      <c r="U1007" s="111"/>
      <c r="V1007" s="111"/>
      <c r="W1007" s="110"/>
      <c r="X1007" s="110"/>
      <c r="Y1007" s="110"/>
      <c r="Z1007" s="110"/>
      <c r="AA1007" s="110"/>
      <c r="AB1007" s="110"/>
      <c r="AC1007" s="111"/>
      <c r="AD1007" s="110"/>
      <c r="AE1007" s="111"/>
      <c r="AF1007" s="110"/>
      <c r="AG1007" s="111"/>
      <c r="AH1007" s="111"/>
      <c r="AI1007" s="111"/>
      <c r="AJ1007" s="110"/>
      <c r="AK1007" s="110"/>
      <c r="AL1007" s="110"/>
      <c r="AM1007" s="110"/>
      <c r="AN1007" s="110"/>
    </row>
    <row r="1008">
      <c r="A1008" s="110"/>
      <c r="B1008" s="110"/>
      <c r="C1008" s="111"/>
      <c r="D1008" s="110"/>
      <c r="E1008" s="111"/>
      <c r="F1008" s="110"/>
      <c r="G1008" s="111"/>
      <c r="H1008" s="111"/>
      <c r="I1008" s="111"/>
      <c r="J1008" s="110"/>
      <c r="K1008" s="110"/>
      <c r="L1008" s="110"/>
      <c r="M1008" s="110"/>
      <c r="N1008" s="110"/>
      <c r="O1008" s="110"/>
      <c r="P1008" s="111"/>
      <c r="Q1008" s="110"/>
      <c r="R1008" s="111"/>
      <c r="S1008" s="110"/>
      <c r="T1008" s="111"/>
      <c r="U1008" s="111"/>
      <c r="V1008" s="111"/>
      <c r="W1008" s="110"/>
      <c r="X1008" s="110"/>
      <c r="Y1008" s="110"/>
      <c r="Z1008" s="110"/>
      <c r="AA1008" s="110"/>
      <c r="AB1008" s="110"/>
      <c r="AC1008" s="111"/>
      <c r="AD1008" s="110"/>
      <c r="AE1008" s="111"/>
      <c r="AF1008" s="110"/>
      <c r="AG1008" s="111"/>
      <c r="AH1008" s="111"/>
      <c r="AI1008" s="111"/>
      <c r="AJ1008" s="110"/>
      <c r="AK1008" s="110"/>
      <c r="AL1008" s="110"/>
      <c r="AM1008" s="110"/>
      <c r="AN1008" s="110"/>
    </row>
    <row r="1009">
      <c r="A1009" s="110"/>
      <c r="B1009" s="110"/>
      <c r="C1009" s="111"/>
      <c r="D1009" s="110"/>
      <c r="E1009" s="111"/>
      <c r="F1009" s="110"/>
      <c r="G1009" s="111"/>
      <c r="H1009" s="111"/>
      <c r="I1009" s="111"/>
      <c r="J1009" s="110"/>
      <c r="K1009" s="110"/>
      <c r="L1009" s="110"/>
      <c r="M1009" s="110"/>
      <c r="N1009" s="110"/>
      <c r="O1009" s="110"/>
      <c r="P1009" s="111"/>
      <c r="Q1009" s="110"/>
      <c r="R1009" s="111"/>
      <c r="S1009" s="110"/>
      <c r="T1009" s="111"/>
      <c r="U1009" s="111"/>
      <c r="V1009" s="111"/>
      <c r="W1009" s="110"/>
      <c r="X1009" s="110"/>
      <c r="Y1009" s="110"/>
      <c r="Z1009" s="110"/>
      <c r="AA1009" s="110"/>
      <c r="AB1009" s="110"/>
      <c r="AC1009" s="111"/>
      <c r="AD1009" s="110"/>
      <c r="AE1009" s="111"/>
      <c r="AF1009" s="110"/>
      <c r="AG1009" s="111"/>
      <c r="AH1009" s="111"/>
      <c r="AI1009" s="111"/>
      <c r="AJ1009" s="110"/>
      <c r="AK1009" s="110"/>
      <c r="AL1009" s="110"/>
      <c r="AM1009" s="110"/>
      <c r="AN1009" s="110"/>
    </row>
    <row r="1010">
      <c r="A1010" s="110"/>
      <c r="B1010" s="110"/>
      <c r="C1010" s="111"/>
      <c r="D1010" s="110"/>
      <c r="E1010" s="111"/>
      <c r="F1010" s="110"/>
      <c r="G1010" s="111"/>
      <c r="H1010" s="111"/>
      <c r="I1010" s="111"/>
      <c r="J1010" s="110"/>
      <c r="K1010" s="110"/>
      <c r="L1010" s="110"/>
      <c r="M1010" s="110"/>
      <c r="N1010" s="110"/>
      <c r="O1010" s="110"/>
      <c r="P1010" s="111"/>
      <c r="Q1010" s="110"/>
      <c r="R1010" s="111"/>
      <c r="S1010" s="110"/>
      <c r="T1010" s="111"/>
      <c r="U1010" s="111"/>
      <c r="V1010" s="111"/>
      <c r="W1010" s="110"/>
      <c r="X1010" s="110"/>
      <c r="Y1010" s="110"/>
      <c r="Z1010" s="110"/>
      <c r="AA1010" s="110"/>
      <c r="AB1010" s="110"/>
      <c r="AC1010" s="111"/>
      <c r="AD1010" s="110"/>
      <c r="AE1010" s="111"/>
      <c r="AF1010" s="110"/>
      <c r="AG1010" s="111"/>
      <c r="AH1010" s="111"/>
      <c r="AI1010" s="111"/>
      <c r="AJ1010" s="110"/>
      <c r="AK1010" s="110"/>
      <c r="AL1010" s="110"/>
      <c r="AM1010" s="110"/>
      <c r="AN1010" s="110"/>
    </row>
    <row r="1011">
      <c r="A1011" s="110"/>
      <c r="B1011" s="110"/>
      <c r="C1011" s="111"/>
      <c r="D1011" s="110"/>
      <c r="E1011" s="111"/>
      <c r="F1011" s="110"/>
      <c r="G1011" s="111"/>
      <c r="H1011" s="111"/>
      <c r="I1011" s="111"/>
      <c r="J1011" s="110"/>
      <c r="K1011" s="110"/>
      <c r="L1011" s="110"/>
      <c r="M1011" s="110"/>
      <c r="N1011" s="110"/>
      <c r="O1011" s="110"/>
      <c r="P1011" s="111"/>
      <c r="Q1011" s="110"/>
      <c r="R1011" s="111"/>
      <c r="S1011" s="110"/>
      <c r="T1011" s="111"/>
      <c r="U1011" s="111"/>
      <c r="V1011" s="111"/>
      <c r="W1011" s="110"/>
      <c r="X1011" s="110"/>
      <c r="Y1011" s="110"/>
      <c r="Z1011" s="110"/>
      <c r="AA1011" s="110"/>
      <c r="AB1011" s="110"/>
      <c r="AC1011" s="111"/>
      <c r="AD1011" s="110"/>
      <c r="AE1011" s="111"/>
      <c r="AF1011" s="110"/>
      <c r="AG1011" s="111"/>
      <c r="AH1011" s="111"/>
      <c r="AI1011" s="111"/>
      <c r="AJ1011" s="110"/>
      <c r="AK1011" s="110"/>
      <c r="AL1011" s="110"/>
      <c r="AM1011" s="110"/>
      <c r="AN1011" s="110"/>
    </row>
    <row r="1012">
      <c r="A1012" s="110"/>
      <c r="B1012" s="110"/>
      <c r="C1012" s="111"/>
      <c r="D1012" s="110"/>
      <c r="E1012" s="111"/>
      <c r="F1012" s="110"/>
      <c r="G1012" s="111"/>
      <c r="H1012" s="111"/>
      <c r="I1012" s="111"/>
      <c r="J1012" s="110"/>
      <c r="K1012" s="110"/>
      <c r="L1012" s="110"/>
      <c r="M1012" s="110"/>
      <c r="N1012" s="110"/>
      <c r="O1012" s="110"/>
      <c r="P1012" s="111"/>
      <c r="Q1012" s="110"/>
      <c r="R1012" s="111"/>
      <c r="S1012" s="110"/>
      <c r="T1012" s="111"/>
      <c r="U1012" s="111"/>
      <c r="V1012" s="111"/>
      <c r="W1012" s="110"/>
      <c r="X1012" s="110"/>
      <c r="Y1012" s="110"/>
      <c r="Z1012" s="110"/>
      <c r="AA1012" s="110"/>
      <c r="AB1012" s="110"/>
      <c r="AC1012" s="111"/>
      <c r="AD1012" s="110"/>
      <c r="AE1012" s="111"/>
      <c r="AF1012" s="110"/>
      <c r="AG1012" s="111"/>
      <c r="AH1012" s="111"/>
      <c r="AI1012" s="111"/>
      <c r="AJ1012" s="110"/>
      <c r="AK1012" s="110"/>
      <c r="AL1012" s="110"/>
      <c r="AM1012" s="110"/>
      <c r="AN1012" s="110"/>
    </row>
    <row r="1013">
      <c r="A1013" s="110"/>
      <c r="B1013" s="110"/>
      <c r="C1013" s="111"/>
      <c r="D1013" s="110"/>
      <c r="E1013" s="111"/>
      <c r="F1013" s="110"/>
      <c r="G1013" s="111"/>
      <c r="H1013" s="111"/>
      <c r="I1013" s="111"/>
      <c r="J1013" s="110"/>
      <c r="K1013" s="110"/>
      <c r="L1013" s="110"/>
      <c r="M1013" s="110"/>
      <c r="N1013" s="110"/>
      <c r="O1013" s="110"/>
      <c r="P1013" s="111"/>
      <c r="Q1013" s="110"/>
      <c r="R1013" s="111"/>
      <c r="S1013" s="110"/>
      <c r="T1013" s="111"/>
      <c r="U1013" s="111"/>
      <c r="V1013" s="111"/>
      <c r="W1013" s="110"/>
      <c r="X1013" s="110"/>
      <c r="Y1013" s="110"/>
      <c r="Z1013" s="110"/>
      <c r="AA1013" s="110"/>
      <c r="AB1013" s="110"/>
      <c r="AC1013" s="111"/>
      <c r="AD1013" s="110"/>
      <c r="AE1013" s="111"/>
      <c r="AF1013" s="110"/>
      <c r="AG1013" s="111"/>
      <c r="AH1013" s="111"/>
      <c r="AI1013" s="111"/>
      <c r="AJ1013" s="110"/>
      <c r="AK1013" s="110"/>
      <c r="AL1013" s="110"/>
      <c r="AM1013" s="110"/>
      <c r="AN1013" s="110"/>
    </row>
    <row r="1014">
      <c r="A1014" s="110"/>
      <c r="B1014" s="110"/>
      <c r="C1014" s="111"/>
      <c r="D1014" s="110"/>
      <c r="E1014" s="111"/>
      <c r="F1014" s="110"/>
      <c r="G1014" s="111"/>
      <c r="H1014" s="111"/>
      <c r="I1014" s="111"/>
      <c r="J1014" s="110"/>
      <c r="K1014" s="110"/>
      <c r="L1014" s="110"/>
      <c r="M1014" s="110"/>
      <c r="N1014" s="110"/>
      <c r="O1014" s="110"/>
      <c r="P1014" s="111"/>
      <c r="Q1014" s="110"/>
      <c r="R1014" s="111"/>
      <c r="S1014" s="110"/>
      <c r="T1014" s="111"/>
      <c r="U1014" s="111"/>
      <c r="V1014" s="111"/>
      <c r="W1014" s="110"/>
      <c r="X1014" s="110"/>
      <c r="Y1014" s="110"/>
      <c r="Z1014" s="110"/>
      <c r="AA1014" s="110"/>
      <c r="AB1014" s="110"/>
      <c r="AC1014" s="111"/>
      <c r="AD1014" s="110"/>
      <c r="AE1014" s="111"/>
      <c r="AF1014" s="110"/>
      <c r="AG1014" s="111"/>
      <c r="AH1014" s="111"/>
      <c r="AI1014" s="111"/>
      <c r="AJ1014" s="110"/>
      <c r="AK1014" s="110"/>
      <c r="AL1014" s="110"/>
      <c r="AM1014" s="110"/>
      <c r="AN1014" s="110"/>
    </row>
    <row r="1015">
      <c r="A1015" s="110"/>
      <c r="B1015" s="110"/>
      <c r="C1015" s="111"/>
      <c r="D1015" s="110"/>
      <c r="E1015" s="111"/>
      <c r="F1015" s="110"/>
      <c r="G1015" s="111"/>
      <c r="H1015" s="111"/>
      <c r="I1015" s="111"/>
      <c r="J1015" s="110"/>
      <c r="K1015" s="110"/>
      <c r="L1015" s="110"/>
      <c r="M1015" s="110"/>
      <c r="N1015" s="110"/>
      <c r="O1015" s="110"/>
      <c r="P1015" s="111"/>
      <c r="Q1015" s="110"/>
      <c r="R1015" s="111"/>
      <c r="S1015" s="110"/>
      <c r="T1015" s="111"/>
      <c r="U1015" s="111"/>
      <c r="V1015" s="111"/>
      <c r="W1015" s="110"/>
      <c r="X1015" s="110"/>
      <c r="Y1015" s="110"/>
      <c r="Z1015" s="110"/>
      <c r="AA1015" s="110"/>
      <c r="AB1015" s="110"/>
      <c r="AC1015" s="111"/>
      <c r="AD1015" s="110"/>
      <c r="AE1015" s="111"/>
      <c r="AF1015" s="110"/>
      <c r="AG1015" s="111"/>
      <c r="AH1015" s="111"/>
      <c r="AI1015" s="111"/>
      <c r="AJ1015" s="110"/>
      <c r="AK1015" s="110"/>
      <c r="AL1015" s="110"/>
      <c r="AM1015" s="110"/>
      <c r="AN1015" s="110"/>
    </row>
    <row r="1016">
      <c r="A1016" s="110"/>
      <c r="B1016" s="110"/>
      <c r="C1016" s="111"/>
      <c r="D1016" s="110"/>
      <c r="E1016" s="111"/>
      <c r="F1016" s="110"/>
      <c r="G1016" s="111"/>
      <c r="H1016" s="111"/>
      <c r="I1016" s="111"/>
      <c r="J1016" s="110"/>
      <c r="K1016" s="110"/>
      <c r="L1016" s="110"/>
      <c r="M1016" s="110"/>
      <c r="N1016" s="110"/>
      <c r="O1016" s="110"/>
      <c r="P1016" s="111"/>
      <c r="Q1016" s="110"/>
      <c r="R1016" s="111"/>
      <c r="S1016" s="110"/>
      <c r="T1016" s="111"/>
      <c r="U1016" s="111"/>
      <c r="V1016" s="111"/>
      <c r="W1016" s="110"/>
      <c r="X1016" s="110"/>
      <c r="Y1016" s="110"/>
      <c r="Z1016" s="110"/>
      <c r="AA1016" s="110"/>
      <c r="AB1016" s="110"/>
      <c r="AC1016" s="111"/>
      <c r="AD1016" s="110"/>
      <c r="AE1016" s="111"/>
      <c r="AF1016" s="110"/>
      <c r="AG1016" s="111"/>
      <c r="AH1016" s="111"/>
      <c r="AI1016" s="111"/>
      <c r="AJ1016" s="110"/>
      <c r="AK1016" s="110"/>
      <c r="AL1016" s="110"/>
      <c r="AM1016" s="110"/>
      <c r="AN1016" s="110"/>
    </row>
    <row r="1017">
      <c r="A1017" s="110"/>
      <c r="B1017" s="110"/>
      <c r="C1017" s="111"/>
      <c r="D1017" s="110"/>
      <c r="E1017" s="111"/>
      <c r="F1017" s="110"/>
      <c r="G1017" s="111"/>
      <c r="H1017" s="111"/>
      <c r="I1017" s="111"/>
      <c r="J1017" s="110"/>
      <c r="K1017" s="110"/>
      <c r="L1017" s="110"/>
      <c r="M1017" s="110"/>
      <c r="N1017" s="110"/>
      <c r="O1017" s="110"/>
      <c r="P1017" s="111"/>
      <c r="Q1017" s="110"/>
      <c r="R1017" s="111"/>
      <c r="S1017" s="110"/>
      <c r="T1017" s="111"/>
      <c r="U1017" s="111"/>
      <c r="V1017" s="111"/>
      <c r="W1017" s="110"/>
      <c r="X1017" s="110"/>
      <c r="Y1017" s="110"/>
      <c r="Z1017" s="110"/>
      <c r="AA1017" s="110"/>
      <c r="AB1017" s="110"/>
      <c r="AC1017" s="111"/>
      <c r="AD1017" s="110"/>
      <c r="AE1017" s="111"/>
      <c r="AF1017" s="110"/>
      <c r="AG1017" s="111"/>
      <c r="AH1017" s="111"/>
      <c r="AI1017" s="111"/>
      <c r="AJ1017" s="110"/>
      <c r="AK1017" s="110"/>
      <c r="AL1017" s="110"/>
      <c r="AM1017" s="110"/>
      <c r="AN1017" s="110"/>
    </row>
    <row r="1018">
      <c r="A1018" s="110"/>
      <c r="B1018" s="110"/>
      <c r="C1018" s="111"/>
      <c r="D1018" s="110"/>
      <c r="E1018" s="111"/>
      <c r="F1018" s="110"/>
      <c r="G1018" s="111"/>
      <c r="H1018" s="111"/>
      <c r="I1018" s="111"/>
      <c r="J1018" s="110"/>
      <c r="K1018" s="110"/>
      <c r="L1018" s="110"/>
      <c r="M1018" s="110"/>
      <c r="N1018" s="110"/>
      <c r="O1018" s="110"/>
      <c r="P1018" s="111"/>
      <c r="Q1018" s="110"/>
      <c r="R1018" s="111"/>
      <c r="S1018" s="110"/>
      <c r="T1018" s="111"/>
      <c r="U1018" s="111"/>
      <c r="V1018" s="111"/>
      <c r="W1018" s="110"/>
      <c r="X1018" s="110"/>
      <c r="Y1018" s="110"/>
      <c r="Z1018" s="110"/>
      <c r="AA1018" s="110"/>
      <c r="AB1018" s="110"/>
      <c r="AC1018" s="111"/>
      <c r="AD1018" s="110"/>
      <c r="AE1018" s="111"/>
      <c r="AF1018" s="110"/>
      <c r="AG1018" s="111"/>
      <c r="AH1018" s="111"/>
      <c r="AI1018" s="111"/>
      <c r="AJ1018" s="110"/>
      <c r="AK1018" s="110"/>
      <c r="AL1018" s="110"/>
      <c r="AM1018" s="110"/>
      <c r="AN1018" s="110"/>
    </row>
    <row r="1019">
      <c r="A1019" s="110"/>
      <c r="B1019" s="110"/>
      <c r="C1019" s="111"/>
      <c r="D1019" s="110"/>
      <c r="E1019" s="111"/>
      <c r="F1019" s="110"/>
      <c r="G1019" s="111"/>
      <c r="H1019" s="111"/>
      <c r="I1019" s="111"/>
      <c r="J1019" s="110"/>
      <c r="K1019" s="110"/>
      <c r="L1019" s="110"/>
      <c r="M1019" s="110"/>
      <c r="N1019" s="110"/>
      <c r="O1019" s="110"/>
      <c r="P1019" s="111"/>
      <c r="Q1019" s="110"/>
      <c r="R1019" s="111"/>
      <c r="S1019" s="110"/>
      <c r="T1019" s="111"/>
      <c r="U1019" s="111"/>
      <c r="V1019" s="111"/>
      <c r="W1019" s="110"/>
      <c r="X1019" s="110"/>
      <c r="Y1019" s="110"/>
      <c r="Z1019" s="110"/>
      <c r="AA1019" s="110"/>
      <c r="AB1019" s="110"/>
      <c r="AC1019" s="111"/>
      <c r="AD1019" s="110"/>
      <c r="AE1019" s="111"/>
      <c r="AF1019" s="110"/>
      <c r="AG1019" s="111"/>
      <c r="AH1019" s="111"/>
      <c r="AI1019" s="111"/>
      <c r="AJ1019" s="110"/>
      <c r="AK1019" s="110"/>
      <c r="AL1019" s="110"/>
      <c r="AM1019" s="110"/>
      <c r="AN1019" s="110"/>
    </row>
    <row r="1020">
      <c r="A1020" s="110"/>
      <c r="B1020" s="110"/>
      <c r="C1020" s="111"/>
      <c r="D1020" s="110"/>
      <c r="E1020" s="111"/>
      <c r="F1020" s="110"/>
      <c r="G1020" s="111"/>
      <c r="H1020" s="111"/>
      <c r="I1020" s="111"/>
      <c r="J1020" s="110"/>
      <c r="K1020" s="110"/>
      <c r="L1020" s="110"/>
      <c r="M1020" s="110"/>
      <c r="N1020" s="110"/>
      <c r="O1020" s="110"/>
      <c r="P1020" s="111"/>
      <c r="Q1020" s="110"/>
      <c r="R1020" s="111"/>
      <c r="S1020" s="110"/>
      <c r="T1020" s="111"/>
      <c r="U1020" s="111"/>
      <c r="V1020" s="111"/>
      <c r="W1020" s="110"/>
      <c r="X1020" s="110"/>
      <c r="Y1020" s="110"/>
      <c r="Z1020" s="110"/>
      <c r="AA1020" s="110"/>
      <c r="AB1020" s="110"/>
      <c r="AC1020" s="111"/>
      <c r="AD1020" s="110"/>
      <c r="AE1020" s="111"/>
      <c r="AF1020" s="110"/>
      <c r="AG1020" s="111"/>
      <c r="AH1020" s="111"/>
      <c r="AI1020" s="111"/>
      <c r="AJ1020" s="110"/>
      <c r="AK1020" s="110"/>
      <c r="AL1020" s="110"/>
      <c r="AM1020" s="110"/>
      <c r="AN1020" s="110"/>
    </row>
    <row r="1021">
      <c r="A1021" s="110"/>
      <c r="B1021" s="110"/>
      <c r="C1021" s="111"/>
      <c r="D1021" s="110"/>
      <c r="E1021" s="111"/>
      <c r="F1021" s="110"/>
      <c r="G1021" s="111"/>
      <c r="H1021" s="111"/>
      <c r="I1021" s="111"/>
      <c r="J1021" s="110"/>
      <c r="K1021" s="110"/>
      <c r="L1021" s="110"/>
      <c r="M1021" s="110"/>
      <c r="N1021" s="110"/>
      <c r="O1021" s="110"/>
      <c r="P1021" s="111"/>
      <c r="Q1021" s="110"/>
      <c r="R1021" s="111"/>
      <c r="S1021" s="110"/>
      <c r="T1021" s="111"/>
      <c r="U1021" s="111"/>
      <c r="V1021" s="111"/>
      <c r="W1021" s="110"/>
      <c r="X1021" s="110"/>
      <c r="Y1021" s="110"/>
      <c r="Z1021" s="110"/>
      <c r="AA1021" s="110"/>
      <c r="AB1021" s="110"/>
      <c r="AC1021" s="111"/>
      <c r="AD1021" s="110"/>
      <c r="AE1021" s="111"/>
      <c r="AF1021" s="110"/>
      <c r="AG1021" s="111"/>
      <c r="AH1021" s="111"/>
      <c r="AI1021" s="111"/>
      <c r="AJ1021" s="110"/>
      <c r="AK1021" s="110"/>
      <c r="AL1021" s="110"/>
      <c r="AM1021" s="110"/>
      <c r="AN1021" s="110"/>
    </row>
    <row r="1022">
      <c r="A1022" s="110"/>
      <c r="B1022" s="110"/>
      <c r="C1022" s="111"/>
      <c r="D1022" s="110"/>
      <c r="E1022" s="111"/>
      <c r="F1022" s="110"/>
      <c r="G1022" s="111"/>
      <c r="H1022" s="111"/>
      <c r="I1022" s="111"/>
      <c r="J1022" s="110"/>
      <c r="K1022" s="110"/>
      <c r="L1022" s="110"/>
      <c r="M1022" s="110"/>
      <c r="N1022" s="110"/>
      <c r="O1022" s="110"/>
      <c r="P1022" s="111"/>
      <c r="Q1022" s="110"/>
      <c r="R1022" s="111"/>
      <c r="S1022" s="110"/>
      <c r="T1022" s="111"/>
      <c r="U1022" s="111"/>
      <c r="V1022" s="111"/>
      <c r="W1022" s="110"/>
      <c r="X1022" s="110"/>
      <c r="Y1022" s="110"/>
      <c r="Z1022" s="110"/>
      <c r="AA1022" s="110"/>
      <c r="AB1022" s="110"/>
      <c r="AC1022" s="111"/>
      <c r="AD1022" s="110"/>
      <c r="AE1022" s="111"/>
      <c r="AF1022" s="110"/>
      <c r="AG1022" s="111"/>
      <c r="AH1022" s="111"/>
      <c r="AI1022" s="111"/>
      <c r="AJ1022" s="110"/>
      <c r="AK1022" s="110"/>
      <c r="AL1022" s="110"/>
      <c r="AM1022" s="110"/>
      <c r="AN1022" s="110"/>
    </row>
    <row r="1023">
      <c r="A1023" s="110"/>
      <c r="B1023" s="110"/>
      <c r="C1023" s="111"/>
      <c r="D1023" s="110"/>
      <c r="E1023" s="111"/>
      <c r="F1023" s="110"/>
      <c r="G1023" s="111"/>
      <c r="H1023" s="111"/>
      <c r="I1023" s="111"/>
      <c r="J1023" s="110"/>
      <c r="K1023" s="110"/>
      <c r="L1023" s="110"/>
      <c r="M1023" s="110"/>
      <c r="N1023" s="110"/>
      <c r="O1023" s="110"/>
      <c r="P1023" s="111"/>
      <c r="Q1023" s="110"/>
      <c r="R1023" s="111"/>
      <c r="S1023" s="110"/>
      <c r="T1023" s="111"/>
      <c r="U1023" s="111"/>
      <c r="V1023" s="111"/>
      <c r="W1023" s="110"/>
      <c r="X1023" s="110"/>
      <c r="Y1023" s="110"/>
      <c r="Z1023" s="110"/>
      <c r="AA1023" s="110"/>
      <c r="AB1023" s="110"/>
      <c r="AC1023" s="111"/>
      <c r="AD1023" s="110"/>
      <c r="AE1023" s="111"/>
      <c r="AF1023" s="110"/>
      <c r="AG1023" s="111"/>
      <c r="AH1023" s="111"/>
      <c r="AI1023" s="111"/>
      <c r="AJ1023" s="110"/>
      <c r="AK1023" s="110"/>
      <c r="AL1023" s="110"/>
      <c r="AM1023" s="110"/>
      <c r="AN1023" s="110"/>
    </row>
    <row r="1024">
      <c r="A1024" s="110"/>
      <c r="B1024" s="110"/>
      <c r="C1024" s="111"/>
      <c r="D1024" s="110"/>
      <c r="E1024" s="111"/>
      <c r="F1024" s="110"/>
      <c r="G1024" s="111"/>
      <c r="H1024" s="111"/>
      <c r="I1024" s="111"/>
      <c r="J1024" s="110"/>
      <c r="K1024" s="110"/>
      <c r="L1024" s="110"/>
      <c r="M1024" s="110"/>
      <c r="N1024" s="110"/>
      <c r="O1024" s="110"/>
      <c r="P1024" s="111"/>
      <c r="Q1024" s="110"/>
      <c r="R1024" s="111"/>
      <c r="S1024" s="110"/>
      <c r="T1024" s="111"/>
      <c r="U1024" s="111"/>
      <c r="V1024" s="111"/>
      <c r="W1024" s="110"/>
      <c r="X1024" s="110"/>
      <c r="Y1024" s="110"/>
      <c r="Z1024" s="110"/>
      <c r="AA1024" s="110"/>
      <c r="AB1024" s="110"/>
      <c r="AC1024" s="111"/>
      <c r="AD1024" s="110"/>
      <c r="AE1024" s="111"/>
      <c r="AF1024" s="110"/>
      <c r="AG1024" s="111"/>
      <c r="AH1024" s="111"/>
      <c r="AI1024" s="111"/>
      <c r="AJ1024" s="110"/>
      <c r="AK1024" s="110"/>
      <c r="AL1024" s="110"/>
      <c r="AM1024" s="110"/>
      <c r="AN1024" s="110"/>
    </row>
    <row r="1025">
      <c r="A1025" s="110"/>
      <c r="B1025" s="110"/>
      <c r="C1025" s="111"/>
      <c r="D1025" s="110"/>
      <c r="E1025" s="111"/>
      <c r="F1025" s="110"/>
      <c r="G1025" s="111"/>
      <c r="H1025" s="111"/>
      <c r="I1025" s="111"/>
      <c r="J1025" s="110"/>
      <c r="K1025" s="110"/>
      <c r="L1025" s="110"/>
      <c r="M1025" s="110"/>
      <c r="N1025" s="110"/>
      <c r="O1025" s="110"/>
      <c r="P1025" s="111"/>
      <c r="Q1025" s="110"/>
      <c r="R1025" s="111"/>
      <c r="S1025" s="110"/>
      <c r="T1025" s="111"/>
      <c r="U1025" s="111"/>
      <c r="V1025" s="111"/>
      <c r="W1025" s="110"/>
      <c r="X1025" s="110"/>
      <c r="Y1025" s="110"/>
      <c r="Z1025" s="110"/>
      <c r="AA1025" s="110"/>
      <c r="AB1025" s="110"/>
      <c r="AC1025" s="111"/>
      <c r="AD1025" s="110"/>
      <c r="AE1025" s="111"/>
      <c r="AF1025" s="110"/>
      <c r="AG1025" s="111"/>
      <c r="AH1025" s="111"/>
      <c r="AI1025" s="111"/>
      <c r="AJ1025" s="110"/>
      <c r="AK1025" s="110"/>
      <c r="AL1025" s="110"/>
      <c r="AM1025" s="110"/>
      <c r="AN1025" s="110"/>
    </row>
    <row r="1026">
      <c r="A1026" s="110"/>
      <c r="B1026" s="110"/>
      <c r="C1026" s="111"/>
      <c r="D1026" s="110"/>
      <c r="E1026" s="111"/>
      <c r="F1026" s="110"/>
      <c r="G1026" s="111"/>
      <c r="H1026" s="111"/>
      <c r="I1026" s="111"/>
      <c r="J1026" s="110"/>
      <c r="K1026" s="110"/>
      <c r="L1026" s="110"/>
      <c r="M1026" s="110"/>
      <c r="N1026" s="110"/>
      <c r="O1026" s="110"/>
      <c r="P1026" s="111"/>
      <c r="Q1026" s="110"/>
      <c r="R1026" s="111"/>
      <c r="S1026" s="110"/>
      <c r="T1026" s="111"/>
      <c r="U1026" s="111"/>
      <c r="V1026" s="111"/>
      <c r="W1026" s="110"/>
      <c r="X1026" s="110"/>
      <c r="Y1026" s="110"/>
      <c r="Z1026" s="110"/>
      <c r="AA1026" s="110"/>
      <c r="AB1026" s="110"/>
      <c r="AC1026" s="111"/>
      <c r="AD1026" s="110"/>
      <c r="AE1026" s="111"/>
      <c r="AF1026" s="110"/>
      <c r="AG1026" s="111"/>
      <c r="AH1026" s="111"/>
      <c r="AI1026" s="111"/>
      <c r="AJ1026" s="110"/>
      <c r="AK1026" s="110"/>
      <c r="AL1026" s="110"/>
      <c r="AM1026" s="110"/>
      <c r="AN1026" s="110"/>
    </row>
    <row r="1027">
      <c r="A1027" s="110"/>
      <c r="B1027" s="110"/>
      <c r="C1027" s="111"/>
      <c r="D1027" s="110"/>
      <c r="E1027" s="111"/>
      <c r="F1027" s="110"/>
      <c r="G1027" s="111"/>
      <c r="H1027" s="111"/>
      <c r="I1027" s="111"/>
      <c r="J1027" s="110"/>
      <c r="K1027" s="110"/>
      <c r="L1027" s="110"/>
      <c r="M1027" s="110"/>
      <c r="N1027" s="110"/>
      <c r="O1027" s="110"/>
      <c r="P1027" s="111"/>
      <c r="Q1027" s="110"/>
      <c r="R1027" s="111"/>
      <c r="S1027" s="110"/>
      <c r="T1027" s="111"/>
      <c r="U1027" s="111"/>
      <c r="V1027" s="111"/>
      <c r="W1027" s="110"/>
      <c r="X1027" s="110"/>
      <c r="Y1027" s="110"/>
      <c r="Z1027" s="110"/>
      <c r="AA1027" s="110"/>
      <c r="AB1027" s="110"/>
      <c r="AC1027" s="111"/>
      <c r="AD1027" s="110"/>
      <c r="AE1027" s="111"/>
      <c r="AF1027" s="110"/>
      <c r="AG1027" s="111"/>
      <c r="AH1027" s="111"/>
      <c r="AI1027" s="111"/>
      <c r="AJ1027" s="110"/>
      <c r="AK1027" s="110"/>
      <c r="AL1027" s="110"/>
      <c r="AM1027" s="110"/>
      <c r="AN1027" s="110"/>
    </row>
    <row r="1028">
      <c r="A1028" s="110"/>
      <c r="B1028" s="110"/>
      <c r="C1028" s="111"/>
      <c r="D1028" s="110"/>
      <c r="E1028" s="111"/>
      <c r="F1028" s="110"/>
      <c r="G1028" s="111"/>
      <c r="H1028" s="111"/>
      <c r="I1028" s="111"/>
      <c r="J1028" s="110"/>
      <c r="K1028" s="110"/>
      <c r="L1028" s="110"/>
      <c r="M1028" s="110"/>
      <c r="N1028" s="110"/>
      <c r="O1028" s="110"/>
      <c r="P1028" s="111"/>
      <c r="Q1028" s="110"/>
      <c r="R1028" s="111"/>
      <c r="S1028" s="110"/>
      <c r="T1028" s="111"/>
      <c r="U1028" s="111"/>
      <c r="V1028" s="111"/>
      <c r="W1028" s="110"/>
      <c r="X1028" s="110"/>
      <c r="Y1028" s="110"/>
      <c r="Z1028" s="110"/>
      <c r="AA1028" s="110"/>
      <c r="AB1028" s="110"/>
      <c r="AC1028" s="111"/>
      <c r="AD1028" s="110"/>
      <c r="AE1028" s="111"/>
      <c r="AF1028" s="110"/>
      <c r="AG1028" s="111"/>
      <c r="AH1028" s="111"/>
      <c r="AI1028" s="111"/>
      <c r="AJ1028" s="110"/>
      <c r="AK1028" s="110"/>
      <c r="AL1028" s="110"/>
      <c r="AM1028" s="110"/>
      <c r="AN1028" s="110"/>
    </row>
    <row r="1029">
      <c r="A1029" s="110"/>
      <c r="B1029" s="110"/>
      <c r="C1029" s="111"/>
      <c r="D1029" s="110"/>
      <c r="E1029" s="111"/>
      <c r="F1029" s="110"/>
      <c r="G1029" s="111"/>
      <c r="H1029" s="111"/>
      <c r="I1029" s="111"/>
      <c r="J1029" s="110"/>
      <c r="K1029" s="110"/>
      <c r="L1029" s="110"/>
      <c r="M1029" s="110"/>
      <c r="N1029" s="110"/>
      <c r="O1029" s="110"/>
      <c r="P1029" s="111"/>
      <c r="Q1029" s="110"/>
      <c r="R1029" s="111"/>
      <c r="S1029" s="110"/>
      <c r="T1029" s="111"/>
      <c r="U1029" s="111"/>
      <c r="V1029" s="111"/>
      <c r="W1029" s="110"/>
      <c r="X1029" s="110"/>
      <c r="Y1029" s="110"/>
      <c r="Z1029" s="110"/>
      <c r="AA1029" s="110"/>
      <c r="AB1029" s="110"/>
      <c r="AC1029" s="111"/>
      <c r="AD1029" s="110"/>
      <c r="AE1029" s="111"/>
      <c r="AF1029" s="110"/>
      <c r="AG1029" s="111"/>
      <c r="AH1029" s="111"/>
      <c r="AI1029" s="111"/>
      <c r="AJ1029" s="110"/>
      <c r="AK1029" s="110"/>
      <c r="AL1029" s="110"/>
      <c r="AM1029" s="110"/>
      <c r="AN1029" s="110"/>
    </row>
    <row r="1030">
      <c r="A1030" s="110"/>
      <c r="B1030" s="110"/>
      <c r="C1030" s="111"/>
      <c r="D1030" s="110"/>
      <c r="E1030" s="111"/>
      <c r="F1030" s="110"/>
      <c r="G1030" s="111"/>
      <c r="H1030" s="111"/>
      <c r="I1030" s="111"/>
      <c r="J1030" s="110"/>
      <c r="K1030" s="110"/>
      <c r="L1030" s="110"/>
      <c r="M1030" s="110"/>
      <c r="N1030" s="110"/>
      <c r="O1030" s="110"/>
      <c r="P1030" s="111"/>
      <c r="Q1030" s="110"/>
      <c r="R1030" s="111"/>
      <c r="S1030" s="110"/>
      <c r="T1030" s="111"/>
      <c r="U1030" s="111"/>
      <c r="V1030" s="111"/>
      <c r="W1030" s="110"/>
      <c r="X1030" s="110"/>
      <c r="Y1030" s="110"/>
      <c r="Z1030" s="110"/>
      <c r="AA1030" s="110"/>
      <c r="AB1030" s="110"/>
      <c r="AC1030" s="111"/>
      <c r="AD1030" s="110"/>
      <c r="AE1030" s="111"/>
      <c r="AF1030" s="110"/>
      <c r="AG1030" s="111"/>
      <c r="AH1030" s="111"/>
      <c r="AI1030" s="111"/>
      <c r="AJ1030" s="110"/>
      <c r="AK1030" s="110"/>
      <c r="AL1030" s="110"/>
      <c r="AM1030" s="110"/>
      <c r="AN1030" s="110"/>
    </row>
    <row r="1031">
      <c r="A1031" s="110"/>
      <c r="B1031" s="110"/>
      <c r="C1031" s="111"/>
      <c r="D1031" s="110"/>
      <c r="E1031" s="111"/>
      <c r="F1031" s="110"/>
      <c r="G1031" s="111"/>
      <c r="H1031" s="111"/>
      <c r="I1031" s="111"/>
      <c r="J1031" s="110"/>
      <c r="K1031" s="110"/>
      <c r="L1031" s="110"/>
      <c r="M1031" s="110"/>
      <c r="N1031" s="110"/>
      <c r="O1031" s="110"/>
      <c r="P1031" s="111"/>
      <c r="Q1031" s="110"/>
      <c r="R1031" s="111"/>
      <c r="S1031" s="110"/>
      <c r="T1031" s="111"/>
      <c r="U1031" s="111"/>
      <c r="V1031" s="111"/>
      <c r="W1031" s="110"/>
      <c r="X1031" s="110"/>
      <c r="Y1031" s="110"/>
      <c r="Z1031" s="110"/>
      <c r="AA1031" s="110"/>
      <c r="AB1031" s="110"/>
      <c r="AC1031" s="111"/>
      <c r="AD1031" s="110"/>
      <c r="AE1031" s="111"/>
      <c r="AF1031" s="110"/>
      <c r="AG1031" s="111"/>
      <c r="AH1031" s="111"/>
      <c r="AI1031" s="111"/>
      <c r="AJ1031" s="110"/>
      <c r="AK1031" s="110"/>
      <c r="AL1031" s="110"/>
      <c r="AM1031" s="110"/>
      <c r="AN1031" s="110"/>
    </row>
    <row r="1032">
      <c r="A1032" s="110"/>
      <c r="B1032" s="110"/>
      <c r="C1032" s="111"/>
      <c r="D1032" s="110"/>
      <c r="E1032" s="111"/>
      <c r="F1032" s="110"/>
      <c r="G1032" s="111"/>
      <c r="H1032" s="111"/>
      <c r="I1032" s="111"/>
      <c r="J1032" s="110"/>
      <c r="K1032" s="110"/>
      <c r="L1032" s="110"/>
      <c r="M1032" s="110"/>
      <c r="N1032" s="110"/>
      <c r="O1032" s="110"/>
      <c r="P1032" s="111"/>
      <c r="Q1032" s="110"/>
      <c r="R1032" s="111"/>
      <c r="S1032" s="110"/>
      <c r="T1032" s="111"/>
      <c r="U1032" s="111"/>
      <c r="V1032" s="111"/>
      <c r="W1032" s="110"/>
      <c r="X1032" s="110"/>
      <c r="Y1032" s="110"/>
      <c r="Z1032" s="110"/>
      <c r="AA1032" s="110"/>
      <c r="AB1032" s="110"/>
      <c r="AC1032" s="111"/>
      <c r="AD1032" s="110"/>
      <c r="AE1032" s="111"/>
      <c r="AF1032" s="110"/>
      <c r="AG1032" s="111"/>
      <c r="AH1032" s="111"/>
      <c r="AI1032" s="111"/>
      <c r="AJ1032" s="110"/>
      <c r="AK1032" s="110"/>
      <c r="AL1032" s="110"/>
      <c r="AM1032" s="110"/>
      <c r="AN1032" s="110"/>
    </row>
    <row r="1033">
      <c r="A1033" s="110"/>
      <c r="B1033" s="110"/>
      <c r="C1033" s="111"/>
      <c r="D1033" s="110"/>
      <c r="E1033" s="111"/>
      <c r="F1033" s="110"/>
      <c r="G1033" s="111"/>
      <c r="H1033" s="111"/>
      <c r="I1033" s="111"/>
      <c r="J1033" s="110"/>
      <c r="K1033" s="110"/>
      <c r="L1033" s="110"/>
      <c r="M1033" s="110"/>
      <c r="N1033" s="110"/>
      <c r="O1033" s="110"/>
      <c r="P1033" s="111"/>
      <c r="Q1033" s="110"/>
      <c r="R1033" s="111"/>
      <c r="S1033" s="110"/>
      <c r="T1033" s="111"/>
      <c r="U1033" s="111"/>
      <c r="V1033" s="111"/>
      <c r="W1033" s="110"/>
      <c r="X1033" s="110"/>
      <c r="Y1033" s="110"/>
      <c r="Z1033" s="110"/>
      <c r="AA1033" s="110"/>
      <c r="AB1033" s="110"/>
      <c r="AC1033" s="111"/>
      <c r="AD1033" s="110"/>
      <c r="AE1033" s="111"/>
      <c r="AF1033" s="110"/>
      <c r="AG1033" s="111"/>
      <c r="AH1033" s="111"/>
      <c r="AI1033" s="111"/>
      <c r="AJ1033" s="110"/>
      <c r="AK1033" s="110"/>
      <c r="AL1033" s="110"/>
      <c r="AM1033" s="110"/>
      <c r="AN1033" s="110"/>
    </row>
    <row r="1034">
      <c r="A1034" s="110"/>
      <c r="B1034" s="110"/>
      <c r="C1034" s="111"/>
      <c r="D1034" s="110"/>
      <c r="E1034" s="111"/>
      <c r="F1034" s="110"/>
      <c r="G1034" s="111"/>
      <c r="H1034" s="111"/>
      <c r="I1034" s="111"/>
      <c r="J1034" s="110"/>
      <c r="K1034" s="110"/>
      <c r="L1034" s="110"/>
      <c r="M1034" s="110"/>
      <c r="N1034" s="110"/>
      <c r="O1034" s="110"/>
      <c r="P1034" s="111"/>
      <c r="Q1034" s="110"/>
      <c r="R1034" s="111"/>
      <c r="S1034" s="110"/>
      <c r="T1034" s="111"/>
      <c r="U1034" s="111"/>
      <c r="V1034" s="111"/>
      <c r="W1034" s="110"/>
      <c r="X1034" s="110"/>
      <c r="Y1034" s="110"/>
      <c r="Z1034" s="110"/>
      <c r="AA1034" s="110"/>
      <c r="AB1034" s="110"/>
      <c r="AC1034" s="111"/>
      <c r="AD1034" s="110"/>
      <c r="AE1034" s="111"/>
      <c r="AF1034" s="110"/>
      <c r="AG1034" s="111"/>
      <c r="AH1034" s="111"/>
      <c r="AI1034" s="111"/>
      <c r="AJ1034" s="110"/>
      <c r="AK1034" s="110"/>
      <c r="AL1034" s="110"/>
      <c r="AM1034" s="110"/>
      <c r="AN1034" s="110"/>
    </row>
    <row r="1035">
      <c r="A1035" s="110"/>
      <c r="B1035" s="110"/>
      <c r="C1035" s="111"/>
      <c r="D1035" s="110"/>
      <c r="E1035" s="111"/>
      <c r="F1035" s="110"/>
      <c r="G1035" s="111"/>
      <c r="H1035" s="111"/>
      <c r="I1035" s="111"/>
      <c r="J1035" s="110"/>
      <c r="K1035" s="110"/>
      <c r="L1035" s="110"/>
      <c r="M1035" s="110"/>
      <c r="N1035" s="110"/>
      <c r="O1035" s="110"/>
      <c r="P1035" s="111"/>
      <c r="Q1035" s="110"/>
      <c r="R1035" s="111"/>
      <c r="S1035" s="110"/>
      <c r="T1035" s="111"/>
      <c r="U1035" s="111"/>
      <c r="V1035" s="111"/>
      <c r="W1035" s="110"/>
      <c r="X1035" s="110"/>
      <c r="Y1035" s="110"/>
      <c r="Z1035" s="110"/>
      <c r="AA1035" s="110"/>
      <c r="AB1035" s="110"/>
      <c r="AC1035" s="111"/>
      <c r="AD1035" s="110"/>
      <c r="AE1035" s="111"/>
      <c r="AF1035" s="110"/>
      <c r="AG1035" s="111"/>
      <c r="AH1035" s="111"/>
      <c r="AI1035" s="111"/>
      <c r="AJ1035" s="110"/>
      <c r="AK1035" s="110"/>
      <c r="AL1035" s="110"/>
      <c r="AM1035" s="110"/>
      <c r="AN1035" s="110"/>
    </row>
    <row r="1036">
      <c r="A1036" s="110"/>
      <c r="B1036" s="110"/>
      <c r="C1036" s="111"/>
      <c r="D1036" s="110"/>
      <c r="E1036" s="111"/>
      <c r="F1036" s="110"/>
      <c r="G1036" s="111"/>
      <c r="H1036" s="111"/>
      <c r="I1036" s="111"/>
      <c r="J1036" s="110"/>
      <c r="K1036" s="110"/>
      <c r="L1036" s="110"/>
      <c r="M1036" s="110"/>
      <c r="N1036" s="110"/>
      <c r="O1036" s="110"/>
      <c r="P1036" s="111"/>
      <c r="Q1036" s="110"/>
      <c r="R1036" s="111"/>
      <c r="S1036" s="110"/>
      <c r="T1036" s="111"/>
      <c r="U1036" s="111"/>
      <c r="V1036" s="111"/>
      <c r="W1036" s="110"/>
      <c r="X1036" s="110"/>
      <c r="Y1036" s="110"/>
      <c r="Z1036" s="110"/>
      <c r="AA1036" s="110"/>
      <c r="AB1036" s="110"/>
      <c r="AC1036" s="111"/>
      <c r="AD1036" s="110"/>
      <c r="AE1036" s="111"/>
      <c r="AF1036" s="110"/>
      <c r="AG1036" s="111"/>
      <c r="AH1036" s="111"/>
      <c r="AI1036" s="111"/>
      <c r="AJ1036" s="110"/>
      <c r="AK1036" s="110"/>
      <c r="AL1036" s="110"/>
      <c r="AM1036" s="110"/>
      <c r="AN1036" s="110"/>
    </row>
    <row r="1037">
      <c r="A1037" s="110"/>
      <c r="B1037" s="110"/>
      <c r="C1037" s="111"/>
      <c r="D1037" s="110"/>
      <c r="E1037" s="111"/>
      <c r="F1037" s="110"/>
      <c r="G1037" s="111"/>
      <c r="H1037" s="111"/>
      <c r="I1037" s="111"/>
      <c r="J1037" s="110"/>
      <c r="K1037" s="110"/>
      <c r="L1037" s="110"/>
      <c r="M1037" s="110"/>
      <c r="N1037" s="110"/>
      <c r="O1037" s="110"/>
      <c r="P1037" s="111"/>
      <c r="Q1037" s="110"/>
      <c r="R1037" s="111"/>
      <c r="S1037" s="110"/>
      <c r="T1037" s="111"/>
      <c r="U1037" s="111"/>
      <c r="V1037" s="111"/>
      <c r="W1037" s="110"/>
      <c r="X1037" s="110"/>
      <c r="Y1037" s="110"/>
      <c r="Z1037" s="110"/>
      <c r="AA1037" s="110"/>
      <c r="AB1037" s="110"/>
      <c r="AC1037" s="111"/>
      <c r="AD1037" s="110"/>
      <c r="AE1037" s="111"/>
      <c r="AF1037" s="110"/>
      <c r="AG1037" s="111"/>
      <c r="AH1037" s="111"/>
      <c r="AI1037" s="111"/>
      <c r="AJ1037" s="110"/>
      <c r="AK1037" s="110"/>
      <c r="AL1037" s="110"/>
      <c r="AM1037" s="110"/>
      <c r="AN1037" s="110"/>
    </row>
    <row r="1038">
      <c r="A1038" s="110"/>
      <c r="B1038" s="110"/>
      <c r="C1038" s="111"/>
      <c r="D1038" s="110"/>
      <c r="E1038" s="111"/>
      <c r="F1038" s="110"/>
      <c r="G1038" s="111"/>
      <c r="H1038" s="111"/>
      <c r="I1038" s="111"/>
      <c r="J1038" s="110"/>
      <c r="K1038" s="110"/>
      <c r="L1038" s="110"/>
      <c r="M1038" s="110"/>
      <c r="N1038" s="110"/>
      <c r="O1038" s="110"/>
      <c r="P1038" s="111"/>
      <c r="Q1038" s="110"/>
      <c r="R1038" s="111"/>
      <c r="S1038" s="110"/>
      <c r="T1038" s="111"/>
      <c r="U1038" s="111"/>
      <c r="V1038" s="111"/>
      <c r="W1038" s="110"/>
      <c r="X1038" s="110"/>
      <c r="Y1038" s="110"/>
      <c r="Z1038" s="110"/>
      <c r="AA1038" s="110"/>
      <c r="AB1038" s="110"/>
      <c r="AC1038" s="111"/>
      <c r="AD1038" s="110"/>
      <c r="AE1038" s="111"/>
      <c r="AF1038" s="110"/>
      <c r="AG1038" s="111"/>
      <c r="AH1038" s="111"/>
      <c r="AI1038" s="111"/>
      <c r="AJ1038" s="110"/>
      <c r="AK1038" s="110"/>
      <c r="AL1038" s="110"/>
      <c r="AM1038" s="110"/>
      <c r="AN1038" s="110"/>
    </row>
    <row r="1039">
      <c r="A1039" s="110"/>
      <c r="B1039" s="110"/>
      <c r="C1039" s="111"/>
      <c r="D1039" s="110"/>
      <c r="E1039" s="111"/>
      <c r="F1039" s="110"/>
      <c r="G1039" s="111"/>
      <c r="H1039" s="111"/>
      <c r="I1039" s="111"/>
      <c r="J1039" s="110"/>
      <c r="K1039" s="110"/>
      <c r="L1039" s="110"/>
      <c r="M1039" s="110"/>
      <c r="N1039" s="110"/>
      <c r="O1039" s="110"/>
      <c r="P1039" s="111"/>
      <c r="Q1039" s="110"/>
      <c r="R1039" s="111"/>
      <c r="S1039" s="110"/>
      <c r="T1039" s="111"/>
      <c r="U1039" s="111"/>
      <c r="V1039" s="111"/>
      <c r="W1039" s="110"/>
      <c r="X1039" s="110"/>
      <c r="Y1039" s="110"/>
      <c r="Z1039" s="110"/>
      <c r="AA1039" s="110"/>
      <c r="AB1039" s="110"/>
      <c r="AC1039" s="111"/>
      <c r="AD1039" s="110"/>
      <c r="AE1039" s="111"/>
      <c r="AF1039" s="110"/>
      <c r="AG1039" s="111"/>
      <c r="AH1039" s="111"/>
      <c r="AI1039" s="111"/>
      <c r="AJ1039" s="110"/>
      <c r="AK1039" s="110"/>
      <c r="AL1039" s="110"/>
      <c r="AM1039" s="110"/>
      <c r="AN1039" s="110"/>
    </row>
    <row r="1040">
      <c r="A1040" s="110"/>
      <c r="B1040" s="110"/>
      <c r="C1040" s="111"/>
      <c r="D1040" s="110"/>
      <c r="E1040" s="111"/>
      <c r="F1040" s="110"/>
      <c r="G1040" s="111"/>
      <c r="H1040" s="111"/>
      <c r="I1040" s="111"/>
      <c r="J1040" s="110"/>
      <c r="K1040" s="110"/>
      <c r="L1040" s="110"/>
      <c r="M1040" s="110"/>
      <c r="N1040" s="110"/>
      <c r="O1040" s="110"/>
      <c r="P1040" s="111"/>
      <c r="Q1040" s="110"/>
      <c r="R1040" s="111"/>
      <c r="S1040" s="110"/>
      <c r="T1040" s="111"/>
      <c r="U1040" s="111"/>
      <c r="V1040" s="111"/>
      <c r="W1040" s="110"/>
      <c r="X1040" s="110"/>
      <c r="Y1040" s="110"/>
      <c r="Z1040" s="110"/>
      <c r="AA1040" s="110"/>
      <c r="AB1040" s="110"/>
      <c r="AC1040" s="111"/>
      <c r="AD1040" s="110"/>
      <c r="AE1040" s="111"/>
      <c r="AF1040" s="110"/>
      <c r="AG1040" s="111"/>
      <c r="AH1040" s="111"/>
      <c r="AI1040" s="111"/>
      <c r="AJ1040" s="110"/>
      <c r="AK1040" s="110"/>
      <c r="AL1040" s="110"/>
      <c r="AM1040" s="110"/>
      <c r="AN1040" s="110"/>
    </row>
    <row r="1041">
      <c r="A1041" s="110"/>
      <c r="B1041" s="110"/>
      <c r="C1041" s="111"/>
      <c r="D1041" s="110"/>
      <c r="E1041" s="111"/>
      <c r="F1041" s="110"/>
      <c r="G1041" s="111"/>
      <c r="H1041" s="111"/>
      <c r="I1041" s="111"/>
      <c r="J1041" s="110"/>
      <c r="K1041" s="110"/>
      <c r="L1041" s="110"/>
      <c r="M1041" s="110"/>
      <c r="N1041" s="110"/>
      <c r="O1041" s="110"/>
      <c r="P1041" s="111"/>
      <c r="Q1041" s="110"/>
      <c r="R1041" s="111"/>
      <c r="S1041" s="110"/>
      <c r="T1041" s="111"/>
      <c r="U1041" s="111"/>
      <c r="V1041" s="111"/>
      <c r="W1041" s="110"/>
      <c r="X1041" s="110"/>
      <c r="Y1041" s="110"/>
      <c r="Z1041" s="110"/>
      <c r="AA1041" s="110"/>
      <c r="AB1041" s="110"/>
      <c r="AC1041" s="111"/>
      <c r="AD1041" s="110"/>
      <c r="AE1041" s="111"/>
      <c r="AF1041" s="110"/>
      <c r="AG1041" s="111"/>
      <c r="AH1041" s="111"/>
      <c r="AI1041" s="111"/>
      <c r="AJ1041" s="110"/>
      <c r="AK1041" s="110"/>
      <c r="AL1041" s="110"/>
      <c r="AM1041" s="110"/>
      <c r="AN1041" s="110"/>
    </row>
    <row r="1042">
      <c r="A1042" s="110"/>
      <c r="B1042" s="110"/>
      <c r="C1042" s="111"/>
      <c r="D1042" s="110"/>
      <c r="E1042" s="111"/>
      <c r="F1042" s="110"/>
      <c r="G1042" s="111"/>
      <c r="H1042" s="111"/>
      <c r="I1042" s="111"/>
      <c r="J1042" s="110"/>
      <c r="K1042" s="110"/>
      <c r="L1042" s="110"/>
      <c r="M1042" s="110"/>
      <c r="N1042" s="110"/>
      <c r="O1042" s="110"/>
      <c r="P1042" s="111"/>
      <c r="Q1042" s="110"/>
      <c r="R1042" s="111"/>
      <c r="S1042" s="110"/>
      <c r="T1042" s="111"/>
      <c r="U1042" s="111"/>
      <c r="V1042" s="111"/>
      <c r="W1042" s="110"/>
      <c r="X1042" s="110"/>
      <c r="Y1042" s="110"/>
      <c r="Z1042" s="110"/>
      <c r="AA1042" s="110"/>
      <c r="AB1042" s="110"/>
      <c r="AC1042" s="111"/>
      <c r="AD1042" s="110"/>
      <c r="AE1042" s="111"/>
      <c r="AF1042" s="110"/>
      <c r="AG1042" s="111"/>
      <c r="AH1042" s="111"/>
      <c r="AI1042" s="111"/>
      <c r="AJ1042" s="110"/>
      <c r="AK1042" s="110"/>
      <c r="AL1042" s="110"/>
      <c r="AM1042" s="110"/>
      <c r="AN1042" s="110"/>
    </row>
    <row r="1043">
      <c r="A1043" s="110"/>
      <c r="B1043" s="110"/>
      <c r="C1043" s="111"/>
      <c r="D1043" s="110"/>
      <c r="E1043" s="111"/>
      <c r="F1043" s="110"/>
      <c r="G1043" s="111"/>
      <c r="H1043" s="111"/>
      <c r="I1043" s="111"/>
      <c r="J1043" s="110"/>
      <c r="K1043" s="110"/>
      <c r="L1043" s="110"/>
      <c r="M1043" s="110"/>
      <c r="N1043" s="110"/>
      <c r="O1043" s="110"/>
      <c r="P1043" s="111"/>
      <c r="Q1043" s="110"/>
      <c r="R1043" s="111"/>
      <c r="S1043" s="110"/>
      <c r="T1043" s="111"/>
      <c r="U1043" s="111"/>
      <c r="V1043" s="111"/>
      <c r="W1043" s="110"/>
      <c r="X1043" s="110"/>
      <c r="Y1043" s="110"/>
      <c r="Z1043" s="110"/>
      <c r="AA1043" s="110"/>
      <c r="AB1043" s="110"/>
      <c r="AC1043" s="111"/>
      <c r="AD1043" s="110"/>
      <c r="AE1043" s="111"/>
      <c r="AF1043" s="110"/>
      <c r="AG1043" s="111"/>
      <c r="AH1043" s="111"/>
      <c r="AI1043" s="111"/>
      <c r="AJ1043" s="110"/>
      <c r="AK1043" s="110"/>
      <c r="AL1043" s="110"/>
      <c r="AM1043" s="110"/>
      <c r="AN1043" s="110"/>
    </row>
    <row r="1044">
      <c r="A1044" s="110"/>
      <c r="B1044" s="110"/>
      <c r="C1044" s="111"/>
      <c r="D1044" s="110"/>
      <c r="E1044" s="111"/>
      <c r="F1044" s="110"/>
      <c r="G1044" s="111"/>
      <c r="H1044" s="111"/>
      <c r="I1044" s="111"/>
      <c r="J1044" s="110"/>
      <c r="K1044" s="110"/>
      <c r="L1044" s="110"/>
      <c r="M1044" s="110"/>
      <c r="N1044" s="110"/>
      <c r="O1044" s="110"/>
      <c r="P1044" s="111"/>
      <c r="Q1044" s="110"/>
      <c r="R1044" s="111"/>
      <c r="S1044" s="110"/>
      <c r="T1044" s="111"/>
      <c r="U1044" s="111"/>
      <c r="V1044" s="111"/>
      <c r="W1044" s="110"/>
      <c r="X1044" s="110"/>
      <c r="Y1044" s="110"/>
      <c r="Z1044" s="110"/>
      <c r="AA1044" s="110"/>
      <c r="AB1044" s="110"/>
      <c r="AC1044" s="111"/>
      <c r="AD1044" s="110"/>
      <c r="AE1044" s="111"/>
      <c r="AF1044" s="110"/>
      <c r="AG1044" s="111"/>
      <c r="AH1044" s="111"/>
      <c r="AI1044" s="111"/>
      <c r="AJ1044" s="110"/>
      <c r="AK1044" s="110"/>
      <c r="AL1044" s="110"/>
      <c r="AM1044" s="110"/>
      <c r="AN1044" s="110"/>
    </row>
    <row r="1045">
      <c r="A1045" s="110"/>
      <c r="B1045" s="110"/>
      <c r="C1045" s="111"/>
      <c r="D1045" s="110"/>
      <c r="E1045" s="111"/>
      <c r="F1045" s="110"/>
      <c r="G1045" s="111"/>
      <c r="H1045" s="111"/>
      <c r="I1045" s="111"/>
      <c r="J1045" s="110"/>
      <c r="K1045" s="110"/>
      <c r="L1045" s="110"/>
      <c r="M1045" s="110"/>
      <c r="N1045" s="110"/>
      <c r="O1045" s="110"/>
      <c r="P1045" s="111"/>
      <c r="Q1045" s="110"/>
      <c r="R1045" s="111"/>
      <c r="S1045" s="110"/>
      <c r="T1045" s="111"/>
      <c r="U1045" s="111"/>
      <c r="V1045" s="111"/>
      <c r="W1045" s="110"/>
      <c r="X1045" s="110"/>
      <c r="Y1045" s="110"/>
      <c r="Z1045" s="110"/>
      <c r="AA1045" s="110"/>
      <c r="AB1045" s="110"/>
      <c r="AC1045" s="111"/>
      <c r="AD1045" s="110"/>
      <c r="AE1045" s="111"/>
      <c r="AF1045" s="110"/>
      <c r="AG1045" s="111"/>
      <c r="AH1045" s="111"/>
      <c r="AI1045" s="111"/>
      <c r="AJ1045" s="110"/>
      <c r="AK1045" s="110"/>
      <c r="AL1045" s="110"/>
      <c r="AM1045" s="110"/>
      <c r="AN1045" s="110"/>
    </row>
    <row r="1046">
      <c r="A1046" s="110"/>
      <c r="B1046" s="110"/>
      <c r="C1046" s="111"/>
      <c r="D1046" s="110"/>
      <c r="E1046" s="111"/>
      <c r="F1046" s="110"/>
      <c r="G1046" s="111"/>
      <c r="H1046" s="111"/>
      <c r="I1046" s="111"/>
      <c r="J1046" s="110"/>
      <c r="K1046" s="110"/>
      <c r="L1046" s="110"/>
      <c r="M1046" s="110"/>
      <c r="N1046" s="110"/>
      <c r="O1046" s="110"/>
      <c r="P1046" s="111"/>
      <c r="Q1046" s="110"/>
      <c r="R1046" s="111"/>
      <c r="S1046" s="110"/>
      <c r="T1046" s="111"/>
      <c r="U1046" s="111"/>
      <c r="V1046" s="111"/>
      <c r="W1046" s="110"/>
      <c r="X1046" s="110"/>
      <c r="Y1046" s="110"/>
      <c r="Z1046" s="110"/>
      <c r="AA1046" s="110"/>
      <c r="AB1046" s="110"/>
      <c r="AC1046" s="111"/>
      <c r="AD1046" s="110"/>
      <c r="AE1046" s="111"/>
      <c r="AF1046" s="110"/>
      <c r="AG1046" s="111"/>
      <c r="AH1046" s="111"/>
      <c r="AI1046" s="111"/>
      <c r="AJ1046" s="110"/>
      <c r="AK1046" s="110"/>
      <c r="AL1046" s="110"/>
      <c r="AM1046" s="110"/>
      <c r="AN1046" s="110"/>
    </row>
    <row r="1047">
      <c r="A1047" s="110"/>
      <c r="B1047" s="110"/>
      <c r="C1047" s="111"/>
      <c r="D1047" s="110"/>
      <c r="E1047" s="111"/>
      <c r="F1047" s="110"/>
      <c r="G1047" s="111"/>
      <c r="H1047" s="111"/>
      <c r="I1047" s="111"/>
      <c r="J1047" s="110"/>
      <c r="K1047" s="110"/>
      <c r="L1047" s="110"/>
      <c r="M1047" s="110"/>
      <c r="N1047" s="110"/>
      <c r="O1047" s="110"/>
      <c r="P1047" s="111"/>
      <c r="Q1047" s="110"/>
      <c r="R1047" s="111"/>
      <c r="S1047" s="110"/>
      <c r="T1047" s="111"/>
      <c r="U1047" s="111"/>
      <c r="V1047" s="111"/>
      <c r="W1047" s="110"/>
      <c r="X1047" s="110"/>
      <c r="Y1047" s="110"/>
      <c r="Z1047" s="110"/>
      <c r="AA1047" s="110"/>
      <c r="AB1047" s="110"/>
      <c r="AC1047" s="111"/>
      <c r="AD1047" s="110"/>
      <c r="AE1047" s="111"/>
      <c r="AF1047" s="110"/>
      <c r="AG1047" s="111"/>
      <c r="AH1047" s="111"/>
      <c r="AI1047" s="111"/>
      <c r="AJ1047" s="110"/>
      <c r="AK1047" s="110"/>
      <c r="AL1047" s="110"/>
      <c r="AM1047" s="110"/>
      <c r="AN1047" s="110"/>
    </row>
    <row r="1048">
      <c r="A1048" s="110"/>
      <c r="B1048" s="110"/>
      <c r="C1048" s="111"/>
      <c r="D1048" s="110"/>
      <c r="E1048" s="111"/>
      <c r="F1048" s="110"/>
      <c r="G1048" s="111"/>
      <c r="H1048" s="111"/>
      <c r="I1048" s="111"/>
      <c r="J1048" s="110"/>
      <c r="K1048" s="110"/>
      <c r="L1048" s="110"/>
      <c r="M1048" s="110"/>
      <c r="N1048" s="110"/>
      <c r="O1048" s="110"/>
      <c r="P1048" s="111"/>
      <c r="Q1048" s="110"/>
      <c r="R1048" s="111"/>
      <c r="S1048" s="110"/>
      <c r="T1048" s="111"/>
      <c r="U1048" s="111"/>
      <c r="V1048" s="111"/>
      <c r="W1048" s="110"/>
      <c r="X1048" s="110"/>
      <c r="Y1048" s="110"/>
      <c r="Z1048" s="110"/>
      <c r="AA1048" s="110"/>
      <c r="AB1048" s="110"/>
      <c r="AC1048" s="111"/>
      <c r="AD1048" s="110"/>
      <c r="AE1048" s="111"/>
      <c r="AF1048" s="110"/>
      <c r="AG1048" s="111"/>
      <c r="AH1048" s="111"/>
      <c r="AI1048" s="111"/>
      <c r="AJ1048" s="110"/>
      <c r="AK1048" s="110"/>
      <c r="AL1048" s="110"/>
      <c r="AM1048" s="110"/>
      <c r="AN1048" s="110"/>
    </row>
    <row r="1049">
      <c r="A1049" s="110"/>
      <c r="B1049" s="110"/>
      <c r="C1049" s="111"/>
      <c r="D1049" s="110"/>
      <c r="E1049" s="111"/>
      <c r="F1049" s="110"/>
      <c r="G1049" s="111"/>
      <c r="H1049" s="111"/>
      <c r="I1049" s="111"/>
      <c r="J1049" s="110"/>
      <c r="K1049" s="110"/>
      <c r="L1049" s="110"/>
      <c r="M1049" s="110"/>
      <c r="N1049" s="110"/>
      <c r="O1049" s="110"/>
      <c r="P1049" s="111"/>
      <c r="Q1049" s="110"/>
      <c r="R1049" s="111"/>
      <c r="S1049" s="110"/>
      <c r="T1049" s="111"/>
      <c r="U1049" s="111"/>
      <c r="V1049" s="111"/>
      <c r="W1049" s="110"/>
      <c r="X1049" s="110"/>
      <c r="Y1049" s="110"/>
      <c r="Z1049" s="110"/>
      <c r="AA1049" s="110"/>
      <c r="AB1049" s="110"/>
      <c r="AC1049" s="111"/>
      <c r="AD1049" s="110"/>
      <c r="AE1049" s="111"/>
      <c r="AF1049" s="110"/>
      <c r="AG1049" s="111"/>
      <c r="AH1049" s="111"/>
      <c r="AI1049" s="111"/>
      <c r="AJ1049" s="110"/>
      <c r="AK1049" s="110"/>
      <c r="AL1049" s="110"/>
      <c r="AM1049" s="110"/>
      <c r="AN1049" s="110"/>
    </row>
    <row r="1050">
      <c r="A1050" s="110"/>
      <c r="B1050" s="110"/>
      <c r="C1050" s="111"/>
      <c r="D1050" s="110"/>
      <c r="E1050" s="111"/>
      <c r="F1050" s="110"/>
      <c r="G1050" s="111"/>
      <c r="H1050" s="111"/>
      <c r="I1050" s="111"/>
      <c r="J1050" s="110"/>
      <c r="K1050" s="110"/>
      <c r="L1050" s="110"/>
      <c r="M1050" s="110"/>
      <c r="N1050" s="110"/>
      <c r="O1050" s="110"/>
      <c r="P1050" s="111"/>
      <c r="Q1050" s="110"/>
      <c r="R1050" s="111"/>
      <c r="S1050" s="110"/>
      <c r="T1050" s="111"/>
      <c r="U1050" s="111"/>
      <c r="V1050" s="111"/>
      <c r="W1050" s="110"/>
      <c r="X1050" s="110"/>
      <c r="Y1050" s="110"/>
      <c r="Z1050" s="110"/>
      <c r="AA1050" s="110"/>
      <c r="AB1050" s="110"/>
      <c r="AC1050" s="111"/>
      <c r="AD1050" s="110"/>
      <c r="AE1050" s="111"/>
      <c r="AF1050" s="110"/>
      <c r="AG1050" s="111"/>
      <c r="AH1050" s="111"/>
      <c r="AI1050" s="111"/>
      <c r="AJ1050" s="110"/>
      <c r="AK1050" s="110"/>
      <c r="AL1050" s="110"/>
      <c r="AM1050" s="110"/>
      <c r="AN1050" s="110"/>
    </row>
    <row r="1051">
      <c r="A1051" s="110"/>
      <c r="B1051" s="110"/>
      <c r="C1051" s="111"/>
      <c r="D1051" s="110"/>
      <c r="E1051" s="111"/>
      <c r="F1051" s="110"/>
      <c r="G1051" s="111"/>
      <c r="H1051" s="111"/>
      <c r="I1051" s="111"/>
      <c r="J1051" s="110"/>
      <c r="K1051" s="110"/>
      <c r="L1051" s="110"/>
      <c r="M1051" s="110"/>
      <c r="N1051" s="110"/>
      <c r="O1051" s="110"/>
      <c r="P1051" s="111"/>
      <c r="Q1051" s="110"/>
      <c r="R1051" s="111"/>
      <c r="S1051" s="110"/>
      <c r="T1051" s="111"/>
      <c r="U1051" s="111"/>
      <c r="V1051" s="111"/>
      <c r="W1051" s="110"/>
      <c r="X1051" s="110"/>
      <c r="Y1051" s="110"/>
      <c r="Z1051" s="110"/>
      <c r="AA1051" s="110"/>
      <c r="AB1051" s="110"/>
      <c r="AC1051" s="111"/>
      <c r="AD1051" s="110"/>
      <c r="AE1051" s="111"/>
      <c r="AF1051" s="110"/>
      <c r="AG1051" s="111"/>
      <c r="AH1051" s="111"/>
      <c r="AI1051" s="111"/>
      <c r="AJ1051" s="110"/>
      <c r="AK1051" s="110"/>
      <c r="AL1051" s="110"/>
      <c r="AM1051" s="110"/>
      <c r="AN1051" s="110"/>
    </row>
    <row r="1052">
      <c r="A1052" s="110"/>
      <c r="B1052" s="110"/>
      <c r="C1052" s="111"/>
      <c r="D1052" s="110"/>
      <c r="E1052" s="111"/>
      <c r="F1052" s="110"/>
      <c r="G1052" s="111"/>
      <c r="H1052" s="111"/>
      <c r="I1052" s="111"/>
      <c r="J1052" s="110"/>
      <c r="K1052" s="110"/>
      <c r="L1052" s="110"/>
      <c r="M1052" s="110"/>
      <c r="N1052" s="110"/>
      <c r="O1052" s="110"/>
      <c r="P1052" s="111"/>
      <c r="Q1052" s="110"/>
      <c r="R1052" s="111"/>
      <c r="S1052" s="110"/>
      <c r="T1052" s="111"/>
      <c r="U1052" s="111"/>
      <c r="V1052" s="111"/>
      <c r="W1052" s="110"/>
      <c r="X1052" s="110"/>
      <c r="Y1052" s="110"/>
      <c r="Z1052" s="110"/>
      <c r="AA1052" s="110"/>
      <c r="AB1052" s="110"/>
      <c r="AC1052" s="111"/>
      <c r="AD1052" s="110"/>
      <c r="AE1052" s="111"/>
      <c r="AF1052" s="110"/>
      <c r="AG1052" s="111"/>
      <c r="AH1052" s="111"/>
      <c r="AI1052" s="111"/>
      <c r="AJ1052" s="110"/>
      <c r="AK1052" s="110"/>
      <c r="AL1052" s="110"/>
      <c r="AM1052" s="110"/>
      <c r="AN1052" s="110"/>
    </row>
    <row r="1053">
      <c r="A1053" s="110"/>
      <c r="B1053" s="110"/>
      <c r="C1053" s="111"/>
      <c r="D1053" s="110"/>
      <c r="E1053" s="111"/>
      <c r="F1053" s="110"/>
      <c r="G1053" s="111"/>
      <c r="H1053" s="111"/>
      <c r="I1053" s="111"/>
      <c r="J1053" s="110"/>
      <c r="K1053" s="110"/>
      <c r="L1053" s="110"/>
      <c r="M1053" s="110"/>
      <c r="N1053" s="110"/>
      <c r="O1053" s="110"/>
      <c r="P1053" s="111"/>
      <c r="Q1053" s="110"/>
      <c r="R1053" s="111"/>
      <c r="S1053" s="110"/>
      <c r="T1053" s="111"/>
      <c r="U1053" s="111"/>
      <c r="V1053" s="111"/>
      <c r="W1053" s="110"/>
      <c r="X1053" s="110"/>
      <c r="Y1053" s="110"/>
      <c r="Z1053" s="110"/>
      <c r="AA1053" s="110"/>
      <c r="AB1053" s="110"/>
      <c r="AC1053" s="111"/>
      <c r="AD1053" s="110"/>
      <c r="AE1053" s="111"/>
      <c r="AF1053" s="110"/>
      <c r="AG1053" s="111"/>
      <c r="AH1053" s="111"/>
      <c r="AI1053" s="111"/>
      <c r="AJ1053" s="110"/>
      <c r="AK1053" s="110"/>
      <c r="AL1053" s="110"/>
      <c r="AM1053" s="110"/>
      <c r="AN1053" s="110"/>
    </row>
    <row r="1054">
      <c r="A1054" s="110"/>
      <c r="B1054" s="110"/>
      <c r="C1054" s="111"/>
      <c r="D1054" s="110"/>
      <c r="E1054" s="111"/>
      <c r="F1054" s="110"/>
      <c r="G1054" s="111"/>
      <c r="H1054" s="111"/>
      <c r="I1054" s="111"/>
      <c r="J1054" s="110"/>
      <c r="K1054" s="110"/>
      <c r="L1054" s="110"/>
      <c r="M1054" s="110"/>
      <c r="N1054" s="110"/>
      <c r="O1054" s="110"/>
      <c r="P1054" s="111"/>
      <c r="Q1054" s="110"/>
      <c r="R1054" s="111"/>
      <c r="S1054" s="110"/>
      <c r="T1054" s="111"/>
      <c r="U1054" s="111"/>
      <c r="V1054" s="111"/>
      <c r="W1054" s="110"/>
      <c r="X1054" s="110"/>
      <c r="Y1054" s="110"/>
      <c r="Z1054" s="110"/>
      <c r="AA1054" s="110"/>
      <c r="AB1054" s="110"/>
      <c r="AC1054" s="111"/>
      <c r="AD1054" s="110"/>
      <c r="AE1054" s="111"/>
      <c r="AF1054" s="110"/>
      <c r="AG1054" s="111"/>
      <c r="AH1054" s="111"/>
      <c r="AI1054" s="111"/>
      <c r="AJ1054" s="110"/>
      <c r="AK1054" s="110"/>
      <c r="AL1054" s="110"/>
      <c r="AM1054" s="110"/>
      <c r="AN1054" s="110"/>
    </row>
    <row r="1055">
      <c r="A1055" s="110"/>
      <c r="B1055" s="110"/>
      <c r="C1055" s="111"/>
      <c r="D1055" s="110"/>
      <c r="E1055" s="111"/>
      <c r="F1055" s="110"/>
      <c r="G1055" s="111"/>
      <c r="H1055" s="111"/>
      <c r="I1055" s="111"/>
      <c r="J1055" s="110"/>
      <c r="K1055" s="110"/>
      <c r="L1055" s="110"/>
      <c r="M1055" s="110"/>
      <c r="N1055" s="110"/>
      <c r="O1055" s="110"/>
      <c r="P1055" s="111"/>
      <c r="Q1055" s="110"/>
      <c r="R1055" s="111"/>
      <c r="S1055" s="110"/>
      <c r="T1055" s="111"/>
      <c r="U1055" s="111"/>
      <c r="V1055" s="111"/>
      <c r="W1055" s="110"/>
      <c r="X1055" s="110"/>
      <c r="Y1055" s="110"/>
      <c r="Z1055" s="110"/>
      <c r="AA1055" s="110"/>
      <c r="AB1055" s="110"/>
      <c r="AC1055" s="111"/>
      <c r="AD1055" s="110"/>
      <c r="AE1055" s="111"/>
      <c r="AF1055" s="110"/>
      <c r="AG1055" s="111"/>
      <c r="AH1055" s="111"/>
      <c r="AI1055" s="111"/>
      <c r="AJ1055" s="110"/>
      <c r="AK1055" s="110"/>
      <c r="AL1055" s="110"/>
      <c r="AM1055" s="110"/>
      <c r="AN1055" s="110"/>
    </row>
    <row r="1056">
      <c r="A1056" s="110"/>
      <c r="B1056" s="110"/>
      <c r="C1056" s="111"/>
      <c r="D1056" s="110"/>
      <c r="E1056" s="111"/>
      <c r="F1056" s="110"/>
      <c r="G1056" s="111"/>
      <c r="H1056" s="111"/>
      <c r="I1056" s="111"/>
      <c r="J1056" s="110"/>
      <c r="K1056" s="110"/>
      <c r="L1056" s="110"/>
      <c r="M1056" s="110"/>
      <c r="N1056" s="110"/>
      <c r="O1056" s="110"/>
      <c r="P1056" s="111"/>
      <c r="Q1056" s="110"/>
      <c r="R1056" s="111"/>
      <c r="S1056" s="110"/>
      <c r="T1056" s="111"/>
      <c r="U1056" s="111"/>
      <c r="V1056" s="111"/>
      <c r="W1056" s="110"/>
      <c r="X1056" s="110"/>
      <c r="Y1056" s="110"/>
      <c r="Z1056" s="110"/>
      <c r="AA1056" s="110"/>
      <c r="AB1056" s="110"/>
      <c r="AC1056" s="111"/>
      <c r="AD1056" s="110"/>
      <c r="AE1056" s="111"/>
      <c r="AF1056" s="110"/>
      <c r="AG1056" s="111"/>
      <c r="AH1056" s="111"/>
      <c r="AI1056" s="111"/>
      <c r="AJ1056" s="110"/>
      <c r="AK1056" s="110"/>
      <c r="AL1056" s="110"/>
      <c r="AM1056" s="110"/>
      <c r="AN1056" s="110"/>
    </row>
    <row r="1057">
      <c r="A1057" s="110"/>
      <c r="B1057" s="110"/>
      <c r="C1057" s="111"/>
      <c r="D1057" s="110"/>
      <c r="E1057" s="111"/>
      <c r="F1057" s="110"/>
      <c r="G1057" s="111"/>
      <c r="H1057" s="111"/>
      <c r="I1057" s="111"/>
      <c r="J1057" s="110"/>
      <c r="K1057" s="110"/>
      <c r="L1057" s="110"/>
      <c r="M1057" s="110"/>
      <c r="N1057" s="110"/>
      <c r="O1057" s="110"/>
      <c r="P1057" s="111"/>
      <c r="Q1057" s="110"/>
      <c r="R1057" s="111"/>
      <c r="S1057" s="110"/>
      <c r="T1057" s="111"/>
      <c r="U1057" s="111"/>
      <c r="V1057" s="111"/>
      <c r="W1057" s="110"/>
      <c r="X1057" s="110"/>
      <c r="Y1057" s="110"/>
      <c r="Z1057" s="110"/>
      <c r="AA1057" s="110"/>
      <c r="AB1057" s="110"/>
      <c r="AC1057" s="111"/>
      <c r="AD1057" s="110"/>
      <c r="AE1057" s="111"/>
      <c r="AF1057" s="110"/>
      <c r="AG1057" s="111"/>
      <c r="AH1057" s="111"/>
      <c r="AI1057" s="111"/>
      <c r="AJ1057" s="110"/>
      <c r="AK1057" s="110"/>
      <c r="AL1057" s="110"/>
      <c r="AM1057" s="110"/>
      <c r="AN1057" s="110"/>
    </row>
    <row r="1058">
      <c r="A1058" s="110"/>
      <c r="B1058" s="110"/>
      <c r="C1058" s="111"/>
      <c r="D1058" s="110"/>
      <c r="E1058" s="111"/>
      <c r="F1058" s="110"/>
      <c r="G1058" s="111"/>
      <c r="H1058" s="111"/>
      <c r="I1058" s="111"/>
      <c r="J1058" s="110"/>
      <c r="K1058" s="110"/>
      <c r="L1058" s="110"/>
      <c r="M1058" s="110"/>
      <c r="N1058" s="110"/>
      <c r="O1058" s="110"/>
      <c r="P1058" s="111"/>
      <c r="Q1058" s="110"/>
      <c r="R1058" s="111"/>
      <c r="S1058" s="110"/>
      <c r="T1058" s="111"/>
      <c r="U1058" s="111"/>
      <c r="V1058" s="111"/>
      <c r="W1058" s="110"/>
      <c r="X1058" s="110"/>
      <c r="Y1058" s="110"/>
      <c r="Z1058" s="110"/>
      <c r="AA1058" s="110"/>
      <c r="AB1058" s="110"/>
      <c r="AC1058" s="111"/>
      <c r="AD1058" s="110"/>
      <c r="AE1058" s="111"/>
      <c r="AF1058" s="110"/>
      <c r="AG1058" s="111"/>
      <c r="AH1058" s="111"/>
      <c r="AI1058" s="111"/>
      <c r="AJ1058" s="110"/>
      <c r="AK1058" s="110"/>
      <c r="AL1058" s="110"/>
      <c r="AM1058" s="110"/>
      <c r="AN1058" s="110"/>
    </row>
    <row r="1059">
      <c r="A1059" s="110"/>
      <c r="B1059" s="110"/>
      <c r="C1059" s="111"/>
      <c r="D1059" s="110"/>
      <c r="E1059" s="111"/>
      <c r="F1059" s="110"/>
      <c r="G1059" s="111"/>
      <c r="H1059" s="111"/>
      <c r="I1059" s="111"/>
      <c r="J1059" s="110"/>
      <c r="K1059" s="110"/>
      <c r="L1059" s="110"/>
      <c r="M1059" s="110"/>
      <c r="N1059" s="110"/>
      <c r="O1059" s="110"/>
      <c r="P1059" s="111"/>
      <c r="Q1059" s="110"/>
      <c r="R1059" s="111"/>
      <c r="S1059" s="110"/>
      <c r="T1059" s="111"/>
      <c r="U1059" s="111"/>
      <c r="V1059" s="111"/>
      <c r="W1059" s="110"/>
      <c r="X1059" s="110"/>
      <c r="Y1059" s="110"/>
      <c r="Z1059" s="110"/>
      <c r="AA1059" s="110"/>
      <c r="AB1059" s="110"/>
      <c r="AC1059" s="111"/>
      <c r="AD1059" s="110"/>
      <c r="AE1059" s="111"/>
      <c r="AF1059" s="110"/>
      <c r="AG1059" s="111"/>
      <c r="AH1059" s="111"/>
      <c r="AI1059" s="111"/>
      <c r="AJ1059" s="110"/>
      <c r="AK1059" s="110"/>
      <c r="AL1059" s="110"/>
      <c r="AM1059" s="110"/>
      <c r="AN1059" s="110"/>
    </row>
    <row r="1060">
      <c r="A1060" s="110"/>
      <c r="B1060" s="110"/>
      <c r="C1060" s="111"/>
      <c r="D1060" s="110"/>
      <c r="E1060" s="111"/>
      <c r="F1060" s="110"/>
      <c r="G1060" s="111"/>
      <c r="H1060" s="111"/>
      <c r="I1060" s="111"/>
      <c r="J1060" s="110"/>
      <c r="K1060" s="110"/>
      <c r="L1060" s="110"/>
      <c r="M1060" s="110"/>
      <c r="N1060" s="110"/>
      <c r="O1060" s="110"/>
      <c r="P1060" s="111"/>
      <c r="Q1060" s="110"/>
      <c r="R1060" s="111"/>
      <c r="S1060" s="110"/>
      <c r="T1060" s="111"/>
      <c r="U1060" s="111"/>
      <c r="V1060" s="111"/>
      <c r="W1060" s="110"/>
      <c r="X1060" s="110"/>
      <c r="Y1060" s="110"/>
      <c r="Z1060" s="110"/>
      <c r="AA1060" s="110"/>
      <c r="AB1060" s="110"/>
      <c r="AC1060" s="111"/>
      <c r="AD1060" s="110"/>
      <c r="AE1060" s="111"/>
      <c r="AF1060" s="110"/>
      <c r="AG1060" s="111"/>
      <c r="AH1060" s="111"/>
      <c r="AI1060" s="111"/>
      <c r="AJ1060" s="110"/>
      <c r="AK1060" s="110"/>
      <c r="AL1060" s="110"/>
      <c r="AM1060" s="110"/>
      <c r="AN1060" s="110"/>
    </row>
    <row r="1061">
      <c r="A1061" s="110"/>
      <c r="B1061" s="110"/>
      <c r="C1061" s="111"/>
      <c r="D1061" s="110"/>
      <c r="E1061" s="111"/>
      <c r="F1061" s="110"/>
      <c r="G1061" s="111"/>
      <c r="H1061" s="111"/>
      <c r="I1061" s="111"/>
      <c r="J1061" s="110"/>
      <c r="K1061" s="110"/>
      <c r="L1061" s="110"/>
      <c r="M1061" s="110"/>
      <c r="N1061" s="110"/>
      <c r="O1061" s="110"/>
      <c r="P1061" s="111"/>
      <c r="Q1061" s="110"/>
      <c r="R1061" s="111"/>
      <c r="S1061" s="110"/>
      <c r="T1061" s="111"/>
      <c r="U1061" s="111"/>
      <c r="V1061" s="111"/>
      <c r="W1061" s="110"/>
      <c r="X1061" s="110"/>
      <c r="Y1061" s="110"/>
      <c r="Z1061" s="110"/>
      <c r="AA1061" s="110"/>
      <c r="AB1061" s="110"/>
      <c r="AC1061" s="111"/>
      <c r="AD1061" s="110"/>
      <c r="AE1061" s="111"/>
      <c r="AF1061" s="110"/>
      <c r="AG1061" s="111"/>
      <c r="AH1061" s="111"/>
      <c r="AI1061" s="111"/>
      <c r="AJ1061" s="110"/>
      <c r="AK1061" s="110"/>
      <c r="AL1061" s="110"/>
      <c r="AM1061" s="110"/>
      <c r="AN1061" s="110"/>
    </row>
    <row r="1062">
      <c r="A1062" s="110"/>
      <c r="B1062" s="110"/>
      <c r="C1062" s="111"/>
      <c r="D1062" s="110"/>
      <c r="E1062" s="111"/>
      <c r="F1062" s="110"/>
      <c r="G1062" s="111"/>
      <c r="H1062" s="111"/>
      <c r="I1062" s="111"/>
      <c r="J1062" s="110"/>
      <c r="K1062" s="110"/>
      <c r="L1062" s="110"/>
      <c r="M1062" s="110"/>
      <c r="N1062" s="110"/>
      <c r="O1062" s="110"/>
      <c r="P1062" s="111"/>
      <c r="Q1062" s="110"/>
      <c r="R1062" s="111"/>
      <c r="S1062" s="110"/>
      <c r="T1062" s="111"/>
      <c r="U1062" s="111"/>
      <c r="V1062" s="111"/>
      <c r="W1062" s="110"/>
      <c r="X1062" s="110"/>
      <c r="Y1062" s="110"/>
      <c r="Z1062" s="110"/>
      <c r="AA1062" s="110"/>
      <c r="AB1062" s="110"/>
      <c r="AC1062" s="111"/>
      <c r="AD1062" s="110"/>
      <c r="AE1062" s="111"/>
      <c r="AF1062" s="110"/>
      <c r="AG1062" s="111"/>
      <c r="AH1062" s="111"/>
      <c r="AI1062" s="111"/>
      <c r="AJ1062" s="110"/>
      <c r="AK1062" s="110"/>
      <c r="AL1062" s="110"/>
      <c r="AM1062" s="110"/>
      <c r="AN1062" s="110"/>
    </row>
    <row r="1063">
      <c r="A1063" s="110"/>
      <c r="B1063" s="110"/>
      <c r="C1063" s="111"/>
      <c r="D1063" s="110"/>
      <c r="E1063" s="111"/>
      <c r="F1063" s="110"/>
      <c r="G1063" s="111"/>
      <c r="H1063" s="111"/>
      <c r="I1063" s="111"/>
      <c r="J1063" s="110"/>
      <c r="K1063" s="110"/>
      <c r="L1063" s="110"/>
      <c r="M1063" s="110"/>
      <c r="N1063" s="110"/>
      <c r="O1063" s="110"/>
      <c r="P1063" s="111"/>
      <c r="Q1063" s="110"/>
      <c r="R1063" s="111"/>
      <c r="S1063" s="110"/>
      <c r="T1063" s="111"/>
      <c r="U1063" s="111"/>
      <c r="V1063" s="111"/>
      <c r="W1063" s="110"/>
      <c r="X1063" s="110"/>
      <c r="Y1063" s="110"/>
      <c r="Z1063" s="110"/>
      <c r="AA1063" s="110"/>
      <c r="AB1063" s="110"/>
      <c r="AC1063" s="111"/>
      <c r="AD1063" s="110"/>
      <c r="AE1063" s="111"/>
      <c r="AF1063" s="110"/>
      <c r="AG1063" s="111"/>
      <c r="AH1063" s="111"/>
      <c r="AI1063" s="111"/>
      <c r="AJ1063" s="110"/>
      <c r="AK1063" s="110"/>
      <c r="AL1063" s="110"/>
      <c r="AM1063" s="110"/>
      <c r="AN1063" s="110"/>
    </row>
    <row r="1064">
      <c r="A1064" s="110"/>
      <c r="B1064" s="110"/>
      <c r="C1064" s="111"/>
      <c r="D1064" s="110"/>
      <c r="E1064" s="111"/>
      <c r="F1064" s="110"/>
      <c r="G1064" s="111"/>
      <c r="H1064" s="111"/>
      <c r="I1064" s="111"/>
      <c r="J1064" s="110"/>
      <c r="K1064" s="110"/>
      <c r="L1064" s="110"/>
      <c r="M1064" s="110"/>
      <c r="N1064" s="110"/>
      <c r="O1064" s="110"/>
      <c r="P1064" s="111"/>
      <c r="Q1064" s="110"/>
      <c r="R1064" s="111"/>
      <c r="S1064" s="110"/>
      <c r="T1064" s="111"/>
      <c r="U1064" s="111"/>
      <c r="V1064" s="111"/>
      <c r="W1064" s="110"/>
      <c r="X1064" s="110"/>
      <c r="Y1064" s="110"/>
      <c r="Z1064" s="110"/>
      <c r="AA1064" s="110"/>
      <c r="AB1064" s="110"/>
      <c r="AC1064" s="111"/>
      <c r="AD1064" s="110"/>
      <c r="AE1064" s="111"/>
      <c r="AF1064" s="110"/>
      <c r="AG1064" s="111"/>
      <c r="AH1064" s="111"/>
      <c r="AI1064" s="111"/>
      <c r="AJ1064" s="110"/>
      <c r="AK1064" s="110"/>
      <c r="AL1064" s="110"/>
      <c r="AM1064" s="110"/>
      <c r="AN1064" s="110"/>
    </row>
    <row r="1065">
      <c r="A1065" s="110"/>
      <c r="B1065" s="110"/>
      <c r="C1065" s="111"/>
      <c r="D1065" s="110"/>
      <c r="E1065" s="111"/>
      <c r="F1065" s="110"/>
      <c r="G1065" s="111"/>
      <c r="H1065" s="111"/>
      <c r="I1065" s="111"/>
      <c r="J1065" s="110"/>
      <c r="K1065" s="110"/>
      <c r="L1065" s="110"/>
      <c r="M1065" s="110"/>
      <c r="N1065" s="110"/>
      <c r="O1065" s="110"/>
      <c r="P1065" s="111"/>
      <c r="Q1065" s="110"/>
      <c r="R1065" s="111"/>
      <c r="S1065" s="110"/>
      <c r="T1065" s="111"/>
      <c r="U1065" s="111"/>
      <c r="V1065" s="111"/>
      <c r="W1065" s="110"/>
      <c r="X1065" s="110"/>
      <c r="Y1065" s="110"/>
      <c r="Z1065" s="110"/>
      <c r="AA1065" s="110"/>
      <c r="AB1065" s="110"/>
      <c r="AC1065" s="111"/>
      <c r="AD1065" s="110"/>
      <c r="AE1065" s="111"/>
      <c r="AF1065" s="110"/>
      <c r="AG1065" s="111"/>
      <c r="AH1065" s="111"/>
      <c r="AI1065" s="111"/>
      <c r="AJ1065" s="110"/>
      <c r="AK1065" s="110"/>
      <c r="AL1065" s="110"/>
      <c r="AM1065" s="110"/>
      <c r="AN1065" s="110"/>
    </row>
    <row r="1066">
      <c r="A1066" s="110"/>
      <c r="B1066" s="110"/>
      <c r="C1066" s="111"/>
      <c r="D1066" s="110"/>
      <c r="E1066" s="111"/>
      <c r="F1066" s="110"/>
      <c r="G1066" s="111"/>
      <c r="H1066" s="111"/>
      <c r="I1066" s="111"/>
      <c r="J1066" s="110"/>
      <c r="K1066" s="110"/>
      <c r="L1066" s="110"/>
      <c r="M1066" s="110"/>
      <c r="N1066" s="110"/>
      <c r="O1066" s="110"/>
      <c r="P1066" s="111"/>
      <c r="Q1066" s="110"/>
      <c r="R1066" s="111"/>
      <c r="S1066" s="110"/>
      <c r="T1066" s="111"/>
      <c r="U1066" s="111"/>
      <c r="V1066" s="111"/>
      <c r="W1066" s="110"/>
      <c r="X1066" s="110"/>
      <c r="Y1066" s="110"/>
      <c r="Z1066" s="110"/>
      <c r="AA1066" s="110"/>
      <c r="AB1066" s="110"/>
      <c r="AC1066" s="111"/>
      <c r="AD1066" s="110"/>
      <c r="AE1066" s="111"/>
      <c r="AF1066" s="110"/>
      <c r="AG1066" s="111"/>
      <c r="AH1066" s="111"/>
      <c r="AI1066" s="111"/>
      <c r="AJ1066" s="110"/>
      <c r="AK1066" s="110"/>
      <c r="AL1066" s="110"/>
      <c r="AM1066" s="110"/>
      <c r="AN1066" s="110"/>
    </row>
    <row r="1067">
      <c r="A1067" s="110"/>
      <c r="B1067" s="110"/>
      <c r="C1067" s="111"/>
      <c r="D1067" s="110"/>
      <c r="E1067" s="111"/>
      <c r="F1067" s="110"/>
      <c r="G1067" s="111"/>
      <c r="H1067" s="111"/>
      <c r="I1067" s="111"/>
      <c r="J1067" s="110"/>
      <c r="K1067" s="110"/>
      <c r="L1067" s="110"/>
      <c r="M1067" s="110"/>
      <c r="N1067" s="110"/>
      <c r="O1067" s="110"/>
      <c r="P1067" s="111"/>
      <c r="Q1067" s="110"/>
      <c r="R1067" s="111"/>
      <c r="S1067" s="110"/>
      <c r="T1067" s="111"/>
      <c r="U1067" s="111"/>
      <c r="V1067" s="111"/>
      <c r="W1067" s="110"/>
      <c r="X1067" s="110"/>
      <c r="Y1067" s="110"/>
      <c r="Z1067" s="110"/>
      <c r="AA1067" s="110"/>
      <c r="AB1067" s="110"/>
      <c r="AC1067" s="111"/>
      <c r="AD1067" s="110"/>
      <c r="AE1067" s="111"/>
      <c r="AF1067" s="110"/>
      <c r="AG1067" s="111"/>
      <c r="AH1067" s="111"/>
      <c r="AI1067" s="111"/>
      <c r="AJ1067" s="110"/>
      <c r="AK1067" s="110"/>
      <c r="AL1067" s="110"/>
      <c r="AM1067" s="110"/>
      <c r="AN1067" s="110"/>
    </row>
    <row r="1068">
      <c r="A1068" s="110"/>
      <c r="B1068" s="110"/>
      <c r="C1068" s="111"/>
      <c r="D1068" s="110"/>
      <c r="E1068" s="111"/>
      <c r="F1068" s="110"/>
      <c r="G1068" s="111"/>
      <c r="H1068" s="111"/>
      <c r="I1068" s="111"/>
      <c r="J1068" s="110"/>
      <c r="K1068" s="110"/>
      <c r="L1068" s="110"/>
      <c r="M1068" s="110"/>
      <c r="N1068" s="110"/>
      <c r="O1068" s="110"/>
      <c r="P1068" s="111"/>
      <c r="Q1068" s="110"/>
      <c r="R1068" s="111"/>
      <c r="S1068" s="110"/>
      <c r="T1068" s="111"/>
      <c r="U1068" s="111"/>
      <c r="V1068" s="111"/>
      <c r="W1068" s="110"/>
      <c r="X1068" s="110"/>
      <c r="Y1068" s="110"/>
      <c r="Z1068" s="110"/>
      <c r="AA1068" s="110"/>
      <c r="AB1068" s="110"/>
      <c r="AC1068" s="111"/>
      <c r="AD1068" s="110"/>
      <c r="AE1068" s="111"/>
      <c r="AF1068" s="110"/>
      <c r="AG1068" s="111"/>
      <c r="AH1068" s="111"/>
      <c r="AI1068" s="111"/>
      <c r="AJ1068" s="110"/>
      <c r="AK1068" s="110"/>
      <c r="AL1068" s="110"/>
      <c r="AM1068" s="110"/>
      <c r="AN1068" s="110"/>
    </row>
    <row r="1069">
      <c r="A1069" s="110"/>
      <c r="B1069" s="110"/>
      <c r="C1069" s="111"/>
      <c r="D1069" s="110"/>
      <c r="E1069" s="111"/>
      <c r="F1069" s="110"/>
      <c r="G1069" s="111"/>
      <c r="H1069" s="111"/>
      <c r="I1069" s="111"/>
      <c r="J1069" s="110"/>
      <c r="K1069" s="110"/>
      <c r="L1069" s="110"/>
      <c r="M1069" s="110"/>
      <c r="N1069" s="110"/>
      <c r="O1069" s="110"/>
      <c r="P1069" s="111"/>
      <c r="Q1069" s="110"/>
      <c r="R1069" s="111"/>
      <c r="S1069" s="110"/>
      <c r="T1069" s="111"/>
      <c r="U1069" s="111"/>
      <c r="V1069" s="111"/>
      <c r="W1069" s="110"/>
      <c r="X1069" s="110"/>
      <c r="Y1069" s="110"/>
      <c r="Z1069" s="110"/>
      <c r="AA1069" s="110"/>
      <c r="AB1069" s="110"/>
      <c r="AC1069" s="111"/>
      <c r="AD1069" s="110"/>
      <c r="AE1069" s="111"/>
      <c r="AF1069" s="110"/>
      <c r="AG1069" s="111"/>
      <c r="AH1069" s="111"/>
      <c r="AI1069" s="111"/>
      <c r="AJ1069" s="110"/>
      <c r="AK1069" s="110"/>
      <c r="AL1069" s="110"/>
      <c r="AM1069" s="110"/>
      <c r="AN1069" s="110"/>
    </row>
    <row r="1070">
      <c r="A1070" s="110"/>
      <c r="B1070" s="110"/>
      <c r="C1070" s="111"/>
      <c r="D1070" s="110"/>
      <c r="E1070" s="111"/>
      <c r="F1070" s="110"/>
      <c r="G1070" s="111"/>
      <c r="H1070" s="111"/>
      <c r="I1070" s="111"/>
      <c r="J1070" s="110"/>
      <c r="K1070" s="110"/>
      <c r="L1070" s="110"/>
      <c r="M1070" s="110"/>
      <c r="N1070" s="110"/>
      <c r="O1070" s="110"/>
      <c r="P1070" s="111"/>
      <c r="Q1070" s="110"/>
      <c r="R1070" s="111"/>
      <c r="S1070" s="110"/>
      <c r="T1070" s="111"/>
      <c r="U1070" s="111"/>
      <c r="V1070" s="111"/>
      <c r="W1070" s="110"/>
      <c r="X1070" s="110"/>
      <c r="Y1070" s="110"/>
      <c r="Z1070" s="110"/>
      <c r="AA1070" s="110"/>
      <c r="AB1070" s="110"/>
      <c r="AC1070" s="111"/>
      <c r="AD1070" s="110"/>
      <c r="AE1070" s="111"/>
      <c r="AF1070" s="110"/>
      <c r="AG1070" s="111"/>
      <c r="AH1070" s="111"/>
      <c r="AI1070" s="111"/>
      <c r="AJ1070" s="110"/>
      <c r="AK1070" s="110"/>
      <c r="AL1070" s="110"/>
      <c r="AM1070" s="110"/>
      <c r="AN1070" s="110"/>
    </row>
    <row r="1071">
      <c r="A1071" s="110"/>
      <c r="B1071" s="110"/>
      <c r="C1071" s="111"/>
      <c r="D1071" s="110"/>
      <c r="E1071" s="111"/>
      <c r="F1071" s="110"/>
      <c r="G1071" s="111"/>
      <c r="H1071" s="111"/>
      <c r="I1071" s="111"/>
      <c r="J1071" s="110"/>
      <c r="K1071" s="110"/>
      <c r="L1071" s="110"/>
      <c r="M1071" s="110"/>
      <c r="N1071" s="110"/>
      <c r="O1071" s="110"/>
      <c r="P1071" s="111"/>
      <c r="Q1071" s="110"/>
      <c r="R1071" s="111"/>
      <c r="S1071" s="110"/>
      <c r="T1071" s="111"/>
      <c r="U1071" s="111"/>
      <c r="V1071" s="111"/>
      <c r="W1071" s="110"/>
      <c r="X1071" s="110"/>
      <c r="Y1071" s="110"/>
      <c r="Z1071" s="110"/>
      <c r="AA1071" s="110"/>
      <c r="AB1071" s="110"/>
      <c r="AC1071" s="111"/>
      <c r="AD1071" s="110"/>
      <c r="AE1071" s="111"/>
      <c r="AF1071" s="110"/>
      <c r="AG1071" s="111"/>
      <c r="AH1071" s="111"/>
      <c r="AI1071" s="111"/>
      <c r="AJ1071" s="110"/>
      <c r="AK1071" s="110"/>
      <c r="AL1071" s="110"/>
      <c r="AM1071" s="110"/>
      <c r="AN1071" s="110"/>
    </row>
    <row r="1072">
      <c r="A1072" s="110"/>
      <c r="B1072" s="110"/>
      <c r="C1072" s="111"/>
      <c r="D1072" s="110"/>
      <c r="E1072" s="111"/>
      <c r="F1072" s="110"/>
      <c r="G1072" s="111"/>
      <c r="H1072" s="111"/>
      <c r="I1072" s="111"/>
      <c r="J1072" s="110"/>
      <c r="K1072" s="110"/>
      <c r="L1072" s="110"/>
      <c r="M1072" s="110"/>
      <c r="N1072" s="110"/>
      <c r="O1072" s="110"/>
      <c r="P1072" s="111"/>
      <c r="Q1072" s="110"/>
      <c r="R1072" s="111"/>
      <c r="S1072" s="110"/>
      <c r="T1072" s="111"/>
      <c r="U1072" s="111"/>
      <c r="V1072" s="111"/>
      <c r="W1072" s="110"/>
      <c r="X1072" s="110"/>
      <c r="Y1072" s="110"/>
      <c r="Z1072" s="110"/>
      <c r="AA1072" s="110"/>
      <c r="AB1072" s="110"/>
      <c r="AC1072" s="111"/>
      <c r="AD1072" s="110"/>
      <c r="AE1072" s="111"/>
      <c r="AF1072" s="110"/>
      <c r="AG1072" s="111"/>
      <c r="AH1072" s="111"/>
      <c r="AI1072" s="111"/>
      <c r="AJ1072" s="110"/>
      <c r="AK1072" s="110"/>
      <c r="AL1072" s="110"/>
      <c r="AM1072" s="110"/>
      <c r="AN1072" s="110"/>
    </row>
    <row r="1073">
      <c r="A1073" s="110"/>
      <c r="B1073" s="110"/>
      <c r="C1073" s="111"/>
      <c r="D1073" s="110"/>
      <c r="E1073" s="111"/>
      <c r="F1073" s="110"/>
      <c r="G1073" s="111"/>
      <c r="H1073" s="111"/>
      <c r="I1073" s="111"/>
      <c r="J1073" s="110"/>
      <c r="K1073" s="110"/>
      <c r="L1073" s="110"/>
      <c r="M1073" s="110"/>
      <c r="N1073" s="110"/>
      <c r="O1073" s="110"/>
      <c r="P1073" s="111"/>
      <c r="Q1073" s="110"/>
      <c r="R1073" s="111"/>
      <c r="S1073" s="110"/>
      <c r="T1073" s="111"/>
      <c r="U1073" s="111"/>
      <c r="V1073" s="111"/>
      <c r="W1073" s="110"/>
      <c r="X1073" s="110"/>
      <c r="Y1073" s="110"/>
      <c r="Z1073" s="110"/>
      <c r="AA1073" s="110"/>
      <c r="AB1073" s="110"/>
      <c r="AC1073" s="111"/>
      <c r="AD1073" s="110"/>
      <c r="AE1073" s="111"/>
      <c r="AF1073" s="110"/>
      <c r="AG1073" s="111"/>
      <c r="AH1073" s="111"/>
      <c r="AI1073" s="111"/>
      <c r="AJ1073" s="110"/>
      <c r="AK1073" s="110"/>
      <c r="AL1073" s="110"/>
      <c r="AM1073" s="110"/>
      <c r="AN1073" s="110"/>
    </row>
    <row r="1074">
      <c r="A1074" s="110"/>
      <c r="B1074" s="110"/>
      <c r="C1074" s="111"/>
      <c r="D1074" s="110"/>
      <c r="E1074" s="111"/>
      <c r="F1074" s="110"/>
      <c r="G1074" s="111"/>
      <c r="H1074" s="111"/>
      <c r="I1074" s="111"/>
      <c r="J1074" s="110"/>
      <c r="K1074" s="110"/>
      <c r="L1074" s="110"/>
      <c r="M1074" s="110"/>
      <c r="N1074" s="110"/>
      <c r="O1074" s="110"/>
      <c r="P1074" s="111"/>
      <c r="Q1074" s="110"/>
      <c r="R1074" s="111"/>
      <c r="S1074" s="110"/>
      <c r="T1074" s="111"/>
      <c r="U1074" s="111"/>
      <c r="V1074" s="111"/>
      <c r="W1074" s="110"/>
      <c r="X1074" s="110"/>
      <c r="Y1074" s="110"/>
      <c r="Z1074" s="110"/>
      <c r="AA1074" s="110"/>
      <c r="AB1074" s="110"/>
      <c r="AC1074" s="111"/>
      <c r="AD1074" s="110"/>
      <c r="AE1074" s="111"/>
      <c r="AF1074" s="110"/>
      <c r="AG1074" s="111"/>
      <c r="AH1074" s="111"/>
      <c r="AI1074" s="111"/>
      <c r="AJ1074" s="110"/>
      <c r="AK1074" s="110"/>
      <c r="AL1074" s="110"/>
      <c r="AM1074" s="110"/>
      <c r="AN1074" s="110"/>
    </row>
    <row r="1075">
      <c r="A1075" s="110"/>
      <c r="B1075" s="110"/>
      <c r="C1075" s="111"/>
      <c r="D1075" s="110"/>
      <c r="E1075" s="111"/>
      <c r="F1075" s="110"/>
      <c r="G1075" s="111"/>
      <c r="H1075" s="111"/>
      <c r="I1075" s="111"/>
      <c r="J1075" s="110"/>
      <c r="K1075" s="110"/>
      <c r="L1075" s="110"/>
      <c r="M1075" s="110"/>
      <c r="N1075" s="110"/>
      <c r="O1075" s="110"/>
      <c r="P1075" s="111"/>
      <c r="Q1075" s="110"/>
      <c r="R1075" s="111"/>
      <c r="S1075" s="110"/>
      <c r="T1075" s="111"/>
      <c r="U1075" s="111"/>
      <c r="V1075" s="111"/>
      <c r="W1075" s="110"/>
      <c r="X1075" s="110"/>
      <c r="Y1075" s="110"/>
      <c r="Z1075" s="110"/>
      <c r="AA1075" s="110"/>
      <c r="AB1075" s="110"/>
      <c r="AC1075" s="111"/>
      <c r="AD1075" s="110"/>
      <c r="AE1075" s="111"/>
      <c r="AF1075" s="110"/>
      <c r="AG1075" s="111"/>
      <c r="AH1075" s="111"/>
      <c r="AI1075" s="111"/>
      <c r="AJ1075" s="110"/>
      <c r="AK1075" s="110"/>
      <c r="AL1075" s="110"/>
      <c r="AM1075" s="110"/>
      <c r="AN1075" s="110"/>
    </row>
    <row r="1076">
      <c r="A1076" s="110"/>
      <c r="B1076" s="110"/>
      <c r="C1076" s="111"/>
      <c r="D1076" s="110"/>
      <c r="E1076" s="111"/>
      <c r="F1076" s="110"/>
      <c r="G1076" s="111"/>
      <c r="H1076" s="111"/>
      <c r="I1076" s="111"/>
      <c r="J1076" s="110"/>
      <c r="K1076" s="110"/>
      <c r="L1076" s="110"/>
      <c r="M1076" s="110"/>
      <c r="N1076" s="110"/>
      <c r="O1076" s="110"/>
      <c r="P1076" s="111"/>
      <c r="Q1076" s="110"/>
      <c r="R1076" s="111"/>
      <c r="S1076" s="110"/>
      <c r="T1076" s="111"/>
      <c r="U1076" s="111"/>
      <c r="V1076" s="111"/>
      <c r="W1076" s="110"/>
      <c r="X1076" s="110"/>
      <c r="Y1076" s="110"/>
      <c r="Z1076" s="110"/>
      <c r="AA1076" s="110"/>
      <c r="AB1076" s="110"/>
      <c r="AC1076" s="111"/>
      <c r="AD1076" s="110"/>
      <c r="AE1076" s="111"/>
      <c r="AF1076" s="110"/>
      <c r="AG1076" s="111"/>
      <c r="AH1076" s="111"/>
      <c r="AI1076" s="111"/>
      <c r="AJ1076" s="110"/>
      <c r="AK1076" s="110"/>
      <c r="AL1076" s="110"/>
      <c r="AM1076" s="110"/>
      <c r="AN1076" s="110"/>
    </row>
    <row r="1077">
      <c r="A1077" s="110"/>
      <c r="B1077" s="110"/>
      <c r="C1077" s="111"/>
      <c r="D1077" s="110"/>
      <c r="E1077" s="111"/>
      <c r="F1077" s="110"/>
      <c r="G1077" s="111"/>
      <c r="H1077" s="111"/>
      <c r="I1077" s="111"/>
      <c r="J1077" s="110"/>
      <c r="K1077" s="110"/>
      <c r="L1077" s="110"/>
      <c r="M1077" s="110"/>
      <c r="N1077" s="110"/>
      <c r="O1077" s="110"/>
      <c r="P1077" s="111"/>
      <c r="Q1077" s="110"/>
      <c r="R1077" s="111"/>
      <c r="S1077" s="110"/>
      <c r="T1077" s="111"/>
      <c r="U1077" s="111"/>
      <c r="V1077" s="111"/>
      <c r="W1077" s="110"/>
      <c r="X1077" s="110"/>
      <c r="Y1077" s="110"/>
      <c r="Z1077" s="110"/>
      <c r="AA1077" s="110"/>
      <c r="AB1077" s="110"/>
      <c r="AC1077" s="111"/>
      <c r="AD1077" s="110"/>
      <c r="AE1077" s="111"/>
      <c r="AF1077" s="110"/>
      <c r="AG1077" s="111"/>
      <c r="AH1077" s="111"/>
      <c r="AI1077" s="111"/>
      <c r="AJ1077" s="110"/>
      <c r="AK1077" s="110"/>
      <c r="AL1077" s="110"/>
      <c r="AM1077" s="110"/>
      <c r="AN1077" s="110"/>
    </row>
    <row r="1078">
      <c r="A1078" s="110"/>
      <c r="B1078" s="110"/>
      <c r="C1078" s="111"/>
      <c r="D1078" s="110"/>
      <c r="E1078" s="111"/>
      <c r="F1078" s="110"/>
      <c r="G1078" s="111"/>
      <c r="H1078" s="111"/>
      <c r="I1078" s="111"/>
      <c r="J1078" s="110"/>
      <c r="K1078" s="110"/>
      <c r="L1078" s="110"/>
      <c r="M1078" s="110"/>
      <c r="N1078" s="110"/>
      <c r="O1078" s="110"/>
      <c r="P1078" s="111"/>
      <c r="Q1078" s="110"/>
      <c r="R1078" s="111"/>
      <c r="S1078" s="110"/>
      <c r="T1078" s="111"/>
      <c r="U1078" s="111"/>
      <c r="V1078" s="111"/>
      <c r="W1078" s="110"/>
      <c r="X1078" s="110"/>
      <c r="Y1078" s="110"/>
      <c r="Z1078" s="110"/>
      <c r="AA1078" s="110"/>
      <c r="AB1078" s="110"/>
      <c r="AC1078" s="111"/>
      <c r="AD1078" s="110"/>
      <c r="AE1078" s="111"/>
      <c r="AF1078" s="110"/>
      <c r="AG1078" s="111"/>
      <c r="AH1078" s="111"/>
      <c r="AI1078" s="111"/>
      <c r="AJ1078" s="110"/>
      <c r="AK1078" s="110"/>
      <c r="AL1078" s="110"/>
      <c r="AM1078" s="110"/>
      <c r="AN1078" s="110"/>
    </row>
    <row r="1079">
      <c r="A1079" s="110"/>
      <c r="B1079" s="110"/>
      <c r="C1079" s="111"/>
      <c r="D1079" s="110"/>
      <c r="E1079" s="111"/>
      <c r="F1079" s="110"/>
      <c r="G1079" s="111"/>
      <c r="H1079" s="111"/>
      <c r="I1079" s="111"/>
      <c r="J1079" s="110"/>
      <c r="K1079" s="110"/>
      <c r="L1079" s="110"/>
      <c r="M1079" s="110"/>
      <c r="N1079" s="110"/>
      <c r="O1079" s="110"/>
      <c r="P1079" s="111"/>
      <c r="Q1079" s="110"/>
      <c r="R1079" s="111"/>
      <c r="S1079" s="110"/>
      <c r="T1079" s="111"/>
      <c r="U1079" s="111"/>
      <c r="V1079" s="111"/>
      <c r="W1079" s="110"/>
      <c r="X1079" s="110"/>
      <c r="Y1079" s="110"/>
      <c r="Z1079" s="110"/>
      <c r="AA1079" s="110"/>
      <c r="AB1079" s="110"/>
      <c r="AC1079" s="111"/>
      <c r="AD1079" s="110"/>
      <c r="AE1079" s="111"/>
      <c r="AF1079" s="110"/>
      <c r="AG1079" s="111"/>
      <c r="AH1079" s="111"/>
      <c r="AI1079" s="111"/>
      <c r="AJ1079" s="110"/>
      <c r="AK1079" s="110"/>
      <c r="AL1079" s="110"/>
      <c r="AM1079" s="110"/>
      <c r="AN1079" s="110"/>
    </row>
    <row r="1080">
      <c r="A1080" s="110"/>
      <c r="B1080" s="110"/>
      <c r="C1080" s="111"/>
      <c r="D1080" s="110"/>
      <c r="E1080" s="111"/>
      <c r="F1080" s="110"/>
      <c r="G1080" s="111"/>
      <c r="H1080" s="111"/>
      <c r="I1080" s="111"/>
      <c r="J1080" s="110"/>
      <c r="K1080" s="110"/>
      <c r="L1080" s="110"/>
      <c r="M1080" s="110"/>
      <c r="N1080" s="110"/>
      <c r="O1080" s="110"/>
      <c r="P1080" s="111"/>
      <c r="Q1080" s="110"/>
      <c r="R1080" s="111"/>
      <c r="S1080" s="110"/>
      <c r="T1080" s="111"/>
      <c r="U1080" s="111"/>
      <c r="V1080" s="111"/>
      <c r="W1080" s="110"/>
      <c r="X1080" s="110"/>
      <c r="Y1080" s="110"/>
      <c r="Z1080" s="110"/>
      <c r="AA1080" s="110"/>
      <c r="AB1080" s="110"/>
      <c r="AC1080" s="111"/>
      <c r="AD1080" s="110"/>
      <c r="AE1080" s="111"/>
      <c r="AF1080" s="110"/>
      <c r="AG1080" s="111"/>
      <c r="AH1080" s="111"/>
      <c r="AI1080" s="111"/>
      <c r="AJ1080" s="110"/>
      <c r="AK1080" s="110"/>
      <c r="AL1080" s="110"/>
      <c r="AM1080" s="110"/>
      <c r="AN1080" s="110"/>
    </row>
    <row r="1081">
      <c r="A1081" s="110"/>
      <c r="B1081" s="110"/>
      <c r="C1081" s="111"/>
      <c r="D1081" s="110"/>
      <c r="E1081" s="111"/>
      <c r="F1081" s="110"/>
      <c r="G1081" s="111"/>
      <c r="H1081" s="111"/>
      <c r="I1081" s="111"/>
      <c r="J1081" s="110"/>
      <c r="K1081" s="110"/>
      <c r="L1081" s="110"/>
      <c r="M1081" s="110"/>
      <c r="N1081" s="110"/>
      <c r="O1081" s="110"/>
      <c r="P1081" s="111"/>
      <c r="Q1081" s="110"/>
      <c r="R1081" s="111"/>
      <c r="S1081" s="110"/>
      <c r="T1081" s="111"/>
      <c r="U1081" s="111"/>
      <c r="V1081" s="111"/>
      <c r="W1081" s="110"/>
      <c r="X1081" s="110"/>
      <c r="Y1081" s="110"/>
      <c r="Z1081" s="110"/>
      <c r="AA1081" s="110"/>
      <c r="AB1081" s="110"/>
      <c r="AC1081" s="111"/>
      <c r="AD1081" s="110"/>
      <c r="AE1081" s="111"/>
      <c r="AF1081" s="110"/>
      <c r="AG1081" s="111"/>
      <c r="AH1081" s="111"/>
      <c r="AI1081" s="111"/>
      <c r="AJ1081" s="110"/>
      <c r="AK1081" s="110"/>
      <c r="AL1081" s="110"/>
      <c r="AM1081" s="110"/>
      <c r="AN1081" s="110"/>
    </row>
    <row r="1082">
      <c r="A1082" s="110"/>
      <c r="B1082" s="110"/>
      <c r="C1082" s="111"/>
      <c r="D1082" s="110"/>
      <c r="E1082" s="111"/>
      <c r="F1082" s="110"/>
      <c r="G1082" s="111"/>
      <c r="H1082" s="111"/>
      <c r="I1082" s="111"/>
      <c r="J1082" s="110"/>
      <c r="K1082" s="110"/>
      <c r="L1082" s="110"/>
      <c r="M1082" s="110"/>
      <c r="N1082" s="110"/>
      <c r="O1082" s="110"/>
      <c r="P1082" s="111"/>
      <c r="Q1082" s="110"/>
      <c r="R1082" s="111"/>
      <c r="S1082" s="110"/>
      <c r="T1082" s="111"/>
      <c r="U1082" s="111"/>
      <c r="V1082" s="111"/>
      <c r="W1082" s="110"/>
      <c r="X1082" s="110"/>
      <c r="Y1082" s="110"/>
      <c r="Z1082" s="110"/>
      <c r="AA1082" s="110"/>
      <c r="AB1082" s="110"/>
      <c r="AC1082" s="111"/>
      <c r="AD1082" s="110"/>
      <c r="AE1082" s="111"/>
      <c r="AF1082" s="110"/>
      <c r="AG1082" s="111"/>
      <c r="AH1082" s="111"/>
      <c r="AI1082" s="111"/>
      <c r="AJ1082" s="110"/>
      <c r="AK1082" s="110"/>
      <c r="AL1082" s="110"/>
      <c r="AM1082" s="110"/>
      <c r="AN1082" s="110"/>
    </row>
    <row r="1083">
      <c r="A1083" s="110"/>
      <c r="B1083" s="110"/>
      <c r="C1083" s="111"/>
      <c r="D1083" s="110"/>
      <c r="E1083" s="111"/>
      <c r="F1083" s="110"/>
      <c r="G1083" s="111"/>
      <c r="H1083" s="111"/>
      <c r="I1083" s="111"/>
      <c r="J1083" s="110"/>
      <c r="K1083" s="110"/>
      <c r="L1083" s="110"/>
      <c r="M1083" s="110"/>
      <c r="N1083" s="110"/>
      <c r="O1083" s="110"/>
      <c r="P1083" s="111"/>
      <c r="Q1083" s="110"/>
      <c r="R1083" s="111"/>
      <c r="S1083" s="110"/>
      <c r="T1083" s="111"/>
      <c r="U1083" s="111"/>
      <c r="V1083" s="111"/>
      <c r="W1083" s="110"/>
      <c r="X1083" s="110"/>
      <c r="Y1083" s="110"/>
      <c r="Z1083" s="110"/>
      <c r="AA1083" s="110"/>
      <c r="AB1083" s="110"/>
      <c r="AC1083" s="111"/>
      <c r="AD1083" s="110"/>
      <c r="AE1083" s="111"/>
      <c r="AF1083" s="110"/>
      <c r="AG1083" s="111"/>
      <c r="AH1083" s="111"/>
      <c r="AI1083" s="111"/>
      <c r="AJ1083" s="110"/>
      <c r="AK1083" s="110"/>
      <c r="AL1083" s="110"/>
      <c r="AM1083" s="110"/>
      <c r="AN1083" s="110"/>
    </row>
    <row r="1084">
      <c r="A1084" s="110"/>
      <c r="B1084" s="110"/>
      <c r="C1084" s="111"/>
      <c r="D1084" s="110"/>
      <c r="E1084" s="111"/>
      <c r="F1084" s="110"/>
      <c r="G1084" s="111"/>
      <c r="H1084" s="111"/>
      <c r="I1084" s="111"/>
      <c r="J1084" s="110"/>
      <c r="K1084" s="110"/>
      <c r="L1084" s="110"/>
      <c r="M1084" s="110"/>
      <c r="N1084" s="110"/>
      <c r="O1084" s="110"/>
      <c r="P1084" s="111"/>
      <c r="Q1084" s="110"/>
      <c r="R1084" s="111"/>
      <c r="S1084" s="110"/>
      <c r="T1084" s="111"/>
      <c r="U1084" s="111"/>
      <c r="V1084" s="111"/>
      <c r="W1084" s="110"/>
      <c r="X1084" s="110"/>
      <c r="Y1084" s="110"/>
      <c r="Z1084" s="110"/>
      <c r="AA1084" s="110"/>
      <c r="AB1084" s="110"/>
      <c r="AC1084" s="111"/>
      <c r="AD1084" s="110"/>
      <c r="AE1084" s="111"/>
      <c r="AF1084" s="110"/>
      <c r="AG1084" s="111"/>
      <c r="AH1084" s="111"/>
      <c r="AI1084" s="111"/>
      <c r="AJ1084" s="110"/>
      <c r="AK1084" s="110"/>
      <c r="AL1084" s="110"/>
      <c r="AM1084" s="110"/>
      <c r="AN1084" s="110"/>
    </row>
    <row r="1085">
      <c r="A1085" s="110"/>
      <c r="B1085" s="110"/>
      <c r="C1085" s="111"/>
      <c r="D1085" s="110"/>
      <c r="E1085" s="111"/>
      <c r="F1085" s="110"/>
      <c r="G1085" s="111"/>
      <c r="H1085" s="111"/>
      <c r="I1085" s="111"/>
      <c r="J1085" s="110"/>
      <c r="K1085" s="110"/>
      <c r="L1085" s="110"/>
      <c r="M1085" s="110"/>
      <c r="N1085" s="110"/>
      <c r="O1085" s="110"/>
      <c r="P1085" s="111"/>
      <c r="Q1085" s="110"/>
      <c r="R1085" s="111"/>
      <c r="S1085" s="110"/>
      <c r="T1085" s="111"/>
      <c r="U1085" s="111"/>
      <c r="V1085" s="111"/>
      <c r="W1085" s="110"/>
      <c r="X1085" s="110"/>
      <c r="Y1085" s="110"/>
      <c r="Z1085" s="110"/>
      <c r="AA1085" s="110"/>
      <c r="AB1085" s="110"/>
      <c r="AC1085" s="111"/>
      <c r="AD1085" s="110"/>
      <c r="AE1085" s="111"/>
      <c r="AF1085" s="110"/>
      <c r="AG1085" s="111"/>
      <c r="AH1085" s="111"/>
      <c r="AI1085" s="111"/>
      <c r="AJ1085" s="110"/>
      <c r="AK1085" s="110"/>
      <c r="AL1085" s="110"/>
      <c r="AM1085" s="110"/>
      <c r="AN1085" s="110"/>
    </row>
    <row r="1086">
      <c r="A1086" s="110"/>
      <c r="B1086" s="110"/>
      <c r="C1086" s="111"/>
      <c r="D1086" s="110"/>
      <c r="E1086" s="111"/>
      <c r="F1086" s="110"/>
      <c r="G1086" s="111"/>
      <c r="H1086" s="111"/>
      <c r="I1086" s="111"/>
      <c r="J1086" s="110"/>
      <c r="K1086" s="110"/>
      <c r="L1086" s="110"/>
      <c r="M1086" s="110"/>
      <c r="N1086" s="110"/>
      <c r="O1086" s="110"/>
      <c r="P1086" s="111"/>
      <c r="Q1086" s="110"/>
      <c r="R1086" s="111"/>
      <c r="S1086" s="110"/>
      <c r="T1086" s="111"/>
      <c r="U1086" s="111"/>
      <c r="V1086" s="111"/>
      <c r="W1086" s="110"/>
      <c r="X1086" s="110"/>
      <c r="Y1086" s="110"/>
      <c r="Z1086" s="110"/>
      <c r="AA1086" s="110"/>
      <c r="AB1086" s="110"/>
      <c r="AC1086" s="111"/>
      <c r="AD1086" s="110"/>
      <c r="AE1086" s="111"/>
      <c r="AF1086" s="110"/>
      <c r="AG1086" s="111"/>
      <c r="AH1086" s="111"/>
      <c r="AI1086" s="111"/>
      <c r="AJ1086" s="110"/>
      <c r="AK1086" s="110"/>
      <c r="AL1086" s="110"/>
      <c r="AM1086" s="110"/>
      <c r="AN1086" s="110"/>
    </row>
    <row r="1087">
      <c r="A1087" s="110"/>
      <c r="B1087" s="110"/>
      <c r="C1087" s="111"/>
      <c r="D1087" s="110"/>
      <c r="E1087" s="111"/>
      <c r="F1087" s="110"/>
      <c r="G1087" s="111"/>
      <c r="H1087" s="111"/>
      <c r="I1087" s="111"/>
      <c r="J1087" s="110"/>
      <c r="K1087" s="110"/>
      <c r="L1087" s="110"/>
      <c r="M1087" s="110"/>
      <c r="N1087" s="110"/>
      <c r="O1087" s="110"/>
      <c r="P1087" s="111"/>
      <c r="Q1087" s="110"/>
      <c r="R1087" s="111"/>
      <c r="S1087" s="110"/>
      <c r="T1087" s="111"/>
      <c r="U1087" s="111"/>
      <c r="V1087" s="111"/>
      <c r="W1087" s="110"/>
      <c r="X1087" s="110"/>
      <c r="Y1087" s="110"/>
      <c r="Z1087" s="110"/>
      <c r="AA1087" s="110"/>
      <c r="AB1087" s="110"/>
      <c r="AC1087" s="111"/>
      <c r="AD1087" s="110"/>
      <c r="AE1087" s="111"/>
      <c r="AF1087" s="110"/>
      <c r="AG1087" s="111"/>
      <c r="AH1087" s="111"/>
      <c r="AI1087" s="111"/>
      <c r="AJ1087" s="110"/>
      <c r="AK1087" s="110"/>
      <c r="AL1087" s="110"/>
      <c r="AM1087" s="110"/>
      <c r="AN1087" s="110"/>
    </row>
    <row r="1088">
      <c r="A1088" s="110"/>
      <c r="B1088" s="110"/>
      <c r="C1088" s="111"/>
      <c r="D1088" s="110"/>
      <c r="E1088" s="111"/>
      <c r="F1088" s="110"/>
      <c r="G1088" s="111"/>
      <c r="H1088" s="111"/>
      <c r="I1088" s="111"/>
      <c r="J1088" s="110"/>
      <c r="K1088" s="110"/>
      <c r="L1088" s="110"/>
      <c r="M1088" s="110"/>
      <c r="N1088" s="110"/>
      <c r="O1088" s="110"/>
      <c r="P1088" s="111"/>
      <c r="Q1088" s="110"/>
      <c r="R1088" s="111"/>
      <c r="S1088" s="110"/>
      <c r="T1088" s="111"/>
      <c r="U1088" s="111"/>
      <c r="V1088" s="111"/>
      <c r="W1088" s="110"/>
      <c r="X1088" s="110"/>
      <c r="Y1088" s="110"/>
      <c r="Z1088" s="110"/>
      <c r="AA1088" s="110"/>
      <c r="AB1088" s="110"/>
      <c r="AC1088" s="111"/>
      <c r="AD1088" s="110"/>
      <c r="AE1088" s="111"/>
      <c r="AF1088" s="110"/>
      <c r="AG1088" s="111"/>
      <c r="AH1088" s="111"/>
      <c r="AI1088" s="111"/>
      <c r="AJ1088" s="110"/>
      <c r="AK1088" s="110"/>
      <c r="AL1088" s="110"/>
      <c r="AM1088" s="110"/>
      <c r="AN1088" s="110"/>
    </row>
    <row r="1089">
      <c r="A1089" s="110"/>
      <c r="B1089" s="110"/>
      <c r="C1089" s="111"/>
      <c r="D1089" s="110"/>
      <c r="E1089" s="111"/>
      <c r="F1089" s="110"/>
      <c r="G1089" s="111"/>
      <c r="H1089" s="111"/>
      <c r="I1089" s="111"/>
      <c r="J1089" s="110"/>
      <c r="K1089" s="110"/>
      <c r="L1089" s="110"/>
      <c r="M1089" s="110"/>
      <c r="N1089" s="110"/>
      <c r="O1089" s="110"/>
      <c r="P1089" s="111"/>
      <c r="Q1089" s="110"/>
      <c r="R1089" s="111"/>
      <c r="S1089" s="110"/>
      <c r="T1089" s="111"/>
      <c r="U1089" s="111"/>
      <c r="V1089" s="111"/>
      <c r="W1089" s="110"/>
      <c r="X1089" s="110"/>
      <c r="Y1089" s="110"/>
      <c r="Z1089" s="110"/>
      <c r="AA1089" s="110"/>
      <c r="AB1089" s="110"/>
      <c r="AC1089" s="111"/>
      <c r="AD1089" s="110"/>
      <c r="AE1089" s="111"/>
      <c r="AF1089" s="110"/>
      <c r="AG1089" s="111"/>
      <c r="AH1089" s="111"/>
      <c r="AI1089" s="111"/>
      <c r="AJ1089" s="110"/>
      <c r="AK1089" s="110"/>
      <c r="AL1089" s="110"/>
      <c r="AM1089" s="110"/>
      <c r="AN1089" s="110"/>
    </row>
    <row r="1090">
      <c r="A1090" s="110"/>
      <c r="B1090" s="110"/>
      <c r="C1090" s="111"/>
      <c r="D1090" s="110"/>
      <c r="E1090" s="111"/>
      <c r="F1090" s="110"/>
      <c r="G1090" s="111"/>
      <c r="H1090" s="111"/>
      <c r="I1090" s="111"/>
      <c r="J1090" s="110"/>
      <c r="K1090" s="110"/>
      <c r="L1090" s="110"/>
      <c r="M1090" s="110"/>
      <c r="N1090" s="110"/>
      <c r="O1090" s="110"/>
      <c r="P1090" s="111"/>
      <c r="Q1090" s="110"/>
      <c r="R1090" s="111"/>
      <c r="S1090" s="110"/>
      <c r="T1090" s="111"/>
      <c r="U1090" s="111"/>
      <c r="V1090" s="111"/>
      <c r="W1090" s="110"/>
      <c r="X1090" s="110"/>
      <c r="Y1090" s="110"/>
      <c r="Z1090" s="110"/>
      <c r="AA1090" s="110"/>
      <c r="AB1090" s="110"/>
      <c r="AC1090" s="111"/>
      <c r="AD1090" s="110"/>
      <c r="AE1090" s="111"/>
      <c r="AF1090" s="110"/>
      <c r="AG1090" s="111"/>
      <c r="AH1090" s="111"/>
      <c r="AI1090" s="111"/>
      <c r="AJ1090" s="110"/>
      <c r="AK1090" s="110"/>
      <c r="AL1090" s="110"/>
      <c r="AM1090" s="110"/>
      <c r="AN1090" s="110"/>
    </row>
    <row r="1091">
      <c r="A1091" s="110"/>
      <c r="B1091" s="110"/>
      <c r="C1091" s="111"/>
      <c r="D1091" s="110"/>
      <c r="E1091" s="111"/>
      <c r="F1091" s="110"/>
      <c r="G1091" s="111"/>
      <c r="H1091" s="111"/>
      <c r="I1091" s="111"/>
      <c r="J1091" s="110"/>
      <c r="K1091" s="110"/>
      <c r="L1091" s="110"/>
      <c r="M1091" s="110"/>
      <c r="N1091" s="110"/>
      <c r="O1091" s="110"/>
      <c r="P1091" s="111"/>
      <c r="Q1091" s="110"/>
      <c r="R1091" s="111"/>
      <c r="S1091" s="110"/>
      <c r="T1091" s="111"/>
      <c r="U1091" s="111"/>
      <c r="V1091" s="111"/>
      <c r="W1091" s="110"/>
      <c r="X1091" s="110"/>
      <c r="Y1091" s="110"/>
      <c r="Z1091" s="110"/>
      <c r="AA1091" s="110"/>
      <c r="AB1091" s="110"/>
      <c r="AC1091" s="111"/>
      <c r="AD1091" s="110"/>
      <c r="AE1091" s="111"/>
      <c r="AF1091" s="110"/>
      <c r="AG1091" s="111"/>
      <c r="AH1091" s="111"/>
      <c r="AI1091" s="111"/>
      <c r="AJ1091" s="110"/>
      <c r="AK1091" s="110"/>
      <c r="AL1091" s="110"/>
      <c r="AM1091" s="110"/>
      <c r="AN1091" s="110"/>
    </row>
    <row r="1092">
      <c r="A1092" s="110"/>
      <c r="B1092" s="110"/>
      <c r="C1092" s="111"/>
      <c r="D1092" s="110"/>
      <c r="E1092" s="111"/>
      <c r="F1092" s="110"/>
      <c r="G1092" s="111"/>
      <c r="H1092" s="111"/>
      <c r="I1092" s="111"/>
      <c r="J1092" s="110"/>
      <c r="K1092" s="110"/>
      <c r="L1092" s="110"/>
      <c r="M1092" s="110"/>
      <c r="N1092" s="110"/>
      <c r="O1092" s="110"/>
      <c r="P1092" s="111"/>
      <c r="Q1092" s="110"/>
      <c r="R1092" s="111"/>
      <c r="S1092" s="110"/>
      <c r="T1092" s="111"/>
      <c r="U1092" s="111"/>
      <c r="V1092" s="111"/>
      <c r="W1092" s="110"/>
      <c r="X1092" s="110"/>
      <c r="Y1092" s="110"/>
      <c r="Z1092" s="110"/>
      <c r="AA1092" s="110"/>
      <c r="AB1092" s="110"/>
      <c r="AC1092" s="111"/>
      <c r="AD1092" s="110"/>
      <c r="AE1092" s="111"/>
      <c r="AF1092" s="110"/>
      <c r="AG1092" s="111"/>
      <c r="AH1092" s="111"/>
      <c r="AI1092" s="111"/>
      <c r="AJ1092" s="110"/>
      <c r="AK1092" s="110"/>
      <c r="AL1092" s="110"/>
      <c r="AM1092" s="110"/>
      <c r="AN1092" s="110"/>
    </row>
    <row r="1093">
      <c r="A1093" s="110"/>
      <c r="B1093" s="110"/>
      <c r="C1093" s="111"/>
      <c r="D1093" s="110"/>
      <c r="E1093" s="111"/>
      <c r="F1093" s="110"/>
      <c r="G1093" s="111"/>
      <c r="H1093" s="111"/>
      <c r="I1093" s="111"/>
      <c r="J1093" s="110"/>
      <c r="K1093" s="110"/>
      <c r="L1093" s="110"/>
      <c r="M1093" s="110"/>
      <c r="N1093" s="110"/>
      <c r="O1093" s="110"/>
      <c r="P1093" s="111"/>
      <c r="Q1093" s="110"/>
      <c r="R1093" s="111"/>
      <c r="S1093" s="110"/>
      <c r="T1093" s="111"/>
      <c r="U1093" s="111"/>
      <c r="V1093" s="111"/>
      <c r="W1093" s="110"/>
      <c r="X1093" s="110"/>
      <c r="Y1093" s="110"/>
      <c r="Z1093" s="110"/>
      <c r="AA1093" s="110"/>
      <c r="AB1093" s="110"/>
      <c r="AC1093" s="111"/>
      <c r="AD1093" s="110"/>
      <c r="AE1093" s="111"/>
      <c r="AF1093" s="110"/>
      <c r="AG1093" s="111"/>
      <c r="AH1093" s="111"/>
      <c r="AI1093" s="111"/>
      <c r="AJ1093" s="110"/>
      <c r="AK1093" s="110"/>
      <c r="AL1093" s="110"/>
      <c r="AM1093" s="110"/>
      <c r="AN1093" s="110"/>
    </row>
    <row r="1094">
      <c r="A1094" s="110"/>
      <c r="B1094" s="110"/>
      <c r="C1094" s="111"/>
      <c r="D1094" s="110"/>
      <c r="E1094" s="111"/>
      <c r="F1094" s="110"/>
      <c r="G1094" s="111"/>
      <c r="H1094" s="111"/>
      <c r="I1094" s="111"/>
      <c r="J1094" s="110"/>
      <c r="K1094" s="110"/>
      <c r="L1094" s="110"/>
      <c r="M1094" s="110"/>
      <c r="N1094" s="110"/>
      <c r="O1094" s="110"/>
      <c r="P1094" s="111"/>
      <c r="Q1094" s="110"/>
      <c r="R1094" s="111"/>
      <c r="S1094" s="110"/>
      <c r="T1094" s="111"/>
      <c r="U1094" s="111"/>
      <c r="V1094" s="111"/>
      <c r="W1094" s="110"/>
      <c r="X1094" s="110"/>
      <c r="Y1094" s="110"/>
      <c r="Z1094" s="110"/>
      <c r="AA1094" s="110"/>
      <c r="AB1094" s="110"/>
      <c r="AC1094" s="111"/>
      <c r="AD1094" s="110"/>
      <c r="AE1094" s="111"/>
      <c r="AF1094" s="110"/>
      <c r="AG1094" s="111"/>
      <c r="AH1094" s="111"/>
      <c r="AI1094" s="111"/>
      <c r="AJ1094" s="110"/>
      <c r="AK1094" s="110"/>
      <c r="AL1094" s="110"/>
      <c r="AM1094" s="110"/>
      <c r="AN1094" s="110"/>
    </row>
    <row r="1095">
      <c r="A1095" s="110"/>
      <c r="B1095" s="110"/>
      <c r="C1095" s="111"/>
      <c r="D1095" s="110"/>
      <c r="E1095" s="111"/>
      <c r="F1095" s="110"/>
      <c r="G1095" s="111"/>
      <c r="H1095" s="111"/>
      <c r="I1095" s="111"/>
      <c r="J1095" s="110"/>
      <c r="K1095" s="110"/>
      <c r="L1095" s="110"/>
      <c r="M1095" s="110"/>
      <c r="N1095" s="110"/>
      <c r="O1095" s="110"/>
      <c r="P1095" s="111"/>
      <c r="Q1095" s="110"/>
      <c r="R1095" s="111"/>
      <c r="S1095" s="110"/>
      <c r="T1095" s="111"/>
      <c r="U1095" s="111"/>
      <c r="V1095" s="111"/>
      <c r="W1095" s="110"/>
      <c r="X1095" s="110"/>
      <c r="Y1095" s="110"/>
      <c r="Z1095" s="110"/>
      <c r="AA1095" s="110"/>
      <c r="AB1095" s="110"/>
      <c r="AC1095" s="111"/>
      <c r="AD1095" s="110"/>
      <c r="AE1095" s="111"/>
      <c r="AF1095" s="110"/>
      <c r="AG1095" s="111"/>
      <c r="AH1095" s="111"/>
      <c r="AI1095" s="111"/>
      <c r="AJ1095" s="110"/>
      <c r="AK1095" s="110"/>
      <c r="AL1095" s="110"/>
      <c r="AM1095" s="110"/>
      <c r="AN1095" s="110"/>
    </row>
    <row r="1096">
      <c r="A1096" s="110"/>
      <c r="B1096" s="110"/>
      <c r="C1096" s="111"/>
      <c r="D1096" s="110"/>
      <c r="E1096" s="111"/>
      <c r="F1096" s="110"/>
      <c r="G1096" s="111"/>
      <c r="H1096" s="111"/>
      <c r="I1096" s="111"/>
      <c r="J1096" s="110"/>
      <c r="K1096" s="110"/>
      <c r="L1096" s="110"/>
      <c r="M1096" s="110"/>
      <c r="N1096" s="110"/>
      <c r="O1096" s="110"/>
      <c r="P1096" s="111"/>
      <c r="Q1096" s="110"/>
      <c r="R1096" s="111"/>
      <c r="S1096" s="110"/>
      <c r="T1096" s="111"/>
      <c r="U1096" s="111"/>
      <c r="V1096" s="111"/>
      <c r="W1096" s="110"/>
      <c r="X1096" s="110"/>
      <c r="Y1096" s="110"/>
      <c r="Z1096" s="110"/>
      <c r="AA1096" s="110"/>
      <c r="AB1096" s="110"/>
      <c r="AC1096" s="111"/>
      <c r="AD1096" s="110"/>
      <c r="AE1096" s="111"/>
      <c r="AF1096" s="110"/>
      <c r="AG1096" s="111"/>
      <c r="AH1096" s="111"/>
      <c r="AI1096" s="111"/>
      <c r="AJ1096" s="110"/>
      <c r="AK1096" s="110"/>
      <c r="AL1096" s="110"/>
      <c r="AM1096" s="110"/>
      <c r="AN1096" s="110"/>
    </row>
    <row r="1097">
      <c r="A1097" s="110"/>
      <c r="B1097" s="110"/>
      <c r="C1097" s="111"/>
      <c r="D1097" s="110"/>
      <c r="E1097" s="111"/>
      <c r="F1097" s="110"/>
      <c r="G1097" s="111"/>
      <c r="H1097" s="111"/>
      <c r="I1097" s="111"/>
      <c r="J1097" s="110"/>
      <c r="K1097" s="110"/>
      <c r="L1097" s="110"/>
      <c r="M1097" s="110"/>
      <c r="N1097" s="110"/>
      <c r="O1097" s="110"/>
      <c r="P1097" s="111"/>
      <c r="Q1097" s="110"/>
      <c r="R1097" s="111"/>
      <c r="S1097" s="110"/>
      <c r="T1097" s="111"/>
      <c r="U1097" s="111"/>
      <c r="V1097" s="111"/>
      <c r="W1097" s="110"/>
      <c r="X1097" s="110"/>
      <c r="Y1097" s="110"/>
      <c r="Z1097" s="110"/>
      <c r="AA1097" s="110"/>
      <c r="AB1097" s="110"/>
      <c r="AC1097" s="111"/>
      <c r="AD1097" s="110"/>
      <c r="AE1097" s="111"/>
      <c r="AF1097" s="110"/>
      <c r="AG1097" s="111"/>
      <c r="AH1097" s="111"/>
      <c r="AI1097" s="111"/>
      <c r="AJ1097" s="110"/>
      <c r="AK1097" s="110"/>
      <c r="AL1097" s="110"/>
      <c r="AM1097" s="110"/>
      <c r="AN1097" s="110"/>
    </row>
    <row r="1098">
      <c r="A1098" s="110"/>
      <c r="B1098" s="110"/>
      <c r="C1098" s="111"/>
      <c r="D1098" s="110"/>
      <c r="E1098" s="111"/>
      <c r="F1098" s="110"/>
      <c r="G1098" s="111"/>
      <c r="H1098" s="111"/>
      <c r="I1098" s="111"/>
      <c r="J1098" s="110"/>
      <c r="K1098" s="110"/>
      <c r="L1098" s="110"/>
      <c r="M1098" s="110"/>
      <c r="N1098" s="110"/>
      <c r="O1098" s="110"/>
      <c r="P1098" s="111"/>
      <c r="Q1098" s="110"/>
      <c r="R1098" s="111"/>
      <c r="S1098" s="110"/>
      <c r="T1098" s="111"/>
      <c r="U1098" s="111"/>
      <c r="V1098" s="111"/>
      <c r="W1098" s="110"/>
      <c r="X1098" s="110"/>
      <c r="Y1098" s="110"/>
      <c r="Z1098" s="110"/>
      <c r="AA1098" s="110"/>
      <c r="AB1098" s="110"/>
      <c r="AC1098" s="111"/>
      <c r="AD1098" s="110"/>
      <c r="AE1098" s="111"/>
      <c r="AF1098" s="110"/>
      <c r="AG1098" s="111"/>
      <c r="AH1098" s="111"/>
      <c r="AI1098" s="111"/>
      <c r="AJ1098" s="110"/>
      <c r="AK1098" s="110"/>
      <c r="AL1098" s="110"/>
      <c r="AM1098" s="110"/>
      <c r="AN1098" s="110"/>
    </row>
    <row r="1099">
      <c r="A1099" s="110"/>
      <c r="B1099" s="110"/>
      <c r="C1099" s="111"/>
      <c r="D1099" s="110"/>
      <c r="E1099" s="111"/>
      <c r="F1099" s="110"/>
      <c r="G1099" s="111"/>
      <c r="H1099" s="111"/>
      <c r="I1099" s="111"/>
      <c r="J1099" s="110"/>
      <c r="K1099" s="110"/>
      <c r="L1099" s="110"/>
      <c r="M1099" s="110"/>
      <c r="N1099" s="110"/>
      <c r="O1099" s="110"/>
      <c r="P1099" s="111"/>
      <c r="Q1099" s="110"/>
      <c r="R1099" s="111"/>
      <c r="S1099" s="110"/>
      <c r="T1099" s="111"/>
      <c r="U1099" s="111"/>
      <c r="V1099" s="111"/>
      <c r="W1099" s="110"/>
      <c r="X1099" s="110"/>
      <c r="Y1099" s="110"/>
      <c r="Z1099" s="110"/>
      <c r="AA1099" s="110"/>
      <c r="AB1099" s="110"/>
      <c r="AC1099" s="111"/>
      <c r="AD1099" s="110"/>
      <c r="AE1099" s="111"/>
      <c r="AF1099" s="110"/>
      <c r="AG1099" s="111"/>
      <c r="AH1099" s="111"/>
      <c r="AI1099" s="111"/>
      <c r="AJ1099" s="110"/>
      <c r="AK1099" s="110"/>
      <c r="AL1099" s="110"/>
      <c r="AM1099" s="110"/>
      <c r="AN1099" s="110"/>
    </row>
    <row r="1100">
      <c r="A1100" s="110"/>
      <c r="B1100" s="110"/>
      <c r="C1100" s="111"/>
      <c r="D1100" s="110"/>
      <c r="E1100" s="111"/>
      <c r="F1100" s="110"/>
      <c r="G1100" s="111"/>
      <c r="H1100" s="111"/>
      <c r="I1100" s="111"/>
      <c r="J1100" s="110"/>
      <c r="K1100" s="110"/>
      <c r="L1100" s="110"/>
      <c r="M1100" s="110"/>
      <c r="N1100" s="110"/>
      <c r="O1100" s="110"/>
      <c r="P1100" s="111"/>
      <c r="Q1100" s="110"/>
      <c r="R1100" s="111"/>
      <c r="S1100" s="110"/>
      <c r="T1100" s="111"/>
      <c r="U1100" s="111"/>
      <c r="V1100" s="111"/>
      <c r="W1100" s="110"/>
      <c r="X1100" s="110"/>
      <c r="Y1100" s="110"/>
      <c r="Z1100" s="110"/>
      <c r="AA1100" s="110"/>
      <c r="AB1100" s="110"/>
      <c r="AC1100" s="111"/>
      <c r="AD1100" s="110"/>
      <c r="AE1100" s="111"/>
      <c r="AF1100" s="110"/>
      <c r="AG1100" s="111"/>
      <c r="AH1100" s="111"/>
      <c r="AI1100" s="111"/>
      <c r="AJ1100" s="110"/>
      <c r="AK1100" s="110"/>
      <c r="AL1100" s="110"/>
      <c r="AM1100" s="110"/>
      <c r="AN1100" s="110"/>
    </row>
    <row r="1101">
      <c r="A1101" s="110"/>
      <c r="B1101" s="110"/>
      <c r="C1101" s="111"/>
      <c r="D1101" s="110"/>
      <c r="E1101" s="111"/>
      <c r="F1101" s="110"/>
      <c r="G1101" s="111"/>
      <c r="H1101" s="111"/>
      <c r="I1101" s="111"/>
      <c r="J1101" s="110"/>
      <c r="K1101" s="110"/>
      <c r="L1101" s="110"/>
      <c r="M1101" s="110"/>
      <c r="N1101" s="110"/>
      <c r="O1101" s="110"/>
      <c r="P1101" s="111"/>
      <c r="Q1101" s="110"/>
      <c r="R1101" s="111"/>
      <c r="S1101" s="110"/>
      <c r="T1101" s="111"/>
      <c r="U1101" s="111"/>
      <c r="V1101" s="111"/>
      <c r="W1101" s="110"/>
      <c r="X1101" s="110"/>
      <c r="Y1101" s="110"/>
      <c r="Z1101" s="110"/>
      <c r="AA1101" s="110"/>
      <c r="AB1101" s="110"/>
      <c r="AC1101" s="111"/>
      <c r="AD1101" s="110"/>
      <c r="AE1101" s="111"/>
      <c r="AF1101" s="110"/>
      <c r="AG1101" s="111"/>
      <c r="AH1101" s="111"/>
      <c r="AI1101" s="111"/>
      <c r="AJ1101" s="110"/>
      <c r="AK1101" s="110"/>
      <c r="AL1101" s="110"/>
      <c r="AM1101" s="110"/>
      <c r="AN1101" s="110"/>
    </row>
    <row r="1102">
      <c r="A1102" s="110"/>
      <c r="B1102" s="110"/>
      <c r="C1102" s="111"/>
      <c r="D1102" s="110"/>
      <c r="E1102" s="111"/>
      <c r="F1102" s="110"/>
      <c r="G1102" s="111"/>
      <c r="H1102" s="111"/>
      <c r="I1102" s="111"/>
      <c r="J1102" s="110"/>
      <c r="K1102" s="110"/>
      <c r="L1102" s="110"/>
      <c r="M1102" s="110"/>
      <c r="N1102" s="110"/>
      <c r="O1102" s="110"/>
      <c r="P1102" s="111"/>
      <c r="Q1102" s="110"/>
      <c r="R1102" s="111"/>
      <c r="S1102" s="110"/>
      <c r="T1102" s="111"/>
      <c r="U1102" s="111"/>
      <c r="V1102" s="111"/>
      <c r="W1102" s="110"/>
      <c r="X1102" s="110"/>
      <c r="Y1102" s="110"/>
      <c r="Z1102" s="110"/>
      <c r="AA1102" s="110"/>
      <c r="AB1102" s="110"/>
      <c r="AC1102" s="111"/>
      <c r="AD1102" s="110"/>
      <c r="AE1102" s="111"/>
      <c r="AF1102" s="110"/>
      <c r="AG1102" s="111"/>
      <c r="AH1102" s="111"/>
      <c r="AI1102" s="111"/>
      <c r="AJ1102" s="110"/>
      <c r="AK1102" s="110"/>
      <c r="AL1102" s="110"/>
      <c r="AM1102" s="110"/>
      <c r="AN1102" s="110"/>
    </row>
    <row r="1103">
      <c r="A1103" s="110"/>
      <c r="B1103" s="110"/>
      <c r="C1103" s="111"/>
      <c r="D1103" s="110"/>
      <c r="E1103" s="111"/>
      <c r="F1103" s="110"/>
      <c r="G1103" s="111"/>
      <c r="H1103" s="111"/>
      <c r="I1103" s="111"/>
      <c r="J1103" s="110"/>
      <c r="K1103" s="110"/>
      <c r="L1103" s="110"/>
      <c r="M1103" s="110"/>
      <c r="N1103" s="110"/>
      <c r="O1103" s="110"/>
      <c r="P1103" s="111"/>
      <c r="Q1103" s="110"/>
      <c r="R1103" s="111"/>
      <c r="S1103" s="110"/>
      <c r="T1103" s="111"/>
      <c r="U1103" s="111"/>
      <c r="V1103" s="111"/>
      <c r="W1103" s="110"/>
      <c r="X1103" s="110"/>
      <c r="Y1103" s="110"/>
      <c r="Z1103" s="110"/>
      <c r="AA1103" s="110"/>
      <c r="AB1103" s="110"/>
      <c r="AC1103" s="111"/>
      <c r="AD1103" s="110"/>
      <c r="AE1103" s="111"/>
      <c r="AF1103" s="110"/>
      <c r="AG1103" s="111"/>
      <c r="AH1103" s="111"/>
      <c r="AI1103" s="111"/>
      <c r="AJ1103" s="110"/>
      <c r="AK1103" s="110"/>
      <c r="AL1103" s="110"/>
      <c r="AM1103" s="110"/>
      <c r="AN1103" s="110"/>
    </row>
    <row r="1104">
      <c r="A1104" s="110"/>
      <c r="B1104" s="110"/>
      <c r="C1104" s="111"/>
      <c r="D1104" s="110"/>
      <c r="E1104" s="111"/>
      <c r="F1104" s="110"/>
      <c r="G1104" s="111"/>
      <c r="H1104" s="111"/>
      <c r="I1104" s="111"/>
      <c r="J1104" s="110"/>
      <c r="K1104" s="110"/>
      <c r="L1104" s="110"/>
      <c r="M1104" s="110"/>
      <c r="N1104" s="110"/>
      <c r="O1104" s="110"/>
      <c r="P1104" s="111"/>
      <c r="Q1104" s="110"/>
      <c r="R1104" s="111"/>
      <c r="S1104" s="110"/>
      <c r="T1104" s="111"/>
      <c r="U1104" s="111"/>
      <c r="V1104" s="111"/>
      <c r="W1104" s="110"/>
      <c r="X1104" s="110"/>
      <c r="Y1104" s="110"/>
      <c r="Z1104" s="110"/>
      <c r="AA1104" s="110"/>
      <c r="AB1104" s="110"/>
      <c r="AC1104" s="111"/>
      <c r="AD1104" s="110"/>
      <c r="AE1104" s="111"/>
      <c r="AF1104" s="110"/>
      <c r="AG1104" s="111"/>
      <c r="AH1104" s="111"/>
      <c r="AI1104" s="111"/>
      <c r="AJ1104" s="110"/>
      <c r="AK1104" s="110"/>
      <c r="AL1104" s="110"/>
      <c r="AM1104" s="110"/>
      <c r="AN1104" s="110"/>
    </row>
    <row r="1105">
      <c r="A1105" s="110"/>
      <c r="B1105" s="110"/>
      <c r="C1105" s="111"/>
      <c r="D1105" s="110"/>
      <c r="E1105" s="111"/>
      <c r="F1105" s="110"/>
      <c r="G1105" s="111"/>
      <c r="H1105" s="111"/>
      <c r="I1105" s="111"/>
      <c r="J1105" s="110"/>
      <c r="K1105" s="110"/>
      <c r="L1105" s="110"/>
      <c r="M1105" s="110"/>
      <c r="N1105" s="110"/>
      <c r="O1105" s="110"/>
      <c r="P1105" s="111"/>
      <c r="Q1105" s="110"/>
      <c r="R1105" s="111"/>
      <c r="S1105" s="110"/>
      <c r="T1105" s="111"/>
      <c r="U1105" s="111"/>
      <c r="V1105" s="111"/>
      <c r="W1105" s="110"/>
      <c r="X1105" s="110"/>
      <c r="Y1105" s="110"/>
      <c r="Z1105" s="110"/>
      <c r="AA1105" s="110"/>
      <c r="AB1105" s="110"/>
      <c r="AC1105" s="111"/>
      <c r="AD1105" s="110"/>
      <c r="AE1105" s="111"/>
      <c r="AF1105" s="110"/>
      <c r="AG1105" s="111"/>
      <c r="AH1105" s="111"/>
      <c r="AI1105" s="111"/>
      <c r="AJ1105" s="110"/>
      <c r="AK1105" s="110"/>
      <c r="AL1105" s="110"/>
      <c r="AM1105" s="110"/>
      <c r="AN1105" s="110"/>
    </row>
    <row r="1106">
      <c r="A1106" s="110"/>
      <c r="B1106" s="110"/>
      <c r="C1106" s="111"/>
      <c r="D1106" s="110"/>
      <c r="E1106" s="111"/>
      <c r="F1106" s="110"/>
      <c r="G1106" s="111"/>
      <c r="H1106" s="111"/>
      <c r="I1106" s="111"/>
      <c r="J1106" s="110"/>
      <c r="K1106" s="110"/>
      <c r="L1106" s="110"/>
      <c r="M1106" s="110"/>
      <c r="N1106" s="110"/>
      <c r="O1106" s="110"/>
      <c r="P1106" s="111"/>
      <c r="Q1106" s="110"/>
      <c r="R1106" s="111"/>
      <c r="S1106" s="110"/>
      <c r="T1106" s="111"/>
      <c r="U1106" s="111"/>
      <c r="V1106" s="111"/>
      <c r="W1106" s="110"/>
      <c r="X1106" s="110"/>
      <c r="Y1106" s="110"/>
      <c r="Z1106" s="110"/>
      <c r="AA1106" s="110"/>
      <c r="AB1106" s="110"/>
      <c r="AC1106" s="111"/>
      <c r="AD1106" s="110"/>
      <c r="AE1106" s="111"/>
      <c r="AF1106" s="110"/>
      <c r="AG1106" s="111"/>
      <c r="AH1106" s="111"/>
      <c r="AI1106" s="111"/>
      <c r="AJ1106" s="110"/>
      <c r="AK1106" s="110"/>
      <c r="AL1106" s="110"/>
      <c r="AM1106" s="110"/>
      <c r="AN1106" s="110"/>
    </row>
    <row r="1107">
      <c r="A1107" s="110"/>
      <c r="B1107" s="110"/>
      <c r="C1107" s="111"/>
      <c r="D1107" s="110"/>
      <c r="E1107" s="111"/>
      <c r="F1107" s="110"/>
      <c r="G1107" s="111"/>
      <c r="H1107" s="111"/>
      <c r="I1107" s="111"/>
      <c r="J1107" s="110"/>
      <c r="K1107" s="110"/>
      <c r="L1107" s="110"/>
      <c r="M1107" s="110"/>
      <c r="N1107" s="110"/>
      <c r="O1107" s="110"/>
      <c r="P1107" s="111"/>
      <c r="Q1107" s="110"/>
      <c r="R1107" s="111"/>
      <c r="S1107" s="110"/>
      <c r="T1107" s="111"/>
      <c r="U1107" s="111"/>
      <c r="V1107" s="111"/>
      <c r="W1107" s="110"/>
      <c r="X1107" s="110"/>
      <c r="Y1107" s="110"/>
      <c r="Z1107" s="110"/>
      <c r="AA1107" s="110"/>
      <c r="AB1107" s="110"/>
      <c r="AC1107" s="111"/>
      <c r="AD1107" s="110"/>
      <c r="AE1107" s="111"/>
      <c r="AF1107" s="110"/>
      <c r="AG1107" s="111"/>
      <c r="AH1107" s="111"/>
      <c r="AI1107" s="111"/>
      <c r="AJ1107" s="110"/>
      <c r="AK1107" s="110"/>
      <c r="AL1107" s="110"/>
      <c r="AM1107" s="110"/>
      <c r="AN1107" s="110"/>
    </row>
    <row r="1108">
      <c r="A1108" s="110"/>
      <c r="B1108" s="110"/>
      <c r="C1108" s="111"/>
      <c r="D1108" s="110"/>
      <c r="E1108" s="111"/>
      <c r="F1108" s="110"/>
      <c r="G1108" s="111"/>
      <c r="H1108" s="111"/>
      <c r="I1108" s="111"/>
      <c r="J1108" s="110"/>
      <c r="K1108" s="110"/>
      <c r="L1108" s="110"/>
      <c r="M1108" s="110"/>
      <c r="N1108" s="110"/>
      <c r="O1108" s="110"/>
      <c r="P1108" s="111"/>
      <c r="Q1108" s="110"/>
      <c r="R1108" s="111"/>
      <c r="S1108" s="110"/>
      <c r="T1108" s="111"/>
      <c r="U1108" s="111"/>
      <c r="V1108" s="111"/>
      <c r="W1108" s="110"/>
      <c r="X1108" s="110"/>
      <c r="Y1108" s="110"/>
      <c r="Z1108" s="110"/>
      <c r="AA1108" s="110"/>
      <c r="AB1108" s="110"/>
      <c r="AC1108" s="111"/>
      <c r="AD1108" s="110"/>
      <c r="AE1108" s="111"/>
      <c r="AF1108" s="110"/>
      <c r="AG1108" s="111"/>
      <c r="AH1108" s="111"/>
      <c r="AI1108" s="111"/>
      <c r="AJ1108" s="110"/>
      <c r="AK1108" s="110"/>
      <c r="AL1108" s="110"/>
      <c r="AM1108" s="110"/>
      <c r="AN1108" s="110"/>
    </row>
    <row r="1109">
      <c r="A1109" s="110"/>
      <c r="B1109" s="110"/>
      <c r="C1109" s="111"/>
      <c r="D1109" s="110"/>
      <c r="E1109" s="111"/>
      <c r="F1109" s="110"/>
      <c r="G1109" s="111"/>
      <c r="H1109" s="111"/>
      <c r="I1109" s="111"/>
      <c r="J1109" s="110"/>
      <c r="K1109" s="110"/>
      <c r="L1109" s="110"/>
      <c r="M1109" s="110"/>
      <c r="N1109" s="110"/>
      <c r="O1109" s="110"/>
      <c r="P1109" s="111"/>
      <c r="Q1109" s="110"/>
      <c r="R1109" s="111"/>
      <c r="S1109" s="110"/>
      <c r="T1109" s="111"/>
      <c r="U1109" s="111"/>
      <c r="V1109" s="111"/>
      <c r="W1109" s="110"/>
      <c r="X1109" s="110"/>
      <c r="Y1109" s="110"/>
      <c r="Z1109" s="110"/>
      <c r="AA1109" s="110"/>
      <c r="AB1109" s="110"/>
      <c r="AC1109" s="111"/>
      <c r="AD1109" s="110"/>
      <c r="AE1109" s="111"/>
      <c r="AF1109" s="110"/>
      <c r="AG1109" s="111"/>
      <c r="AH1109" s="111"/>
      <c r="AI1109" s="111"/>
      <c r="AJ1109" s="110"/>
      <c r="AK1109" s="110"/>
      <c r="AL1109" s="110"/>
      <c r="AM1109" s="110"/>
      <c r="AN1109" s="110"/>
    </row>
    <row r="1110">
      <c r="A1110" s="110"/>
      <c r="B1110" s="110"/>
      <c r="C1110" s="111"/>
      <c r="D1110" s="110"/>
      <c r="E1110" s="111"/>
      <c r="F1110" s="110"/>
      <c r="G1110" s="111"/>
      <c r="H1110" s="111"/>
      <c r="I1110" s="111"/>
      <c r="J1110" s="110"/>
      <c r="K1110" s="110"/>
      <c r="L1110" s="110"/>
      <c r="M1110" s="110"/>
      <c r="N1110" s="110"/>
      <c r="O1110" s="110"/>
      <c r="P1110" s="111"/>
      <c r="Q1110" s="110"/>
      <c r="R1110" s="111"/>
      <c r="S1110" s="110"/>
      <c r="T1110" s="111"/>
      <c r="U1110" s="111"/>
      <c r="V1110" s="111"/>
      <c r="W1110" s="110"/>
      <c r="X1110" s="110"/>
      <c r="Y1110" s="110"/>
      <c r="Z1110" s="110"/>
      <c r="AA1110" s="110"/>
      <c r="AB1110" s="110"/>
      <c r="AC1110" s="111"/>
      <c r="AD1110" s="110"/>
      <c r="AE1110" s="111"/>
      <c r="AF1110" s="110"/>
      <c r="AG1110" s="111"/>
      <c r="AH1110" s="111"/>
      <c r="AI1110" s="111"/>
      <c r="AJ1110" s="110"/>
      <c r="AK1110" s="110"/>
      <c r="AL1110" s="110"/>
      <c r="AM1110" s="110"/>
      <c r="AN1110" s="110"/>
    </row>
    <row r="1111">
      <c r="A1111" s="110"/>
      <c r="B1111" s="110"/>
      <c r="C1111" s="111"/>
      <c r="D1111" s="110"/>
      <c r="E1111" s="111"/>
      <c r="F1111" s="110"/>
      <c r="G1111" s="111"/>
      <c r="H1111" s="111"/>
      <c r="I1111" s="111"/>
      <c r="J1111" s="110"/>
      <c r="K1111" s="110"/>
      <c r="L1111" s="110"/>
      <c r="M1111" s="110"/>
      <c r="N1111" s="110"/>
      <c r="O1111" s="110"/>
      <c r="P1111" s="111"/>
      <c r="Q1111" s="110"/>
      <c r="R1111" s="111"/>
      <c r="S1111" s="110"/>
      <c r="T1111" s="111"/>
      <c r="U1111" s="111"/>
      <c r="V1111" s="111"/>
      <c r="W1111" s="110"/>
      <c r="X1111" s="110"/>
      <c r="Y1111" s="110"/>
      <c r="Z1111" s="110"/>
      <c r="AA1111" s="110"/>
      <c r="AB1111" s="110"/>
      <c r="AC1111" s="111"/>
      <c r="AD1111" s="110"/>
      <c r="AE1111" s="111"/>
      <c r="AF1111" s="110"/>
      <c r="AG1111" s="111"/>
      <c r="AH1111" s="111"/>
      <c r="AI1111" s="111"/>
      <c r="AJ1111" s="110"/>
      <c r="AK1111" s="110"/>
      <c r="AL1111" s="110"/>
      <c r="AM1111" s="110"/>
      <c r="AN1111" s="110"/>
    </row>
    <row r="1112">
      <c r="A1112" s="110"/>
      <c r="B1112" s="110"/>
      <c r="C1112" s="111"/>
      <c r="D1112" s="110"/>
      <c r="E1112" s="111"/>
      <c r="F1112" s="110"/>
      <c r="G1112" s="111"/>
      <c r="H1112" s="111"/>
      <c r="I1112" s="111"/>
      <c r="J1112" s="110"/>
      <c r="K1112" s="110"/>
      <c r="L1112" s="110"/>
      <c r="M1112" s="110"/>
      <c r="N1112" s="110"/>
      <c r="O1112" s="110"/>
      <c r="P1112" s="111"/>
      <c r="Q1112" s="110"/>
      <c r="R1112" s="111"/>
      <c r="S1112" s="110"/>
      <c r="T1112" s="111"/>
      <c r="U1112" s="111"/>
      <c r="V1112" s="111"/>
      <c r="W1112" s="110"/>
      <c r="X1112" s="110"/>
      <c r="Y1112" s="110"/>
      <c r="Z1112" s="110"/>
      <c r="AA1112" s="110"/>
      <c r="AB1112" s="110"/>
      <c r="AC1112" s="111"/>
      <c r="AD1112" s="110"/>
      <c r="AE1112" s="111"/>
      <c r="AF1112" s="110"/>
      <c r="AG1112" s="111"/>
      <c r="AH1112" s="111"/>
      <c r="AI1112" s="111"/>
      <c r="AJ1112" s="110"/>
      <c r="AK1112" s="110"/>
      <c r="AL1112" s="110"/>
      <c r="AM1112" s="110"/>
      <c r="AN1112" s="110"/>
    </row>
    <row r="1113">
      <c r="A1113" s="110"/>
      <c r="B1113" s="110"/>
      <c r="C1113" s="111"/>
      <c r="D1113" s="110"/>
      <c r="E1113" s="111"/>
      <c r="F1113" s="110"/>
      <c r="G1113" s="111"/>
      <c r="H1113" s="111"/>
      <c r="I1113" s="111"/>
      <c r="J1113" s="110"/>
      <c r="K1113" s="110"/>
      <c r="L1113" s="110"/>
      <c r="M1113" s="110"/>
      <c r="N1113" s="110"/>
      <c r="O1113" s="110"/>
      <c r="P1113" s="111"/>
      <c r="Q1113" s="110"/>
      <c r="R1113" s="111"/>
      <c r="S1113" s="110"/>
      <c r="T1113" s="111"/>
      <c r="U1113" s="111"/>
      <c r="V1113" s="111"/>
      <c r="W1113" s="110"/>
      <c r="X1113" s="110"/>
      <c r="Y1113" s="110"/>
      <c r="Z1113" s="110"/>
      <c r="AA1113" s="110"/>
      <c r="AB1113" s="110"/>
      <c r="AC1113" s="111"/>
      <c r="AD1113" s="110"/>
      <c r="AE1113" s="111"/>
      <c r="AF1113" s="110"/>
      <c r="AG1113" s="111"/>
      <c r="AH1113" s="111"/>
      <c r="AI1113" s="111"/>
      <c r="AJ1113" s="110"/>
      <c r="AK1113" s="110"/>
      <c r="AL1113" s="110"/>
      <c r="AM1113" s="110"/>
      <c r="AN1113" s="110"/>
    </row>
    <row r="1114">
      <c r="A1114" s="110"/>
      <c r="B1114" s="110"/>
      <c r="C1114" s="111"/>
      <c r="D1114" s="110"/>
      <c r="E1114" s="111"/>
      <c r="F1114" s="110"/>
      <c r="G1114" s="111"/>
      <c r="H1114" s="111"/>
      <c r="I1114" s="111"/>
      <c r="J1114" s="110"/>
      <c r="K1114" s="110"/>
      <c r="L1114" s="110"/>
      <c r="M1114" s="110"/>
      <c r="N1114" s="110"/>
      <c r="O1114" s="110"/>
      <c r="P1114" s="111"/>
      <c r="Q1114" s="110"/>
      <c r="R1114" s="111"/>
      <c r="S1114" s="110"/>
      <c r="T1114" s="111"/>
      <c r="U1114" s="111"/>
      <c r="V1114" s="111"/>
      <c r="W1114" s="110"/>
      <c r="X1114" s="110"/>
      <c r="Y1114" s="110"/>
      <c r="Z1114" s="110"/>
      <c r="AA1114" s="110"/>
      <c r="AB1114" s="110"/>
      <c r="AC1114" s="111"/>
      <c r="AD1114" s="110"/>
      <c r="AE1114" s="111"/>
      <c r="AF1114" s="110"/>
      <c r="AG1114" s="111"/>
      <c r="AH1114" s="111"/>
      <c r="AI1114" s="111"/>
      <c r="AJ1114" s="110"/>
      <c r="AK1114" s="110"/>
      <c r="AL1114" s="110"/>
      <c r="AM1114" s="110"/>
      <c r="AN1114" s="110"/>
    </row>
    <row r="1115">
      <c r="A1115" s="110"/>
      <c r="B1115" s="110"/>
      <c r="C1115" s="111"/>
      <c r="D1115" s="110"/>
      <c r="E1115" s="111"/>
      <c r="F1115" s="110"/>
      <c r="G1115" s="111"/>
      <c r="H1115" s="111"/>
      <c r="I1115" s="111"/>
      <c r="J1115" s="110"/>
      <c r="K1115" s="110"/>
      <c r="L1115" s="110"/>
      <c r="M1115" s="110"/>
      <c r="N1115" s="110"/>
      <c r="O1115" s="110"/>
      <c r="P1115" s="111"/>
      <c r="Q1115" s="110"/>
      <c r="R1115" s="111"/>
      <c r="S1115" s="110"/>
      <c r="T1115" s="111"/>
      <c r="U1115" s="111"/>
      <c r="V1115" s="111"/>
      <c r="W1115" s="110"/>
      <c r="X1115" s="110"/>
      <c r="Y1115" s="110"/>
      <c r="Z1115" s="110"/>
      <c r="AA1115" s="110"/>
      <c r="AB1115" s="110"/>
      <c r="AC1115" s="111"/>
      <c r="AD1115" s="110"/>
      <c r="AE1115" s="111"/>
      <c r="AF1115" s="110"/>
      <c r="AG1115" s="111"/>
      <c r="AH1115" s="111"/>
      <c r="AI1115" s="111"/>
      <c r="AJ1115" s="110"/>
      <c r="AK1115" s="110"/>
      <c r="AL1115" s="110"/>
      <c r="AM1115" s="110"/>
      <c r="AN1115" s="110"/>
    </row>
    <row r="1116">
      <c r="A1116" s="110"/>
      <c r="B1116" s="110"/>
      <c r="C1116" s="111"/>
      <c r="D1116" s="110"/>
      <c r="E1116" s="111"/>
      <c r="F1116" s="110"/>
      <c r="G1116" s="111"/>
      <c r="H1116" s="111"/>
      <c r="I1116" s="111"/>
      <c r="J1116" s="110"/>
      <c r="K1116" s="110"/>
      <c r="L1116" s="110"/>
      <c r="M1116" s="110"/>
      <c r="N1116" s="110"/>
      <c r="O1116" s="110"/>
      <c r="P1116" s="111"/>
      <c r="Q1116" s="110"/>
      <c r="R1116" s="111"/>
      <c r="S1116" s="110"/>
      <c r="T1116" s="111"/>
      <c r="U1116" s="111"/>
      <c r="V1116" s="111"/>
      <c r="W1116" s="110"/>
      <c r="X1116" s="110"/>
      <c r="Y1116" s="110"/>
      <c r="Z1116" s="110"/>
      <c r="AA1116" s="110"/>
      <c r="AB1116" s="110"/>
      <c r="AC1116" s="111"/>
      <c r="AD1116" s="110"/>
      <c r="AE1116" s="111"/>
      <c r="AF1116" s="110"/>
      <c r="AG1116" s="111"/>
      <c r="AH1116" s="111"/>
      <c r="AI1116" s="111"/>
      <c r="AJ1116" s="110"/>
      <c r="AK1116" s="110"/>
      <c r="AL1116" s="110"/>
      <c r="AM1116" s="110"/>
      <c r="AN1116" s="110"/>
    </row>
    <row r="1117">
      <c r="A1117" s="110"/>
      <c r="B1117" s="110"/>
      <c r="C1117" s="111"/>
      <c r="D1117" s="110"/>
      <c r="E1117" s="111"/>
      <c r="F1117" s="110"/>
      <c r="G1117" s="111"/>
      <c r="H1117" s="111"/>
      <c r="I1117" s="111"/>
      <c r="J1117" s="110"/>
      <c r="K1117" s="110"/>
      <c r="L1117" s="110"/>
      <c r="M1117" s="110"/>
      <c r="N1117" s="110"/>
      <c r="O1117" s="110"/>
      <c r="P1117" s="111"/>
      <c r="Q1117" s="110"/>
      <c r="R1117" s="111"/>
      <c r="S1117" s="110"/>
      <c r="T1117" s="111"/>
      <c r="U1117" s="111"/>
      <c r="V1117" s="111"/>
      <c r="W1117" s="110"/>
      <c r="X1117" s="110"/>
      <c r="Y1117" s="110"/>
      <c r="Z1117" s="110"/>
      <c r="AA1117" s="110"/>
      <c r="AB1117" s="110"/>
      <c r="AC1117" s="111"/>
      <c r="AD1117" s="110"/>
      <c r="AE1117" s="111"/>
      <c r="AF1117" s="110"/>
      <c r="AG1117" s="111"/>
      <c r="AH1117" s="111"/>
      <c r="AI1117" s="111"/>
      <c r="AJ1117" s="110"/>
      <c r="AK1117" s="110"/>
      <c r="AL1117" s="110"/>
      <c r="AM1117" s="110"/>
      <c r="AN1117" s="110"/>
    </row>
    <row r="1118">
      <c r="A1118" s="110"/>
      <c r="B1118" s="110"/>
      <c r="C1118" s="111"/>
      <c r="D1118" s="110"/>
      <c r="E1118" s="111"/>
      <c r="F1118" s="110"/>
      <c r="G1118" s="111"/>
      <c r="H1118" s="111"/>
      <c r="I1118" s="111"/>
      <c r="J1118" s="110"/>
      <c r="K1118" s="110"/>
      <c r="L1118" s="110"/>
      <c r="M1118" s="110"/>
      <c r="N1118" s="110"/>
      <c r="O1118" s="110"/>
      <c r="P1118" s="111"/>
      <c r="Q1118" s="110"/>
      <c r="R1118" s="111"/>
      <c r="S1118" s="110"/>
      <c r="T1118" s="111"/>
      <c r="U1118" s="111"/>
      <c r="V1118" s="111"/>
      <c r="W1118" s="110"/>
      <c r="X1118" s="110"/>
      <c r="Y1118" s="110"/>
      <c r="Z1118" s="110"/>
      <c r="AA1118" s="110"/>
      <c r="AB1118" s="110"/>
      <c r="AC1118" s="111"/>
      <c r="AD1118" s="110"/>
      <c r="AE1118" s="111"/>
      <c r="AF1118" s="110"/>
      <c r="AG1118" s="111"/>
      <c r="AH1118" s="111"/>
      <c r="AI1118" s="111"/>
      <c r="AJ1118" s="110"/>
      <c r="AK1118" s="110"/>
      <c r="AL1118" s="110"/>
      <c r="AM1118" s="110"/>
      <c r="AN1118" s="110"/>
    </row>
    <row r="1119">
      <c r="A1119" s="110"/>
      <c r="B1119" s="110"/>
      <c r="C1119" s="111"/>
      <c r="D1119" s="110"/>
      <c r="E1119" s="111"/>
      <c r="F1119" s="110"/>
      <c r="G1119" s="111"/>
      <c r="H1119" s="111"/>
      <c r="I1119" s="111"/>
      <c r="J1119" s="110"/>
      <c r="K1119" s="110"/>
      <c r="L1119" s="110"/>
      <c r="M1119" s="110"/>
      <c r="N1119" s="110"/>
      <c r="O1119" s="110"/>
      <c r="P1119" s="111"/>
      <c r="Q1119" s="110"/>
      <c r="R1119" s="111"/>
      <c r="S1119" s="110"/>
      <c r="T1119" s="111"/>
      <c r="U1119" s="111"/>
      <c r="V1119" s="111"/>
      <c r="W1119" s="110"/>
      <c r="X1119" s="110"/>
      <c r="Y1119" s="110"/>
      <c r="Z1119" s="110"/>
      <c r="AA1119" s="110"/>
      <c r="AB1119" s="110"/>
      <c r="AC1119" s="111"/>
      <c r="AD1119" s="110"/>
      <c r="AE1119" s="111"/>
      <c r="AF1119" s="110"/>
      <c r="AG1119" s="111"/>
      <c r="AH1119" s="111"/>
      <c r="AI1119" s="111"/>
      <c r="AJ1119" s="110"/>
      <c r="AK1119" s="110"/>
      <c r="AL1119" s="110"/>
      <c r="AM1119" s="110"/>
      <c r="AN1119" s="110"/>
    </row>
    <row r="1120">
      <c r="A1120" s="110"/>
      <c r="B1120" s="110"/>
      <c r="C1120" s="111"/>
      <c r="D1120" s="110"/>
      <c r="E1120" s="111"/>
      <c r="F1120" s="110"/>
      <c r="G1120" s="111"/>
      <c r="H1120" s="111"/>
      <c r="I1120" s="111"/>
      <c r="J1120" s="110"/>
      <c r="K1120" s="110"/>
      <c r="L1120" s="110"/>
      <c r="M1120" s="110"/>
      <c r="N1120" s="110"/>
      <c r="O1120" s="110"/>
      <c r="P1120" s="111"/>
      <c r="Q1120" s="110"/>
      <c r="R1120" s="111"/>
      <c r="S1120" s="110"/>
      <c r="T1120" s="111"/>
      <c r="U1120" s="111"/>
      <c r="V1120" s="111"/>
      <c r="W1120" s="110"/>
      <c r="X1120" s="110"/>
      <c r="Y1120" s="110"/>
      <c r="Z1120" s="110"/>
      <c r="AA1120" s="110"/>
      <c r="AB1120" s="110"/>
      <c r="AC1120" s="111"/>
      <c r="AD1120" s="110"/>
      <c r="AE1120" s="111"/>
      <c r="AF1120" s="110"/>
      <c r="AG1120" s="111"/>
      <c r="AH1120" s="111"/>
      <c r="AI1120" s="111"/>
      <c r="AJ1120" s="110"/>
      <c r="AK1120" s="110"/>
      <c r="AL1120" s="110"/>
      <c r="AM1120" s="110"/>
      <c r="AN1120" s="110"/>
    </row>
    <row r="1121">
      <c r="A1121" s="110"/>
      <c r="B1121" s="110"/>
      <c r="C1121" s="111"/>
      <c r="D1121" s="110"/>
      <c r="E1121" s="111"/>
      <c r="F1121" s="110"/>
      <c r="G1121" s="111"/>
      <c r="H1121" s="111"/>
      <c r="I1121" s="111"/>
      <c r="J1121" s="110"/>
      <c r="K1121" s="110"/>
      <c r="L1121" s="110"/>
      <c r="M1121" s="110"/>
      <c r="N1121" s="110"/>
      <c r="O1121" s="110"/>
      <c r="P1121" s="111"/>
      <c r="Q1121" s="110"/>
      <c r="R1121" s="111"/>
      <c r="S1121" s="110"/>
      <c r="T1121" s="111"/>
      <c r="U1121" s="111"/>
      <c r="V1121" s="111"/>
      <c r="W1121" s="110"/>
      <c r="X1121" s="110"/>
      <c r="Y1121" s="110"/>
      <c r="Z1121" s="110"/>
      <c r="AA1121" s="110"/>
      <c r="AB1121" s="110"/>
      <c r="AC1121" s="111"/>
      <c r="AD1121" s="110"/>
      <c r="AE1121" s="111"/>
      <c r="AF1121" s="110"/>
      <c r="AG1121" s="111"/>
      <c r="AH1121" s="111"/>
      <c r="AI1121" s="111"/>
      <c r="AJ1121" s="110"/>
      <c r="AK1121" s="110"/>
      <c r="AL1121" s="110"/>
      <c r="AM1121" s="110"/>
      <c r="AN1121" s="110"/>
    </row>
    <row r="1122">
      <c r="A1122" s="110"/>
      <c r="B1122" s="110"/>
      <c r="C1122" s="111"/>
      <c r="D1122" s="110"/>
      <c r="E1122" s="111"/>
      <c r="F1122" s="110"/>
      <c r="G1122" s="111"/>
      <c r="H1122" s="111"/>
      <c r="I1122" s="111"/>
      <c r="J1122" s="110"/>
      <c r="K1122" s="110"/>
      <c r="L1122" s="110"/>
      <c r="M1122" s="110"/>
      <c r="N1122" s="110"/>
      <c r="O1122" s="110"/>
      <c r="P1122" s="111"/>
      <c r="Q1122" s="110"/>
      <c r="R1122" s="111"/>
      <c r="S1122" s="110"/>
      <c r="T1122" s="111"/>
      <c r="U1122" s="111"/>
      <c r="V1122" s="111"/>
      <c r="W1122" s="110"/>
      <c r="X1122" s="110"/>
      <c r="Y1122" s="110"/>
      <c r="Z1122" s="110"/>
      <c r="AA1122" s="110"/>
      <c r="AB1122" s="110"/>
      <c r="AC1122" s="111"/>
      <c r="AD1122" s="110"/>
      <c r="AE1122" s="111"/>
      <c r="AF1122" s="110"/>
      <c r="AG1122" s="111"/>
      <c r="AH1122" s="111"/>
      <c r="AI1122" s="111"/>
      <c r="AJ1122" s="110"/>
      <c r="AK1122" s="110"/>
      <c r="AL1122" s="110"/>
      <c r="AM1122" s="110"/>
      <c r="AN1122" s="110"/>
    </row>
    <row r="1123">
      <c r="A1123" s="110"/>
      <c r="B1123" s="110"/>
      <c r="C1123" s="111"/>
      <c r="D1123" s="110"/>
      <c r="E1123" s="111"/>
      <c r="F1123" s="110"/>
      <c r="G1123" s="111"/>
      <c r="H1123" s="111"/>
      <c r="I1123" s="111"/>
      <c r="J1123" s="110"/>
      <c r="K1123" s="110"/>
      <c r="L1123" s="110"/>
      <c r="M1123" s="110"/>
      <c r="N1123" s="110"/>
      <c r="O1123" s="110"/>
      <c r="P1123" s="111"/>
      <c r="Q1123" s="110"/>
      <c r="R1123" s="111"/>
      <c r="S1123" s="110"/>
      <c r="T1123" s="111"/>
      <c r="U1123" s="111"/>
      <c r="V1123" s="111"/>
      <c r="W1123" s="110"/>
      <c r="X1123" s="110"/>
      <c r="Y1123" s="110"/>
      <c r="Z1123" s="110"/>
      <c r="AA1123" s="110"/>
      <c r="AB1123" s="110"/>
      <c r="AC1123" s="111"/>
      <c r="AD1123" s="110"/>
      <c r="AE1123" s="111"/>
      <c r="AF1123" s="110"/>
      <c r="AG1123" s="111"/>
      <c r="AH1123" s="111"/>
      <c r="AI1123" s="111"/>
      <c r="AJ1123" s="110"/>
      <c r="AK1123" s="110"/>
      <c r="AL1123" s="110"/>
      <c r="AM1123" s="110"/>
      <c r="AN1123" s="110"/>
    </row>
    <row r="1124">
      <c r="A1124" s="110"/>
      <c r="B1124" s="110"/>
      <c r="C1124" s="111"/>
      <c r="D1124" s="110"/>
      <c r="E1124" s="111"/>
      <c r="F1124" s="110"/>
      <c r="G1124" s="111"/>
      <c r="H1124" s="111"/>
      <c r="I1124" s="111"/>
      <c r="J1124" s="110"/>
      <c r="K1124" s="110"/>
      <c r="L1124" s="110"/>
      <c r="M1124" s="110"/>
      <c r="N1124" s="110"/>
      <c r="O1124" s="110"/>
      <c r="P1124" s="111"/>
      <c r="Q1124" s="110"/>
      <c r="R1124" s="111"/>
      <c r="S1124" s="110"/>
      <c r="T1124" s="111"/>
      <c r="U1124" s="111"/>
      <c r="V1124" s="111"/>
      <c r="W1124" s="110"/>
      <c r="X1124" s="110"/>
      <c r="Y1124" s="110"/>
      <c r="Z1124" s="110"/>
      <c r="AA1124" s="110"/>
      <c r="AB1124" s="110"/>
      <c r="AC1124" s="111"/>
      <c r="AD1124" s="110"/>
      <c r="AE1124" s="111"/>
      <c r="AF1124" s="110"/>
      <c r="AG1124" s="111"/>
      <c r="AH1124" s="111"/>
      <c r="AI1124" s="111"/>
      <c r="AJ1124" s="110"/>
      <c r="AK1124" s="110"/>
      <c r="AL1124" s="110"/>
      <c r="AM1124" s="110"/>
      <c r="AN1124" s="110"/>
    </row>
    <row r="1125">
      <c r="A1125" s="110"/>
      <c r="B1125" s="110"/>
      <c r="C1125" s="111"/>
      <c r="D1125" s="110"/>
      <c r="E1125" s="111"/>
      <c r="F1125" s="110"/>
      <c r="G1125" s="111"/>
      <c r="H1125" s="111"/>
      <c r="I1125" s="111"/>
      <c r="J1125" s="110"/>
      <c r="K1125" s="110"/>
      <c r="L1125" s="110"/>
      <c r="M1125" s="110"/>
      <c r="N1125" s="110"/>
      <c r="O1125" s="110"/>
      <c r="P1125" s="111"/>
      <c r="Q1125" s="110"/>
      <c r="R1125" s="111"/>
      <c r="S1125" s="110"/>
      <c r="T1125" s="111"/>
      <c r="U1125" s="111"/>
      <c r="V1125" s="111"/>
      <c r="W1125" s="110"/>
      <c r="X1125" s="110"/>
      <c r="Y1125" s="110"/>
      <c r="Z1125" s="110"/>
      <c r="AA1125" s="110"/>
      <c r="AB1125" s="110"/>
      <c r="AC1125" s="111"/>
      <c r="AD1125" s="110"/>
      <c r="AE1125" s="111"/>
      <c r="AF1125" s="110"/>
      <c r="AG1125" s="111"/>
      <c r="AH1125" s="111"/>
      <c r="AI1125" s="111"/>
      <c r="AJ1125" s="110"/>
      <c r="AK1125" s="110"/>
      <c r="AL1125" s="110"/>
      <c r="AM1125" s="110"/>
      <c r="AN1125" s="110"/>
    </row>
    <row r="1126">
      <c r="A1126" s="110"/>
      <c r="B1126" s="110"/>
      <c r="C1126" s="111"/>
      <c r="D1126" s="110"/>
      <c r="E1126" s="111"/>
      <c r="F1126" s="110"/>
      <c r="G1126" s="111"/>
      <c r="H1126" s="111"/>
      <c r="I1126" s="111"/>
      <c r="J1126" s="110"/>
      <c r="K1126" s="110"/>
      <c r="L1126" s="110"/>
      <c r="M1126" s="110"/>
      <c r="N1126" s="110"/>
      <c r="O1126" s="110"/>
      <c r="P1126" s="111"/>
      <c r="Q1126" s="110"/>
      <c r="R1126" s="111"/>
      <c r="S1126" s="110"/>
      <c r="T1126" s="111"/>
      <c r="U1126" s="111"/>
      <c r="V1126" s="111"/>
      <c r="W1126" s="110"/>
      <c r="X1126" s="110"/>
      <c r="Y1126" s="110"/>
      <c r="Z1126" s="110"/>
      <c r="AA1126" s="110"/>
      <c r="AB1126" s="110"/>
      <c r="AC1126" s="111"/>
      <c r="AD1126" s="110"/>
      <c r="AE1126" s="111"/>
      <c r="AF1126" s="110"/>
      <c r="AG1126" s="111"/>
      <c r="AH1126" s="111"/>
      <c r="AI1126" s="111"/>
      <c r="AJ1126" s="110"/>
      <c r="AK1126" s="110"/>
      <c r="AL1126" s="110"/>
      <c r="AM1126" s="110"/>
      <c r="AN1126" s="110"/>
    </row>
    <row r="1127">
      <c r="A1127" s="110"/>
      <c r="B1127" s="110"/>
      <c r="C1127" s="111"/>
      <c r="D1127" s="110"/>
      <c r="E1127" s="111"/>
      <c r="F1127" s="110"/>
      <c r="G1127" s="111"/>
      <c r="H1127" s="111"/>
      <c r="I1127" s="111"/>
      <c r="J1127" s="110"/>
      <c r="K1127" s="110"/>
      <c r="L1127" s="110"/>
      <c r="M1127" s="110"/>
      <c r="N1127" s="110"/>
      <c r="O1127" s="110"/>
      <c r="P1127" s="111"/>
      <c r="Q1127" s="110"/>
      <c r="R1127" s="111"/>
      <c r="S1127" s="110"/>
      <c r="T1127" s="111"/>
      <c r="U1127" s="111"/>
      <c r="V1127" s="111"/>
      <c r="W1127" s="110"/>
      <c r="X1127" s="110"/>
      <c r="Y1127" s="110"/>
      <c r="Z1127" s="110"/>
      <c r="AA1127" s="110"/>
      <c r="AB1127" s="110"/>
      <c r="AC1127" s="111"/>
      <c r="AD1127" s="110"/>
      <c r="AE1127" s="111"/>
      <c r="AF1127" s="110"/>
      <c r="AG1127" s="111"/>
      <c r="AH1127" s="111"/>
      <c r="AI1127" s="111"/>
      <c r="AJ1127" s="110"/>
      <c r="AK1127" s="110"/>
      <c r="AL1127" s="110"/>
      <c r="AM1127" s="110"/>
      <c r="AN1127" s="110"/>
    </row>
    <row r="1128">
      <c r="A1128" s="110"/>
      <c r="B1128" s="110"/>
      <c r="C1128" s="111"/>
      <c r="D1128" s="110"/>
      <c r="E1128" s="111"/>
      <c r="F1128" s="110"/>
      <c r="G1128" s="111"/>
      <c r="H1128" s="111"/>
      <c r="I1128" s="111"/>
      <c r="J1128" s="110"/>
      <c r="K1128" s="110"/>
      <c r="L1128" s="110"/>
      <c r="M1128" s="110"/>
      <c r="N1128" s="110"/>
      <c r="O1128" s="110"/>
      <c r="P1128" s="111"/>
      <c r="Q1128" s="110"/>
      <c r="R1128" s="111"/>
      <c r="S1128" s="110"/>
      <c r="T1128" s="111"/>
      <c r="U1128" s="111"/>
      <c r="V1128" s="111"/>
      <c r="W1128" s="110"/>
      <c r="X1128" s="110"/>
      <c r="Y1128" s="110"/>
      <c r="Z1128" s="110"/>
      <c r="AA1128" s="110"/>
      <c r="AB1128" s="110"/>
      <c r="AC1128" s="111"/>
      <c r="AD1128" s="110"/>
      <c r="AE1128" s="111"/>
      <c r="AF1128" s="110"/>
      <c r="AG1128" s="111"/>
      <c r="AH1128" s="111"/>
      <c r="AI1128" s="111"/>
      <c r="AJ1128" s="110"/>
      <c r="AK1128" s="110"/>
      <c r="AL1128" s="110"/>
      <c r="AM1128" s="110"/>
      <c r="AN1128" s="110"/>
    </row>
    <row r="1129">
      <c r="A1129" s="110"/>
      <c r="B1129" s="110"/>
      <c r="C1129" s="111"/>
      <c r="D1129" s="110"/>
      <c r="E1129" s="111"/>
      <c r="F1129" s="110"/>
      <c r="G1129" s="111"/>
      <c r="H1129" s="111"/>
      <c r="I1129" s="111"/>
      <c r="J1129" s="110"/>
      <c r="K1129" s="110"/>
      <c r="L1129" s="110"/>
      <c r="M1129" s="110"/>
      <c r="N1129" s="110"/>
      <c r="O1129" s="110"/>
      <c r="P1129" s="111"/>
      <c r="Q1129" s="110"/>
      <c r="R1129" s="111"/>
      <c r="S1129" s="110"/>
      <c r="T1129" s="111"/>
      <c r="U1129" s="111"/>
      <c r="V1129" s="111"/>
      <c r="W1129" s="110"/>
      <c r="X1129" s="110"/>
      <c r="Y1129" s="110"/>
      <c r="Z1129" s="110"/>
      <c r="AA1129" s="110"/>
      <c r="AB1129" s="110"/>
      <c r="AC1129" s="111"/>
      <c r="AD1129" s="110"/>
      <c r="AE1129" s="111"/>
      <c r="AF1129" s="110"/>
      <c r="AG1129" s="111"/>
      <c r="AH1129" s="111"/>
      <c r="AI1129" s="111"/>
      <c r="AJ1129" s="110"/>
      <c r="AK1129" s="110"/>
      <c r="AL1129" s="110"/>
      <c r="AM1129" s="110"/>
      <c r="AN1129" s="110"/>
    </row>
    <row r="1130">
      <c r="A1130" s="110"/>
      <c r="B1130" s="110"/>
      <c r="C1130" s="111"/>
      <c r="D1130" s="110"/>
      <c r="E1130" s="111"/>
      <c r="F1130" s="110"/>
      <c r="G1130" s="111"/>
      <c r="H1130" s="111"/>
      <c r="I1130" s="111"/>
      <c r="J1130" s="110"/>
      <c r="K1130" s="110"/>
      <c r="L1130" s="110"/>
      <c r="M1130" s="110"/>
      <c r="N1130" s="110"/>
      <c r="O1130" s="110"/>
      <c r="P1130" s="111"/>
      <c r="Q1130" s="110"/>
      <c r="R1130" s="111"/>
      <c r="S1130" s="110"/>
      <c r="T1130" s="111"/>
      <c r="U1130" s="111"/>
      <c r="V1130" s="111"/>
      <c r="W1130" s="110"/>
      <c r="X1130" s="110"/>
      <c r="Y1130" s="110"/>
      <c r="Z1130" s="110"/>
      <c r="AA1130" s="110"/>
      <c r="AB1130" s="110"/>
      <c r="AC1130" s="111"/>
      <c r="AD1130" s="110"/>
      <c r="AE1130" s="111"/>
      <c r="AF1130" s="110"/>
      <c r="AG1130" s="111"/>
      <c r="AH1130" s="111"/>
      <c r="AI1130" s="111"/>
      <c r="AJ1130" s="110"/>
      <c r="AK1130" s="110"/>
      <c r="AL1130" s="110"/>
      <c r="AM1130" s="110"/>
      <c r="AN1130" s="110"/>
    </row>
  </sheetData>
  <mergeCells count="3">
    <mergeCell ref="B1:M1"/>
    <mergeCell ref="O1:AA1"/>
    <mergeCell ref="AB1:AN1"/>
  </mergeCells>
  <drawing r:id="rId1"/>
</worksheet>
</file>